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ŽoNFP\8.5\"/>
    </mc:Choice>
  </mc:AlternateContent>
  <bookViews>
    <workbookView xWindow="0" yWindow="0" windowWidth="20730" windowHeight="11760" tabRatio="776"/>
  </bookViews>
  <sheets>
    <sheet name="Výd. 2016" sheetId="12" r:id="rId1"/>
    <sheet name="Výd. 2017" sheetId="14" r:id="rId2"/>
    <sheet name="Výd. 2018" sheetId="15" r:id="rId3"/>
    <sheet name="Výd. 2019" sheetId="16" r:id="rId4"/>
    <sheet name="Výd. 2020" sheetId="17" r:id="rId5"/>
    <sheet name="Výd. 2021" sheetId="18" r:id="rId6"/>
    <sheet name="Výd. 2022" sheetId="19" r:id="rId7"/>
    <sheet name="Výd. 2023" sheetId="20" r:id="rId8"/>
    <sheet name="Lesné celky" sheetId="22" r:id="rId9"/>
    <sheet name="Intenzita pomoci" sheetId="2" r:id="rId10"/>
    <sheet name="Harmonogram" sheetId="13" r:id="rId11"/>
    <sheet name="ŽoNFP" sheetId="21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20" l="1"/>
  <c r="H12" i="19"/>
  <c r="H12" i="18"/>
  <c r="H12" i="17"/>
  <c r="H12" i="16"/>
  <c r="H12" i="15"/>
  <c r="H12" i="14"/>
  <c r="H11" i="20"/>
  <c r="H11" i="19"/>
  <c r="H13" i="19" s="1"/>
  <c r="H15" i="19" s="1"/>
  <c r="H11" i="17"/>
  <c r="H11" i="16"/>
  <c r="H13" i="16" s="1"/>
  <c r="H15" i="16" s="1"/>
  <c r="H11" i="15"/>
  <c r="H13" i="15" s="1"/>
  <c r="H15" i="15" s="1"/>
  <c r="H11" i="14"/>
  <c r="H19" i="12"/>
  <c r="R19" i="12" s="1"/>
  <c r="E12" i="21"/>
  <c r="H20" i="20"/>
  <c r="H21" i="20"/>
  <c r="H22" i="20"/>
  <c r="H23" i="20"/>
  <c r="H24" i="20"/>
  <c r="H25" i="20"/>
  <c r="H26" i="20"/>
  <c r="H27" i="20"/>
  <c r="H28" i="20"/>
  <c r="H29" i="20"/>
  <c r="H30" i="20"/>
  <c r="H31" i="20"/>
  <c r="H32" i="20"/>
  <c r="H33" i="20"/>
  <c r="H34" i="20"/>
  <c r="H35" i="20"/>
  <c r="H36" i="20"/>
  <c r="H37" i="20"/>
  <c r="H38" i="20"/>
  <c r="H39" i="20"/>
  <c r="H40" i="20"/>
  <c r="H41" i="20"/>
  <c r="H42" i="20"/>
  <c r="H43" i="20"/>
  <c r="H44" i="20"/>
  <c r="H45" i="20"/>
  <c r="H46" i="20"/>
  <c r="H47" i="20"/>
  <c r="H48" i="20"/>
  <c r="H49" i="20"/>
  <c r="H50" i="20"/>
  <c r="H51" i="20"/>
  <c r="H52" i="20"/>
  <c r="H53" i="20"/>
  <c r="H54" i="20"/>
  <c r="H55" i="20"/>
  <c r="H56" i="20"/>
  <c r="H57" i="20"/>
  <c r="H58" i="20"/>
  <c r="H59" i="20"/>
  <c r="H60" i="20"/>
  <c r="H61" i="20"/>
  <c r="H62" i="20"/>
  <c r="H63" i="20"/>
  <c r="H64" i="20"/>
  <c r="H65" i="20"/>
  <c r="H66" i="20"/>
  <c r="H67" i="20"/>
  <c r="H68" i="20"/>
  <c r="H69" i="20"/>
  <c r="H70" i="20"/>
  <c r="H71" i="20"/>
  <c r="H72" i="20"/>
  <c r="H73" i="20"/>
  <c r="H74" i="20"/>
  <c r="H75" i="20"/>
  <c r="H76" i="20"/>
  <c r="H77" i="20"/>
  <c r="H78" i="20"/>
  <c r="H79" i="20"/>
  <c r="H80" i="20"/>
  <c r="H81" i="20"/>
  <c r="H82" i="20"/>
  <c r="H83" i="20"/>
  <c r="H84" i="20"/>
  <c r="H85" i="20"/>
  <c r="H86" i="20"/>
  <c r="H87" i="20"/>
  <c r="H88" i="20"/>
  <c r="H89" i="20"/>
  <c r="H90" i="20"/>
  <c r="H91" i="20"/>
  <c r="H92" i="20"/>
  <c r="H93" i="20"/>
  <c r="H94" i="20"/>
  <c r="H95" i="20"/>
  <c r="H96" i="20"/>
  <c r="H97" i="20"/>
  <c r="H98" i="20"/>
  <c r="H99" i="20"/>
  <c r="H100" i="20"/>
  <c r="H101" i="20"/>
  <c r="H102" i="20"/>
  <c r="H103" i="20"/>
  <c r="H104" i="20"/>
  <c r="H105" i="20"/>
  <c r="H106" i="20"/>
  <c r="H107" i="20"/>
  <c r="H108" i="20"/>
  <c r="H109" i="20"/>
  <c r="H110" i="20"/>
  <c r="H111" i="20"/>
  <c r="H112" i="20"/>
  <c r="H113" i="20"/>
  <c r="H114" i="20"/>
  <c r="H115" i="20"/>
  <c r="H116" i="20"/>
  <c r="H117" i="20"/>
  <c r="H118" i="20"/>
  <c r="H119" i="20"/>
  <c r="H120" i="20"/>
  <c r="H121" i="20"/>
  <c r="H122" i="20"/>
  <c r="H123" i="20"/>
  <c r="H124" i="20"/>
  <c r="H125" i="20"/>
  <c r="H126" i="20"/>
  <c r="H127" i="20"/>
  <c r="H128" i="20"/>
  <c r="H129" i="20"/>
  <c r="H130" i="20"/>
  <c r="H131" i="20"/>
  <c r="H132" i="20"/>
  <c r="H133" i="20"/>
  <c r="H134" i="20"/>
  <c r="H135" i="20"/>
  <c r="H136" i="20"/>
  <c r="H137" i="20"/>
  <c r="H138" i="20"/>
  <c r="H139" i="20"/>
  <c r="H140" i="20"/>
  <c r="H141" i="20"/>
  <c r="H142" i="20"/>
  <c r="H143" i="20"/>
  <c r="H144" i="20"/>
  <c r="H145" i="20"/>
  <c r="H146" i="20"/>
  <c r="H147" i="20"/>
  <c r="H148" i="20"/>
  <c r="H149" i="20"/>
  <c r="H150" i="20"/>
  <c r="H151" i="20"/>
  <c r="H152" i="20"/>
  <c r="H153" i="20"/>
  <c r="H154" i="20"/>
  <c r="H155" i="20"/>
  <c r="H156" i="20"/>
  <c r="H157" i="20"/>
  <c r="H158" i="20"/>
  <c r="H159" i="20"/>
  <c r="H160" i="20"/>
  <c r="H161" i="20"/>
  <c r="H162" i="20"/>
  <c r="H163" i="20"/>
  <c r="H164" i="20"/>
  <c r="H165" i="20"/>
  <c r="H166" i="20"/>
  <c r="H167" i="20"/>
  <c r="H168" i="20"/>
  <c r="H169" i="20"/>
  <c r="H170" i="20"/>
  <c r="H171" i="20"/>
  <c r="H172" i="20"/>
  <c r="H173" i="20"/>
  <c r="H174" i="20"/>
  <c r="H175" i="20"/>
  <c r="H176" i="20"/>
  <c r="H177" i="20"/>
  <c r="H178" i="20"/>
  <c r="H179" i="20"/>
  <c r="H180" i="20"/>
  <c r="H181" i="20"/>
  <c r="H182" i="20"/>
  <c r="H183" i="20"/>
  <c r="H184" i="20"/>
  <c r="H185" i="20"/>
  <c r="H186" i="20"/>
  <c r="H187" i="20"/>
  <c r="H188" i="20"/>
  <c r="H189" i="20"/>
  <c r="H190" i="20"/>
  <c r="H191" i="20"/>
  <c r="H192" i="20"/>
  <c r="H193" i="20"/>
  <c r="H194" i="20"/>
  <c r="H195" i="20"/>
  <c r="H196" i="20"/>
  <c r="H197" i="20"/>
  <c r="H198" i="20"/>
  <c r="H199" i="20"/>
  <c r="H200" i="20"/>
  <c r="H201" i="20"/>
  <c r="H202" i="20"/>
  <c r="H203" i="20"/>
  <c r="H204" i="20"/>
  <c r="H205" i="20"/>
  <c r="H206" i="20"/>
  <c r="H207" i="20"/>
  <c r="H208" i="20"/>
  <c r="H209" i="20"/>
  <c r="H210" i="20"/>
  <c r="H211" i="20"/>
  <c r="H212" i="20"/>
  <c r="H213" i="20"/>
  <c r="H214" i="20"/>
  <c r="H215" i="20"/>
  <c r="H216" i="20"/>
  <c r="H217" i="20"/>
  <c r="H218" i="20"/>
  <c r="H219" i="20"/>
  <c r="H220" i="20"/>
  <c r="H221" i="20"/>
  <c r="H222" i="20"/>
  <c r="H223" i="20"/>
  <c r="H224" i="20"/>
  <c r="H225" i="20"/>
  <c r="H226" i="20"/>
  <c r="H227" i="20"/>
  <c r="H228" i="20"/>
  <c r="H229" i="20"/>
  <c r="H230" i="20"/>
  <c r="H231" i="20"/>
  <c r="H232" i="20"/>
  <c r="H233" i="20"/>
  <c r="H234" i="20"/>
  <c r="H235" i="20"/>
  <c r="H236" i="20"/>
  <c r="H237" i="20"/>
  <c r="H238" i="20"/>
  <c r="H239" i="20"/>
  <c r="H240" i="20"/>
  <c r="H241" i="20"/>
  <c r="H242" i="20"/>
  <c r="H243" i="20"/>
  <c r="H244" i="20"/>
  <c r="H245" i="20"/>
  <c r="H246" i="20"/>
  <c r="H247" i="20"/>
  <c r="H248" i="20"/>
  <c r="H249" i="20"/>
  <c r="H250" i="20"/>
  <c r="H251" i="20"/>
  <c r="H252" i="20"/>
  <c r="H253" i="20"/>
  <c r="H254" i="20"/>
  <c r="H255" i="20"/>
  <c r="H256" i="20"/>
  <c r="H257" i="20"/>
  <c r="H258" i="20"/>
  <c r="H259" i="20"/>
  <c r="H260" i="20"/>
  <c r="H261" i="20"/>
  <c r="H262" i="20"/>
  <c r="H263" i="20"/>
  <c r="H264" i="20"/>
  <c r="H265" i="20"/>
  <c r="H266" i="20"/>
  <c r="H267" i="20"/>
  <c r="H268" i="20"/>
  <c r="H269" i="20"/>
  <c r="H270" i="20"/>
  <c r="H271" i="20"/>
  <c r="H272" i="20"/>
  <c r="H273" i="20"/>
  <c r="H274" i="20"/>
  <c r="H275" i="20"/>
  <c r="H276" i="20"/>
  <c r="H277" i="20"/>
  <c r="H278" i="20"/>
  <c r="H279" i="20"/>
  <c r="H280" i="20"/>
  <c r="H281" i="20"/>
  <c r="H282" i="20"/>
  <c r="H283" i="20"/>
  <c r="H284" i="20"/>
  <c r="H285" i="20"/>
  <c r="H286" i="20"/>
  <c r="H287" i="20"/>
  <c r="H288" i="20"/>
  <c r="H289" i="20"/>
  <c r="H290" i="20"/>
  <c r="H291" i="20"/>
  <c r="H292" i="20"/>
  <c r="H293" i="20"/>
  <c r="H294" i="20"/>
  <c r="H295" i="20"/>
  <c r="H296" i="20"/>
  <c r="H297" i="20"/>
  <c r="H298" i="20"/>
  <c r="H299" i="20"/>
  <c r="H300" i="20"/>
  <c r="H301" i="20"/>
  <c r="H302" i="20"/>
  <c r="H303" i="20"/>
  <c r="H304" i="20"/>
  <c r="H305" i="20"/>
  <c r="H306" i="20"/>
  <c r="H307" i="20"/>
  <c r="H308" i="20"/>
  <c r="H309" i="20"/>
  <c r="H310" i="20"/>
  <c r="H311" i="20"/>
  <c r="H312" i="20"/>
  <c r="H313" i="20"/>
  <c r="H314" i="20"/>
  <c r="H315" i="20"/>
  <c r="H316" i="20"/>
  <c r="H317" i="20"/>
  <c r="H318" i="20"/>
  <c r="H319" i="20"/>
  <c r="H320" i="20"/>
  <c r="H321" i="20"/>
  <c r="H322" i="20"/>
  <c r="H323" i="20"/>
  <c r="H324" i="20"/>
  <c r="H325" i="20"/>
  <c r="H326" i="20"/>
  <c r="H327" i="20"/>
  <c r="H328" i="20"/>
  <c r="H329" i="20"/>
  <c r="H330" i="20"/>
  <c r="H331" i="20"/>
  <c r="H332" i="20"/>
  <c r="H333" i="20"/>
  <c r="H334" i="20"/>
  <c r="H335" i="20"/>
  <c r="H336" i="20"/>
  <c r="H337" i="20"/>
  <c r="H338" i="20"/>
  <c r="H339" i="20"/>
  <c r="H340" i="20"/>
  <c r="H341" i="20"/>
  <c r="H342" i="20"/>
  <c r="H343" i="20"/>
  <c r="H344" i="20"/>
  <c r="H345" i="20"/>
  <c r="H346" i="20"/>
  <c r="H347" i="20"/>
  <c r="H348" i="20"/>
  <c r="H349" i="20"/>
  <c r="H350" i="20"/>
  <c r="H351" i="20"/>
  <c r="H352" i="20"/>
  <c r="H353" i="20"/>
  <c r="H354" i="20"/>
  <c r="H355" i="20"/>
  <c r="H356" i="20"/>
  <c r="H357" i="20"/>
  <c r="H358" i="20"/>
  <c r="H359" i="20"/>
  <c r="H360" i="20"/>
  <c r="H361" i="20"/>
  <c r="H362" i="20"/>
  <c r="H363" i="20"/>
  <c r="H364" i="20"/>
  <c r="H365" i="20"/>
  <c r="H366" i="20"/>
  <c r="H367" i="20"/>
  <c r="H368" i="20"/>
  <c r="H369" i="20"/>
  <c r="H370" i="20"/>
  <c r="H371" i="20"/>
  <c r="H372" i="20"/>
  <c r="H373" i="20"/>
  <c r="H374" i="20"/>
  <c r="H375" i="20"/>
  <c r="H376" i="20"/>
  <c r="H377" i="20"/>
  <c r="H378" i="20"/>
  <c r="H379" i="20"/>
  <c r="H380" i="20"/>
  <c r="H381" i="20"/>
  <c r="H382" i="20"/>
  <c r="H383" i="20"/>
  <c r="H384" i="20"/>
  <c r="H385" i="20"/>
  <c r="H386" i="20"/>
  <c r="H387" i="20"/>
  <c r="H388" i="20"/>
  <c r="H389" i="20"/>
  <c r="H390" i="20"/>
  <c r="H391" i="20"/>
  <c r="H392" i="20"/>
  <c r="H393" i="20"/>
  <c r="H394" i="20"/>
  <c r="H395" i="20"/>
  <c r="H396" i="20"/>
  <c r="H397" i="20"/>
  <c r="H398" i="20"/>
  <c r="H399" i="20"/>
  <c r="H400" i="20"/>
  <c r="H401" i="20"/>
  <c r="H402" i="20"/>
  <c r="H403" i="20"/>
  <c r="H404" i="20"/>
  <c r="H405" i="20"/>
  <c r="H406" i="20"/>
  <c r="H407" i="20"/>
  <c r="H408" i="20"/>
  <c r="H409" i="20"/>
  <c r="H410" i="20"/>
  <c r="H411" i="20"/>
  <c r="H412" i="20"/>
  <c r="H413" i="20"/>
  <c r="H414" i="20"/>
  <c r="H415" i="20"/>
  <c r="H416" i="20"/>
  <c r="H417" i="20"/>
  <c r="H418" i="20"/>
  <c r="H419" i="20"/>
  <c r="H420" i="20"/>
  <c r="H421" i="20"/>
  <c r="H422" i="20"/>
  <c r="H423" i="20"/>
  <c r="H424" i="20"/>
  <c r="H425" i="20"/>
  <c r="H426" i="20"/>
  <c r="H427" i="20"/>
  <c r="H428" i="20"/>
  <c r="H429" i="20"/>
  <c r="H430" i="20"/>
  <c r="H431" i="20"/>
  <c r="H432" i="20"/>
  <c r="H433" i="20"/>
  <c r="H434" i="20"/>
  <c r="H435" i="20"/>
  <c r="H436" i="20"/>
  <c r="H437" i="20"/>
  <c r="H438" i="20"/>
  <c r="H439" i="20"/>
  <c r="H440" i="20"/>
  <c r="H441" i="20"/>
  <c r="H442" i="20"/>
  <c r="H443" i="20"/>
  <c r="H444" i="20"/>
  <c r="H445" i="20"/>
  <c r="H446" i="20"/>
  <c r="H447" i="20"/>
  <c r="H448" i="20"/>
  <c r="H449" i="20"/>
  <c r="H450" i="20"/>
  <c r="H451" i="20"/>
  <c r="H452" i="20"/>
  <c r="H453" i="20"/>
  <c r="H454" i="20"/>
  <c r="H455" i="20"/>
  <c r="H456" i="20"/>
  <c r="H457" i="20"/>
  <c r="H458" i="20"/>
  <c r="H459" i="20"/>
  <c r="H460" i="20"/>
  <c r="H461" i="20"/>
  <c r="H462" i="20"/>
  <c r="H463" i="20"/>
  <c r="H464" i="20"/>
  <c r="H465" i="20"/>
  <c r="H466" i="20"/>
  <c r="H467" i="20"/>
  <c r="H468" i="20"/>
  <c r="H469" i="20"/>
  <c r="H470" i="20"/>
  <c r="H471" i="20"/>
  <c r="H472" i="20"/>
  <c r="H473" i="20"/>
  <c r="H474" i="20"/>
  <c r="H475" i="20"/>
  <c r="H476" i="20"/>
  <c r="H477" i="20"/>
  <c r="H478" i="20"/>
  <c r="H479" i="20"/>
  <c r="H480" i="20"/>
  <c r="H481" i="20"/>
  <c r="H482" i="20"/>
  <c r="H483" i="20"/>
  <c r="H484" i="20"/>
  <c r="H485" i="20"/>
  <c r="H486" i="20"/>
  <c r="H487" i="20"/>
  <c r="H488" i="20"/>
  <c r="H489" i="20"/>
  <c r="H490" i="20"/>
  <c r="H491" i="20"/>
  <c r="H492" i="20"/>
  <c r="H493" i="20"/>
  <c r="H494" i="20"/>
  <c r="H495" i="20"/>
  <c r="H496" i="20"/>
  <c r="H497" i="20"/>
  <c r="H498" i="20"/>
  <c r="H499" i="20"/>
  <c r="H500" i="20"/>
  <c r="H501" i="20"/>
  <c r="H502" i="20"/>
  <c r="H503" i="20"/>
  <c r="H504" i="20"/>
  <c r="H505" i="20"/>
  <c r="H506" i="20"/>
  <c r="H507" i="20"/>
  <c r="H508" i="20"/>
  <c r="H509" i="20"/>
  <c r="H510" i="20"/>
  <c r="H511" i="20"/>
  <c r="H512" i="20"/>
  <c r="H513" i="20"/>
  <c r="H514" i="20"/>
  <c r="H515" i="20"/>
  <c r="H516" i="20"/>
  <c r="H517" i="20"/>
  <c r="H518" i="20"/>
  <c r="H519" i="20"/>
  <c r="H520" i="20"/>
  <c r="H521" i="20"/>
  <c r="H522" i="20"/>
  <c r="H523" i="20"/>
  <c r="H524" i="20"/>
  <c r="H525" i="20"/>
  <c r="H526" i="20"/>
  <c r="H527" i="20"/>
  <c r="H528" i="20"/>
  <c r="H529" i="20"/>
  <c r="H530" i="20"/>
  <c r="H531" i="20"/>
  <c r="H532" i="20"/>
  <c r="H533" i="20"/>
  <c r="H534" i="20"/>
  <c r="H535" i="20"/>
  <c r="H536" i="20"/>
  <c r="H537" i="20"/>
  <c r="H538" i="20"/>
  <c r="H539" i="20"/>
  <c r="H540" i="20"/>
  <c r="H541" i="20"/>
  <c r="H542" i="20"/>
  <c r="H543" i="20"/>
  <c r="H544" i="20"/>
  <c r="H545" i="20"/>
  <c r="H546" i="20"/>
  <c r="H547" i="20"/>
  <c r="H548" i="20"/>
  <c r="H549" i="20"/>
  <c r="H550" i="20"/>
  <c r="H551" i="20"/>
  <c r="H552" i="20"/>
  <c r="H553" i="20"/>
  <c r="H554" i="20"/>
  <c r="H555" i="20"/>
  <c r="H556" i="20"/>
  <c r="H557" i="20"/>
  <c r="H558" i="20"/>
  <c r="H559" i="20"/>
  <c r="H560" i="20"/>
  <c r="H561" i="20"/>
  <c r="H562" i="20"/>
  <c r="H563" i="20"/>
  <c r="H564" i="20"/>
  <c r="H565" i="20"/>
  <c r="H566" i="20"/>
  <c r="H567" i="20"/>
  <c r="H568" i="20"/>
  <c r="H569" i="20"/>
  <c r="H570" i="20"/>
  <c r="H571" i="20"/>
  <c r="H572" i="20"/>
  <c r="H573" i="20"/>
  <c r="H574" i="20"/>
  <c r="H575" i="20"/>
  <c r="H576" i="20"/>
  <c r="H577" i="20"/>
  <c r="H578" i="20"/>
  <c r="H579" i="20"/>
  <c r="H580" i="20"/>
  <c r="H581" i="20"/>
  <c r="H582" i="20"/>
  <c r="H583" i="20"/>
  <c r="H584" i="20"/>
  <c r="H585" i="20"/>
  <c r="H586" i="20"/>
  <c r="H587" i="20"/>
  <c r="H588" i="20"/>
  <c r="H589" i="20"/>
  <c r="H590" i="20"/>
  <c r="H591" i="20"/>
  <c r="H592" i="20"/>
  <c r="H593" i="20"/>
  <c r="H594" i="20"/>
  <c r="H595" i="20"/>
  <c r="H596" i="20"/>
  <c r="H597" i="20"/>
  <c r="H598" i="20"/>
  <c r="H599" i="20"/>
  <c r="H600" i="20"/>
  <c r="H601" i="20"/>
  <c r="H602" i="20"/>
  <c r="H603" i="20"/>
  <c r="H604" i="20"/>
  <c r="H605" i="20"/>
  <c r="H606" i="20"/>
  <c r="H607" i="20"/>
  <c r="H608" i="20"/>
  <c r="H609" i="20"/>
  <c r="H610" i="20"/>
  <c r="H611" i="20"/>
  <c r="H612" i="20"/>
  <c r="H613" i="20"/>
  <c r="H614" i="20"/>
  <c r="H615" i="20"/>
  <c r="H616" i="20"/>
  <c r="H617" i="20"/>
  <c r="H618" i="20"/>
  <c r="H619" i="20"/>
  <c r="H620" i="20"/>
  <c r="H621" i="20"/>
  <c r="H622" i="20"/>
  <c r="H623" i="20"/>
  <c r="H624" i="20"/>
  <c r="H625" i="20"/>
  <c r="H626" i="20"/>
  <c r="H627" i="20"/>
  <c r="H628" i="20"/>
  <c r="H629" i="20"/>
  <c r="H630" i="20"/>
  <c r="H631" i="20"/>
  <c r="H632" i="20"/>
  <c r="H633" i="20"/>
  <c r="H634" i="20"/>
  <c r="H635" i="20"/>
  <c r="H636" i="20"/>
  <c r="H637" i="20"/>
  <c r="H638" i="20"/>
  <c r="H639" i="20"/>
  <c r="H640" i="20"/>
  <c r="H641" i="20"/>
  <c r="H642" i="20"/>
  <c r="H643" i="20"/>
  <c r="H644" i="20"/>
  <c r="H645" i="20"/>
  <c r="H646" i="20"/>
  <c r="H647" i="20"/>
  <c r="H648" i="20"/>
  <c r="H649" i="20"/>
  <c r="H650" i="20"/>
  <c r="H651" i="20"/>
  <c r="H652" i="20"/>
  <c r="H653" i="20"/>
  <c r="H654" i="20"/>
  <c r="H655" i="20"/>
  <c r="H656" i="20"/>
  <c r="H657" i="20"/>
  <c r="H658" i="20"/>
  <c r="H659" i="20"/>
  <c r="H660" i="20"/>
  <c r="H661" i="20"/>
  <c r="H662" i="20"/>
  <c r="H663" i="20"/>
  <c r="H664" i="20"/>
  <c r="H665" i="20"/>
  <c r="H666" i="20"/>
  <c r="H667" i="20"/>
  <c r="H668" i="20"/>
  <c r="H669" i="20"/>
  <c r="H670" i="20"/>
  <c r="H671" i="20"/>
  <c r="H672" i="20"/>
  <c r="H673" i="20"/>
  <c r="H674" i="20"/>
  <c r="H675" i="20"/>
  <c r="H676" i="20"/>
  <c r="H677" i="20"/>
  <c r="H678" i="20"/>
  <c r="H679" i="20"/>
  <c r="H680" i="20"/>
  <c r="H681" i="20"/>
  <c r="H682" i="20"/>
  <c r="H683" i="20"/>
  <c r="H684" i="20"/>
  <c r="H685" i="20"/>
  <c r="H686" i="20"/>
  <c r="H687" i="20"/>
  <c r="H688" i="20"/>
  <c r="H689" i="20"/>
  <c r="H690" i="20"/>
  <c r="H691" i="20"/>
  <c r="H692" i="20"/>
  <c r="H693" i="20"/>
  <c r="H694" i="20"/>
  <c r="H695" i="20"/>
  <c r="H696" i="20"/>
  <c r="H697" i="20"/>
  <c r="H698" i="20"/>
  <c r="H699" i="20"/>
  <c r="H700" i="20"/>
  <c r="H701" i="20"/>
  <c r="H702" i="20"/>
  <c r="H703" i="20"/>
  <c r="H704" i="20"/>
  <c r="H705" i="20"/>
  <c r="H706" i="20"/>
  <c r="H707" i="20"/>
  <c r="H708" i="20"/>
  <c r="H709" i="20"/>
  <c r="H710" i="20"/>
  <c r="H711" i="20"/>
  <c r="H712" i="20"/>
  <c r="H713" i="20"/>
  <c r="H714" i="20"/>
  <c r="H715" i="20"/>
  <c r="H716" i="20"/>
  <c r="H717" i="20"/>
  <c r="H718" i="20"/>
  <c r="H719" i="20"/>
  <c r="H720" i="20"/>
  <c r="H721" i="20"/>
  <c r="H722" i="20"/>
  <c r="H723" i="20"/>
  <c r="H724" i="20"/>
  <c r="H725" i="20"/>
  <c r="H726" i="20"/>
  <c r="H727" i="20"/>
  <c r="H728" i="20"/>
  <c r="H729" i="20"/>
  <c r="H730" i="20"/>
  <c r="H731" i="20"/>
  <c r="H732" i="20"/>
  <c r="H733" i="20"/>
  <c r="H734" i="20"/>
  <c r="H735" i="20"/>
  <c r="H736" i="20"/>
  <c r="H737" i="20"/>
  <c r="H738" i="20"/>
  <c r="H739" i="20"/>
  <c r="H740" i="20"/>
  <c r="H741" i="20"/>
  <c r="H742" i="20"/>
  <c r="H743" i="20"/>
  <c r="H744" i="20"/>
  <c r="H745" i="20"/>
  <c r="H746" i="20"/>
  <c r="H747" i="20"/>
  <c r="H748" i="20"/>
  <c r="H749" i="20"/>
  <c r="H750" i="20"/>
  <c r="H751" i="20"/>
  <c r="H752" i="20"/>
  <c r="H753" i="20"/>
  <c r="H754" i="20"/>
  <c r="H755" i="20"/>
  <c r="H756" i="20"/>
  <c r="H757" i="20"/>
  <c r="H758" i="20"/>
  <c r="H759" i="20"/>
  <c r="H760" i="20"/>
  <c r="H761" i="20"/>
  <c r="H762" i="20"/>
  <c r="H763" i="20"/>
  <c r="H764" i="20"/>
  <c r="H765" i="20"/>
  <c r="H766" i="20"/>
  <c r="H767" i="20"/>
  <c r="H768" i="20"/>
  <c r="H769" i="20"/>
  <c r="H770" i="20"/>
  <c r="H771" i="20"/>
  <c r="H772" i="20"/>
  <c r="H773" i="20"/>
  <c r="H774" i="20"/>
  <c r="H775" i="20"/>
  <c r="H776" i="20"/>
  <c r="H777" i="20"/>
  <c r="H778" i="20"/>
  <c r="H779" i="20"/>
  <c r="H780" i="20"/>
  <c r="H781" i="20"/>
  <c r="H782" i="20"/>
  <c r="H783" i="20"/>
  <c r="H784" i="20"/>
  <c r="H785" i="20"/>
  <c r="H786" i="20"/>
  <c r="H787" i="20"/>
  <c r="H788" i="20"/>
  <c r="H789" i="20"/>
  <c r="H790" i="20"/>
  <c r="H791" i="20"/>
  <c r="H792" i="20"/>
  <c r="H793" i="20"/>
  <c r="H794" i="20"/>
  <c r="H795" i="20"/>
  <c r="H796" i="20"/>
  <c r="H797" i="20"/>
  <c r="H798" i="20"/>
  <c r="H799" i="20"/>
  <c r="H800" i="20"/>
  <c r="H801" i="20"/>
  <c r="H802" i="20"/>
  <c r="H803" i="20"/>
  <c r="H804" i="20"/>
  <c r="H805" i="20"/>
  <c r="H806" i="20"/>
  <c r="H807" i="20"/>
  <c r="H808" i="20"/>
  <c r="H809" i="20"/>
  <c r="H810" i="20"/>
  <c r="H811" i="20"/>
  <c r="H812" i="20"/>
  <c r="H813" i="20"/>
  <c r="H814" i="20"/>
  <c r="H815" i="20"/>
  <c r="H816" i="20"/>
  <c r="H817" i="20"/>
  <c r="H818" i="20"/>
  <c r="H819" i="20"/>
  <c r="H820" i="20"/>
  <c r="H821" i="20"/>
  <c r="H822" i="20"/>
  <c r="H823" i="20"/>
  <c r="H824" i="20"/>
  <c r="H825" i="20"/>
  <c r="H826" i="20"/>
  <c r="H827" i="20"/>
  <c r="H828" i="20"/>
  <c r="H829" i="20"/>
  <c r="H830" i="20"/>
  <c r="H831" i="20"/>
  <c r="H832" i="20"/>
  <c r="H833" i="20"/>
  <c r="H834" i="20"/>
  <c r="H835" i="20"/>
  <c r="H836" i="20"/>
  <c r="H837" i="20"/>
  <c r="H838" i="20"/>
  <c r="H839" i="20"/>
  <c r="H840" i="20"/>
  <c r="H841" i="20"/>
  <c r="H842" i="20"/>
  <c r="H843" i="20"/>
  <c r="H844" i="20"/>
  <c r="H845" i="20"/>
  <c r="H846" i="20"/>
  <c r="H847" i="20"/>
  <c r="H848" i="20"/>
  <c r="H849" i="20"/>
  <c r="H850" i="20"/>
  <c r="H851" i="20"/>
  <c r="H852" i="20"/>
  <c r="H853" i="20"/>
  <c r="H854" i="20"/>
  <c r="H855" i="20"/>
  <c r="H856" i="20"/>
  <c r="H857" i="20"/>
  <c r="H858" i="20"/>
  <c r="H859" i="20"/>
  <c r="H860" i="20"/>
  <c r="H861" i="20"/>
  <c r="H862" i="20"/>
  <c r="H863" i="20"/>
  <c r="H864" i="20"/>
  <c r="H865" i="20"/>
  <c r="H866" i="20"/>
  <c r="H867" i="20"/>
  <c r="H868" i="20"/>
  <c r="H869" i="20"/>
  <c r="H870" i="20"/>
  <c r="H871" i="20"/>
  <c r="H872" i="20"/>
  <c r="H873" i="20"/>
  <c r="H874" i="20"/>
  <c r="H875" i="20"/>
  <c r="H876" i="20"/>
  <c r="H877" i="20"/>
  <c r="H878" i="20"/>
  <c r="H879" i="20"/>
  <c r="H880" i="20"/>
  <c r="H881" i="20"/>
  <c r="H882" i="20"/>
  <c r="H883" i="20"/>
  <c r="H884" i="20"/>
  <c r="H885" i="20"/>
  <c r="H886" i="20"/>
  <c r="H887" i="20"/>
  <c r="H888" i="20"/>
  <c r="H889" i="20"/>
  <c r="H890" i="20"/>
  <c r="H891" i="20"/>
  <c r="H892" i="20"/>
  <c r="H893" i="20"/>
  <c r="H894" i="20"/>
  <c r="H895" i="20"/>
  <c r="H896" i="20"/>
  <c r="H897" i="20"/>
  <c r="H898" i="20"/>
  <c r="H899" i="20"/>
  <c r="H900" i="20"/>
  <c r="H901" i="20"/>
  <c r="H902" i="20"/>
  <c r="H903" i="20"/>
  <c r="H904" i="20"/>
  <c r="H905" i="20"/>
  <c r="H906" i="20"/>
  <c r="H907" i="20"/>
  <c r="H908" i="20"/>
  <c r="H909" i="20"/>
  <c r="H910" i="20"/>
  <c r="H911" i="20"/>
  <c r="H912" i="20"/>
  <c r="H913" i="20"/>
  <c r="H914" i="20"/>
  <c r="H915" i="20"/>
  <c r="H916" i="20"/>
  <c r="H917" i="20"/>
  <c r="H918" i="20"/>
  <c r="H919" i="20"/>
  <c r="H920" i="20"/>
  <c r="H921" i="20"/>
  <c r="H922" i="20"/>
  <c r="H923" i="20"/>
  <c r="H924" i="20"/>
  <c r="H925" i="20"/>
  <c r="H926" i="20"/>
  <c r="H927" i="20"/>
  <c r="H928" i="20"/>
  <c r="H929" i="20"/>
  <c r="H930" i="20"/>
  <c r="H931" i="20"/>
  <c r="H932" i="20"/>
  <c r="H933" i="20"/>
  <c r="H934" i="20"/>
  <c r="H935" i="20"/>
  <c r="H936" i="20"/>
  <c r="H937" i="20"/>
  <c r="H938" i="20"/>
  <c r="H939" i="20"/>
  <c r="H940" i="20"/>
  <c r="H941" i="20"/>
  <c r="H942" i="20"/>
  <c r="H943" i="20"/>
  <c r="H944" i="20"/>
  <c r="H945" i="20"/>
  <c r="H946" i="20"/>
  <c r="H947" i="20"/>
  <c r="H948" i="20"/>
  <c r="H949" i="20"/>
  <c r="H950" i="20"/>
  <c r="H951" i="20"/>
  <c r="H952" i="20"/>
  <c r="H953" i="20"/>
  <c r="H954" i="20"/>
  <c r="H955" i="20"/>
  <c r="H956" i="20"/>
  <c r="H957" i="20"/>
  <c r="H958" i="20"/>
  <c r="H959" i="20"/>
  <c r="H960" i="20"/>
  <c r="H961" i="20"/>
  <c r="H962" i="20"/>
  <c r="H963" i="20"/>
  <c r="H964" i="20"/>
  <c r="H965" i="20"/>
  <c r="H966" i="20"/>
  <c r="H967" i="20"/>
  <c r="H968" i="20"/>
  <c r="H969" i="20"/>
  <c r="H970" i="20"/>
  <c r="H971" i="20"/>
  <c r="H972" i="20"/>
  <c r="H973" i="20"/>
  <c r="H974" i="20"/>
  <c r="H975" i="20"/>
  <c r="H976" i="20"/>
  <c r="H977" i="20"/>
  <c r="H978" i="20"/>
  <c r="H979" i="20"/>
  <c r="H980" i="20"/>
  <c r="H981" i="20"/>
  <c r="H982" i="20"/>
  <c r="H983" i="20"/>
  <c r="H984" i="20"/>
  <c r="H985" i="20"/>
  <c r="H986" i="20"/>
  <c r="H987" i="20"/>
  <c r="H988" i="20"/>
  <c r="H989" i="20"/>
  <c r="H990" i="20"/>
  <c r="H991" i="20"/>
  <c r="H992" i="20"/>
  <c r="H993" i="20"/>
  <c r="H994" i="20"/>
  <c r="H995" i="20"/>
  <c r="H996" i="20"/>
  <c r="H997" i="20"/>
  <c r="H998" i="20"/>
  <c r="H999" i="20"/>
  <c r="H1000" i="20"/>
  <c r="H1001" i="20"/>
  <c r="H1002" i="20"/>
  <c r="H1003" i="20"/>
  <c r="H1004" i="20"/>
  <c r="H1005" i="20"/>
  <c r="H1006" i="20"/>
  <c r="H1007" i="20"/>
  <c r="H1008" i="20"/>
  <c r="H1009" i="20"/>
  <c r="H1010" i="20"/>
  <c r="H1011" i="20"/>
  <c r="H1012" i="20"/>
  <c r="H1013" i="20"/>
  <c r="H1014" i="20"/>
  <c r="H1015" i="20"/>
  <c r="H1016" i="20"/>
  <c r="H1017" i="20"/>
  <c r="H1018" i="20"/>
  <c r="H1019" i="20"/>
  <c r="H1020" i="20"/>
  <c r="H1021" i="20"/>
  <c r="H1022" i="20"/>
  <c r="H1023" i="20"/>
  <c r="H1024" i="20"/>
  <c r="H1025" i="20"/>
  <c r="H1026" i="20"/>
  <c r="H1027" i="20"/>
  <c r="H1028" i="20"/>
  <c r="H1029" i="20"/>
  <c r="H1030" i="20"/>
  <c r="H1031" i="20"/>
  <c r="H1032" i="20"/>
  <c r="H1033" i="20"/>
  <c r="H1034" i="20"/>
  <c r="H1035" i="20"/>
  <c r="H1036" i="20"/>
  <c r="H1037" i="20"/>
  <c r="H1038" i="20"/>
  <c r="H1039" i="20"/>
  <c r="H1040" i="20"/>
  <c r="H1041" i="20"/>
  <c r="H1042" i="20"/>
  <c r="H1043" i="20"/>
  <c r="H1044" i="20"/>
  <c r="H1045" i="20"/>
  <c r="H1046" i="20"/>
  <c r="H1047" i="20"/>
  <c r="H1048" i="20"/>
  <c r="H1049" i="20"/>
  <c r="H1050" i="20"/>
  <c r="H1051" i="20"/>
  <c r="H1052" i="20"/>
  <c r="H1053" i="20"/>
  <c r="H1054" i="20"/>
  <c r="H1055" i="20"/>
  <c r="H1056" i="20"/>
  <c r="H1057" i="20"/>
  <c r="H1058" i="20"/>
  <c r="H1059" i="20"/>
  <c r="H1060" i="20"/>
  <c r="H1061" i="20"/>
  <c r="H1062" i="20"/>
  <c r="H1063" i="20"/>
  <c r="H1064" i="20"/>
  <c r="H1065" i="20"/>
  <c r="H1066" i="20"/>
  <c r="H1067" i="20"/>
  <c r="H1068" i="20"/>
  <c r="H1069" i="20"/>
  <c r="H1070" i="20"/>
  <c r="H1071" i="20"/>
  <c r="H1072" i="20"/>
  <c r="H1073" i="20"/>
  <c r="H1074" i="20"/>
  <c r="H1075" i="20"/>
  <c r="H1076" i="20"/>
  <c r="H1077" i="20"/>
  <c r="H1078" i="20"/>
  <c r="H1079" i="20"/>
  <c r="H1080" i="20"/>
  <c r="H1081" i="20"/>
  <c r="H1082" i="20"/>
  <c r="H1083" i="20"/>
  <c r="H1084" i="20"/>
  <c r="H1085" i="20"/>
  <c r="H1086" i="20"/>
  <c r="H1087" i="20"/>
  <c r="H1088" i="20"/>
  <c r="H1089" i="20"/>
  <c r="H1090" i="20"/>
  <c r="H1091" i="20"/>
  <c r="H1092" i="20"/>
  <c r="H1093" i="20"/>
  <c r="H1094" i="20"/>
  <c r="H1095" i="20"/>
  <c r="H1096" i="20"/>
  <c r="H1097" i="20"/>
  <c r="H1098" i="20"/>
  <c r="H1099" i="20"/>
  <c r="H1100" i="20"/>
  <c r="H1101" i="20"/>
  <c r="H1102" i="20"/>
  <c r="H1103" i="20"/>
  <c r="H1104" i="20"/>
  <c r="H1105" i="20"/>
  <c r="H1106" i="20"/>
  <c r="H1107" i="20"/>
  <c r="H1108" i="20"/>
  <c r="H1109" i="20"/>
  <c r="H1110" i="20"/>
  <c r="H1111" i="20"/>
  <c r="H1112" i="20"/>
  <c r="H1113" i="20"/>
  <c r="H1114" i="20"/>
  <c r="H1115" i="20"/>
  <c r="H1116" i="20"/>
  <c r="H1117" i="20"/>
  <c r="H1118" i="20"/>
  <c r="H1119" i="20"/>
  <c r="H1120" i="20"/>
  <c r="H1121" i="20"/>
  <c r="H1122" i="20"/>
  <c r="H1123" i="20"/>
  <c r="H1124" i="20"/>
  <c r="H1125" i="20"/>
  <c r="H1126" i="20"/>
  <c r="H1127" i="20"/>
  <c r="H1128" i="20"/>
  <c r="H1129" i="20"/>
  <c r="H1130" i="20"/>
  <c r="H1131" i="20"/>
  <c r="H1132" i="20"/>
  <c r="H1133" i="20"/>
  <c r="H1134" i="20"/>
  <c r="H1135" i="20"/>
  <c r="H1136" i="20"/>
  <c r="H1137" i="20"/>
  <c r="H1138" i="20"/>
  <c r="H1139" i="20"/>
  <c r="H1140" i="20"/>
  <c r="H1141" i="20"/>
  <c r="H1142" i="20"/>
  <c r="H1143" i="20"/>
  <c r="H1144" i="20"/>
  <c r="H1145" i="20"/>
  <c r="H1146" i="20"/>
  <c r="H1147" i="20"/>
  <c r="H1148" i="20"/>
  <c r="H1149" i="20"/>
  <c r="H1150" i="20"/>
  <c r="H1151" i="20"/>
  <c r="H1152" i="20"/>
  <c r="H1153" i="20"/>
  <c r="H1154" i="20"/>
  <c r="H1155" i="20"/>
  <c r="H1156" i="20"/>
  <c r="H1157" i="20"/>
  <c r="H1158" i="20"/>
  <c r="H1159" i="20"/>
  <c r="H1160" i="20"/>
  <c r="H1161" i="20"/>
  <c r="H1162" i="20"/>
  <c r="H1163" i="20"/>
  <c r="H1164" i="20"/>
  <c r="H1165" i="20"/>
  <c r="H1166" i="20"/>
  <c r="H1167" i="20"/>
  <c r="H1168" i="20"/>
  <c r="H1169" i="20"/>
  <c r="H1170" i="20"/>
  <c r="H1171" i="20"/>
  <c r="H1172" i="20"/>
  <c r="H1173" i="20"/>
  <c r="H1174" i="20"/>
  <c r="H1175" i="20"/>
  <c r="H1176" i="20"/>
  <c r="H1177" i="20"/>
  <c r="H1178" i="20"/>
  <c r="H1179" i="20"/>
  <c r="H1180" i="20"/>
  <c r="H1181" i="20"/>
  <c r="H1182" i="20"/>
  <c r="H1183" i="20"/>
  <c r="H1184" i="20"/>
  <c r="H1185" i="20"/>
  <c r="H1186" i="20"/>
  <c r="H1187" i="20"/>
  <c r="H1188" i="20"/>
  <c r="H1189" i="20"/>
  <c r="H1190" i="20"/>
  <c r="H1191" i="20"/>
  <c r="H1192" i="20"/>
  <c r="H1193" i="20"/>
  <c r="H1194" i="20"/>
  <c r="H1195" i="20"/>
  <c r="H1196" i="20"/>
  <c r="H1197" i="20"/>
  <c r="H1198" i="20"/>
  <c r="H1199" i="20"/>
  <c r="H1200" i="20"/>
  <c r="H1201" i="20"/>
  <c r="H1202" i="20"/>
  <c r="H1203" i="20"/>
  <c r="H1204" i="20"/>
  <c r="H1205" i="20"/>
  <c r="H1206" i="20"/>
  <c r="H1207" i="20"/>
  <c r="H1208" i="20"/>
  <c r="H1209" i="20"/>
  <c r="H1210" i="20"/>
  <c r="H1211" i="20"/>
  <c r="H1212" i="20"/>
  <c r="H1213" i="20"/>
  <c r="H1214" i="20"/>
  <c r="H1215" i="20"/>
  <c r="H1216" i="20"/>
  <c r="H1217" i="20"/>
  <c r="H1218" i="20"/>
  <c r="H1219" i="20"/>
  <c r="H1220" i="20"/>
  <c r="H1221" i="20"/>
  <c r="H1222" i="20"/>
  <c r="H1223" i="20"/>
  <c r="H1224" i="20"/>
  <c r="H1225" i="20"/>
  <c r="H1226" i="20"/>
  <c r="H1227" i="20"/>
  <c r="H1228" i="20"/>
  <c r="H1229" i="20"/>
  <c r="H1230" i="20"/>
  <c r="H1231" i="20"/>
  <c r="H1232" i="20"/>
  <c r="H1233" i="20"/>
  <c r="H1234" i="20"/>
  <c r="H1235" i="20"/>
  <c r="H1236" i="20"/>
  <c r="H1237" i="20"/>
  <c r="H1238" i="20"/>
  <c r="H1239" i="20"/>
  <c r="H1240" i="20"/>
  <c r="H1241" i="20"/>
  <c r="H1242" i="20"/>
  <c r="H1243" i="20"/>
  <c r="H1244" i="20"/>
  <c r="H1245" i="20"/>
  <c r="H1246" i="20"/>
  <c r="H1247" i="20"/>
  <c r="H1248" i="20"/>
  <c r="H1249" i="20"/>
  <c r="H1250" i="20"/>
  <c r="H1251" i="20"/>
  <c r="H1252" i="20"/>
  <c r="H1253" i="20"/>
  <c r="H1254" i="20"/>
  <c r="H1255" i="20"/>
  <c r="H1256" i="20"/>
  <c r="H1257" i="20"/>
  <c r="H1258" i="20"/>
  <c r="H1259" i="20"/>
  <c r="H1260" i="20"/>
  <c r="H1261" i="20"/>
  <c r="H1262" i="20"/>
  <c r="H1263" i="20"/>
  <c r="H1264" i="20"/>
  <c r="H1265" i="20"/>
  <c r="H1266" i="20"/>
  <c r="H1267" i="20"/>
  <c r="H1268" i="20"/>
  <c r="H1269" i="20"/>
  <c r="H1270" i="20"/>
  <c r="H1271" i="20"/>
  <c r="H1272" i="20"/>
  <c r="H1273" i="20"/>
  <c r="H1274" i="20"/>
  <c r="H1275" i="20"/>
  <c r="H1276" i="20"/>
  <c r="H1277" i="20"/>
  <c r="H1278" i="20"/>
  <c r="H1279" i="20"/>
  <c r="H1280" i="20"/>
  <c r="H1281" i="20"/>
  <c r="H1282" i="20"/>
  <c r="H1283" i="20"/>
  <c r="H1284" i="20"/>
  <c r="H1285" i="20"/>
  <c r="H1286" i="20"/>
  <c r="H1287" i="20"/>
  <c r="H1288" i="20"/>
  <c r="H1289" i="20"/>
  <c r="H1290" i="20"/>
  <c r="H1291" i="20"/>
  <c r="H1292" i="20"/>
  <c r="H1293" i="20"/>
  <c r="H1294" i="20"/>
  <c r="H1295" i="20"/>
  <c r="H1296" i="20"/>
  <c r="H1297" i="20"/>
  <c r="H1298" i="20"/>
  <c r="H1299" i="20"/>
  <c r="H1300" i="20"/>
  <c r="H1301" i="20"/>
  <c r="H1302" i="20"/>
  <c r="H1303" i="20"/>
  <c r="H1304" i="20"/>
  <c r="H1305" i="20"/>
  <c r="H1306" i="20"/>
  <c r="H1307" i="20"/>
  <c r="H1308" i="20"/>
  <c r="H1309" i="20"/>
  <c r="H1310" i="20"/>
  <c r="H1311" i="20"/>
  <c r="H1312" i="20"/>
  <c r="H1313" i="20"/>
  <c r="H1314" i="20"/>
  <c r="H1315" i="20"/>
  <c r="H1316" i="20"/>
  <c r="H1317" i="20"/>
  <c r="H1318" i="20"/>
  <c r="H1319" i="20"/>
  <c r="H1320" i="20"/>
  <c r="H1321" i="20"/>
  <c r="H1322" i="20"/>
  <c r="H1323" i="20"/>
  <c r="H1324" i="20"/>
  <c r="H1325" i="20"/>
  <c r="H1326" i="20"/>
  <c r="H1327" i="20"/>
  <c r="H1328" i="20"/>
  <c r="H1329" i="20"/>
  <c r="H1330" i="20"/>
  <c r="H1331" i="20"/>
  <c r="H1332" i="20"/>
  <c r="H1333" i="20"/>
  <c r="H1334" i="20"/>
  <c r="H1335" i="20"/>
  <c r="H1336" i="20"/>
  <c r="H1337" i="20"/>
  <c r="H1338" i="20"/>
  <c r="H1339" i="20"/>
  <c r="H1340" i="20"/>
  <c r="H1341" i="20"/>
  <c r="H1342" i="20"/>
  <c r="H1343" i="20"/>
  <c r="H1344" i="20"/>
  <c r="H1345" i="20"/>
  <c r="H1346" i="20"/>
  <c r="H1347" i="20"/>
  <c r="H1348" i="20"/>
  <c r="H1349" i="20"/>
  <c r="H1350" i="20"/>
  <c r="H1351" i="20"/>
  <c r="H1352" i="20"/>
  <c r="H1353" i="20"/>
  <c r="H1354" i="20"/>
  <c r="H1355" i="20"/>
  <c r="H1356" i="20"/>
  <c r="H1357" i="20"/>
  <c r="H1358" i="20"/>
  <c r="H1359" i="20"/>
  <c r="H1360" i="20"/>
  <c r="H1361" i="20"/>
  <c r="H1362" i="20"/>
  <c r="H1363" i="20"/>
  <c r="H1364" i="20"/>
  <c r="H1365" i="20"/>
  <c r="H1366" i="20"/>
  <c r="H1367" i="20"/>
  <c r="H1368" i="20"/>
  <c r="H1369" i="20"/>
  <c r="H1370" i="20"/>
  <c r="H1371" i="20"/>
  <c r="H1372" i="20"/>
  <c r="H1373" i="20"/>
  <c r="H1374" i="20"/>
  <c r="H1375" i="20"/>
  <c r="H1376" i="20"/>
  <c r="H1377" i="20"/>
  <c r="H1378" i="20"/>
  <c r="H1379" i="20"/>
  <c r="H1380" i="20"/>
  <c r="H1381" i="20"/>
  <c r="H1382" i="20"/>
  <c r="H1383" i="20"/>
  <c r="H1384" i="20"/>
  <c r="H1385" i="20"/>
  <c r="H1386" i="20"/>
  <c r="H1387" i="20"/>
  <c r="H1388" i="20"/>
  <c r="H1389" i="20"/>
  <c r="H1390" i="20"/>
  <c r="H1391" i="20"/>
  <c r="H1392" i="20"/>
  <c r="H1393" i="20"/>
  <c r="H1394" i="20"/>
  <c r="H1395" i="20"/>
  <c r="H1396" i="20"/>
  <c r="H1397" i="20"/>
  <c r="H1398" i="20"/>
  <c r="H1399" i="20"/>
  <c r="H1400" i="20"/>
  <c r="H1401" i="20"/>
  <c r="H1402" i="20"/>
  <c r="H1403" i="20"/>
  <c r="H1404" i="20"/>
  <c r="H1405" i="20"/>
  <c r="H1406" i="20"/>
  <c r="H1407" i="20"/>
  <c r="H1408" i="20"/>
  <c r="H1409" i="20"/>
  <c r="H1410" i="20"/>
  <c r="H1411" i="20"/>
  <c r="H1412" i="20"/>
  <c r="H1413" i="20"/>
  <c r="H1414" i="20"/>
  <c r="H1415" i="20"/>
  <c r="H1416" i="20"/>
  <c r="H1417" i="20"/>
  <c r="H1418" i="20"/>
  <c r="H1419" i="20"/>
  <c r="H1420" i="20"/>
  <c r="H1421" i="20"/>
  <c r="H1422" i="20"/>
  <c r="H1423" i="20"/>
  <c r="H1424" i="20"/>
  <c r="H1425" i="20"/>
  <c r="H1426" i="20"/>
  <c r="H1427" i="20"/>
  <c r="H1428" i="20"/>
  <c r="H1429" i="20"/>
  <c r="H1430" i="20"/>
  <c r="H1431" i="20"/>
  <c r="H1432" i="20"/>
  <c r="H19" i="20"/>
  <c r="H20" i="19"/>
  <c r="H21" i="19"/>
  <c r="H22" i="19"/>
  <c r="H23" i="19"/>
  <c r="H24" i="19"/>
  <c r="H25" i="19"/>
  <c r="H26" i="19"/>
  <c r="H27" i="19"/>
  <c r="H28" i="19"/>
  <c r="H29" i="19"/>
  <c r="H30" i="19"/>
  <c r="H31" i="19"/>
  <c r="H32" i="19"/>
  <c r="H33" i="19"/>
  <c r="H34" i="19"/>
  <c r="H35" i="19"/>
  <c r="H36" i="19"/>
  <c r="H37" i="19"/>
  <c r="H38" i="19"/>
  <c r="H39" i="19"/>
  <c r="H40" i="19"/>
  <c r="H41" i="19"/>
  <c r="H42" i="19"/>
  <c r="H43" i="19"/>
  <c r="H44" i="19"/>
  <c r="H45" i="19"/>
  <c r="H46" i="19"/>
  <c r="H47" i="19"/>
  <c r="H48" i="19"/>
  <c r="H49" i="19"/>
  <c r="H50" i="19"/>
  <c r="H51" i="19"/>
  <c r="H52" i="19"/>
  <c r="H53" i="19"/>
  <c r="H54" i="19"/>
  <c r="H55" i="19"/>
  <c r="H56" i="19"/>
  <c r="H57" i="19"/>
  <c r="H58" i="19"/>
  <c r="H59" i="19"/>
  <c r="H60" i="19"/>
  <c r="H61" i="19"/>
  <c r="H62" i="19"/>
  <c r="H63" i="19"/>
  <c r="H64" i="19"/>
  <c r="H65" i="19"/>
  <c r="H66" i="19"/>
  <c r="H67" i="19"/>
  <c r="H68" i="19"/>
  <c r="H69" i="19"/>
  <c r="H70" i="19"/>
  <c r="H71" i="19"/>
  <c r="H72" i="19"/>
  <c r="H73" i="19"/>
  <c r="H74" i="19"/>
  <c r="H75" i="19"/>
  <c r="H76" i="19"/>
  <c r="H77" i="19"/>
  <c r="H78" i="19"/>
  <c r="H79" i="19"/>
  <c r="H80" i="19"/>
  <c r="H81" i="19"/>
  <c r="H82" i="19"/>
  <c r="H83" i="19"/>
  <c r="H84" i="19"/>
  <c r="H85" i="19"/>
  <c r="H86" i="19"/>
  <c r="H87" i="19"/>
  <c r="H88" i="19"/>
  <c r="H89" i="19"/>
  <c r="H90" i="19"/>
  <c r="H91" i="19"/>
  <c r="H92" i="19"/>
  <c r="H93" i="19"/>
  <c r="H94" i="19"/>
  <c r="H95" i="19"/>
  <c r="H96" i="19"/>
  <c r="H97" i="19"/>
  <c r="H98" i="19"/>
  <c r="H99" i="19"/>
  <c r="H100" i="19"/>
  <c r="H101" i="19"/>
  <c r="H102" i="19"/>
  <c r="H103" i="19"/>
  <c r="H104" i="19"/>
  <c r="H105" i="19"/>
  <c r="H106" i="19"/>
  <c r="H107" i="19"/>
  <c r="H108" i="19"/>
  <c r="H109" i="19"/>
  <c r="H110" i="19"/>
  <c r="H111" i="19"/>
  <c r="H112" i="19"/>
  <c r="H113" i="19"/>
  <c r="H114" i="19"/>
  <c r="H115" i="19"/>
  <c r="H116" i="19"/>
  <c r="H117" i="19"/>
  <c r="H118" i="19"/>
  <c r="H119" i="19"/>
  <c r="H120" i="19"/>
  <c r="H121" i="19"/>
  <c r="H122" i="19"/>
  <c r="H123" i="19"/>
  <c r="H124" i="19"/>
  <c r="H125" i="19"/>
  <c r="H126" i="19"/>
  <c r="H127" i="19"/>
  <c r="H128" i="19"/>
  <c r="H129" i="19"/>
  <c r="H130" i="19"/>
  <c r="H131" i="19"/>
  <c r="H132" i="19"/>
  <c r="H133" i="19"/>
  <c r="H134" i="19"/>
  <c r="H135" i="19"/>
  <c r="H136" i="19"/>
  <c r="H137" i="19"/>
  <c r="H138" i="19"/>
  <c r="H139" i="19"/>
  <c r="H140" i="19"/>
  <c r="H141" i="19"/>
  <c r="H142" i="19"/>
  <c r="H143" i="19"/>
  <c r="H144" i="19"/>
  <c r="H145" i="19"/>
  <c r="H146" i="19"/>
  <c r="H147" i="19"/>
  <c r="H148" i="19"/>
  <c r="H149" i="19"/>
  <c r="H150" i="19"/>
  <c r="H151" i="19"/>
  <c r="H152" i="19"/>
  <c r="H153" i="19"/>
  <c r="H154" i="19"/>
  <c r="H155" i="19"/>
  <c r="H156" i="19"/>
  <c r="H157" i="19"/>
  <c r="H158" i="19"/>
  <c r="H159" i="19"/>
  <c r="H160" i="19"/>
  <c r="H161" i="19"/>
  <c r="H162" i="19"/>
  <c r="H163" i="19"/>
  <c r="H164" i="19"/>
  <c r="H165" i="19"/>
  <c r="H166" i="19"/>
  <c r="H167" i="19"/>
  <c r="H168" i="19"/>
  <c r="H169" i="19"/>
  <c r="H170" i="19"/>
  <c r="H171" i="19"/>
  <c r="H172" i="19"/>
  <c r="H173" i="19"/>
  <c r="H174" i="19"/>
  <c r="H175" i="19"/>
  <c r="H176" i="19"/>
  <c r="H177" i="19"/>
  <c r="H178" i="19"/>
  <c r="H179" i="19"/>
  <c r="H180" i="19"/>
  <c r="H181" i="19"/>
  <c r="H182" i="19"/>
  <c r="H183" i="19"/>
  <c r="H184" i="19"/>
  <c r="H185" i="19"/>
  <c r="H186" i="19"/>
  <c r="H187" i="19"/>
  <c r="H188" i="19"/>
  <c r="H189" i="19"/>
  <c r="H190" i="19"/>
  <c r="H191" i="19"/>
  <c r="H192" i="19"/>
  <c r="H193" i="19"/>
  <c r="H194" i="19"/>
  <c r="H195" i="19"/>
  <c r="H196" i="19"/>
  <c r="H197" i="19"/>
  <c r="H198" i="19"/>
  <c r="H199" i="19"/>
  <c r="H200" i="19"/>
  <c r="H201" i="19"/>
  <c r="H202" i="19"/>
  <c r="H203" i="19"/>
  <c r="H204" i="19"/>
  <c r="H205" i="19"/>
  <c r="H206" i="19"/>
  <c r="H207" i="19"/>
  <c r="H208" i="19"/>
  <c r="H209" i="19"/>
  <c r="H210" i="19"/>
  <c r="H211" i="19"/>
  <c r="H212" i="19"/>
  <c r="H213" i="19"/>
  <c r="H214" i="19"/>
  <c r="H215" i="19"/>
  <c r="H216" i="19"/>
  <c r="H217" i="19"/>
  <c r="H218" i="19"/>
  <c r="H219" i="19"/>
  <c r="H220" i="19"/>
  <c r="H221" i="19"/>
  <c r="H222" i="19"/>
  <c r="H223" i="19"/>
  <c r="H224" i="19"/>
  <c r="H225" i="19"/>
  <c r="H226" i="19"/>
  <c r="H227" i="19"/>
  <c r="H228" i="19"/>
  <c r="H229" i="19"/>
  <c r="H230" i="19"/>
  <c r="H231" i="19"/>
  <c r="H232" i="19"/>
  <c r="H233" i="19"/>
  <c r="H234" i="19"/>
  <c r="H235" i="19"/>
  <c r="H236" i="19"/>
  <c r="H237" i="19"/>
  <c r="H238" i="19"/>
  <c r="H239" i="19"/>
  <c r="H240" i="19"/>
  <c r="H241" i="19"/>
  <c r="H242" i="19"/>
  <c r="H243" i="19"/>
  <c r="H244" i="19"/>
  <c r="H245" i="19"/>
  <c r="H246" i="19"/>
  <c r="H247" i="19"/>
  <c r="H248" i="19"/>
  <c r="H249" i="19"/>
  <c r="H250" i="19"/>
  <c r="H251" i="19"/>
  <c r="H252" i="19"/>
  <c r="H253" i="19"/>
  <c r="H254" i="19"/>
  <c r="H255" i="19"/>
  <c r="H256" i="19"/>
  <c r="H257" i="19"/>
  <c r="H258" i="19"/>
  <c r="H259" i="19"/>
  <c r="H260" i="19"/>
  <c r="H261" i="19"/>
  <c r="H262" i="19"/>
  <c r="H263" i="19"/>
  <c r="H264" i="19"/>
  <c r="H265" i="19"/>
  <c r="H266" i="19"/>
  <c r="H267" i="19"/>
  <c r="H268" i="19"/>
  <c r="H269" i="19"/>
  <c r="H270" i="19"/>
  <c r="H271" i="19"/>
  <c r="H272" i="19"/>
  <c r="H273" i="19"/>
  <c r="H274" i="19"/>
  <c r="H275" i="19"/>
  <c r="H276" i="19"/>
  <c r="H277" i="19"/>
  <c r="H278" i="19"/>
  <c r="H279" i="19"/>
  <c r="H280" i="19"/>
  <c r="H281" i="19"/>
  <c r="H282" i="19"/>
  <c r="H283" i="19"/>
  <c r="H284" i="19"/>
  <c r="H285" i="19"/>
  <c r="H286" i="19"/>
  <c r="H287" i="19"/>
  <c r="H288" i="19"/>
  <c r="H289" i="19"/>
  <c r="H290" i="19"/>
  <c r="H291" i="19"/>
  <c r="H292" i="19"/>
  <c r="H293" i="19"/>
  <c r="H294" i="19"/>
  <c r="H295" i="19"/>
  <c r="H296" i="19"/>
  <c r="H297" i="19"/>
  <c r="H298" i="19"/>
  <c r="H299" i="19"/>
  <c r="H300" i="19"/>
  <c r="H301" i="19"/>
  <c r="H302" i="19"/>
  <c r="H303" i="19"/>
  <c r="H304" i="19"/>
  <c r="H305" i="19"/>
  <c r="H306" i="19"/>
  <c r="H307" i="19"/>
  <c r="H308" i="19"/>
  <c r="H309" i="19"/>
  <c r="H310" i="19"/>
  <c r="H311" i="19"/>
  <c r="H312" i="19"/>
  <c r="H313" i="19"/>
  <c r="H314" i="19"/>
  <c r="H315" i="19"/>
  <c r="H316" i="19"/>
  <c r="H317" i="19"/>
  <c r="H318" i="19"/>
  <c r="H319" i="19"/>
  <c r="H320" i="19"/>
  <c r="H321" i="19"/>
  <c r="H322" i="19"/>
  <c r="H323" i="19"/>
  <c r="H324" i="19"/>
  <c r="H325" i="19"/>
  <c r="H326" i="19"/>
  <c r="H327" i="19"/>
  <c r="H328" i="19"/>
  <c r="H329" i="19"/>
  <c r="H330" i="19"/>
  <c r="H331" i="19"/>
  <c r="H332" i="19"/>
  <c r="H333" i="19"/>
  <c r="H334" i="19"/>
  <c r="H335" i="19"/>
  <c r="H336" i="19"/>
  <c r="H337" i="19"/>
  <c r="H338" i="19"/>
  <c r="H339" i="19"/>
  <c r="H340" i="19"/>
  <c r="H341" i="19"/>
  <c r="H342" i="19"/>
  <c r="H343" i="19"/>
  <c r="H344" i="19"/>
  <c r="H345" i="19"/>
  <c r="H346" i="19"/>
  <c r="H347" i="19"/>
  <c r="H348" i="19"/>
  <c r="H349" i="19"/>
  <c r="H350" i="19"/>
  <c r="H351" i="19"/>
  <c r="H352" i="19"/>
  <c r="H353" i="19"/>
  <c r="H354" i="19"/>
  <c r="H355" i="19"/>
  <c r="H356" i="19"/>
  <c r="H357" i="19"/>
  <c r="H358" i="19"/>
  <c r="H359" i="19"/>
  <c r="H360" i="19"/>
  <c r="H361" i="19"/>
  <c r="H362" i="19"/>
  <c r="H363" i="19"/>
  <c r="H364" i="19"/>
  <c r="H365" i="19"/>
  <c r="H366" i="19"/>
  <c r="H367" i="19"/>
  <c r="H368" i="19"/>
  <c r="H369" i="19"/>
  <c r="H370" i="19"/>
  <c r="H371" i="19"/>
  <c r="H372" i="19"/>
  <c r="H373" i="19"/>
  <c r="H374" i="19"/>
  <c r="H375" i="19"/>
  <c r="H376" i="19"/>
  <c r="H377" i="19"/>
  <c r="H378" i="19"/>
  <c r="H379" i="19"/>
  <c r="H380" i="19"/>
  <c r="H381" i="19"/>
  <c r="H382" i="19"/>
  <c r="H383" i="19"/>
  <c r="H384" i="19"/>
  <c r="H385" i="19"/>
  <c r="H386" i="19"/>
  <c r="H387" i="19"/>
  <c r="H388" i="19"/>
  <c r="H389" i="19"/>
  <c r="H390" i="19"/>
  <c r="H391" i="19"/>
  <c r="H392" i="19"/>
  <c r="H393" i="19"/>
  <c r="H394" i="19"/>
  <c r="H395" i="19"/>
  <c r="H396" i="19"/>
  <c r="H397" i="19"/>
  <c r="H398" i="19"/>
  <c r="H399" i="19"/>
  <c r="H400" i="19"/>
  <c r="H401" i="19"/>
  <c r="H402" i="19"/>
  <c r="H403" i="19"/>
  <c r="H404" i="19"/>
  <c r="H405" i="19"/>
  <c r="H406" i="19"/>
  <c r="H407" i="19"/>
  <c r="H408" i="19"/>
  <c r="H409" i="19"/>
  <c r="H410" i="19"/>
  <c r="H411" i="19"/>
  <c r="H412" i="19"/>
  <c r="H413" i="19"/>
  <c r="H414" i="19"/>
  <c r="H415" i="19"/>
  <c r="H416" i="19"/>
  <c r="H417" i="19"/>
  <c r="H418" i="19"/>
  <c r="H419" i="19"/>
  <c r="H420" i="19"/>
  <c r="H421" i="19"/>
  <c r="H422" i="19"/>
  <c r="H423" i="19"/>
  <c r="H424" i="19"/>
  <c r="H425" i="19"/>
  <c r="H426" i="19"/>
  <c r="H427" i="19"/>
  <c r="H428" i="19"/>
  <c r="H429" i="19"/>
  <c r="H430" i="19"/>
  <c r="H431" i="19"/>
  <c r="H432" i="19"/>
  <c r="H433" i="19"/>
  <c r="H434" i="19"/>
  <c r="H435" i="19"/>
  <c r="H436" i="19"/>
  <c r="H437" i="19"/>
  <c r="H438" i="19"/>
  <c r="H439" i="19"/>
  <c r="H440" i="19"/>
  <c r="H441" i="19"/>
  <c r="H442" i="19"/>
  <c r="H443" i="19"/>
  <c r="H444" i="19"/>
  <c r="H445" i="19"/>
  <c r="H446" i="19"/>
  <c r="H447" i="19"/>
  <c r="H448" i="19"/>
  <c r="H449" i="19"/>
  <c r="H450" i="19"/>
  <c r="H451" i="19"/>
  <c r="H452" i="19"/>
  <c r="H453" i="19"/>
  <c r="H454" i="19"/>
  <c r="H455" i="19"/>
  <c r="H456" i="19"/>
  <c r="H457" i="19"/>
  <c r="H458" i="19"/>
  <c r="H459" i="19"/>
  <c r="H460" i="19"/>
  <c r="H461" i="19"/>
  <c r="H462" i="19"/>
  <c r="H463" i="19"/>
  <c r="H464" i="19"/>
  <c r="H465" i="19"/>
  <c r="H466" i="19"/>
  <c r="H467" i="19"/>
  <c r="H468" i="19"/>
  <c r="H469" i="19"/>
  <c r="H470" i="19"/>
  <c r="H471" i="19"/>
  <c r="H472" i="19"/>
  <c r="H473" i="19"/>
  <c r="H474" i="19"/>
  <c r="H475" i="19"/>
  <c r="H476" i="19"/>
  <c r="H477" i="19"/>
  <c r="H478" i="19"/>
  <c r="H479" i="19"/>
  <c r="H480" i="19"/>
  <c r="H481" i="19"/>
  <c r="H482" i="19"/>
  <c r="H483" i="19"/>
  <c r="H484" i="19"/>
  <c r="H485" i="19"/>
  <c r="H486" i="19"/>
  <c r="H487" i="19"/>
  <c r="H488" i="19"/>
  <c r="H489" i="19"/>
  <c r="H490" i="19"/>
  <c r="H491" i="19"/>
  <c r="H492" i="19"/>
  <c r="H493" i="19"/>
  <c r="H494" i="19"/>
  <c r="H495" i="19"/>
  <c r="H496" i="19"/>
  <c r="H497" i="19"/>
  <c r="H498" i="19"/>
  <c r="H499" i="19"/>
  <c r="H500" i="19"/>
  <c r="H501" i="19"/>
  <c r="H502" i="19"/>
  <c r="H503" i="19"/>
  <c r="H504" i="19"/>
  <c r="H505" i="19"/>
  <c r="H506" i="19"/>
  <c r="H507" i="19"/>
  <c r="H508" i="19"/>
  <c r="H509" i="19"/>
  <c r="H510" i="19"/>
  <c r="H511" i="19"/>
  <c r="H512" i="19"/>
  <c r="H513" i="19"/>
  <c r="H514" i="19"/>
  <c r="H515" i="19"/>
  <c r="H516" i="19"/>
  <c r="H517" i="19"/>
  <c r="H518" i="19"/>
  <c r="H519" i="19"/>
  <c r="H520" i="19"/>
  <c r="H521" i="19"/>
  <c r="H522" i="19"/>
  <c r="H523" i="19"/>
  <c r="H524" i="19"/>
  <c r="H525" i="19"/>
  <c r="H526" i="19"/>
  <c r="H527" i="19"/>
  <c r="H528" i="19"/>
  <c r="H529" i="19"/>
  <c r="H530" i="19"/>
  <c r="H531" i="19"/>
  <c r="H532" i="19"/>
  <c r="H533" i="19"/>
  <c r="H534" i="19"/>
  <c r="H535" i="19"/>
  <c r="H536" i="19"/>
  <c r="H537" i="19"/>
  <c r="H538" i="19"/>
  <c r="H539" i="19"/>
  <c r="H540" i="19"/>
  <c r="H541" i="19"/>
  <c r="H542" i="19"/>
  <c r="H543" i="19"/>
  <c r="H544" i="19"/>
  <c r="H545" i="19"/>
  <c r="H546" i="19"/>
  <c r="H547" i="19"/>
  <c r="H548" i="19"/>
  <c r="H549" i="19"/>
  <c r="H550" i="19"/>
  <c r="H551" i="19"/>
  <c r="H552" i="19"/>
  <c r="H553" i="19"/>
  <c r="H554" i="19"/>
  <c r="H555" i="19"/>
  <c r="H556" i="19"/>
  <c r="H557" i="19"/>
  <c r="H558" i="19"/>
  <c r="H559" i="19"/>
  <c r="H560" i="19"/>
  <c r="H561" i="19"/>
  <c r="H562" i="19"/>
  <c r="H563" i="19"/>
  <c r="H564" i="19"/>
  <c r="H565" i="19"/>
  <c r="H566" i="19"/>
  <c r="H567" i="19"/>
  <c r="H568" i="19"/>
  <c r="H569" i="19"/>
  <c r="H570" i="19"/>
  <c r="H571" i="19"/>
  <c r="H572" i="19"/>
  <c r="H573" i="19"/>
  <c r="H574" i="19"/>
  <c r="H575" i="19"/>
  <c r="H576" i="19"/>
  <c r="H577" i="19"/>
  <c r="H578" i="19"/>
  <c r="H579" i="19"/>
  <c r="H580" i="19"/>
  <c r="H581" i="19"/>
  <c r="H582" i="19"/>
  <c r="H583" i="19"/>
  <c r="H584" i="19"/>
  <c r="H585" i="19"/>
  <c r="H586" i="19"/>
  <c r="H587" i="19"/>
  <c r="H588" i="19"/>
  <c r="H589" i="19"/>
  <c r="H590" i="19"/>
  <c r="H591" i="19"/>
  <c r="H592" i="19"/>
  <c r="H593" i="19"/>
  <c r="H594" i="19"/>
  <c r="H595" i="19"/>
  <c r="H596" i="19"/>
  <c r="H597" i="19"/>
  <c r="H598" i="19"/>
  <c r="H599" i="19"/>
  <c r="H600" i="19"/>
  <c r="H601" i="19"/>
  <c r="H602" i="19"/>
  <c r="H603" i="19"/>
  <c r="H604" i="19"/>
  <c r="H605" i="19"/>
  <c r="H606" i="19"/>
  <c r="H607" i="19"/>
  <c r="H608" i="19"/>
  <c r="H609" i="19"/>
  <c r="H610" i="19"/>
  <c r="H611" i="19"/>
  <c r="H612" i="19"/>
  <c r="H613" i="19"/>
  <c r="H614" i="19"/>
  <c r="H615" i="19"/>
  <c r="H616" i="19"/>
  <c r="H617" i="19"/>
  <c r="H618" i="19"/>
  <c r="H619" i="19"/>
  <c r="H620" i="19"/>
  <c r="H621" i="19"/>
  <c r="H622" i="19"/>
  <c r="H623" i="19"/>
  <c r="H624" i="19"/>
  <c r="H625" i="19"/>
  <c r="H626" i="19"/>
  <c r="H627" i="19"/>
  <c r="H628" i="19"/>
  <c r="H629" i="19"/>
  <c r="H630" i="19"/>
  <c r="H631" i="19"/>
  <c r="H632" i="19"/>
  <c r="H633" i="19"/>
  <c r="H634" i="19"/>
  <c r="H635" i="19"/>
  <c r="H636" i="19"/>
  <c r="H637" i="19"/>
  <c r="H638" i="19"/>
  <c r="H639" i="19"/>
  <c r="H640" i="19"/>
  <c r="H641" i="19"/>
  <c r="H642" i="19"/>
  <c r="H643" i="19"/>
  <c r="H644" i="19"/>
  <c r="H645" i="19"/>
  <c r="H646" i="19"/>
  <c r="H647" i="19"/>
  <c r="H648" i="19"/>
  <c r="H649" i="19"/>
  <c r="H650" i="19"/>
  <c r="H651" i="19"/>
  <c r="H652" i="19"/>
  <c r="H653" i="19"/>
  <c r="H654" i="19"/>
  <c r="H655" i="19"/>
  <c r="H656" i="19"/>
  <c r="H657" i="19"/>
  <c r="H658" i="19"/>
  <c r="H659" i="19"/>
  <c r="H660" i="19"/>
  <c r="H661" i="19"/>
  <c r="H662" i="19"/>
  <c r="H663" i="19"/>
  <c r="H664" i="19"/>
  <c r="H665" i="19"/>
  <c r="H666" i="19"/>
  <c r="H667" i="19"/>
  <c r="H668" i="19"/>
  <c r="H669" i="19"/>
  <c r="H670" i="19"/>
  <c r="H671" i="19"/>
  <c r="H672" i="19"/>
  <c r="H673" i="19"/>
  <c r="H674" i="19"/>
  <c r="H675" i="19"/>
  <c r="H676" i="19"/>
  <c r="H677" i="19"/>
  <c r="H678" i="19"/>
  <c r="H679" i="19"/>
  <c r="H680" i="19"/>
  <c r="H681" i="19"/>
  <c r="H682" i="19"/>
  <c r="H683" i="19"/>
  <c r="H684" i="19"/>
  <c r="H685" i="19"/>
  <c r="H686" i="19"/>
  <c r="H687" i="19"/>
  <c r="H688" i="19"/>
  <c r="H689" i="19"/>
  <c r="H690" i="19"/>
  <c r="H691" i="19"/>
  <c r="H692" i="19"/>
  <c r="H693" i="19"/>
  <c r="H694" i="19"/>
  <c r="H695" i="19"/>
  <c r="H696" i="19"/>
  <c r="H697" i="19"/>
  <c r="H698" i="19"/>
  <c r="H699" i="19"/>
  <c r="H700" i="19"/>
  <c r="H701" i="19"/>
  <c r="H702" i="19"/>
  <c r="H703" i="19"/>
  <c r="H704" i="19"/>
  <c r="H705" i="19"/>
  <c r="H706" i="19"/>
  <c r="H707" i="19"/>
  <c r="H708" i="19"/>
  <c r="H709" i="19"/>
  <c r="H710" i="19"/>
  <c r="H711" i="19"/>
  <c r="H712" i="19"/>
  <c r="H713" i="19"/>
  <c r="H714" i="19"/>
  <c r="H715" i="19"/>
  <c r="H716" i="19"/>
  <c r="H717" i="19"/>
  <c r="H718" i="19"/>
  <c r="H719" i="19"/>
  <c r="H720" i="19"/>
  <c r="H721" i="19"/>
  <c r="H722" i="19"/>
  <c r="H723" i="19"/>
  <c r="H724" i="19"/>
  <c r="H725" i="19"/>
  <c r="H726" i="19"/>
  <c r="H727" i="19"/>
  <c r="H728" i="19"/>
  <c r="H729" i="19"/>
  <c r="H730" i="19"/>
  <c r="H731" i="19"/>
  <c r="H732" i="19"/>
  <c r="H733" i="19"/>
  <c r="H734" i="19"/>
  <c r="H735" i="19"/>
  <c r="H736" i="19"/>
  <c r="H737" i="19"/>
  <c r="H738" i="19"/>
  <c r="H739" i="19"/>
  <c r="H740" i="19"/>
  <c r="H741" i="19"/>
  <c r="H742" i="19"/>
  <c r="H743" i="19"/>
  <c r="H744" i="19"/>
  <c r="H745" i="19"/>
  <c r="H746" i="19"/>
  <c r="H747" i="19"/>
  <c r="H748" i="19"/>
  <c r="H749" i="19"/>
  <c r="H750" i="19"/>
  <c r="H751" i="19"/>
  <c r="H752" i="19"/>
  <c r="H753" i="19"/>
  <c r="H754" i="19"/>
  <c r="H755" i="19"/>
  <c r="H756" i="19"/>
  <c r="H757" i="19"/>
  <c r="H758" i="19"/>
  <c r="H759" i="19"/>
  <c r="H760" i="19"/>
  <c r="H761" i="19"/>
  <c r="H762" i="19"/>
  <c r="H763" i="19"/>
  <c r="H764" i="19"/>
  <c r="H765" i="19"/>
  <c r="H766" i="19"/>
  <c r="H767" i="19"/>
  <c r="H768" i="19"/>
  <c r="H769" i="19"/>
  <c r="H770" i="19"/>
  <c r="H771" i="19"/>
  <c r="H772" i="19"/>
  <c r="H773" i="19"/>
  <c r="H774" i="19"/>
  <c r="H775" i="19"/>
  <c r="H776" i="19"/>
  <c r="H777" i="19"/>
  <c r="H778" i="19"/>
  <c r="H779" i="19"/>
  <c r="H780" i="19"/>
  <c r="H781" i="19"/>
  <c r="H782" i="19"/>
  <c r="H783" i="19"/>
  <c r="H784" i="19"/>
  <c r="H785" i="19"/>
  <c r="H786" i="19"/>
  <c r="H787" i="19"/>
  <c r="H788" i="19"/>
  <c r="H789" i="19"/>
  <c r="H790" i="19"/>
  <c r="H791" i="19"/>
  <c r="H792" i="19"/>
  <c r="H793" i="19"/>
  <c r="H794" i="19"/>
  <c r="H795" i="19"/>
  <c r="H796" i="19"/>
  <c r="H797" i="19"/>
  <c r="H798" i="19"/>
  <c r="H799" i="19"/>
  <c r="H800" i="19"/>
  <c r="H801" i="19"/>
  <c r="H802" i="19"/>
  <c r="H803" i="19"/>
  <c r="H804" i="19"/>
  <c r="H805" i="19"/>
  <c r="H806" i="19"/>
  <c r="H807" i="19"/>
  <c r="H808" i="19"/>
  <c r="H809" i="19"/>
  <c r="H810" i="19"/>
  <c r="H811" i="19"/>
  <c r="H812" i="19"/>
  <c r="H813" i="19"/>
  <c r="H814" i="19"/>
  <c r="H815" i="19"/>
  <c r="H816" i="19"/>
  <c r="H817" i="19"/>
  <c r="H818" i="19"/>
  <c r="H819" i="19"/>
  <c r="H820" i="19"/>
  <c r="H821" i="19"/>
  <c r="H822" i="19"/>
  <c r="H823" i="19"/>
  <c r="H824" i="19"/>
  <c r="H825" i="19"/>
  <c r="H826" i="19"/>
  <c r="H827" i="19"/>
  <c r="H828" i="19"/>
  <c r="H829" i="19"/>
  <c r="H830" i="19"/>
  <c r="H831" i="19"/>
  <c r="H832" i="19"/>
  <c r="H833" i="19"/>
  <c r="H834" i="19"/>
  <c r="H835" i="19"/>
  <c r="H836" i="19"/>
  <c r="H837" i="19"/>
  <c r="H838" i="19"/>
  <c r="H839" i="19"/>
  <c r="H840" i="19"/>
  <c r="H841" i="19"/>
  <c r="H842" i="19"/>
  <c r="H843" i="19"/>
  <c r="H844" i="19"/>
  <c r="H845" i="19"/>
  <c r="H846" i="19"/>
  <c r="H847" i="19"/>
  <c r="H848" i="19"/>
  <c r="H849" i="19"/>
  <c r="H850" i="19"/>
  <c r="H851" i="19"/>
  <c r="H852" i="19"/>
  <c r="H853" i="19"/>
  <c r="H854" i="19"/>
  <c r="H855" i="19"/>
  <c r="H856" i="19"/>
  <c r="H857" i="19"/>
  <c r="H858" i="19"/>
  <c r="H859" i="19"/>
  <c r="H860" i="19"/>
  <c r="H861" i="19"/>
  <c r="H862" i="19"/>
  <c r="H863" i="19"/>
  <c r="H864" i="19"/>
  <c r="H865" i="19"/>
  <c r="H866" i="19"/>
  <c r="H867" i="19"/>
  <c r="H868" i="19"/>
  <c r="H869" i="19"/>
  <c r="H870" i="19"/>
  <c r="H871" i="19"/>
  <c r="H872" i="19"/>
  <c r="H873" i="19"/>
  <c r="H874" i="19"/>
  <c r="H875" i="19"/>
  <c r="H876" i="19"/>
  <c r="H877" i="19"/>
  <c r="H878" i="19"/>
  <c r="H879" i="19"/>
  <c r="H880" i="19"/>
  <c r="H881" i="19"/>
  <c r="H882" i="19"/>
  <c r="H883" i="19"/>
  <c r="H884" i="19"/>
  <c r="H885" i="19"/>
  <c r="H886" i="19"/>
  <c r="H887" i="19"/>
  <c r="H888" i="19"/>
  <c r="H889" i="19"/>
  <c r="H890" i="19"/>
  <c r="H891" i="19"/>
  <c r="H892" i="19"/>
  <c r="H893" i="19"/>
  <c r="H894" i="19"/>
  <c r="H895" i="19"/>
  <c r="H896" i="19"/>
  <c r="H897" i="19"/>
  <c r="H898" i="19"/>
  <c r="H899" i="19"/>
  <c r="H900" i="19"/>
  <c r="H901" i="19"/>
  <c r="H902" i="19"/>
  <c r="H903" i="19"/>
  <c r="H904" i="19"/>
  <c r="H905" i="19"/>
  <c r="H906" i="19"/>
  <c r="H907" i="19"/>
  <c r="H908" i="19"/>
  <c r="H909" i="19"/>
  <c r="H910" i="19"/>
  <c r="H911" i="19"/>
  <c r="H912" i="19"/>
  <c r="H913" i="19"/>
  <c r="H914" i="19"/>
  <c r="H915" i="19"/>
  <c r="H916" i="19"/>
  <c r="H917" i="19"/>
  <c r="H918" i="19"/>
  <c r="H919" i="19"/>
  <c r="H920" i="19"/>
  <c r="H921" i="19"/>
  <c r="H922" i="19"/>
  <c r="H923" i="19"/>
  <c r="H924" i="19"/>
  <c r="H925" i="19"/>
  <c r="H926" i="19"/>
  <c r="H927" i="19"/>
  <c r="H928" i="19"/>
  <c r="H929" i="19"/>
  <c r="H930" i="19"/>
  <c r="H931" i="19"/>
  <c r="H932" i="19"/>
  <c r="H933" i="19"/>
  <c r="H934" i="19"/>
  <c r="H935" i="19"/>
  <c r="H936" i="19"/>
  <c r="H937" i="19"/>
  <c r="H938" i="19"/>
  <c r="H939" i="19"/>
  <c r="H940" i="19"/>
  <c r="H941" i="19"/>
  <c r="H942" i="19"/>
  <c r="H943" i="19"/>
  <c r="H944" i="19"/>
  <c r="H945" i="19"/>
  <c r="H946" i="19"/>
  <c r="H947" i="19"/>
  <c r="H948" i="19"/>
  <c r="H949" i="19"/>
  <c r="H950" i="19"/>
  <c r="H951" i="19"/>
  <c r="H952" i="19"/>
  <c r="H953" i="19"/>
  <c r="H954" i="19"/>
  <c r="H955" i="19"/>
  <c r="H956" i="19"/>
  <c r="H957" i="19"/>
  <c r="H958" i="19"/>
  <c r="H959" i="19"/>
  <c r="H960" i="19"/>
  <c r="H961" i="19"/>
  <c r="H962" i="19"/>
  <c r="H963" i="19"/>
  <c r="H964" i="19"/>
  <c r="H965" i="19"/>
  <c r="H966" i="19"/>
  <c r="H967" i="19"/>
  <c r="H968" i="19"/>
  <c r="H969" i="19"/>
  <c r="H970" i="19"/>
  <c r="H971" i="19"/>
  <c r="H972" i="19"/>
  <c r="H973" i="19"/>
  <c r="H974" i="19"/>
  <c r="H975" i="19"/>
  <c r="H976" i="19"/>
  <c r="H977" i="19"/>
  <c r="H978" i="19"/>
  <c r="H979" i="19"/>
  <c r="H980" i="19"/>
  <c r="H981" i="19"/>
  <c r="H982" i="19"/>
  <c r="H983" i="19"/>
  <c r="H984" i="19"/>
  <c r="H985" i="19"/>
  <c r="H986" i="19"/>
  <c r="H987" i="19"/>
  <c r="H988" i="19"/>
  <c r="H989" i="19"/>
  <c r="H990" i="19"/>
  <c r="H991" i="19"/>
  <c r="H992" i="19"/>
  <c r="H993" i="19"/>
  <c r="H994" i="19"/>
  <c r="H995" i="19"/>
  <c r="H996" i="19"/>
  <c r="H997" i="19"/>
  <c r="H998" i="19"/>
  <c r="H999" i="19"/>
  <c r="H1000" i="19"/>
  <c r="H1001" i="19"/>
  <c r="H1002" i="19"/>
  <c r="H1003" i="19"/>
  <c r="H1004" i="19"/>
  <c r="H1005" i="19"/>
  <c r="H1006" i="19"/>
  <c r="H1007" i="19"/>
  <c r="H1008" i="19"/>
  <c r="H1009" i="19"/>
  <c r="H1010" i="19"/>
  <c r="H1011" i="19"/>
  <c r="H1012" i="19"/>
  <c r="H1013" i="19"/>
  <c r="H1014" i="19"/>
  <c r="H1015" i="19"/>
  <c r="H1016" i="19"/>
  <c r="H1017" i="19"/>
  <c r="H1018" i="19"/>
  <c r="H1019" i="19"/>
  <c r="H1020" i="19"/>
  <c r="H1021" i="19"/>
  <c r="H1022" i="19"/>
  <c r="H1023" i="19"/>
  <c r="H1024" i="19"/>
  <c r="H1025" i="19"/>
  <c r="H1026" i="19"/>
  <c r="H1027" i="19"/>
  <c r="H1028" i="19"/>
  <c r="H1029" i="19"/>
  <c r="H1030" i="19"/>
  <c r="H1031" i="19"/>
  <c r="H1032" i="19"/>
  <c r="H1033" i="19"/>
  <c r="H1034" i="19"/>
  <c r="H1035" i="19"/>
  <c r="H1036" i="19"/>
  <c r="H1037" i="19"/>
  <c r="H1038" i="19"/>
  <c r="H1039" i="19"/>
  <c r="H1040" i="19"/>
  <c r="H1041" i="19"/>
  <c r="H1042" i="19"/>
  <c r="H1043" i="19"/>
  <c r="H1044" i="19"/>
  <c r="H1045" i="19"/>
  <c r="H1046" i="19"/>
  <c r="H1047" i="19"/>
  <c r="H1048" i="19"/>
  <c r="H1049" i="19"/>
  <c r="H1050" i="19"/>
  <c r="H1051" i="19"/>
  <c r="H1052" i="19"/>
  <c r="H1053" i="19"/>
  <c r="H1054" i="19"/>
  <c r="H1055" i="19"/>
  <c r="H1056" i="19"/>
  <c r="H1057" i="19"/>
  <c r="H1058" i="19"/>
  <c r="H1059" i="19"/>
  <c r="H1060" i="19"/>
  <c r="H1061" i="19"/>
  <c r="H1062" i="19"/>
  <c r="H1063" i="19"/>
  <c r="H1064" i="19"/>
  <c r="H1065" i="19"/>
  <c r="H1066" i="19"/>
  <c r="H1067" i="19"/>
  <c r="H1068" i="19"/>
  <c r="H1069" i="19"/>
  <c r="H1070" i="19"/>
  <c r="H1071" i="19"/>
  <c r="H1072" i="19"/>
  <c r="H1073" i="19"/>
  <c r="H1074" i="19"/>
  <c r="H1075" i="19"/>
  <c r="H1076" i="19"/>
  <c r="H1077" i="19"/>
  <c r="H1078" i="19"/>
  <c r="H1079" i="19"/>
  <c r="H1080" i="19"/>
  <c r="H1081" i="19"/>
  <c r="H1082" i="19"/>
  <c r="H1083" i="19"/>
  <c r="H1084" i="19"/>
  <c r="H1085" i="19"/>
  <c r="H1086" i="19"/>
  <c r="H1087" i="19"/>
  <c r="H1088" i="19"/>
  <c r="H1089" i="19"/>
  <c r="H1090" i="19"/>
  <c r="H1091" i="19"/>
  <c r="H1092" i="19"/>
  <c r="H1093" i="19"/>
  <c r="H1094" i="19"/>
  <c r="H1095" i="19"/>
  <c r="H1096" i="19"/>
  <c r="H1097" i="19"/>
  <c r="H1098" i="19"/>
  <c r="H1099" i="19"/>
  <c r="H1100" i="19"/>
  <c r="H1101" i="19"/>
  <c r="H1102" i="19"/>
  <c r="H1103" i="19"/>
  <c r="H1104" i="19"/>
  <c r="H1105" i="19"/>
  <c r="H1106" i="19"/>
  <c r="H1107" i="19"/>
  <c r="H1108" i="19"/>
  <c r="H1109" i="19"/>
  <c r="H1110" i="19"/>
  <c r="H1111" i="19"/>
  <c r="H1112" i="19"/>
  <c r="H1113" i="19"/>
  <c r="H1114" i="19"/>
  <c r="H1115" i="19"/>
  <c r="H1116" i="19"/>
  <c r="H1117" i="19"/>
  <c r="H1118" i="19"/>
  <c r="H1119" i="19"/>
  <c r="H1120" i="19"/>
  <c r="H1121" i="19"/>
  <c r="H1122" i="19"/>
  <c r="H1123" i="19"/>
  <c r="H1124" i="19"/>
  <c r="H1125" i="19"/>
  <c r="H1126" i="19"/>
  <c r="H1127" i="19"/>
  <c r="H1128" i="19"/>
  <c r="H1129" i="19"/>
  <c r="H1130" i="19"/>
  <c r="H1131" i="19"/>
  <c r="H1132" i="19"/>
  <c r="H1133" i="19"/>
  <c r="H1134" i="19"/>
  <c r="H1135" i="19"/>
  <c r="H1136" i="19"/>
  <c r="H1137" i="19"/>
  <c r="H1138" i="19"/>
  <c r="H1139" i="19"/>
  <c r="H1140" i="19"/>
  <c r="H1141" i="19"/>
  <c r="H1142" i="19"/>
  <c r="H1143" i="19"/>
  <c r="H1144" i="19"/>
  <c r="H1145" i="19"/>
  <c r="H1146" i="19"/>
  <c r="H1147" i="19"/>
  <c r="H1148" i="19"/>
  <c r="H1149" i="19"/>
  <c r="H1150" i="19"/>
  <c r="H1151" i="19"/>
  <c r="H1152" i="19"/>
  <c r="H1153" i="19"/>
  <c r="H1154" i="19"/>
  <c r="H1155" i="19"/>
  <c r="H1156" i="19"/>
  <c r="H1157" i="19"/>
  <c r="H1158" i="19"/>
  <c r="H1159" i="19"/>
  <c r="H1160" i="19"/>
  <c r="H1161" i="19"/>
  <c r="H1162" i="19"/>
  <c r="H1163" i="19"/>
  <c r="H1164" i="19"/>
  <c r="H1165" i="19"/>
  <c r="H1166" i="19"/>
  <c r="H1167" i="19"/>
  <c r="H1168" i="19"/>
  <c r="H1169" i="19"/>
  <c r="H1170" i="19"/>
  <c r="H1171" i="19"/>
  <c r="H1172" i="19"/>
  <c r="H1173" i="19"/>
  <c r="H1174" i="19"/>
  <c r="H1175" i="19"/>
  <c r="H1176" i="19"/>
  <c r="H1177" i="19"/>
  <c r="H1178" i="19"/>
  <c r="H1179" i="19"/>
  <c r="H1180" i="19"/>
  <c r="H1181" i="19"/>
  <c r="H1182" i="19"/>
  <c r="H1183" i="19"/>
  <c r="H1184" i="19"/>
  <c r="H1185" i="19"/>
  <c r="H1186" i="19"/>
  <c r="H1187" i="19"/>
  <c r="H1188" i="19"/>
  <c r="H1189" i="19"/>
  <c r="H1190" i="19"/>
  <c r="H1191" i="19"/>
  <c r="H1192" i="19"/>
  <c r="H1193" i="19"/>
  <c r="H1194" i="19"/>
  <c r="H1195" i="19"/>
  <c r="H1196" i="19"/>
  <c r="H1197" i="19"/>
  <c r="H1198" i="19"/>
  <c r="H1199" i="19"/>
  <c r="H1200" i="19"/>
  <c r="H1201" i="19"/>
  <c r="H1202" i="19"/>
  <c r="H1203" i="19"/>
  <c r="H1204" i="19"/>
  <c r="H1205" i="19"/>
  <c r="H1206" i="19"/>
  <c r="H1207" i="19"/>
  <c r="H1208" i="19"/>
  <c r="H1209" i="19"/>
  <c r="H1210" i="19"/>
  <c r="H1211" i="19"/>
  <c r="H1212" i="19"/>
  <c r="H1213" i="19"/>
  <c r="H1214" i="19"/>
  <c r="H1215" i="19"/>
  <c r="H1216" i="19"/>
  <c r="H1217" i="19"/>
  <c r="H1218" i="19"/>
  <c r="H1219" i="19"/>
  <c r="H1220" i="19"/>
  <c r="H1221" i="19"/>
  <c r="H1222" i="19"/>
  <c r="H1223" i="19"/>
  <c r="H1224" i="19"/>
  <c r="H1225" i="19"/>
  <c r="H1226" i="19"/>
  <c r="H1227" i="19"/>
  <c r="H1228" i="19"/>
  <c r="H1229" i="19"/>
  <c r="H1230" i="19"/>
  <c r="H1231" i="19"/>
  <c r="H1232" i="19"/>
  <c r="H1233" i="19"/>
  <c r="H1234" i="19"/>
  <c r="H1235" i="19"/>
  <c r="H1236" i="19"/>
  <c r="H1237" i="19"/>
  <c r="H1238" i="19"/>
  <c r="H1239" i="19"/>
  <c r="H1240" i="19"/>
  <c r="H1241" i="19"/>
  <c r="H1242" i="19"/>
  <c r="H1243" i="19"/>
  <c r="H1244" i="19"/>
  <c r="H1245" i="19"/>
  <c r="H1246" i="19"/>
  <c r="H1247" i="19"/>
  <c r="H1248" i="19"/>
  <c r="H1249" i="19"/>
  <c r="H1250" i="19"/>
  <c r="H1251" i="19"/>
  <c r="H1252" i="19"/>
  <c r="H1253" i="19"/>
  <c r="H1254" i="19"/>
  <c r="H1255" i="19"/>
  <c r="H1256" i="19"/>
  <c r="H1257" i="19"/>
  <c r="H1258" i="19"/>
  <c r="H1259" i="19"/>
  <c r="H1260" i="19"/>
  <c r="H1261" i="19"/>
  <c r="H1262" i="19"/>
  <c r="H1263" i="19"/>
  <c r="H1264" i="19"/>
  <c r="H1265" i="19"/>
  <c r="H1266" i="19"/>
  <c r="H1267" i="19"/>
  <c r="H1268" i="19"/>
  <c r="H1269" i="19"/>
  <c r="H1270" i="19"/>
  <c r="H1271" i="19"/>
  <c r="H1272" i="19"/>
  <c r="H1273" i="19"/>
  <c r="H1274" i="19"/>
  <c r="H1275" i="19"/>
  <c r="H1276" i="19"/>
  <c r="H1277" i="19"/>
  <c r="H1278" i="19"/>
  <c r="H1279" i="19"/>
  <c r="H1280" i="19"/>
  <c r="H1281" i="19"/>
  <c r="H1282" i="19"/>
  <c r="H1283" i="19"/>
  <c r="H1284" i="19"/>
  <c r="H1285" i="19"/>
  <c r="H1286" i="19"/>
  <c r="H1287" i="19"/>
  <c r="H1288" i="19"/>
  <c r="H1289" i="19"/>
  <c r="H1290" i="19"/>
  <c r="H1291" i="19"/>
  <c r="H1292" i="19"/>
  <c r="H1293" i="19"/>
  <c r="H1294" i="19"/>
  <c r="H1295" i="19"/>
  <c r="H1296" i="19"/>
  <c r="H1297" i="19"/>
  <c r="H1298" i="19"/>
  <c r="H1299" i="19"/>
  <c r="H1300" i="19"/>
  <c r="H1301" i="19"/>
  <c r="H1302" i="19"/>
  <c r="H1303" i="19"/>
  <c r="H1304" i="19"/>
  <c r="H1305" i="19"/>
  <c r="H1306" i="19"/>
  <c r="H1307" i="19"/>
  <c r="H1308" i="19"/>
  <c r="H1309" i="19"/>
  <c r="H1310" i="19"/>
  <c r="H1311" i="19"/>
  <c r="H1312" i="19"/>
  <c r="H1313" i="19"/>
  <c r="H1314" i="19"/>
  <c r="H1315" i="19"/>
  <c r="H1316" i="19"/>
  <c r="H1317" i="19"/>
  <c r="H1318" i="19"/>
  <c r="H1319" i="19"/>
  <c r="H1320" i="19"/>
  <c r="H1321" i="19"/>
  <c r="H1322" i="19"/>
  <c r="H1323" i="19"/>
  <c r="H1324" i="19"/>
  <c r="H1325" i="19"/>
  <c r="H1326" i="19"/>
  <c r="H1327" i="19"/>
  <c r="H1328" i="19"/>
  <c r="H1329" i="19"/>
  <c r="H1330" i="19"/>
  <c r="H1331" i="19"/>
  <c r="H1332" i="19"/>
  <c r="H1333" i="19"/>
  <c r="H1334" i="19"/>
  <c r="H1335" i="19"/>
  <c r="H1336" i="19"/>
  <c r="H1337" i="19"/>
  <c r="H1338" i="19"/>
  <c r="H1339" i="19"/>
  <c r="H1340" i="19"/>
  <c r="H1341" i="19"/>
  <c r="H1342" i="19"/>
  <c r="H1343" i="19"/>
  <c r="H1344" i="19"/>
  <c r="H1345" i="19"/>
  <c r="H1346" i="19"/>
  <c r="H1347" i="19"/>
  <c r="H1348" i="19"/>
  <c r="H1349" i="19"/>
  <c r="H1350" i="19"/>
  <c r="H1351" i="19"/>
  <c r="H1352" i="19"/>
  <c r="H1353" i="19"/>
  <c r="H1354" i="19"/>
  <c r="H1355" i="19"/>
  <c r="H1356" i="19"/>
  <c r="H1357" i="19"/>
  <c r="H1358" i="19"/>
  <c r="H1359" i="19"/>
  <c r="H1360" i="19"/>
  <c r="H1361" i="19"/>
  <c r="H1362" i="19"/>
  <c r="H1363" i="19"/>
  <c r="H1364" i="19"/>
  <c r="H1365" i="19"/>
  <c r="H1366" i="19"/>
  <c r="H1367" i="19"/>
  <c r="H1368" i="19"/>
  <c r="H1369" i="19"/>
  <c r="H1370" i="19"/>
  <c r="H1371" i="19"/>
  <c r="H1372" i="19"/>
  <c r="H1373" i="19"/>
  <c r="H1374" i="19"/>
  <c r="H1375" i="19"/>
  <c r="H1376" i="19"/>
  <c r="H1377" i="19"/>
  <c r="H1378" i="19"/>
  <c r="H1379" i="19"/>
  <c r="H1380" i="19"/>
  <c r="H1381" i="19"/>
  <c r="H1382" i="19"/>
  <c r="H1383" i="19"/>
  <c r="H1384" i="19"/>
  <c r="H1385" i="19"/>
  <c r="H1386" i="19"/>
  <c r="H1387" i="19"/>
  <c r="H1388" i="19"/>
  <c r="H1389" i="19"/>
  <c r="H1390" i="19"/>
  <c r="H1391" i="19"/>
  <c r="H1392" i="19"/>
  <c r="H1393" i="19"/>
  <c r="H1394" i="19"/>
  <c r="H1395" i="19"/>
  <c r="H1396" i="19"/>
  <c r="H1397" i="19"/>
  <c r="H1398" i="19"/>
  <c r="H1399" i="19"/>
  <c r="H1400" i="19"/>
  <c r="H1401" i="19"/>
  <c r="H1402" i="19"/>
  <c r="H1403" i="19"/>
  <c r="H1404" i="19"/>
  <c r="H1405" i="19"/>
  <c r="H1406" i="19"/>
  <c r="H1407" i="19"/>
  <c r="H1408" i="19"/>
  <c r="H1409" i="19"/>
  <c r="H1410" i="19"/>
  <c r="H1411" i="19"/>
  <c r="H1412" i="19"/>
  <c r="H1413" i="19"/>
  <c r="H1414" i="19"/>
  <c r="H1415" i="19"/>
  <c r="H1416" i="19"/>
  <c r="H1417" i="19"/>
  <c r="H1418" i="19"/>
  <c r="H1419" i="19"/>
  <c r="H1420" i="19"/>
  <c r="H1421" i="19"/>
  <c r="H1422" i="19"/>
  <c r="H1423" i="19"/>
  <c r="H1424" i="19"/>
  <c r="H1425" i="19"/>
  <c r="H1426" i="19"/>
  <c r="H1427" i="19"/>
  <c r="H1428" i="19"/>
  <c r="H1429" i="19"/>
  <c r="H1430" i="19"/>
  <c r="H1431" i="19"/>
  <c r="H1432" i="19"/>
  <c r="H19" i="19"/>
  <c r="H20" i="18"/>
  <c r="H21" i="18"/>
  <c r="H22" i="18"/>
  <c r="H23" i="18"/>
  <c r="H24" i="18"/>
  <c r="H25" i="18"/>
  <c r="H26" i="18"/>
  <c r="H27" i="18"/>
  <c r="H28" i="18"/>
  <c r="H29" i="18"/>
  <c r="H30" i="18"/>
  <c r="H31" i="18"/>
  <c r="H32" i="18"/>
  <c r="H33" i="18"/>
  <c r="H34" i="18"/>
  <c r="H35" i="18"/>
  <c r="H36" i="18"/>
  <c r="H37" i="18"/>
  <c r="H38" i="18"/>
  <c r="H39" i="18"/>
  <c r="H40" i="18"/>
  <c r="H41" i="18"/>
  <c r="H42" i="18"/>
  <c r="H43" i="18"/>
  <c r="H44" i="18"/>
  <c r="H45" i="18"/>
  <c r="H46" i="18"/>
  <c r="H47" i="18"/>
  <c r="H48" i="18"/>
  <c r="H49" i="18"/>
  <c r="H50" i="18"/>
  <c r="H51" i="18"/>
  <c r="H52" i="18"/>
  <c r="H53" i="18"/>
  <c r="H54" i="18"/>
  <c r="H55" i="18"/>
  <c r="H56" i="18"/>
  <c r="H57" i="18"/>
  <c r="H58" i="18"/>
  <c r="H59" i="18"/>
  <c r="H60" i="18"/>
  <c r="H61" i="18"/>
  <c r="H62" i="18"/>
  <c r="H63" i="18"/>
  <c r="H64" i="18"/>
  <c r="H65" i="18"/>
  <c r="H66" i="18"/>
  <c r="H67" i="18"/>
  <c r="H68" i="18"/>
  <c r="H69" i="18"/>
  <c r="H70" i="18"/>
  <c r="H71" i="18"/>
  <c r="H72" i="18"/>
  <c r="H73" i="18"/>
  <c r="H74" i="18"/>
  <c r="H75" i="18"/>
  <c r="H76" i="18"/>
  <c r="H77" i="18"/>
  <c r="H78" i="18"/>
  <c r="H79" i="18"/>
  <c r="H80" i="18"/>
  <c r="H81" i="18"/>
  <c r="H82" i="18"/>
  <c r="H83" i="18"/>
  <c r="H84" i="18"/>
  <c r="H85" i="18"/>
  <c r="H86" i="18"/>
  <c r="H87" i="18"/>
  <c r="H88" i="18"/>
  <c r="H89" i="18"/>
  <c r="H90" i="18"/>
  <c r="H91" i="18"/>
  <c r="H92" i="18"/>
  <c r="H93" i="18"/>
  <c r="H94" i="18"/>
  <c r="H95" i="18"/>
  <c r="H96" i="18"/>
  <c r="H97" i="18"/>
  <c r="H98" i="18"/>
  <c r="H99" i="18"/>
  <c r="H100" i="18"/>
  <c r="H101" i="18"/>
  <c r="H102" i="18"/>
  <c r="H103" i="18"/>
  <c r="H104" i="18"/>
  <c r="H105" i="18"/>
  <c r="H106" i="18"/>
  <c r="H107" i="18"/>
  <c r="H108" i="18"/>
  <c r="H109" i="18"/>
  <c r="H110" i="18"/>
  <c r="H111" i="18"/>
  <c r="H112" i="18"/>
  <c r="H113" i="18"/>
  <c r="H114" i="18"/>
  <c r="H115" i="18"/>
  <c r="H116" i="18"/>
  <c r="H117" i="18"/>
  <c r="H118" i="18"/>
  <c r="H119" i="18"/>
  <c r="H120" i="18"/>
  <c r="H121" i="18"/>
  <c r="H122" i="18"/>
  <c r="H123" i="18"/>
  <c r="H124" i="18"/>
  <c r="H125" i="18"/>
  <c r="H126" i="18"/>
  <c r="H127" i="18"/>
  <c r="H128" i="18"/>
  <c r="H129" i="18"/>
  <c r="H130" i="18"/>
  <c r="H131" i="18"/>
  <c r="H132" i="18"/>
  <c r="H133" i="18"/>
  <c r="H134" i="18"/>
  <c r="H135" i="18"/>
  <c r="H136" i="18"/>
  <c r="H137" i="18"/>
  <c r="H138" i="18"/>
  <c r="H139" i="18"/>
  <c r="H140" i="18"/>
  <c r="H141" i="18"/>
  <c r="H142" i="18"/>
  <c r="H143" i="18"/>
  <c r="H144" i="18"/>
  <c r="H145" i="18"/>
  <c r="H146" i="18"/>
  <c r="H147" i="18"/>
  <c r="H148" i="18"/>
  <c r="H149" i="18"/>
  <c r="H150" i="18"/>
  <c r="H151" i="18"/>
  <c r="H152" i="18"/>
  <c r="H153" i="18"/>
  <c r="H154" i="18"/>
  <c r="H155" i="18"/>
  <c r="H156" i="18"/>
  <c r="H157" i="18"/>
  <c r="H158" i="18"/>
  <c r="H159" i="18"/>
  <c r="H160" i="18"/>
  <c r="H161" i="18"/>
  <c r="H162" i="18"/>
  <c r="H163" i="18"/>
  <c r="H164" i="18"/>
  <c r="H165" i="18"/>
  <c r="H166" i="18"/>
  <c r="H167" i="18"/>
  <c r="H168" i="18"/>
  <c r="H169" i="18"/>
  <c r="H170" i="18"/>
  <c r="H171" i="18"/>
  <c r="H172" i="18"/>
  <c r="H173" i="18"/>
  <c r="H174" i="18"/>
  <c r="H175" i="18"/>
  <c r="H176" i="18"/>
  <c r="H177" i="18"/>
  <c r="H178" i="18"/>
  <c r="H179" i="18"/>
  <c r="H180" i="18"/>
  <c r="H181" i="18"/>
  <c r="H182" i="18"/>
  <c r="H183" i="18"/>
  <c r="H184" i="18"/>
  <c r="H185" i="18"/>
  <c r="H186" i="18"/>
  <c r="H187" i="18"/>
  <c r="H188" i="18"/>
  <c r="H189" i="18"/>
  <c r="H190" i="18"/>
  <c r="H191" i="18"/>
  <c r="H192" i="18"/>
  <c r="H193" i="18"/>
  <c r="H194" i="18"/>
  <c r="H195" i="18"/>
  <c r="H196" i="18"/>
  <c r="H197" i="18"/>
  <c r="H198" i="18"/>
  <c r="H199" i="18"/>
  <c r="H200" i="18"/>
  <c r="H201" i="18"/>
  <c r="H202" i="18"/>
  <c r="H203" i="18"/>
  <c r="H204" i="18"/>
  <c r="H205" i="18"/>
  <c r="H206" i="18"/>
  <c r="H207" i="18"/>
  <c r="H208" i="18"/>
  <c r="H209" i="18"/>
  <c r="H210" i="18"/>
  <c r="H211" i="18"/>
  <c r="H212" i="18"/>
  <c r="H213" i="18"/>
  <c r="H214" i="18"/>
  <c r="H215" i="18"/>
  <c r="H216" i="18"/>
  <c r="H217" i="18"/>
  <c r="H218" i="18"/>
  <c r="H219" i="18"/>
  <c r="H220" i="18"/>
  <c r="H221" i="18"/>
  <c r="H222" i="18"/>
  <c r="H223" i="18"/>
  <c r="H224" i="18"/>
  <c r="H225" i="18"/>
  <c r="H226" i="18"/>
  <c r="H227" i="18"/>
  <c r="H228" i="18"/>
  <c r="H229" i="18"/>
  <c r="H230" i="18"/>
  <c r="H231" i="18"/>
  <c r="H232" i="18"/>
  <c r="H233" i="18"/>
  <c r="H234" i="18"/>
  <c r="H235" i="18"/>
  <c r="H236" i="18"/>
  <c r="H237" i="18"/>
  <c r="H238" i="18"/>
  <c r="H239" i="18"/>
  <c r="H240" i="18"/>
  <c r="H241" i="18"/>
  <c r="H242" i="18"/>
  <c r="H243" i="18"/>
  <c r="H244" i="18"/>
  <c r="H245" i="18"/>
  <c r="H246" i="18"/>
  <c r="H247" i="18"/>
  <c r="H248" i="18"/>
  <c r="H249" i="18"/>
  <c r="H250" i="18"/>
  <c r="H251" i="18"/>
  <c r="H252" i="18"/>
  <c r="H253" i="18"/>
  <c r="H254" i="18"/>
  <c r="H255" i="18"/>
  <c r="H256" i="18"/>
  <c r="H257" i="18"/>
  <c r="H258" i="18"/>
  <c r="H259" i="18"/>
  <c r="H260" i="18"/>
  <c r="H261" i="18"/>
  <c r="H262" i="18"/>
  <c r="H263" i="18"/>
  <c r="H264" i="18"/>
  <c r="H265" i="18"/>
  <c r="H266" i="18"/>
  <c r="H267" i="18"/>
  <c r="H268" i="18"/>
  <c r="H269" i="18"/>
  <c r="H270" i="18"/>
  <c r="H271" i="18"/>
  <c r="H272" i="18"/>
  <c r="H273" i="18"/>
  <c r="H274" i="18"/>
  <c r="H275" i="18"/>
  <c r="H276" i="18"/>
  <c r="H277" i="18"/>
  <c r="H278" i="18"/>
  <c r="H279" i="18"/>
  <c r="H280" i="18"/>
  <c r="H281" i="18"/>
  <c r="H282" i="18"/>
  <c r="H283" i="18"/>
  <c r="H284" i="18"/>
  <c r="H285" i="18"/>
  <c r="H286" i="18"/>
  <c r="H287" i="18"/>
  <c r="H288" i="18"/>
  <c r="H289" i="18"/>
  <c r="H290" i="18"/>
  <c r="H291" i="18"/>
  <c r="H292" i="18"/>
  <c r="H293" i="18"/>
  <c r="H294" i="18"/>
  <c r="H295" i="18"/>
  <c r="H296" i="18"/>
  <c r="H297" i="18"/>
  <c r="H298" i="18"/>
  <c r="H299" i="18"/>
  <c r="H300" i="18"/>
  <c r="H301" i="18"/>
  <c r="H302" i="18"/>
  <c r="H303" i="18"/>
  <c r="H304" i="18"/>
  <c r="H305" i="18"/>
  <c r="H306" i="18"/>
  <c r="H307" i="18"/>
  <c r="H308" i="18"/>
  <c r="H309" i="18"/>
  <c r="H310" i="18"/>
  <c r="H311" i="18"/>
  <c r="H312" i="18"/>
  <c r="H313" i="18"/>
  <c r="H314" i="18"/>
  <c r="H315" i="18"/>
  <c r="H316" i="18"/>
  <c r="H317" i="18"/>
  <c r="H318" i="18"/>
  <c r="H319" i="18"/>
  <c r="H320" i="18"/>
  <c r="H321" i="18"/>
  <c r="H322" i="18"/>
  <c r="H323" i="18"/>
  <c r="H324" i="18"/>
  <c r="H325" i="18"/>
  <c r="H326" i="18"/>
  <c r="H327" i="18"/>
  <c r="H328" i="18"/>
  <c r="H329" i="18"/>
  <c r="H330" i="18"/>
  <c r="H331" i="18"/>
  <c r="H332" i="18"/>
  <c r="H333" i="18"/>
  <c r="H334" i="18"/>
  <c r="H335" i="18"/>
  <c r="H336" i="18"/>
  <c r="H337" i="18"/>
  <c r="H338" i="18"/>
  <c r="H339" i="18"/>
  <c r="H340" i="18"/>
  <c r="H341" i="18"/>
  <c r="H342" i="18"/>
  <c r="H343" i="18"/>
  <c r="H344" i="18"/>
  <c r="H345" i="18"/>
  <c r="H346" i="18"/>
  <c r="H347" i="18"/>
  <c r="H348" i="18"/>
  <c r="H349" i="18"/>
  <c r="H350" i="18"/>
  <c r="H351" i="18"/>
  <c r="H352" i="18"/>
  <c r="H353" i="18"/>
  <c r="H354" i="18"/>
  <c r="H355" i="18"/>
  <c r="H356" i="18"/>
  <c r="H357" i="18"/>
  <c r="H358" i="18"/>
  <c r="H359" i="18"/>
  <c r="H360" i="18"/>
  <c r="H361" i="18"/>
  <c r="H362" i="18"/>
  <c r="H363" i="18"/>
  <c r="H364" i="18"/>
  <c r="H365" i="18"/>
  <c r="H366" i="18"/>
  <c r="H367" i="18"/>
  <c r="H368" i="18"/>
  <c r="H369" i="18"/>
  <c r="H370" i="18"/>
  <c r="H371" i="18"/>
  <c r="H372" i="18"/>
  <c r="H373" i="18"/>
  <c r="H374" i="18"/>
  <c r="H375" i="18"/>
  <c r="H376" i="18"/>
  <c r="H377" i="18"/>
  <c r="H378" i="18"/>
  <c r="H379" i="18"/>
  <c r="H380" i="18"/>
  <c r="H381" i="18"/>
  <c r="H382" i="18"/>
  <c r="H383" i="18"/>
  <c r="H384" i="18"/>
  <c r="H385" i="18"/>
  <c r="H386" i="18"/>
  <c r="H387" i="18"/>
  <c r="H388" i="18"/>
  <c r="H389" i="18"/>
  <c r="H390" i="18"/>
  <c r="H391" i="18"/>
  <c r="H392" i="18"/>
  <c r="H393" i="18"/>
  <c r="H394" i="18"/>
  <c r="H395" i="18"/>
  <c r="H396" i="18"/>
  <c r="H397" i="18"/>
  <c r="H398" i="18"/>
  <c r="H399" i="18"/>
  <c r="H400" i="18"/>
  <c r="H401" i="18"/>
  <c r="H402" i="18"/>
  <c r="H403" i="18"/>
  <c r="H404" i="18"/>
  <c r="H405" i="18"/>
  <c r="H406" i="18"/>
  <c r="H407" i="18"/>
  <c r="H408" i="18"/>
  <c r="H409" i="18"/>
  <c r="H410" i="18"/>
  <c r="H411" i="18"/>
  <c r="H412" i="18"/>
  <c r="H413" i="18"/>
  <c r="H414" i="18"/>
  <c r="H415" i="18"/>
  <c r="H416" i="18"/>
  <c r="H417" i="18"/>
  <c r="H418" i="18"/>
  <c r="H419" i="18"/>
  <c r="H420" i="18"/>
  <c r="H421" i="18"/>
  <c r="H422" i="18"/>
  <c r="H423" i="18"/>
  <c r="H424" i="18"/>
  <c r="H425" i="18"/>
  <c r="H426" i="18"/>
  <c r="H427" i="18"/>
  <c r="H428" i="18"/>
  <c r="H429" i="18"/>
  <c r="H430" i="18"/>
  <c r="H431" i="18"/>
  <c r="H432" i="18"/>
  <c r="H433" i="18"/>
  <c r="H434" i="18"/>
  <c r="H435" i="18"/>
  <c r="H436" i="18"/>
  <c r="H437" i="18"/>
  <c r="H438" i="18"/>
  <c r="H439" i="18"/>
  <c r="H440" i="18"/>
  <c r="H441" i="18"/>
  <c r="H442" i="18"/>
  <c r="H443" i="18"/>
  <c r="H444" i="18"/>
  <c r="H445" i="18"/>
  <c r="H446" i="18"/>
  <c r="H447" i="18"/>
  <c r="H448" i="18"/>
  <c r="H449" i="18"/>
  <c r="H450" i="18"/>
  <c r="H451" i="18"/>
  <c r="H452" i="18"/>
  <c r="H453" i="18"/>
  <c r="H454" i="18"/>
  <c r="H455" i="18"/>
  <c r="H456" i="18"/>
  <c r="H457" i="18"/>
  <c r="H458" i="18"/>
  <c r="H459" i="18"/>
  <c r="H460" i="18"/>
  <c r="H461" i="18"/>
  <c r="H462" i="18"/>
  <c r="H463" i="18"/>
  <c r="H464" i="18"/>
  <c r="H465" i="18"/>
  <c r="H466" i="18"/>
  <c r="H467" i="18"/>
  <c r="H468" i="18"/>
  <c r="H469" i="18"/>
  <c r="H470" i="18"/>
  <c r="H471" i="18"/>
  <c r="H472" i="18"/>
  <c r="H473" i="18"/>
  <c r="H474" i="18"/>
  <c r="H475" i="18"/>
  <c r="H476" i="18"/>
  <c r="H477" i="18"/>
  <c r="H478" i="18"/>
  <c r="H479" i="18"/>
  <c r="H480" i="18"/>
  <c r="H481" i="18"/>
  <c r="H482" i="18"/>
  <c r="H483" i="18"/>
  <c r="H484" i="18"/>
  <c r="H485" i="18"/>
  <c r="H486" i="18"/>
  <c r="H487" i="18"/>
  <c r="H488" i="18"/>
  <c r="H489" i="18"/>
  <c r="H490" i="18"/>
  <c r="H491" i="18"/>
  <c r="H492" i="18"/>
  <c r="H493" i="18"/>
  <c r="H494" i="18"/>
  <c r="H495" i="18"/>
  <c r="H496" i="18"/>
  <c r="H497" i="18"/>
  <c r="H498" i="18"/>
  <c r="H499" i="18"/>
  <c r="H500" i="18"/>
  <c r="H501" i="18"/>
  <c r="H502" i="18"/>
  <c r="H503" i="18"/>
  <c r="H504" i="18"/>
  <c r="H505" i="18"/>
  <c r="H506" i="18"/>
  <c r="H507" i="18"/>
  <c r="H508" i="18"/>
  <c r="H509" i="18"/>
  <c r="H510" i="18"/>
  <c r="H511" i="18"/>
  <c r="H512" i="18"/>
  <c r="H513" i="18"/>
  <c r="H514" i="18"/>
  <c r="H515" i="18"/>
  <c r="H516" i="18"/>
  <c r="H517" i="18"/>
  <c r="H518" i="18"/>
  <c r="H519" i="18"/>
  <c r="H520" i="18"/>
  <c r="H521" i="18"/>
  <c r="H522" i="18"/>
  <c r="H523" i="18"/>
  <c r="H524" i="18"/>
  <c r="H525" i="18"/>
  <c r="H526" i="18"/>
  <c r="H527" i="18"/>
  <c r="H528" i="18"/>
  <c r="H529" i="18"/>
  <c r="H530" i="18"/>
  <c r="H531" i="18"/>
  <c r="H532" i="18"/>
  <c r="H533" i="18"/>
  <c r="H534" i="18"/>
  <c r="H535" i="18"/>
  <c r="H536" i="18"/>
  <c r="H537" i="18"/>
  <c r="H538" i="18"/>
  <c r="H539" i="18"/>
  <c r="H540" i="18"/>
  <c r="H541" i="18"/>
  <c r="H542" i="18"/>
  <c r="H543" i="18"/>
  <c r="H544" i="18"/>
  <c r="H545" i="18"/>
  <c r="H546" i="18"/>
  <c r="H547" i="18"/>
  <c r="H548" i="18"/>
  <c r="H549" i="18"/>
  <c r="H550" i="18"/>
  <c r="H551" i="18"/>
  <c r="H552" i="18"/>
  <c r="H553" i="18"/>
  <c r="H554" i="18"/>
  <c r="H555" i="18"/>
  <c r="H556" i="18"/>
  <c r="H557" i="18"/>
  <c r="H558" i="18"/>
  <c r="H559" i="18"/>
  <c r="H560" i="18"/>
  <c r="H561" i="18"/>
  <c r="H562" i="18"/>
  <c r="H563" i="18"/>
  <c r="H564" i="18"/>
  <c r="H565" i="18"/>
  <c r="H566" i="18"/>
  <c r="H567" i="18"/>
  <c r="H568" i="18"/>
  <c r="H569" i="18"/>
  <c r="H570" i="18"/>
  <c r="H571" i="18"/>
  <c r="H572" i="18"/>
  <c r="H573" i="18"/>
  <c r="H574" i="18"/>
  <c r="H575" i="18"/>
  <c r="H576" i="18"/>
  <c r="H577" i="18"/>
  <c r="H578" i="18"/>
  <c r="H579" i="18"/>
  <c r="H580" i="18"/>
  <c r="H581" i="18"/>
  <c r="H582" i="18"/>
  <c r="H583" i="18"/>
  <c r="H584" i="18"/>
  <c r="H585" i="18"/>
  <c r="H586" i="18"/>
  <c r="H587" i="18"/>
  <c r="H588" i="18"/>
  <c r="H589" i="18"/>
  <c r="H590" i="18"/>
  <c r="H591" i="18"/>
  <c r="H592" i="18"/>
  <c r="H593" i="18"/>
  <c r="H594" i="18"/>
  <c r="H595" i="18"/>
  <c r="H596" i="18"/>
  <c r="H597" i="18"/>
  <c r="H598" i="18"/>
  <c r="H599" i="18"/>
  <c r="H600" i="18"/>
  <c r="H601" i="18"/>
  <c r="H602" i="18"/>
  <c r="H603" i="18"/>
  <c r="H604" i="18"/>
  <c r="H605" i="18"/>
  <c r="H606" i="18"/>
  <c r="H607" i="18"/>
  <c r="H608" i="18"/>
  <c r="H609" i="18"/>
  <c r="H610" i="18"/>
  <c r="H611" i="18"/>
  <c r="H612" i="18"/>
  <c r="H613" i="18"/>
  <c r="H614" i="18"/>
  <c r="H615" i="18"/>
  <c r="H616" i="18"/>
  <c r="H617" i="18"/>
  <c r="H618" i="18"/>
  <c r="H619" i="18"/>
  <c r="H620" i="18"/>
  <c r="H621" i="18"/>
  <c r="H622" i="18"/>
  <c r="H623" i="18"/>
  <c r="H624" i="18"/>
  <c r="H625" i="18"/>
  <c r="H626" i="18"/>
  <c r="H627" i="18"/>
  <c r="H628" i="18"/>
  <c r="H629" i="18"/>
  <c r="H630" i="18"/>
  <c r="H631" i="18"/>
  <c r="H632" i="18"/>
  <c r="H633" i="18"/>
  <c r="H634" i="18"/>
  <c r="H635" i="18"/>
  <c r="H636" i="18"/>
  <c r="H637" i="18"/>
  <c r="H638" i="18"/>
  <c r="H639" i="18"/>
  <c r="H640" i="18"/>
  <c r="H641" i="18"/>
  <c r="H642" i="18"/>
  <c r="H643" i="18"/>
  <c r="H644" i="18"/>
  <c r="H645" i="18"/>
  <c r="H646" i="18"/>
  <c r="H647" i="18"/>
  <c r="H648" i="18"/>
  <c r="H649" i="18"/>
  <c r="H650" i="18"/>
  <c r="H651" i="18"/>
  <c r="H652" i="18"/>
  <c r="H653" i="18"/>
  <c r="H654" i="18"/>
  <c r="H655" i="18"/>
  <c r="H656" i="18"/>
  <c r="H657" i="18"/>
  <c r="H658" i="18"/>
  <c r="H659" i="18"/>
  <c r="H660" i="18"/>
  <c r="H661" i="18"/>
  <c r="H662" i="18"/>
  <c r="H663" i="18"/>
  <c r="H664" i="18"/>
  <c r="H665" i="18"/>
  <c r="H666" i="18"/>
  <c r="H667" i="18"/>
  <c r="H668" i="18"/>
  <c r="H669" i="18"/>
  <c r="H670" i="18"/>
  <c r="H671" i="18"/>
  <c r="H672" i="18"/>
  <c r="H673" i="18"/>
  <c r="H674" i="18"/>
  <c r="H675" i="18"/>
  <c r="H676" i="18"/>
  <c r="H677" i="18"/>
  <c r="H678" i="18"/>
  <c r="H679" i="18"/>
  <c r="H680" i="18"/>
  <c r="H681" i="18"/>
  <c r="H682" i="18"/>
  <c r="H683" i="18"/>
  <c r="H684" i="18"/>
  <c r="H685" i="18"/>
  <c r="H686" i="18"/>
  <c r="H687" i="18"/>
  <c r="H688" i="18"/>
  <c r="H689" i="18"/>
  <c r="H690" i="18"/>
  <c r="H691" i="18"/>
  <c r="H692" i="18"/>
  <c r="H693" i="18"/>
  <c r="H694" i="18"/>
  <c r="H695" i="18"/>
  <c r="H696" i="18"/>
  <c r="H697" i="18"/>
  <c r="H698" i="18"/>
  <c r="H699" i="18"/>
  <c r="H700" i="18"/>
  <c r="H701" i="18"/>
  <c r="H702" i="18"/>
  <c r="H703" i="18"/>
  <c r="H704" i="18"/>
  <c r="H705" i="18"/>
  <c r="H706" i="18"/>
  <c r="H707" i="18"/>
  <c r="H708" i="18"/>
  <c r="H709" i="18"/>
  <c r="H710" i="18"/>
  <c r="H711" i="18"/>
  <c r="H712" i="18"/>
  <c r="H713" i="18"/>
  <c r="H714" i="18"/>
  <c r="H715" i="18"/>
  <c r="H716" i="18"/>
  <c r="H717" i="18"/>
  <c r="H718" i="18"/>
  <c r="H719" i="18"/>
  <c r="H720" i="18"/>
  <c r="H721" i="18"/>
  <c r="H722" i="18"/>
  <c r="H723" i="18"/>
  <c r="H724" i="18"/>
  <c r="H725" i="18"/>
  <c r="H726" i="18"/>
  <c r="H727" i="18"/>
  <c r="H728" i="18"/>
  <c r="H729" i="18"/>
  <c r="H730" i="18"/>
  <c r="H731" i="18"/>
  <c r="H732" i="18"/>
  <c r="H733" i="18"/>
  <c r="H734" i="18"/>
  <c r="H735" i="18"/>
  <c r="H736" i="18"/>
  <c r="H737" i="18"/>
  <c r="H738" i="18"/>
  <c r="H739" i="18"/>
  <c r="H740" i="18"/>
  <c r="H741" i="18"/>
  <c r="H742" i="18"/>
  <c r="H743" i="18"/>
  <c r="H744" i="18"/>
  <c r="H745" i="18"/>
  <c r="H746" i="18"/>
  <c r="H747" i="18"/>
  <c r="H748" i="18"/>
  <c r="H749" i="18"/>
  <c r="H750" i="18"/>
  <c r="H751" i="18"/>
  <c r="H752" i="18"/>
  <c r="H753" i="18"/>
  <c r="H754" i="18"/>
  <c r="H755" i="18"/>
  <c r="H756" i="18"/>
  <c r="H757" i="18"/>
  <c r="H758" i="18"/>
  <c r="H759" i="18"/>
  <c r="H760" i="18"/>
  <c r="H761" i="18"/>
  <c r="H762" i="18"/>
  <c r="H763" i="18"/>
  <c r="H764" i="18"/>
  <c r="H765" i="18"/>
  <c r="H766" i="18"/>
  <c r="H767" i="18"/>
  <c r="H768" i="18"/>
  <c r="H769" i="18"/>
  <c r="H770" i="18"/>
  <c r="H771" i="18"/>
  <c r="H772" i="18"/>
  <c r="H773" i="18"/>
  <c r="H774" i="18"/>
  <c r="H775" i="18"/>
  <c r="H776" i="18"/>
  <c r="H777" i="18"/>
  <c r="H778" i="18"/>
  <c r="H779" i="18"/>
  <c r="H780" i="18"/>
  <c r="H781" i="18"/>
  <c r="H782" i="18"/>
  <c r="H783" i="18"/>
  <c r="H784" i="18"/>
  <c r="H785" i="18"/>
  <c r="H786" i="18"/>
  <c r="H787" i="18"/>
  <c r="H788" i="18"/>
  <c r="H789" i="18"/>
  <c r="H790" i="18"/>
  <c r="H791" i="18"/>
  <c r="H792" i="18"/>
  <c r="H793" i="18"/>
  <c r="H794" i="18"/>
  <c r="H795" i="18"/>
  <c r="H796" i="18"/>
  <c r="H797" i="18"/>
  <c r="H798" i="18"/>
  <c r="H799" i="18"/>
  <c r="H800" i="18"/>
  <c r="H801" i="18"/>
  <c r="H802" i="18"/>
  <c r="H803" i="18"/>
  <c r="H804" i="18"/>
  <c r="H805" i="18"/>
  <c r="H806" i="18"/>
  <c r="H807" i="18"/>
  <c r="H808" i="18"/>
  <c r="H809" i="18"/>
  <c r="H810" i="18"/>
  <c r="H811" i="18"/>
  <c r="H812" i="18"/>
  <c r="H813" i="18"/>
  <c r="H814" i="18"/>
  <c r="H815" i="18"/>
  <c r="H816" i="18"/>
  <c r="H817" i="18"/>
  <c r="H818" i="18"/>
  <c r="H819" i="18"/>
  <c r="H820" i="18"/>
  <c r="H821" i="18"/>
  <c r="H822" i="18"/>
  <c r="H823" i="18"/>
  <c r="H824" i="18"/>
  <c r="H825" i="18"/>
  <c r="H826" i="18"/>
  <c r="H827" i="18"/>
  <c r="H828" i="18"/>
  <c r="H829" i="18"/>
  <c r="H830" i="18"/>
  <c r="H831" i="18"/>
  <c r="H832" i="18"/>
  <c r="H833" i="18"/>
  <c r="H834" i="18"/>
  <c r="H835" i="18"/>
  <c r="H836" i="18"/>
  <c r="H837" i="18"/>
  <c r="H838" i="18"/>
  <c r="H839" i="18"/>
  <c r="H840" i="18"/>
  <c r="H841" i="18"/>
  <c r="H842" i="18"/>
  <c r="H843" i="18"/>
  <c r="H844" i="18"/>
  <c r="H845" i="18"/>
  <c r="H846" i="18"/>
  <c r="H847" i="18"/>
  <c r="H848" i="18"/>
  <c r="H849" i="18"/>
  <c r="H850" i="18"/>
  <c r="H851" i="18"/>
  <c r="H852" i="18"/>
  <c r="H853" i="18"/>
  <c r="H854" i="18"/>
  <c r="H855" i="18"/>
  <c r="H856" i="18"/>
  <c r="H857" i="18"/>
  <c r="H858" i="18"/>
  <c r="H859" i="18"/>
  <c r="H860" i="18"/>
  <c r="H861" i="18"/>
  <c r="H862" i="18"/>
  <c r="H863" i="18"/>
  <c r="H864" i="18"/>
  <c r="H865" i="18"/>
  <c r="H866" i="18"/>
  <c r="H867" i="18"/>
  <c r="H868" i="18"/>
  <c r="H869" i="18"/>
  <c r="H870" i="18"/>
  <c r="H871" i="18"/>
  <c r="H872" i="18"/>
  <c r="H873" i="18"/>
  <c r="H874" i="18"/>
  <c r="H875" i="18"/>
  <c r="H876" i="18"/>
  <c r="H877" i="18"/>
  <c r="H878" i="18"/>
  <c r="H879" i="18"/>
  <c r="H880" i="18"/>
  <c r="H881" i="18"/>
  <c r="H882" i="18"/>
  <c r="H883" i="18"/>
  <c r="H884" i="18"/>
  <c r="H885" i="18"/>
  <c r="H886" i="18"/>
  <c r="H887" i="18"/>
  <c r="H888" i="18"/>
  <c r="H889" i="18"/>
  <c r="H890" i="18"/>
  <c r="H891" i="18"/>
  <c r="H892" i="18"/>
  <c r="H893" i="18"/>
  <c r="H894" i="18"/>
  <c r="H895" i="18"/>
  <c r="H896" i="18"/>
  <c r="H897" i="18"/>
  <c r="H898" i="18"/>
  <c r="H899" i="18"/>
  <c r="H900" i="18"/>
  <c r="H901" i="18"/>
  <c r="H902" i="18"/>
  <c r="H903" i="18"/>
  <c r="H904" i="18"/>
  <c r="H905" i="18"/>
  <c r="H906" i="18"/>
  <c r="H907" i="18"/>
  <c r="H908" i="18"/>
  <c r="H909" i="18"/>
  <c r="H910" i="18"/>
  <c r="H911" i="18"/>
  <c r="H912" i="18"/>
  <c r="H913" i="18"/>
  <c r="H914" i="18"/>
  <c r="H915" i="18"/>
  <c r="H916" i="18"/>
  <c r="H917" i="18"/>
  <c r="H918" i="18"/>
  <c r="H919" i="18"/>
  <c r="H920" i="18"/>
  <c r="H921" i="18"/>
  <c r="H922" i="18"/>
  <c r="H923" i="18"/>
  <c r="H924" i="18"/>
  <c r="H925" i="18"/>
  <c r="H926" i="18"/>
  <c r="H927" i="18"/>
  <c r="H928" i="18"/>
  <c r="H929" i="18"/>
  <c r="H930" i="18"/>
  <c r="H931" i="18"/>
  <c r="H932" i="18"/>
  <c r="H933" i="18"/>
  <c r="H934" i="18"/>
  <c r="H935" i="18"/>
  <c r="H936" i="18"/>
  <c r="H937" i="18"/>
  <c r="H938" i="18"/>
  <c r="H939" i="18"/>
  <c r="H940" i="18"/>
  <c r="H941" i="18"/>
  <c r="H942" i="18"/>
  <c r="H943" i="18"/>
  <c r="H944" i="18"/>
  <c r="H945" i="18"/>
  <c r="H946" i="18"/>
  <c r="H947" i="18"/>
  <c r="H948" i="18"/>
  <c r="H949" i="18"/>
  <c r="H950" i="18"/>
  <c r="H951" i="18"/>
  <c r="H952" i="18"/>
  <c r="H953" i="18"/>
  <c r="H954" i="18"/>
  <c r="H955" i="18"/>
  <c r="H956" i="18"/>
  <c r="H957" i="18"/>
  <c r="H958" i="18"/>
  <c r="H959" i="18"/>
  <c r="H960" i="18"/>
  <c r="H961" i="18"/>
  <c r="H962" i="18"/>
  <c r="H963" i="18"/>
  <c r="H964" i="18"/>
  <c r="H965" i="18"/>
  <c r="H966" i="18"/>
  <c r="H967" i="18"/>
  <c r="H968" i="18"/>
  <c r="H969" i="18"/>
  <c r="H970" i="18"/>
  <c r="H971" i="18"/>
  <c r="H972" i="18"/>
  <c r="H973" i="18"/>
  <c r="H974" i="18"/>
  <c r="H975" i="18"/>
  <c r="H976" i="18"/>
  <c r="H977" i="18"/>
  <c r="H978" i="18"/>
  <c r="H979" i="18"/>
  <c r="H980" i="18"/>
  <c r="H981" i="18"/>
  <c r="H982" i="18"/>
  <c r="H983" i="18"/>
  <c r="H984" i="18"/>
  <c r="H985" i="18"/>
  <c r="H986" i="18"/>
  <c r="H987" i="18"/>
  <c r="H988" i="18"/>
  <c r="H989" i="18"/>
  <c r="H990" i="18"/>
  <c r="H991" i="18"/>
  <c r="H992" i="18"/>
  <c r="H993" i="18"/>
  <c r="H994" i="18"/>
  <c r="H995" i="18"/>
  <c r="H996" i="18"/>
  <c r="H997" i="18"/>
  <c r="H998" i="18"/>
  <c r="H999" i="18"/>
  <c r="H1000" i="18"/>
  <c r="H1001" i="18"/>
  <c r="H1002" i="18"/>
  <c r="H1003" i="18"/>
  <c r="H1004" i="18"/>
  <c r="H1005" i="18"/>
  <c r="H1006" i="18"/>
  <c r="H1007" i="18"/>
  <c r="H1008" i="18"/>
  <c r="H1009" i="18"/>
  <c r="H1010" i="18"/>
  <c r="H1011" i="18"/>
  <c r="H1012" i="18"/>
  <c r="H1013" i="18"/>
  <c r="H1014" i="18"/>
  <c r="H1015" i="18"/>
  <c r="H1016" i="18"/>
  <c r="H1017" i="18"/>
  <c r="H1018" i="18"/>
  <c r="H1019" i="18"/>
  <c r="H1020" i="18"/>
  <c r="H1021" i="18"/>
  <c r="H1022" i="18"/>
  <c r="H1023" i="18"/>
  <c r="H1024" i="18"/>
  <c r="H1025" i="18"/>
  <c r="H1026" i="18"/>
  <c r="H1027" i="18"/>
  <c r="H1028" i="18"/>
  <c r="H1029" i="18"/>
  <c r="H1030" i="18"/>
  <c r="H1031" i="18"/>
  <c r="H1032" i="18"/>
  <c r="H1033" i="18"/>
  <c r="H1034" i="18"/>
  <c r="H1035" i="18"/>
  <c r="H1036" i="18"/>
  <c r="H1037" i="18"/>
  <c r="H1038" i="18"/>
  <c r="H1039" i="18"/>
  <c r="H1040" i="18"/>
  <c r="H1041" i="18"/>
  <c r="H1042" i="18"/>
  <c r="H1043" i="18"/>
  <c r="H1044" i="18"/>
  <c r="H1045" i="18"/>
  <c r="H1046" i="18"/>
  <c r="H1047" i="18"/>
  <c r="H1048" i="18"/>
  <c r="H1049" i="18"/>
  <c r="H1050" i="18"/>
  <c r="H1051" i="18"/>
  <c r="H1052" i="18"/>
  <c r="H1053" i="18"/>
  <c r="H1054" i="18"/>
  <c r="H1055" i="18"/>
  <c r="H1056" i="18"/>
  <c r="H1057" i="18"/>
  <c r="H1058" i="18"/>
  <c r="H1059" i="18"/>
  <c r="H1060" i="18"/>
  <c r="H1061" i="18"/>
  <c r="H1062" i="18"/>
  <c r="H1063" i="18"/>
  <c r="H1064" i="18"/>
  <c r="H1065" i="18"/>
  <c r="H1066" i="18"/>
  <c r="H1067" i="18"/>
  <c r="H1068" i="18"/>
  <c r="H1069" i="18"/>
  <c r="H1070" i="18"/>
  <c r="H1071" i="18"/>
  <c r="H1072" i="18"/>
  <c r="H1073" i="18"/>
  <c r="H1074" i="18"/>
  <c r="H1075" i="18"/>
  <c r="H1076" i="18"/>
  <c r="H1077" i="18"/>
  <c r="H1078" i="18"/>
  <c r="H1079" i="18"/>
  <c r="H1080" i="18"/>
  <c r="H1081" i="18"/>
  <c r="H1082" i="18"/>
  <c r="H1083" i="18"/>
  <c r="H1084" i="18"/>
  <c r="H1085" i="18"/>
  <c r="H1086" i="18"/>
  <c r="H1087" i="18"/>
  <c r="H1088" i="18"/>
  <c r="H1089" i="18"/>
  <c r="H1090" i="18"/>
  <c r="H1091" i="18"/>
  <c r="H1092" i="18"/>
  <c r="H1093" i="18"/>
  <c r="H1094" i="18"/>
  <c r="H1095" i="18"/>
  <c r="H1096" i="18"/>
  <c r="H1097" i="18"/>
  <c r="H1098" i="18"/>
  <c r="H1099" i="18"/>
  <c r="H1100" i="18"/>
  <c r="H1101" i="18"/>
  <c r="H1102" i="18"/>
  <c r="H1103" i="18"/>
  <c r="H1104" i="18"/>
  <c r="H1105" i="18"/>
  <c r="H1106" i="18"/>
  <c r="H1107" i="18"/>
  <c r="H1108" i="18"/>
  <c r="H1109" i="18"/>
  <c r="H1110" i="18"/>
  <c r="H1111" i="18"/>
  <c r="H1112" i="18"/>
  <c r="H1113" i="18"/>
  <c r="H1114" i="18"/>
  <c r="H1115" i="18"/>
  <c r="H1116" i="18"/>
  <c r="H1117" i="18"/>
  <c r="H1118" i="18"/>
  <c r="H1119" i="18"/>
  <c r="H1120" i="18"/>
  <c r="H1121" i="18"/>
  <c r="H1122" i="18"/>
  <c r="H1123" i="18"/>
  <c r="H1124" i="18"/>
  <c r="H1125" i="18"/>
  <c r="H1126" i="18"/>
  <c r="H1127" i="18"/>
  <c r="H1128" i="18"/>
  <c r="H1129" i="18"/>
  <c r="H1130" i="18"/>
  <c r="H1131" i="18"/>
  <c r="H1132" i="18"/>
  <c r="H1133" i="18"/>
  <c r="H1134" i="18"/>
  <c r="H1135" i="18"/>
  <c r="H1136" i="18"/>
  <c r="H1137" i="18"/>
  <c r="H1138" i="18"/>
  <c r="H1139" i="18"/>
  <c r="H1140" i="18"/>
  <c r="H1141" i="18"/>
  <c r="H1142" i="18"/>
  <c r="H1143" i="18"/>
  <c r="H1144" i="18"/>
  <c r="H1145" i="18"/>
  <c r="H1146" i="18"/>
  <c r="H1147" i="18"/>
  <c r="H1148" i="18"/>
  <c r="H1149" i="18"/>
  <c r="H1150" i="18"/>
  <c r="H1151" i="18"/>
  <c r="H1152" i="18"/>
  <c r="H1153" i="18"/>
  <c r="H1154" i="18"/>
  <c r="H1155" i="18"/>
  <c r="H1156" i="18"/>
  <c r="H1157" i="18"/>
  <c r="H1158" i="18"/>
  <c r="H1159" i="18"/>
  <c r="H1160" i="18"/>
  <c r="H1161" i="18"/>
  <c r="H1162" i="18"/>
  <c r="H1163" i="18"/>
  <c r="H1164" i="18"/>
  <c r="H1165" i="18"/>
  <c r="H1166" i="18"/>
  <c r="H1167" i="18"/>
  <c r="H1168" i="18"/>
  <c r="H1169" i="18"/>
  <c r="H1170" i="18"/>
  <c r="H1171" i="18"/>
  <c r="H1172" i="18"/>
  <c r="H1173" i="18"/>
  <c r="H1174" i="18"/>
  <c r="H1175" i="18"/>
  <c r="H1176" i="18"/>
  <c r="H1177" i="18"/>
  <c r="H1178" i="18"/>
  <c r="H1179" i="18"/>
  <c r="H1180" i="18"/>
  <c r="H1181" i="18"/>
  <c r="H1182" i="18"/>
  <c r="H1183" i="18"/>
  <c r="H1184" i="18"/>
  <c r="H1185" i="18"/>
  <c r="H1186" i="18"/>
  <c r="H1187" i="18"/>
  <c r="H1188" i="18"/>
  <c r="H1189" i="18"/>
  <c r="H1190" i="18"/>
  <c r="H1191" i="18"/>
  <c r="H1192" i="18"/>
  <c r="H1193" i="18"/>
  <c r="H1194" i="18"/>
  <c r="H1195" i="18"/>
  <c r="H1196" i="18"/>
  <c r="H1197" i="18"/>
  <c r="H1198" i="18"/>
  <c r="H1199" i="18"/>
  <c r="H1200" i="18"/>
  <c r="H1201" i="18"/>
  <c r="H1202" i="18"/>
  <c r="H1203" i="18"/>
  <c r="H1204" i="18"/>
  <c r="H1205" i="18"/>
  <c r="H1206" i="18"/>
  <c r="H1207" i="18"/>
  <c r="H1208" i="18"/>
  <c r="H1209" i="18"/>
  <c r="H1210" i="18"/>
  <c r="H1211" i="18"/>
  <c r="H1212" i="18"/>
  <c r="H1213" i="18"/>
  <c r="H1214" i="18"/>
  <c r="H1215" i="18"/>
  <c r="H1216" i="18"/>
  <c r="H1217" i="18"/>
  <c r="H1218" i="18"/>
  <c r="H1219" i="18"/>
  <c r="H1220" i="18"/>
  <c r="H1221" i="18"/>
  <c r="H1222" i="18"/>
  <c r="H1223" i="18"/>
  <c r="H1224" i="18"/>
  <c r="H1225" i="18"/>
  <c r="H1226" i="18"/>
  <c r="H1227" i="18"/>
  <c r="H1228" i="18"/>
  <c r="H1229" i="18"/>
  <c r="H1230" i="18"/>
  <c r="H1231" i="18"/>
  <c r="H1232" i="18"/>
  <c r="H1233" i="18"/>
  <c r="H1234" i="18"/>
  <c r="H1235" i="18"/>
  <c r="H1236" i="18"/>
  <c r="H1237" i="18"/>
  <c r="H1238" i="18"/>
  <c r="H1239" i="18"/>
  <c r="H1240" i="18"/>
  <c r="H1241" i="18"/>
  <c r="H1242" i="18"/>
  <c r="H1243" i="18"/>
  <c r="H1244" i="18"/>
  <c r="H1245" i="18"/>
  <c r="H1246" i="18"/>
  <c r="H1247" i="18"/>
  <c r="H1248" i="18"/>
  <c r="H1249" i="18"/>
  <c r="H1250" i="18"/>
  <c r="H1251" i="18"/>
  <c r="H1252" i="18"/>
  <c r="H1253" i="18"/>
  <c r="H1254" i="18"/>
  <c r="H1255" i="18"/>
  <c r="H1256" i="18"/>
  <c r="H1257" i="18"/>
  <c r="H1258" i="18"/>
  <c r="H1259" i="18"/>
  <c r="H1260" i="18"/>
  <c r="H1261" i="18"/>
  <c r="H1262" i="18"/>
  <c r="H1263" i="18"/>
  <c r="H1264" i="18"/>
  <c r="H1265" i="18"/>
  <c r="H1266" i="18"/>
  <c r="H1267" i="18"/>
  <c r="H1268" i="18"/>
  <c r="H1269" i="18"/>
  <c r="H1270" i="18"/>
  <c r="H1271" i="18"/>
  <c r="H1272" i="18"/>
  <c r="H1273" i="18"/>
  <c r="H1274" i="18"/>
  <c r="H1275" i="18"/>
  <c r="H1276" i="18"/>
  <c r="H1277" i="18"/>
  <c r="H1278" i="18"/>
  <c r="H1279" i="18"/>
  <c r="H1280" i="18"/>
  <c r="H1281" i="18"/>
  <c r="H1282" i="18"/>
  <c r="H1283" i="18"/>
  <c r="H1284" i="18"/>
  <c r="H1285" i="18"/>
  <c r="H1286" i="18"/>
  <c r="H1287" i="18"/>
  <c r="H1288" i="18"/>
  <c r="H1289" i="18"/>
  <c r="H1290" i="18"/>
  <c r="H1291" i="18"/>
  <c r="H1292" i="18"/>
  <c r="H1293" i="18"/>
  <c r="H1294" i="18"/>
  <c r="H1295" i="18"/>
  <c r="H1296" i="18"/>
  <c r="H1297" i="18"/>
  <c r="H1298" i="18"/>
  <c r="H1299" i="18"/>
  <c r="H1300" i="18"/>
  <c r="H1301" i="18"/>
  <c r="H1302" i="18"/>
  <c r="H1303" i="18"/>
  <c r="H1304" i="18"/>
  <c r="H1305" i="18"/>
  <c r="H1306" i="18"/>
  <c r="H1307" i="18"/>
  <c r="H1308" i="18"/>
  <c r="H1309" i="18"/>
  <c r="H1310" i="18"/>
  <c r="H1311" i="18"/>
  <c r="H1312" i="18"/>
  <c r="H1313" i="18"/>
  <c r="H1314" i="18"/>
  <c r="H1315" i="18"/>
  <c r="H1316" i="18"/>
  <c r="H1317" i="18"/>
  <c r="H1318" i="18"/>
  <c r="H1319" i="18"/>
  <c r="H1320" i="18"/>
  <c r="H1321" i="18"/>
  <c r="H1322" i="18"/>
  <c r="H1323" i="18"/>
  <c r="H1324" i="18"/>
  <c r="H1325" i="18"/>
  <c r="H1326" i="18"/>
  <c r="H1327" i="18"/>
  <c r="H1328" i="18"/>
  <c r="H1329" i="18"/>
  <c r="H1330" i="18"/>
  <c r="H1331" i="18"/>
  <c r="H1332" i="18"/>
  <c r="H1333" i="18"/>
  <c r="H1334" i="18"/>
  <c r="H1335" i="18"/>
  <c r="H1336" i="18"/>
  <c r="H1337" i="18"/>
  <c r="H1338" i="18"/>
  <c r="H1339" i="18"/>
  <c r="H1340" i="18"/>
  <c r="H1341" i="18"/>
  <c r="H1342" i="18"/>
  <c r="H1343" i="18"/>
  <c r="H1344" i="18"/>
  <c r="H1345" i="18"/>
  <c r="H1346" i="18"/>
  <c r="H1347" i="18"/>
  <c r="H1348" i="18"/>
  <c r="H1349" i="18"/>
  <c r="H1350" i="18"/>
  <c r="H1351" i="18"/>
  <c r="H1352" i="18"/>
  <c r="H1353" i="18"/>
  <c r="H1354" i="18"/>
  <c r="H1355" i="18"/>
  <c r="H1356" i="18"/>
  <c r="H1357" i="18"/>
  <c r="H1358" i="18"/>
  <c r="H1359" i="18"/>
  <c r="H1360" i="18"/>
  <c r="H1361" i="18"/>
  <c r="H1362" i="18"/>
  <c r="H1363" i="18"/>
  <c r="H1364" i="18"/>
  <c r="H1365" i="18"/>
  <c r="H1366" i="18"/>
  <c r="H1367" i="18"/>
  <c r="H1368" i="18"/>
  <c r="H1369" i="18"/>
  <c r="H1370" i="18"/>
  <c r="H1371" i="18"/>
  <c r="H1372" i="18"/>
  <c r="H1373" i="18"/>
  <c r="H1374" i="18"/>
  <c r="H1375" i="18"/>
  <c r="H1376" i="18"/>
  <c r="H1377" i="18"/>
  <c r="H1378" i="18"/>
  <c r="H1379" i="18"/>
  <c r="H1380" i="18"/>
  <c r="H1381" i="18"/>
  <c r="H1382" i="18"/>
  <c r="H1383" i="18"/>
  <c r="H1384" i="18"/>
  <c r="H1385" i="18"/>
  <c r="H1386" i="18"/>
  <c r="H1387" i="18"/>
  <c r="H1388" i="18"/>
  <c r="H1389" i="18"/>
  <c r="H1390" i="18"/>
  <c r="H1391" i="18"/>
  <c r="H1392" i="18"/>
  <c r="H1393" i="18"/>
  <c r="H1394" i="18"/>
  <c r="H1395" i="18"/>
  <c r="H1396" i="18"/>
  <c r="H1397" i="18"/>
  <c r="H1398" i="18"/>
  <c r="H1399" i="18"/>
  <c r="H1400" i="18"/>
  <c r="H1401" i="18"/>
  <c r="H1402" i="18"/>
  <c r="H1403" i="18"/>
  <c r="H1404" i="18"/>
  <c r="H1405" i="18"/>
  <c r="H1406" i="18"/>
  <c r="H1407" i="18"/>
  <c r="H1408" i="18"/>
  <c r="H1409" i="18"/>
  <c r="H1410" i="18"/>
  <c r="H1411" i="18"/>
  <c r="H1412" i="18"/>
  <c r="H1413" i="18"/>
  <c r="H1414" i="18"/>
  <c r="H1415" i="18"/>
  <c r="H1416" i="18"/>
  <c r="H1417" i="18"/>
  <c r="H1418" i="18"/>
  <c r="H1419" i="18"/>
  <c r="H1420" i="18"/>
  <c r="H1421" i="18"/>
  <c r="H1422" i="18"/>
  <c r="H1423" i="18"/>
  <c r="H1424" i="18"/>
  <c r="H1425" i="18"/>
  <c r="H1426" i="18"/>
  <c r="H1427" i="18"/>
  <c r="H1428" i="18"/>
  <c r="H1429" i="18"/>
  <c r="H1430" i="18"/>
  <c r="H1431" i="18"/>
  <c r="H1432" i="18"/>
  <c r="H19" i="18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H45" i="17"/>
  <c r="H46" i="17"/>
  <c r="H47" i="17"/>
  <c r="H48" i="17"/>
  <c r="H49" i="17"/>
  <c r="H50" i="17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4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91" i="17"/>
  <c r="H92" i="17"/>
  <c r="H93" i="17"/>
  <c r="H94" i="17"/>
  <c r="H95" i="17"/>
  <c r="H96" i="17"/>
  <c r="H97" i="17"/>
  <c r="H98" i="17"/>
  <c r="H99" i="17"/>
  <c r="H100" i="17"/>
  <c r="H101" i="17"/>
  <c r="H102" i="17"/>
  <c r="H103" i="17"/>
  <c r="H104" i="17"/>
  <c r="H105" i="17"/>
  <c r="H106" i="17"/>
  <c r="H107" i="17"/>
  <c r="H108" i="17"/>
  <c r="H109" i="17"/>
  <c r="H110" i="17"/>
  <c r="H111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4" i="17"/>
  <c r="H125" i="17"/>
  <c r="H126" i="17"/>
  <c r="H127" i="17"/>
  <c r="H128" i="17"/>
  <c r="H129" i="17"/>
  <c r="H130" i="17"/>
  <c r="H131" i="17"/>
  <c r="H132" i="17"/>
  <c r="H133" i="17"/>
  <c r="H134" i="17"/>
  <c r="H135" i="17"/>
  <c r="H136" i="17"/>
  <c r="H137" i="17"/>
  <c r="H138" i="17"/>
  <c r="H139" i="17"/>
  <c r="H140" i="17"/>
  <c r="H141" i="17"/>
  <c r="H142" i="17"/>
  <c r="H143" i="17"/>
  <c r="H144" i="17"/>
  <c r="H145" i="17"/>
  <c r="H146" i="17"/>
  <c r="H147" i="17"/>
  <c r="H148" i="17"/>
  <c r="H149" i="17"/>
  <c r="H150" i="17"/>
  <c r="H151" i="17"/>
  <c r="H152" i="17"/>
  <c r="H153" i="17"/>
  <c r="H154" i="17"/>
  <c r="H155" i="17"/>
  <c r="H156" i="17"/>
  <c r="H157" i="17"/>
  <c r="H158" i="17"/>
  <c r="H159" i="17"/>
  <c r="H160" i="17"/>
  <c r="H161" i="17"/>
  <c r="H162" i="17"/>
  <c r="H163" i="17"/>
  <c r="H164" i="17"/>
  <c r="H165" i="17"/>
  <c r="H166" i="17"/>
  <c r="H167" i="17"/>
  <c r="H168" i="17"/>
  <c r="H169" i="17"/>
  <c r="H170" i="17"/>
  <c r="H171" i="17"/>
  <c r="H172" i="17"/>
  <c r="H173" i="17"/>
  <c r="H174" i="17"/>
  <c r="H175" i="17"/>
  <c r="H176" i="17"/>
  <c r="H177" i="17"/>
  <c r="H178" i="17"/>
  <c r="H179" i="17"/>
  <c r="H180" i="17"/>
  <c r="H181" i="17"/>
  <c r="H182" i="17"/>
  <c r="H183" i="17"/>
  <c r="H184" i="17"/>
  <c r="H185" i="17"/>
  <c r="H186" i="17"/>
  <c r="H187" i="17"/>
  <c r="H188" i="17"/>
  <c r="H189" i="17"/>
  <c r="H190" i="17"/>
  <c r="H191" i="17"/>
  <c r="H192" i="17"/>
  <c r="H193" i="17"/>
  <c r="H194" i="17"/>
  <c r="H195" i="17"/>
  <c r="H196" i="17"/>
  <c r="H197" i="17"/>
  <c r="H198" i="17"/>
  <c r="H199" i="17"/>
  <c r="H200" i="17"/>
  <c r="H201" i="17"/>
  <c r="H202" i="17"/>
  <c r="H203" i="17"/>
  <c r="H204" i="17"/>
  <c r="H205" i="17"/>
  <c r="H206" i="17"/>
  <c r="H207" i="17"/>
  <c r="H208" i="17"/>
  <c r="H209" i="17"/>
  <c r="H210" i="17"/>
  <c r="H211" i="17"/>
  <c r="H212" i="17"/>
  <c r="H213" i="17"/>
  <c r="H214" i="17"/>
  <c r="H215" i="17"/>
  <c r="H216" i="17"/>
  <c r="H217" i="17"/>
  <c r="H218" i="17"/>
  <c r="H219" i="17"/>
  <c r="H220" i="17"/>
  <c r="H221" i="17"/>
  <c r="H222" i="17"/>
  <c r="H223" i="17"/>
  <c r="H224" i="17"/>
  <c r="H225" i="17"/>
  <c r="H226" i="17"/>
  <c r="H227" i="17"/>
  <c r="H228" i="17"/>
  <c r="H229" i="17"/>
  <c r="H230" i="17"/>
  <c r="H231" i="17"/>
  <c r="H232" i="17"/>
  <c r="H233" i="17"/>
  <c r="H234" i="17"/>
  <c r="H235" i="17"/>
  <c r="H236" i="17"/>
  <c r="H237" i="17"/>
  <c r="H238" i="17"/>
  <c r="H239" i="17"/>
  <c r="H240" i="17"/>
  <c r="H241" i="17"/>
  <c r="H242" i="17"/>
  <c r="H243" i="17"/>
  <c r="H244" i="17"/>
  <c r="H245" i="17"/>
  <c r="H246" i="17"/>
  <c r="H247" i="17"/>
  <c r="H248" i="17"/>
  <c r="H249" i="17"/>
  <c r="H250" i="17"/>
  <c r="H251" i="17"/>
  <c r="H252" i="17"/>
  <c r="H253" i="17"/>
  <c r="H254" i="17"/>
  <c r="H255" i="17"/>
  <c r="H256" i="17"/>
  <c r="H257" i="17"/>
  <c r="H258" i="17"/>
  <c r="H259" i="17"/>
  <c r="H260" i="17"/>
  <c r="H261" i="17"/>
  <c r="H262" i="17"/>
  <c r="H263" i="17"/>
  <c r="H264" i="17"/>
  <c r="H265" i="17"/>
  <c r="H266" i="17"/>
  <c r="H267" i="17"/>
  <c r="H268" i="17"/>
  <c r="H269" i="17"/>
  <c r="H270" i="17"/>
  <c r="H271" i="17"/>
  <c r="H272" i="17"/>
  <c r="H273" i="17"/>
  <c r="H274" i="17"/>
  <c r="H275" i="17"/>
  <c r="H276" i="17"/>
  <c r="H277" i="17"/>
  <c r="H278" i="17"/>
  <c r="H279" i="17"/>
  <c r="H280" i="17"/>
  <c r="H281" i="17"/>
  <c r="H282" i="17"/>
  <c r="H283" i="17"/>
  <c r="H284" i="17"/>
  <c r="H285" i="17"/>
  <c r="H286" i="17"/>
  <c r="H287" i="17"/>
  <c r="H288" i="17"/>
  <c r="H289" i="17"/>
  <c r="H290" i="17"/>
  <c r="H291" i="17"/>
  <c r="H292" i="17"/>
  <c r="H293" i="17"/>
  <c r="H294" i="17"/>
  <c r="H295" i="17"/>
  <c r="H296" i="17"/>
  <c r="H297" i="17"/>
  <c r="H298" i="17"/>
  <c r="H299" i="17"/>
  <c r="H300" i="17"/>
  <c r="H301" i="17"/>
  <c r="H302" i="17"/>
  <c r="H303" i="17"/>
  <c r="H304" i="17"/>
  <c r="H305" i="17"/>
  <c r="H306" i="17"/>
  <c r="H307" i="17"/>
  <c r="H308" i="17"/>
  <c r="H309" i="17"/>
  <c r="H310" i="17"/>
  <c r="H311" i="17"/>
  <c r="H312" i="17"/>
  <c r="H313" i="17"/>
  <c r="H314" i="17"/>
  <c r="H315" i="17"/>
  <c r="H316" i="17"/>
  <c r="H317" i="17"/>
  <c r="H318" i="17"/>
  <c r="H319" i="17"/>
  <c r="H320" i="17"/>
  <c r="H321" i="17"/>
  <c r="H322" i="17"/>
  <c r="H323" i="17"/>
  <c r="H324" i="17"/>
  <c r="H325" i="17"/>
  <c r="H326" i="17"/>
  <c r="H327" i="17"/>
  <c r="H328" i="17"/>
  <c r="H329" i="17"/>
  <c r="H330" i="17"/>
  <c r="H331" i="17"/>
  <c r="H332" i="17"/>
  <c r="H333" i="17"/>
  <c r="H334" i="17"/>
  <c r="H335" i="17"/>
  <c r="H336" i="17"/>
  <c r="H337" i="17"/>
  <c r="H338" i="17"/>
  <c r="H339" i="17"/>
  <c r="H340" i="17"/>
  <c r="H341" i="17"/>
  <c r="H342" i="17"/>
  <c r="H343" i="17"/>
  <c r="H344" i="17"/>
  <c r="H345" i="17"/>
  <c r="H346" i="17"/>
  <c r="H347" i="17"/>
  <c r="H348" i="17"/>
  <c r="H349" i="17"/>
  <c r="H350" i="17"/>
  <c r="H351" i="17"/>
  <c r="H352" i="17"/>
  <c r="H353" i="17"/>
  <c r="H354" i="17"/>
  <c r="H355" i="17"/>
  <c r="H356" i="17"/>
  <c r="H357" i="17"/>
  <c r="H358" i="17"/>
  <c r="H359" i="17"/>
  <c r="H360" i="17"/>
  <c r="H361" i="17"/>
  <c r="H362" i="17"/>
  <c r="H363" i="17"/>
  <c r="H364" i="17"/>
  <c r="H365" i="17"/>
  <c r="H366" i="17"/>
  <c r="H367" i="17"/>
  <c r="H368" i="17"/>
  <c r="H369" i="17"/>
  <c r="H370" i="17"/>
  <c r="H371" i="17"/>
  <c r="H372" i="17"/>
  <c r="H373" i="17"/>
  <c r="H374" i="17"/>
  <c r="H375" i="17"/>
  <c r="H376" i="17"/>
  <c r="H377" i="17"/>
  <c r="H378" i="17"/>
  <c r="H379" i="17"/>
  <c r="H380" i="17"/>
  <c r="H381" i="17"/>
  <c r="H382" i="17"/>
  <c r="H383" i="17"/>
  <c r="H384" i="17"/>
  <c r="H385" i="17"/>
  <c r="H386" i="17"/>
  <c r="H387" i="17"/>
  <c r="H388" i="17"/>
  <c r="H389" i="17"/>
  <c r="H390" i="17"/>
  <c r="H391" i="17"/>
  <c r="H392" i="17"/>
  <c r="H393" i="17"/>
  <c r="H394" i="17"/>
  <c r="H395" i="17"/>
  <c r="H396" i="17"/>
  <c r="H397" i="17"/>
  <c r="H398" i="17"/>
  <c r="H399" i="17"/>
  <c r="H400" i="17"/>
  <c r="H401" i="17"/>
  <c r="H402" i="17"/>
  <c r="H403" i="17"/>
  <c r="H404" i="17"/>
  <c r="H405" i="17"/>
  <c r="H406" i="17"/>
  <c r="H407" i="17"/>
  <c r="H408" i="17"/>
  <c r="H409" i="17"/>
  <c r="H410" i="17"/>
  <c r="H411" i="17"/>
  <c r="H412" i="17"/>
  <c r="H413" i="17"/>
  <c r="H414" i="17"/>
  <c r="H415" i="17"/>
  <c r="H416" i="17"/>
  <c r="H417" i="17"/>
  <c r="H418" i="17"/>
  <c r="H419" i="17"/>
  <c r="H420" i="17"/>
  <c r="H421" i="17"/>
  <c r="H422" i="17"/>
  <c r="H423" i="17"/>
  <c r="H424" i="17"/>
  <c r="H425" i="17"/>
  <c r="H426" i="17"/>
  <c r="H427" i="17"/>
  <c r="H428" i="17"/>
  <c r="H429" i="17"/>
  <c r="H430" i="17"/>
  <c r="H431" i="17"/>
  <c r="H432" i="17"/>
  <c r="H433" i="17"/>
  <c r="H434" i="17"/>
  <c r="H435" i="17"/>
  <c r="H436" i="17"/>
  <c r="H437" i="17"/>
  <c r="H438" i="17"/>
  <c r="H439" i="17"/>
  <c r="H440" i="17"/>
  <c r="H441" i="17"/>
  <c r="H442" i="17"/>
  <c r="H443" i="17"/>
  <c r="H444" i="17"/>
  <c r="H445" i="17"/>
  <c r="H446" i="17"/>
  <c r="H447" i="17"/>
  <c r="H448" i="17"/>
  <c r="H449" i="17"/>
  <c r="H450" i="17"/>
  <c r="H451" i="17"/>
  <c r="H452" i="17"/>
  <c r="H453" i="17"/>
  <c r="H454" i="17"/>
  <c r="H455" i="17"/>
  <c r="H456" i="17"/>
  <c r="H457" i="17"/>
  <c r="H458" i="17"/>
  <c r="H459" i="17"/>
  <c r="H460" i="17"/>
  <c r="H461" i="17"/>
  <c r="H462" i="17"/>
  <c r="H463" i="17"/>
  <c r="H464" i="17"/>
  <c r="H465" i="17"/>
  <c r="H466" i="17"/>
  <c r="H467" i="17"/>
  <c r="H468" i="17"/>
  <c r="H469" i="17"/>
  <c r="H470" i="17"/>
  <c r="H471" i="17"/>
  <c r="H472" i="17"/>
  <c r="H473" i="17"/>
  <c r="H474" i="17"/>
  <c r="H475" i="17"/>
  <c r="H476" i="17"/>
  <c r="H477" i="17"/>
  <c r="H478" i="17"/>
  <c r="H479" i="17"/>
  <c r="H480" i="17"/>
  <c r="H481" i="17"/>
  <c r="H482" i="17"/>
  <c r="H483" i="17"/>
  <c r="H484" i="17"/>
  <c r="H485" i="17"/>
  <c r="H486" i="17"/>
  <c r="H487" i="17"/>
  <c r="H488" i="17"/>
  <c r="H489" i="17"/>
  <c r="H490" i="17"/>
  <c r="H491" i="17"/>
  <c r="H492" i="17"/>
  <c r="H493" i="17"/>
  <c r="H494" i="17"/>
  <c r="H495" i="17"/>
  <c r="H496" i="17"/>
  <c r="H497" i="17"/>
  <c r="H498" i="17"/>
  <c r="H499" i="17"/>
  <c r="H500" i="17"/>
  <c r="H501" i="17"/>
  <c r="H502" i="17"/>
  <c r="H503" i="17"/>
  <c r="H504" i="17"/>
  <c r="H505" i="17"/>
  <c r="H506" i="17"/>
  <c r="H507" i="17"/>
  <c r="H508" i="17"/>
  <c r="H509" i="17"/>
  <c r="H510" i="17"/>
  <c r="H511" i="17"/>
  <c r="H512" i="17"/>
  <c r="H513" i="17"/>
  <c r="H514" i="17"/>
  <c r="H515" i="17"/>
  <c r="H516" i="17"/>
  <c r="H517" i="17"/>
  <c r="H518" i="17"/>
  <c r="H519" i="17"/>
  <c r="H520" i="17"/>
  <c r="H521" i="17"/>
  <c r="H522" i="17"/>
  <c r="H523" i="17"/>
  <c r="H524" i="17"/>
  <c r="H525" i="17"/>
  <c r="H526" i="17"/>
  <c r="H527" i="17"/>
  <c r="H528" i="17"/>
  <c r="H529" i="17"/>
  <c r="H530" i="17"/>
  <c r="H531" i="17"/>
  <c r="H532" i="17"/>
  <c r="H533" i="17"/>
  <c r="H534" i="17"/>
  <c r="H535" i="17"/>
  <c r="H536" i="17"/>
  <c r="H537" i="17"/>
  <c r="H538" i="17"/>
  <c r="H539" i="17"/>
  <c r="H540" i="17"/>
  <c r="H541" i="17"/>
  <c r="H542" i="17"/>
  <c r="H543" i="17"/>
  <c r="H544" i="17"/>
  <c r="H545" i="17"/>
  <c r="H546" i="17"/>
  <c r="H547" i="17"/>
  <c r="H548" i="17"/>
  <c r="H549" i="17"/>
  <c r="H550" i="17"/>
  <c r="H551" i="17"/>
  <c r="H552" i="17"/>
  <c r="H553" i="17"/>
  <c r="H554" i="17"/>
  <c r="H555" i="17"/>
  <c r="H556" i="17"/>
  <c r="H557" i="17"/>
  <c r="H558" i="17"/>
  <c r="H559" i="17"/>
  <c r="H560" i="17"/>
  <c r="H561" i="17"/>
  <c r="H562" i="17"/>
  <c r="H563" i="17"/>
  <c r="H564" i="17"/>
  <c r="H565" i="17"/>
  <c r="H566" i="17"/>
  <c r="H567" i="17"/>
  <c r="H568" i="17"/>
  <c r="H569" i="17"/>
  <c r="H570" i="17"/>
  <c r="H571" i="17"/>
  <c r="H572" i="17"/>
  <c r="H573" i="17"/>
  <c r="H574" i="17"/>
  <c r="H575" i="17"/>
  <c r="H576" i="17"/>
  <c r="H577" i="17"/>
  <c r="H578" i="17"/>
  <c r="H579" i="17"/>
  <c r="H580" i="17"/>
  <c r="H581" i="17"/>
  <c r="H582" i="17"/>
  <c r="H583" i="17"/>
  <c r="H584" i="17"/>
  <c r="H585" i="17"/>
  <c r="H586" i="17"/>
  <c r="H587" i="17"/>
  <c r="H588" i="17"/>
  <c r="H589" i="17"/>
  <c r="H590" i="17"/>
  <c r="H591" i="17"/>
  <c r="H592" i="17"/>
  <c r="H593" i="17"/>
  <c r="H594" i="17"/>
  <c r="H595" i="17"/>
  <c r="H596" i="17"/>
  <c r="H597" i="17"/>
  <c r="H598" i="17"/>
  <c r="H599" i="17"/>
  <c r="H600" i="17"/>
  <c r="H601" i="17"/>
  <c r="H602" i="17"/>
  <c r="H603" i="17"/>
  <c r="H604" i="17"/>
  <c r="H605" i="17"/>
  <c r="H606" i="17"/>
  <c r="H607" i="17"/>
  <c r="H608" i="17"/>
  <c r="H609" i="17"/>
  <c r="H610" i="17"/>
  <c r="H611" i="17"/>
  <c r="H612" i="17"/>
  <c r="H613" i="17"/>
  <c r="H614" i="17"/>
  <c r="H615" i="17"/>
  <c r="H616" i="17"/>
  <c r="H617" i="17"/>
  <c r="H618" i="17"/>
  <c r="H619" i="17"/>
  <c r="H620" i="17"/>
  <c r="H621" i="17"/>
  <c r="H622" i="17"/>
  <c r="H623" i="17"/>
  <c r="H624" i="17"/>
  <c r="H625" i="17"/>
  <c r="H626" i="17"/>
  <c r="H627" i="17"/>
  <c r="H628" i="17"/>
  <c r="H629" i="17"/>
  <c r="H630" i="17"/>
  <c r="H631" i="17"/>
  <c r="H632" i="17"/>
  <c r="H633" i="17"/>
  <c r="H634" i="17"/>
  <c r="H635" i="17"/>
  <c r="H636" i="17"/>
  <c r="H637" i="17"/>
  <c r="H638" i="17"/>
  <c r="H639" i="17"/>
  <c r="H640" i="17"/>
  <c r="H641" i="17"/>
  <c r="H642" i="17"/>
  <c r="H643" i="17"/>
  <c r="H644" i="17"/>
  <c r="H645" i="17"/>
  <c r="H646" i="17"/>
  <c r="H647" i="17"/>
  <c r="H648" i="17"/>
  <c r="H649" i="17"/>
  <c r="H650" i="17"/>
  <c r="H651" i="17"/>
  <c r="H652" i="17"/>
  <c r="H653" i="17"/>
  <c r="H654" i="17"/>
  <c r="H655" i="17"/>
  <c r="H656" i="17"/>
  <c r="H657" i="17"/>
  <c r="H658" i="17"/>
  <c r="H659" i="17"/>
  <c r="H660" i="17"/>
  <c r="H661" i="17"/>
  <c r="H662" i="17"/>
  <c r="H663" i="17"/>
  <c r="H664" i="17"/>
  <c r="H665" i="17"/>
  <c r="H666" i="17"/>
  <c r="H667" i="17"/>
  <c r="H668" i="17"/>
  <c r="H669" i="17"/>
  <c r="H670" i="17"/>
  <c r="H671" i="17"/>
  <c r="H672" i="17"/>
  <c r="H673" i="17"/>
  <c r="H674" i="17"/>
  <c r="H675" i="17"/>
  <c r="H676" i="17"/>
  <c r="H677" i="17"/>
  <c r="H678" i="17"/>
  <c r="H679" i="17"/>
  <c r="H680" i="17"/>
  <c r="H681" i="17"/>
  <c r="H682" i="17"/>
  <c r="H683" i="17"/>
  <c r="H684" i="17"/>
  <c r="H685" i="17"/>
  <c r="H686" i="17"/>
  <c r="H687" i="17"/>
  <c r="H688" i="17"/>
  <c r="H689" i="17"/>
  <c r="H690" i="17"/>
  <c r="H691" i="17"/>
  <c r="H692" i="17"/>
  <c r="H693" i="17"/>
  <c r="H694" i="17"/>
  <c r="H695" i="17"/>
  <c r="H696" i="17"/>
  <c r="H697" i="17"/>
  <c r="H698" i="17"/>
  <c r="H699" i="17"/>
  <c r="H700" i="17"/>
  <c r="H701" i="17"/>
  <c r="H702" i="17"/>
  <c r="H703" i="17"/>
  <c r="H704" i="17"/>
  <c r="H705" i="17"/>
  <c r="H706" i="17"/>
  <c r="H707" i="17"/>
  <c r="H708" i="17"/>
  <c r="H709" i="17"/>
  <c r="H710" i="17"/>
  <c r="H711" i="17"/>
  <c r="H712" i="17"/>
  <c r="H713" i="17"/>
  <c r="H714" i="17"/>
  <c r="H715" i="17"/>
  <c r="H716" i="17"/>
  <c r="H717" i="17"/>
  <c r="H718" i="17"/>
  <c r="H719" i="17"/>
  <c r="H720" i="17"/>
  <c r="H721" i="17"/>
  <c r="H722" i="17"/>
  <c r="H723" i="17"/>
  <c r="H724" i="17"/>
  <c r="H725" i="17"/>
  <c r="H726" i="17"/>
  <c r="H727" i="17"/>
  <c r="H728" i="17"/>
  <c r="H729" i="17"/>
  <c r="H730" i="17"/>
  <c r="H731" i="17"/>
  <c r="H732" i="17"/>
  <c r="H733" i="17"/>
  <c r="H734" i="17"/>
  <c r="H735" i="17"/>
  <c r="H736" i="17"/>
  <c r="H737" i="17"/>
  <c r="H738" i="17"/>
  <c r="H739" i="17"/>
  <c r="H740" i="17"/>
  <c r="H741" i="17"/>
  <c r="H742" i="17"/>
  <c r="H743" i="17"/>
  <c r="H744" i="17"/>
  <c r="H745" i="17"/>
  <c r="H746" i="17"/>
  <c r="H747" i="17"/>
  <c r="H748" i="17"/>
  <c r="H749" i="17"/>
  <c r="H750" i="17"/>
  <c r="H751" i="17"/>
  <c r="H752" i="17"/>
  <c r="H753" i="17"/>
  <c r="H754" i="17"/>
  <c r="H755" i="17"/>
  <c r="H756" i="17"/>
  <c r="H757" i="17"/>
  <c r="H758" i="17"/>
  <c r="H759" i="17"/>
  <c r="H760" i="17"/>
  <c r="H761" i="17"/>
  <c r="H762" i="17"/>
  <c r="H763" i="17"/>
  <c r="H764" i="17"/>
  <c r="H765" i="17"/>
  <c r="H766" i="17"/>
  <c r="H767" i="17"/>
  <c r="H768" i="17"/>
  <c r="H769" i="17"/>
  <c r="H770" i="17"/>
  <c r="H771" i="17"/>
  <c r="H772" i="17"/>
  <c r="H773" i="17"/>
  <c r="H774" i="17"/>
  <c r="H775" i="17"/>
  <c r="H776" i="17"/>
  <c r="H777" i="17"/>
  <c r="H778" i="17"/>
  <c r="H779" i="17"/>
  <c r="H780" i="17"/>
  <c r="H781" i="17"/>
  <c r="H782" i="17"/>
  <c r="H783" i="17"/>
  <c r="H784" i="17"/>
  <c r="H785" i="17"/>
  <c r="H786" i="17"/>
  <c r="H787" i="17"/>
  <c r="H788" i="17"/>
  <c r="H789" i="17"/>
  <c r="H790" i="17"/>
  <c r="H791" i="17"/>
  <c r="H792" i="17"/>
  <c r="H793" i="17"/>
  <c r="H794" i="17"/>
  <c r="H795" i="17"/>
  <c r="H796" i="17"/>
  <c r="H797" i="17"/>
  <c r="H798" i="17"/>
  <c r="H799" i="17"/>
  <c r="H800" i="17"/>
  <c r="H801" i="17"/>
  <c r="H802" i="17"/>
  <c r="H803" i="17"/>
  <c r="H804" i="17"/>
  <c r="H805" i="17"/>
  <c r="H806" i="17"/>
  <c r="H807" i="17"/>
  <c r="H808" i="17"/>
  <c r="H809" i="17"/>
  <c r="H810" i="17"/>
  <c r="H811" i="17"/>
  <c r="H812" i="17"/>
  <c r="H813" i="17"/>
  <c r="H814" i="17"/>
  <c r="H815" i="17"/>
  <c r="H816" i="17"/>
  <c r="H817" i="17"/>
  <c r="H818" i="17"/>
  <c r="H819" i="17"/>
  <c r="H820" i="17"/>
  <c r="H821" i="17"/>
  <c r="H822" i="17"/>
  <c r="H823" i="17"/>
  <c r="H824" i="17"/>
  <c r="H825" i="17"/>
  <c r="H826" i="17"/>
  <c r="H827" i="17"/>
  <c r="H828" i="17"/>
  <c r="H829" i="17"/>
  <c r="H830" i="17"/>
  <c r="H831" i="17"/>
  <c r="H832" i="17"/>
  <c r="H833" i="17"/>
  <c r="H834" i="17"/>
  <c r="H835" i="17"/>
  <c r="H836" i="17"/>
  <c r="H837" i="17"/>
  <c r="H838" i="17"/>
  <c r="H839" i="17"/>
  <c r="H840" i="17"/>
  <c r="H841" i="17"/>
  <c r="H842" i="17"/>
  <c r="H843" i="17"/>
  <c r="H844" i="17"/>
  <c r="H845" i="17"/>
  <c r="H846" i="17"/>
  <c r="H847" i="17"/>
  <c r="H848" i="17"/>
  <c r="H849" i="17"/>
  <c r="H850" i="17"/>
  <c r="H851" i="17"/>
  <c r="H852" i="17"/>
  <c r="H853" i="17"/>
  <c r="H854" i="17"/>
  <c r="H855" i="17"/>
  <c r="H856" i="17"/>
  <c r="H857" i="17"/>
  <c r="H858" i="17"/>
  <c r="H859" i="17"/>
  <c r="H860" i="17"/>
  <c r="H861" i="17"/>
  <c r="H862" i="17"/>
  <c r="H863" i="17"/>
  <c r="H864" i="17"/>
  <c r="H865" i="17"/>
  <c r="H866" i="17"/>
  <c r="H867" i="17"/>
  <c r="H868" i="17"/>
  <c r="H869" i="17"/>
  <c r="H870" i="17"/>
  <c r="H871" i="17"/>
  <c r="H872" i="17"/>
  <c r="H873" i="17"/>
  <c r="H874" i="17"/>
  <c r="H875" i="17"/>
  <c r="H876" i="17"/>
  <c r="H877" i="17"/>
  <c r="H878" i="17"/>
  <c r="H879" i="17"/>
  <c r="H880" i="17"/>
  <c r="H881" i="17"/>
  <c r="H882" i="17"/>
  <c r="H883" i="17"/>
  <c r="H884" i="17"/>
  <c r="H885" i="17"/>
  <c r="H886" i="17"/>
  <c r="H887" i="17"/>
  <c r="H888" i="17"/>
  <c r="H889" i="17"/>
  <c r="H890" i="17"/>
  <c r="H891" i="17"/>
  <c r="H892" i="17"/>
  <c r="H893" i="17"/>
  <c r="H894" i="17"/>
  <c r="H895" i="17"/>
  <c r="H896" i="17"/>
  <c r="H897" i="17"/>
  <c r="H898" i="17"/>
  <c r="H899" i="17"/>
  <c r="H900" i="17"/>
  <c r="H901" i="17"/>
  <c r="H902" i="17"/>
  <c r="H903" i="17"/>
  <c r="H904" i="17"/>
  <c r="H905" i="17"/>
  <c r="H906" i="17"/>
  <c r="H907" i="17"/>
  <c r="H908" i="17"/>
  <c r="H909" i="17"/>
  <c r="H910" i="17"/>
  <c r="H911" i="17"/>
  <c r="H912" i="17"/>
  <c r="H913" i="17"/>
  <c r="H914" i="17"/>
  <c r="H915" i="17"/>
  <c r="H916" i="17"/>
  <c r="H917" i="17"/>
  <c r="H918" i="17"/>
  <c r="H919" i="17"/>
  <c r="H920" i="17"/>
  <c r="H921" i="17"/>
  <c r="H922" i="17"/>
  <c r="H923" i="17"/>
  <c r="H924" i="17"/>
  <c r="H925" i="17"/>
  <c r="H926" i="17"/>
  <c r="H927" i="17"/>
  <c r="H928" i="17"/>
  <c r="H929" i="17"/>
  <c r="H930" i="17"/>
  <c r="H931" i="17"/>
  <c r="H932" i="17"/>
  <c r="H933" i="17"/>
  <c r="H934" i="17"/>
  <c r="H935" i="17"/>
  <c r="H936" i="17"/>
  <c r="H937" i="17"/>
  <c r="H938" i="17"/>
  <c r="H939" i="17"/>
  <c r="H940" i="17"/>
  <c r="H941" i="17"/>
  <c r="H942" i="17"/>
  <c r="H943" i="17"/>
  <c r="H944" i="17"/>
  <c r="H945" i="17"/>
  <c r="H946" i="17"/>
  <c r="H947" i="17"/>
  <c r="H948" i="17"/>
  <c r="H949" i="17"/>
  <c r="H950" i="17"/>
  <c r="H951" i="17"/>
  <c r="H952" i="17"/>
  <c r="H953" i="17"/>
  <c r="H954" i="17"/>
  <c r="H955" i="17"/>
  <c r="H956" i="17"/>
  <c r="H957" i="17"/>
  <c r="H958" i="17"/>
  <c r="H959" i="17"/>
  <c r="H960" i="17"/>
  <c r="H961" i="17"/>
  <c r="H962" i="17"/>
  <c r="H963" i="17"/>
  <c r="H964" i="17"/>
  <c r="H965" i="17"/>
  <c r="H966" i="17"/>
  <c r="H967" i="17"/>
  <c r="H968" i="17"/>
  <c r="H969" i="17"/>
  <c r="H970" i="17"/>
  <c r="H971" i="17"/>
  <c r="H972" i="17"/>
  <c r="H973" i="17"/>
  <c r="H974" i="17"/>
  <c r="H975" i="17"/>
  <c r="H976" i="17"/>
  <c r="H977" i="17"/>
  <c r="H978" i="17"/>
  <c r="H979" i="17"/>
  <c r="H980" i="17"/>
  <c r="H981" i="17"/>
  <c r="H982" i="17"/>
  <c r="H983" i="17"/>
  <c r="H984" i="17"/>
  <c r="H985" i="17"/>
  <c r="H986" i="17"/>
  <c r="H987" i="17"/>
  <c r="H988" i="17"/>
  <c r="H989" i="17"/>
  <c r="H990" i="17"/>
  <c r="H991" i="17"/>
  <c r="H992" i="17"/>
  <c r="H993" i="17"/>
  <c r="H994" i="17"/>
  <c r="H995" i="17"/>
  <c r="H996" i="17"/>
  <c r="H997" i="17"/>
  <c r="H998" i="17"/>
  <c r="H999" i="17"/>
  <c r="H1000" i="17"/>
  <c r="H1001" i="17"/>
  <c r="H1002" i="17"/>
  <c r="H1003" i="17"/>
  <c r="H1004" i="17"/>
  <c r="H1005" i="17"/>
  <c r="H1006" i="17"/>
  <c r="H1007" i="17"/>
  <c r="H1008" i="17"/>
  <c r="H1009" i="17"/>
  <c r="H1010" i="17"/>
  <c r="H1011" i="17"/>
  <c r="H1012" i="17"/>
  <c r="H1013" i="17"/>
  <c r="H1014" i="17"/>
  <c r="H1015" i="17"/>
  <c r="H1016" i="17"/>
  <c r="H1017" i="17"/>
  <c r="H1018" i="17"/>
  <c r="H1019" i="17"/>
  <c r="H1020" i="17"/>
  <c r="H1021" i="17"/>
  <c r="H1022" i="17"/>
  <c r="H1023" i="17"/>
  <c r="H1024" i="17"/>
  <c r="H1025" i="17"/>
  <c r="H1026" i="17"/>
  <c r="H1027" i="17"/>
  <c r="H1028" i="17"/>
  <c r="H1029" i="17"/>
  <c r="H1030" i="17"/>
  <c r="H1031" i="17"/>
  <c r="H1032" i="17"/>
  <c r="H1033" i="17"/>
  <c r="H1034" i="17"/>
  <c r="H1035" i="17"/>
  <c r="H1036" i="17"/>
  <c r="H1037" i="17"/>
  <c r="H1038" i="17"/>
  <c r="H1039" i="17"/>
  <c r="H1040" i="17"/>
  <c r="H1041" i="17"/>
  <c r="H1042" i="17"/>
  <c r="H1043" i="17"/>
  <c r="H1044" i="17"/>
  <c r="H1045" i="17"/>
  <c r="H1046" i="17"/>
  <c r="H1047" i="17"/>
  <c r="H1048" i="17"/>
  <c r="H1049" i="17"/>
  <c r="H1050" i="17"/>
  <c r="H1051" i="17"/>
  <c r="H1052" i="17"/>
  <c r="H1053" i="17"/>
  <c r="H1054" i="17"/>
  <c r="H1055" i="17"/>
  <c r="H1056" i="17"/>
  <c r="H1057" i="17"/>
  <c r="H1058" i="17"/>
  <c r="H1059" i="17"/>
  <c r="H1060" i="17"/>
  <c r="H1061" i="17"/>
  <c r="H1062" i="17"/>
  <c r="H1063" i="17"/>
  <c r="H1064" i="17"/>
  <c r="H1065" i="17"/>
  <c r="H1066" i="17"/>
  <c r="H1067" i="17"/>
  <c r="H1068" i="17"/>
  <c r="H1069" i="17"/>
  <c r="H1070" i="17"/>
  <c r="H1071" i="17"/>
  <c r="H1072" i="17"/>
  <c r="H1073" i="17"/>
  <c r="H1074" i="17"/>
  <c r="H1075" i="17"/>
  <c r="H1076" i="17"/>
  <c r="H1077" i="17"/>
  <c r="H1078" i="17"/>
  <c r="H1079" i="17"/>
  <c r="H1080" i="17"/>
  <c r="H1081" i="17"/>
  <c r="H1082" i="17"/>
  <c r="H1083" i="17"/>
  <c r="H1084" i="17"/>
  <c r="H1085" i="17"/>
  <c r="H1086" i="17"/>
  <c r="H1087" i="17"/>
  <c r="H1088" i="17"/>
  <c r="H1089" i="17"/>
  <c r="H1090" i="17"/>
  <c r="H1091" i="17"/>
  <c r="H1092" i="17"/>
  <c r="H1093" i="17"/>
  <c r="H1094" i="17"/>
  <c r="H1095" i="17"/>
  <c r="H1096" i="17"/>
  <c r="H1097" i="17"/>
  <c r="H1098" i="17"/>
  <c r="H1099" i="17"/>
  <c r="H1100" i="17"/>
  <c r="H1101" i="17"/>
  <c r="H1102" i="17"/>
  <c r="H1103" i="17"/>
  <c r="H1104" i="17"/>
  <c r="H1105" i="17"/>
  <c r="H1106" i="17"/>
  <c r="H1107" i="17"/>
  <c r="H1108" i="17"/>
  <c r="H1109" i="17"/>
  <c r="H1110" i="17"/>
  <c r="H1111" i="17"/>
  <c r="H1112" i="17"/>
  <c r="H1113" i="17"/>
  <c r="H1114" i="17"/>
  <c r="H1115" i="17"/>
  <c r="H1116" i="17"/>
  <c r="H1117" i="17"/>
  <c r="H1118" i="17"/>
  <c r="H1119" i="17"/>
  <c r="H1120" i="17"/>
  <c r="H1121" i="17"/>
  <c r="H1122" i="17"/>
  <c r="H1123" i="17"/>
  <c r="H1124" i="17"/>
  <c r="H1125" i="17"/>
  <c r="H1126" i="17"/>
  <c r="H1127" i="17"/>
  <c r="H1128" i="17"/>
  <c r="H1129" i="17"/>
  <c r="H1130" i="17"/>
  <c r="H1131" i="17"/>
  <c r="H1132" i="17"/>
  <c r="H1133" i="17"/>
  <c r="H1134" i="17"/>
  <c r="H1135" i="17"/>
  <c r="H1136" i="17"/>
  <c r="H1137" i="17"/>
  <c r="H1138" i="17"/>
  <c r="H1139" i="17"/>
  <c r="H1140" i="17"/>
  <c r="H1141" i="17"/>
  <c r="H1142" i="17"/>
  <c r="H1143" i="17"/>
  <c r="H1144" i="17"/>
  <c r="H1145" i="17"/>
  <c r="H1146" i="17"/>
  <c r="H1147" i="17"/>
  <c r="H1148" i="17"/>
  <c r="H1149" i="17"/>
  <c r="H1150" i="17"/>
  <c r="H1151" i="17"/>
  <c r="H1152" i="17"/>
  <c r="H1153" i="17"/>
  <c r="H1154" i="17"/>
  <c r="H1155" i="17"/>
  <c r="H1156" i="17"/>
  <c r="H1157" i="17"/>
  <c r="H1158" i="17"/>
  <c r="H1159" i="17"/>
  <c r="H1160" i="17"/>
  <c r="H1161" i="17"/>
  <c r="H1162" i="17"/>
  <c r="H1163" i="17"/>
  <c r="H1164" i="17"/>
  <c r="H1165" i="17"/>
  <c r="H1166" i="17"/>
  <c r="H1167" i="17"/>
  <c r="H1168" i="17"/>
  <c r="H1169" i="17"/>
  <c r="H1170" i="17"/>
  <c r="H1171" i="17"/>
  <c r="H1172" i="17"/>
  <c r="H1173" i="17"/>
  <c r="H1174" i="17"/>
  <c r="H1175" i="17"/>
  <c r="H1176" i="17"/>
  <c r="H1177" i="17"/>
  <c r="H1178" i="17"/>
  <c r="H1179" i="17"/>
  <c r="H1180" i="17"/>
  <c r="H1181" i="17"/>
  <c r="H1182" i="17"/>
  <c r="H1183" i="17"/>
  <c r="H1184" i="17"/>
  <c r="H1185" i="17"/>
  <c r="H1186" i="17"/>
  <c r="H1187" i="17"/>
  <c r="H1188" i="17"/>
  <c r="H1189" i="17"/>
  <c r="H1190" i="17"/>
  <c r="H1191" i="17"/>
  <c r="H1192" i="17"/>
  <c r="H1193" i="17"/>
  <c r="H1194" i="17"/>
  <c r="H1195" i="17"/>
  <c r="H1196" i="17"/>
  <c r="H1197" i="17"/>
  <c r="H1198" i="17"/>
  <c r="H1199" i="17"/>
  <c r="H1200" i="17"/>
  <c r="H1201" i="17"/>
  <c r="H1202" i="17"/>
  <c r="H1203" i="17"/>
  <c r="H1204" i="17"/>
  <c r="H1205" i="17"/>
  <c r="H1206" i="17"/>
  <c r="H1207" i="17"/>
  <c r="H1208" i="17"/>
  <c r="H1209" i="17"/>
  <c r="H1210" i="17"/>
  <c r="H1211" i="17"/>
  <c r="H1212" i="17"/>
  <c r="H1213" i="17"/>
  <c r="H1214" i="17"/>
  <c r="H1215" i="17"/>
  <c r="H1216" i="17"/>
  <c r="H1217" i="17"/>
  <c r="H1218" i="17"/>
  <c r="H1219" i="17"/>
  <c r="H1220" i="17"/>
  <c r="H1221" i="17"/>
  <c r="H1222" i="17"/>
  <c r="H1223" i="17"/>
  <c r="H1224" i="17"/>
  <c r="H1225" i="17"/>
  <c r="H1226" i="17"/>
  <c r="H1227" i="17"/>
  <c r="H1228" i="17"/>
  <c r="H1229" i="17"/>
  <c r="H1230" i="17"/>
  <c r="H1231" i="17"/>
  <c r="H1232" i="17"/>
  <c r="H1233" i="17"/>
  <c r="H1234" i="17"/>
  <c r="H1235" i="17"/>
  <c r="H1236" i="17"/>
  <c r="H1237" i="17"/>
  <c r="H1238" i="17"/>
  <c r="H1239" i="17"/>
  <c r="H1240" i="17"/>
  <c r="H1241" i="17"/>
  <c r="H1242" i="17"/>
  <c r="H1243" i="17"/>
  <c r="H1244" i="17"/>
  <c r="H1245" i="17"/>
  <c r="H1246" i="17"/>
  <c r="H1247" i="17"/>
  <c r="H1248" i="17"/>
  <c r="H1249" i="17"/>
  <c r="H1250" i="17"/>
  <c r="H1251" i="17"/>
  <c r="H1252" i="17"/>
  <c r="H1253" i="17"/>
  <c r="H1254" i="17"/>
  <c r="H1255" i="17"/>
  <c r="H1256" i="17"/>
  <c r="H1257" i="17"/>
  <c r="H1258" i="17"/>
  <c r="H1259" i="17"/>
  <c r="H1260" i="17"/>
  <c r="H1261" i="17"/>
  <c r="H1262" i="17"/>
  <c r="H1263" i="17"/>
  <c r="H1264" i="17"/>
  <c r="H1265" i="17"/>
  <c r="H1266" i="17"/>
  <c r="H1267" i="17"/>
  <c r="H1268" i="17"/>
  <c r="H1269" i="17"/>
  <c r="H1270" i="17"/>
  <c r="H1271" i="17"/>
  <c r="H1272" i="17"/>
  <c r="H1273" i="17"/>
  <c r="H1274" i="17"/>
  <c r="H1275" i="17"/>
  <c r="H1276" i="17"/>
  <c r="H1277" i="17"/>
  <c r="H1278" i="17"/>
  <c r="H1279" i="17"/>
  <c r="H1280" i="17"/>
  <c r="H1281" i="17"/>
  <c r="H1282" i="17"/>
  <c r="H1283" i="17"/>
  <c r="H1284" i="17"/>
  <c r="H1285" i="17"/>
  <c r="H1286" i="17"/>
  <c r="H1287" i="17"/>
  <c r="H1288" i="17"/>
  <c r="H1289" i="17"/>
  <c r="H1290" i="17"/>
  <c r="H1291" i="17"/>
  <c r="H1292" i="17"/>
  <c r="H1293" i="17"/>
  <c r="H1294" i="17"/>
  <c r="H1295" i="17"/>
  <c r="H1296" i="17"/>
  <c r="H1297" i="17"/>
  <c r="H1298" i="17"/>
  <c r="H1299" i="17"/>
  <c r="H1300" i="17"/>
  <c r="H1301" i="17"/>
  <c r="H1302" i="17"/>
  <c r="H1303" i="17"/>
  <c r="H1304" i="17"/>
  <c r="H1305" i="17"/>
  <c r="H1306" i="17"/>
  <c r="H1307" i="17"/>
  <c r="H1308" i="17"/>
  <c r="H1309" i="17"/>
  <c r="H1310" i="17"/>
  <c r="H1311" i="17"/>
  <c r="H1312" i="17"/>
  <c r="H1313" i="17"/>
  <c r="H1314" i="17"/>
  <c r="H1315" i="17"/>
  <c r="H1316" i="17"/>
  <c r="H1317" i="17"/>
  <c r="H1318" i="17"/>
  <c r="H1319" i="17"/>
  <c r="H1320" i="17"/>
  <c r="H1321" i="17"/>
  <c r="H1322" i="17"/>
  <c r="H1323" i="17"/>
  <c r="H1324" i="17"/>
  <c r="H1325" i="17"/>
  <c r="H1326" i="17"/>
  <c r="H1327" i="17"/>
  <c r="H1328" i="17"/>
  <c r="H1329" i="17"/>
  <c r="H1330" i="17"/>
  <c r="H1331" i="17"/>
  <c r="H1332" i="17"/>
  <c r="H1333" i="17"/>
  <c r="H1334" i="17"/>
  <c r="H1335" i="17"/>
  <c r="H1336" i="17"/>
  <c r="H1337" i="17"/>
  <c r="H1338" i="17"/>
  <c r="H1339" i="17"/>
  <c r="H1340" i="17"/>
  <c r="H1341" i="17"/>
  <c r="H1342" i="17"/>
  <c r="H1343" i="17"/>
  <c r="H1344" i="17"/>
  <c r="H1345" i="17"/>
  <c r="H1346" i="17"/>
  <c r="H1347" i="17"/>
  <c r="H1348" i="17"/>
  <c r="H1349" i="17"/>
  <c r="H1350" i="17"/>
  <c r="H1351" i="17"/>
  <c r="H1352" i="17"/>
  <c r="H1353" i="17"/>
  <c r="H1354" i="17"/>
  <c r="H1355" i="17"/>
  <c r="H1356" i="17"/>
  <c r="H1357" i="17"/>
  <c r="H1358" i="17"/>
  <c r="H1359" i="17"/>
  <c r="H1360" i="17"/>
  <c r="H1361" i="17"/>
  <c r="H1362" i="17"/>
  <c r="H1363" i="17"/>
  <c r="H1364" i="17"/>
  <c r="H1365" i="17"/>
  <c r="H1366" i="17"/>
  <c r="H1367" i="17"/>
  <c r="H1368" i="17"/>
  <c r="H1369" i="17"/>
  <c r="H1370" i="17"/>
  <c r="H1371" i="17"/>
  <c r="H1372" i="17"/>
  <c r="H1373" i="17"/>
  <c r="H1374" i="17"/>
  <c r="H1375" i="17"/>
  <c r="H1376" i="17"/>
  <c r="H1377" i="17"/>
  <c r="H1378" i="17"/>
  <c r="H1379" i="17"/>
  <c r="H1380" i="17"/>
  <c r="H1381" i="17"/>
  <c r="H1382" i="17"/>
  <c r="H1383" i="17"/>
  <c r="H1384" i="17"/>
  <c r="H1385" i="17"/>
  <c r="H1386" i="17"/>
  <c r="H1387" i="17"/>
  <c r="H1388" i="17"/>
  <c r="H1389" i="17"/>
  <c r="H1390" i="17"/>
  <c r="H1391" i="17"/>
  <c r="H1392" i="17"/>
  <c r="H1393" i="17"/>
  <c r="H1394" i="17"/>
  <c r="H1395" i="17"/>
  <c r="H1396" i="17"/>
  <c r="H1397" i="17"/>
  <c r="H1398" i="17"/>
  <c r="H1399" i="17"/>
  <c r="H1400" i="17"/>
  <c r="H1401" i="17"/>
  <c r="H1402" i="17"/>
  <c r="H1403" i="17"/>
  <c r="H1404" i="17"/>
  <c r="H1405" i="17"/>
  <c r="H1406" i="17"/>
  <c r="H1407" i="17"/>
  <c r="H1408" i="17"/>
  <c r="H1409" i="17"/>
  <c r="H1410" i="17"/>
  <c r="H1411" i="17"/>
  <c r="H1412" i="17"/>
  <c r="H1413" i="17"/>
  <c r="H1414" i="17"/>
  <c r="H1415" i="17"/>
  <c r="H1416" i="17"/>
  <c r="H1417" i="17"/>
  <c r="H1418" i="17"/>
  <c r="H1419" i="17"/>
  <c r="H1420" i="17"/>
  <c r="H1421" i="17"/>
  <c r="H1422" i="17"/>
  <c r="H1423" i="17"/>
  <c r="H1424" i="17"/>
  <c r="H1425" i="17"/>
  <c r="H1426" i="17"/>
  <c r="H1427" i="17"/>
  <c r="H1428" i="17"/>
  <c r="H1429" i="17"/>
  <c r="H1430" i="17"/>
  <c r="H1431" i="17"/>
  <c r="H1432" i="17"/>
  <c r="H19" i="17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H64" i="16"/>
  <c r="H65" i="16"/>
  <c r="H66" i="16"/>
  <c r="H67" i="16"/>
  <c r="H68" i="16"/>
  <c r="H69" i="16"/>
  <c r="H70" i="16"/>
  <c r="H71" i="16"/>
  <c r="H72" i="16"/>
  <c r="H73" i="16"/>
  <c r="H74" i="16"/>
  <c r="H75" i="16"/>
  <c r="H76" i="16"/>
  <c r="H77" i="16"/>
  <c r="H78" i="16"/>
  <c r="H79" i="16"/>
  <c r="H80" i="16"/>
  <c r="H81" i="16"/>
  <c r="H82" i="16"/>
  <c r="H83" i="16"/>
  <c r="H84" i="16"/>
  <c r="H85" i="16"/>
  <c r="H86" i="16"/>
  <c r="H87" i="16"/>
  <c r="H88" i="16"/>
  <c r="H89" i="16"/>
  <c r="H90" i="16"/>
  <c r="H91" i="16"/>
  <c r="H92" i="16"/>
  <c r="H93" i="16"/>
  <c r="H94" i="16"/>
  <c r="H95" i="16"/>
  <c r="H96" i="16"/>
  <c r="H97" i="16"/>
  <c r="H98" i="16"/>
  <c r="H99" i="16"/>
  <c r="H100" i="16"/>
  <c r="H101" i="16"/>
  <c r="H102" i="16"/>
  <c r="H103" i="16"/>
  <c r="H104" i="16"/>
  <c r="H105" i="16"/>
  <c r="H106" i="16"/>
  <c r="H107" i="16"/>
  <c r="H108" i="16"/>
  <c r="H109" i="16"/>
  <c r="H110" i="16"/>
  <c r="H111" i="16"/>
  <c r="H112" i="16"/>
  <c r="H113" i="16"/>
  <c r="H114" i="16"/>
  <c r="H115" i="16"/>
  <c r="H116" i="16"/>
  <c r="H117" i="16"/>
  <c r="H118" i="16"/>
  <c r="H119" i="16"/>
  <c r="H120" i="16"/>
  <c r="H121" i="16"/>
  <c r="H122" i="16"/>
  <c r="H123" i="16"/>
  <c r="H124" i="16"/>
  <c r="H125" i="16"/>
  <c r="H126" i="16"/>
  <c r="H127" i="16"/>
  <c r="H128" i="16"/>
  <c r="H129" i="16"/>
  <c r="H130" i="16"/>
  <c r="H131" i="16"/>
  <c r="H132" i="16"/>
  <c r="H133" i="16"/>
  <c r="H134" i="16"/>
  <c r="H135" i="16"/>
  <c r="H136" i="16"/>
  <c r="H137" i="16"/>
  <c r="H138" i="16"/>
  <c r="H139" i="16"/>
  <c r="H140" i="16"/>
  <c r="H141" i="16"/>
  <c r="H142" i="16"/>
  <c r="H143" i="16"/>
  <c r="H144" i="16"/>
  <c r="H145" i="16"/>
  <c r="H146" i="16"/>
  <c r="H147" i="16"/>
  <c r="H148" i="16"/>
  <c r="H149" i="16"/>
  <c r="H150" i="16"/>
  <c r="H151" i="16"/>
  <c r="H152" i="16"/>
  <c r="H153" i="16"/>
  <c r="H154" i="16"/>
  <c r="H155" i="16"/>
  <c r="H156" i="16"/>
  <c r="H157" i="16"/>
  <c r="H158" i="16"/>
  <c r="H159" i="16"/>
  <c r="H160" i="16"/>
  <c r="H161" i="16"/>
  <c r="H162" i="16"/>
  <c r="H163" i="16"/>
  <c r="H164" i="16"/>
  <c r="H165" i="16"/>
  <c r="H166" i="16"/>
  <c r="H167" i="16"/>
  <c r="H168" i="16"/>
  <c r="H169" i="16"/>
  <c r="H170" i="16"/>
  <c r="H171" i="16"/>
  <c r="H172" i="16"/>
  <c r="H173" i="16"/>
  <c r="H174" i="16"/>
  <c r="H175" i="16"/>
  <c r="H176" i="16"/>
  <c r="H177" i="16"/>
  <c r="H178" i="16"/>
  <c r="H179" i="16"/>
  <c r="H180" i="16"/>
  <c r="H181" i="16"/>
  <c r="H182" i="16"/>
  <c r="H183" i="16"/>
  <c r="H184" i="16"/>
  <c r="H185" i="16"/>
  <c r="H186" i="16"/>
  <c r="H187" i="16"/>
  <c r="H188" i="16"/>
  <c r="H189" i="16"/>
  <c r="H190" i="16"/>
  <c r="H191" i="16"/>
  <c r="H192" i="16"/>
  <c r="H193" i="16"/>
  <c r="H194" i="16"/>
  <c r="H195" i="16"/>
  <c r="H196" i="16"/>
  <c r="H197" i="16"/>
  <c r="H198" i="16"/>
  <c r="H199" i="16"/>
  <c r="H200" i="16"/>
  <c r="H201" i="16"/>
  <c r="H202" i="16"/>
  <c r="H203" i="16"/>
  <c r="H204" i="16"/>
  <c r="H205" i="16"/>
  <c r="H206" i="16"/>
  <c r="H207" i="16"/>
  <c r="H208" i="16"/>
  <c r="H209" i="16"/>
  <c r="H210" i="16"/>
  <c r="H211" i="16"/>
  <c r="H212" i="16"/>
  <c r="H213" i="16"/>
  <c r="H214" i="16"/>
  <c r="H215" i="16"/>
  <c r="H216" i="16"/>
  <c r="H217" i="16"/>
  <c r="H218" i="16"/>
  <c r="H219" i="16"/>
  <c r="H220" i="16"/>
  <c r="H221" i="16"/>
  <c r="H222" i="16"/>
  <c r="H223" i="16"/>
  <c r="H224" i="16"/>
  <c r="H225" i="16"/>
  <c r="H226" i="16"/>
  <c r="H227" i="16"/>
  <c r="H228" i="16"/>
  <c r="H229" i="16"/>
  <c r="H230" i="16"/>
  <c r="H231" i="16"/>
  <c r="H232" i="16"/>
  <c r="H233" i="16"/>
  <c r="H234" i="16"/>
  <c r="H235" i="16"/>
  <c r="H236" i="16"/>
  <c r="H237" i="16"/>
  <c r="H238" i="16"/>
  <c r="H239" i="16"/>
  <c r="H240" i="16"/>
  <c r="H241" i="16"/>
  <c r="H242" i="16"/>
  <c r="H243" i="16"/>
  <c r="H244" i="16"/>
  <c r="H245" i="16"/>
  <c r="H246" i="16"/>
  <c r="H247" i="16"/>
  <c r="H248" i="16"/>
  <c r="H249" i="16"/>
  <c r="H250" i="16"/>
  <c r="H251" i="16"/>
  <c r="H252" i="16"/>
  <c r="H253" i="16"/>
  <c r="H254" i="16"/>
  <c r="H255" i="16"/>
  <c r="H256" i="16"/>
  <c r="H257" i="16"/>
  <c r="H258" i="16"/>
  <c r="H259" i="16"/>
  <c r="H260" i="16"/>
  <c r="H261" i="16"/>
  <c r="H262" i="16"/>
  <c r="H263" i="16"/>
  <c r="H264" i="16"/>
  <c r="H265" i="16"/>
  <c r="H266" i="16"/>
  <c r="H267" i="16"/>
  <c r="H268" i="16"/>
  <c r="H269" i="16"/>
  <c r="H270" i="16"/>
  <c r="H271" i="16"/>
  <c r="H272" i="16"/>
  <c r="H273" i="16"/>
  <c r="H274" i="16"/>
  <c r="H275" i="16"/>
  <c r="H276" i="16"/>
  <c r="H277" i="16"/>
  <c r="H278" i="16"/>
  <c r="H279" i="16"/>
  <c r="H280" i="16"/>
  <c r="H281" i="16"/>
  <c r="H282" i="16"/>
  <c r="H283" i="16"/>
  <c r="H284" i="16"/>
  <c r="H285" i="16"/>
  <c r="H286" i="16"/>
  <c r="H287" i="16"/>
  <c r="H288" i="16"/>
  <c r="H289" i="16"/>
  <c r="H290" i="16"/>
  <c r="H291" i="16"/>
  <c r="H292" i="16"/>
  <c r="H293" i="16"/>
  <c r="H294" i="16"/>
  <c r="H295" i="16"/>
  <c r="H296" i="16"/>
  <c r="H297" i="16"/>
  <c r="H298" i="16"/>
  <c r="H299" i="16"/>
  <c r="H300" i="16"/>
  <c r="H301" i="16"/>
  <c r="H302" i="16"/>
  <c r="H303" i="16"/>
  <c r="H304" i="16"/>
  <c r="H305" i="16"/>
  <c r="H306" i="16"/>
  <c r="H307" i="16"/>
  <c r="H308" i="16"/>
  <c r="H309" i="16"/>
  <c r="H310" i="16"/>
  <c r="H311" i="16"/>
  <c r="H312" i="16"/>
  <c r="H313" i="16"/>
  <c r="H314" i="16"/>
  <c r="H315" i="16"/>
  <c r="H316" i="16"/>
  <c r="H317" i="16"/>
  <c r="H318" i="16"/>
  <c r="H319" i="16"/>
  <c r="H320" i="16"/>
  <c r="H321" i="16"/>
  <c r="H322" i="16"/>
  <c r="H323" i="16"/>
  <c r="H324" i="16"/>
  <c r="H325" i="16"/>
  <c r="H326" i="16"/>
  <c r="H327" i="16"/>
  <c r="H328" i="16"/>
  <c r="H329" i="16"/>
  <c r="H330" i="16"/>
  <c r="H331" i="16"/>
  <c r="H332" i="16"/>
  <c r="H333" i="16"/>
  <c r="H334" i="16"/>
  <c r="H335" i="16"/>
  <c r="H336" i="16"/>
  <c r="H337" i="16"/>
  <c r="H338" i="16"/>
  <c r="H339" i="16"/>
  <c r="H340" i="16"/>
  <c r="H341" i="16"/>
  <c r="H342" i="16"/>
  <c r="H343" i="16"/>
  <c r="H344" i="16"/>
  <c r="H345" i="16"/>
  <c r="H346" i="16"/>
  <c r="H347" i="16"/>
  <c r="H348" i="16"/>
  <c r="H349" i="16"/>
  <c r="H350" i="16"/>
  <c r="H351" i="16"/>
  <c r="H352" i="16"/>
  <c r="H353" i="16"/>
  <c r="H354" i="16"/>
  <c r="H355" i="16"/>
  <c r="H356" i="16"/>
  <c r="H357" i="16"/>
  <c r="H358" i="16"/>
  <c r="H359" i="16"/>
  <c r="H360" i="16"/>
  <c r="H361" i="16"/>
  <c r="H362" i="16"/>
  <c r="H363" i="16"/>
  <c r="H364" i="16"/>
  <c r="H365" i="16"/>
  <c r="H366" i="16"/>
  <c r="H367" i="16"/>
  <c r="H368" i="16"/>
  <c r="H369" i="16"/>
  <c r="H370" i="16"/>
  <c r="H371" i="16"/>
  <c r="H372" i="16"/>
  <c r="H373" i="16"/>
  <c r="H374" i="16"/>
  <c r="H375" i="16"/>
  <c r="H376" i="16"/>
  <c r="H377" i="16"/>
  <c r="H378" i="16"/>
  <c r="H379" i="16"/>
  <c r="H380" i="16"/>
  <c r="H381" i="16"/>
  <c r="H382" i="16"/>
  <c r="H383" i="16"/>
  <c r="H384" i="16"/>
  <c r="H385" i="16"/>
  <c r="H386" i="16"/>
  <c r="H387" i="16"/>
  <c r="H388" i="16"/>
  <c r="H389" i="16"/>
  <c r="H390" i="16"/>
  <c r="H391" i="16"/>
  <c r="H392" i="16"/>
  <c r="H393" i="16"/>
  <c r="H394" i="16"/>
  <c r="H395" i="16"/>
  <c r="H396" i="16"/>
  <c r="H397" i="16"/>
  <c r="H398" i="16"/>
  <c r="H399" i="16"/>
  <c r="H400" i="16"/>
  <c r="H401" i="16"/>
  <c r="H402" i="16"/>
  <c r="H403" i="16"/>
  <c r="H404" i="16"/>
  <c r="H405" i="16"/>
  <c r="H406" i="16"/>
  <c r="H407" i="16"/>
  <c r="H408" i="16"/>
  <c r="H409" i="16"/>
  <c r="H410" i="16"/>
  <c r="H411" i="16"/>
  <c r="H412" i="16"/>
  <c r="H413" i="16"/>
  <c r="H414" i="16"/>
  <c r="H415" i="16"/>
  <c r="H416" i="16"/>
  <c r="H417" i="16"/>
  <c r="H418" i="16"/>
  <c r="H419" i="16"/>
  <c r="H420" i="16"/>
  <c r="H421" i="16"/>
  <c r="H422" i="16"/>
  <c r="H423" i="16"/>
  <c r="H424" i="16"/>
  <c r="H425" i="16"/>
  <c r="H426" i="16"/>
  <c r="H427" i="16"/>
  <c r="H428" i="16"/>
  <c r="H429" i="16"/>
  <c r="H430" i="16"/>
  <c r="H431" i="16"/>
  <c r="H432" i="16"/>
  <c r="H433" i="16"/>
  <c r="H434" i="16"/>
  <c r="H435" i="16"/>
  <c r="H436" i="16"/>
  <c r="H437" i="16"/>
  <c r="H438" i="16"/>
  <c r="H439" i="16"/>
  <c r="H440" i="16"/>
  <c r="H441" i="16"/>
  <c r="H442" i="16"/>
  <c r="H443" i="16"/>
  <c r="H444" i="16"/>
  <c r="H445" i="16"/>
  <c r="H446" i="16"/>
  <c r="H447" i="16"/>
  <c r="H448" i="16"/>
  <c r="H449" i="16"/>
  <c r="H450" i="16"/>
  <c r="H451" i="16"/>
  <c r="H452" i="16"/>
  <c r="H453" i="16"/>
  <c r="H454" i="16"/>
  <c r="H455" i="16"/>
  <c r="H456" i="16"/>
  <c r="H457" i="16"/>
  <c r="H458" i="16"/>
  <c r="H459" i="16"/>
  <c r="H460" i="16"/>
  <c r="H461" i="16"/>
  <c r="H462" i="16"/>
  <c r="H463" i="16"/>
  <c r="H464" i="16"/>
  <c r="H465" i="16"/>
  <c r="H466" i="16"/>
  <c r="H467" i="16"/>
  <c r="H468" i="16"/>
  <c r="H469" i="16"/>
  <c r="H470" i="16"/>
  <c r="H471" i="16"/>
  <c r="H472" i="16"/>
  <c r="H473" i="16"/>
  <c r="H474" i="16"/>
  <c r="H475" i="16"/>
  <c r="H476" i="16"/>
  <c r="H477" i="16"/>
  <c r="H478" i="16"/>
  <c r="H479" i="16"/>
  <c r="H480" i="16"/>
  <c r="H481" i="16"/>
  <c r="H482" i="16"/>
  <c r="H483" i="16"/>
  <c r="H484" i="16"/>
  <c r="H485" i="16"/>
  <c r="H486" i="16"/>
  <c r="H487" i="16"/>
  <c r="H488" i="16"/>
  <c r="H489" i="16"/>
  <c r="H490" i="16"/>
  <c r="H491" i="16"/>
  <c r="H492" i="16"/>
  <c r="H493" i="16"/>
  <c r="H494" i="16"/>
  <c r="H495" i="16"/>
  <c r="H496" i="16"/>
  <c r="H497" i="16"/>
  <c r="H498" i="16"/>
  <c r="H499" i="16"/>
  <c r="H500" i="16"/>
  <c r="H501" i="16"/>
  <c r="H502" i="16"/>
  <c r="H503" i="16"/>
  <c r="H504" i="16"/>
  <c r="H505" i="16"/>
  <c r="H506" i="16"/>
  <c r="H507" i="16"/>
  <c r="H508" i="16"/>
  <c r="H509" i="16"/>
  <c r="H510" i="16"/>
  <c r="H511" i="16"/>
  <c r="H512" i="16"/>
  <c r="H513" i="16"/>
  <c r="H514" i="16"/>
  <c r="H515" i="16"/>
  <c r="H516" i="16"/>
  <c r="H517" i="16"/>
  <c r="H518" i="16"/>
  <c r="H519" i="16"/>
  <c r="H520" i="16"/>
  <c r="H521" i="16"/>
  <c r="H522" i="16"/>
  <c r="H523" i="16"/>
  <c r="H524" i="16"/>
  <c r="H525" i="16"/>
  <c r="H526" i="16"/>
  <c r="H527" i="16"/>
  <c r="H528" i="16"/>
  <c r="H529" i="16"/>
  <c r="H530" i="16"/>
  <c r="H531" i="16"/>
  <c r="H532" i="16"/>
  <c r="H533" i="16"/>
  <c r="H534" i="16"/>
  <c r="H535" i="16"/>
  <c r="H536" i="16"/>
  <c r="H537" i="16"/>
  <c r="H538" i="16"/>
  <c r="H539" i="16"/>
  <c r="H540" i="16"/>
  <c r="H541" i="16"/>
  <c r="H542" i="16"/>
  <c r="H543" i="16"/>
  <c r="H544" i="16"/>
  <c r="H545" i="16"/>
  <c r="H546" i="16"/>
  <c r="H547" i="16"/>
  <c r="H548" i="16"/>
  <c r="H549" i="16"/>
  <c r="H550" i="16"/>
  <c r="H551" i="16"/>
  <c r="H552" i="16"/>
  <c r="H553" i="16"/>
  <c r="H554" i="16"/>
  <c r="H555" i="16"/>
  <c r="H556" i="16"/>
  <c r="H557" i="16"/>
  <c r="H558" i="16"/>
  <c r="H559" i="16"/>
  <c r="H560" i="16"/>
  <c r="H561" i="16"/>
  <c r="H562" i="16"/>
  <c r="H563" i="16"/>
  <c r="H564" i="16"/>
  <c r="H565" i="16"/>
  <c r="H566" i="16"/>
  <c r="H567" i="16"/>
  <c r="H568" i="16"/>
  <c r="H569" i="16"/>
  <c r="H570" i="16"/>
  <c r="H571" i="16"/>
  <c r="H572" i="16"/>
  <c r="H573" i="16"/>
  <c r="H574" i="16"/>
  <c r="H575" i="16"/>
  <c r="H576" i="16"/>
  <c r="H577" i="16"/>
  <c r="H578" i="16"/>
  <c r="H579" i="16"/>
  <c r="H580" i="16"/>
  <c r="H581" i="16"/>
  <c r="H582" i="16"/>
  <c r="H583" i="16"/>
  <c r="H584" i="16"/>
  <c r="H585" i="16"/>
  <c r="H586" i="16"/>
  <c r="H587" i="16"/>
  <c r="H588" i="16"/>
  <c r="H589" i="16"/>
  <c r="H590" i="16"/>
  <c r="H591" i="16"/>
  <c r="H592" i="16"/>
  <c r="H593" i="16"/>
  <c r="H594" i="16"/>
  <c r="H595" i="16"/>
  <c r="H596" i="16"/>
  <c r="H597" i="16"/>
  <c r="H598" i="16"/>
  <c r="H599" i="16"/>
  <c r="H600" i="16"/>
  <c r="H601" i="16"/>
  <c r="H602" i="16"/>
  <c r="H603" i="16"/>
  <c r="H604" i="16"/>
  <c r="H605" i="16"/>
  <c r="H606" i="16"/>
  <c r="H607" i="16"/>
  <c r="H608" i="16"/>
  <c r="H609" i="16"/>
  <c r="H610" i="16"/>
  <c r="H611" i="16"/>
  <c r="H612" i="16"/>
  <c r="H613" i="16"/>
  <c r="H614" i="16"/>
  <c r="H615" i="16"/>
  <c r="H616" i="16"/>
  <c r="H617" i="16"/>
  <c r="H618" i="16"/>
  <c r="H619" i="16"/>
  <c r="H620" i="16"/>
  <c r="H621" i="16"/>
  <c r="H622" i="16"/>
  <c r="H623" i="16"/>
  <c r="H624" i="16"/>
  <c r="H625" i="16"/>
  <c r="H626" i="16"/>
  <c r="H627" i="16"/>
  <c r="H628" i="16"/>
  <c r="H629" i="16"/>
  <c r="H630" i="16"/>
  <c r="H631" i="16"/>
  <c r="H632" i="16"/>
  <c r="H633" i="16"/>
  <c r="H634" i="16"/>
  <c r="H635" i="16"/>
  <c r="H636" i="16"/>
  <c r="H637" i="16"/>
  <c r="H638" i="16"/>
  <c r="H639" i="16"/>
  <c r="H640" i="16"/>
  <c r="H641" i="16"/>
  <c r="H642" i="16"/>
  <c r="H643" i="16"/>
  <c r="H644" i="16"/>
  <c r="H645" i="16"/>
  <c r="H646" i="16"/>
  <c r="H647" i="16"/>
  <c r="H648" i="16"/>
  <c r="H649" i="16"/>
  <c r="H650" i="16"/>
  <c r="H651" i="16"/>
  <c r="H652" i="16"/>
  <c r="H653" i="16"/>
  <c r="H654" i="16"/>
  <c r="H655" i="16"/>
  <c r="H656" i="16"/>
  <c r="H657" i="16"/>
  <c r="H658" i="16"/>
  <c r="H659" i="16"/>
  <c r="H660" i="16"/>
  <c r="H661" i="16"/>
  <c r="H662" i="16"/>
  <c r="H663" i="16"/>
  <c r="H664" i="16"/>
  <c r="H665" i="16"/>
  <c r="H666" i="16"/>
  <c r="H667" i="16"/>
  <c r="H668" i="16"/>
  <c r="H669" i="16"/>
  <c r="H670" i="16"/>
  <c r="H671" i="16"/>
  <c r="H672" i="16"/>
  <c r="H673" i="16"/>
  <c r="H674" i="16"/>
  <c r="H675" i="16"/>
  <c r="H676" i="16"/>
  <c r="H677" i="16"/>
  <c r="H678" i="16"/>
  <c r="H679" i="16"/>
  <c r="H680" i="16"/>
  <c r="H681" i="16"/>
  <c r="H682" i="16"/>
  <c r="H683" i="16"/>
  <c r="H684" i="16"/>
  <c r="H685" i="16"/>
  <c r="H686" i="16"/>
  <c r="H687" i="16"/>
  <c r="H688" i="16"/>
  <c r="H689" i="16"/>
  <c r="H690" i="16"/>
  <c r="H691" i="16"/>
  <c r="H692" i="16"/>
  <c r="H693" i="16"/>
  <c r="H694" i="16"/>
  <c r="H695" i="16"/>
  <c r="H696" i="16"/>
  <c r="H697" i="16"/>
  <c r="H698" i="16"/>
  <c r="H699" i="16"/>
  <c r="H700" i="16"/>
  <c r="H701" i="16"/>
  <c r="H702" i="16"/>
  <c r="H703" i="16"/>
  <c r="H704" i="16"/>
  <c r="H705" i="16"/>
  <c r="H706" i="16"/>
  <c r="H707" i="16"/>
  <c r="H708" i="16"/>
  <c r="H709" i="16"/>
  <c r="H710" i="16"/>
  <c r="H711" i="16"/>
  <c r="H712" i="16"/>
  <c r="H713" i="16"/>
  <c r="H714" i="16"/>
  <c r="H715" i="16"/>
  <c r="H716" i="16"/>
  <c r="H717" i="16"/>
  <c r="H718" i="16"/>
  <c r="H719" i="16"/>
  <c r="H720" i="16"/>
  <c r="H721" i="16"/>
  <c r="H722" i="16"/>
  <c r="H723" i="16"/>
  <c r="H724" i="16"/>
  <c r="H725" i="16"/>
  <c r="H726" i="16"/>
  <c r="H727" i="16"/>
  <c r="H728" i="16"/>
  <c r="H729" i="16"/>
  <c r="H730" i="16"/>
  <c r="H731" i="16"/>
  <c r="H732" i="16"/>
  <c r="H733" i="16"/>
  <c r="H734" i="16"/>
  <c r="H735" i="16"/>
  <c r="H736" i="16"/>
  <c r="H737" i="16"/>
  <c r="H738" i="16"/>
  <c r="H739" i="16"/>
  <c r="H740" i="16"/>
  <c r="H741" i="16"/>
  <c r="H742" i="16"/>
  <c r="H743" i="16"/>
  <c r="H744" i="16"/>
  <c r="H745" i="16"/>
  <c r="H746" i="16"/>
  <c r="H747" i="16"/>
  <c r="H748" i="16"/>
  <c r="H749" i="16"/>
  <c r="H750" i="16"/>
  <c r="H751" i="16"/>
  <c r="H752" i="16"/>
  <c r="H753" i="16"/>
  <c r="H754" i="16"/>
  <c r="H755" i="16"/>
  <c r="H756" i="16"/>
  <c r="H757" i="16"/>
  <c r="H758" i="16"/>
  <c r="H759" i="16"/>
  <c r="H760" i="16"/>
  <c r="H761" i="16"/>
  <c r="H762" i="16"/>
  <c r="H763" i="16"/>
  <c r="H764" i="16"/>
  <c r="H765" i="16"/>
  <c r="H766" i="16"/>
  <c r="H767" i="16"/>
  <c r="H768" i="16"/>
  <c r="H769" i="16"/>
  <c r="H770" i="16"/>
  <c r="H771" i="16"/>
  <c r="H772" i="16"/>
  <c r="H773" i="16"/>
  <c r="H774" i="16"/>
  <c r="H775" i="16"/>
  <c r="H776" i="16"/>
  <c r="H777" i="16"/>
  <c r="H778" i="16"/>
  <c r="H779" i="16"/>
  <c r="H780" i="16"/>
  <c r="H781" i="16"/>
  <c r="H782" i="16"/>
  <c r="H783" i="16"/>
  <c r="H784" i="16"/>
  <c r="H785" i="16"/>
  <c r="H786" i="16"/>
  <c r="H787" i="16"/>
  <c r="H788" i="16"/>
  <c r="H789" i="16"/>
  <c r="H790" i="16"/>
  <c r="H791" i="16"/>
  <c r="H792" i="16"/>
  <c r="H793" i="16"/>
  <c r="H794" i="16"/>
  <c r="H795" i="16"/>
  <c r="H796" i="16"/>
  <c r="H797" i="16"/>
  <c r="H798" i="16"/>
  <c r="H799" i="16"/>
  <c r="H800" i="16"/>
  <c r="H801" i="16"/>
  <c r="H802" i="16"/>
  <c r="H803" i="16"/>
  <c r="H804" i="16"/>
  <c r="H805" i="16"/>
  <c r="H806" i="16"/>
  <c r="H807" i="16"/>
  <c r="H808" i="16"/>
  <c r="H809" i="16"/>
  <c r="H810" i="16"/>
  <c r="H811" i="16"/>
  <c r="H812" i="16"/>
  <c r="H813" i="16"/>
  <c r="H814" i="16"/>
  <c r="H815" i="16"/>
  <c r="H816" i="16"/>
  <c r="H817" i="16"/>
  <c r="H818" i="16"/>
  <c r="H819" i="16"/>
  <c r="H820" i="16"/>
  <c r="H821" i="16"/>
  <c r="H822" i="16"/>
  <c r="H823" i="16"/>
  <c r="H824" i="16"/>
  <c r="H825" i="16"/>
  <c r="H826" i="16"/>
  <c r="H827" i="16"/>
  <c r="H828" i="16"/>
  <c r="H829" i="16"/>
  <c r="H830" i="16"/>
  <c r="H831" i="16"/>
  <c r="H832" i="16"/>
  <c r="H833" i="16"/>
  <c r="H834" i="16"/>
  <c r="H835" i="16"/>
  <c r="H836" i="16"/>
  <c r="H837" i="16"/>
  <c r="H838" i="16"/>
  <c r="H839" i="16"/>
  <c r="H840" i="16"/>
  <c r="H841" i="16"/>
  <c r="H842" i="16"/>
  <c r="H843" i="16"/>
  <c r="H844" i="16"/>
  <c r="H845" i="16"/>
  <c r="H846" i="16"/>
  <c r="H847" i="16"/>
  <c r="H848" i="16"/>
  <c r="H849" i="16"/>
  <c r="H850" i="16"/>
  <c r="H851" i="16"/>
  <c r="H852" i="16"/>
  <c r="H853" i="16"/>
  <c r="H854" i="16"/>
  <c r="H855" i="16"/>
  <c r="H856" i="16"/>
  <c r="H857" i="16"/>
  <c r="H858" i="16"/>
  <c r="H859" i="16"/>
  <c r="H860" i="16"/>
  <c r="H861" i="16"/>
  <c r="H862" i="16"/>
  <c r="H863" i="16"/>
  <c r="H864" i="16"/>
  <c r="H865" i="16"/>
  <c r="H866" i="16"/>
  <c r="H867" i="16"/>
  <c r="H868" i="16"/>
  <c r="H869" i="16"/>
  <c r="H870" i="16"/>
  <c r="H871" i="16"/>
  <c r="H872" i="16"/>
  <c r="H873" i="16"/>
  <c r="H874" i="16"/>
  <c r="H875" i="16"/>
  <c r="H876" i="16"/>
  <c r="H877" i="16"/>
  <c r="H878" i="16"/>
  <c r="H879" i="16"/>
  <c r="H880" i="16"/>
  <c r="H881" i="16"/>
  <c r="H882" i="16"/>
  <c r="H883" i="16"/>
  <c r="H884" i="16"/>
  <c r="H885" i="16"/>
  <c r="H886" i="16"/>
  <c r="H887" i="16"/>
  <c r="H888" i="16"/>
  <c r="H889" i="16"/>
  <c r="H890" i="16"/>
  <c r="H891" i="16"/>
  <c r="H892" i="16"/>
  <c r="H893" i="16"/>
  <c r="H894" i="16"/>
  <c r="H895" i="16"/>
  <c r="H896" i="16"/>
  <c r="H897" i="16"/>
  <c r="H898" i="16"/>
  <c r="H899" i="16"/>
  <c r="H900" i="16"/>
  <c r="H901" i="16"/>
  <c r="H902" i="16"/>
  <c r="H903" i="16"/>
  <c r="H904" i="16"/>
  <c r="H905" i="16"/>
  <c r="H906" i="16"/>
  <c r="H907" i="16"/>
  <c r="H908" i="16"/>
  <c r="H909" i="16"/>
  <c r="H910" i="16"/>
  <c r="H911" i="16"/>
  <c r="H912" i="16"/>
  <c r="H913" i="16"/>
  <c r="H914" i="16"/>
  <c r="H915" i="16"/>
  <c r="H916" i="16"/>
  <c r="H917" i="16"/>
  <c r="H918" i="16"/>
  <c r="H919" i="16"/>
  <c r="H920" i="16"/>
  <c r="H921" i="16"/>
  <c r="H922" i="16"/>
  <c r="H923" i="16"/>
  <c r="H924" i="16"/>
  <c r="H925" i="16"/>
  <c r="H926" i="16"/>
  <c r="H927" i="16"/>
  <c r="H928" i="16"/>
  <c r="H929" i="16"/>
  <c r="H930" i="16"/>
  <c r="H931" i="16"/>
  <c r="H932" i="16"/>
  <c r="H933" i="16"/>
  <c r="H934" i="16"/>
  <c r="H935" i="16"/>
  <c r="H936" i="16"/>
  <c r="H937" i="16"/>
  <c r="H938" i="16"/>
  <c r="H939" i="16"/>
  <c r="H940" i="16"/>
  <c r="H941" i="16"/>
  <c r="H942" i="16"/>
  <c r="H943" i="16"/>
  <c r="H944" i="16"/>
  <c r="H945" i="16"/>
  <c r="H946" i="16"/>
  <c r="H947" i="16"/>
  <c r="H948" i="16"/>
  <c r="H949" i="16"/>
  <c r="H950" i="16"/>
  <c r="H951" i="16"/>
  <c r="H952" i="16"/>
  <c r="H953" i="16"/>
  <c r="H954" i="16"/>
  <c r="H955" i="16"/>
  <c r="H956" i="16"/>
  <c r="H957" i="16"/>
  <c r="H958" i="16"/>
  <c r="H959" i="16"/>
  <c r="H960" i="16"/>
  <c r="H961" i="16"/>
  <c r="H962" i="16"/>
  <c r="H963" i="16"/>
  <c r="H964" i="16"/>
  <c r="H965" i="16"/>
  <c r="H966" i="16"/>
  <c r="H967" i="16"/>
  <c r="H968" i="16"/>
  <c r="H969" i="16"/>
  <c r="H970" i="16"/>
  <c r="H971" i="16"/>
  <c r="H972" i="16"/>
  <c r="H973" i="16"/>
  <c r="H974" i="16"/>
  <c r="H975" i="16"/>
  <c r="H976" i="16"/>
  <c r="H977" i="16"/>
  <c r="H978" i="16"/>
  <c r="H979" i="16"/>
  <c r="H980" i="16"/>
  <c r="H981" i="16"/>
  <c r="H982" i="16"/>
  <c r="H983" i="16"/>
  <c r="H984" i="16"/>
  <c r="H985" i="16"/>
  <c r="H986" i="16"/>
  <c r="H987" i="16"/>
  <c r="H988" i="16"/>
  <c r="H989" i="16"/>
  <c r="H990" i="16"/>
  <c r="H991" i="16"/>
  <c r="H992" i="16"/>
  <c r="H993" i="16"/>
  <c r="H994" i="16"/>
  <c r="H995" i="16"/>
  <c r="H996" i="16"/>
  <c r="H997" i="16"/>
  <c r="H998" i="16"/>
  <c r="H999" i="16"/>
  <c r="H1000" i="16"/>
  <c r="H1001" i="16"/>
  <c r="H1002" i="16"/>
  <c r="H1003" i="16"/>
  <c r="H1004" i="16"/>
  <c r="H1005" i="16"/>
  <c r="H1006" i="16"/>
  <c r="H1007" i="16"/>
  <c r="H1008" i="16"/>
  <c r="H1009" i="16"/>
  <c r="H1010" i="16"/>
  <c r="H1011" i="16"/>
  <c r="H1012" i="16"/>
  <c r="H1013" i="16"/>
  <c r="H1014" i="16"/>
  <c r="H1015" i="16"/>
  <c r="H1016" i="16"/>
  <c r="H1017" i="16"/>
  <c r="H1018" i="16"/>
  <c r="H1019" i="16"/>
  <c r="H1020" i="16"/>
  <c r="H1021" i="16"/>
  <c r="H1022" i="16"/>
  <c r="H1023" i="16"/>
  <c r="H1024" i="16"/>
  <c r="H1025" i="16"/>
  <c r="H1026" i="16"/>
  <c r="H1027" i="16"/>
  <c r="H1028" i="16"/>
  <c r="H1029" i="16"/>
  <c r="H1030" i="16"/>
  <c r="H1031" i="16"/>
  <c r="H1032" i="16"/>
  <c r="H1033" i="16"/>
  <c r="H1034" i="16"/>
  <c r="H1035" i="16"/>
  <c r="H1036" i="16"/>
  <c r="H1037" i="16"/>
  <c r="H1038" i="16"/>
  <c r="H1039" i="16"/>
  <c r="H1040" i="16"/>
  <c r="H1041" i="16"/>
  <c r="H1042" i="16"/>
  <c r="H1043" i="16"/>
  <c r="H1044" i="16"/>
  <c r="H1045" i="16"/>
  <c r="H1046" i="16"/>
  <c r="H1047" i="16"/>
  <c r="H1048" i="16"/>
  <c r="H1049" i="16"/>
  <c r="H1050" i="16"/>
  <c r="H1051" i="16"/>
  <c r="H1052" i="16"/>
  <c r="H1053" i="16"/>
  <c r="H1054" i="16"/>
  <c r="H1055" i="16"/>
  <c r="H1056" i="16"/>
  <c r="H1057" i="16"/>
  <c r="H1058" i="16"/>
  <c r="H1059" i="16"/>
  <c r="H1060" i="16"/>
  <c r="H1061" i="16"/>
  <c r="H1062" i="16"/>
  <c r="H1063" i="16"/>
  <c r="H1064" i="16"/>
  <c r="H1065" i="16"/>
  <c r="H1066" i="16"/>
  <c r="H1067" i="16"/>
  <c r="H1068" i="16"/>
  <c r="H1069" i="16"/>
  <c r="H1070" i="16"/>
  <c r="H1071" i="16"/>
  <c r="H1072" i="16"/>
  <c r="H1073" i="16"/>
  <c r="H1074" i="16"/>
  <c r="H1075" i="16"/>
  <c r="H1076" i="16"/>
  <c r="H1077" i="16"/>
  <c r="H1078" i="16"/>
  <c r="H1079" i="16"/>
  <c r="H1080" i="16"/>
  <c r="H1081" i="16"/>
  <c r="H1082" i="16"/>
  <c r="H1083" i="16"/>
  <c r="H1084" i="16"/>
  <c r="H1085" i="16"/>
  <c r="H1086" i="16"/>
  <c r="H1087" i="16"/>
  <c r="H1088" i="16"/>
  <c r="H1089" i="16"/>
  <c r="H1090" i="16"/>
  <c r="H1091" i="16"/>
  <c r="H1092" i="16"/>
  <c r="H1093" i="16"/>
  <c r="H1094" i="16"/>
  <c r="H1095" i="16"/>
  <c r="H1096" i="16"/>
  <c r="H1097" i="16"/>
  <c r="H1098" i="16"/>
  <c r="H1099" i="16"/>
  <c r="H1100" i="16"/>
  <c r="H1101" i="16"/>
  <c r="H1102" i="16"/>
  <c r="H1103" i="16"/>
  <c r="H1104" i="16"/>
  <c r="H1105" i="16"/>
  <c r="H1106" i="16"/>
  <c r="H1107" i="16"/>
  <c r="H1108" i="16"/>
  <c r="H1109" i="16"/>
  <c r="H1110" i="16"/>
  <c r="H1111" i="16"/>
  <c r="H1112" i="16"/>
  <c r="H1113" i="16"/>
  <c r="H1114" i="16"/>
  <c r="H1115" i="16"/>
  <c r="H1116" i="16"/>
  <c r="H1117" i="16"/>
  <c r="H1118" i="16"/>
  <c r="H1119" i="16"/>
  <c r="H1120" i="16"/>
  <c r="H1121" i="16"/>
  <c r="H1122" i="16"/>
  <c r="H1123" i="16"/>
  <c r="H1124" i="16"/>
  <c r="H1125" i="16"/>
  <c r="H1126" i="16"/>
  <c r="H1127" i="16"/>
  <c r="H1128" i="16"/>
  <c r="H1129" i="16"/>
  <c r="H1130" i="16"/>
  <c r="H1131" i="16"/>
  <c r="H1132" i="16"/>
  <c r="H1133" i="16"/>
  <c r="H1134" i="16"/>
  <c r="H1135" i="16"/>
  <c r="H1136" i="16"/>
  <c r="H1137" i="16"/>
  <c r="H1138" i="16"/>
  <c r="H1139" i="16"/>
  <c r="H1140" i="16"/>
  <c r="H1141" i="16"/>
  <c r="H1142" i="16"/>
  <c r="H1143" i="16"/>
  <c r="H1144" i="16"/>
  <c r="H1145" i="16"/>
  <c r="H1146" i="16"/>
  <c r="H1147" i="16"/>
  <c r="H1148" i="16"/>
  <c r="H1149" i="16"/>
  <c r="H1150" i="16"/>
  <c r="H1151" i="16"/>
  <c r="H1152" i="16"/>
  <c r="H1153" i="16"/>
  <c r="H1154" i="16"/>
  <c r="H1155" i="16"/>
  <c r="H1156" i="16"/>
  <c r="H1157" i="16"/>
  <c r="H1158" i="16"/>
  <c r="H1159" i="16"/>
  <c r="H1160" i="16"/>
  <c r="H1161" i="16"/>
  <c r="H1162" i="16"/>
  <c r="H1163" i="16"/>
  <c r="H1164" i="16"/>
  <c r="H1165" i="16"/>
  <c r="H1166" i="16"/>
  <c r="H1167" i="16"/>
  <c r="H1168" i="16"/>
  <c r="H1169" i="16"/>
  <c r="H1170" i="16"/>
  <c r="H1171" i="16"/>
  <c r="H1172" i="16"/>
  <c r="H1173" i="16"/>
  <c r="H1174" i="16"/>
  <c r="H1175" i="16"/>
  <c r="H1176" i="16"/>
  <c r="H1177" i="16"/>
  <c r="H1178" i="16"/>
  <c r="H1179" i="16"/>
  <c r="H1180" i="16"/>
  <c r="H1181" i="16"/>
  <c r="H1182" i="16"/>
  <c r="H1183" i="16"/>
  <c r="H1184" i="16"/>
  <c r="H1185" i="16"/>
  <c r="H1186" i="16"/>
  <c r="H1187" i="16"/>
  <c r="H1188" i="16"/>
  <c r="H1189" i="16"/>
  <c r="H1190" i="16"/>
  <c r="H1191" i="16"/>
  <c r="H1192" i="16"/>
  <c r="H1193" i="16"/>
  <c r="H1194" i="16"/>
  <c r="H1195" i="16"/>
  <c r="H1196" i="16"/>
  <c r="H1197" i="16"/>
  <c r="H1198" i="16"/>
  <c r="H1199" i="16"/>
  <c r="H1200" i="16"/>
  <c r="H1201" i="16"/>
  <c r="H1202" i="16"/>
  <c r="H1203" i="16"/>
  <c r="H1204" i="16"/>
  <c r="H1205" i="16"/>
  <c r="H1206" i="16"/>
  <c r="H1207" i="16"/>
  <c r="H1208" i="16"/>
  <c r="H1209" i="16"/>
  <c r="H1210" i="16"/>
  <c r="H1211" i="16"/>
  <c r="H1212" i="16"/>
  <c r="H1213" i="16"/>
  <c r="H1214" i="16"/>
  <c r="H1215" i="16"/>
  <c r="H1216" i="16"/>
  <c r="H1217" i="16"/>
  <c r="H1218" i="16"/>
  <c r="H1219" i="16"/>
  <c r="H1220" i="16"/>
  <c r="H1221" i="16"/>
  <c r="H1222" i="16"/>
  <c r="H1223" i="16"/>
  <c r="H1224" i="16"/>
  <c r="H1225" i="16"/>
  <c r="H1226" i="16"/>
  <c r="H1227" i="16"/>
  <c r="H1228" i="16"/>
  <c r="H1229" i="16"/>
  <c r="H1230" i="16"/>
  <c r="H1231" i="16"/>
  <c r="H1232" i="16"/>
  <c r="H1233" i="16"/>
  <c r="H1234" i="16"/>
  <c r="H1235" i="16"/>
  <c r="H1236" i="16"/>
  <c r="H1237" i="16"/>
  <c r="H1238" i="16"/>
  <c r="H1239" i="16"/>
  <c r="H1240" i="16"/>
  <c r="H1241" i="16"/>
  <c r="H1242" i="16"/>
  <c r="H1243" i="16"/>
  <c r="H1244" i="16"/>
  <c r="H1245" i="16"/>
  <c r="H1246" i="16"/>
  <c r="H1247" i="16"/>
  <c r="H1248" i="16"/>
  <c r="H1249" i="16"/>
  <c r="H1250" i="16"/>
  <c r="H1251" i="16"/>
  <c r="H1252" i="16"/>
  <c r="H1253" i="16"/>
  <c r="H1254" i="16"/>
  <c r="H1255" i="16"/>
  <c r="H1256" i="16"/>
  <c r="H1257" i="16"/>
  <c r="H1258" i="16"/>
  <c r="H1259" i="16"/>
  <c r="H1260" i="16"/>
  <c r="H1261" i="16"/>
  <c r="H1262" i="16"/>
  <c r="H1263" i="16"/>
  <c r="H1264" i="16"/>
  <c r="H1265" i="16"/>
  <c r="H1266" i="16"/>
  <c r="H1267" i="16"/>
  <c r="H1268" i="16"/>
  <c r="H1269" i="16"/>
  <c r="H1270" i="16"/>
  <c r="H1271" i="16"/>
  <c r="H1272" i="16"/>
  <c r="H1273" i="16"/>
  <c r="H1274" i="16"/>
  <c r="H1275" i="16"/>
  <c r="H1276" i="16"/>
  <c r="H1277" i="16"/>
  <c r="H1278" i="16"/>
  <c r="H1279" i="16"/>
  <c r="H1280" i="16"/>
  <c r="H1281" i="16"/>
  <c r="H1282" i="16"/>
  <c r="H1283" i="16"/>
  <c r="H1284" i="16"/>
  <c r="H1285" i="16"/>
  <c r="H1286" i="16"/>
  <c r="H1287" i="16"/>
  <c r="H1288" i="16"/>
  <c r="H1289" i="16"/>
  <c r="H1290" i="16"/>
  <c r="H1291" i="16"/>
  <c r="H1292" i="16"/>
  <c r="H1293" i="16"/>
  <c r="H1294" i="16"/>
  <c r="H1295" i="16"/>
  <c r="H1296" i="16"/>
  <c r="H1297" i="16"/>
  <c r="H1298" i="16"/>
  <c r="H1299" i="16"/>
  <c r="H1300" i="16"/>
  <c r="H1301" i="16"/>
  <c r="H1302" i="16"/>
  <c r="H1303" i="16"/>
  <c r="H1304" i="16"/>
  <c r="H1305" i="16"/>
  <c r="H1306" i="16"/>
  <c r="H1307" i="16"/>
  <c r="H1308" i="16"/>
  <c r="H1309" i="16"/>
  <c r="H1310" i="16"/>
  <c r="H1311" i="16"/>
  <c r="H1312" i="16"/>
  <c r="H1313" i="16"/>
  <c r="H1314" i="16"/>
  <c r="H1315" i="16"/>
  <c r="H1316" i="16"/>
  <c r="H1317" i="16"/>
  <c r="H1318" i="16"/>
  <c r="H1319" i="16"/>
  <c r="H1320" i="16"/>
  <c r="H1321" i="16"/>
  <c r="H1322" i="16"/>
  <c r="H1323" i="16"/>
  <c r="H1324" i="16"/>
  <c r="H1325" i="16"/>
  <c r="H1326" i="16"/>
  <c r="H1327" i="16"/>
  <c r="H1328" i="16"/>
  <c r="H1329" i="16"/>
  <c r="H1330" i="16"/>
  <c r="H1331" i="16"/>
  <c r="H1332" i="16"/>
  <c r="H1333" i="16"/>
  <c r="H1334" i="16"/>
  <c r="H1335" i="16"/>
  <c r="H1336" i="16"/>
  <c r="H1337" i="16"/>
  <c r="H1338" i="16"/>
  <c r="H1339" i="16"/>
  <c r="H1340" i="16"/>
  <c r="H1341" i="16"/>
  <c r="H1342" i="16"/>
  <c r="H1343" i="16"/>
  <c r="H1344" i="16"/>
  <c r="H1345" i="16"/>
  <c r="H1346" i="16"/>
  <c r="H1347" i="16"/>
  <c r="H1348" i="16"/>
  <c r="H1349" i="16"/>
  <c r="H1350" i="16"/>
  <c r="H1351" i="16"/>
  <c r="H1352" i="16"/>
  <c r="H1353" i="16"/>
  <c r="H1354" i="16"/>
  <c r="H1355" i="16"/>
  <c r="H1356" i="16"/>
  <c r="H1357" i="16"/>
  <c r="H1358" i="16"/>
  <c r="H1359" i="16"/>
  <c r="H1360" i="16"/>
  <c r="H1361" i="16"/>
  <c r="H1362" i="16"/>
  <c r="H1363" i="16"/>
  <c r="H1364" i="16"/>
  <c r="H1365" i="16"/>
  <c r="H1366" i="16"/>
  <c r="H1367" i="16"/>
  <c r="H1368" i="16"/>
  <c r="H1369" i="16"/>
  <c r="H1370" i="16"/>
  <c r="H1371" i="16"/>
  <c r="H1372" i="16"/>
  <c r="H1373" i="16"/>
  <c r="H1374" i="16"/>
  <c r="H1375" i="16"/>
  <c r="H1376" i="16"/>
  <c r="H1377" i="16"/>
  <c r="H1378" i="16"/>
  <c r="H1379" i="16"/>
  <c r="H1380" i="16"/>
  <c r="H1381" i="16"/>
  <c r="H1382" i="16"/>
  <c r="H1383" i="16"/>
  <c r="H1384" i="16"/>
  <c r="H1385" i="16"/>
  <c r="H1386" i="16"/>
  <c r="H1387" i="16"/>
  <c r="H1388" i="16"/>
  <c r="H1389" i="16"/>
  <c r="H1390" i="16"/>
  <c r="H1391" i="16"/>
  <c r="H1392" i="16"/>
  <c r="H1393" i="16"/>
  <c r="H1394" i="16"/>
  <c r="H1395" i="16"/>
  <c r="H1396" i="16"/>
  <c r="H1397" i="16"/>
  <c r="H1398" i="16"/>
  <c r="H1399" i="16"/>
  <c r="H1400" i="16"/>
  <c r="H1401" i="16"/>
  <c r="H1402" i="16"/>
  <c r="H1403" i="16"/>
  <c r="H1404" i="16"/>
  <c r="H1405" i="16"/>
  <c r="H1406" i="16"/>
  <c r="H1407" i="16"/>
  <c r="H1408" i="16"/>
  <c r="H1409" i="16"/>
  <c r="H1410" i="16"/>
  <c r="H1411" i="16"/>
  <c r="H1412" i="16"/>
  <c r="H1413" i="16"/>
  <c r="H1414" i="16"/>
  <c r="H1415" i="16"/>
  <c r="H1416" i="16"/>
  <c r="H1417" i="16"/>
  <c r="H1418" i="16"/>
  <c r="H1419" i="16"/>
  <c r="H1420" i="16"/>
  <c r="H1421" i="16"/>
  <c r="H1422" i="16"/>
  <c r="H1423" i="16"/>
  <c r="H1424" i="16"/>
  <c r="H1425" i="16"/>
  <c r="H1426" i="16"/>
  <c r="H1427" i="16"/>
  <c r="H1428" i="16"/>
  <c r="H1429" i="16"/>
  <c r="H1430" i="16"/>
  <c r="H1431" i="16"/>
  <c r="H1432" i="16"/>
  <c r="H19" i="16"/>
  <c r="H20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H34" i="15"/>
  <c r="H35" i="15"/>
  <c r="H36" i="15"/>
  <c r="H37" i="15"/>
  <c r="H38" i="15"/>
  <c r="H39" i="15"/>
  <c r="H40" i="15"/>
  <c r="H41" i="15"/>
  <c r="H42" i="15"/>
  <c r="H43" i="15"/>
  <c r="H44" i="15"/>
  <c r="H45" i="15"/>
  <c r="H46" i="15"/>
  <c r="H47" i="15"/>
  <c r="H48" i="15"/>
  <c r="H49" i="15"/>
  <c r="H50" i="15"/>
  <c r="H51" i="15"/>
  <c r="H52" i="15"/>
  <c r="H53" i="15"/>
  <c r="H54" i="15"/>
  <c r="H55" i="15"/>
  <c r="H56" i="15"/>
  <c r="H57" i="15"/>
  <c r="H58" i="15"/>
  <c r="H59" i="15"/>
  <c r="H60" i="15"/>
  <c r="H61" i="15"/>
  <c r="H62" i="15"/>
  <c r="H63" i="15"/>
  <c r="H64" i="15"/>
  <c r="H65" i="15"/>
  <c r="H66" i="15"/>
  <c r="H67" i="15"/>
  <c r="H68" i="15"/>
  <c r="H69" i="15"/>
  <c r="H70" i="15"/>
  <c r="H71" i="15"/>
  <c r="H72" i="15"/>
  <c r="H73" i="15"/>
  <c r="H74" i="15"/>
  <c r="H75" i="15"/>
  <c r="H76" i="15"/>
  <c r="H77" i="15"/>
  <c r="H78" i="15"/>
  <c r="H79" i="15"/>
  <c r="H80" i="15"/>
  <c r="H81" i="15"/>
  <c r="H82" i="15"/>
  <c r="H83" i="15"/>
  <c r="H84" i="15"/>
  <c r="H85" i="15"/>
  <c r="H86" i="15"/>
  <c r="H87" i="15"/>
  <c r="H88" i="15"/>
  <c r="H89" i="15"/>
  <c r="H90" i="15"/>
  <c r="H91" i="15"/>
  <c r="H92" i="15"/>
  <c r="H93" i="15"/>
  <c r="H94" i="15"/>
  <c r="H95" i="15"/>
  <c r="H96" i="15"/>
  <c r="H97" i="15"/>
  <c r="H98" i="15"/>
  <c r="H99" i="15"/>
  <c r="H100" i="15"/>
  <c r="H101" i="15"/>
  <c r="H102" i="15"/>
  <c r="H103" i="15"/>
  <c r="H104" i="15"/>
  <c r="H105" i="15"/>
  <c r="H106" i="15"/>
  <c r="H107" i="15"/>
  <c r="H108" i="15"/>
  <c r="H109" i="15"/>
  <c r="H110" i="15"/>
  <c r="H111" i="15"/>
  <c r="H112" i="15"/>
  <c r="H113" i="15"/>
  <c r="H114" i="15"/>
  <c r="H115" i="15"/>
  <c r="H116" i="15"/>
  <c r="H117" i="15"/>
  <c r="H118" i="15"/>
  <c r="H119" i="15"/>
  <c r="H120" i="15"/>
  <c r="H121" i="15"/>
  <c r="H122" i="15"/>
  <c r="H123" i="15"/>
  <c r="H124" i="15"/>
  <c r="H125" i="15"/>
  <c r="H126" i="15"/>
  <c r="H127" i="15"/>
  <c r="H128" i="15"/>
  <c r="H129" i="15"/>
  <c r="H130" i="15"/>
  <c r="H131" i="15"/>
  <c r="H132" i="15"/>
  <c r="H133" i="15"/>
  <c r="H134" i="15"/>
  <c r="H135" i="15"/>
  <c r="H136" i="15"/>
  <c r="H137" i="15"/>
  <c r="H138" i="15"/>
  <c r="H139" i="15"/>
  <c r="H140" i="15"/>
  <c r="H141" i="15"/>
  <c r="H142" i="15"/>
  <c r="H143" i="15"/>
  <c r="H144" i="15"/>
  <c r="H145" i="15"/>
  <c r="H146" i="15"/>
  <c r="H147" i="15"/>
  <c r="H148" i="15"/>
  <c r="H149" i="15"/>
  <c r="H150" i="15"/>
  <c r="H151" i="15"/>
  <c r="H152" i="15"/>
  <c r="H153" i="15"/>
  <c r="H154" i="15"/>
  <c r="H155" i="15"/>
  <c r="H156" i="15"/>
  <c r="H157" i="15"/>
  <c r="H158" i="15"/>
  <c r="H159" i="15"/>
  <c r="H160" i="15"/>
  <c r="H161" i="15"/>
  <c r="H162" i="15"/>
  <c r="H163" i="15"/>
  <c r="H164" i="15"/>
  <c r="H165" i="15"/>
  <c r="H166" i="15"/>
  <c r="H167" i="15"/>
  <c r="H168" i="15"/>
  <c r="H169" i="15"/>
  <c r="H170" i="15"/>
  <c r="H171" i="15"/>
  <c r="H172" i="15"/>
  <c r="H173" i="15"/>
  <c r="H174" i="15"/>
  <c r="H175" i="15"/>
  <c r="H176" i="15"/>
  <c r="H177" i="15"/>
  <c r="H178" i="15"/>
  <c r="H179" i="15"/>
  <c r="H180" i="15"/>
  <c r="H181" i="15"/>
  <c r="H182" i="15"/>
  <c r="H183" i="15"/>
  <c r="H184" i="15"/>
  <c r="H185" i="15"/>
  <c r="H186" i="15"/>
  <c r="H187" i="15"/>
  <c r="H188" i="15"/>
  <c r="H189" i="15"/>
  <c r="H190" i="15"/>
  <c r="H191" i="15"/>
  <c r="H192" i="15"/>
  <c r="H193" i="15"/>
  <c r="H194" i="15"/>
  <c r="H195" i="15"/>
  <c r="H196" i="15"/>
  <c r="H197" i="15"/>
  <c r="H198" i="15"/>
  <c r="H199" i="15"/>
  <c r="H200" i="15"/>
  <c r="H201" i="15"/>
  <c r="H202" i="15"/>
  <c r="H203" i="15"/>
  <c r="H204" i="15"/>
  <c r="H205" i="15"/>
  <c r="H206" i="15"/>
  <c r="H207" i="15"/>
  <c r="H208" i="15"/>
  <c r="H209" i="15"/>
  <c r="H210" i="15"/>
  <c r="H211" i="15"/>
  <c r="H212" i="15"/>
  <c r="H213" i="15"/>
  <c r="H214" i="15"/>
  <c r="H215" i="15"/>
  <c r="H216" i="15"/>
  <c r="H217" i="15"/>
  <c r="H218" i="15"/>
  <c r="H219" i="15"/>
  <c r="H220" i="15"/>
  <c r="H221" i="15"/>
  <c r="H222" i="15"/>
  <c r="H223" i="15"/>
  <c r="H224" i="15"/>
  <c r="H225" i="15"/>
  <c r="H226" i="15"/>
  <c r="H227" i="15"/>
  <c r="H228" i="15"/>
  <c r="H229" i="15"/>
  <c r="H230" i="15"/>
  <c r="H231" i="15"/>
  <c r="H232" i="15"/>
  <c r="H233" i="15"/>
  <c r="H234" i="15"/>
  <c r="H235" i="15"/>
  <c r="H236" i="15"/>
  <c r="H237" i="15"/>
  <c r="H238" i="15"/>
  <c r="H239" i="15"/>
  <c r="H240" i="15"/>
  <c r="H241" i="15"/>
  <c r="H242" i="15"/>
  <c r="H243" i="15"/>
  <c r="H244" i="15"/>
  <c r="H245" i="15"/>
  <c r="H246" i="15"/>
  <c r="H247" i="15"/>
  <c r="H248" i="15"/>
  <c r="H249" i="15"/>
  <c r="H250" i="15"/>
  <c r="H251" i="15"/>
  <c r="H252" i="15"/>
  <c r="H253" i="15"/>
  <c r="H254" i="15"/>
  <c r="H255" i="15"/>
  <c r="H256" i="15"/>
  <c r="H257" i="15"/>
  <c r="H258" i="15"/>
  <c r="H259" i="15"/>
  <c r="H260" i="15"/>
  <c r="H261" i="15"/>
  <c r="H262" i="15"/>
  <c r="H263" i="15"/>
  <c r="H264" i="15"/>
  <c r="H265" i="15"/>
  <c r="H266" i="15"/>
  <c r="H267" i="15"/>
  <c r="H268" i="15"/>
  <c r="H269" i="15"/>
  <c r="H270" i="15"/>
  <c r="H271" i="15"/>
  <c r="H272" i="15"/>
  <c r="H273" i="15"/>
  <c r="H274" i="15"/>
  <c r="H275" i="15"/>
  <c r="H276" i="15"/>
  <c r="H277" i="15"/>
  <c r="H278" i="15"/>
  <c r="H279" i="15"/>
  <c r="H280" i="15"/>
  <c r="H281" i="15"/>
  <c r="H282" i="15"/>
  <c r="H283" i="15"/>
  <c r="H284" i="15"/>
  <c r="H285" i="15"/>
  <c r="H286" i="15"/>
  <c r="H287" i="15"/>
  <c r="H288" i="15"/>
  <c r="H289" i="15"/>
  <c r="H290" i="15"/>
  <c r="H291" i="15"/>
  <c r="H292" i="15"/>
  <c r="H293" i="15"/>
  <c r="H294" i="15"/>
  <c r="H295" i="15"/>
  <c r="H296" i="15"/>
  <c r="H297" i="15"/>
  <c r="H298" i="15"/>
  <c r="H299" i="15"/>
  <c r="H300" i="15"/>
  <c r="H301" i="15"/>
  <c r="H302" i="15"/>
  <c r="H303" i="15"/>
  <c r="H304" i="15"/>
  <c r="H305" i="15"/>
  <c r="H306" i="15"/>
  <c r="H307" i="15"/>
  <c r="H308" i="15"/>
  <c r="H309" i="15"/>
  <c r="H310" i="15"/>
  <c r="H311" i="15"/>
  <c r="H312" i="15"/>
  <c r="H313" i="15"/>
  <c r="H314" i="15"/>
  <c r="H315" i="15"/>
  <c r="H316" i="15"/>
  <c r="H317" i="15"/>
  <c r="H318" i="15"/>
  <c r="H319" i="15"/>
  <c r="H320" i="15"/>
  <c r="H321" i="15"/>
  <c r="H322" i="15"/>
  <c r="H323" i="15"/>
  <c r="H324" i="15"/>
  <c r="H325" i="15"/>
  <c r="H326" i="15"/>
  <c r="H327" i="15"/>
  <c r="H328" i="15"/>
  <c r="H329" i="15"/>
  <c r="H330" i="15"/>
  <c r="H331" i="15"/>
  <c r="H332" i="15"/>
  <c r="H333" i="15"/>
  <c r="H334" i="15"/>
  <c r="H335" i="15"/>
  <c r="H336" i="15"/>
  <c r="H337" i="15"/>
  <c r="H338" i="15"/>
  <c r="H339" i="15"/>
  <c r="H340" i="15"/>
  <c r="H341" i="15"/>
  <c r="H342" i="15"/>
  <c r="H343" i="15"/>
  <c r="H344" i="15"/>
  <c r="H345" i="15"/>
  <c r="H346" i="15"/>
  <c r="H347" i="15"/>
  <c r="H348" i="15"/>
  <c r="H349" i="15"/>
  <c r="H350" i="15"/>
  <c r="H351" i="15"/>
  <c r="H352" i="15"/>
  <c r="H353" i="15"/>
  <c r="H354" i="15"/>
  <c r="H355" i="15"/>
  <c r="H356" i="15"/>
  <c r="H357" i="15"/>
  <c r="H358" i="15"/>
  <c r="H359" i="15"/>
  <c r="H360" i="15"/>
  <c r="H361" i="15"/>
  <c r="H362" i="15"/>
  <c r="H363" i="15"/>
  <c r="H364" i="15"/>
  <c r="H365" i="15"/>
  <c r="H366" i="15"/>
  <c r="H367" i="15"/>
  <c r="H368" i="15"/>
  <c r="H369" i="15"/>
  <c r="H370" i="15"/>
  <c r="H371" i="15"/>
  <c r="H372" i="15"/>
  <c r="H373" i="15"/>
  <c r="H374" i="15"/>
  <c r="H375" i="15"/>
  <c r="H376" i="15"/>
  <c r="H377" i="15"/>
  <c r="H378" i="15"/>
  <c r="H379" i="15"/>
  <c r="H380" i="15"/>
  <c r="H381" i="15"/>
  <c r="H382" i="15"/>
  <c r="H383" i="15"/>
  <c r="H384" i="15"/>
  <c r="H385" i="15"/>
  <c r="H386" i="15"/>
  <c r="H387" i="15"/>
  <c r="H388" i="15"/>
  <c r="H389" i="15"/>
  <c r="H390" i="15"/>
  <c r="H391" i="15"/>
  <c r="H392" i="15"/>
  <c r="H393" i="15"/>
  <c r="H394" i="15"/>
  <c r="H395" i="15"/>
  <c r="H396" i="15"/>
  <c r="H397" i="15"/>
  <c r="H398" i="15"/>
  <c r="H399" i="15"/>
  <c r="H400" i="15"/>
  <c r="H401" i="15"/>
  <c r="H402" i="15"/>
  <c r="H403" i="15"/>
  <c r="H404" i="15"/>
  <c r="H405" i="15"/>
  <c r="H406" i="15"/>
  <c r="H407" i="15"/>
  <c r="H408" i="15"/>
  <c r="H409" i="15"/>
  <c r="H410" i="15"/>
  <c r="H411" i="15"/>
  <c r="H412" i="15"/>
  <c r="H413" i="15"/>
  <c r="H414" i="15"/>
  <c r="H415" i="15"/>
  <c r="H416" i="15"/>
  <c r="H417" i="15"/>
  <c r="H418" i="15"/>
  <c r="H419" i="15"/>
  <c r="H420" i="15"/>
  <c r="H421" i="15"/>
  <c r="H422" i="15"/>
  <c r="H423" i="15"/>
  <c r="H424" i="15"/>
  <c r="H425" i="15"/>
  <c r="H426" i="15"/>
  <c r="H427" i="15"/>
  <c r="H428" i="15"/>
  <c r="H429" i="15"/>
  <c r="H430" i="15"/>
  <c r="H431" i="15"/>
  <c r="H432" i="15"/>
  <c r="H433" i="15"/>
  <c r="H434" i="15"/>
  <c r="H435" i="15"/>
  <c r="H436" i="15"/>
  <c r="H437" i="15"/>
  <c r="H438" i="15"/>
  <c r="H439" i="15"/>
  <c r="H440" i="15"/>
  <c r="H441" i="15"/>
  <c r="H442" i="15"/>
  <c r="H443" i="15"/>
  <c r="H444" i="15"/>
  <c r="H445" i="15"/>
  <c r="H446" i="15"/>
  <c r="H447" i="15"/>
  <c r="H448" i="15"/>
  <c r="H449" i="15"/>
  <c r="H450" i="15"/>
  <c r="H451" i="15"/>
  <c r="H452" i="15"/>
  <c r="H453" i="15"/>
  <c r="H454" i="15"/>
  <c r="H455" i="15"/>
  <c r="H456" i="15"/>
  <c r="H457" i="15"/>
  <c r="H458" i="15"/>
  <c r="H459" i="15"/>
  <c r="H460" i="15"/>
  <c r="H461" i="15"/>
  <c r="H462" i="15"/>
  <c r="H463" i="15"/>
  <c r="H464" i="15"/>
  <c r="H465" i="15"/>
  <c r="H466" i="15"/>
  <c r="H467" i="15"/>
  <c r="H468" i="15"/>
  <c r="H469" i="15"/>
  <c r="H470" i="15"/>
  <c r="H471" i="15"/>
  <c r="H472" i="15"/>
  <c r="H473" i="15"/>
  <c r="H474" i="15"/>
  <c r="H475" i="15"/>
  <c r="H476" i="15"/>
  <c r="H477" i="15"/>
  <c r="H478" i="15"/>
  <c r="H479" i="15"/>
  <c r="H480" i="15"/>
  <c r="H481" i="15"/>
  <c r="H482" i="15"/>
  <c r="H483" i="15"/>
  <c r="H484" i="15"/>
  <c r="H485" i="15"/>
  <c r="H486" i="15"/>
  <c r="H487" i="15"/>
  <c r="H488" i="15"/>
  <c r="H489" i="15"/>
  <c r="H490" i="15"/>
  <c r="H491" i="15"/>
  <c r="H492" i="15"/>
  <c r="H493" i="15"/>
  <c r="H494" i="15"/>
  <c r="H495" i="15"/>
  <c r="H496" i="15"/>
  <c r="H497" i="15"/>
  <c r="H498" i="15"/>
  <c r="H499" i="15"/>
  <c r="H500" i="15"/>
  <c r="H501" i="15"/>
  <c r="H502" i="15"/>
  <c r="H503" i="15"/>
  <c r="H504" i="15"/>
  <c r="H505" i="15"/>
  <c r="H506" i="15"/>
  <c r="H507" i="15"/>
  <c r="H508" i="15"/>
  <c r="H509" i="15"/>
  <c r="H510" i="15"/>
  <c r="H511" i="15"/>
  <c r="H512" i="15"/>
  <c r="H513" i="15"/>
  <c r="H514" i="15"/>
  <c r="H515" i="15"/>
  <c r="H516" i="15"/>
  <c r="H517" i="15"/>
  <c r="H518" i="15"/>
  <c r="H519" i="15"/>
  <c r="H520" i="15"/>
  <c r="H521" i="15"/>
  <c r="H522" i="15"/>
  <c r="H523" i="15"/>
  <c r="H524" i="15"/>
  <c r="H525" i="15"/>
  <c r="H526" i="15"/>
  <c r="H527" i="15"/>
  <c r="H528" i="15"/>
  <c r="H529" i="15"/>
  <c r="H530" i="15"/>
  <c r="H531" i="15"/>
  <c r="H532" i="15"/>
  <c r="H533" i="15"/>
  <c r="H534" i="15"/>
  <c r="H535" i="15"/>
  <c r="H536" i="15"/>
  <c r="H537" i="15"/>
  <c r="H538" i="15"/>
  <c r="H539" i="15"/>
  <c r="H540" i="15"/>
  <c r="H541" i="15"/>
  <c r="H542" i="15"/>
  <c r="H543" i="15"/>
  <c r="H544" i="15"/>
  <c r="H545" i="15"/>
  <c r="H546" i="15"/>
  <c r="H547" i="15"/>
  <c r="H548" i="15"/>
  <c r="H549" i="15"/>
  <c r="H550" i="15"/>
  <c r="H551" i="15"/>
  <c r="H552" i="15"/>
  <c r="H553" i="15"/>
  <c r="H554" i="15"/>
  <c r="H555" i="15"/>
  <c r="H556" i="15"/>
  <c r="H557" i="15"/>
  <c r="H558" i="15"/>
  <c r="H559" i="15"/>
  <c r="H560" i="15"/>
  <c r="H561" i="15"/>
  <c r="H562" i="15"/>
  <c r="H563" i="15"/>
  <c r="H564" i="15"/>
  <c r="H565" i="15"/>
  <c r="H566" i="15"/>
  <c r="H567" i="15"/>
  <c r="H568" i="15"/>
  <c r="H569" i="15"/>
  <c r="H570" i="15"/>
  <c r="H571" i="15"/>
  <c r="H572" i="15"/>
  <c r="H573" i="15"/>
  <c r="H574" i="15"/>
  <c r="H575" i="15"/>
  <c r="H576" i="15"/>
  <c r="H577" i="15"/>
  <c r="H578" i="15"/>
  <c r="H579" i="15"/>
  <c r="H580" i="15"/>
  <c r="H581" i="15"/>
  <c r="H582" i="15"/>
  <c r="H583" i="15"/>
  <c r="H584" i="15"/>
  <c r="H585" i="15"/>
  <c r="H586" i="15"/>
  <c r="H587" i="15"/>
  <c r="H588" i="15"/>
  <c r="H589" i="15"/>
  <c r="H590" i="15"/>
  <c r="H591" i="15"/>
  <c r="H592" i="15"/>
  <c r="H593" i="15"/>
  <c r="H594" i="15"/>
  <c r="H595" i="15"/>
  <c r="H596" i="15"/>
  <c r="H597" i="15"/>
  <c r="H598" i="15"/>
  <c r="H599" i="15"/>
  <c r="H600" i="15"/>
  <c r="H601" i="15"/>
  <c r="H602" i="15"/>
  <c r="H603" i="15"/>
  <c r="H604" i="15"/>
  <c r="H605" i="15"/>
  <c r="H606" i="15"/>
  <c r="H607" i="15"/>
  <c r="H608" i="15"/>
  <c r="H609" i="15"/>
  <c r="H610" i="15"/>
  <c r="H611" i="15"/>
  <c r="H612" i="15"/>
  <c r="H613" i="15"/>
  <c r="H614" i="15"/>
  <c r="H615" i="15"/>
  <c r="H616" i="15"/>
  <c r="H617" i="15"/>
  <c r="H618" i="15"/>
  <c r="H619" i="15"/>
  <c r="H620" i="15"/>
  <c r="H621" i="15"/>
  <c r="H622" i="15"/>
  <c r="H623" i="15"/>
  <c r="H624" i="15"/>
  <c r="H625" i="15"/>
  <c r="H626" i="15"/>
  <c r="H627" i="15"/>
  <c r="H628" i="15"/>
  <c r="H629" i="15"/>
  <c r="H630" i="15"/>
  <c r="H631" i="15"/>
  <c r="H632" i="15"/>
  <c r="H633" i="15"/>
  <c r="H634" i="15"/>
  <c r="H635" i="15"/>
  <c r="H636" i="15"/>
  <c r="H637" i="15"/>
  <c r="H638" i="15"/>
  <c r="H639" i="15"/>
  <c r="H640" i="15"/>
  <c r="H641" i="15"/>
  <c r="H642" i="15"/>
  <c r="H643" i="15"/>
  <c r="H644" i="15"/>
  <c r="H645" i="15"/>
  <c r="H646" i="15"/>
  <c r="H647" i="15"/>
  <c r="H648" i="15"/>
  <c r="H649" i="15"/>
  <c r="H650" i="15"/>
  <c r="H651" i="15"/>
  <c r="H652" i="15"/>
  <c r="H653" i="15"/>
  <c r="H654" i="15"/>
  <c r="H655" i="15"/>
  <c r="H656" i="15"/>
  <c r="H657" i="15"/>
  <c r="H658" i="15"/>
  <c r="H659" i="15"/>
  <c r="H660" i="15"/>
  <c r="H661" i="15"/>
  <c r="H662" i="15"/>
  <c r="H663" i="15"/>
  <c r="H664" i="15"/>
  <c r="H665" i="15"/>
  <c r="H666" i="15"/>
  <c r="H667" i="15"/>
  <c r="H668" i="15"/>
  <c r="H669" i="15"/>
  <c r="H670" i="15"/>
  <c r="H671" i="15"/>
  <c r="H672" i="15"/>
  <c r="H673" i="15"/>
  <c r="H674" i="15"/>
  <c r="H675" i="15"/>
  <c r="H676" i="15"/>
  <c r="H677" i="15"/>
  <c r="H678" i="15"/>
  <c r="H679" i="15"/>
  <c r="H680" i="15"/>
  <c r="H681" i="15"/>
  <c r="H682" i="15"/>
  <c r="H683" i="15"/>
  <c r="H684" i="15"/>
  <c r="H685" i="15"/>
  <c r="H686" i="15"/>
  <c r="H687" i="15"/>
  <c r="H688" i="15"/>
  <c r="H689" i="15"/>
  <c r="H690" i="15"/>
  <c r="H691" i="15"/>
  <c r="H692" i="15"/>
  <c r="H693" i="15"/>
  <c r="H694" i="15"/>
  <c r="H695" i="15"/>
  <c r="H696" i="15"/>
  <c r="H697" i="15"/>
  <c r="H698" i="15"/>
  <c r="H699" i="15"/>
  <c r="H700" i="15"/>
  <c r="H701" i="15"/>
  <c r="H702" i="15"/>
  <c r="H703" i="15"/>
  <c r="H704" i="15"/>
  <c r="H705" i="15"/>
  <c r="H706" i="15"/>
  <c r="H707" i="15"/>
  <c r="H708" i="15"/>
  <c r="H709" i="15"/>
  <c r="H710" i="15"/>
  <c r="H711" i="15"/>
  <c r="H712" i="15"/>
  <c r="H713" i="15"/>
  <c r="H714" i="15"/>
  <c r="H715" i="15"/>
  <c r="H716" i="15"/>
  <c r="H717" i="15"/>
  <c r="H718" i="15"/>
  <c r="H719" i="15"/>
  <c r="H720" i="15"/>
  <c r="H721" i="15"/>
  <c r="H722" i="15"/>
  <c r="H723" i="15"/>
  <c r="H724" i="15"/>
  <c r="H725" i="15"/>
  <c r="H726" i="15"/>
  <c r="H727" i="15"/>
  <c r="H728" i="15"/>
  <c r="H729" i="15"/>
  <c r="H730" i="15"/>
  <c r="H731" i="15"/>
  <c r="H732" i="15"/>
  <c r="H733" i="15"/>
  <c r="H734" i="15"/>
  <c r="H735" i="15"/>
  <c r="H736" i="15"/>
  <c r="H737" i="15"/>
  <c r="H738" i="15"/>
  <c r="H739" i="15"/>
  <c r="H740" i="15"/>
  <c r="H741" i="15"/>
  <c r="H742" i="15"/>
  <c r="H743" i="15"/>
  <c r="H744" i="15"/>
  <c r="H745" i="15"/>
  <c r="H746" i="15"/>
  <c r="H747" i="15"/>
  <c r="H748" i="15"/>
  <c r="H749" i="15"/>
  <c r="H750" i="15"/>
  <c r="H751" i="15"/>
  <c r="H752" i="15"/>
  <c r="H753" i="15"/>
  <c r="H754" i="15"/>
  <c r="H755" i="15"/>
  <c r="H756" i="15"/>
  <c r="H757" i="15"/>
  <c r="H758" i="15"/>
  <c r="H759" i="15"/>
  <c r="H760" i="15"/>
  <c r="H761" i="15"/>
  <c r="H762" i="15"/>
  <c r="H763" i="15"/>
  <c r="H764" i="15"/>
  <c r="H765" i="15"/>
  <c r="H766" i="15"/>
  <c r="H767" i="15"/>
  <c r="H768" i="15"/>
  <c r="H769" i="15"/>
  <c r="H770" i="15"/>
  <c r="H771" i="15"/>
  <c r="H772" i="15"/>
  <c r="H773" i="15"/>
  <c r="H774" i="15"/>
  <c r="H775" i="15"/>
  <c r="H776" i="15"/>
  <c r="H777" i="15"/>
  <c r="H778" i="15"/>
  <c r="H779" i="15"/>
  <c r="H780" i="15"/>
  <c r="H781" i="15"/>
  <c r="H782" i="15"/>
  <c r="H783" i="15"/>
  <c r="H784" i="15"/>
  <c r="H785" i="15"/>
  <c r="H786" i="15"/>
  <c r="H787" i="15"/>
  <c r="H788" i="15"/>
  <c r="H789" i="15"/>
  <c r="H790" i="15"/>
  <c r="H791" i="15"/>
  <c r="H792" i="15"/>
  <c r="H793" i="15"/>
  <c r="H794" i="15"/>
  <c r="H795" i="15"/>
  <c r="H796" i="15"/>
  <c r="H797" i="15"/>
  <c r="H798" i="15"/>
  <c r="H799" i="15"/>
  <c r="H800" i="15"/>
  <c r="H801" i="15"/>
  <c r="H802" i="15"/>
  <c r="H803" i="15"/>
  <c r="H804" i="15"/>
  <c r="H805" i="15"/>
  <c r="H806" i="15"/>
  <c r="H807" i="15"/>
  <c r="H808" i="15"/>
  <c r="H809" i="15"/>
  <c r="H810" i="15"/>
  <c r="H811" i="15"/>
  <c r="H812" i="15"/>
  <c r="H813" i="15"/>
  <c r="H814" i="15"/>
  <c r="H815" i="15"/>
  <c r="H816" i="15"/>
  <c r="H817" i="15"/>
  <c r="H818" i="15"/>
  <c r="H819" i="15"/>
  <c r="H820" i="15"/>
  <c r="H821" i="15"/>
  <c r="H822" i="15"/>
  <c r="H823" i="15"/>
  <c r="H824" i="15"/>
  <c r="H825" i="15"/>
  <c r="H826" i="15"/>
  <c r="H827" i="15"/>
  <c r="H828" i="15"/>
  <c r="H829" i="15"/>
  <c r="H830" i="15"/>
  <c r="H831" i="15"/>
  <c r="H832" i="15"/>
  <c r="H833" i="15"/>
  <c r="H834" i="15"/>
  <c r="H835" i="15"/>
  <c r="H836" i="15"/>
  <c r="H837" i="15"/>
  <c r="H838" i="15"/>
  <c r="H839" i="15"/>
  <c r="H840" i="15"/>
  <c r="H841" i="15"/>
  <c r="H842" i="15"/>
  <c r="H843" i="15"/>
  <c r="H844" i="15"/>
  <c r="H845" i="15"/>
  <c r="H846" i="15"/>
  <c r="H847" i="15"/>
  <c r="H848" i="15"/>
  <c r="H849" i="15"/>
  <c r="H850" i="15"/>
  <c r="H851" i="15"/>
  <c r="H852" i="15"/>
  <c r="H853" i="15"/>
  <c r="H854" i="15"/>
  <c r="H855" i="15"/>
  <c r="H856" i="15"/>
  <c r="H857" i="15"/>
  <c r="H858" i="15"/>
  <c r="H859" i="15"/>
  <c r="H860" i="15"/>
  <c r="H861" i="15"/>
  <c r="H862" i="15"/>
  <c r="H863" i="15"/>
  <c r="H864" i="15"/>
  <c r="H865" i="15"/>
  <c r="H866" i="15"/>
  <c r="H867" i="15"/>
  <c r="H868" i="15"/>
  <c r="H869" i="15"/>
  <c r="H870" i="15"/>
  <c r="H871" i="15"/>
  <c r="H872" i="15"/>
  <c r="H873" i="15"/>
  <c r="H874" i="15"/>
  <c r="H875" i="15"/>
  <c r="H876" i="15"/>
  <c r="H877" i="15"/>
  <c r="H878" i="15"/>
  <c r="H879" i="15"/>
  <c r="H880" i="15"/>
  <c r="H881" i="15"/>
  <c r="H882" i="15"/>
  <c r="H883" i="15"/>
  <c r="H884" i="15"/>
  <c r="H885" i="15"/>
  <c r="H886" i="15"/>
  <c r="H887" i="15"/>
  <c r="H888" i="15"/>
  <c r="H889" i="15"/>
  <c r="H890" i="15"/>
  <c r="H891" i="15"/>
  <c r="H892" i="15"/>
  <c r="H893" i="15"/>
  <c r="H894" i="15"/>
  <c r="H895" i="15"/>
  <c r="H896" i="15"/>
  <c r="H897" i="15"/>
  <c r="H898" i="15"/>
  <c r="H899" i="15"/>
  <c r="H900" i="15"/>
  <c r="H901" i="15"/>
  <c r="H902" i="15"/>
  <c r="H903" i="15"/>
  <c r="H904" i="15"/>
  <c r="H905" i="15"/>
  <c r="H906" i="15"/>
  <c r="H907" i="15"/>
  <c r="H908" i="15"/>
  <c r="H909" i="15"/>
  <c r="H910" i="15"/>
  <c r="H911" i="15"/>
  <c r="H912" i="15"/>
  <c r="H913" i="15"/>
  <c r="H914" i="15"/>
  <c r="H915" i="15"/>
  <c r="H916" i="15"/>
  <c r="H917" i="15"/>
  <c r="H918" i="15"/>
  <c r="H919" i="15"/>
  <c r="H920" i="15"/>
  <c r="H921" i="15"/>
  <c r="H922" i="15"/>
  <c r="H923" i="15"/>
  <c r="H924" i="15"/>
  <c r="H925" i="15"/>
  <c r="H926" i="15"/>
  <c r="H927" i="15"/>
  <c r="H928" i="15"/>
  <c r="H929" i="15"/>
  <c r="H930" i="15"/>
  <c r="H931" i="15"/>
  <c r="H932" i="15"/>
  <c r="H933" i="15"/>
  <c r="H934" i="15"/>
  <c r="H935" i="15"/>
  <c r="H936" i="15"/>
  <c r="H937" i="15"/>
  <c r="H938" i="15"/>
  <c r="H939" i="15"/>
  <c r="H940" i="15"/>
  <c r="H941" i="15"/>
  <c r="H942" i="15"/>
  <c r="H943" i="15"/>
  <c r="H944" i="15"/>
  <c r="H945" i="15"/>
  <c r="H946" i="15"/>
  <c r="H947" i="15"/>
  <c r="H948" i="15"/>
  <c r="H949" i="15"/>
  <c r="H950" i="15"/>
  <c r="H951" i="15"/>
  <c r="H952" i="15"/>
  <c r="H953" i="15"/>
  <c r="H954" i="15"/>
  <c r="H955" i="15"/>
  <c r="H956" i="15"/>
  <c r="H957" i="15"/>
  <c r="H958" i="15"/>
  <c r="H959" i="15"/>
  <c r="H960" i="15"/>
  <c r="H961" i="15"/>
  <c r="H962" i="15"/>
  <c r="H963" i="15"/>
  <c r="H964" i="15"/>
  <c r="H965" i="15"/>
  <c r="H966" i="15"/>
  <c r="H967" i="15"/>
  <c r="H968" i="15"/>
  <c r="H969" i="15"/>
  <c r="H970" i="15"/>
  <c r="H971" i="15"/>
  <c r="H972" i="15"/>
  <c r="H973" i="15"/>
  <c r="H974" i="15"/>
  <c r="H975" i="15"/>
  <c r="H976" i="15"/>
  <c r="H977" i="15"/>
  <c r="H978" i="15"/>
  <c r="H979" i="15"/>
  <c r="H980" i="15"/>
  <c r="H981" i="15"/>
  <c r="H982" i="15"/>
  <c r="H983" i="15"/>
  <c r="H984" i="15"/>
  <c r="H985" i="15"/>
  <c r="H986" i="15"/>
  <c r="H987" i="15"/>
  <c r="H988" i="15"/>
  <c r="H989" i="15"/>
  <c r="H990" i="15"/>
  <c r="H991" i="15"/>
  <c r="H992" i="15"/>
  <c r="H993" i="15"/>
  <c r="H994" i="15"/>
  <c r="H995" i="15"/>
  <c r="H996" i="15"/>
  <c r="H997" i="15"/>
  <c r="H998" i="15"/>
  <c r="H999" i="15"/>
  <c r="H1000" i="15"/>
  <c r="H1001" i="15"/>
  <c r="H1002" i="15"/>
  <c r="H1003" i="15"/>
  <c r="H1004" i="15"/>
  <c r="H1005" i="15"/>
  <c r="H1006" i="15"/>
  <c r="H1007" i="15"/>
  <c r="H1008" i="15"/>
  <c r="H1009" i="15"/>
  <c r="H1010" i="15"/>
  <c r="H1011" i="15"/>
  <c r="H1012" i="15"/>
  <c r="H1013" i="15"/>
  <c r="H1014" i="15"/>
  <c r="H1015" i="15"/>
  <c r="H1016" i="15"/>
  <c r="H1017" i="15"/>
  <c r="H1018" i="15"/>
  <c r="H1019" i="15"/>
  <c r="H1020" i="15"/>
  <c r="H1021" i="15"/>
  <c r="H1022" i="15"/>
  <c r="H1023" i="15"/>
  <c r="H1024" i="15"/>
  <c r="H1025" i="15"/>
  <c r="H1026" i="15"/>
  <c r="H1027" i="15"/>
  <c r="H1028" i="15"/>
  <c r="H1029" i="15"/>
  <c r="H1030" i="15"/>
  <c r="H1031" i="15"/>
  <c r="H1032" i="15"/>
  <c r="H1033" i="15"/>
  <c r="H1034" i="15"/>
  <c r="H1035" i="15"/>
  <c r="H1036" i="15"/>
  <c r="H1037" i="15"/>
  <c r="H1038" i="15"/>
  <c r="H1039" i="15"/>
  <c r="H1040" i="15"/>
  <c r="H1041" i="15"/>
  <c r="H1042" i="15"/>
  <c r="H1043" i="15"/>
  <c r="H1044" i="15"/>
  <c r="H1045" i="15"/>
  <c r="H1046" i="15"/>
  <c r="H1047" i="15"/>
  <c r="H1048" i="15"/>
  <c r="H1049" i="15"/>
  <c r="H1050" i="15"/>
  <c r="H1051" i="15"/>
  <c r="H1052" i="15"/>
  <c r="H1053" i="15"/>
  <c r="H1054" i="15"/>
  <c r="H1055" i="15"/>
  <c r="H1056" i="15"/>
  <c r="H1057" i="15"/>
  <c r="H1058" i="15"/>
  <c r="H1059" i="15"/>
  <c r="H1060" i="15"/>
  <c r="H1061" i="15"/>
  <c r="H1062" i="15"/>
  <c r="H1063" i="15"/>
  <c r="H1064" i="15"/>
  <c r="H1065" i="15"/>
  <c r="H1066" i="15"/>
  <c r="H1067" i="15"/>
  <c r="H1068" i="15"/>
  <c r="H1069" i="15"/>
  <c r="H1070" i="15"/>
  <c r="H1071" i="15"/>
  <c r="H1072" i="15"/>
  <c r="H1073" i="15"/>
  <c r="H1074" i="15"/>
  <c r="H1075" i="15"/>
  <c r="H1076" i="15"/>
  <c r="H1077" i="15"/>
  <c r="H1078" i="15"/>
  <c r="H1079" i="15"/>
  <c r="H1080" i="15"/>
  <c r="H1081" i="15"/>
  <c r="H1082" i="15"/>
  <c r="H1083" i="15"/>
  <c r="H1084" i="15"/>
  <c r="H1085" i="15"/>
  <c r="H1086" i="15"/>
  <c r="H1087" i="15"/>
  <c r="H1088" i="15"/>
  <c r="H1089" i="15"/>
  <c r="H1090" i="15"/>
  <c r="H1091" i="15"/>
  <c r="H1092" i="15"/>
  <c r="H1093" i="15"/>
  <c r="H1094" i="15"/>
  <c r="H1095" i="15"/>
  <c r="H1096" i="15"/>
  <c r="H1097" i="15"/>
  <c r="H1098" i="15"/>
  <c r="H1099" i="15"/>
  <c r="H1100" i="15"/>
  <c r="H1101" i="15"/>
  <c r="H1102" i="15"/>
  <c r="H1103" i="15"/>
  <c r="H1104" i="15"/>
  <c r="H1105" i="15"/>
  <c r="H1106" i="15"/>
  <c r="H1107" i="15"/>
  <c r="H1108" i="15"/>
  <c r="H1109" i="15"/>
  <c r="H1110" i="15"/>
  <c r="H1111" i="15"/>
  <c r="H1112" i="15"/>
  <c r="H1113" i="15"/>
  <c r="H1114" i="15"/>
  <c r="H1115" i="15"/>
  <c r="H1116" i="15"/>
  <c r="H1117" i="15"/>
  <c r="H1118" i="15"/>
  <c r="H1119" i="15"/>
  <c r="H1120" i="15"/>
  <c r="H1121" i="15"/>
  <c r="H1122" i="15"/>
  <c r="H1123" i="15"/>
  <c r="H1124" i="15"/>
  <c r="H1125" i="15"/>
  <c r="H1126" i="15"/>
  <c r="H1127" i="15"/>
  <c r="H1128" i="15"/>
  <c r="H1129" i="15"/>
  <c r="H1130" i="15"/>
  <c r="H1131" i="15"/>
  <c r="H1132" i="15"/>
  <c r="H1133" i="15"/>
  <c r="H1134" i="15"/>
  <c r="H1135" i="15"/>
  <c r="H1136" i="15"/>
  <c r="H1137" i="15"/>
  <c r="H1138" i="15"/>
  <c r="H1139" i="15"/>
  <c r="H1140" i="15"/>
  <c r="H1141" i="15"/>
  <c r="H1142" i="15"/>
  <c r="H1143" i="15"/>
  <c r="H1144" i="15"/>
  <c r="H1145" i="15"/>
  <c r="H1146" i="15"/>
  <c r="H1147" i="15"/>
  <c r="H1148" i="15"/>
  <c r="H1149" i="15"/>
  <c r="H1150" i="15"/>
  <c r="H1151" i="15"/>
  <c r="H1152" i="15"/>
  <c r="H1153" i="15"/>
  <c r="H1154" i="15"/>
  <c r="H1155" i="15"/>
  <c r="H1156" i="15"/>
  <c r="H1157" i="15"/>
  <c r="H1158" i="15"/>
  <c r="H1159" i="15"/>
  <c r="H1160" i="15"/>
  <c r="H1161" i="15"/>
  <c r="H1162" i="15"/>
  <c r="H1163" i="15"/>
  <c r="H1164" i="15"/>
  <c r="H1165" i="15"/>
  <c r="H1166" i="15"/>
  <c r="H1167" i="15"/>
  <c r="H1168" i="15"/>
  <c r="H1169" i="15"/>
  <c r="H1170" i="15"/>
  <c r="H1171" i="15"/>
  <c r="H1172" i="15"/>
  <c r="H1173" i="15"/>
  <c r="H1174" i="15"/>
  <c r="H1175" i="15"/>
  <c r="H1176" i="15"/>
  <c r="H1177" i="15"/>
  <c r="H1178" i="15"/>
  <c r="H1179" i="15"/>
  <c r="H1180" i="15"/>
  <c r="H1181" i="15"/>
  <c r="H1182" i="15"/>
  <c r="H1183" i="15"/>
  <c r="H1184" i="15"/>
  <c r="H1185" i="15"/>
  <c r="H1186" i="15"/>
  <c r="H1187" i="15"/>
  <c r="H1188" i="15"/>
  <c r="H1189" i="15"/>
  <c r="H1190" i="15"/>
  <c r="H1191" i="15"/>
  <c r="H1192" i="15"/>
  <c r="H1193" i="15"/>
  <c r="H1194" i="15"/>
  <c r="H1195" i="15"/>
  <c r="H1196" i="15"/>
  <c r="H1197" i="15"/>
  <c r="H1198" i="15"/>
  <c r="H1199" i="15"/>
  <c r="H1200" i="15"/>
  <c r="H1201" i="15"/>
  <c r="H1202" i="15"/>
  <c r="H1203" i="15"/>
  <c r="H1204" i="15"/>
  <c r="H1205" i="15"/>
  <c r="H1206" i="15"/>
  <c r="H1207" i="15"/>
  <c r="H1208" i="15"/>
  <c r="H1209" i="15"/>
  <c r="H1210" i="15"/>
  <c r="H1211" i="15"/>
  <c r="H1212" i="15"/>
  <c r="H1213" i="15"/>
  <c r="H1214" i="15"/>
  <c r="H1215" i="15"/>
  <c r="H1216" i="15"/>
  <c r="H1217" i="15"/>
  <c r="H1218" i="15"/>
  <c r="H1219" i="15"/>
  <c r="H1220" i="15"/>
  <c r="H1221" i="15"/>
  <c r="H1222" i="15"/>
  <c r="H1223" i="15"/>
  <c r="H1224" i="15"/>
  <c r="H1225" i="15"/>
  <c r="H1226" i="15"/>
  <c r="H1227" i="15"/>
  <c r="H1228" i="15"/>
  <c r="H1229" i="15"/>
  <c r="H1230" i="15"/>
  <c r="H1231" i="15"/>
  <c r="H1232" i="15"/>
  <c r="H1233" i="15"/>
  <c r="H1234" i="15"/>
  <c r="H1235" i="15"/>
  <c r="H1236" i="15"/>
  <c r="H1237" i="15"/>
  <c r="H1238" i="15"/>
  <c r="H1239" i="15"/>
  <c r="H1240" i="15"/>
  <c r="H1241" i="15"/>
  <c r="H1242" i="15"/>
  <c r="H1243" i="15"/>
  <c r="H1244" i="15"/>
  <c r="H1245" i="15"/>
  <c r="H1246" i="15"/>
  <c r="H1247" i="15"/>
  <c r="H1248" i="15"/>
  <c r="H1249" i="15"/>
  <c r="H1250" i="15"/>
  <c r="H1251" i="15"/>
  <c r="H1252" i="15"/>
  <c r="H1253" i="15"/>
  <c r="H1254" i="15"/>
  <c r="H1255" i="15"/>
  <c r="H1256" i="15"/>
  <c r="H1257" i="15"/>
  <c r="H1258" i="15"/>
  <c r="H1259" i="15"/>
  <c r="H1260" i="15"/>
  <c r="H1261" i="15"/>
  <c r="H1262" i="15"/>
  <c r="H1263" i="15"/>
  <c r="H1264" i="15"/>
  <c r="H1265" i="15"/>
  <c r="H1266" i="15"/>
  <c r="H1267" i="15"/>
  <c r="H1268" i="15"/>
  <c r="H1269" i="15"/>
  <c r="H1270" i="15"/>
  <c r="H1271" i="15"/>
  <c r="H1272" i="15"/>
  <c r="H1273" i="15"/>
  <c r="H1274" i="15"/>
  <c r="H1275" i="15"/>
  <c r="H1276" i="15"/>
  <c r="H1277" i="15"/>
  <c r="H1278" i="15"/>
  <c r="H1279" i="15"/>
  <c r="H1280" i="15"/>
  <c r="H1281" i="15"/>
  <c r="H1282" i="15"/>
  <c r="H1283" i="15"/>
  <c r="H1284" i="15"/>
  <c r="H1285" i="15"/>
  <c r="H1286" i="15"/>
  <c r="H1287" i="15"/>
  <c r="H1288" i="15"/>
  <c r="H1289" i="15"/>
  <c r="H1290" i="15"/>
  <c r="H1291" i="15"/>
  <c r="H1292" i="15"/>
  <c r="H1293" i="15"/>
  <c r="H1294" i="15"/>
  <c r="H1295" i="15"/>
  <c r="H1296" i="15"/>
  <c r="H1297" i="15"/>
  <c r="H1298" i="15"/>
  <c r="H1299" i="15"/>
  <c r="H1300" i="15"/>
  <c r="H1301" i="15"/>
  <c r="H1302" i="15"/>
  <c r="H1303" i="15"/>
  <c r="H1304" i="15"/>
  <c r="H1305" i="15"/>
  <c r="H1306" i="15"/>
  <c r="H1307" i="15"/>
  <c r="H1308" i="15"/>
  <c r="H1309" i="15"/>
  <c r="H1310" i="15"/>
  <c r="H1311" i="15"/>
  <c r="H1312" i="15"/>
  <c r="H1313" i="15"/>
  <c r="H1314" i="15"/>
  <c r="H1315" i="15"/>
  <c r="H1316" i="15"/>
  <c r="H1317" i="15"/>
  <c r="H1318" i="15"/>
  <c r="H1319" i="15"/>
  <c r="H1320" i="15"/>
  <c r="H1321" i="15"/>
  <c r="H1322" i="15"/>
  <c r="H1323" i="15"/>
  <c r="H1324" i="15"/>
  <c r="H1325" i="15"/>
  <c r="H1326" i="15"/>
  <c r="H1327" i="15"/>
  <c r="H1328" i="15"/>
  <c r="H1329" i="15"/>
  <c r="H1330" i="15"/>
  <c r="H1331" i="15"/>
  <c r="H1332" i="15"/>
  <c r="H1333" i="15"/>
  <c r="H1334" i="15"/>
  <c r="H1335" i="15"/>
  <c r="H1336" i="15"/>
  <c r="H1337" i="15"/>
  <c r="H1338" i="15"/>
  <c r="H1339" i="15"/>
  <c r="H1340" i="15"/>
  <c r="H1341" i="15"/>
  <c r="H1342" i="15"/>
  <c r="H1343" i="15"/>
  <c r="H1344" i="15"/>
  <c r="H1345" i="15"/>
  <c r="H1346" i="15"/>
  <c r="H1347" i="15"/>
  <c r="H1348" i="15"/>
  <c r="H1349" i="15"/>
  <c r="H1350" i="15"/>
  <c r="H1351" i="15"/>
  <c r="H1352" i="15"/>
  <c r="H1353" i="15"/>
  <c r="H1354" i="15"/>
  <c r="H1355" i="15"/>
  <c r="H1356" i="15"/>
  <c r="H1357" i="15"/>
  <c r="H1358" i="15"/>
  <c r="H1359" i="15"/>
  <c r="H1360" i="15"/>
  <c r="H1361" i="15"/>
  <c r="H1362" i="15"/>
  <c r="H1363" i="15"/>
  <c r="H1364" i="15"/>
  <c r="H1365" i="15"/>
  <c r="H1366" i="15"/>
  <c r="H1367" i="15"/>
  <c r="H1368" i="15"/>
  <c r="H1369" i="15"/>
  <c r="H1370" i="15"/>
  <c r="H1371" i="15"/>
  <c r="H1372" i="15"/>
  <c r="H1373" i="15"/>
  <c r="H1374" i="15"/>
  <c r="H1375" i="15"/>
  <c r="H1376" i="15"/>
  <c r="H1377" i="15"/>
  <c r="H1378" i="15"/>
  <c r="H1379" i="15"/>
  <c r="H1380" i="15"/>
  <c r="H1381" i="15"/>
  <c r="H1382" i="15"/>
  <c r="H1383" i="15"/>
  <c r="H1384" i="15"/>
  <c r="H1385" i="15"/>
  <c r="H1386" i="15"/>
  <c r="H1387" i="15"/>
  <c r="H1388" i="15"/>
  <c r="H1389" i="15"/>
  <c r="H1390" i="15"/>
  <c r="H1391" i="15"/>
  <c r="H1392" i="15"/>
  <c r="H1393" i="15"/>
  <c r="H1394" i="15"/>
  <c r="H1395" i="15"/>
  <c r="H1396" i="15"/>
  <c r="H1397" i="15"/>
  <c r="H1398" i="15"/>
  <c r="H1399" i="15"/>
  <c r="H1400" i="15"/>
  <c r="H1401" i="15"/>
  <c r="H1402" i="15"/>
  <c r="H1403" i="15"/>
  <c r="H1404" i="15"/>
  <c r="H1405" i="15"/>
  <c r="H1406" i="15"/>
  <c r="H1407" i="15"/>
  <c r="H1408" i="15"/>
  <c r="H1409" i="15"/>
  <c r="H1410" i="15"/>
  <c r="H1411" i="15"/>
  <c r="H1412" i="15"/>
  <c r="H1413" i="15"/>
  <c r="H1414" i="15"/>
  <c r="H1415" i="15"/>
  <c r="H1416" i="15"/>
  <c r="H1417" i="15"/>
  <c r="H1418" i="15"/>
  <c r="H1419" i="15"/>
  <c r="H1420" i="15"/>
  <c r="H1421" i="15"/>
  <c r="H1422" i="15"/>
  <c r="H1423" i="15"/>
  <c r="H1424" i="15"/>
  <c r="H1425" i="15"/>
  <c r="H1426" i="15"/>
  <c r="H1427" i="15"/>
  <c r="H1428" i="15"/>
  <c r="H1429" i="15"/>
  <c r="H1430" i="15"/>
  <c r="H1431" i="15"/>
  <c r="H1432" i="15"/>
  <c r="H19" i="15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39" i="14"/>
  <c r="H40" i="14"/>
  <c r="H41" i="14"/>
  <c r="H42" i="14"/>
  <c r="H43" i="14"/>
  <c r="H44" i="14"/>
  <c r="H45" i="14"/>
  <c r="H46" i="14"/>
  <c r="H47" i="14"/>
  <c r="H48" i="14"/>
  <c r="H49" i="14"/>
  <c r="H50" i="14"/>
  <c r="H51" i="14"/>
  <c r="H52" i="14"/>
  <c r="H53" i="14"/>
  <c r="H54" i="14"/>
  <c r="H55" i="14"/>
  <c r="H56" i="14"/>
  <c r="H57" i="14"/>
  <c r="H58" i="14"/>
  <c r="H59" i="14"/>
  <c r="H60" i="14"/>
  <c r="H61" i="14"/>
  <c r="H62" i="14"/>
  <c r="H63" i="14"/>
  <c r="H64" i="14"/>
  <c r="H65" i="14"/>
  <c r="H66" i="14"/>
  <c r="H67" i="14"/>
  <c r="H68" i="14"/>
  <c r="H69" i="14"/>
  <c r="H70" i="14"/>
  <c r="H71" i="14"/>
  <c r="H72" i="14"/>
  <c r="H73" i="14"/>
  <c r="H74" i="14"/>
  <c r="H75" i="14"/>
  <c r="H76" i="14"/>
  <c r="H77" i="14"/>
  <c r="H78" i="14"/>
  <c r="H79" i="14"/>
  <c r="H80" i="14"/>
  <c r="H81" i="14"/>
  <c r="H82" i="14"/>
  <c r="H83" i="14"/>
  <c r="H84" i="14"/>
  <c r="H85" i="14"/>
  <c r="H86" i="14"/>
  <c r="H87" i="14"/>
  <c r="H88" i="14"/>
  <c r="H89" i="14"/>
  <c r="H90" i="14"/>
  <c r="H91" i="14"/>
  <c r="H92" i="14"/>
  <c r="H93" i="14"/>
  <c r="H94" i="14"/>
  <c r="H95" i="14"/>
  <c r="H96" i="14"/>
  <c r="H97" i="14"/>
  <c r="H98" i="14"/>
  <c r="H99" i="14"/>
  <c r="H100" i="14"/>
  <c r="H101" i="14"/>
  <c r="H102" i="14"/>
  <c r="H103" i="14"/>
  <c r="H104" i="14"/>
  <c r="H105" i="14"/>
  <c r="H106" i="14"/>
  <c r="H107" i="14"/>
  <c r="H108" i="14"/>
  <c r="H109" i="14"/>
  <c r="H110" i="14"/>
  <c r="H111" i="14"/>
  <c r="H112" i="14"/>
  <c r="H113" i="14"/>
  <c r="H114" i="14"/>
  <c r="H115" i="14"/>
  <c r="H116" i="14"/>
  <c r="H117" i="14"/>
  <c r="H118" i="14"/>
  <c r="H119" i="14"/>
  <c r="H120" i="14"/>
  <c r="H121" i="14"/>
  <c r="H122" i="14"/>
  <c r="H123" i="14"/>
  <c r="H124" i="14"/>
  <c r="H125" i="14"/>
  <c r="H126" i="14"/>
  <c r="H127" i="14"/>
  <c r="H128" i="14"/>
  <c r="H129" i="14"/>
  <c r="H130" i="14"/>
  <c r="H131" i="14"/>
  <c r="H132" i="14"/>
  <c r="H133" i="14"/>
  <c r="H134" i="14"/>
  <c r="H135" i="14"/>
  <c r="H136" i="14"/>
  <c r="H137" i="14"/>
  <c r="H138" i="14"/>
  <c r="H139" i="14"/>
  <c r="H140" i="14"/>
  <c r="H141" i="14"/>
  <c r="H142" i="14"/>
  <c r="H143" i="14"/>
  <c r="H144" i="14"/>
  <c r="H145" i="14"/>
  <c r="H146" i="14"/>
  <c r="H147" i="14"/>
  <c r="H148" i="14"/>
  <c r="H149" i="14"/>
  <c r="H150" i="14"/>
  <c r="H151" i="14"/>
  <c r="H152" i="14"/>
  <c r="H153" i="14"/>
  <c r="H154" i="14"/>
  <c r="H155" i="14"/>
  <c r="H156" i="14"/>
  <c r="H157" i="14"/>
  <c r="H158" i="14"/>
  <c r="H159" i="14"/>
  <c r="H160" i="14"/>
  <c r="H161" i="14"/>
  <c r="H162" i="14"/>
  <c r="H163" i="14"/>
  <c r="H164" i="14"/>
  <c r="H165" i="14"/>
  <c r="H166" i="14"/>
  <c r="H167" i="14"/>
  <c r="H168" i="14"/>
  <c r="H169" i="14"/>
  <c r="H170" i="14"/>
  <c r="H171" i="14"/>
  <c r="H172" i="14"/>
  <c r="H173" i="14"/>
  <c r="H174" i="14"/>
  <c r="H175" i="14"/>
  <c r="H176" i="14"/>
  <c r="H177" i="14"/>
  <c r="H178" i="14"/>
  <c r="H179" i="14"/>
  <c r="H180" i="14"/>
  <c r="H181" i="14"/>
  <c r="H182" i="14"/>
  <c r="H183" i="14"/>
  <c r="H184" i="14"/>
  <c r="H185" i="14"/>
  <c r="H186" i="14"/>
  <c r="H187" i="14"/>
  <c r="H188" i="14"/>
  <c r="H189" i="14"/>
  <c r="H190" i="14"/>
  <c r="H191" i="14"/>
  <c r="H192" i="14"/>
  <c r="H193" i="14"/>
  <c r="H194" i="14"/>
  <c r="H195" i="14"/>
  <c r="H196" i="14"/>
  <c r="H197" i="14"/>
  <c r="H198" i="14"/>
  <c r="H199" i="14"/>
  <c r="H200" i="14"/>
  <c r="H201" i="14"/>
  <c r="H202" i="14"/>
  <c r="H203" i="14"/>
  <c r="H204" i="14"/>
  <c r="H205" i="14"/>
  <c r="H206" i="14"/>
  <c r="H207" i="14"/>
  <c r="H208" i="14"/>
  <c r="H209" i="14"/>
  <c r="H210" i="14"/>
  <c r="H211" i="14"/>
  <c r="H212" i="14"/>
  <c r="H213" i="14"/>
  <c r="H214" i="14"/>
  <c r="H215" i="14"/>
  <c r="H216" i="14"/>
  <c r="H217" i="14"/>
  <c r="H218" i="14"/>
  <c r="H219" i="14"/>
  <c r="H220" i="14"/>
  <c r="H221" i="14"/>
  <c r="H222" i="14"/>
  <c r="H223" i="14"/>
  <c r="H224" i="14"/>
  <c r="H225" i="14"/>
  <c r="H226" i="14"/>
  <c r="H227" i="14"/>
  <c r="H228" i="14"/>
  <c r="H229" i="14"/>
  <c r="H230" i="14"/>
  <c r="H231" i="14"/>
  <c r="H232" i="14"/>
  <c r="H233" i="14"/>
  <c r="H234" i="14"/>
  <c r="H235" i="14"/>
  <c r="H236" i="14"/>
  <c r="H237" i="14"/>
  <c r="H238" i="14"/>
  <c r="H239" i="14"/>
  <c r="H240" i="14"/>
  <c r="H241" i="14"/>
  <c r="H242" i="14"/>
  <c r="H243" i="14"/>
  <c r="H244" i="14"/>
  <c r="H245" i="14"/>
  <c r="H246" i="14"/>
  <c r="H247" i="14"/>
  <c r="H248" i="14"/>
  <c r="H249" i="14"/>
  <c r="H250" i="14"/>
  <c r="H251" i="14"/>
  <c r="H252" i="14"/>
  <c r="H253" i="14"/>
  <c r="H254" i="14"/>
  <c r="H255" i="14"/>
  <c r="H256" i="14"/>
  <c r="H257" i="14"/>
  <c r="H258" i="14"/>
  <c r="H259" i="14"/>
  <c r="H260" i="14"/>
  <c r="H261" i="14"/>
  <c r="H262" i="14"/>
  <c r="H263" i="14"/>
  <c r="H264" i="14"/>
  <c r="H265" i="14"/>
  <c r="H266" i="14"/>
  <c r="H267" i="14"/>
  <c r="H268" i="14"/>
  <c r="H269" i="14"/>
  <c r="H270" i="14"/>
  <c r="H271" i="14"/>
  <c r="H272" i="14"/>
  <c r="H273" i="14"/>
  <c r="H274" i="14"/>
  <c r="H275" i="14"/>
  <c r="H276" i="14"/>
  <c r="H277" i="14"/>
  <c r="H278" i="14"/>
  <c r="H279" i="14"/>
  <c r="H280" i="14"/>
  <c r="H281" i="14"/>
  <c r="H282" i="14"/>
  <c r="H283" i="14"/>
  <c r="H284" i="14"/>
  <c r="H285" i="14"/>
  <c r="H286" i="14"/>
  <c r="H287" i="14"/>
  <c r="H288" i="14"/>
  <c r="H289" i="14"/>
  <c r="H290" i="14"/>
  <c r="H291" i="14"/>
  <c r="H292" i="14"/>
  <c r="H293" i="14"/>
  <c r="H294" i="14"/>
  <c r="H295" i="14"/>
  <c r="H296" i="14"/>
  <c r="H297" i="14"/>
  <c r="H298" i="14"/>
  <c r="H299" i="14"/>
  <c r="H300" i="14"/>
  <c r="H301" i="14"/>
  <c r="H302" i="14"/>
  <c r="H303" i="14"/>
  <c r="H304" i="14"/>
  <c r="H305" i="14"/>
  <c r="H306" i="14"/>
  <c r="H307" i="14"/>
  <c r="H308" i="14"/>
  <c r="H309" i="14"/>
  <c r="H310" i="14"/>
  <c r="H311" i="14"/>
  <c r="H312" i="14"/>
  <c r="H313" i="14"/>
  <c r="H314" i="14"/>
  <c r="H315" i="14"/>
  <c r="H316" i="14"/>
  <c r="H317" i="14"/>
  <c r="H318" i="14"/>
  <c r="H319" i="14"/>
  <c r="H320" i="14"/>
  <c r="H321" i="14"/>
  <c r="H322" i="14"/>
  <c r="H323" i="14"/>
  <c r="H324" i="14"/>
  <c r="H325" i="14"/>
  <c r="H326" i="14"/>
  <c r="H327" i="14"/>
  <c r="H328" i="14"/>
  <c r="H329" i="14"/>
  <c r="H330" i="14"/>
  <c r="H331" i="14"/>
  <c r="H332" i="14"/>
  <c r="H333" i="14"/>
  <c r="H334" i="14"/>
  <c r="H335" i="14"/>
  <c r="H336" i="14"/>
  <c r="H337" i="14"/>
  <c r="H338" i="14"/>
  <c r="H339" i="14"/>
  <c r="H340" i="14"/>
  <c r="H341" i="14"/>
  <c r="H342" i="14"/>
  <c r="H343" i="14"/>
  <c r="H344" i="14"/>
  <c r="H345" i="14"/>
  <c r="H346" i="14"/>
  <c r="H347" i="14"/>
  <c r="H348" i="14"/>
  <c r="H349" i="14"/>
  <c r="H350" i="14"/>
  <c r="H351" i="14"/>
  <c r="H352" i="14"/>
  <c r="H353" i="14"/>
  <c r="H354" i="14"/>
  <c r="H355" i="14"/>
  <c r="H356" i="14"/>
  <c r="H357" i="14"/>
  <c r="H358" i="14"/>
  <c r="H359" i="14"/>
  <c r="H360" i="14"/>
  <c r="H361" i="14"/>
  <c r="H362" i="14"/>
  <c r="H363" i="14"/>
  <c r="H364" i="14"/>
  <c r="H365" i="14"/>
  <c r="H366" i="14"/>
  <c r="H367" i="14"/>
  <c r="H368" i="14"/>
  <c r="H369" i="14"/>
  <c r="H370" i="14"/>
  <c r="H371" i="14"/>
  <c r="H372" i="14"/>
  <c r="H373" i="14"/>
  <c r="H374" i="14"/>
  <c r="H375" i="14"/>
  <c r="H376" i="14"/>
  <c r="H377" i="14"/>
  <c r="H378" i="14"/>
  <c r="H379" i="14"/>
  <c r="H380" i="14"/>
  <c r="H381" i="14"/>
  <c r="H382" i="14"/>
  <c r="H383" i="14"/>
  <c r="H384" i="14"/>
  <c r="H385" i="14"/>
  <c r="H386" i="14"/>
  <c r="H387" i="14"/>
  <c r="H388" i="14"/>
  <c r="H389" i="14"/>
  <c r="H390" i="14"/>
  <c r="H391" i="14"/>
  <c r="H392" i="14"/>
  <c r="H393" i="14"/>
  <c r="H394" i="14"/>
  <c r="H395" i="14"/>
  <c r="H396" i="14"/>
  <c r="H397" i="14"/>
  <c r="H398" i="14"/>
  <c r="H399" i="14"/>
  <c r="H400" i="14"/>
  <c r="H401" i="14"/>
  <c r="H402" i="14"/>
  <c r="H403" i="14"/>
  <c r="H404" i="14"/>
  <c r="H405" i="14"/>
  <c r="H406" i="14"/>
  <c r="H407" i="14"/>
  <c r="H408" i="14"/>
  <c r="H409" i="14"/>
  <c r="H410" i="14"/>
  <c r="H411" i="14"/>
  <c r="H412" i="14"/>
  <c r="H413" i="14"/>
  <c r="H414" i="14"/>
  <c r="H415" i="14"/>
  <c r="H416" i="14"/>
  <c r="H417" i="14"/>
  <c r="H418" i="14"/>
  <c r="H419" i="14"/>
  <c r="H420" i="14"/>
  <c r="H421" i="14"/>
  <c r="H422" i="14"/>
  <c r="H423" i="14"/>
  <c r="H424" i="14"/>
  <c r="H425" i="14"/>
  <c r="H426" i="14"/>
  <c r="H427" i="14"/>
  <c r="H428" i="14"/>
  <c r="H429" i="14"/>
  <c r="H430" i="14"/>
  <c r="H431" i="14"/>
  <c r="H432" i="14"/>
  <c r="H433" i="14"/>
  <c r="H434" i="14"/>
  <c r="H435" i="14"/>
  <c r="H436" i="14"/>
  <c r="H437" i="14"/>
  <c r="H438" i="14"/>
  <c r="H439" i="14"/>
  <c r="H440" i="14"/>
  <c r="H441" i="14"/>
  <c r="H442" i="14"/>
  <c r="H443" i="14"/>
  <c r="H444" i="14"/>
  <c r="H445" i="14"/>
  <c r="H446" i="14"/>
  <c r="H447" i="14"/>
  <c r="H448" i="14"/>
  <c r="H449" i="14"/>
  <c r="H450" i="14"/>
  <c r="H451" i="14"/>
  <c r="H452" i="14"/>
  <c r="H453" i="14"/>
  <c r="H454" i="14"/>
  <c r="H455" i="14"/>
  <c r="H456" i="14"/>
  <c r="H457" i="14"/>
  <c r="H458" i="14"/>
  <c r="H459" i="14"/>
  <c r="H460" i="14"/>
  <c r="H461" i="14"/>
  <c r="H462" i="14"/>
  <c r="H463" i="14"/>
  <c r="H464" i="14"/>
  <c r="H465" i="14"/>
  <c r="H466" i="14"/>
  <c r="H467" i="14"/>
  <c r="H468" i="14"/>
  <c r="H469" i="14"/>
  <c r="H470" i="14"/>
  <c r="H471" i="14"/>
  <c r="H472" i="14"/>
  <c r="H473" i="14"/>
  <c r="H474" i="14"/>
  <c r="H475" i="14"/>
  <c r="H476" i="14"/>
  <c r="H477" i="14"/>
  <c r="H478" i="14"/>
  <c r="H479" i="14"/>
  <c r="H480" i="14"/>
  <c r="H481" i="14"/>
  <c r="H482" i="14"/>
  <c r="H483" i="14"/>
  <c r="H484" i="14"/>
  <c r="H485" i="14"/>
  <c r="H486" i="14"/>
  <c r="H487" i="14"/>
  <c r="H488" i="14"/>
  <c r="H489" i="14"/>
  <c r="H490" i="14"/>
  <c r="H491" i="14"/>
  <c r="H492" i="14"/>
  <c r="H493" i="14"/>
  <c r="H494" i="14"/>
  <c r="H495" i="14"/>
  <c r="H496" i="14"/>
  <c r="H497" i="14"/>
  <c r="H498" i="14"/>
  <c r="H499" i="14"/>
  <c r="H500" i="14"/>
  <c r="H501" i="14"/>
  <c r="H502" i="14"/>
  <c r="H503" i="14"/>
  <c r="H504" i="14"/>
  <c r="H505" i="14"/>
  <c r="H506" i="14"/>
  <c r="H507" i="14"/>
  <c r="H508" i="14"/>
  <c r="H509" i="14"/>
  <c r="H510" i="14"/>
  <c r="H511" i="14"/>
  <c r="H512" i="14"/>
  <c r="H513" i="14"/>
  <c r="H514" i="14"/>
  <c r="H515" i="14"/>
  <c r="H516" i="14"/>
  <c r="H517" i="14"/>
  <c r="H518" i="14"/>
  <c r="H519" i="14"/>
  <c r="H520" i="14"/>
  <c r="H521" i="14"/>
  <c r="H522" i="14"/>
  <c r="H523" i="14"/>
  <c r="H524" i="14"/>
  <c r="H525" i="14"/>
  <c r="H526" i="14"/>
  <c r="H527" i="14"/>
  <c r="H528" i="14"/>
  <c r="H529" i="14"/>
  <c r="H530" i="14"/>
  <c r="H531" i="14"/>
  <c r="H532" i="14"/>
  <c r="H533" i="14"/>
  <c r="H534" i="14"/>
  <c r="H535" i="14"/>
  <c r="H536" i="14"/>
  <c r="H537" i="14"/>
  <c r="H538" i="14"/>
  <c r="H539" i="14"/>
  <c r="H540" i="14"/>
  <c r="H541" i="14"/>
  <c r="H542" i="14"/>
  <c r="H543" i="14"/>
  <c r="H544" i="14"/>
  <c r="H545" i="14"/>
  <c r="H546" i="14"/>
  <c r="H547" i="14"/>
  <c r="H548" i="14"/>
  <c r="H549" i="14"/>
  <c r="H550" i="14"/>
  <c r="H551" i="14"/>
  <c r="H552" i="14"/>
  <c r="H553" i="14"/>
  <c r="H554" i="14"/>
  <c r="H555" i="14"/>
  <c r="H556" i="14"/>
  <c r="H557" i="14"/>
  <c r="H558" i="14"/>
  <c r="H559" i="14"/>
  <c r="H560" i="14"/>
  <c r="H561" i="14"/>
  <c r="H562" i="14"/>
  <c r="H563" i="14"/>
  <c r="H564" i="14"/>
  <c r="H565" i="14"/>
  <c r="H566" i="14"/>
  <c r="H567" i="14"/>
  <c r="H568" i="14"/>
  <c r="H569" i="14"/>
  <c r="H570" i="14"/>
  <c r="H571" i="14"/>
  <c r="H572" i="14"/>
  <c r="H573" i="14"/>
  <c r="H574" i="14"/>
  <c r="H575" i="14"/>
  <c r="H576" i="14"/>
  <c r="H577" i="14"/>
  <c r="H578" i="14"/>
  <c r="H579" i="14"/>
  <c r="H580" i="14"/>
  <c r="H581" i="14"/>
  <c r="H582" i="14"/>
  <c r="H583" i="14"/>
  <c r="H584" i="14"/>
  <c r="H585" i="14"/>
  <c r="H586" i="14"/>
  <c r="H587" i="14"/>
  <c r="H588" i="14"/>
  <c r="H589" i="14"/>
  <c r="H590" i="14"/>
  <c r="H591" i="14"/>
  <c r="H592" i="14"/>
  <c r="H593" i="14"/>
  <c r="H594" i="14"/>
  <c r="H595" i="14"/>
  <c r="H596" i="14"/>
  <c r="H597" i="14"/>
  <c r="H598" i="14"/>
  <c r="H599" i="14"/>
  <c r="H600" i="14"/>
  <c r="H601" i="14"/>
  <c r="H602" i="14"/>
  <c r="H603" i="14"/>
  <c r="H604" i="14"/>
  <c r="H605" i="14"/>
  <c r="H606" i="14"/>
  <c r="H607" i="14"/>
  <c r="H608" i="14"/>
  <c r="H609" i="14"/>
  <c r="H610" i="14"/>
  <c r="H611" i="14"/>
  <c r="H612" i="14"/>
  <c r="H613" i="14"/>
  <c r="H614" i="14"/>
  <c r="H615" i="14"/>
  <c r="H616" i="14"/>
  <c r="H617" i="14"/>
  <c r="H618" i="14"/>
  <c r="H619" i="14"/>
  <c r="H620" i="14"/>
  <c r="H621" i="14"/>
  <c r="H622" i="14"/>
  <c r="H623" i="14"/>
  <c r="H624" i="14"/>
  <c r="H625" i="14"/>
  <c r="H626" i="14"/>
  <c r="H627" i="14"/>
  <c r="H628" i="14"/>
  <c r="H629" i="14"/>
  <c r="H630" i="14"/>
  <c r="H631" i="14"/>
  <c r="H632" i="14"/>
  <c r="H633" i="14"/>
  <c r="H634" i="14"/>
  <c r="H635" i="14"/>
  <c r="H636" i="14"/>
  <c r="H637" i="14"/>
  <c r="H638" i="14"/>
  <c r="H639" i="14"/>
  <c r="H640" i="14"/>
  <c r="H641" i="14"/>
  <c r="H642" i="14"/>
  <c r="H643" i="14"/>
  <c r="H644" i="14"/>
  <c r="H645" i="14"/>
  <c r="H646" i="14"/>
  <c r="H647" i="14"/>
  <c r="H648" i="14"/>
  <c r="H649" i="14"/>
  <c r="H650" i="14"/>
  <c r="H651" i="14"/>
  <c r="H652" i="14"/>
  <c r="H653" i="14"/>
  <c r="H654" i="14"/>
  <c r="H655" i="14"/>
  <c r="H656" i="14"/>
  <c r="H657" i="14"/>
  <c r="H658" i="14"/>
  <c r="H659" i="14"/>
  <c r="H660" i="14"/>
  <c r="H661" i="14"/>
  <c r="H662" i="14"/>
  <c r="H663" i="14"/>
  <c r="H664" i="14"/>
  <c r="H665" i="14"/>
  <c r="H666" i="14"/>
  <c r="H667" i="14"/>
  <c r="H668" i="14"/>
  <c r="H669" i="14"/>
  <c r="H670" i="14"/>
  <c r="H671" i="14"/>
  <c r="H672" i="14"/>
  <c r="H673" i="14"/>
  <c r="H674" i="14"/>
  <c r="H675" i="14"/>
  <c r="H676" i="14"/>
  <c r="H677" i="14"/>
  <c r="H678" i="14"/>
  <c r="H679" i="14"/>
  <c r="H680" i="14"/>
  <c r="H681" i="14"/>
  <c r="H682" i="14"/>
  <c r="H683" i="14"/>
  <c r="H684" i="14"/>
  <c r="H685" i="14"/>
  <c r="H686" i="14"/>
  <c r="H687" i="14"/>
  <c r="H688" i="14"/>
  <c r="H689" i="14"/>
  <c r="H690" i="14"/>
  <c r="H691" i="14"/>
  <c r="H692" i="14"/>
  <c r="H693" i="14"/>
  <c r="H694" i="14"/>
  <c r="H695" i="14"/>
  <c r="H696" i="14"/>
  <c r="H697" i="14"/>
  <c r="H698" i="14"/>
  <c r="H699" i="14"/>
  <c r="H700" i="14"/>
  <c r="H701" i="14"/>
  <c r="H702" i="14"/>
  <c r="H703" i="14"/>
  <c r="H704" i="14"/>
  <c r="H705" i="14"/>
  <c r="H706" i="14"/>
  <c r="H707" i="14"/>
  <c r="H708" i="14"/>
  <c r="H709" i="14"/>
  <c r="H710" i="14"/>
  <c r="H711" i="14"/>
  <c r="H712" i="14"/>
  <c r="H713" i="14"/>
  <c r="H714" i="14"/>
  <c r="H715" i="14"/>
  <c r="H716" i="14"/>
  <c r="H717" i="14"/>
  <c r="H718" i="14"/>
  <c r="H719" i="14"/>
  <c r="H720" i="14"/>
  <c r="H721" i="14"/>
  <c r="H722" i="14"/>
  <c r="H723" i="14"/>
  <c r="H724" i="14"/>
  <c r="H725" i="14"/>
  <c r="H726" i="14"/>
  <c r="H727" i="14"/>
  <c r="H728" i="14"/>
  <c r="H729" i="14"/>
  <c r="H730" i="14"/>
  <c r="H731" i="14"/>
  <c r="H732" i="14"/>
  <c r="H733" i="14"/>
  <c r="H734" i="14"/>
  <c r="H735" i="14"/>
  <c r="H736" i="14"/>
  <c r="H737" i="14"/>
  <c r="H738" i="14"/>
  <c r="H739" i="14"/>
  <c r="H740" i="14"/>
  <c r="H741" i="14"/>
  <c r="H742" i="14"/>
  <c r="H743" i="14"/>
  <c r="H744" i="14"/>
  <c r="H745" i="14"/>
  <c r="H746" i="14"/>
  <c r="H747" i="14"/>
  <c r="H748" i="14"/>
  <c r="H749" i="14"/>
  <c r="H750" i="14"/>
  <c r="H751" i="14"/>
  <c r="H752" i="14"/>
  <c r="H753" i="14"/>
  <c r="H754" i="14"/>
  <c r="H755" i="14"/>
  <c r="H756" i="14"/>
  <c r="H757" i="14"/>
  <c r="H758" i="14"/>
  <c r="H759" i="14"/>
  <c r="H760" i="14"/>
  <c r="H761" i="14"/>
  <c r="H762" i="14"/>
  <c r="H763" i="14"/>
  <c r="H764" i="14"/>
  <c r="H765" i="14"/>
  <c r="H766" i="14"/>
  <c r="H767" i="14"/>
  <c r="H768" i="14"/>
  <c r="H769" i="14"/>
  <c r="H770" i="14"/>
  <c r="H771" i="14"/>
  <c r="H772" i="14"/>
  <c r="H773" i="14"/>
  <c r="H774" i="14"/>
  <c r="H775" i="14"/>
  <c r="H776" i="14"/>
  <c r="H777" i="14"/>
  <c r="H778" i="14"/>
  <c r="H779" i="14"/>
  <c r="H780" i="14"/>
  <c r="H781" i="14"/>
  <c r="H782" i="14"/>
  <c r="H783" i="14"/>
  <c r="H784" i="14"/>
  <c r="H785" i="14"/>
  <c r="H786" i="14"/>
  <c r="H787" i="14"/>
  <c r="H788" i="14"/>
  <c r="H789" i="14"/>
  <c r="H790" i="14"/>
  <c r="H791" i="14"/>
  <c r="H792" i="14"/>
  <c r="H793" i="14"/>
  <c r="H794" i="14"/>
  <c r="H795" i="14"/>
  <c r="H796" i="14"/>
  <c r="H797" i="14"/>
  <c r="H798" i="14"/>
  <c r="H799" i="14"/>
  <c r="H800" i="14"/>
  <c r="H801" i="14"/>
  <c r="H802" i="14"/>
  <c r="H803" i="14"/>
  <c r="H804" i="14"/>
  <c r="H805" i="14"/>
  <c r="H806" i="14"/>
  <c r="H807" i="14"/>
  <c r="H808" i="14"/>
  <c r="H809" i="14"/>
  <c r="H810" i="14"/>
  <c r="H811" i="14"/>
  <c r="H812" i="14"/>
  <c r="H813" i="14"/>
  <c r="H814" i="14"/>
  <c r="H815" i="14"/>
  <c r="H816" i="14"/>
  <c r="H817" i="14"/>
  <c r="H818" i="14"/>
  <c r="H819" i="14"/>
  <c r="H820" i="14"/>
  <c r="H821" i="14"/>
  <c r="H822" i="14"/>
  <c r="H823" i="14"/>
  <c r="H824" i="14"/>
  <c r="H825" i="14"/>
  <c r="H826" i="14"/>
  <c r="H827" i="14"/>
  <c r="H828" i="14"/>
  <c r="H829" i="14"/>
  <c r="H830" i="14"/>
  <c r="H831" i="14"/>
  <c r="H832" i="14"/>
  <c r="H833" i="14"/>
  <c r="H834" i="14"/>
  <c r="H835" i="14"/>
  <c r="H836" i="14"/>
  <c r="H837" i="14"/>
  <c r="H838" i="14"/>
  <c r="H839" i="14"/>
  <c r="H840" i="14"/>
  <c r="H841" i="14"/>
  <c r="H842" i="14"/>
  <c r="H843" i="14"/>
  <c r="H844" i="14"/>
  <c r="H845" i="14"/>
  <c r="H846" i="14"/>
  <c r="H847" i="14"/>
  <c r="H848" i="14"/>
  <c r="H849" i="14"/>
  <c r="H850" i="14"/>
  <c r="H851" i="14"/>
  <c r="H852" i="14"/>
  <c r="H853" i="14"/>
  <c r="H854" i="14"/>
  <c r="H855" i="14"/>
  <c r="H856" i="14"/>
  <c r="H857" i="14"/>
  <c r="H858" i="14"/>
  <c r="H859" i="14"/>
  <c r="H860" i="14"/>
  <c r="H861" i="14"/>
  <c r="H862" i="14"/>
  <c r="H863" i="14"/>
  <c r="H864" i="14"/>
  <c r="H865" i="14"/>
  <c r="H866" i="14"/>
  <c r="H867" i="14"/>
  <c r="H868" i="14"/>
  <c r="H869" i="14"/>
  <c r="H870" i="14"/>
  <c r="H871" i="14"/>
  <c r="H872" i="14"/>
  <c r="H873" i="14"/>
  <c r="H874" i="14"/>
  <c r="H875" i="14"/>
  <c r="H876" i="14"/>
  <c r="H877" i="14"/>
  <c r="H878" i="14"/>
  <c r="H879" i="14"/>
  <c r="H880" i="14"/>
  <c r="H881" i="14"/>
  <c r="H882" i="14"/>
  <c r="H883" i="14"/>
  <c r="H884" i="14"/>
  <c r="H885" i="14"/>
  <c r="H886" i="14"/>
  <c r="H887" i="14"/>
  <c r="H888" i="14"/>
  <c r="H889" i="14"/>
  <c r="H890" i="14"/>
  <c r="H891" i="14"/>
  <c r="H892" i="14"/>
  <c r="H893" i="14"/>
  <c r="H894" i="14"/>
  <c r="H895" i="14"/>
  <c r="H896" i="14"/>
  <c r="H897" i="14"/>
  <c r="H898" i="14"/>
  <c r="H899" i="14"/>
  <c r="H900" i="14"/>
  <c r="H901" i="14"/>
  <c r="H902" i="14"/>
  <c r="H903" i="14"/>
  <c r="H904" i="14"/>
  <c r="H905" i="14"/>
  <c r="H906" i="14"/>
  <c r="H907" i="14"/>
  <c r="H908" i="14"/>
  <c r="H909" i="14"/>
  <c r="H910" i="14"/>
  <c r="H911" i="14"/>
  <c r="H912" i="14"/>
  <c r="H913" i="14"/>
  <c r="H914" i="14"/>
  <c r="H915" i="14"/>
  <c r="H916" i="14"/>
  <c r="H917" i="14"/>
  <c r="H918" i="14"/>
  <c r="H919" i="14"/>
  <c r="H920" i="14"/>
  <c r="H921" i="14"/>
  <c r="H922" i="14"/>
  <c r="H923" i="14"/>
  <c r="H924" i="14"/>
  <c r="H925" i="14"/>
  <c r="H926" i="14"/>
  <c r="H927" i="14"/>
  <c r="H928" i="14"/>
  <c r="H929" i="14"/>
  <c r="H930" i="14"/>
  <c r="H931" i="14"/>
  <c r="H932" i="14"/>
  <c r="H933" i="14"/>
  <c r="H934" i="14"/>
  <c r="H935" i="14"/>
  <c r="H936" i="14"/>
  <c r="H937" i="14"/>
  <c r="H938" i="14"/>
  <c r="H939" i="14"/>
  <c r="H940" i="14"/>
  <c r="H941" i="14"/>
  <c r="H942" i="14"/>
  <c r="H943" i="14"/>
  <c r="H944" i="14"/>
  <c r="H945" i="14"/>
  <c r="H946" i="14"/>
  <c r="H947" i="14"/>
  <c r="H948" i="14"/>
  <c r="H949" i="14"/>
  <c r="H950" i="14"/>
  <c r="H951" i="14"/>
  <c r="H952" i="14"/>
  <c r="H953" i="14"/>
  <c r="H954" i="14"/>
  <c r="H955" i="14"/>
  <c r="H956" i="14"/>
  <c r="H957" i="14"/>
  <c r="H958" i="14"/>
  <c r="H959" i="14"/>
  <c r="H960" i="14"/>
  <c r="H961" i="14"/>
  <c r="H962" i="14"/>
  <c r="H963" i="14"/>
  <c r="H964" i="14"/>
  <c r="H965" i="14"/>
  <c r="H966" i="14"/>
  <c r="H967" i="14"/>
  <c r="H968" i="14"/>
  <c r="H969" i="14"/>
  <c r="H970" i="14"/>
  <c r="H971" i="14"/>
  <c r="H972" i="14"/>
  <c r="H973" i="14"/>
  <c r="H974" i="14"/>
  <c r="H975" i="14"/>
  <c r="H976" i="14"/>
  <c r="H977" i="14"/>
  <c r="H978" i="14"/>
  <c r="H979" i="14"/>
  <c r="H980" i="14"/>
  <c r="H981" i="14"/>
  <c r="H982" i="14"/>
  <c r="H983" i="14"/>
  <c r="H984" i="14"/>
  <c r="H985" i="14"/>
  <c r="H986" i="14"/>
  <c r="H987" i="14"/>
  <c r="H988" i="14"/>
  <c r="H989" i="14"/>
  <c r="H990" i="14"/>
  <c r="H991" i="14"/>
  <c r="H992" i="14"/>
  <c r="H993" i="14"/>
  <c r="H994" i="14"/>
  <c r="H995" i="14"/>
  <c r="H996" i="14"/>
  <c r="H997" i="14"/>
  <c r="H998" i="14"/>
  <c r="H999" i="14"/>
  <c r="H1000" i="14"/>
  <c r="H1001" i="14"/>
  <c r="H1002" i="14"/>
  <c r="H1003" i="14"/>
  <c r="H1004" i="14"/>
  <c r="H1005" i="14"/>
  <c r="H1006" i="14"/>
  <c r="H1007" i="14"/>
  <c r="H1008" i="14"/>
  <c r="H1009" i="14"/>
  <c r="H1010" i="14"/>
  <c r="H1011" i="14"/>
  <c r="H1012" i="14"/>
  <c r="H1013" i="14"/>
  <c r="H1014" i="14"/>
  <c r="H1015" i="14"/>
  <c r="H1016" i="14"/>
  <c r="H1017" i="14"/>
  <c r="H1018" i="14"/>
  <c r="H1019" i="14"/>
  <c r="H1020" i="14"/>
  <c r="H1021" i="14"/>
  <c r="H1022" i="14"/>
  <c r="H1023" i="14"/>
  <c r="H1024" i="14"/>
  <c r="H1025" i="14"/>
  <c r="H1026" i="14"/>
  <c r="H1027" i="14"/>
  <c r="H1028" i="14"/>
  <c r="H1029" i="14"/>
  <c r="H1030" i="14"/>
  <c r="H1031" i="14"/>
  <c r="H1032" i="14"/>
  <c r="H1033" i="14"/>
  <c r="H1034" i="14"/>
  <c r="H1035" i="14"/>
  <c r="H1036" i="14"/>
  <c r="H1037" i="14"/>
  <c r="H1038" i="14"/>
  <c r="H1039" i="14"/>
  <c r="H1040" i="14"/>
  <c r="H1041" i="14"/>
  <c r="H1042" i="14"/>
  <c r="H1043" i="14"/>
  <c r="H1044" i="14"/>
  <c r="H1045" i="14"/>
  <c r="H1046" i="14"/>
  <c r="H1047" i="14"/>
  <c r="H1048" i="14"/>
  <c r="H1049" i="14"/>
  <c r="H1050" i="14"/>
  <c r="H1051" i="14"/>
  <c r="H1052" i="14"/>
  <c r="H1053" i="14"/>
  <c r="H1054" i="14"/>
  <c r="H1055" i="14"/>
  <c r="H1056" i="14"/>
  <c r="H1057" i="14"/>
  <c r="H1058" i="14"/>
  <c r="H1059" i="14"/>
  <c r="H1060" i="14"/>
  <c r="H1061" i="14"/>
  <c r="H1062" i="14"/>
  <c r="H1063" i="14"/>
  <c r="H1064" i="14"/>
  <c r="H1065" i="14"/>
  <c r="H1066" i="14"/>
  <c r="H1067" i="14"/>
  <c r="H1068" i="14"/>
  <c r="H1069" i="14"/>
  <c r="H1070" i="14"/>
  <c r="H1071" i="14"/>
  <c r="H1072" i="14"/>
  <c r="H1073" i="14"/>
  <c r="H1074" i="14"/>
  <c r="H1075" i="14"/>
  <c r="H1076" i="14"/>
  <c r="H1077" i="14"/>
  <c r="H1078" i="14"/>
  <c r="H1079" i="14"/>
  <c r="H1080" i="14"/>
  <c r="H1081" i="14"/>
  <c r="H1082" i="14"/>
  <c r="H1083" i="14"/>
  <c r="H1084" i="14"/>
  <c r="H1085" i="14"/>
  <c r="H1086" i="14"/>
  <c r="H1087" i="14"/>
  <c r="H1088" i="14"/>
  <c r="H1089" i="14"/>
  <c r="H1090" i="14"/>
  <c r="H1091" i="14"/>
  <c r="H1092" i="14"/>
  <c r="H1093" i="14"/>
  <c r="H1094" i="14"/>
  <c r="H1095" i="14"/>
  <c r="H1096" i="14"/>
  <c r="H1097" i="14"/>
  <c r="H1098" i="14"/>
  <c r="H1099" i="14"/>
  <c r="H1100" i="14"/>
  <c r="H1101" i="14"/>
  <c r="H1102" i="14"/>
  <c r="H1103" i="14"/>
  <c r="H1104" i="14"/>
  <c r="H1105" i="14"/>
  <c r="H1106" i="14"/>
  <c r="H1107" i="14"/>
  <c r="H1108" i="14"/>
  <c r="H1109" i="14"/>
  <c r="H1110" i="14"/>
  <c r="H1111" i="14"/>
  <c r="H1112" i="14"/>
  <c r="H1113" i="14"/>
  <c r="H1114" i="14"/>
  <c r="H1115" i="14"/>
  <c r="H1116" i="14"/>
  <c r="H1117" i="14"/>
  <c r="H1118" i="14"/>
  <c r="H1119" i="14"/>
  <c r="H1120" i="14"/>
  <c r="H1121" i="14"/>
  <c r="H1122" i="14"/>
  <c r="H1123" i="14"/>
  <c r="H1124" i="14"/>
  <c r="H1125" i="14"/>
  <c r="H1126" i="14"/>
  <c r="H1127" i="14"/>
  <c r="H1128" i="14"/>
  <c r="H1129" i="14"/>
  <c r="H1130" i="14"/>
  <c r="H1131" i="14"/>
  <c r="H1132" i="14"/>
  <c r="H1133" i="14"/>
  <c r="H1134" i="14"/>
  <c r="H1135" i="14"/>
  <c r="H1136" i="14"/>
  <c r="H1137" i="14"/>
  <c r="H1138" i="14"/>
  <c r="H1139" i="14"/>
  <c r="H1140" i="14"/>
  <c r="H1141" i="14"/>
  <c r="H1142" i="14"/>
  <c r="H1143" i="14"/>
  <c r="H1144" i="14"/>
  <c r="H1145" i="14"/>
  <c r="H1146" i="14"/>
  <c r="H1147" i="14"/>
  <c r="H1148" i="14"/>
  <c r="H1149" i="14"/>
  <c r="H1150" i="14"/>
  <c r="H1151" i="14"/>
  <c r="H1152" i="14"/>
  <c r="H1153" i="14"/>
  <c r="H1154" i="14"/>
  <c r="H1155" i="14"/>
  <c r="H1156" i="14"/>
  <c r="H1157" i="14"/>
  <c r="H1158" i="14"/>
  <c r="H1159" i="14"/>
  <c r="H1160" i="14"/>
  <c r="H1161" i="14"/>
  <c r="H1162" i="14"/>
  <c r="H1163" i="14"/>
  <c r="H1164" i="14"/>
  <c r="H1165" i="14"/>
  <c r="H1166" i="14"/>
  <c r="H1167" i="14"/>
  <c r="H1168" i="14"/>
  <c r="H1169" i="14"/>
  <c r="H1170" i="14"/>
  <c r="H1171" i="14"/>
  <c r="H1172" i="14"/>
  <c r="H1173" i="14"/>
  <c r="H1174" i="14"/>
  <c r="H1175" i="14"/>
  <c r="H1176" i="14"/>
  <c r="H1177" i="14"/>
  <c r="H1178" i="14"/>
  <c r="H1179" i="14"/>
  <c r="H1180" i="14"/>
  <c r="H1181" i="14"/>
  <c r="H1182" i="14"/>
  <c r="H1183" i="14"/>
  <c r="H1184" i="14"/>
  <c r="H1185" i="14"/>
  <c r="H1186" i="14"/>
  <c r="H1187" i="14"/>
  <c r="H1188" i="14"/>
  <c r="H1189" i="14"/>
  <c r="H1190" i="14"/>
  <c r="H1191" i="14"/>
  <c r="H1192" i="14"/>
  <c r="H1193" i="14"/>
  <c r="H1194" i="14"/>
  <c r="H1195" i="14"/>
  <c r="H1196" i="14"/>
  <c r="H1197" i="14"/>
  <c r="H1198" i="14"/>
  <c r="H1199" i="14"/>
  <c r="H1200" i="14"/>
  <c r="H1201" i="14"/>
  <c r="H1202" i="14"/>
  <c r="H1203" i="14"/>
  <c r="H1204" i="14"/>
  <c r="H1205" i="14"/>
  <c r="H1206" i="14"/>
  <c r="H1207" i="14"/>
  <c r="H1208" i="14"/>
  <c r="H1209" i="14"/>
  <c r="H1210" i="14"/>
  <c r="H1211" i="14"/>
  <c r="H1212" i="14"/>
  <c r="H1213" i="14"/>
  <c r="H1214" i="14"/>
  <c r="H1215" i="14"/>
  <c r="H1216" i="14"/>
  <c r="H1217" i="14"/>
  <c r="H1218" i="14"/>
  <c r="H1219" i="14"/>
  <c r="H1220" i="14"/>
  <c r="H1221" i="14"/>
  <c r="H1222" i="14"/>
  <c r="H1223" i="14"/>
  <c r="H1224" i="14"/>
  <c r="H1225" i="14"/>
  <c r="H1226" i="14"/>
  <c r="H1227" i="14"/>
  <c r="H1228" i="14"/>
  <c r="H1229" i="14"/>
  <c r="H1230" i="14"/>
  <c r="H1231" i="14"/>
  <c r="H1232" i="14"/>
  <c r="H1233" i="14"/>
  <c r="H1234" i="14"/>
  <c r="H1235" i="14"/>
  <c r="H1236" i="14"/>
  <c r="H1237" i="14"/>
  <c r="H1238" i="14"/>
  <c r="H1239" i="14"/>
  <c r="H1240" i="14"/>
  <c r="H1241" i="14"/>
  <c r="H1242" i="14"/>
  <c r="H1243" i="14"/>
  <c r="H1244" i="14"/>
  <c r="H1245" i="14"/>
  <c r="H1246" i="14"/>
  <c r="H1247" i="14"/>
  <c r="H1248" i="14"/>
  <c r="H1249" i="14"/>
  <c r="H1250" i="14"/>
  <c r="H1251" i="14"/>
  <c r="H1252" i="14"/>
  <c r="H1253" i="14"/>
  <c r="H1254" i="14"/>
  <c r="H1255" i="14"/>
  <c r="H1256" i="14"/>
  <c r="H1257" i="14"/>
  <c r="H1258" i="14"/>
  <c r="H1259" i="14"/>
  <c r="H1260" i="14"/>
  <c r="H1261" i="14"/>
  <c r="H1262" i="14"/>
  <c r="H1263" i="14"/>
  <c r="H1264" i="14"/>
  <c r="H1265" i="14"/>
  <c r="H1266" i="14"/>
  <c r="H1267" i="14"/>
  <c r="H1268" i="14"/>
  <c r="H1269" i="14"/>
  <c r="H1270" i="14"/>
  <c r="H1271" i="14"/>
  <c r="H1272" i="14"/>
  <c r="H1273" i="14"/>
  <c r="H1274" i="14"/>
  <c r="H1275" i="14"/>
  <c r="H1276" i="14"/>
  <c r="H1277" i="14"/>
  <c r="H1278" i="14"/>
  <c r="H1279" i="14"/>
  <c r="H1280" i="14"/>
  <c r="H1281" i="14"/>
  <c r="H1282" i="14"/>
  <c r="H1283" i="14"/>
  <c r="H1284" i="14"/>
  <c r="H1285" i="14"/>
  <c r="H1286" i="14"/>
  <c r="H1287" i="14"/>
  <c r="H1288" i="14"/>
  <c r="H1289" i="14"/>
  <c r="H1290" i="14"/>
  <c r="H1291" i="14"/>
  <c r="H1292" i="14"/>
  <c r="H1293" i="14"/>
  <c r="H1294" i="14"/>
  <c r="H1295" i="14"/>
  <c r="H1296" i="14"/>
  <c r="H1297" i="14"/>
  <c r="H1298" i="14"/>
  <c r="H1299" i="14"/>
  <c r="H1300" i="14"/>
  <c r="H1301" i="14"/>
  <c r="H1302" i="14"/>
  <c r="H1303" i="14"/>
  <c r="H1304" i="14"/>
  <c r="H1305" i="14"/>
  <c r="H1306" i="14"/>
  <c r="H1307" i="14"/>
  <c r="H1308" i="14"/>
  <c r="H1309" i="14"/>
  <c r="H1310" i="14"/>
  <c r="H1311" i="14"/>
  <c r="H1312" i="14"/>
  <c r="H1313" i="14"/>
  <c r="H1314" i="14"/>
  <c r="H1315" i="14"/>
  <c r="H1316" i="14"/>
  <c r="H1317" i="14"/>
  <c r="H1318" i="14"/>
  <c r="H1319" i="14"/>
  <c r="H1320" i="14"/>
  <c r="H1321" i="14"/>
  <c r="H1322" i="14"/>
  <c r="H1323" i="14"/>
  <c r="H1324" i="14"/>
  <c r="H1325" i="14"/>
  <c r="H1326" i="14"/>
  <c r="H1327" i="14"/>
  <c r="H1328" i="14"/>
  <c r="H1329" i="14"/>
  <c r="H1330" i="14"/>
  <c r="H1331" i="14"/>
  <c r="H1332" i="14"/>
  <c r="H1333" i="14"/>
  <c r="H1334" i="14"/>
  <c r="H1335" i="14"/>
  <c r="H1336" i="14"/>
  <c r="H1337" i="14"/>
  <c r="H1338" i="14"/>
  <c r="H1339" i="14"/>
  <c r="H1340" i="14"/>
  <c r="H1341" i="14"/>
  <c r="H1342" i="14"/>
  <c r="H1343" i="14"/>
  <c r="H1344" i="14"/>
  <c r="H1345" i="14"/>
  <c r="H1346" i="14"/>
  <c r="H1347" i="14"/>
  <c r="H1348" i="14"/>
  <c r="H1349" i="14"/>
  <c r="H1350" i="14"/>
  <c r="H1351" i="14"/>
  <c r="H1352" i="14"/>
  <c r="H1353" i="14"/>
  <c r="H1354" i="14"/>
  <c r="H1355" i="14"/>
  <c r="H1356" i="14"/>
  <c r="H1357" i="14"/>
  <c r="H1358" i="14"/>
  <c r="H1359" i="14"/>
  <c r="H1360" i="14"/>
  <c r="H1361" i="14"/>
  <c r="H1362" i="14"/>
  <c r="H1363" i="14"/>
  <c r="H1364" i="14"/>
  <c r="H1365" i="14"/>
  <c r="H1366" i="14"/>
  <c r="H1367" i="14"/>
  <c r="H1368" i="14"/>
  <c r="H1369" i="14"/>
  <c r="H1370" i="14"/>
  <c r="H1371" i="14"/>
  <c r="H1372" i="14"/>
  <c r="H1373" i="14"/>
  <c r="H1374" i="14"/>
  <c r="H1375" i="14"/>
  <c r="H1376" i="14"/>
  <c r="H1377" i="14"/>
  <c r="H1378" i="14"/>
  <c r="H1379" i="14"/>
  <c r="H1380" i="14"/>
  <c r="H1381" i="14"/>
  <c r="H1382" i="14"/>
  <c r="H1383" i="14"/>
  <c r="H1384" i="14"/>
  <c r="H1385" i="14"/>
  <c r="H1386" i="14"/>
  <c r="H1387" i="14"/>
  <c r="H1388" i="14"/>
  <c r="H1389" i="14"/>
  <c r="H1390" i="14"/>
  <c r="H1391" i="14"/>
  <c r="H1392" i="14"/>
  <c r="H1393" i="14"/>
  <c r="H1394" i="14"/>
  <c r="H1395" i="14"/>
  <c r="H1396" i="14"/>
  <c r="H1397" i="14"/>
  <c r="H1398" i="14"/>
  <c r="H1399" i="14"/>
  <c r="H1400" i="14"/>
  <c r="H1401" i="14"/>
  <c r="H1402" i="14"/>
  <c r="H1403" i="14"/>
  <c r="H1404" i="14"/>
  <c r="H1405" i="14"/>
  <c r="H1406" i="14"/>
  <c r="H1407" i="14"/>
  <c r="H1408" i="14"/>
  <c r="H1409" i="14"/>
  <c r="H1410" i="14"/>
  <c r="H1411" i="14"/>
  <c r="H1412" i="14"/>
  <c r="H1413" i="14"/>
  <c r="H1414" i="14"/>
  <c r="H1415" i="14"/>
  <c r="H1416" i="14"/>
  <c r="H1417" i="14"/>
  <c r="H1418" i="14"/>
  <c r="H1419" i="14"/>
  <c r="H1420" i="14"/>
  <c r="H1421" i="14"/>
  <c r="H1422" i="14"/>
  <c r="H1423" i="14"/>
  <c r="H1424" i="14"/>
  <c r="H1425" i="14"/>
  <c r="H1426" i="14"/>
  <c r="H1427" i="14"/>
  <c r="H1428" i="14"/>
  <c r="H1429" i="14"/>
  <c r="H1430" i="14"/>
  <c r="H1431" i="14"/>
  <c r="H1432" i="14"/>
  <c r="H1432" i="12"/>
  <c r="R1432" i="12" s="1"/>
  <c r="H1431" i="12"/>
  <c r="R1431" i="12" s="1"/>
  <c r="H1430" i="12"/>
  <c r="H1429" i="12"/>
  <c r="H1428" i="12"/>
  <c r="H1427" i="12"/>
  <c r="H1426" i="12"/>
  <c r="H1425" i="12"/>
  <c r="H1424" i="12"/>
  <c r="H1423" i="12"/>
  <c r="H1422" i="12"/>
  <c r="H1421" i="12"/>
  <c r="H1420" i="12"/>
  <c r="H1419" i="12"/>
  <c r="H1418" i="12"/>
  <c r="H1417" i="12"/>
  <c r="H1416" i="12"/>
  <c r="H1415" i="12"/>
  <c r="H1414" i="12"/>
  <c r="H1413" i="12"/>
  <c r="H1412" i="12"/>
  <c r="H1411" i="12"/>
  <c r="H1410" i="12"/>
  <c r="H1409" i="12"/>
  <c r="H1408" i="12"/>
  <c r="H1407" i="12"/>
  <c r="H1406" i="12"/>
  <c r="H1405" i="12"/>
  <c r="H1404" i="12"/>
  <c r="H1403" i="12"/>
  <c r="H1402" i="12"/>
  <c r="H1401" i="12"/>
  <c r="H1400" i="12"/>
  <c r="H1399" i="12"/>
  <c r="H1398" i="12"/>
  <c r="H1397" i="12"/>
  <c r="H1396" i="12"/>
  <c r="H1395" i="12"/>
  <c r="H1394" i="12"/>
  <c r="H1393" i="12"/>
  <c r="H1392" i="12"/>
  <c r="H1391" i="12"/>
  <c r="H1390" i="12"/>
  <c r="H1389" i="12"/>
  <c r="H1388" i="12"/>
  <c r="H1387" i="12"/>
  <c r="H1386" i="12"/>
  <c r="H1385" i="12"/>
  <c r="H1384" i="12"/>
  <c r="H1383" i="12"/>
  <c r="H1382" i="12"/>
  <c r="H1381" i="12"/>
  <c r="H1380" i="12"/>
  <c r="H1379" i="12"/>
  <c r="H1378" i="12"/>
  <c r="H1377" i="12"/>
  <c r="H1376" i="12"/>
  <c r="H1375" i="12"/>
  <c r="H1374" i="12"/>
  <c r="H1373" i="12"/>
  <c r="H1372" i="12"/>
  <c r="H1371" i="12"/>
  <c r="H1370" i="12"/>
  <c r="H1369" i="12"/>
  <c r="H1368" i="12"/>
  <c r="H1367" i="12"/>
  <c r="H1366" i="12"/>
  <c r="H1365" i="12"/>
  <c r="H1364" i="12"/>
  <c r="H1363" i="12"/>
  <c r="H1362" i="12"/>
  <c r="H1361" i="12"/>
  <c r="H1360" i="12"/>
  <c r="H1359" i="12"/>
  <c r="H1358" i="12"/>
  <c r="H1357" i="12"/>
  <c r="H1356" i="12"/>
  <c r="H1355" i="12"/>
  <c r="H1354" i="12"/>
  <c r="H1353" i="12"/>
  <c r="H1352" i="12"/>
  <c r="H1351" i="12"/>
  <c r="H1350" i="12"/>
  <c r="H1349" i="12"/>
  <c r="H1348" i="12"/>
  <c r="H1347" i="12"/>
  <c r="H1346" i="12"/>
  <c r="H1345" i="12"/>
  <c r="H1344" i="12"/>
  <c r="H1343" i="12"/>
  <c r="H1342" i="12"/>
  <c r="H1341" i="12"/>
  <c r="H1340" i="12"/>
  <c r="H1339" i="12"/>
  <c r="H1338" i="12"/>
  <c r="H1337" i="12"/>
  <c r="H1336" i="12"/>
  <c r="H1335" i="12"/>
  <c r="H1334" i="12"/>
  <c r="H1333" i="12"/>
  <c r="H1332" i="12"/>
  <c r="H1331" i="12"/>
  <c r="H1330" i="12"/>
  <c r="H1329" i="12"/>
  <c r="H1328" i="12"/>
  <c r="H1327" i="12"/>
  <c r="H1326" i="12"/>
  <c r="H1325" i="12"/>
  <c r="H1324" i="12"/>
  <c r="H1323" i="12"/>
  <c r="H1322" i="12"/>
  <c r="H1321" i="12"/>
  <c r="H1320" i="12"/>
  <c r="H1319" i="12"/>
  <c r="H1318" i="12"/>
  <c r="H1317" i="12"/>
  <c r="H1316" i="12"/>
  <c r="H1315" i="12"/>
  <c r="H1314" i="12"/>
  <c r="H1313" i="12"/>
  <c r="H1312" i="12"/>
  <c r="H1311" i="12"/>
  <c r="H1310" i="12"/>
  <c r="H1309" i="12"/>
  <c r="H1308" i="12"/>
  <c r="H1307" i="12"/>
  <c r="H1306" i="12"/>
  <c r="H1305" i="12"/>
  <c r="H1304" i="12"/>
  <c r="H1303" i="12"/>
  <c r="H1302" i="12"/>
  <c r="H1301" i="12"/>
  <c r="H1300" i="12"/>
  <c r="H1299" i="12"/>
  <c r="H1298" i="12"/>
  <c r="H1297" i="12"/>
  <c r="H1296" i="12"/>
  <c r="H1295" i="12"/>
  <c r="H1294" i="12"/>
  <c r="H1293" i="12"/>
  <c r="H1292" i="12"/>
  <c r="H1291" i="12"/>
  <c r="H1290" i="12"/>
  <c r="H1289" i="12"/>
  <c r="H1288" i="12"/>
  <c r="H1287" i="12"/>
  <c r="H1286" i="12"/>
  <c r="H1285" i="12"/>
  <c r="H1284" i="12"/>
  <c r="H1283" i="12"/>
  <c r="H1282" i="12"/>
  <c r="H1281" i="12"/>
  <c r="H1280" i="12"/>
  <c r="H1279" i="12"/>
  <c r="H1278" i="12"/>
  <c r="H1277" i="12"/>
  <c r="H1276" i="12"/>
  <c r="H1275" i="12"/>
  <c r="H1274" i="12"/>
  <c r="H1273" i="12"/>
  <c r="H1272" i="12"/>
  <c r="H1271" i="12"/>
  <c r="H1270" i="12"/>
  <c r="H1269" i="12"/>
  <c r="H1268" i="12"/>
  <c r="H1267" i="12"/>
  <c r="H1266" i="12"/>
  <c r="H1265" i="12"/>
  <c r="H1264" i="12"/>
  <c r="H1263" i="12"/>
  <c r="H1262" i="12"/>
  <c r="H1261" i="12"/>
  <c r="H1260" i="12"/>
  <c r="H1259" i="12"/>
  <c r="H1258" i="12"/>
  <c r="H1257" i="12"/>
  <c r="H1256" i="12"/>
  <c r="H1255" i="12"/>
  <c r="H1254" i="12"/>
  <c r="H1253" i="12"/>
  <c r="H1252" i="12"/>
  <c r="H1251" i="12"/>
  <c r="H1250" i="12"/>
  <c r="H1249" i="12"/>
  <c r="H1248" i="12"/>
  <c r="H1247" i="12"/>
  <c r="H1246" i="12"/>
  <c r="H1245" i="12"/>
  <c r="H1244" i="12"/>
  <c r="H1243" i="12"/>
  <c r="H1242" i="12"/>
  <c r="H1241" i="12"/>
  <c r="H1240" i="12"/>
  <c r="H1239" i="12"/>
  <c r="H1238" i="12"/>
  <c r="H1237" i="12"/>
  <c r="H1236" i="12"/>
  <c r="H1235" i="12"/>
  <c r="H1234" i="12"/>
  <c r="H1233" i="12"/>
  <c r="H1232" i="12"/>
  <c r="H1231" i="12"/>
  <c r="H1230" i="12"/>
  <c r="H1229" i="12"/>
  <c r="H1228" i="12"/>
  <c r="H1227" i="12"/>
  <c r="H1226" i="12"/>
  <c r="H1225" i="12"/>
  <c r="H1224" i="12"/>
  <c r="H1223" i="12"/>
  <c r="H1222" i="12"/>
  <c r="H1221" i="12"/>
  <c r="H1220" i="12"/>
  <c r="H1219" i="12"/>
  <c r="H1218" i="12"/>
  <c r="H1217" i="12"/>
  <c r="H1216" i="12"/>
  <c r="H1215" i="12"/>
  <c r="H1214" i="12"/>
  <c r="H1213" i="12"/>
  <c r="H1212" i="12"/>
  <c r="H1211" i="12"/>
  <c r="H1210" i="12"/>
  <c r="H1209" i="12"/>
  <c r="H1208" i="12"/>
  <c r="H1207" i="12"/>
  <c r="H1206" i="12"/>
  <c r="H1205" i="12"/>
  <c r="H1204" i="12"/>
  <c r="H1203" i="12"/>
  <c r="H1202" i="12"/>
  <c r="H1201" i="12"/>
  <c r="H1200" i="12"/>
  <c r="H1199" i="12"/>
  <c r="H1198" i="12"/>
  <c r="H1197" i="12"/>
  <c r="H1196" i="12"/>
  <c r="H1195" i="12"/>
  <c r="H1194" i="12"/>
  <c r="H1193" i="12"/>
  <c r="H1192" i="12"/>
  <c r="H1191" i="12"/>
  <c r="H1190" i="12"/>
  <c r="H1189" i="12"/>
  <c r="H1188" i="12"/>
  <c r="H1187" i="12"/>
  <c r="H1186" i="12"/>
  <c r="H1185" i="12"/>
  <c r="H1184" i="12"/>
  <c r="H1183" i="12"/>
  <c r="H1182" i="12"/>
  <c r="H1181" i="12"/>
  <c r="H1180" i="12"/>
  <c r="H1179" i="12"/>
  <c r="H1178" i="12"/>
  <c r="H1177" i="12"/>
  <c r="H1176" i="12"/>
  <c r="H1175" i="12"/>
  <c r="H1174" i="12"/>
  <c r="H1173" i="12"/>
  <c r="H1172" i="12"/>
  <c r="H1171" i="12"/>
  <c r="H1170" i="12"/>
  <c r="H1169" i="12"/>
  <c r="H1168" i="12"/>
  <c r="H1167" i="12"/>
  <c r="H1166" i="12"/>
  <c r="H1165" i="12"/>
  <c r="H1164" i="12"/>
  <c r="H1163" i="12"/>
  <c r="H1162" i="12"/>
  <c r="H1161" i="12"/>
  <c r="H1160" i="12"/>
  <c r="H1159" i="12"/>
  <c r="H1158" i="12"/>
  <c r="H1157" i="12"/>
  <c r="H1156" i="12"/>
  <c r="H1155" i="12"/>
  <c r="H1154" i="12"/>
  <c r="H1153" i="12"/>
  <c r="H1152" i="12"/>
  <c r="H1151" i="12"/>
  <c r="H1150" i="12"/>
  <c r="H1149" i="12"/>
  <c r="H1148" i="12"/>
  <c r="H1147" i="12"/>
  <c r="H1146" i="12"/>
  <c r="H1145" i="12"/>
  <c r="H1144" i="12"/>
  <c r="H1143" i="12"/>
  <c r="H1142" i="12"/>
  <c r="H1141" i="12"/>
  <c r="H1140" i="12"/>
  <c r="H1139" i="12"/>
  <c r="H1138" i="12"/>
  <c r="H1137" i="12"/>
  <c r="H1136" i="12"/>
  <c r="H1135" i="12"/>
  <c r="H1134" i="12"/>
  <c r="H1133" i="12"/>
  <c r="H1132" i="12"/>
  <c r="H1131" i="12"/>
  <c r="H1130" i="12"/>
  <c r="H1129" i="12"/>
  <c r="H1128" i="12"/>
  <c r="H1127" i="12"/>
  <c r="H1126" i="12"/>
  <c r="H1125" i="12"/>
  <c r="H1124" i="12"/>
  <c r="H1123" i="12"/>
  <c r="H1122" i="12"/>
  <c r="H1121" i="12"/>
  <c r="H1120" i="12"/>
  <c r="H1119" i="12"/>
  <c r="H1118" i="12"/>
  <c r="H1117" i="12"/>
  <c r="H1116" i="12"/>
  <c r="H1115" i="12"/>
  <c r="H1114" i="12"/>
  <c r="H1113" i="12"/>
  <c r="H1112" i="12"/>
  <c r="H1111" i="12"/>
  <c r="H1110" i="12"/>
  <c r="H1109" i="12"/>
  <c r="H1108" i="12"/>
  <c r="H1107" i="12"/>
  <c r="H1106" i="12"/>
  <c r="H1105" i="12"/>
  <c r="H1104" i="12"/>
  <c r="H1103" i="12"/>
  <c r="H1102" i="12"/>
  <c r="H1101" i="12"/>
  <c r="H1100" i="12"/>
  <c r="H1099" i="12"/>
  <c r="H1098" i="12"/>
  <c r="H1097" i="12"/>
  <c r="H1096" i="12"/>
  <c r="H1095" i="12"/>
  <c r="H1094" i="12"/>
  <c r="H1093" i="12"/>
  <c r="H1092" i="12"/>
  <c r="H1091" i="12"/>
  <c r="H1090" i="12"/>
  <c r="H1089" i="12"/>
  <c r="H1088" i="12"/>
  <c r="H1087" i="12"/>
  <c r="H1086" i="12"/>
  <c r="H1085" i="12"/>
  <c r="H1084" i="12"/>
  <c r="H1083" i="12"/>
  <c r="H1082" i="12"/>
  <c r="H1081" i="12"/>
  <c r="H1080" i="12"/>
  <c r="H1079" i="12"/>
  <c r="H1078" i="12"/>
  <c r="H1077" i="12"/>
  <c r="H1076" i="12"/>
  <c r="H1075" i="12"/>
  <c r="H1074" i="12"/>
  <c r="H1073" i="12"/>
  <c r="H1072" i="12"/>
  <c r="H1071" i="12"/>
  <c r="H1070" i="12"/>
  <c r="H1069" i="12"/>
  <c r="H1068" i="12"/>
  <c r="H1067" i="12"/>
  <c r="H1066" i="12"/>
  <c r="H1065" i="12"/>
  <c r="H1064" i="12"/>
  <c r="H1063" i="12"/>
  <c r="H1062" i="12"/>
  <c r="H1061" i="12"/>
  <c r="H1060" i="12"/>
  <c r="H1059" i="12"/>
  <c r="H1058" i="12"/>
  <c r="H1057" i="12"/>
  <c r="H1056" i="12"/>
  <c r="H1055" i="12"/>
  <c r="H1054" i="12"/>
  <c r="H1053" i="12"/>
  <c r="H1052" i="12"/>
  <c r="H1051" i="12"/>
  <c r="H1050" i="12"/>
  <c r="H1049" i="12"/>
  <c r="H1048" i="12"/>
  <c r="H1047" i="12"/>
  <c r="H1046" i="12"/>
  <c r="H1045" i="12"/>
  <c r="H1044" i="12"/>
  <c r="H1043" i="12"/>
  <c r="H1042" i="12"/>
  <c r="H1041" i="12"/>
  <c r="H1040" i="12"/>
  <c r="H1039" i="12"/>
  <c r="H1038" i="12"/>
  <c r="H1037" i="12"/>
  <c r="H1036" i="12"/>
  <c r="H1035" i="12"/>
  <c r="H1034" i="12"/>
  <c r="H1033" i="12"/>
  <c r="H1032" i="12"/>
  <c r="H1031" i="12"/>
  <c r="H1030" i="12"/>
  <c r="H1029" i="12"/>
  <c r="H1028" i="12"/>
  <c r="H1027" i="12"/>
  <c r="H1026" i="12"/>
  <c r="H1025" i="12"/>
  <c r="H1024" i="12"/>
  <c r="H1023" i="12"/>
  <c r="H1022" i="12"/>
  <c r="H1021" i="12"/>
  <c r="H1020" i="12"/>
  <c r="H1019" i="12"/>
  <c r="H1018" i="12"/>
  <c r="H1017" i="12"/>
  <c r="H1016" i="12"/>
  <c r="H1015" i="12"/>
  <c r="H1014" i="12"/>
  <c r="H1013" i="12"/>
  <c r="H1012" i="12"/>
  <c r="H1011" i="12"/>
  <c r="H1010" i="12"/>
  <c r="H1009" i="12"/>
  <c r="H1008" i="12"/>
  <c r="H1007" i="12"/>
  <c r="H1006" i="12"/>
  <c r="H1005" i="12"/>
  <c r="H1004" i="12"/>
  <c r="H1003" i="12"/>
  <c r="H1002" i="12"/>
  <c r="H1001" i="12"/>
  <c r="H1000" i="12"/>
  <c r="H999" i="12"/>
  <c r="H998" i="12"/>
  <c r="H997" i="12"/>
  <c r="H996" i="12"/>
  <c r="H995" i="12"/>
  <c r="H994" i="12"/>
  <c r="H993" i="12"/>
  <c r="H992" i="12"/>
  <c r="H991" i="12"/>
  <c r="H990" i="12"/>
  <c r="H989" i="12"/>
  <c r="H988" i="12"/>
  <c r="H987" i="12"/>
  <c r="H986" i="12"/>
  <c r="H985" i="12"/>
  <c r="H984" i="12"/>
  <c r="H983" i="12"/>
  <c r="H982" i="12"/>
  <c r="H981" i="12"/>
  <c r="H980" i="12"/>
  <c r="H979" i="12"/>
  <c r="H978" i="12"/>
  <c r="H977" i="12"/>
  <c r="H976" i="12"/>
  <c r="H975" i="12"/>
  <c r="H974" i="12"/>
  <c r="H973" i="12"/>
  <c r="H972" i="12"/>
  <c r="H971" i="12"/>
  <c r="H970" i="12"/>
  <c r="H969" i="12"/>
  <c r="H968" i="12"/>
  <c r="H967" i="12"/>
  <c r="H966" i="12"/>
  <c r="H965" i="12"/>
  <c r="H964" i="12"/>
  <c r="H963" i="12"/>
  <c r="H962" i="12"/>
  <c r="H961" i="12"/>
  <c r="H960" i="12"/>
  <c r="H959" i="12"/>
  <c r="H958" i="12"/>
  <c r="H957" i="12"/>
  <c r="H956" i="12"/>
  <c r="H955" i="12"/>
  <c r="H954" i="12"/>
  <c r="H953" i="12"/>
  <c r="H952" i="12"/>
  <c r="H951" i="12"/>
  <c r="H950" i="12"/>
  <c r="H949" i="12"/>
  <c r="H948" i="12"/>
  <c r="H947" i="12"/>
  <c r="H946" i="12"/>
  <c r="H945" i="12"/>
  <c r="H944" i="12"/>
  <c r="H943" i="12"/>
  <c r="H942" i="12"/>
  <c r="H941" i="12"/>
  <c r="H940" i="12"/>
  <c r="H939" i="12"/>
  <c r="H938" i="12"/>
  <c r="H937" i="12"/>
  <c r="H936" i="12"/>
  <c r="H935" i="12"/>
  <c r="H934" i="12"/>
  <c r="H933" i="12"/>
  <c r="H932" i="12"/>
  <c r="H931" i="12"/>
  <c r="H930" i="12"/>
  <c r="H929" i="12"/>
  <c r="H928" i="12"/>
  <c r="H927" i="12"/>
  <c r="H926" i="12"/>
  <c r="H925" i="12"/>
  <c r="H924" i="12"/>
  <c r="H923" i="12"/>
  <c r="H922" i="12"/>
  <c r="H921" i="12"/>
  <c r="H920" i="12"/>
  <c r="H919" i="12"/>
  <c r="H918" i="12"/>
  <c r="H917" i="12"/>
  <c r="H916" i="12"/>
  <c r="H915" i="12"/>
  <c r="H914" i="12"/>
  <c r="H913" i="12"/>
  <c r="H912" i="12"/>
  <c r="H911" i="12"/>
  <c r="H910" i="12"/>
  <c r="H909" i="12"/>
  <c r="H908" i="12"/>
  <c r="H907" i="12"/>
  <c r="H906" i="12"/>
  <c r="H905" i="12"/>
  <c r="H904" i="12"/>
  <c r="H903" i="12"/>
  <c r="H902" i="12"/>
  <c r="H901" i="12"/>
  <c r="H900" i="12"/>
  <c r="H899" i="12"/>
  <c r="H898" i="12"/>
  <c r="H897" i="12"/>
  <c r="H896" i="12"/>
  <c r="H895" i="12"/>
  <c r="H894" i="12"/>
  <c r="H893" i="12"/>
  <c r="H892" i="12"/>
  <c r="H891" i="12"/>
  <c r="H890" i="12"/>
  <c r="H889" i="12"/>
  <c r="H888" i="12"/>
  <c r="H887" i="12"/>
  <c r="H886" i="12"/>
  <c r="H885" i="12"/>
  <c r="H884" i="12"/>
  <c r="H883" i="12"/>
  <c r="H882" i="12"/>
  <c r="H881" i="12"/>
  <c r="H880" i="12"/>
  <c r="H879" i="12"/>
  <c r="H878" i="12"/>
  <c r="H877" i="12"/>
  <c r="H876" i="12"/>
  <c r="H875" i="12"/>
  <c r="H874" i="12"/>
  <c r="H873" i="12"/>
  <c r="H872" i="12"/>
  <c r="H871" i="12"/>
  <c r="H870" i="12"/>
  <c r="H869" i="12"/>
  <c r="H868" i="12"/>
  <c r="H867" i="12"/>
  <c r="H866" i="12"/>
  <c r="H865" i="12"/>
  <c r="H864" i="12"/>
  <c r="H863" i="12"/>
  <c r="H862" i="12"/>
  <c r="H861" i="12"/>
  <c r="H860" i="12"/>
  <c r="H859" i="12"/>
  <c r="H858" i="12"/>
  <c r="H857" i="12"/>
  <c r="H856" i="12"/>
  <c r="H855" i="12"/>
  <c r="H854" i="12"/>
  <c r="H853" i="12"/>
  <c r="H852" i="12"/>
  <c r="H851" i="12"/>
  <c r="H850" i="12"/>
  <c r="H849" i="12"/>
  <c r="H848" i="12"/>
  <c r="H847" i="12"/>
  <c r="H846" i="12"/>
  <c r="H845" i="12"/>
  <c r="H844" i="12"/>
  <c r="H843" i="12"/>
  <c r="H842" i="12"/>
  <c r="H841" i="12"/>
  <c r="H840" i="12"/>
  <c r="H839" i="12"/>
  <c r="H838" i="12"/>
  <c r="H837" i="12"/>
  <c r="H836" i="12"/>
  <c r="H835" i="12"/>
  <c r="H834" i="12"/>
  <c r="H833" i="12"/>
  <c r="H832" i="12"/>
  <c r="H831" i="12"/>
  <c r="H830" i="12"/>
  <c r="H829" i="12"/>
  <c r="H828" i="12"/>
  <c r="H827" i="12"/>
  <c r="H826" i="12"/>
  <c r="H825" i="12"/>
  <c r="H824" i="12"/>
  <c r="H823" i="12"/>
  <c r="H822" i="12"/>
  <c r="H821" i="12"/>
  <c r="H820" i="12"/>
  <c r="H819" i="12"/>
  <c r="H818" i="12"/>
  <c r="H817" i="12"/>
  <c r="H816" i="12"/>
  <c r="H815" i="12"/>
  <c r="H814" i="12"/>
  <c r="H813" i="12"/>
  <c r="H812" i="12"/>
  <c r="H811" i="12"/>
  <c r="H810" i="12"/>
  <c r="H809" i="12"/>
  <c r="H808" i="12"/>
  <c r="H807" i="12"/>
  <c r="H806" i="12"/>
  <c r="H805" i="12"/>
  <c r="H804" i="12"/>
  <c r="H803" i="12"/>
  <c r="H802" i="12"/>
  <c r="H801" i="12"/>
  <c r="H800" i="12"/>
  <c r="H799" i="12"/>
  <c r="H798" i="12"/>
  <c r="H797" i="12"/>
  <c r="H796" i="12"/>
  <c r="H795" i="12"/>
  <c r="H794" i="12"/>
  <c r="H793" i="12"/>
  <c r="H792" i="12"/>
  <c r="H791" i="12"/>
  <c r="H790" i="12"/>
  <c r="H789" i="12"/>
  <c r="H788" i="12"/>
  <c r="H787" i="12"/>
  <c r="H786" i="12"/>
  <c r="H785" i="12"/>
  <c r="H784" i="12"/>
  <c r="H783" i="12"/>
  <c r="H782" i="12"/>
  <c r="H781" i="12"/>
  <c r="H780" i="12"/>
  <c r="H779" i="12"/>
  <c r="H778" i="12"/>
  <c r="H777" i="12"/>
  <c r="H776" i="12"/>
  <c r="H775" i="12"/>
  <c r="H774" i="12"/>
  <c r="H773" i="12"/>
  <c r="H772" i="12"/>
  <c r="H771" i="12"/>
  <c r="H770" i="12"/>
  <c r="H769" i="12"/>
  <c r="H768" i="12"/>
  <c r="H767" i="12"/>
  <c r="H766" i="12"/>
  <c r="H765" i="12"/>
  <c r="H764" i="12"/>
  <c r="H763" i="12"/>
  <c r="H762" i="12"/>
  <c r="H761" i="12"/>
  <c r="H760" i="12"/>
  <c r="H759" i="12"/>
  <c r="H758" i="12"/>
  <c r="H757" i="12"/>
  <c r="H756" i="12"/>
  <c r="H755" i="12"/>
  <c r="H754" i="12"/>
  <c r="H753" i="12"/>
  <c r="H752" i="12"/>
  <c r="H751" i="12"/>
  <c r="H750" i="12"/>
  <c r="H749" i="12"/>
  <c r="H748" i="12"/>
  <c r="H747" i="12"/>
  <c r="H746" i="12"/>
  <c r="H745" i="12"/>
  <c r="H744" i="12"/>
  <c r="H743" i="12"/>
  <c r="H742" i="12"/>
  <c r="H741" i="12"/>
  <c r="H740" i="12"/>
  <c r="H739" i="12"/>
  <c r="H738" i="12"/>
  <c r="H737" i="12"/>
  <c r="H736" i="12"/>
  <c r="H735" i="12"/>
  <c r="H734" i="12"/>
  <c r="H733" i="12"/>
  <c r="H732" i="12"/>
  <c r="H731" i="12"/>
  <c r="H730" i="12"/>
  <c r="H729" i="12"/>
  <c r="H728" i="12"/>
  <c r="H727" i="12"/>
  <c r="H726" i="12"/>
  <c r="H725" i="12"/>
  <c r="H724" i="12"/>
  <c r="H723" i="12"/>
  <c r="H722" i="12"/>
  <c r="H721" i="12"/>
  <c r="H720" i="12"/>
  <c r="H719" i="12"/>
  <c r="H718" i="12"/>
  <c r="H717" i="12"/>
  <c r="H716" i="12"/>
  <c r="H715" i="12"/>
  <c r="H714" i="12"/>
  <c r="H713" i="12"/>
  <c r="H712" i="12"/>
  <c r="H711" i="12"/>
  <c r="H710" i="12"/>
  <c r="H709" i="12"/>
  <c r="H708" i="12"/>
  <c r="H707" i="12"/>
  <c r="H706" i="12"/>
  <c r="H705" i="12"/>
  <c r="H704" i="12"/>
  <c r="H703" i="12"/>
  <c r="H702" i="12"/>
  <c r="H701" i="12"/>
  <c r="H700" i="12"/>
  <c r="H699" i="12"/>
  <c r="H698" i="12"/>
  <c r="H697" i="12"/>
  <c r="H696" i="12"/>
  <c r="H695" i="12"/>
  <c r="H694" i="12"/>
  <c r="H693" i="12"/>
  <c r="H692" i="12"/>
  <c r="H691" i="12"/>
  <c r="H690" i="12"/>
  <c r="H689" i="12"/>
  <c r="H688" i="12"/>
  <c r="H687" i="12"/>
  <c r="H686" i="12"/>
  <c r="H685" i="12"/>
  <c r="H684" i="12"/>
  <c r="H683" i="12"/>
  <c r="H682" i="12"/>
  <c r="H681" i="12"/>
  <c r="H680" i="12"/>
  <c r="H679" i="12"/>
  <c r="H678" i="12"/>
  <c r="H677" i="12"/>
  <c r="H676" i="12"/>
  <c r="H675" i="12"/>
  <c r="H674" i="12"/>
  <c r="H673" i="12"/>
  <c r="H672" i="12"/>
  <c r="H671" i="12"/>
  <c r="H670" i="12"/>
  <c r="H669" i="12"/>
  <c r="H668" i="12"/>
  <c r="H667" i="12"/>
  <c r="H666" i="12"/>
  <c r="H665" i="12"/>
  <c r="H664" i="12"/>
  <c r="H663" i="12"/>
  <c r="H662" i="12"/>
  <c r="H661" i="12"/>
  <c r="H660" i="12"/>
  <c r="H659" i="12"/>
  <c r="H658" i="12"/>
  <c r="H657" i="12"/>
  <c r="H656" i="12"/>
  <c r="H655" i="12"/>
  <c r="H654" i="12"/>
  <c r="H653" i="12"/>
  <c r="H652" i="12"/>
  <c r="H651" i="12"/>
  <c r="H650" i="12"/>
  <c r="H649" i="12"/>
  <c r="H648" i="12"/>
  <c r="H647" i="12"/>
  <c r="H646" i="12"/>
  <c r="H645" i="12"/>
  <c r="H644" i="12"/>
  <c r="H643" i="12"/>
  <c r="H642" i="12"/>
  <c r="H641" i="12"/>
  <c r="H640" i="12"/>
  <c r="H639" i="12"/>
  <c r="H638" i="12"/>
  <c r="H637" i="12"/>
  <c r="H636" i="12"/>
  <c r="H635" i="12"/>
  <c r="H634" i="12"/>
  <c r="H633" i="12"/>
  <c r="H632" i="12"/>
  <c r="H631" i="12"/>
  <c r="H630" i="12"/>
  <c r="H629" i="12"/>
  <c r="H628" i="12"/>
  <c r="H627" i="12"/>
  <c r="H626" i="12"/>
  <c r="H625" i="12"/>
  <c r="H624" i="12"/>
  <c r="H623" i="12"/>
  <c r="H622" i="12"/>
  <c r="H621" i="12"/>
  <c r="H620" i="12"/>
  <c r="H619" i="12"/>
  <c r="H618" i="12"/>
  <c r="H617" i="12"/>
  <c r="H616" i="12"/>
  <c r="H615" i="12"/>
  <c r="H614" i="12"/>
  <c r="H613" i="12"/>
  <c r="H612" i="12"/>
  <c r="H611" i="12"/>
  <c r="H610" i="12"/>
  <c r="H609" i="12"/>
  <c r="H608" i="12"/>
  <c r="H607" i="12"/>
  <c r="H606" i="12"/>
  <c r="H605" i="12"/>
  <c r="H604" i="12"/>
  <c r="H603" i="12"/>
  <c r="H602" i="12"/>
  <c r="H601" i="12"/>
  <c r="H600" i="12"/>
  <c r="H599" i="12"/>
  <c r="H598" i="12"/>
  <c r="H597" i="12"/>
  <c r="H596" i="12"/>
  <c r="H595" i="12"/>
  <c r="H594" i="12"/>
  <c r="H593" i="12"/>
  <c r="H592" i="12"/>
  <c r="H591" i="12"/>
  <c r="H590" i="12"/>
  <c r="H589" i="12"/>
  <c r="H588" i="12"/>
  <c r="H587" i="12"/>
  <c r="H586" i="12"/>
  <c r="H585" i="12"/>
  <c r="H584" i="12"/>
  <c r="H583" i="12"/>
  <c r="H582" i="12"/>
  <c r="H581" i="12"/>
  <c r="H580" i="12"/>
  <c r="H579" i="12"/>
  <c r="H578" i="12"/>
  <c r="H577" i="12"/>
  <c r="H576" i="12"/>
  <c r="H575" i="12"/>
  <c r="H574" i="12"/>
  <c r="H573" i="12"/>
  <c r="H572" i="12"/>
  <c r="H571" i="12"/>
  <c r="H570" i="12"/>
  <c r="H569" i="12"/>
  <c r="H568" i="12"/>
  <c r="H567" i="12"/>
  <c r="H566" i="12"/>
  <c r="H565" i="12"/>
  <c r="H564" i="12"/>
  <c r="H563" i="12"/>
  <c r="H562" i="12"/>
  <c r="H561" i="12"/>
  <c r="H560" i="12"/>
  <c r="H559" i="12"/>
  <c r="H558" i="12"/>
  <c r="H557" i="12"/>
  <c r="H556" i="12"/>
  <c r="H555" i="12"/>
  <c r="H554" i="12"/>
  <c r="H553" i="12"/>
  <c r="H552" i="12"/>
  <c r="H551" i="12"/>
  <c r="H550" i="12"/>
  <c r="H549" i="12"/>
  <c r="H548" i="12"/>
  <c r="H547" i="12"/>
  <c r="H546" i="12"/>
  <c r="H545" i="12"/>
  <c r="H544" i="12"/>
  <c r="H543" i="12"/>
  <c r="H542" i="12"/>
  <c r="H541" i="12"/>
  <c r="H540" i="12"/>
  <c r="H539" i="12"/>
  <c r="H538" i="12"/>
  <c r="H537" i="12"/>
  <c r="H536" i="12"/>
  <c r="H535" i="12"/>
  <c r="H534" i="12"/>
  <c r="H533" i="12"/>
  <c r="H532" i="12"/>
  <c r="H531" i="12"/>
  <c r="H530" i="12"/>
  <c r="H529" i="12"/>
  <c r="H528" i="12"/>
  <c r="H527" i="12"/>
  <c r="H526" i="12"/>
  <c r="H525" i="12"/>
  <c r="H524" i="12"/>
  <c r="H523" i="12"/>
  <c r="H522" i="12"/>
  <c r="H521" i="12"/>
  <c r="H520" i="12"/>
  <c r="H519" i="12"/>
  <c r="H518" i="12"/>
  <c r="H517" i="12"/>
  <c r="H516" i="12"/>
  <c r="H515" i="12"/>
  <c r="H514" i="12"/>
  <c r="H513" i="12"/>
  <c r="H512" i="12"/>
  <c r="H511" i="12"/>
  <c r="H510" i="12"/>
  <c r="H509" i="12"/>
  <c r="H508" i="12"/>
  <c r="H507" i="12"/>
  <c r="H506" i="12"/>
  <c r="H505" i="12"/>
  <c r="H504" i="12"/>
  <c r="H503" i="12"/>
  <c r="H502" i="12"/>
  <c r="H501" i="12"/>
  <c r="H500" i="12"/>
  <c r="H499" i="12"/>
  <c r="H498" i="12"/>
  <c r="H497" i="12"/>
  <c r="H496" i="12"/>
  <c r="H495" i="12"/>
  <c r="H494" i="12"/>
  <c r="H493" i="12"/>
  <c r="H492" i="12"/>
  <c r="H491" i="12"/>
  <c r="H490" i="12"/>
  <c r="H489" i="12"/>
  <c r="H488" i="12"/>
  <c r="H487" i="12"/>
  <c r="H486" i="12"/>
  <c r="H485" i="12"/>
  <c r="H484" i="12"/>
  <c r="H483" i="12"/>
  <c r="H482" i="12"/>
  <c r="H481" i="12"/>
  <c r="H480" i="12"/>
  <c r="H479" i="12"/>
  <c r="H478" i="12"/>
  <c r="H477" i="12"/>
  <c r="H476" i="12"/>
  <c r="H475" i="12"/>
  <c r="H474" i="12"/>
  <c r="H473" i="12"/>
  <c r="H472" i="12"/>
  <c r="H471" i="12"/>
  <c r="H470" i="12"/>
  <c r="H469" i="12"/>
  <c r="H468" i="12"/>
  <c r="H467" i="12"/>
  <c r="H466" i="12"/>
  <c r="H465" i="12"/>
  <c r="H464" i="12"/>
  <c r="H463" i="12"/>
  <c r="H462" i="12"/>
  <c r="H461" i="12"/>
  <c r="H460" i="12"/>
  <c r="H459" i="12"/>
  <c r="H458" i="12"/>
  <c r="H457" i="12"/>
  <c r="H456" i="12"/>
  <c r="H455" i="12"/>
  <c r="H454" i="12"/>
  <c r="H453" i="12"/>
  <c r="H452" i="12"/>
  <c r="H451" i="12"/>
  <c r="H450" i="12"/>
  <c r="H449" i="12"/>
  <c r="H448" i="12"/>
  <c r="H447" i="12"/>
  <c r="H446" i="12"/>
  <c r="H445" i="12"/>
  <c r="H444" i="12"/>
  <c r="H443" i="12"/>
  <c r="H442" i="12"/>
  <c r="H441" i="12"/>
  <c r="H440" i="12"/>
  <c r="H439" i="12"/>
  <c r="H438" i="12"/>
  <c r="H437" i="12"/>
  <c r="H436" i="12"/>
  <c r="H435" i="12"/>
  <c r="H434" i="12"/>
  <c r="H433" i="12"/>
  <c r="H432" i="12"/>
  <c r="H431" i="12"/>
  <c r="H430" i="12"/>
  <c r="H429" i="12"/>
  <c r="H428" i="12"/>
  <c r="H427" i="12"/>
  <c r="H426" i="12"/>
  <c r="H425" i="12"/>
  <c r="H424" i="12"/>
  <c r="H423" i="12"/>
  <c r="H422" i="12"/>
  <c r="H421" i="12"/>
  <c r="H420" i="12"/>
  <c r="H419" i="12"/>
  <c r="H418" i="12"/>
  <c r="H417" i="12"/>
  <c r="H416" i="12"/>
  <c r="H415" i="12"/>
  <c r="H414" i="12"/>
  <c r="H413" i="12"/>
  <c r="H412" i="12"/>
  <c r="H411" i="12"/>
  <c r="H410" i="12"/>
  <c r="H409" i="12"/>
  <c r="H408" i="12"/>
  <c r="H407" i="12"/>
  <c r="H406" i="12"/>
  <c r="H405" i="12"/>
  <c r="H404" i="12"/>
  <c r="H403" i="12"/>
  <c r="H402" i="12"/>
  <c r="H401" i="12"/>
  <c r="H400" i="12"/>
  <c r="H399" i="12"/>
  <c r="H398" i="12"/>
  <c r="H397" i="12"/>
  <c r="H396" i="12"/>
  <c r="H395" i="12"/>
  <c r="R395" i="12" s="1"/>
  <c r="H394" i="12"/>
  <c r="H393" i="12"/>
  <c r="H392" i="12"/>
  <c r="H391" i="12"/>
  <c r="H390" i="12"/>
  <c r="H389" i="12"/>
  <c r="H388" i="12"/>
  <c r="H387" i="12"/>
  <c r="H386" i="12"/>
  <c r="H385" i="12"/>
  <c r="H384" i="12"/>
  <c r="H383" i="12"/>
  <c r="H382" i="12"/>
  <c r="H381" i="12"/>
  <c r="H380" i="12"/>
  <c r="H379" i="12"/>
  <c r="H378" i="12"/>
  <c r="H377" i="12"/>
  <c r="H376" i="12"/>
  <c r="H375" i="12"/>
  <c r="H374" i="12"/>
  <c r="H373" i="12"/>
  <c r="H372" i="12"/>
  <c r="H371" i="12"/>
  <c r="H370" i="12"/>
  <c r="H369" i="12"/>
  <c r="H368" i="12"/>
  <c r="H367" i="12"/>
  <c r="H366" i="12"/>
  <c r="H365" i="12"/>
  <c r="H364" i="12"/>
  <c r="H363" i="12"/>
  <c r="H362" i="12"/>
  <c r="H361" i="12"/>
  <c r="H360" i="12"/>
  <c r="H359" i="12"/>
  <c r="H358" i="12"/>
  <c r="H357" i="12"/>
  <c r="H356" i="12"/>
  <c r="H355" i="12"/>
  <c r="H354" i="12"/>
  <c r="H353" i="12"/>
  <c r="H352" i="12"/>
  <c r="H351" i="12"/>
  <c r="H350" i="12"/>
  <c r="H349" i="12"/>
  <c r="H348" i="12"/>
  <c r="H347" i="12"/>
  <c r="H346" i="12"/>
  <c r="H345" i="12"/>
  <c r="H344" i="12"/>
  <c r="H343" i="12"/>
  <c r="H342" i="12"/>
  <c r="H341" i="12"/>
  <c r="H340" i="12"/>
  <c r="H339" i="12"/>
  <c r="H338" i="12"/>
  <c r="H337" i="12"/>
  <c r="H336" i="12"/>
  <c r="H335" i="12"/>
  <c r="H334" i="12"/>
  <c r="H333" i="12"/>
  <c r="H332" i="12"/>
  <c r="H331" i="12"/>
  <c r="H330" i="12"/>
  <c r="H329" i="12"/>
  <c r="H328" i="12"/>
  <c r="H327" i="12"/>
  <c r="H326" i="12"/>
  <c r="H325" i="12"/>
  <c r="H324" i="12"/>
  <c r="H323" i="12"/>
  <c r="H322" i="12"/>
  <c r="H321" i="12"/>
  <c r="H320" i="12"/>
  <c r="H319" i="12"/>
  <c r="H318" i="12"/>
  <c r="H317" i="12"/>
  <c r="H316" i="12"/>
  <c r="H315" i="12"/>
  <c r="H314" i="12"/>
  <c r="H313" i="12"/>
  <c r="H312" i="12"/>
  <c r="H311" i="12"/>
  <c r="H310" i="12"/>
  <c r="H309" i="12"/>
  <c r="H308" i="12"/>
  <c r="H307" i="12"/>
  <c r="H306" i="12"/>
  <c r="H305" i="12"/>
  <c r="H304" i="12"/>
  <c r="H303" i="12"/>
  <c r="H302" i="12"/>
  <c r="H301" i="12"/>
  <c r="H300" i="12"/>
  <c r="H299" i="12"/>
  <c r="H298" i="12"/>
  <c r="H297" i="12"/>
  <c r="H296" i="12"/>
  <c r="H295" i="12"/>
  <c r="H294" i="12"/>
  <c r="H293" i="12"/>
  <c r="H292" i="12"/>
  <c r="H291" i="12"/>
  <c r="H290" i="12"/>
  <c r="H289" i="12"/>
  <c r="H288" i="12"/>
  <c r="H287" i="12"/>
  <c r="H286" i="12"/>
  <c r="H285" i="12"/>
  <c r="H284" i="12"/>
  <c r="H283" i="12"/>
  <c r="H282" i="12"/>
  <c r="H281" i="12"/>
  <c r="H280" i="12"/>
  <c r="H279" i="12"/>
  <c r="H278" i="12"/>
  <c r="H277" i="12"/>
  <c r="H276" i="12"/>
  <c r="H275" i="12"/>
  <c r="H274" i="12"/>
  <c r="H273" i="12"/>
  <c r="H272" i="12"/>
  <c r="H271" i="12"/>
  <c r="H270" i="12"/>
  <c r="H269" i="12"/>
  <c r="H268" i="12"/>
  <c r="H267" i="12"/>
  <c r="R267" i="12" s="1"/>
  <c r="H266" i="12"/>
  <c r="H265" i="12"/>
  <c r="H264" i="12"/>
  <c r="H263" i="12"/>
  <c r="H262" i="12"/>
  <c r="H261" i="12"/>
  <c r="H260" i="12"/>
  <c r="H259" i="12"/>
  <c r="H258" i="12"/>
  <c r="H257" i="12"/>
  <c r="H256" i="12"/>
  <c r="H255" i="12"/>
  <c r="H254" i="12"/>
  <c r="H253" i="12"/>
  <c r="H252" i="12"/>
  <c r="H251" i="12"/>
  <c r="H250" i="12"/>
  <c r="H249" i="12"/>
  <c r="H248" i="12"/>
  <c r="H247" i="12"/>
  <c r="H246" i="12"/>
  <c r="H245" i="12"/>
  <c r="H244" i="12"/>
  <c r="H243" i="12"/>
  <c r="H242" i="12"/>
  <c r="H241" i="12"/>
  <c r="H240" i="12"/>
  <c r="H239" i="12"/>
  <c r="H238" i="12"/>
  <c r="H237" i="12"/>
  <c r="H236" i="12"/>
  <c r="H235" i="12"/>
  <c r="H234" i="12"/>
  <c r="H233" i="12"/>
  <c r="H232" i="12"/>
  <c r="H231" i="12"/>
  <c r="H230" i="12"/>
  <c r="H229" i="12"/>
  <c r="H228" i="12"/>
  <c r="H227" i="12"/>
  <c r="H226" i="12"/>
  <c r="H225" i="12"/>
  <c r="H224" i="12"/>
  <c r="H223" i="12"/>
  <c r="H222" i="12"/>
  <c r="H221" i="12"/>
  <c r="H220" i="12"/>
  <c r="H219" i="12"/>
  <c r="H218" i="12"/>
  <c r="H217" i="12"/>
  <c r="H216" i="12"/>
  <c r="H215" i="12"/>
  <c r="H214" i="12"/>
  <c r="H213" i="12"/>
  <c r="H212" i="12"/>
  <c r="H211" i="12"/>
  <c r="H210" i="12"/>
  <c r="H209" i="12"/>
  <c r="H208" i="12"/>
  <c r="H207" i="12"/>
  <c r="H206" i="12"/>
  <c r="H205" i="12"/>
  <c r="H204" i="12"/>
  <c r="H203" i="12"/>
  <c r="R203" i="12" s="1"/>
  <c r="H202" i="12"/>
  <c r="H201" i="12"/>
  <c r="H200" i="12"/>
  <c r="H199" i="12"/>
  <c r="H198" i="12"/>
  <c r="H197" i="12"/>
  <c r="H196" i="12"/>
  <c r="H195" i="12"/>
  <c r="H194" i="12"/>
  <c r="H193" i="12"/>
  <c r="H192" i="12"/>
  <c r="H191" i="12"/>
  <c r="H190" i="12"/>
  <c r="H189" i="12"/>
  <c r="H188" i="12"/>
  <c r="H187" i="12"/>
  <c r="H186" i="12"/>
  <c r="H185" i="12"/>
  <c r="H184" i="12"/>
  <c r="H183" i="12"/>
  <c r="H182" i="12"/>
  <c r="H181" i="12"/>
  <c r="H180" i="12"/>
  <c r="H179" i="12"/>
  <c r="H178" i="12"/>
  <c r="H177" i="12"/>
  <c r="H176" i="12"/>
  <c r="H175" i="12"/>
  <c r="H174" i="12"/>
  <c r="H173" i="12"/>
  <c r="H172" i="12"/>
  <c r="H171" i="12"/>
  <c r="H170" i="12"/>
  <c r="H169" i="12"/>
  <c r="H168" i="12"/>
  <c r="H167" i="12"/>
  <c r="H166" i="12"/>
  <c r="H165" i="12"/>
  <c r="H164" i="12"/>
  <c r="H163" i="12"/>
  <c r="H162" i="12"/>
  <c r="H161" i="12"/>
  <c r="H160" i="12"/>
  <c r="H159" i="12"/>
  <c r="H158" i="12"/>
  <c r="H157" i="12"/>
  <c r="H156" i="12"/>
  <c r="H155" i="12"/>
  <c r="H154" i="12"/>
  <c r="H153" i="12"/>
  <c r="H152" i="12"/>
  <c r="H151" i="12"/>
  <c r="H150" i="12"/>
  <c r="H149" i="12"/>
  <c r="H148" i="12"/>
  <c r="H147" i="12"/>
  <c r="H146" i="12"/>
  <c r="H145" i="12"/>
  <c r="H144" i="12"/>
  <c r="H143" i="12"/>
  <c r="H142" i="12"/>
  <c r="H141" i="12"/>
  <c r="H140" i="12"/>
  <c r="H139" i="12"/>
  <c r="R139" i="12" s="1"/>
  <c r="H138" i="12"/>
  <c r="H137" i="12"/>
  <c r="H136" i="12"/>
  <c r="H135" i="12"/>
  <c r="H134" i="12"/>
  <c r="H133" i="12"/>
  <c r="H132" i="12"/>
  <c r="H131" i="12"/>
  <c r="H130" i="12"/>
  <c r="H129" i="12"/>
  <c r="H128" i="12"/>
  <c r="H127" i="12"/>
  <c r="H126" i="12"/>
  <c r="H125" i="12"/>
  <c r="H124" i="12"/>
  <c r="H123" i="12"/>
  <c r="H122" i="12"/>
  <c r="H121" i="12"/>
  <c r="H120" i="12"/>
  <c r="H119" i="12"/>
  <c r="H118" i="12"/>
  <c r="H117" i="12"/>
  <c r="H116" i="12"/>
  <c r="H115" i="12"/>
  <c r="H114" i="12"/>
  <c r="H113" i="12"/>
  <c r="H112" i="12"/>
  <c r="H111" i="12"/>
  <c r="H110" i="12"/>
  <c r="H109" i="12"/>
  <c r="H108" i="12"/>
  <c r="H107" i="12"/>
  <c r="H106" i="12"/>
  <c r="H105" i="12"/>
  <c r="H104" i="12"/>
  <c r="H103" i="12"/>
  <c r="H102" i="12"/>
  <c r="H101" i="12"/>
  <c r="H100" i="12"/>
  <c r="H99" i="12"/>
  <c r="H98" i="12"/>
  <c r="H97" i="12"/>
  <c r="H96" i="12"/>
  <c r="H95" i="12"/>
  <c r="H94" i="12"/>
  <c r="H93" i="12"/>
  <c r="H92" i="12"/>
  <c r="H91" i="12"/>
  <c r="H90" i="12"/>
  <c r="H89" i="12"/>
  <c r="H88" i="12"/>
  <c r="H87" i="12"/>
  <c r="H86" i="12"/>
  <c r="H85" i="12"/>
  <c r="H84" i="12"/>
  <c r="H83" i="12"/>
  <c r="H82" i="12"/>
  <c r="H81" i="12"/>
  <c r="H80" i="12"/>
  <c r="H79" i="12"/>
  <c r="H78" i="12"/>
  <c r="H77" i="12"/>
  <c r="H76" i="12"/>
  <c r="H75" i="12"/>
  <c r="H74" i="12"/>
  <c r="H73" i="12"/>
  <c r="H72" i="12"/>
  <c r="H71" i="12"/>
  <c r="H70" i="12"/>
  <c r="H69" i="12"/>
  <c r="H68" i="12"/>
  <c r="H67" i="12"/>
  <c r="H66" i="12"/>
  <c r="H65" i="12"/>
  <c r="H64" i="12"/>
  <c r="H63" i="12"/>
  <c r="H62" i="12"/>
  <c r="H61" i="12"/>
  <c r="H60" i="12"/>
  <c r="H59" i="12"/>
  <c r="H58" i="12"/>
  <c r="H57" i="12"/>
  <c r="H56" i="12"/>
  <c r="H55" i="12"/>
  <c r="H54" i="12"/>
  <c r="H53" i="12"/>
  <c r="H52" i="12"/>
  <c r="H51" i="12"/>
  <c r="H50" i="12"/>
  <c r="H49" i="12"/>
  <c r="H48" i="12"/>
  <c r="H47" i="12"/>
  <c r="H46" i="12"/>
  <c r="H45" i="12"/>
  <c r="H44" i="12"/>
  <c r="H43" i="12"/>
  <c r="H42" i="12"/>
  <c r="H41" i="12"/>
  <c r="H40" i="12"/>
  <c r="H39" i="12"/>
  <c r="H38" i="12"/>
  <c r="H37" i="12"/>
  <c r="H36" i="12"/>
  <c r="H35" i="12"/>
  <c r="H34" i="12"/>
  <c r="H33" i="12"/>
  <c r="H32" i="12"/>
  <c r="H31" i="12"/>
  <c r="H30" i="12"/>
  <c r="H29" i="12"/>
  <c r="H28" i="12"/>
  <c r="H27" i="12"/>
  <c r="H26" i="12"/>
  <c r="H25" i="12"/>
  <c r="H24" i="12"/>
  <c r="H23" i="12"/>
  <c r="H22" i="12"/>
  <c r="H21" i="12"/>
  <c r="R21" i="12" s="1"/>
  <c r="H20" i="12"/>
  <c r="R20" i="12" s="1"/>
  <c r="P19" i="12"/>
  <c r="P29" i="12" l="1"/>
  <c r="R29" i="12"/>
  <c r="P45" i="12"/>
  <c r="R45" i="12"/>
  <c r="P61" i="12"/>
  <c r="R61" i="12"/>
  <c r="P77" i="12"/>
  <c r="R77" i="12"/>
  <c r="P89" i="12"/>
  <c r="R89" i="12"/>
  <c r="P105" i="12"/>
  <c r="R105" i="12"/>
  <c r="P121" i="12"/>
  <c r="R121" i="12"/>
  <c r="P137" i="12"/>
  <c r="R137" i="12"/>
  <c r="P153" i="12"/>
  <c r="R153" i="12"/>
  <c r="P169" i="12"/>
  <c r="R169" i="12"/>
  <c r="P185" i="12"/>
  <c r="R185" i="12"/>
  <c r="P201" i="12"/>
  <c r="R201" i="12"/>
  <c r="P213" i="12"/>
  <c r="R213" i="12"/>
  <c r="P229" i="12"/>
  <c r="R229" i="12"/>
  <c r="P241" i="12"/>
  <c r="R241" i="12"/>
  <c r="P257" i="12"/>
  <c r="R257" i="12"/>
  <c r="P277" i="12"/>
  <c r="R277" i="12"/>
  <c r="P293" i="12"/>
  <c r="R293" i="12"/>
  <c r="P309" i="12"/>
  <c r="R309" i="12"/>
  <c r="P317" i="12"/>
  <c r="R317" i="12"/>
  <c r="P333" i="12"/>
  <c r="R333" i="12"/>
  <c r="P349" i="12"/>
  <c r="R349" i="12"/>
  <c r="P357" i="12"/>
  <c r="R357" i="12"/>
  <c r="P373" i="12"/>
  <c r="R373" i="12"/>
  <c r="P393" i="12"/>
  <c r="R393" i="12"/>
  <c r="P409" i="12"/>
  <c r="R409" i="12"/>
  <c r="P421" i="12"/>
  <c r="R421" i="12"/>
  <c r="P437" i="12"/>
  <c r="R437" i="12"/>
  <c r="P449" i="12"/>
  <c r="R449" i="12"/>
  <c r="P461" i="12"/>
  <c r="R461" i="12"/>
  <c r="P477" i="12"/>
  <c r="R477" i="12"/>
  <c r="P489" i="12"/>
  <c r="R489" i="12"/>
  <c r="P505" i="12"/>
  <c r="R505" i="12"/>
  <c r="P521" i="12"/>
  <c r="R521" i="12"/>
  <c r="P529" i="12"/>
  <c r="R529" i="12"/>
  <c r="P545" i="12"/>
  <c r="R545" i="12"/>
  <c r="P557" i="12"/>
  <c r="R557" i="12"/>
  <c r="P573" i="12"/>
  <c r="R573" i="12"/>
  <c r="P589" i="12"/>
  <c r="R589" i="12"/>
  <c r="P605" i="12"/>
  <c r="R605" i="12"/>
  <c r="P621" i="12"/>
  <c r="R621" i="12"/>
  <c r="P637" i="12"/>
  <c r="R637" i="12"/>
  <c r="P653" i="12"/>
  <c r="R653" i="12"/>
  <c r="P669" i="12"/>
  <c r="R669" i="12"/>
  <c r="P685" i="12"/>
  <c r="R685" i="12"/>
  <c r="P701" i="12"/>
  <c r="R701" i="12"/>
  <c r="P717" i="12"/>
  <c r="R717" i="12"/>
  <c r="P733" i="12"/>
  <c r="R733" i="12"/>
  <c r="P745" i="12"/>
  <c r="R745" i="12"/>
  <c r="P761" i="12"/>
  <c r="R761" i="12"/>
  <c r="P773" i="12"/>
  <c r="R773" i="12"/>
  <c r="P793" i="12"/>
  <c r="R793" i="12"/>
  <c r="P805" i="12"/>
  <c r="R805" i="12"/>
  <c r="P821" i="12"/>
  <c r="R821" i="12"/>
  <c r="P837" i="12"/>
  <c r="R837" i="12"/>
  <c r="P849" i="12"/>
  <c r="R849" i="12"/>
  <c r="P861" i="12"/>
  <c r="R861" i="12"/>
  <c r="P877" i="12"/>
  <c r="R877" i="12"/>
  <c r="P893" i="12"/>
  <c r="R893" i="12"/>
  <c r="P909" i="12"/>
  <c r="R909" i="12"/>
  <c r="P921" i="12"/>
  <c r="R921" i="12"/>
  <c r="P937" i="12"/>
  <c r="R937" i="12"/>
  <c r="P949" i="12"/>
  <c r="R949" i="12"/>
  <c r="P965" i="12"/>
  <c r="R965" i="12"/>
  <c r="P973" i="12"/>
  <c r="R973" i="12"/>
  <c r="P989" i="12"/>
  <c r="R989" i="12"/>
  <c r="P1005" i="12"/>
  <c r="R1005" i="12"/>
  <c r="P1013" i="12"/>
  <c r="R1013" i="12"/>
  <c r="P1029" i="12"/>
  <c r="R1029" i="12"/>
  <c r="P1045" i="12"/>
  <c r="R1045" i="12"/>
  <c r="P1061" i="12"/>
  <c r="R1061" i="12"/>
  <c r="P1077" i="12"/>
  <c r="R1077" i="12"/>
  <c r="P1093" i="12"/>
  <c r="R1093" i="12"/>
  <c r="P1105" i="12"/>
  <c r="R1105" i="12"/>
  <c r="P1113" i="12"/>
  <c r="R1113" i="12"/>
  <c r="P1125" i="12"/>
  <c r="R1125" i="12"/>
  <c r="P1133" i="12"/>
  <c r="R1133" i="12"/>
  <c r="P1141" i="12"/>
  <c r="R1141" i="12"/>
  <c r="P1149" i="12"/>
  <c r="R1149" i="12"/>
  <c r="P1157" i="12"/>
  <c r="R1157" i="12"/>
  <c r="P1165" i="12"/>
  <c r="R1165" i="12"/>
  <c r="P1173" i="12"/>
  <c r="R1173" i="12"/>
  <c r="P1181" i="12"/>
  <c r="R1181" i="12"/>
  <c r="P1189" i="12"/>
  <c r="R1189" i="12"/>
  <c r="P1197" i="12"/>
  <c r="R1197" i="12"/>
  <c r="P1205" i="12"/>
  <c r="R1205" i="12"/>
  <c r="P1213" i="12"/>
  <c r="R1213" i="12"/>
  <c r="P1217" i="12"/>
  <c r="R1217" i="12"/>
  <c r="P1229" i="12"/>
  <c r="R1229" i="12"/>
  <c r="P1237" i="12"/>
  <c r="R1237" i="12"/>
  <c r="P1241" i="12"/>
  <c r="R1241" i="12"/>
  <c r="P1249" i="12"/>
  <c r="R1249" i="12"/>
  <c r="P1257" i="12"/>
  <c r="R1257" i="12"/>
  <c r="P1265" i="12"/>
  <c r="R1265" i="12"/>
  <c r="P1273" i="12"/>
  <c r="R1273" i="12"/>
  <c r="P1285" i="12"/>
  <c r="R1285" i="12"/>
  <c r="P1293" i="12"/>
  <c r="R1293" i="12"/>
  <c r="P1301" i="12"/>
  <c r="R1301" i="12"/>
  <c r="P1309" i="12"/>
  <c r="R1309" i="12"/>
  <c r="P1313" i="12"/>
  <c r="R1313" i="12"/>
  <c r="P1321" i="12"/>
  <c r="R1321" i="12"/>
  <c r="P1329" i="12"/>
  <c r="R1329" i="12"/>
  <c r="P1337" i="12"/>
  <c r="R1337" i="12"/>
  <c r="P1345" i="12"/>
  <c r="R1345" i="12"/>
  <c r="P1353" i="12"/>
  <c r="R1353" i="12"/>
  <c r="P1361" i="12"/>
  <c r="R1361" i="12"/>
  <c r="P1365" i="12"/>
  <c r="R1365" i="12"/>
  <c r="P1373" i="12"/>
  <c r="R1373" i="12"/>
  <c r="P1381" i="12"/>
  <c r="R1381" i="12"/>
  <c r="P1385" i="12"/>
  <c r="R1385" i="12"/>
  <c r="P1393" i="12"/>
  <c r="R1393" i="12"/>
  <c r="P1397" i="12"/>
  <c r="R1397" i="12"/>
  <c r="P1405" i="12"/>
  <c r="R1405" i="12"/>
  <c r="P1413" i="12"/>
  <c r="R1413" i="12"/>
  <c r="P1417" i="12"/>
  <c r="R1417" i="12"/>
  <c r="P1425" i="12"/>
  <c r="R1425" i="12"/>
  <c r="P1429" i="12"/>
  <c r="R1429" i="12"/>
  <c r="P1432" i="14"/>
  <c r="R1432" i="14"/>
  <c r="P1424" i="14"/>
  <c r="R1424" i="14"/>
  <c r="P1416" i="14"/>
  <c r="R1416" i="14"/>
  <c r="P1412" i="14"/>
  <c r="R1412" i="14"/>
  <c r="P1404" i="14"/>
  <c r="R1404" i="14"/>
  <c r="P1392" i="14"/>
  <c r="R1392" i="14"/>
  <c r="P1384" i="14"/>
  <c r="R1384" i="14"/>
  <c r="P1376" i="14"/>
  <c r="R1376" i="14"/>
  <c r="P1368" i="14"/>
  <c r="R1368" i="14"/>
  <c r="P1360" i="14"/>
  <c r="R1360" i="14"/>
  <c r="P1352" i="14"/>
  <c r="R1352" i="14"/>
  <c r="P1344" i="14"/>
  <c r="R1344" i="14"/>
  <c r="P1336" i="14"/>
  <c r="R1336" i="14"/>
  <c r="P1328" i="14"/>
  <c r="R1328" i="14"/>
  <c r="P1320" i="14"/>
  <c r="R1320" i="14"/>
  <c r="P1312" i="14"/>
  <c r="R1312" i="14"/>
  <c r="P1304" i="14"/>
  <c r="R1304" i="14"/>
  <c r="P1296" i="14"/>
  <c r="R1296" i="14"/>
  <c r="P1288" i="14"/>
  <c r="R1288" i="14"/>
  <c r="P1280" i="14"/>
  <c r="R1280" i="14"/>
  <c r="P1272" i="14"/>
  <c r="R1272" i="14"/>
  <c r="P1264" i="14"/>
  <c r="R1264" i="14"/>
  <c r="P1256" i="14"/>
  <c r="R1256" i="14"/>
  <c r="P1244" i="14"/>
  <c r="R1244" i="14"/>
  <c r="P1236" i="14"/>
  <c r="R1236" i="14"/>
  <c r="P1228" i="14"/>
  <c r="R1228" i="14"/>
  <c r="P1220" i="14"/>
  <c r="R1220" i="14"/>
  <c r="P1212" i="14"/>
  <c r="R1212" i="14"/>
  <c r="P1204" i="14"/>
  <c r="R1204" i="14"/>
  <c r="P1196" i="14"/>
  <c r="R1196" i="14"/>
  <c r="P1188" i="14"/>
  <c r="R1188" i="14"/>
  <c r="P1180" i="14"/>
  <c r="R1180" i="14"/>
  <c r="P1172" i="14"/>
  <c r="R1172" i="14"/>
  <c r="P1164" i="14"/>
  <c r="R1164" i="14"/>
  <c r="P1156" i="14"/>
  <c r="R1156" i="14"/>
  <c r="P1148" i="14"/>
  <c r="R1148" i="14"/>
  <c r="P1140" i="14"/>
  <c r="R1140" i="14"/>
  <c r="P1132" i="14"/>
  <c r="R1132" i="14"/>
  <c r="P1124" i="14"/>
  <c r="R1124" i="14"/>
  <c r="P1116" i="14"/>
  <c r="R1116" i="14"/>
  <c r="P1108" i="14"/>
  <c r="R1108" i="14"/>
  <c r="P1100" i="14"/>
  <c r="R1100" i="14"/>
  <c r="P1084" i="14"/>
  <c r="R1084" i="14"/>
  <c r="P884" i="14"/>
  <c r="R884" i="14"/>
  <c r="P22" i="12"/>
  <c r="R22" i="12"/>
  <c r="P30" i="12"/>
  <c r="R30" i="12"/>
  <c r="P34" i="12"/>
  <c r="R34" i="12"/>
  <c r="P38" i="12"/>
  <c r="R38" i="12"/>
  <c r="P42" i="12"/>
  <c r="R42" i="12"/>
  <c r="P46" i="12"/>
  <c r="R46" i="12"/>
  <c r="P50" i="12"/>
  <c r="R50" i="12"/>
  <c r="P54" i="12"/>
  <c r="R54" i="12"/>
  <c r="P58" i="12"/>
  <c r="R58" i="12"/>
  <c r="P62" i="12"/>
  <c r="R62" i="12"/>
  <c r="P66" i="12"/>
  <c r="R66" i="12"/>
  <c r="P70" i="12"/>
  <c r="R70" i="12"/>
  <c r="P74" i="12"/>
  <c r="R74" i="12"/>
  <c r="P78" i="12"/>
  <c r="R78" i="12"/>
  <c r="P82" i="12"/>
  <c r="R82" i="12"/>
  <c r="P86" i="12"/>
  <c r="R86" i="12"/>
  <c r="P90" i="12"/>
  <c r="R90" i="12"/>
  <c r="P94" i="12"/>
  <c r="R94" i="12"/>
  <c r="P98" i="12"/>
  <c r="R98" i="12"/>
  <c r="P102" i="12"/>
  <c r="R102" i="12"/>
  <c r="P106" i="12"/>
  <c r="R106" i="12"/>
  <c r="P110" i="12"/>
  <c r="R110" i="12"/>
  <c r="P114" i="12"/>
  <c r="R114" i="12"/>
  <c r="P118" i="12"/>
  <c r="R118" i="12"/>
  <c r="P122" i="12"/>
  <c r="R122" i="12"/>
  <c r="P126" i="12"/>
  <c r="R126" i="12"/>
  <c r="P130" i="12"/>
  <c r="R130" i="12"/>
  <c r="P134" i="12"/>
  <c r="R134" i="12"/>
  <c r="P138" i="12"/>
  <c r="R138" i="12"/>
  <c r="P142" i="12"/>
  <c r="R142" i="12"/>
  <c r="P146" i="12"/>
  <c r="R146" i="12"/>
  <c r="P150" i="12"/>
  <c r="R150" i="12"/>
  <c r="P154" i="12"/>
  <c r="R154" i="12"/>
  <c r="P158" i="12"/>
  <c r="R158" i="12"/>
  <c r="P162" i="12"/>
  <c r="R162" i="12"/>
  <c r="P166" i="12"/>
  <c r="R166" i="12"/>
  <c r="P170" i="12"/>
  <c r="R170" i="12"/>
  <c r="P174" i="12"/>
  <c r="R174" i="12"/>
  <c r="P178" i="12"/>
  <c r="R178" i="12"/>
  <c r="P182" i="12"/>
  <c r="R182" i="12"/>
  <c r="P186" i="12"/>
  <c r="R186" i="12"/>
  <c r="P190" i="12"/>
  <c r="R190" i="12"/>
  <c r="P194" i="12"/>
  <c r="R194" i="12"/>
  <c r="P198" i="12"/>
  <c r="R198" i="12"/>
  <c r="P202" i="12"/>
  <c r="R202" i="12"/>
  <c r="P206" i="12"/>
  <c r="R206" i="12"/>
  <c r="P210" i="12"/>
  <c r="R210" i="12"/>
  <c r="P214" i="12"/>
  <c r="R214" i="12"/>
  <c r="P218" i="12"/>
  <c r="R218" i="12"/>
  <c r="P222" i="12"/>
  <c r="R222" i="12"/>
  <c r="P226" i="12"/>
  <c r="R226" i="12"/>
  <c r="P230" i="12"/>
  <c r="R230" i="12"/>
  <c r="P234" i="12"/>
  <c r="R234" i="12"/>
  <c r="P238" i="12"/>
  <c r="R238" i="12"/>
  <c r="P242" i="12"/>
  <c r="R242" i="12"/>
  <c r="P246" i="12"/>
  <c r="R246" i="12"/>
  <c r="P250" i="12"/>
  <c r="R250" i="12"/>
  <c r="P254" i="12"/>
  <c r="R254" i="12"/>
  <c r="P258" i="12"/>
  <c r="R258" i="12"/>
  <c r="P262" i="12"/>
  <c r="R262" i="12"/>
  <c r="P266" i="12"/>
  <c r="R266" i="12"/>
  <c r="P270" i="12"/>
  <c r="R270" i="12"/>
  <c r="P274" i="12"/>
  <c r="R274" i="12"/>
  <c r="P278" i="12"/>
  <c r="R278" i="12"/>
  <c r="P282" i="12"/>
  <c r="R282" i="12"/>
  <c r="P286" i="12"/>
  <c r="R286" i="12"/>
  <c r="P290" i="12"/>
  <c r="R290" i="12"/>
  <c r="P294" i="12"/>
  <c r="R294" i="12"/>
  <c r="P298" i="12"/>
  <c r="R298" i="12"/>
  <c r="P302" i="12"/>
  <c r="R302" i="12"/>
  <c r="P306" i="12"/>
  <c r="R306" i="12"/>
  <c r="P310" i="12"/>
  <c r="R310" i="12"/>
  <c r="P314" i="12"/>
  <c r="R314" i="12"/>
  <c r="P318" i="12"/>
  <c r="R318" i="12"/>
  <c r="P322" i="12"/>
  <c r="R322" i="12"/>
  <c r="P326" i="12"/>
  <c r="R326" i="12"/>
  <c r="P330" i="12"/>
  <c r="R330" i="12"/>
  <c r="P334" i="12"/>
  <c r="R334" i="12"/>
  <c r="P338" i="12"/>
  <c r="R338" i="12"/>
  <c r="P342" i="12"/>
  <c r="R342" i="12"/>
  <c r="P346" i="12"/>
  <c r="R346" i="12"/>
  <c r="P350" i="12"/>
  <c r="R350" i="12"/>
  <c r="P354" i="12"/>
  <c r="R354" i="12"/>
  <c r="P358" i="12"/>
  <c r="R358" i="12"/>
  <c r="P362" i="12"/>
  <c r="R362" i="12"/>
  <c r="P366" i="12"/>
  <c r="R366" i="12"/>
  <c r="P370" i="12"/>
  <c r="R370" i="12"/>
  <c r="P374" i="12"/>
  <c r="R374" i="12"/>
  <c r="P378" i="12"/>
  <c r="R378" i="12"/>
  <c r="P382" i="12"/>
  <c r="R382" i="12"/>
  <c r="P386" i="12"/>
  <c r="R386" i="12"/>
  <c r="P390" i="12"/>
  <c r="R390" i="12"/>
  <c r="P394" i="12"/>
  <c r="R394" i="12"/>
  <c r="P398" i="12"/>
  <c r="R398" i="12"/>
  <c r="P402" i="12"/>
  <c r="R402" i="12"/>
  <c r="P406" i="12"/>
  <c r="R406" i="12"/>
  <c r="P410" i="12"/>
  <c r="R410" i="12"/>
  <c r="P414" i="12"/>
  <c r="R414" i="12"/>
  <c r="P418" i="12"/>
  <c r="R418" i="12"/>
  <c r="P422" i="12"/>
  <c r="R422" i="12"/>
  <c r="P426" i="12"/>
  <c r="R426" i="12"/>
  <c r="P430" i="12"/>
  <c r="R430" i="12"/>
  <c r="P434" i="12"/>
  <c r="R434" i="12"/>
  <c r="P438" i="12"/>
  <c r="R438" i="12"/>
  <c r="P442" i="12"/>
  <c r="R442" i="12"/>
  <c r="P446" i="12"/>
  <c r="R446" i="12"/>
  <c r="P450" i="12"/>
  <c r="R450" i="12"/>
  <c r="P454" i="12"/>
  <c r="R454" i="12"/>
  <c r="P458" i="12"/>
  <c r="R458" i="12"/>
  <c r="P462" i="12"/>
  <c r="R462" i="12"/>
  <c r="P466" i="12"/>
  <c r="R466" i="12"/>
  <c r="P470" i="12"/>
  <c r="R470" i="12"/>
  <c r="P474" i="12"/>
  <c r="R474" i="12"/>
  <c r="P478" i="12"/>
  <c r="R478" i="12"/>
  <c r="P482" i="12"/>
  <c r="R482" i="12"/>
  <c r="P486" i="12"/>
  <c r="R486" i="12"/>
  <c r="P490" i="12"/>
  <c r="R490" i="12"/>
  <c r="P494" i="12"/>
  <c r="R494" i="12"/>
  <c r="P498" i="12"/>
  <c r="R498" i="12"/>
  <c r="P502" i="12"/>
  <c r="R502" i="12"/>
  <c r="P506" i="12"/>
  <c r="R506" i="12"/>
  <c r="P510" i="12"/>
  <c r="R510" i="12"/>
  <c r="P514" i="12"/>
  <c r="R514" i="12"/>
  <c r="P518" i="12"/>
  <c r="R518" i="12"/>
  <c r="P522" i="12"/>
  <c r="R522" i="12"/>
  <c r="P526" i="12"/>
  <c r="R526" i="12"/>
  <c r="P530" i="12"/>
  <c r="R530" i="12"/>
  <c r="P534" i="12"/>
  <c r="R534" i="12"/>
  <c r="P538" i="12"/>
  <c r="R538" i="12"/>
  <c r="P542" i="12"/>
  <c r="R542" i="12"/>
  <c r="P546" i="12"/>
  <c r="R546" i="12"/>
  <c r="P550" i="12"/>
  <c r="R550" i="12"/>
  <c r="P554" i="12"/>
  <c r="R554" i="12"/>
  <c r="P558" i="12"/>
  <c r="R558" i="12"/>
  <c r="P562" i="12"/>
  <c r="R562" i="12"/>
  <c r="P566" i="12"/>
  <c r="R566" i="12"/>
  <c r="P570" i="12"/>
  <c r="R570" i="12"/>
  <c r="P574" i="12"/>
  <c r="R574" i="12"/>
  <c r="P578" i="12"/>
  <c r="R578" i="12"/>
  <c r="P582" i="12"/>
  <c r="R582" i="12"/>
  <c r="P586" i="12"/>
  <c r="R586" i="12"/>
  <c r="P590" i="12"/>
  <c r="R590" i="12"/>
  <c r="P594" i="12"/>
  <c r="R594" i="12"/>
  <c r="P598" i="12"/>
  <c r="R598" i="12"/>
  <c r="P602" i="12"/>
  <c r="R602" i="12"/>
  <c r="P606" i="12"/>
  <c r="R606" i="12"/>
  <c r="P610" i="12"/>
  <c r="R610" i="12"/>
  <c r="P614" i="12"/>
  <c r="R614" i="12"/>
  <c r="P618" i="12"/>
  <c r="R618" i="12"/>
  <c r="P622" i="12"/>
  <c r="R622" i="12"/>
  <c r="P626" i="12"/>
  <c r="R626" i="12"/>
  <c r="P630" i="12"/>
  <c r="R630" i="12"/>
  <c r="P634" i="12"/>
  <c r="R634" i="12"/>
  <c r="P638" i="12"/>
  <c r="R638" i="12"/>
  <c r="P642" i="12"/>
  <c r="R642" i="12"/>
  <c r="P646" i="12"/>
  <c r="R646" i="12"/>
  <c r="P650" i="12"/>
  <c r="R650" i="12"/>
  <c r="P654" i="12"/>
  <c r="R654" i="12"/>
  <c r="P658" i="12"/>
  <c r="R658" i="12"/>
  <c r="P662" i="12"/>
  <c r="R662" i="12"/>
  <c r="P666" i="12"/>
  <c r="R666" i="12"/>
  <c r="P670" i="12"/>
  <c r="R670" i="12"/>
  <c r="P674" i="12"/>
  <c r="R674" i="12"/>
  <c r="P678" i="12"/>
  <c r="R678" i="12"/>
  <c r="P682" i="12"/>
  <c r="R682" i="12"/>
  <c r="P686" i="12"/>
  <c r="R686" i="12"/>
  <c r="P690" i="12"/>
  <c r="R690" i="12"/>
  <c r="P694" i="12"/>
  <c r="R694" i="12"/>
  <c r="P698" i="12"/>
  <c r="R698" i="12"/>
  <c r="P702" i="12"/>
  <c r="R702" i="12"/>
  <c r="P706" i="12"/>
  <c r="R706" i="12"/>
  <c r="P710" i="12"/>
  <c r="R710" i="12"/>
  <c r="P714" i="12"/>
  <c r="R714" i="12"/>
  <c r="P718" i="12"/>
  <c r="R718" i="12"/>
  <c r="P722" i="12"/>
  <c r="R722" i="12"/>
  <c r="P726" i="12"/>
  <c r="R726" i="12"/>
  <c r="P730" i="12"/>
  <c r="R730" i="12"/>
  <c r="P734" i="12"/>
  <c r="R734" i="12"/>
  <c r="P738" i="12"/>
  <c r="R738" i="12"/>
  <c r="P742" i="12"/>
  <c r="R742" i="12"/>
  <c r="P746" i="12"/>
  <c r="R746" i="12"/>
  <c r="P750" i="12"/>
  <c r="R750" i="12"/>
  <c r="P754" i="12"/>
  <c r="R754" i="12"/>
  <c r="P758" i="12"/>
  <c r="R758" i="12"/>
  <c r="P762" i="12"/>
  <c r="R762" i="12"/>
  <c r="P766" i="12"/>
  <c r="R766" i="12"/>
  <c r="P770" i="12"/>
  <c r="R770" i="12"/>
  <c r="P774" i="12"/>
  <c r="R774" i="12"/>
  <c r="P778" i="12"/>
  <c r="R778" i="12"/>
  <c r="P782" i="12"/>
  <c r="R782" i="12"/>
  <c r="P786" i="12"/>
  <c r="R786" i="12"/>
  <c r="P790" i="12"/>
  <c r="R790" i="12"/>
  <c r="P794" i="12"/>
  <c r="R794" i="12"/>
  <c r="P798" i="12"/>
  <c r="R798" i="12"/>
  <c r="P802" i="12"/>
  <c r="R802" i="12"/>
  <c r="P806" i="12"/>
  <c r="R806" i="12"/>
  <c r="P810" i="12"/>
  <c r="R810" i="12"/>
  <c r="P814" i="12"/>
  <c r="R814" i="12"/>
  <c r="P818" i="12"/>
  <c r="R818" i="12"/>
  <c r="P822" i="12"/>
  <c r="R822" i="12"/>
  <c r="P826" i="12"/>
  <c r="R826" i="12"/>
  <c r="P830" i="12"/>
  <c r="R830" i="12"/>
  <c r="P834" i="12"/>
  <c r="R834" i="12"/>
  <c r="P838" i="12"/>
  <c r="R838" i="12"/>
  <c r="P842" i="12"/>
  <c r="R842" i="12"/>
  <c r="P846" i="12"/>
  <c r="R846" i="12"/>
  <c r="P850" i="12"/>
  <c r="R850" i="12"/>
  <c r="P854" i="12"/>
  <c r="R854" i="12"/>
  <c r="P858" i="12"/>
  <c r="R858" i="12"/>
  <c r="P862" i="12"/>
  <c r="R862" i="12"/>
  <c r="P866" i="12"/>
  <c r="R866" i="12"/>
  <c r="P870" i="12"/>
  <c r="R870" i="12"/>
  <c r="P874" i="12"/>
  <c r="R874" i="12"/>
  <c r="P878" i="12"/>
  <c r="R878" i="12"/>
  <c r="P882" i="12"/>
  <c r="R882" i="12"/>
  <c r="P886" i="12"/>
  <c r="R886" i="12"/>
  <c r="P890" i="12"/>
  <c r="R890" i="12"/>
  <c r="P894" i="12"/>
  <c r="R894" i="12"/>
  <c r="P898" i="12"/>
  <c r="R898" i="12"/>
  <c r="P902" i="12"/>
  <c r="R902" i="12"/>
  <c r="P906" i="12"/>
  <c r="R906" i="12"/>
  <c r="P910" i="12"/>
  <c r="R910" i="12"/>
  <c r="P914" i="12"/>
  <c r="R914" i="12"/>
  <c r="P918" i="12"/>
  <c r="R918" i="12"/>
  <c r="P922" i="12"/>
  <c r="R922" i="12"/>
  <c r="P926" i="12"/>
  <c r="R926" i="12"/>
  <c r="P930" i="12"/>
  <c r="R930" i="12"/>
  <c r="P934" i="12"/>
  <c r="R934" i="12"/>
  <c r="P938" i="12"/>
  <c r="R938" i="12"/>
  <c r="P942" i="12"/>
  <c r="R942" i="12"/>
  <c r="P946" i="12"/>
  <c r="R946" i="12"/>
  <c r="P950" i="12"/>
  <c r="R950" i="12"/>
  <c r="P954" i="12"/>
  <c r="R954" i="12"/>
  <c r="P958" i="12"/>
  <c r="R958" i="12"/>
  <c r="P962" i="12"/>
  <c r="R962" i="12"/>
  <c r="P966" i="12"/>
  <c r="R966" i="12"/>
  <c r="P970" i="12"/>
  <c r="R970" i="12"/>
  <c r="P974" i="12"/>
  <c r="R974" i="12"/>
  <c r="P978" i="12"/>
  <c r="R978" i="12"/>
  <c r="P982" i="12"/>
  <c r="R982" i="12"/>
  <c r="P986" i="12"/>
  <c r="R986" i="12"/>
  <c r="P990" i="12"/>
  <c r="R990" i="12"/>
  <c r="P994" i="12"/>
  <c r="R994" i="12"/>
  <c r="P998" i="12"/>
  <c r="R998" i="12"/>
  <c r="P1002" i="12"/>
  <c r="R1002" i="12"/>
  <c r="P1006" i="12"/>
  <c r="R1006" i="12"/>
  <c r="P1010" i="12"/>
  <c r="R1010" i="12"/>
  <c r="P1014" i="12"/>
  <c r="R1014" i="12"/>
  <c r="P1018" i="12"/>
  <c r="R1018" i="12"/>
  <c r="P1022" i="12"/>
  <c r="R1022" i="12"/>
  <c r="P1026" i="12"/>
  <c r="R1026" i="12"/>
  <c r="P1030" i="12"/>
  <c r="R1030" i="12"/>
  <c r="P1034" i="12"/>
  <c r="R1034" i="12"/>
  <c r="P1038" i="12"/>
  <c r="R1038" i="12"/>
  <c r="P1042" i="12"/>
  <c r="R1042" i="12"/>
  <c r="P1046" i="12"/>
  <c r="R1046" i="12"/>
  <c r="P1050" i="12"/>
  <c r="R1050" i="12"/>
  <c r="P1054" i="12"/>
  <c r="R1054" i="12"/>
  <c r="P1058" i="12"/>
  <c r="R1058" i="12"/>
  <c r="P1062" i="12"/>
  <c r="R1062" i="12"/>
  <c r="P1066" i="12"/>
  <c r="R1066" i="12"/>
  <c r="P1070" i="12"/>
  <c r="R1070" i="12"/>
  <c r="P1074" i="12"/>
  <c r="R1074" i="12"/>
  <c r="P1078" i="12"/>
  <c r="R1078" i="12"/>
  <c r="P1082" i="12"/>
  <c r="R1082" i="12"/>
  <c r="P1086" i="12"/>
  <c r="R1086" i="12"/>
  <c r="P1090" i="12"/>
  <c r="R1090" i="12"/>
  <c r="P1094" i="12"/>
  <c r="R1094" i="12"/>
  <c r="P1098" i="12"/>
  <c r="R1098" i="12"/>
  <c r="P1102" i="12"/>
  <c r="R1102" i="12"/>
  <c r="P1106" i="12"/>
  <c r="R1106" i="12"/>
  <c r="P1110" i="12"/>
  <c r="R1110" i="12"/>
  <c r="P1114" i="12"/>
  <c r="R1114" i="12"/>
  <c r="P1118" i="12"/>
  <c r="R1118" i="12"/>
  <c r="P1122" i="12"/>
  <c r="R1122" i="12"/>
  <c r="P1126" i="12"/>
  <c r="R1126" i="12"/>
  <c r="P1130" i="12"/>
  <c r="R1130" i="12"/>
  <c r="P1134" i="12"/>
  <c r="R1134" i="12"/>
  <c r="P1138" i="12"/>
  <c r="R1138" i="12"/>
  <c r="P1142" i="12"/>
  <c r="R1142" i="12"/>
  <c r="P1146" i="12"/>
  <c r="R1146" i="12"/>
  <c r="P1150" i="12"/>
  <c r="R1150" i="12"/>
  <c r="P1154" i="12"/>
  <c r="R1154" i="12"/>
  <c r="P1158" i="12"/>
  <c r="R1158" i="12"/>
  <c r="P1162" i="12"/>
  <c r="R1162" i="12"/>
  <c r="P1166" i="12"/>
  <c r="R1166" i="12"/>
  <c r="P1170" i="12"/>
  <c r="R1170" i="12"/>
  <c r="P1174" i="12"/>
  <c r="R1174" i="12"/>
  <c r="P1178" i="12"/>
  <c r="R1178" i="12"/>
  <c r="P1182" i="12"/>
  <c r="R1182" i="12"/>
  <c r="P1186" i="12"/>
  <c r="R1186" i="12"/>
  <c r="P1190" i="12"/>
  <c r="R1190" i="12"/>
  <c r="P1194" i="12"/>
  <c r="R1194" i="12"/>
  <c r="P1198" i="12"/>
  <c r="R1198" i="12"/>
  <c r="P1202" i="12"/>
  <c r="R1202" i="12"/>
  <c r="P1206" i="12"/>
  <c r="R1206" i="12"/>
  <c r="P1210" i="12"/>
  <c r="R1210" i="12"/>
  <c r="P1214" i="12"/>
  <c r="R1214" i="12"/>
  <c r="P1218" i="12"/>
  <c r="R1218" i="12"/>
  <c r="P1222" i="12"/>
  <c r="R1222" i="12"/>
  <c r="P1226" i="12"/>
  <c r="R1226" i="12"/>
  <c r="P1230" i="12"/>
  <c r="R1230" i="12"/>
  <c r="P1234" i="12"/>
  <c r="R1234" i="12"/>
  <c r="P1238" i="12"/>
  <c r="R1238" i="12"/>
  <c r="P1242" i="12"/>
  <c r="R1242" i="12"/>
  <c r="P1246" i="12"/>
  <c r="R1246" i="12"/>
  <c r="P1250" i="12"/>
  <c r="R1250" i="12"/>
  <c r="P1254" i="12"/>
  <c r="R1254" i="12"/>
  <c r="P1258" i="12"/>
  <c r="R1258" i="12"/>
  <c r="P1262" i="12"/>
  <c r="R1262" i="12"/>
  <c r="P1266" i="12"/>
  <c r="R1266" i="12"/>
  <c r="P1270" i="12"/>
  <c r="R1270" i="12"/>
  <c r="P1274" i="12"/>
  <c r="R1274" i="12"/>
  <c r="P1278" i="12"/>
  <c r="R1278" i="12"/>
  <c r="P1282" i="12"/>
  <c r="R1282" i="12"/>
  <c r="P1286" i="12"/>
  <c r="R1286" i="12"/>
  <c r="P1290" i="12"/>
  <c r="R1290" i="12"/>
  <c r="P1294" i="12"/>
  <c r="R1294" i="12"/>
  <c r="P1298" i="12"/>
  <c r="R1298" i="12"/>
  <c r="P1302" i="12"/>
  <c r="R1302" i="12"/>
  <c r="P1306" i="12"/>
  <c r="R1306" i="12"/>
  <c r="P1310" i="12"/>
  <c r="R1310" i="12"/>
  <c r="P1314" i="12"/>
  <c r="R1314" i="12"/>
  <c r="P1318" i="12"/>
  <c r="R1318" i="12"/>
  <c r="P1322" i="12"/>
  <c r="R1322" i="12"/>
  <c r="P1326" i="12"/>
  <c r="R1326" i="12"/>
  <c r="P1330" i="12"/>
  <c r="R1330" i="12"/>
  <c r="P1334" i="12"/>
  <c r="R1334" i="12"/>
  <c r="P1338" i="12"/>
  <c r="R1338" i="12"/>
  <c r="P1342" i="12"/>
  <c r="R1342" i="12"/>
  <c r="P1346" i="12"/>
  <c r="R1346" i="12"/>
  <c r="P1350" i="12"/>
  <c r="R1350" i="12"/>
  <c r="P1354" i="12"/>
  <c r="R1354" i="12"/>
  <c r="P1358" i="12"/>
  <c r="R1358" i="12"/>
  <c r="P1362" i="12"/>
  <c r="R1362" i="12"/>
  <c r="P1366" i="12"/>
  <c r="R1366" i="12"/>
  <c r="P1370" i="12"/>
  <c r="R1370" i="12"/>
  <c r="P1374" i="12"/>
  <c r="R1374" i="12"/>
  <c r="P1378" i="12"/>
  <c r="R1378" i="12"/>
  <c r="P1382" i="12"/>
  <c r="R1382" i="12"/>
  <c r="P1386" i="12"/>
  <c r="R1386" i="12"/>
  <c r="P1390" i="12"/>
  <c r="R1390" i="12"/>
  <c r="P1394" i="12"/>
  <c r="R1394" i="12"/>
  <c r="P1398" i="12"/>
  <c r="R1398" i="12"/>
  <c r="P1402" i="12"/>
  <c r="R1402" i="12"/>
  <c r="P1406" i="12"/>
  <c r="R1406" i="12"/>
  <c r="P1410" i="12"/>
  <c r="R1410" i="12"/>
  <c r="P1414" i="12"/>
  <c r="R1414" i="12"/>
  <c r="P1418" i="12"/>
  <c r="R1418" i="12"/>
  <c r="P1422" i="12"/>
  <c r="R1422" i="12"/>
  <c r="P1426" i="12"/>
  <c r="R1426" i="12"/>
  <c r="P1430" i="12"/>
  <c r="R1430" i="12"/>
  <c r="P203" i="12"/>
  <c r="P1431" i="14"/>
  <c r="R1431" i="14"/>
  <c r="P1427" i="14"/>
  <c r="R1427" i="14"/>
  <c r="P1423" i="14"/>
  <c r="R1423" i="14"/>
  <c r="P1419" i="14"/>
  <c r="R1419" i="14"/>
  <c r="P1415" i="14"/>
  <c r="R1415" i="14"/>
  <c r="P1411" i="14"/>
  <c r="R1411" i="14"/>
  <c r="P1407" i="14"/>
  <c r="R1407" i="14"/>
  <c r="P1403" i="14"/>
  <c r="R1403" i="14"/>
  <c r="P1399" i="14"/>
  <c r="R1399" i="14"/>
  <c r="P1395" i="14"/>
  <c r="R1395" i="14"/>
  <c r="P1391" i="14"/>
  <c r="R1391" i="14"/>
  <c r="P1387" i="14"/>
  <c r="R1387" i="14"/>
  <c r="P1383" i="14"/>
  <c r="R1383" i="14"/>
  <c r="P1379" i="14"/>
  <c r="R1379" i="14"/>
  <c r="P1375" i="14"/>
  <c r="R1375" i="14"/>
  <c r="P1371" i="14"/>
  <c r="R1371" i="14"/>
  <c r="P1367" i="14"/>
  <c r="R1367" i="14"/>
  <c r="P1363" i="14"/>
  <c r="R1363" i="14"/>
  <c r="P1359" i="14"/>
  <c r="R1359" i="14"/>
  <c r="P1355" i="14"/>
  <c r="R1355" i="14"/>
  <c r="P1351" i="14"/>
  <c r="R1351" i="14"/>
  <c r="P1347" i="14"/>
  <c r="R1347" i="14"/>
  <c r="P1343" i="14"/>
  <c r="R1343" i="14"/>
  <c r="P1339" i="14"/>
  <c r="R1339" i="14"/>
  <c r="P1335" i="14"/>
  <c r="R1335" i="14"/>
  <c r="P1331" i="14"/>
  <c r="R1331" i="14"/>
  <c r="P1327" i="14"/>
  <c r="R1327" i="14"/>
  <c r="P1323" i="14"/>
  <c r="R1323" i="14"/>
  <c r="P1319" i="14"/>
  <c r="R1319" i="14"/>
  <c r="P1315" i="14"/>
  <c r="R1315" i="14"/>
  <c r="P1311" i="14"/>
  <c r="R1311" i="14"/>
  <c r="P1307" i="14"/>
  <c r="R1307" i="14"/>
  <c r="P1303" i="14"/>
  <c r="R1303" i="14"/>
  <c r="P1299" i="14"/>
  <c r="R1299" i="14"/>
  <c r="P1295" i="14"/>
  <c r="R1295" i="14"/>
  <c r="P1291" i="14"/>
  <c r="R1291" i="14"/>
  <c r="P1287" i="14"/>
  <c r="R1287" i="14"/>
  <c r="P1283" i="14"/>
  <c r="R1283" i="14"/>
  <c r="P1279" i="14"/>
  <c r="R1279" i="14"/>
  <c r="P1275" i="14"/>
  <c r="R1275" i="14"/>
  <c r="P1271" i="14"/>
  <c r="R1271" i="14"/>
  <c r="P1267" i="14"/>
  <c r="R1267" i="14"/>
  <c r="P1263" i="14"/>
  <c r="R1263" i="14"/>
  <c r="P1259" i="14"/>
  <c r="R1259" i="14"/>
  <c r="P1255" i="14"/>
  <c r="R1255" i="14"/>
  <c r="P1251" i="14"/>
  <c r="R1251" i="14"/>
  <c r="P1247" i="14"/>
  <c r="R1247" i="14"/>
  <c r="P1243" i="14"/>
  <c r="R1243" i="14"/>
  <c r="P1239" i="14"/>
  <c r="R1239" i="14"/>
  <c r="P1235" i="14"/>
  <c r="R1235" i="14"/>
  <c r="P1231" i="14"/>
  <c r="R1231" i="14"/>
  <c r="P1227" i="14"/>
  <c r="R1227" i="14"/>
  <c r="P1223" i="14"/>
  <c r="R1223" i="14"/>
  <c r="P1219" i="14"/>
  <c r="R1219" i="14"/>
  <c r="P1215" i="14"/>
  <c r="R1215" i="14"/>
  <c r="P1211" i="14"/>
  <c r="R1211" i="14"/>
  <c r="P1207" i="14"/>
  <c r="R1207" i="14"/>
  <c r="P1203" i="14"/>
  <c r="R1203" i="14"/>
  <c r="P1199" i="14"/>
  <c r="R1199" i="14"/>
  <c r="P1195" i="14"/>
  <c r="R1195" i="14"/>
  <c r="P1191" i="14"/>
  <c r="R1191" i="14"/>
  <c r="P1187" i="14"/>
  <c r="R1187" i="14"/>
  <c r="P1183" i="14"/>
  <c r="R1183" i="14"/>
  <c r="P1179" i="14"/>
  <c r="R1179" i="14"/>
  <c r="P1175" i="14"/>
  <c r="R1175" i="14"/>
  <c r="P1171" i="14"/>
  <c r="R1171" i="14"/>
  <c r="P1167" i="14"/>
  <c r="R1167" i="14"/>
  <c r="P1163" i="14"/>
  <c r="R1163" i="14"/>
  <c r="P1159" i="14"/>
  <c r="R1159" i="14"/>
  <c r="P1155" i="14"/>
  <c r="R1155" i="14"/>
  <c r="P1151" i="14"/>
  <c r="R1151" i="14"/>
  <c r="P1147" i="14"/>
  <c r="R1147" i="14"/>
  <c r="P1143" i="14"/>
  <c r="R1143" i="14"/>
  <c r="P1139" i="14"/>
  <c r="R1139" i="14"/>
  <c r="P1135" i="14"/>
  <c r="R1135" i="14"/>
  <c r="P1131" i="14"/>
  <c r="R1131" i="14"/>
  <c r="P1127" i="14"/>
  <c r="R1127" i="14"/>
  <c r="P1123" i="14"/>
  <c r="R1123" i="14"/>
  <c r="P1119" i="14"/>
  <c r="R1119" i="14"/>
  <c r="P1115" i="14"/>
  <c r="R1115" i="14"/>
  <c r="P1111" i="14"/>
  <c r="R1111" i="14"/>
  <c r="P1107" i="14"/>
  <c r="R1107" i="14"/>
  <c r="P1103" i="14"/>
  <c r="R1103" i="14"/>
  <c r="P1099" i="14"/>
  <c r="R1099" i="14"/>
  <c r="P1095" i="14"/>
  <c r="R1095" i="14"/>
  <c r="P1091" i="14"/>
  <c r="R1091" i="14"/>
  <c r="P1087" i="14"/>
  <c r="R1087" i="14"/>
  <c r="P1083" i="14"/>
  <c r="R1083" i="14"/>
  <c r="P1079" i="14"/>
  <c r="R1079" i="14"/>
  <c r="P1075" i="14"/>
  <c r="R1075" i="14"/>
  <c r="P1071" i="14"/>
  <c r="R1071" i="14"/>
  <c r="P1067" i="14"/>
  <c r="R1067" i="14"/>
  <c r="P1063" i="14"/>
  <c r="R1063" i="14"/>
  <c r="P1059" i="14"/>
  <c r="R1059" i="14"/>
  <c r="P1055" i="14"/>
  <c r="R1055" i="14"/>
  <c r="P1051" i="14"/>
  <c r="R1051" i="14"/>
  <c r="P1047" i="14"/>
  <c r="R1047" i="14"/>
  <c r="P1043" i="14"/>
  <c r="R1043" i="14"/>
  <c r="P1039" i="14"/>
  <c r="R1039" i="14"/>
  <c r="P1035" i="14"/>
  <c r="R1035" i="14"/>
  <c r="P1031" i="14"/>
  <c r="R1031" i="14"/>
  <c r="P1027" i="14"/>
  <c r="R1027" i="14"/>
  <c r="P1023" i="14"/>
  <c r="R1023" i="14"/>
  <c r="P1019" i="14"/>
  <c r="R1019" i="14"/>
  <c r="P1015" i="14"/>
  <c r="R1015" i="14"/>
  <c r="P1011" i="14"/>
  <c r="R1011" i="14"/>
  <c r="P1007" i="14"/>
  <c r="R1007" i="14"/>
  <c r="P1003" i="14"/>
  <c r="R1003" i="14"/>
  <c r="P999" i="14"/>
  <c r="R999" i="14"/>
  <c r="P995" i="14"/>
  <c r="R995" i="14"/>
  <c r="P991" i="14"/>
  <c r="R991" i="14"/>
  <c r="P987" i="14"/>
  <c r="R987" i="14"/>
  <c r="P983" i="14"/>
  <c r="R983" i="14"/>
  <c r="P979" i="14"/>
  <c r="R979" i="14"/>
  <c r="P975" i="14"/>
  <c r="R975" i="14"/>
  <c r="P971" i="14"/>
  <c r="R971" i="14"/>
  <c r="P967" i="14"/>
  <c r="R967" i="14"/>
  <c r="P963" i="14"/>
  <c r="R963" i="14"/>
  <c r="P959" i="14"/>
  <c r="R959" i="14"/>
  <c r="P955" i="14"/>
  <c r="R955" i="14"/>
  <c r="P951" i="14"/>
  <c r="R951" i="14"/>
  <c r="P947" i="14"/>
  <c r="R947" i="14"/>
  <c r="P943" i="14"/>
  <c r="R943" i="14"/>
  <c r="P939" i="14"/>
  <c r="R939" i="14"/>
  <c r="P935" i="14"/>
  <c r="R935" i="14"/>
  <c r="P931" i="14"/>
  <c r="R931" i="14"/>
  <c r="P927" i="14"/>
  <c r="R927" i="14"/>
  <c r="P923" i="14"/>
  <c r="R923" i="14"/>
  <c r="P919" i="14"/>
  <c r="R919" i="14"/>
  <c r="P915" i="14"/>
  <c r="R915" i="14"/>
  <c r="P911" i="14"/>
  <c r="R911" i="14"/>
  <c r="P907" i="14"/>
  <c r="R907" i="14"/>
  <c r="P903" i="14"/>
  <c r="R903" i="14"/>
  <c r="P899" i="14"/>
  <c r="R899" i="14"/>
  <c r="P895" i="14"/>
  <c r="R895" i="14"/>
  <c r="P891" i="14"/>
  <c r="R891" i="14"/>
  <c r="P887" i="14"/>
  <c r="R887" i="14"/>
  <c r="P883" i="14"/>
  <c r="R883" i="14"/>
  <c r="P879" i="14"/>
  <c r="R879" i="14"/>
  <c r="P875" i="14"/>
  <c r="R875" i="14"/>
  <c r="P871" i="14"/>
  <c r="R871" i="14"/>
  <c r="P867" i="14"/>
  <c r="R867" i="14"/>
  <c r="P863" i="14"/>
  <c r="R863" i="14"/>
  <c r="P859" i="14"/>
  <c r="R859" i="14"/>
  <c r="P855" i="14"/>
  <c r="R855" i="14"/>
  <c r="P851" i="14"/>
  <c r="R851" i="14"/>
  <c r="P847" i="14"/>
  <c r="R847" i="14"/>
  <c r="P843" i="14"/>
  <c r="R843" i="14"/>
  <c r="P839" i="14"/>
  <c r="R839" i="14"/>
  <c r="P835" i="14"/>
  <c r="R835" i="14"/>
  <c r="P831" i="14"/>
  <c r="R831" i="14"/>
  <c r="P827" i="14"/>
  <c r="R827" i="14"/>
  <c r="P823" i="14"/>
  <c r="R823" i="14"/>
  <c r="P819" i="14"/>
  <c r="R819" i="14"/>
  <c r="P815" i="14"/>
  <c r="R815" i="14"/>
  <c r="P811" i="14"/>
  <c r="R811" i="14"/>
  <c r="P807" i="14"/>
  <c r="R807" i="14"/>
  <c r="P803" i="14"/>
  <c r="R803" i="14"/>
  <c r="P799" i="14"/>
  <c r="R799" i="14"/>
  <c r="P795" i="14"/>
  <c r="R795" i="14"/>
  <c r="P791" i="14"/>
  <c r="R791" i="14"/>
  <c r="P787" i="14"/>
  <c r="R787" i="14"/>
  <c r="P783" i="14"/>
  <c r="R783" i="14"/>
  <c r="P779" i="14"/>
  <c r="R779" i="14"/>
  <c r="P775" i="14"/>
  <c r="R775" i="14"/>
  <c r="P771" i="14"/>
  <c r="R771" i="14"/>
  <c r="P767" i="14"/>
  <c r="R767" i="14"/>
  <c r="P763" i="14"/>
  <c r="R763" i="14"/>
  <c r="P759" i="14"/>
  <c r="R759" i="14"/>
  <c r="P755" i="14"/>
  <c r="R755" i="14"/>
  <c r="P751" i="14"/>
  <c r="R751" i="14"/>
  <c r="P747" i="14"/>
  <c r="R747" i="14"/>
  <c r="P743" i="14"/>
  <c r="R743" i="14"/>
  <c r="P739" i="14"/>
  <c r="R739" i="14"/>
  <c r="P735" i="14"/>
  <c r="R735" i="14"/>
  <c r="P731" i="14"/>
  <c r="R731" i="14"/>
  <c r="P727" i="14"/>
  <c r="R727" i="14"/>
  <c r="P723" i="14"/>
  <c r="R723" i="14"/>
  <c r="P719" i="14"/>
  <c r="R719" i="14"/>
  <c r="P715" i="14"/>
  <c r="R715" i="14"/>
  <c r="P711" i="14"/>
  <c r="R711" i="14"/>
  <c r="P707" i="14"/>
  <c r="R707" i="14"/>
  <c r="P703" i="14"/>
  <c r="R703" i="14"/>
  <c r="P699" i="14"/>
  <c r="R699" i="14"/>
  <c r="P695" i="14"/>
  <c r="R695" i="14"/>
  <c r="P691" i="14"/>
  <c r="R691" i="14"/>
  <c r="P687" i="14"/>
  <c r="R687" i="14"/>
  <c r="P683" i="14"/>
  <c r="R683" i="14"/>
  <c r="P679" i="14"/>
  <c r="R679" i="14"/>
  <c r="P675" i="14"/>
  <c r="R675" i="14"/>
  <c r="P671" i="14"/>
  <c r="R671" i="14"/>
  <c r="P667" i="14"/>
  <c r="R667" i="14"/>
  <c r="P663" i="14"/>
  <c r="R663" i="14"/>
  <c r="P659" i="14"/>
  <c r="R659" i="14"/>
  <c r="P655" i="14"/>
  <c r="R655" i="14"/>
  <c r="P651" i="14"/>
  <c r="R651" i="14"/>
  <c r="P647" i="14"/>
  <c r="R647" i="14"/>
  <c r="P643" i="14"/>
  <c r="R643" i="14"/>
  <c r="P639" i="14"/>
  <c r="R639" i="14"/>
  <c r="P635" i="14"/>
  <c r="R635" i="14"/>
  <c r="P631" i="14"/>
  <c r="R631" i="14"/>
  <c r="P627" i="14"/>
  <c r="R627" i="14"/>
  <c r="P623" i="14"/>
  <c r="R623" i="14"/>
  <c r="P619" i="14"/>
  <c r="R619" i="14"/>
  <c r="P615" i="14"/>
  <c r="R615" i="14"/>
  <c r="P611" i="14"/>
  <c r="R611" i="14"/>
  <c r="P607" i="14"/>
  <c r="R607" i="14"/>
  <c r="P603" i="14"/>
  <c r="R603" i="14"/>
  <c r="P599" i="14"/>
  <c r="R599" i="14"/>
  <c r="P595" i="14"/>
  <c r="R595" i="14"/>
  <c r="P591" i="14"/>
  <c r="R591" i="14"/>
  <c r="P587" i="14"/>
  <c r="R587" i="14"/>
  <c r="P583" i="14"/>
  <c r="R583" i="14"/>
  <c r="P579" i="14"/>
  <c r="R579" i="14"/>
  <c r="P575" i="14"/>
  <c r="R575" i="14"/>
  <c r="P571" i="14"/>
  <c r="R571" i="14"/>
  <c r="P567" i="14"/>
  <c r="R567" i="14"/>
  <c r="P563" i="14"/>
  <c r="R563" i="14"/>
  <c r="P559" i="14"/>
  <c r="R559" i="14"/>
  <c r="P555" i="14"/>
  <c r="R555" i="14"/>
  <c r="P551" i="14"/>
  <c r="R551" i="14"/>
  <c r="P547" i="14"/>
  <c r="R547" i="14"/>
  <c r="P543" i="14"/>
  <c r="R543" i="14"/>
  <c r="P539" i="14"/>
  <c r="R539" i="14"/>
  <c r="P535" i="14"/>
  <c r="R535" i="14"/>
  <c r="P531" i="14"/>
  <c r="R531" i="14"/>
  <c r="P527" i="14"/>
  <c r="R527" i="14"/>
  <c r="P523" i="14"/>
  <c r="R523" i="14"/>
  <c r="P519" i="14"/>
  <c r="R519" i="14"/>
  <c r="P515" i="14"/>
  <c r="R515" i="14"/>
  <c r="P511" i="14"/>
  <c r="R511" i="14"/>
  <c r="P507" i="14"/>
  <c r="R507" i="14"/>
  <c r="P503" i="14"/>
  <c r="R503" i="14"/>
  <c r="P499" i="14"/>
  <c r="R499" i="14"/>
  <c r="P495" i="14"/>
  <c r="R495" i="14"/>
  <c r="P491" i="14"/>
  <c r="R491" i="14"/>
  <c r="P487" i="14"/>
  <c r="R487" i="14"/>
  <c r="P483" i="14"/>
  <c r="R483" i="14"/>
  <c r="P479" i="14"/>
  <c r="R479" i="14"/>
  <c r="P475" i="14"/>
  <c r="R475" i="14"/>
  <c r="P471" i="14"/>
  <c r="R471" i="14"/>
  <c r="P467" i="14"/>
  <c r="R467" i="14"/>
  <c r="P463" i="14"/>
  <c r="R463" i="14"/>
  <c r="P459" i="14"/>
  <c r="R459" i="14"/>
  <c r="P455" i="14"/>
  <c r="R455" i="14"/>
  <c r="P451" i="14"/>
  <c r="R451" i="14"/>
  <c r="P447" i="14"/>
  <c r="R447" i="14"/>
  <c r="P443" i="14"/>
  <c r="R443" i="14"/>
  <c r="P439" i="14"/>
  <c r="R439" i="14"/>
  <c r="P435" i="14"/>
  <c r="R435" i="14"/>
  <c r="P431" i="14"/>
  <c r="R431" i="14"/>
  <c r="P427" i="14"/>
  <c r="R427" i="14"/>
  <c r="P423" i="14"/>
  <c r="R423" i="14"/>
  <c r="P419" i="14"/>
  <c r="R419" i="14"/>
  <c r="P415" i="14"/>
  <c r="R415" i="14"/>
  <c r="P411" i="14"/>
  <c r="R411" i="14"/>
  <c r="P407" i="14"/>
  <c r="R407" i="14"/>
  <c r="P403" i="14"/>
  <c r="R403" i="14"/>
  <c r="P399" i="14"/>
  <c r="R399" i="14"/>
  <c r="P395" i="14"/>
  <c r="R395" i="14"/>
  <c r="P391" i="14"/>
  <c r="R391" i="14"/>
  <c r="P387" i="14"/>
  <c r="R387" i="14"/>
  <c r="P383" i="14"/>
  <c r="R383" i="14"/>
  <c r="P379" i="14"/>
  <c r="R379" i="14"/>
  <c r="P375" i="14"/>
  <c r="R375" i="14"/>
  <c r="P371" i="14"/>
  <c r="R371" i="14"/>
  <c r="P367" i="14"/>
  <c r="R367" i="14"/>
  <c r="P363" i="14"/>
  <c r="R363" i="14"/>
  <c r="P359" i="14"/>
  <c r="R359" i="14"/>
  <c r="P355" i="14"/>
  <c r="R355" i="14"/>
  <c r="P351" i="14"/>
  <c r="R351" i="14"/>
  <c r="P347" i="14"/>
  <c r="R347" i="14"/>
  <c r="P343" i="14"/>
  <c r="R343" i="14"/>
  <c r="P339" i="14"/>
  <c r="R339" i="14"/>
  <c r="P335" i="14"/>
  <c r="R335" i="14"/>
  <c r="P331" i="14"/>
  <c r="R331" i="14"/>
  <c r="P327" i="14"/>
  <c r="R327" i="14"/>
  <c r="P323" i="14"/>
  <c r="R323" i="14"/>
  <c r="P319" i="14"/>
  <c r="R319" i="14"/>
  <c r="P315" i="14"/>
  <c r="R315" i="14"/>
  <c r="P311" i="14"/>
  <c r="R311" i="14"/>
  <c r="P307" i="14"/>
  <c r="R307" i="14"/>
  <c r="P303" i="14"/>
  <c r="R303" i="14"/>
  <c r="P299" i="14"/>
  <c r="R299" i="14"/>
  <c r="P295" i="14"/>
  <c r="R295" i="14"/>
  <c r="P291" i="14"/>
  <c r="R291" i="14"/>
  <c r="P287" i="14"/>
  <c r="R287" i="14"/>
  <c r="P283" i="14"/>
  <c r="R283" i="14"/>
  <c r="P279" i="14"/>
  <c r="R279" i="14"/>
  <c r="P275" i="14"/>
  <c r="R275" i="14"/>
  <c r="P271" i="14"/>
  <c r="R271" i="14"/>
  <c r="P267" i="14"/>
  <c r="R267" i="14"/>
  <c r="P263" i="14"/>
  <c r="R263" i="14"/>
  <c r="P259" i="14"/>
  <c r="R259" i="14"/>
  <c r="P255" i="14"/>
  <c r="R255" i="14"/>
  <c r="P251" i="14"/>
  <c r="R251" i="14"/>
  <c r="P247" i="14"/>
  <c r="R247" i="14"/>
  <c r="P243" i="14"/>
  <c r="R243" i="14"/>
  <c r="P239" i="14"/>
  <c r="R239" i="14"/>
  <c r="P235" i="14"/>
  <c r="R235" i="14"/>
  <c r="P231" i="14"/>
  <c r="R231" i="14"/>
  <c r="P227" i="14"/>
  <c r="R227" i="14"/>
  <c r="P223" i="14"/>
  <c r="R223" i="14"/>
  <c r="P219" i="14"/>
  <c r="R219" i="14"/>
  <c r="P215" i="14"/>
  <c r="R215" i="14"/>
  <c r="P211" i="14"/>
  <c r="R211" i="14"/>
  <c r="P207" i="14"/>
  <c r="R207" i="14"/>
  <c r="P203" i="14"/>
  <c r="R203" i="14"/>
  <c r="P199" i="14"/>
  <c r="R199" i="14"/>
  <c r="P195" i="14"/>
  <c r="R195" i="14"/>
  <c r="P191" i="14"/>
  <c r="R191" i="14"/>
  <c r="P187" i="14"/>
  <c r="R187" i="14"/>
  <c r="P183" i="14"/>
  <c r="R183" i="14"/>
  <c r="P179" i="14"/>
  <c r="R179" i="14"/>
  <c r="P175" i="14"/>
  <c r="R175" i="14"/>
  <c r="P171" i="14"/>
  <c r="R171" i="14"/>
  <c r="P167" i="14"/>
  <c r="R167" i="14"/>
  <c r="P163" i="14"/>
  <c r="R163" i="14"/>
  <c r="P159" i="14"/>
  <c r="R159" i="14"/>
  <c r="P155" i="14"/>
  <c r="R155" i="14"/>
  <c r="P151" i="14"/>
  <c r="R151" i="14"/>
  <c r="P147" i="14"/>
  <c r="R147" i="14"/>
  <c r="P143" i="14"/>
  <c r="R143" i="14"/>
  <c r="P139" i="14"/>
  <c r="R139" i="14"/>
  <c r="P135" i="14"/>
  <c r="R135" i="14"/>
  <c r="P131" i="14"/>
  <c r="R131" i="14"/>
  <c r="P127" i="14"/>
  <c r="R127" i="14"/>
  <c r="P123" i="14"/>
  <c r="R123" i="14"/>
  <c r="P119" i="14"/>
  <c r="R119" i="14"/>
  <c r="P115" i="14"/>
  <c r="R115" i="14"/>
  <c r="P111" i="14"/>
  <c r="R111" i="14"/>
  <c r="P107" i="14"/>
  <c r="R107" i="14"/>
  <c r="P103" i="14"/>
  <c r="R103" i="14"/>
  <c r="P99" i="14"/>
  <c r="R99" i="14"/>
  <c r="P95" i="14"/>
  <c r="R95" i="14"/>
  <c r="P91" i="14"/>
  <c r="R91" i="14"/>
  <c r="P87" i="14"/>
  <c r="R87" i="14"/>
  <c r="P83" i="14"/>
  <c r="R83" i="14"/>
  <c r="P79" i="14"/>
  <c r="R79" i="14"/>
  <c r="P75" i="14"/>
  <c r="R75" i="14"/>
  <c r="P71" i="14"/>
  <c r="R71" i="14"/>
  <c r="P67" i="14"/>
  <c r="R67" i="14"/>
  <c r="P63" i="14"/>
  <c r="R63" i="14"/>
  <c r="P59" i="14"/>
  <c r="R59" i="14"/>
  <c r="P55" i="14"/>
  <c r="R55" i="14"/>
  <c r="P51" i="14"/>
  <c r="R51" i="14"/>
  <c r="P47" i="14"/>
  <c r="R47" i="14"/>
  <c r="P43" i="14"/>
  <c r="R43" i="14"/>
  <c r="P39" i="14"/>
  <c r="R39" i="14"/>
  <c r="P35" i="14"/>
  <c r="R35" i="14"/>
  <c r="P31" i="14"/>
  <c r="R31" i="14"/>
  <c r="P27" i="14"/>
  <c r="R27" i="14"/>
  <c r="P1430" i="15"/>
  <c r="R1430" i="15"/>
  <c r="P1426" i="15"/>
  <c r="R1426" i="15"/>
  <c r="P1422" i="15"/>
  <c r="R1422" i="15"/>
  <c r="P1418" i="15"/>
  <c r="R1418" i="15"/>
  <c r="P1414" i="15"/>
  <c r="R1414" i="15"/>
  <c r="P1410" i="15"/>
  <c r="R1410" i="15"/>
  <c r="P1406" i="15"/>
  <c r="R1406" i="15"/>
  <c r="P1402" i="15"/>
  <c r="R1402" i="15"/>
  <c r="P1398" i="15"/>
  <c r="R1398" i="15"/>
  <c r="P1394" i="15"/>
  <c r="R1394" i="15"/>
  <c r="P1390" i="15"/>
  <c r="R1390" i="15"/>
  <c r="P1386" i="15"/>
  <c r="R1386" i="15"/>
  <c r="P1382" i="15"/>
  <c r="R1382" i="15"/>
  <c r="P1378" i="15"/>
  <c r="R1378" i="15"/>
  <c r="P1374" i="15"/>
  <c r="R1374" i="15"/>
  <c r="P1370" i="15"/>
  <c r="R1370" i="15"/>
  <c r="P1366" i="15"/>
  <c r="R1366" i="15"/>
  <c r="P1362" i="15"/>
  <c r="R1362" i="15"/>
  <c r="P1358" i="15"/>
  <c r="R1358" i="15"/>
  <c r="P1354" i="15"/>
  <c r="R1354" i="15"/>
  <c r="P1350" i="15"/>
  <c r="R1350" i="15"/>
  <c r="P1346" i="15"/>
  <c r="R1346" i="15"/>
  <c r="P1342" i="15"/>
  <c r="R1342" i="15"/>
  <c r="P1338" i="15"/>
  <c r="R1338" i="15"/>
  <c r="P1334" i="15"/>
  <c r="R1334" i="15"/>
  <c r="P1330" i="15"/>
  <c r="R1330" i="15"/>
  <c r="P1326" i="15"/>
  <c r="R1326" i="15"/>
  <c r="P1322" i="15"/>
  <c r="R1322" i="15"/>
  <c r="P1318" i="15"/>
  <c r="R1318" i="15"/>
  <c r="P1314" i="15"/>
  <c r="R1314" i="15"/>
  <c r="P1310" i="15"/>
  <c r="R1310" i="15"/>
  <c r="P1306" i="15"/>
  <c r="R1306" i="15"/>
  <c r="P1302" i="15"/>
  <c r="R1302" i="15"/>
  <c r="P1298" i="15"/>
  <c r="R1298" i="15"/>
  <c r="P1294" i="15"/>
  <c r="R1294" i="15"/>
  <c r="P1290" i="15"/>
  <c r="R1290" i="15"/>
  <c r="P1286" i="15"/>
  <c r="R1286" i="15"/>
  <c r="P1282" i="15"/>
  <c r="R1282" i="15"/>
  <c r="P1278" i="15"/>
  <c r="R1278" i="15"/>
  <c r="P1274" i="15"/>
  <c r="R1274" i="15"/>
  <c r="P1270" i="15"/>
  <c r="R1270" i="15"/>
  <c r="P1266" i="15"/>
  <c r="R1266" i="15"/>
  <c r="P1262" i="15"/>
  <c r="R1262" i="15"/>
  <c r="P1258" i="15"/>
  <c r="R1258" i="15"/>
  <c r="P1254" i="15"/>
  <c r="R1254" i="15"/>
  <c r="P1250" i="15"/>
  <c r="R1250" i="15"/>
  <c r="P1246" i="15"/>
  <c r="R1246" i="15"/>
  <c r="P1242" i="15"/>
  <c r="R1242" i="15"/>
  <c r="P1238" i="15"/>
  <c r="R1238" i="15"/>
  <c r="P1234" i="15"/>
  <c r="R1234" i="15"/>
  <c r="P1230" i="15"/>
  <c r="R1230" i="15"/>
  <c r="P1226" i="15"/>
  <c r="R1226" i="15"/>
  <c r="P1222" i="15"/>
  <c r="R1222" i="15"/>
  <c r="P1218" i="15"/>
  <c r="R1218" i="15"/>
  <c r="P1214" i="15"/>
  <c r="R1214" i="15"/>
  <c r="P1210" i="15"/>
  <c r="R1210" i="15"/>
  <c r="P1206" i="15"/>
  <c r="R1206" i="15"/>
  <c r="P1202" i="15"/>
  <c r="R1202" i="15"/>
  <c r="P1198" i="15"/>
  <c r="R1198" i="15"/>
  <c r="P1194" i="15"/>
  <c r="R1194" i="15"/>
  <c r="P1190" i="15"/>
  <c r="R1190" i="15"/>
  <c r="P1186" i="15"/>
  <c r="R1186" i="15"/>
  <c r="P1182" i="15"/>
  <c r="R1182" i="15"/>
  <c r="P1178" i="15"/>
  <c r="R1178" i="15"/>
  <c r="P1174" i="15"/>
  <c r="R1174" i="15"/>
  <c r="P1170" i="15"/>
  <c r="R1170" i="15"/>
  <c r="P1166" i="15"/>
  <c r="R1166" i="15"/>
  <c r="P1162" i="15"/>
  <c r="R1162" i="15"/>
  <c r="P1158" i="15"/>
  <c r="R1158" i="15"/>
  <c r="P1154" i="15"/>
  <c r="R1154" i="15"/>
  <c r="P1150" i="15"/>
  <c r="R1150" i="15"/>
  <c r="P1146" i="15"/>
  <c r="R1146" i="15"/>
  <c r="P1142" i="15"/>
  <c r="R1142" i="15"/>
  <c r="P1138" i="15"/>
  <c r="R1138" i="15"/>
  <c r="P1134" i="15"/>
  <c r="R1134" i="15"/>
  <c r="P1130" i="15"/>
  <c r="R1130" i="15"/>
  <c r="P1126" i="15"/>
  <c r="R1126" i="15"/>
  <c r="P1122" i="15"/>
  <c r="R1122" i="15"/>
  <c r="P1118" i="15"/>
  <c r="R1118" i="15"/>
  <c r="P1114" i="15"/>
  <c r="R1114" i="15"/>
  <c r="P1110" i="15"/>
  <c r="R1110" i="15"/>
  <c r="P1106" i="15"/>
  <c r="R1106" i="15"/>
  <c r="P1102" i="15"/>
  <c r="R1102" i="15"/>
  <c r="P1098" i="15"/>
  <c r="R1098" i="15"/>
  <c r="P1094" i="15"/>
  <c r="R1094" i="15"/>
  <c r="P1090" i="15"/>
  <c r="R1090" i="15"/>
  <c r="P1086" i="15"/>
  <c r="R1086" i="15"/>
  <c r="P1082" i="15"/>
  <c r="R1082" i="15"/>
  <c r="P1078" i="15"/>
  <c r="R1078" i="15"/>
  <c r="P1074" i="15"/>
  <c r="R1074" i="15"/>
  <c r="P1070" i="15"/>
  <c r="R1070" i="15"/>
  <c r="P1066" i="15"/>
  <c r="R1066" i="15"/>
  <c r="P1062" i="15"/>
  <c r="R1062" i="15"/>
  <c r="P1058" i="15"/>
  <c r="R1058" i="15"/>
  <c r="P1054" i="15"/>
  <c r="R1054" i="15"/>
  <c r="P1050" i="15"/>
  <c r="R1050" i="15"/>
  <c r="P1046" i="15"/>
  <c r="R1046" i="15"/>
  <c r="P1042" i="15"/>
  <c r="R1042" i="15"/>
  <c r="P1038" i="15"/>
  <c r="R1038" i="15"/>
  <c r="P1034" i="15"/>
  <c r="R1034" i="15"/>
  <c r="P1030" i="15"/>
  <c r="R1030" i="15"/>
  <c r="P1026" i="15"/>
  <c r="R1026" i="15"/>
  <c r="P1022" i="15"/>
  <c r="R1022" i="15"/>
  <c r="P1018" i="15"/>
  <c r="R1018" i="15"/>
  <c r="P1014" i="15"/>
  <c r="R1014" i="15"/>
  <c r="P1010" i="15"/>
  <c r="R1010" i="15"/>
  <c r="P1006" i="15"/>
  <c r="R1006" i="15"/>
  <c r="P1002" i="15"/>
  <c r="R1002" i="15"/>
  <c r="P998" i="15"/>
  <c r="R998" i="15"/>
  <c r="P994" i="15"/>
  <c r="R994" i="15"/>
  <c r="P990" i="15"/>
  <c r="R990" i="15"/>
  <c r="P986" i="15"/>
  <c r="R986" i="15"/>
  <c r="P982" i="15"/>
  <c r="R982" i="15"/>
  <c r="P978" i="15"/>
  <c r="R978" i="15"/>
  <c r="P974" i="15"/>
  <c r="R974" i="15"/>
  <c r="P970" i="15"/>
  <c r="R970" i="15"/>
  <c r="P966" i="15"/>
  <c r="R966" i="15"/>
  <c r="P962" i="15"/>
  <c r="R962" i="15"/>
  <c r="P958" i="15"/>
  <c r="R958" i="15"/>
  <c r="P954" i="15"/>
  <c r="R954" i="15"/>
  <c r="P950" i="15"/>
  <c r="R950" i="15"/>
  <c r="P946" i="15"/>
  <c r="R946" i="15"/>
  <c r="P942" i="15"/>
  <c r="R942" i="15"/>
  <c r="P938" i="15"/>
  <c r="R938" i="15"/>
  <c r="P934" i="15"/>
  <c r="R934" i="15"/>
  <c r="P930" i="15"/>
  <c r="R930" i="15"/>
  <c r="P926" i="15"/>
  <c r="R926" i="15"/>
  <c r="P922" i="15"/>
  <c r="R922" i="15"/>
  <c r="P918" i="15"/>
  <c r="R918" i="15"/>
  <c r="P914" i="15"/>
  <c r="R914" i="15"/>
  <c r="P910" i="15"/>
  <c r="R910" i="15"/>
  <c r="P906" i="15"/>
  <c r="R906" i="15"/>
  <c r="P902" i="15"/>
  <c r="R902" i="15"/>
  <c r="P898" i="15"/>
  <c r="R898" i="15"/>
  <c r="P894" i="15"/>
  <c r="R894" i="15"/>
  <c r="P890" i="15"/>
  <c r="R890" i="15"/>
  <c r="P886" i="15"/>
  <c r="R886" i="15"/>
  <c r="P882" i="15"/>
  <c r="R882" i="15"/>
  <c r="P878" i="15"/>
  <c r="R878" i="15"/>
  <c r="P874" i="15"/>
  <c r="R874" i="15"/>
  <c r="P870" i="15"/>
  <c r="R870" i="15"/>
  <c r="P866" i="15"/>
  <c r="R866" i="15"/>
  <c r="P862" i="15"/>
  <c r="R862" i="15"/>
  <c r="P858" i="15"/>
  <c r="R858" i="15"/>
  <c r="P854" i="15"/>
  <c r="R854" i="15"/>
  <c r="P850" i="15"/>
  <c r="R850" i="15"/>
  <c r="P846" i="15"/>
  <c r="R846" i="15"/>
  <c r="P842" i="15"/>
  <c r="R842" i="15"/>
  <c r="P838" i="15"/>
  <c r="R838" i="15"/>
  <c r="P834" i="15"/>
  <c r="R834" i="15"/>
  <c r="P830" i="15"/>
  <c r="R830" i="15"/>
  <c r="P826" i="15"/>
  <c r="R826" i="15"/>
  <c r="P822" i="15"/>
  <c r="R822" i="15"/>
  <c r="P818" i="15"/>
  <c r="R818" i="15"/>
  <c r="P814" i="15"/>
  <c r="R814" i="15"/>
  <c r="P810" i="15"/>
  <c r="R810" i="15"/>
  <c r="P806" i="15"/>
  <c r="R806" i="15"/>
  <c r="P802" i="15"/>
  <c r="R802" i="15"/>
  <c r="P798" i="15"/>
  <c r="R798" i="15"/>
  <c r="P794" i="15"/>
  <c r="R794" i="15"/>
  <c r="P790" i="15"/>
  <c r="R790" i="15"/>
  <c r="P786" i="15"/>
  <c r="R786" i="15"/>
  <c r="P782" i="15"/>
  <c r="R782" i="15"/>
  <c r="P778" i="15"/>
  <c r="R778" i="15"/>
  <c r="P774" i="15"/>
  <c r="R774" i="15"/>
  <c r="P770" i="15"/>
  <c r="R770" i="15"/>
  <c r="P766" i="15"/>
  <c r="R766" i="15"/>
  <c r="P762" i="15"/>
  <c r="R762" i="15"/>
  <c r="P758" i="15"/>
  <c r="R758" i="15"/>
  <c r="P754" i="15"/>
  <c r="R754" i="15"/>
  <c r="P750" i="15"/>
  <c r="R750" i="15"/>
  <c r="P746" i="15"/>
  <c r="R746" i="15"/>
  <c r="P742" i="15"/>
  <c r="R742" i="15"/>
  <c r="P738" i="15"/>
  <c r="R738" i="15"/>
  <c r="P734" i="15"/>
  <c r="R734" i="15"/>
  <c r="P730" i="15"/>
  <c r="R730" i="15"/>
  <c r="P726" i="15"/>
  <c r="R726" i="15"/>
  <c r="P722" i="15"/>
  <c r="R722" i="15"/>
  <c r="P718" i="15"/>
  <c r="R718" i="15"/>
  <c r="P714" i="15"/>
  <c r="R714" i="15"/>
  <c r="P710" i="15"/>
  <c r="R710" i="15"/>
  <c r="P706" i="15"/>
  <c r="R706" i="15"/>
  <c r="P702" i="15"/>
  <c r="R702" i="15"/>
  <c r="P698" i="15"/>
  <c r="R698" i="15"/>
  <c r="P694" i="15"/>
  <c r="R694" i="15"/>
  <c r="P690" i="15"/>
  <c r="R690" i="15"/>
  <c r="P686" i="15"/>
  <c r="R686" i="15"/>
  <c r="P682" i="15"/>
  <c r="R682" i="15"/>
  <c r="P678" i="15"/>
  <c r="R678" i="15"/>
  <c r="P674" i="15"/>
  <c r="R674" i="15"/>
  <c r="P670" i="15"/>
  <c r="R670" i="15"/>
  <c r="P666" i="15"/>
  <c r="R666" i="15"/>
  <c r="P662" i="15"/>
  <c r="R662" i="15"/>
  <c r="P658" i="15"/>
  <c r="R658" i="15"/>
  <c r="P654" i="15"/>
  <c r="R654" i="15"/>
  <c r="P650" i="15"/>
  <c r="R650" i="15"/>
  <c r="P646" i="15"/>
  <c r="R646" i="15"/>
  <c r="P642" i="15"/>
  <c r="R642" i="15"/>
  <c r="P638" i="15"/>
  <c r="R638" i="15"/>
  <c r="P634" i="15"/>
  <c r="R634" i="15"/>
  <c r="P630" i="15"/>
  <c r="R630" i="15"/>
  <c r="P626" i="15"/>
  <c r="R626" i="15"/>
  <c r="P622" i="15"/>
  <c r="R622" i="15"/>
  <c r="P618" i="15"/>
  <c r="R618" i="15"/>
  <c r="P614" i="15"/>
  <c r="R614" i="15"/>
  <c r="P610" i="15"/>
  <c r="R610" i="15"/>
  <c r="P606" i="15"/>
  <c r="R606" i="15"/>
  <c r="P602" i="15"/>
  <c r="R602" i="15"/>
  <c r="P598" i="15"/>
  <c r="R598" i="15"/>
  <c r="P594" i="15"/>
  <c r="R594" i="15"/>
  <c r="P590" i="15"/>
  <c r="R590" i="15"/>
  <c r="P586" i="15"/>
  <c r="R586" i="15"/>
  <c r="P582" i="15"/>
  <c r="R582" i="15"/>
  <c r="P578" i="15"/>
  <c r="R578" i="15"/>
  <c r="P574" i="15"/>
  <c r="R574" i="15"/>
  <c r="P570" i="15"/>
  <c r="R570" i="15"/>
  <c r="P566" i="15"/>
  <c r="R566" i="15"/>
  <c r="P562" i="15"/>
  <c r="R562" i="15"/>
  <c r="P558" i="15"/>
  <c r="R558" i="15"/>
  <c r="P554" i="15"/>
  <c r="R554" i="15"/>
  <c r="P550" i="15"/>
  <c r="R550" i="15"/>
  <c r="P546" i="15"/>
  <c r="R546" i="15"/>
  <c r="P542" i="15"/>
  <c r="R542" i="15"/>
  <c r="P538" i="15"/>
  <c r="R538" i="15"/>
  <c r="P534" i="15"/>
  <c r="R534" i="15"/>
  <c r="P530" i="15"/>
  <c r="R530" i="15"/>
  <c r="P526" i="15"/>
  <c r="R526" i="15"/>
  <c r="P522" i="15"/>
  <c r="R522" i="15"/>
  <c r="P518" i="15"/>
  <c r="R518" i="15"/>
  <c r="P514" i="15"/>
  <c r="R514" i="15"/>
  <c r="P510" i="15"/>
  <c r="R510" i="15"/>
  <c r="P506" i="15"/>
  <c r="R506" i="15"/>
  <c r="P502" i="15"/>
  <c r="R502" i="15"/>
  <c r="P498" i="15"/>
  <c r="R498" i="15"/>
  <c r="P494" i="15"/>
  <c r="R494" i="15"/>
  <c r="P490" i="15"/>
  <c r="R490" i="15"/>
  <c r="P486" i="15"/>
  <c r="R486" i="15"/>
  <c r="P482" i="15"/>
  <c r="R482" i="15"/>
  <c r="P478" i="15"/>
  <c r="R478" i="15"/>
  <c r="P474" i="15"/>
  <c r="R474" i="15"/>
  <c r="P470" i="15"/>
  <c r="R470" i="15"/>
  <c r="P466" i="15"/>
  <c r="R466" i="15"/>
  <c r="P462" i="15"/>
  <c r="R462" i="15"/>
  <c r="P458" i="15"/>
  <c r="R458" i="15"/>
  <c r="P454" i="15"/>
  <c r="R454" i="15"/>
  <c r="P450" i="15"/>
  <c r="R450" i="15"/>
  <c r="P446" i="15"/>
  <c r="R446" i="15"/>
  <c r="P442" i="15"/>
  <c r="R442" i="15"/>
  <c r="P438" i="15"/>
  <c r="R438" i="15"/>
  <c r="P434" i="15"/>
  <c r="R434" i="15"/>
  <c r="P430" i="15"/>
  <c r="R430" i="15"/>
  <c r="P426" i="15"/>
  <c r="R426" i="15"/>
  <c r="P422" i="15"/>
  <c r="R422" i="15"/>
  <c r="P418" i="15"/>
  <c r="R418" i="15"/>
  <c r="P414" i="15"/>
  <c r="R414" i="15"/>
  <c r="P410" i="15"/>
  <c r="R410" i="15"/>
  <c r="P406" i="15"/>
  <c r="R406" i="15"/>
  <c r="P402" i="15"/>
  <c r="R402" i="15"/>
  <c r="P398" i="15"/>
  <c r="R398" i="15"/>
  <c r="P394" i="15"/>
  <c r="R394" i="15"/>
  <c r="P390" i="15"/>
  <c r="R390" i="15"/>
  <c r="P386" i="15"/>
  <c r="R386" i="15"/>
  <c r="P382" i="15"/>
  <c r="R382" i="15"/>
  <c r="P378" i="15"/>
  <c r="R378" i="15"/>
  <c r="P374" i="15"/>
  <c r="R374" i="15"/>
  <c r="P370" i="15"/>
  <c r="R370" i="15"/>
  <c r="P366" i="15"/>
  <c r="R366" i="15"/>
  <c r="P362" i="15"/>
  <c r="R362" i="15"/>
  <c r="P358" i="15"/>
  <c r="R358" i="15"/>
  <c r="P354" i="15"/>
  <c r="R354" i="15"/>
  <c r="P350" i="15"/>
  <c r="R350" i="15"/>
  <c r="P346" i="15"/>
  <c r="R346" i="15"/>
  <c r="P342" i="15"/>
  <c r="R342" i="15"/>
  <c r="P338" i="15"/>
  <c r="R338" i="15"/>
  <c r="P334" i="15"/>
  <c r="R334" i="15"/>
  <c r="P330" i="15"/>
  <c r="R330" i="15"/>
  <c r="P326" i="15"/>
  <c r="R326" i="15"/>
  <c r="P322" i="15"/>
  <c r="R322" i="15"/>
  <c r="P318" i="15"/>
  <c r="R318" i="15"/>
  <c r="P314" i="15"/>
  <c r="R314" i="15"/>
  <c r="P310" i="15"/>
  <c r="R310" i="15"/>
  <c r="P306" i="15"/>
  <c r="R306" i="15"/>
  <c r="P302" i="15"/>
  <c r="R302" i="15"/>
  <c r="P298" i="15"/>
  <c r="R298" i="15"/>
  <c r="P294" i="15"/>
  <c r="R294" i="15"/>
  <c r="P290" i="15"/>
  <c r="R290" i="15"/>
  <c r="P286" i="15"/>
  <c r="R286" i="15"/>
  <c r="P282" i="15"/>
  <c r="R282" i="15"/>
  <c r="P278" i="15"/>
  <c r="R278" i="15"/>
  <c r="P274" i="15"/>
  <c r="R274" i="15"/>
  <c r="P270" i="15"/>
  <c r="R270" i="15"/>
  <c r="P266" i="15"/>
  <c r="R266" i="15"/>
  <c r="P262" i="15"/>
  <c r="R262" i="15"/>
  <c r="P258" i="15"/>
  <c r="R258" i="15"/>
  <c r="P254" i="15"/>
  <c r="R254" i="15"/>
  <c r="P250" i="15"/>
  <c r="R250" i="15"/>
  <c r="P246" i="15"/>
  <c r="R246" i="15"/>
  <c r="P242" i="15"/>
  <c r="R242" i="15"/>
  <c r="P238" i="15"/>
  <c r="R238" i="15"/>
  <c r="P234" i="15"/>
  <c r="R234" i="15"/>
  <c r="P230" i="15"/>
  <c r="R230" i="15"/>
  <c r="P226" i="15"/>
  <c r="R226" i="15"/>
  <c r="P222" i="15"/>
  <c r="R222" i="15"/>
  <c r="P218" i="15"/>
  <c r="R218" i="15"/>
  <c r="P214" i="15"/>
  <c r="R214" i="15"/>
  <c r="P210" i="15"/>
  <c r="R210" i="15"/>
  <c r="P206" i="15"/>
  <c r="R206" i="15"/>
  <c r="P202" i="15"/>
  <c r="R202" i="15"/>
  <c r="P198" i="15"/>
  <c r="R198" i="15"/>
  <c r="P194" i="15"/>
  <c r="R194" i="15"/>
  <c r="P190" i="15"/>
  <c r="R190" i="15"/>
  <c r="P186" i="15"/>
  <c r="R186" i="15"/>
  <c r="P182" i="15"/>
  <c r="R182" i="15"/>
  <c r="P178" i="15"/>
  <c r="R178" i="15"/>
  <c r="P174" i="15"/>
  <c r="R174" i="15"/>
  <c r="P170" i="15"/>
  <c r="R170" i="15"/>
  <c r="P166" i="15"/>
  <c r="R166" i="15"/>
  <c r="P162" i="15"/>
  <c r="R162" i="15"/>
  <c r="P158" i="15"/>
  <c r="R158" i="15"/>
  <c r="P154" i="15"/>
  <c r="R154" i="15"/>
  <c r="P150" i="15"/>
  <c r="R150" i="15"/>
  <c r="P146" i="15"/>
  <c r="R146" i="15"/>
  <c r="P142" i="15"/>
  <c r="R142" i="15"/>
  <c r="P138" i="15"/>
  <c r="R138" i="15"/>
  <c r="P134" i="15"/>
  <c r="R134" i="15"/>
  <c r="P130" i="15"/>
  <c r="R130" i="15"/>
  <c r="P126" i="15"/>
  <c r="R126" i="15"/>
  <c r="P122" i="15"/>
  <c r="R122" i="15"/>
  <c r="P118" i="15"/>
  <c r="R118" i="15"/>
  <c r="P114" i="15"/>
  <c r="R114" i="15"/>
  <c r="P110" i="15"/>
  <c r="R110" i="15"/>
  <c r="P106" i="15"/>
  <c r="R106" i="15"/>
  <c r="P102" i="15"/>
  <c r="R102" i="15"/>
  <c r="P98" i="15"/>
  <c r="R98" i="15"/>
  <c r="P94" i="15"/>
  <c r="R94" i="15"/>
  <c r="P90" i="15"/>
  <c r="R90" i="15"/>
  <c r="P86" i="15"/>
  <c r="R86" i="15"/>
  <c r="P82" i="15"/>
  <c r="R82" i="15"/>
  <c r="P78" i="15"/>
  <c r="R78" i="15"/>
  <c r="P74" i="15"/>
  <c r="R74" i="15"/>
  <c r="P70" i="15"/>
  <c r="R70" i="15"/>
  <c r="P66" i="15"/>
  <c r="R66" i="15"/>
  <c r="P62" i="15"/>
  <c r="R62" i="15"/>
  <c r="P58" i="15"/>
  <c r="R58" i="15"/>
  <c r="P54" i="15"/>
  <c r="R54" i="15"/>
  <c r="P50" i="15"/>
  <c r="R50" i="15"/>
  <c r="P46" i="15"/>
  <c r="R46" i="15"/>
  <c r="P42" i="15"/>
  <c r="R42" i="15"/>
  <c r="P38" i="15"/>
  <c r="R38" i="15"/>
  <c r="P34" i="15"/>
  <c r="R34" i="15"/>
  <c r="P30" i="15"/>
  <c r="R30" i="15"/>
  <c r="P26" i="15"/>
  <c r="R26" i="15"/>
  <c r="P22" i="15"/>
  <c r="R22" i="15"/>
  <c r="P1432" i="16"/>
  <c r="R1432" i="16"/>
  <c r="P1428" i="16"/>
  <c r="R1428" i="16"/>
  <c r="P1424" i="16"/>
  <c r="R1424" i="16"/>
  <c r="P1420" i="16"/>
  <c r="R1420" i="16"/>
  <c r="P1416" i="16"/>
  <c r="R1416" i="16"/>
  <c r="P1412" i="16"/>
  <c r="R1412" i="16"/>
  <c r="P1408" i="16"/>
  <c r="R1408" i="16"/>
  <c r="P1404" i="16"/>
  <c r="R1404" i="16"/>
  <c r="P1400" i="16"/>
  <c r="R1400" i="16"/>
  <c r="P1396" i="16"/>
  <c r="R1396" i="16"/>
  <c r="P1392" i="16"/>
  <c r="R1392" i="16"/>
  <c r="P1388" i="16"/>
  <c r="R1388" i="16"/>
  <c r="P1384" i="16"/>
  <c r="R1384" i="16"/>
  <c r="P1380" i="16"/>
  <c r="R1380" i="16"/>
  <c r="P1376" i="16"/>
  <c r="R1376" i="16"/>
  <c r="P1372" i="16"/>
  <c r="R1372" i="16"/>
  <c r="P1368" i="16"/>
  <c r="R1368" i="16"/>
  <c r="P1364" i="16"/>
  <c r="R1364" i="16"/>
  <c r="P1360" i="16"/>
  <c r="R1360" i="16"/>
  <c r="P1356" i="16"/>
  <c r="R1356" i="16"/>
  <c r="P1352" i="16"/>
  <c r="R1352" i="16"/>
  <c r="P1348" i="16"/>
  <c r="R1348" i="16"/>
  <c r="P1344" i="16"/>
  <c r="R1344" i="16"/>
  <c r="P1340" i="16"/>
  <c r="R1340" i="16"/>
  <c r="P1336" i="16"/>
  <c r="R1336" i="16"/>
  <c r="P1332" i="16"/>
  <c r="R1332" i="16"/>
  <c r="P1328" i="16"/>
  <c r="R1328" i="16"/>
  <c r="P1324" i="16"/>
  <c r="R1324" i="16"/>
  <c r="P1320" i="16"/>
  <c r="R1320" i="16"/>
  <c r="P1316" i="16"/>
  <c r="R1316" i="16"/>
  <c r="P1312" i="16"/>
  <c r="R1312" i="16"/>
  <c r="P1308" i="16"/>
  <c r="R1308" i="16"/>
  <c r="P1304" i="16"/>
  <c r="R1304" i="16"/>
  <c r="P1300" i="16"/>
  <c r="R1300" i="16"/>
  <c r="P1296" i="16"/>
  <c r="R1296" i="16"/>
  <c r="P37" i="12"/>
  <c r="R37" i="12"/>
  <c r="P57" i="12"/>
  <c r="R57" i="12"/>
  <c r="P73" i="12"/>
  <c r="R73" i="12"/>
  <c r="P93" i="12"/>
  <c r="R93" i="12"/>
  <c r="P109" i="12"/>
  <c r="R109" i="12"/>
  <c r="P125" i="12"/>
  <c r="R125" i="12"/>
  <c r="P141" i="12"/>
  <c r="R141" i="12"/>
  <c r="P157" i="12"/>
  <c r="R157" i="12"/>
  <c r="P173" i="12"/>
  <c r="R173" i="12"/>
  <c r="P189" i="12"/>
  <c r="R189" i="12"/>
  <c r="P205" i="12"/>
  <c r="R205" i="12"/>
  <c r="P221" i="12"/>
  <c r="R221" i="12"/>
  <c r="P237" i="12"/>
  <c r="R237" i="12"/>
  <c r="P253" i="12"/>
  <c r="R253" i="12"/>
  <c r="P269" i="12"/>
  <c r="R269" i="12"/>
  <c r="P285" i="12"/>
  <c r="R285" i="12"/>
  <c r="P297" i="12"/>
  <c r="R297" i="12"/>
  <c r="P313" i="12"/>
  <c r="R313" i="12"/>
  <c r="P329" i="12"/>
  <c r="R329" i="12"/>
  <c r="P345" i="12"/>
  <c r="R345" i="12"/>
  <c r="P361" i="12"/>
  <c r="R361" i="12"/>
  <c r="P381" i="12"/>
  <c r="R381" i="12"/>
  <c r="P397" i="12"/>
  <c r="R397" i="12"/>
  <c r="P417" i="12"/>
  <c r="R417" i="12"/>
  <c r="P433" i="12"/>
  <c r="R433" i="12"/>
  <c r="P453" i="12"/>
  <c r="R453" i="12"/>
  <c r="P469" i="12"/>
  <c r="R469" i="12"/>
  <c r="P485" i="12"/>
  <c r="R485" i="12"/>
  <c r="P501" i="12"/>
  <c r="R501" i="12"/>
  <c r="P513" i="12"/>
  <c r="R513" i="12"/>
  <c r="P533" i="12"/>
  <c r="R533" i="12"/>
  <c r="P549" i="12"/>
  <c r="R549" i="12"/>
  <c r="P565" i="12"/>
  <c r="R565" i="12"/>
  <c r="P577" i="12"/>
  <c r="R577" i="12"/>
  <c r="P593" i="12"/>
  <c r="R593" i="12"/>
  <c r="P609" i="12"/>
  <c r="R609" i="12"/>
  <c r="P625" i="12"/>
  <c r="R625" i="12"/>
  <c r="P641" i="12"/>
  <c r="R641" i="12"/>
  <c r="P657" i="12"/>
  <c r="R657" i="12"/>
  <c r="P673" i="12"/>
  <c r="R673" i="12"/>
  <c r="P689" i="12"/>
  <c r="R689" i="12"/>
  <c r="P705" i="12"/>
  <c r="R705" i="12"/>
  <c r="P721" i="12"/>
  <c r="R721" i="12"/>
  <c r="P741" i="12"/>
  <c r="R741" i="12"/>
  <c r="P757" i="12"/>
  <c r="R757" i="12"/>
  <c r="P777" i="12"/>
  <c r="R777" i="12"/>
  <c r="P797" i="12"/>
  <c r="R797" i="12"/>
  <c r="P813" i="12"/>
  <c r="R813" i="12"/>
  <c r="P825" i="12"/>
  <c r="R825" i="12"/>
  <c r="P845" i="12"/>
  <c r="R845" i="12"/>
  <c r="P869" i="12"/>
  <c r="R869" i="12"/>
  <c r="P885" i="12"/>
  <c r="R885" i="12"/>
  <c r="P901" i="12"/>
  <c r="R901" i="12"/>
  <c r="P913" i="12"/>
  <c r="R913" i="12"/>
  <c r="P929" i="12"/>
  <c r="R929" i="12"/>
  <c r="P953" i="12"/>
  <c r="R953" i="12"/>
  <c r="P969" i="12"/>
  <c r="R969" i="12"/>
  <c r="P985" i="12"/>
  <c r="R985" i="12"/>
  <c r="P997" i="12"/>
  <c r="R997" i="12"/>
  <c r="P1017" i="12"/>
  <c r="R1017" i="12"/>
  <c r="P1033" i="12"/>
  <c r="R1033" i="12"/>
  <c r="P1049" i="12"/>
  <c r="R1049" i="12"/>
  <c r="P1065" i="12"/>
  <c r="R1065" i="12"/>
  <c r="P1081" i="12"/>
  <c r="R1081" i="12"/>
  <c r="P1097" i="12"/>
  <c r="R1097" i="12"/>
  <c r="P1121" i="12"/>
  <c r="R1121" i="12"/>
  <c r="P1289" i="12"/>
  <c r="R1289" i="12"/>
  <c r="P27" i="12"/>
  <c r="R27" i="12"/>
  <c r="P35" i="12"/>
  <c r="R35" i="12"/>
  <c r="P43" i="12"/>
  <c r="R43" i="12"/>
  <c r="P51" i="12"/>
  <c r="R51" i="12"/>
  <c r="P63" i="12"/>
  <c r="R63" i="12"/>
  <c r="P71" i="12"/>
  <c r="R71" i="12"/>
  <c r="P79" i="12"/>
  <c r="R79" i="12"/>
  <c r="P87" i="12"/>
  <c r="R87" i="12"/>
  <c r="P95" i="12"/>
  <c r="R95" i="12"/>
  <c r="P103" i="12"/>
  <c r="R103" i="12"/>
  <c r="P111" i="12"/>
  <c r="R111" i="12"/>
  <c r="P119" i="12"/>
  <c r="R119" i="12"/>
  <c r="P123" i="12"/>
  <c r="R123" i="12"/>
  <c r="P131" i="12"/>
  <c r="R131" i="12"/>
  <c r="P135" i="12"/>
  <c r="R135" i="12"/>
  <c r="P143" i="12"/>
  <c r="R143" i="12"/>
  <c r="P151" i="12"/>
  <c r="R151" i="12"/>
  <c r="P163" i="12"/>
  <c r="R163" i="12"/>
  <c r="P175" i="12"/>
  <c r="R175" i="12"/>
  <c r="P183" i="12"/>
  <c r="R183" i="12"/>
  <c r="P215" i="12"/>
  <c r="R215" i="12"/>
  <c r="P223" i="12"/>
  <c r="R223" i="12"/>
  <c r="P231" i="12"/>
  <c r="R231" i="12"/>
  <c r="P239" i="12"/>
  <c r="R239" i="12"/>
  <c r="P251" i="12"/>
  <c r="R251" i="12"/>
  <c r="P259" i="12"/>
  <c r="R259" i="12"/>
  <c r="P263" i="12"/>
  <c r="R263" i="12"/>
  <c r="P271" i="12"/>
  <c r="R271" i="12"/>
  <c r="P279" i="12"/>
  <c r="R279" i="12"/>
  <c r="P291" i="12"/>
  <c r="R291" i="12"/>
  <c r="P299" i="12"/>
  <c r="R299" i="12"/>
  <c r="P311" i="12"/>
  <c r="R311" i="12"/>
  <c r="P319" i="12"/>
  <c r="R319" i="12"/>
  <c r="P327" i="12"/>
  <c r="R327" i="12"/>
  <c r="P343" i="12"/>
  <c r="R343" i="12"/>
  <c r="P403" i="12"/>
  <c r="R403" i="12"/>
  <c r="P411" i="12"/>
  <c r="R411" i="12"/>
  <c r="P423" i="12"/>
  <c r="R423" i="12"/>
  <c r="P431" i="12"/>
  <c r="R431" i="12"/>
  <c r="P439" i="12"/>
  <c r="R439" i="12"/>
  <c r="P447" i="12"/>
  <c r="R447" i="12"/>
  <c r="P459" i="12"/>
  <c r="R459" i="12"/>
  <c r="P467" i="12"/>
  <c r="R467" i="12"/>
  <c r="P475" i="12"/>
  <c r="R475" i="12"/>
  <c r="P487" i="12"/>
  <c r="R487" i="12"/>
  <c r="P495" i="12"/>
  <c r="R495" i="12"/>
  <c r="P503" i="12"/>
  <c r="R503" i="12"/>
  <c r="P511" i="12"/>
  <c r="R511" i="12"/>
  <c r="P523" i="12"/>
  <c r="R523" i="12"/>
  <c r="P531" i="12"/>
  <c r="R531" i="12"/>
  <c r="P543" i="12"/>
  <c r="R543" i="12"/>
  <c r="P551" i="12"/>
  <c r="R551" i="12"/>
  <c r="P559" i="12"/>
  <c r="R559" i="12"/>
  <c r="P571" i="12"/>
  <c r="R571" i="12"/>
  <c r="P579" i="12"/>
  <c r="R579" i="12"/>
  <c r="P587" i="12"/>
  <c r="R587" i="12"/>
  <c r="P599" i="12"/>
  <c r="R599" i="12"/>
  <c r="P607" i="12"/>
  <c r="R607" i="12"/>
  <c r="P615" i="12"/>
  <c r="R615" i="12"/>
  <c r="P623" i="12"/>
  <c r="R623" i="12"/>
  <c r="P631" i="12"/>
  <c r="R631" i="12"/>
  <c r="P643" i="12"/>
  <c r="R643" i="12"/>
  <c r="P651" i="12"/>
  <c r="R651" i="12"/>
  <c r="P659" i="12"/>
  <c r="R659" i="12"/>
  <c r="P671" i="12"/>
  <c r="R671" i="12"/>
  <c r="P679" i="12"/>
  <c r="R679" i="12"/>
  <c r="P691" i="12"/>
  <c r="R691" i="12"/>
  <c r="P699" i="12"/>
  <c r="R699" i="12"/>
  <c r="P707" i="12"/>
  <c r="R707" i="12"/>
  <c r="P715" i="12"/>
  <c r="R715" i="12"/>
  <c r="P723" i="12"/>
  <c r="R723" i="12"/>
  <c r="P731" i="12"/>
  <c r="R731" i="12"/>
  <c r="P743" i="12"/>
  <c r="R743" i="12"/>
  <c r="P751" i="12"/>
  <c r="R751" i="12"/>
  <c r="P763" i="12"/>
  <c r="R763" i="12"/>
  <c r="P771" i="12"/>
  <c r="R771" i="12"/>
  <c r="P783" i="12"/>
  <c r="R783" i="12"/>
  <c r="P791" i="12"/>
  <c r="R791" i="12"/>
  <c r="P799" i="12"/>
  <c r="R799" i="12"/>
  <c r="P807" i="12"/>
  <c r="R807" i="12"/>
  <c r="P823" i="12"/>
  <c r="R823" i="12"/>
  <c r="P831" i="12"/>
  <c r="R831" i="12"/>
  <c r="P839" i="12"/>
  <c r="R839" i="12"/>
  <c r="P847" i="12"/>
  <c r="R847" i="12"/>
  <c r="P859" i="12"/>
  <c r="R859" i="12"/>
  <c r="P867" i="12"/>
  <c r="R867" i="12"/>
  <c r="P879" i="12"/>
  <c r="R879" i="12"/>
  <c r="P887" i="12"/>
  <c r="R887" i="12"/>
  <c r="P895" i="12"/>
  <c r="R895" i="12"/>
  <c r="P903" i="12"/>
  <c r="R903" i="12"/>
  <c r="P915" i="12"/>
  <c r="R915" i="12"/>
  <c r="P923" i="12"/>
  <c r="R923" i="12"/>
  <c r="P935" i="12"/>
  <c r="R935" i="12"/>
  <c r="P943" i="12"/>
  <c r="R943" i="12"/>
  <c r="P955" i="12"/>
  <c r="R955" i="12"/>
  <c r="P963" i="12"/>
  <c r="R963" i="12"/>
  <c r="P971" i="12"/>
  <c r="R971" i="12"/>
  <c r="P979" i="12"/>
  <c r="R979" i="12"/>
  <c r="P991" i="12"/>
  <c r="R991" i="12"/>
  <c r="P999" i="12"/>
  <c r="R999" i="12"/>
  <c r="P1011" i="12"/>
  <c r="R1011" i="12"/>
  <c r="P1019" i="12"/>
  <c r="R1019" i="12"/>
  <c r="P1031" i="12"/>
  <c r="R1031" i="12"/>
  <c r="P1039" i="12"/>
  <c r="R1039" i="12"/>
  <c r="P1051" i="12"/>
  <c r="R1051" i="12"/>
  <c r="P1059" i="12"/>
  <c r="R1059" i="12"/>
  <c r="P1067" i="12"/>
  <c r="R1067" i="12"/>
  <c r="P1079" i="12"/>
  <c r="R1079" i="12"/>
  <c r="P1087" i="12"/>
  <c r="R1087" i="12"/>
  <c r="P1095" i="12"/>
  <c r="R1095" i="12"/>
  <c r="P1107" i="12"/>
  <c r="R1107" i="12"/>
  <c r="P1115" i="12"/>
  <c r="R1115" i="12"/>
  <c r="P1123" i="12"/>
  <c r="R1123" i="12"/>
  <c r="P1135" i="12"/>
  <c r="R1135" i="12"/>
  <c r="P1147" i="12"/>
  <c r="R1147" i="12"/>
  <c r="P1155" i="12"/>
  <c r="R1155" i="12"/>
  <c r="P1163" i="12"/>
  <c r="R1163" i="12"/>
  <c r="P1175" i="12"/>
  <c r="R1175" i="12"/>
  <c r="P1183" i="12"/>
  <c r="R1183" i="12"/>
  <c r="P1195" i="12"/>
  <c r="R1195" i="12"/>
  <c r="P1203" i="12"/>
  <c r="R1203" i="12"/>
  <c r="P1215" i="12"/>
  <c r="R1215" i="12"/>
  <c r="P1223" i="12"/>
  <c r="R1223" i="12"/>
  <c r="P1235" i="12"/>
  <c r="R1235" i="12"/>
  <c r="P1243" i="12"/>
  <c r="R1243" i="12"/>
  <c r="P1255" i="12"/>
  <c r="R1255" i="12"/>
  <c r="P1263" i="12"/>
  <c r="R1263" i="12"/>
  <c r="P1271" i="12"/>
  <c r="R1271" i="12"/>
  <c r="P1283" i="12"/>
  <c r="R1283" i="12"/>
  <c r="P1291" i="12"/>
  <c r="R1291" i="12"/>
  <c r="P1299" i="12"/>
  <c r="R1299" i="12"/>
  <c r="P1311" i="12"/>
  <c r="R1311" i="12"/>
  <c r="P1319" i="12"/>
  <c r="R1319" i="12"/>
  <c r="P1331" i="12"/>
  <c r="R1331" i="12"/>
  <c r="P1339" i="12"/>
  <c r="R1339" i="12"/>
  <c r="P1347" i="12"/>
  <c r="R1347" i="12"/>
  <c r="P1355" i="12"/>
  <c r="R1355" i="12"/>
  <c r="P1367" i="12"/>
  <c r="R1367" i="12"/>
  <c r="P1375" i="12"/>
  <c r="R1375" i="12"/>
  <c r="P1387" i="12"/>
  <c r="R1387" i="12"/>
  <c r="P1395" i="12"/>
  <c r="R1395" i="12"/>
  <c r="P1407" i="12"/>
  <c r="R1407" i="12"/>
  <c r="P1419" i="12"/>
  <c r="R1419" i="12"/>
  <c r="P1427" i="12"/>
  <c r="R1427" i="12"/>
  <c r="P267" i="12"/>
  <c r="P1422" i="14"/>
  <c r="R1422" i="14"/>
  <c r="P1414" i="14"/>
  <c r="R1414" i="14"/>
  <c r="P1406" i="14"/>
  <c r="R1406" i="14"/>
  <c r="P1394" i="14"/>
  <c r="R1394" i="14"/>
  <c r="P1386" i="14"/>
  <c r="R1386" i="14"/>
  <c r="P1374" i="14"/>
  <c r="R1374" i="14"/>
  <c r="P1366" i="14"/>
  <c r="R1366" i="14"/>
  <c r="P1354" i="14"/>
  <c r="R1354" i="14"/>
  <c r="P1346" i="14"/>
  <c r="R1346" i="14"/>
  <c r="P1334" i="14"/>
  <c r="R1334" i="14"/>
  <c r="P1326" i="14"/>
  <c r="R1326" i="14"/>
  <c r="P1318" i="14"/>
  <c r="R1318" i="14"/>
  <c r="P1306" i="14"/>
  <c r="R1306" i="14"/>
  <c r="P1294" i="14"/>
  <c r="R1294" i="14"/>
  <c r="P1286" i="14"/>
  <c r="R1286" i="14"/>
  <c r="P1274" i="14"/>
  <c r="R1274" i="14"/>
  <c r="P1262" i="14"/>
  <c r="R1262" i="14"/>
  <c r="P1250" i="14"/>
  <c r="R1250" i="14"/>
  <c r="P1238" i="14"/>
  <c r="R1238" i="14"/>
  <c r="P1230" i="14"/>
  <c r="R1230" i="14"/>
  <c r="P1218" i="14"/>
  <c r="R1218" i="14"/>
  <c r="P1210" i="14"/>
  <c r="R1210" i="14"/>
  <c r="P1198" i="14"/>
  <c r="R1198" i="14"/>
  <c r="P1190" i="14"/>
  <c r="R1190" i="14"/>
  <c r="P1182" i="14"/>
  <c r="R1182" i="14"/>
  <c r="P1174" i="14"/>
  <c r="R1174" i="14"/>
  <c r="P1162" i="14"/>
  <c r="R1162" i="14"/>
  <c r="P1154" i="14"/>
  <c r="R1154" i="14"/>
  <c r="P1142" i="14"/>
  <c r="R1142" i="14"/>
  <c r="P1130" i="14"/>
  <c r="R1130" i="14"/>
  <c r="P1118" i="14"/>
  <c r="R1118" i="14"/>
  <c r="P1110" i="14"/>
  <c r="R1110" i="14"/>
  <c r="P1098" i="14"/>
  <c r="R1098" i="14"/>
  <c r="P1090" i="14"/>
  <c r="R1090" i="14"/>
  <c r="P1078" i="14"/>
  <c r="R1078" i="14"/>
  <c r="P1070" i="14"/>
  <c r="R1070" i="14"/>
  <c r="P1058" i="14"/>
  <c r="R1058" i="14"/>
  <c r="P1050" i="14"/>
  <c r="R1050" i="14"/>
  <c r="P1042" i="14"/>
  <c r="R1042" i="14"/>
  <c r="P1034" i="14"/>
  <c r="R1034" i="14"/>
  <c r="P1022" i="14"/>
  <c r="R1022" i="14"/>
  <c r="P1014" i="14"/>
  <c r="R1014" i="14"/>
  <c r="P1006" i="14"/>
  <c r="R1006" i="14"/>
  <c r="P994" i="14"/>
  <c r="R994" i="14"/>
  <c r="P982" i="14"/>
  <c r="R982" i="14"/>
  <c r="P974" i="14"/>
  <c r="R974" i="14"/>
  <c r="P962" i="14"/>
  <c r="R962" i="14"/>
  <c r="P954" i="14"/>
  <c r="R954" i="14"/>
  <c r="P946" i="14"/>
  <c r="R946" i="14"/>
  <c r="P934" i="14"/>
  <c r="R934" i="14"/>
  <c r="P922" i="14"/>
  <c r="R922" i="14"/>
  <c r="P914" i="14"/>
  <c r="R914" i="14"/>
  <c r="P910" i="14"/>
  <c r="R910" i="14"/>
  <c r="P906" i="14"/>
  <c r="R906" i="14"/>
  <c r="P898" i="14"/>
  <c r="R898" i="14"/>
  <c r="P894" i="14"/>
  <c r="R894" i="14"/>
  <c r="P890" i="14"/>
  <c r="R890" i="14"/>
  <c r="P886" i="14"/>
  <c r="R886" i="14"/>
  <c r="P882" i="14"/>
  <c r="R882" i="14"/>
  <c r="P878" i="14"/>
  <c r="R878" i="14"/>
  <c r="P874" i="14"/>
  <c r="R874" i="14"/>
  <c r="P870" i="14"/>
  <c r="R870" i="14"/>
  <c r="P866" i="14"/>
  <c r="R866" i="14"/>
  <c r="P862" i="14"/>
  <c r="R862" i="14"/>
  <c r="P858" i="14"/>
  <c r="R858" i="14"/>
  <c r="P854" i="14"/>
  <c r="R854" i="14"/>
  <c r="P850" i="14"/>
  <c r="R850" i="14"/>
  <c r="P846" i="14"/>
  <c r="R846" i="14"/>
  <c r="P842" i="14"/>
  <c r="R842" i="14"/>
  <c r="P838" i="14"/>
  <c r="R838" i="14"/>
  <c r="P834" i="14"/>
  <c r="R834" i="14"/>
  <c r="P830" i="14"/>
  <c r="R830" i="14"/>
  <c r="P826" i="14"/>
  <c r="R826" i="14"/>
  <c r="P822" i="14"/>
  <c r="R822" i="14"/>
  <c r="P818" i="14"/>
  <c r="R818" i="14"/>
  <c r="P814" i="14"/>
  <c r="R814" i="14"/>
  <c r="P810" i="14"/>
  <c r="R810" i="14"/>
  <c r="P806" i="14"/>
  <c r="R806" i="14"/>
  <c r="P802" i="14"/>
  <c r="R802" i="14"/>
  <c r="P798" i="14"/>
  <c r="R798" i="14"/>
  <c r="P794" i="14"/>
  <c r="R794" i="14"/>
  <c r="P790" i="14"/>
  <c r="R790" i="14"/>
  <c r="P786" i="14"/>
  <c r="R786" i="14"/>
  <c r="P782" i="14"/>
  <c r="R782" i="14"/>
  <c r="P778" i="14"/>
  <c r="R778" i="14"/>
  <c r="P774" i="14"/>
  <c r="R774" i="14"/>
  <c r="P770" i="14"/>
  <c r="R770" i="14"/>
  <c r="P766" i="14"/>
  <c r="R766" i="14"/>
  <c r="P762" i="14"/>
  <c r="R762" i="14"/>
  <c r="P758" i="14"/>
  <c r="R758" i="14"/>
  <c r="P754" i="14"/>
  <c r="R754" i="14"/>
  <c r="P750" i="14"/>
  <c r="R750" i="14"/>
  <c r="P746" i="14"/>
  <c r="R746" i="14"/>
  <c r="P738" i="14"/>
  <c r="R738" i="14"/>
  <c r="P734" i="14"/>
  <c r="R734" i="14"/>
  <c r="P730" i="14"/>
  <c r="R730" i="14"/>
  <c r="P726" i="14"/>
  <c r="R726" i="14"/>
  <c r="P722" i="14"/>
  <c r="R722" i="14"/>
  <c r="P718" i="14"/>
  <c r="R718" i="14"/>
  <c r="P714" i="14"/>
  <c r="R714" i="14"/>
  <c r="P710" i="14"/>
  <c r="R710" i="14"/>
  <c r="P706" i="14"/>
  <c r="R706" i="14"/>
  <c r="P702" i="14"/>
  <c r="R702" i="14"/>
  <c r="P698" i="14"/>
  <c r="R698" i="14"/>
  <c r="P694" i="14"/>
  <c r="R694" i="14"/>
  <c r="P690" i="14"/>
  <c r="R690" i="14"/>
  <c r="P686" i="14"/>
  <c r="R686" i="14"/>
  <c r="P682" i="14"/>
  <c r="R682" i="14"/>
  <c r="P678" i="14"/>
  <c r="R678" i="14"/>
  <c r="P674" i="14"/>
  <c r="R674" i="14"/>
  <c r="P670" i="14"/>
  <c r="R670" i="14"/>
  <c r="P666" i="14"/>
  <c r="R666" i="14"/>
  <c r="P662" i="14"/>
  <c r="R662" i="14"/>
  <c r="P658" i="14"/>
  <c r="R658" i="14"/>
  <c r="P654" i="14"/>
  <c r="R654" i="14"/>
  <c r="P650" i="14"/>
  <c r="R650" i="14"/>
  <c r="P646" i="14"/>
  <c r="R646" i="14"/>
  <c r="P642" i="14"/>
  <c r="R642" i="14"/>
  <c r="P638" i="14"/>
  <c r="R638" i="14"/>
  <c r="P634" i="14"/>
  <c r="R634" i="14"/>
  <c r="P630" i="14"/>
  <c r="R630" i="14"/>
  <c r="P626" i="14"/>
  <c r="R626" i="14"/>
  <c r="P622" i="14"/>
  <c r="R622" i="14"/>
  <c r="P618" i="14"/>
  <c r="R618" i="14"/>
  <c r="P614" i="14"/>
  <c r="R614" i="14"/>
  <c r="P610" i="14"/>
  <c r="R610" i="14"/>
  <c r="P606" i="14"/>
  <c r="R606" i="14"/>
  <c r="P602" i="14"/>
  <c r="R602" i="14"/>
  <c r="P598" i="14"/>
  <c r="R598" i="14"/>
  <c r="P594" i="14"/>
  <c r="R594" i="14"/>
  <c r="P590" i="14"/>
  <c r="R590" i="14"/>
  <c r="P586" i="14"/>
  <c r="R586" i="14"/>
  <c r="P582" i="14"/>
  <c r="R582" i="14"/>
  <c r="P578" i="14"/>
  <c r="R578" i="14"/>
  <c r="P574" i="14"/>
  <c r="R574" i="14"/>
  <c r="P570" i="14"/>
  <c r="R570" i="14"/>
  <c r="P566" i="14"/>
  <c r="R566" i="14"/>
  <c r="P562" i="14"/>
  <c r="R562" i="14"/>
  <c r="P558" i="14"/>
  <c r="R558" i="14"/>
  <c r="P554" i="14"/>
  <c r="R554" i="14"/>
  <c r="P550" i="14"/>
  <c r="R550" i="14"/>
  <c r="P546" i="14"/>
  <c r="R546" i="14"/>
  <c r="P542" i="14"/>
  <c r="R542" i="14"/>
  <c r="P538" i="14"/>
  <c r="R538" i="14"/>
  <c r="P534" i="14"/>
  <c r="R534" i="14"/>
  <c r="P530" i="14"/>
  <c r="R530" i="14"/>
  <c r="P526" i="14"/>
  <c r="R526" i="14"/>
  <c r="P522" i="14"/>
  <c r="R522" i="14"/>
  <c r="P518" i="14"/>
  <c r="R518" i="14"/>
  <c r="P514" i="14"/>
  <c r="R514" i="14"/>
  <c r="P510" i="14"/>
  <c r="R510" i="14"/>
  <c r="P506" i="14"/>
  <c r="R506" i="14"/>
  <c r="P502" i="14"/>
  <c r="R502" i="14"/>
  <c r="P498" i="14"/>
  <c r="R498" i="14"/>
  <c r="P494" i="14"/>
  <c r="R494" i="14"/>
  <c r="P490" i="14"/>
  <c r="R490" i="14"/>
  <c r="P486" i="14"/>
  <c r="R486" i="14"/>
  <c r="P482" i="14"/>
  <c r="R482" i="14"/>
  <c r="P478" i="14"/>
  <c r="R478" i="14"/>
  <c r="P474" i="14"/>
  <c r="R474" i="14"/>
  <c r="P470" i="14"/>
  <c r="R470" i="14"/>
  <c r="P466" i="14"/>
  <c r="R466" i="14"/>
  <c r="P462" i="14"/>
  <c r="R462" i="14"/>
  <c r="P458" i="14"/>
  <c r="R458" i="14"/>
  <c r="P454" i="14"/>
  <c r="R454" i="14"/>
  <c r="P450" i="14"/>
  <c r="R450" i="14"/>
  <c r="P446" i="14"/>
  <c r="R446" i="14"/>
  <c r="P442" i="14"/>
  <c r="R442" i="14"/>
  <c r="P438" i="14"/>
  <c r="R438" i="14"/>
  <c r="P434" i="14"/>
  <c r="R434" i="14"/>
  <c r="P430" i="14"/>
  <c r="R430" i="14"/>
  <c r="P426" i="14"/>
  <c r="R426" i="14"/>
  <c r="P422" i="14"/>
  <c r="R422" i="14"/>
  <c r="P418" i="14"/>
  <c r="R418" i="14"/>
  <c r="P414" i="14"/>
  <c r="R414" i="14"/>
  <c r="P410" i="14"/>
  <c r="R410" i="14"/>
  <c r="P406" i="14"/>
  <c r="R406" i="14"/>
  <c r="P402" i="14"/>
  <c r="R402" i="14"/>
  <c r="P398" i="14"/>
  <c r="R398" i="14"/>
  <c r="P394" i="14"/>
  <c r="R394" i="14"/>
  <c r="P390" i="14"/>
  <c r="R390" i="14"/>
  <c r="P386" i="14"/>
  <c r="R386" i="14"/>
  <c r="P382" i="14"/>
  <c r="R382" i="14"/>
  <c r="P378" i="14"/>
  <c r="R378" i="14"/>
  <c r="P374" i="14"/>
  <c r="R374" i="14"/>
  <c r="P370" i="14"/>
  <c r="R370" i="14"/>
  <c r="P366" i="14"/>
  <c r="R366" i="14"/>
  <c r="P362" i="14"/>
  <c r="R362" i="14"/>
  <c r="P358" i="14"/>
  <c r="R358" i="14"/>
  <c r="P354" i="14"/>
  <c r="R354" i="14"/>
  <c r="P350" i="14"/>
  <c r="R350" i="14"/>
  <c r="P346" i="14"/>
  <c r="R346" i="14"/>
  <c r="P342" i="14"/>
  <c r="R342" i="14"/>
  <c r="P338" i="14"/>
  <c r="R338" i="14"/>
  <c r="P334" i="14"/>
  <c r="R334" i="14"/>
  <c r="P330" i="14"/>
  <c r="R330" i="14"/>
  <c r="P326" i="14"/>
  <c r="R326" i="14"/>
  <c r="P322" i="14"/>
  <c r="R322" i="14"/>
  <c r="P318" i="14"/>
  <c r="R318" i="14"/>
  <c r="P314" i="14"/>
  <c r="R314" i="14"/>
  <c r="P310" i="14"/>
  <c r="R310" i="14"/>
  <c r="P306" i="14"/>
  <c r="R306" i="14"/>
  <c r="P302" i="14"/>
  <c r="R302" i="14"/>
  <c r="P298" i="14"/>
  <c r="R298" i="14"/>
  <c r="P294" i="14"/>
  <c r="R294" i="14"/>
  <c r="P290" i="14"/>
  <c r="R290" i="14"/>
  <c r="P286" i="14"/>
  <c r="R286" i="14"/>
  <c r="P282" i="14"/>
  <c r="R282" i="14"/>
  <c r="P278" i="14"/>
  <c r="R278" i="14"/>
  <c r="P274" i="14"/>
  <c r="R274" i="14"/>
  <c r="P270" i="14"/>
  <c r="R270" i="14"/>
  <c r="P266" i="14"/>
  <c r="R266" i="14"/>
  <c r="P262" i="14"/>
  <c r="R262" i="14"/>
  <c r="P258" i="14"/>
  <c r="R258" i="14"/>
  <c r="P254" i="14"/>
  <c r="R254" i="14"/>
  <c r="P250" i="14"/>
  <c r="R250" i="14"/>
  <c r="P246" i="14"/>
  <c r="R246" i="14"/>
  <c r="P242" i="14"/>
  <c r="R242" i="14"/>
  <c r="P238" i="14"/>
  <c r="R238" i="14"/>
  <c r="P234" i="14"/>
  <c r="R234" i="14"/>
  <c r="P230" i="14"/>
  <c r="R230" i="14"/>
  <c r="P226" i="14"/>
  <c r="R226" i="14"/>
  <c r="P222" i="14"/>
  <c r="R222" i="14"/>
  <c r="P218" i="14"/>
  <c r="R218" i="14"/>
  <c r="P214" i="14"/>
  <c r="R214" i="14"/>
  <c r="P210" i="14"/>
  <c r="R210" i="14"/>
  <c r="P206" i="14"/>
  <c r="R206" i="14"/>
  <c r="P202" i="14"/>
  <c r="R202" i="14"/>
  <c r="P198" i="14"/>
  <c r="R198" i="14"/>
  <c r="P194" i="14"/>
  <c r="R194" i="14"/>
  <c r="P190" i="14"/>
  <c r="R190" i="14"/>
  <c r="P186" i="14"/>
  <c r="R186" i="14"/>
  <c r="P182" i="14"/>
  <c r="R182" i="14"/>
  <c r="P178" i="14"/>
  <c r="R178" i="14"/>
  <c r="P174" i="14"/>
  <c r="R174" i="14"/>
  <c r="P170" i="14"/>
  <c r="R170" i="14"/>
  <c r="P166" i="14"/>
  <c r="R166" i="14"/>
  <c r="P162" i="14"/>
  <c r="R162" i="14"/>
  <c r="P158" i="14"/>
  <c r="R158" i="14"/>
  <c r="P154" i="14"/>
  <c r="R154" i="14"/>
  <c r="P150" i="14"/>
  <c r="R150" i="14"/>
  <c r="P146" i="14"/>
  <c r="R146" i="14"/>
  <c r="P142" i="14"/>
  <c r="R142" i="14"/>
  <c r="P138" i="14"/>
  <c r="R138" i="14"/>
  <c r="P134" i="14"/>
  <c r="R134" i="14"/>
  <c r="P130" i="14"/>
  <c r="R130" i="14"/>
  <c r="P126" i="14"/>
  <c r="R126" i="14"/>
  <c r="P122" i="14"/>
  <c r="R122" i="14"/>
  <c r="P118" i="14"/>
  <c r="R118" i="14"/>
  <c r="P114" i="14"/>
  <c r="R114" i="14"/>
  <c r="P110" i="14"/>
  <c r="R110" i="14"/>
  <c r="P106" i="14"/>
  <c r="R106" i="14"/>
  <c r="P102" i="14"/>
  <c r="R102" i="14"/>
  <c r="P98" i="14"/>
  <c r="R98" i="14"/>
  <c r="P94" i="14"/>
  <c r="R94" i="14"/>
  <c r="P90" i="14"/>
  <c r="R90" i="14"/>
  <c r="P86" i="14"/>
  <c r="R86" i="14"/>
  <c r="P82" i="14"/>
  <c r="R82" i="14"/>
  <c r="P78" i="14"/>
  <c r="R78" i="14"/>
  <c r="P74" i="14"/>
  <c r="R74" i="14"/>
  <c r="P70" i="14"/>
  <c r="R70" i="14"/>
  <c r="P66" i="14"/>
  <c r="R66" i="14"/>
  <c r="P62" i="14"/>
  <c r="R62" i="14"/>
  <c r="P58" i="14"/>
  <c r="R58" i="14"/>
  <c r="P54" i="14"/>
  <c r="R54" i="14"/>
  <c r="P50" i="14"/>
  <c r="R50" i="14"/>
  <c r="P46" i="14"/>
  <c r="R46" i="14"/>
  <c r="P42" i="14"/>
  <c r="R42" i="14"/>
  <c r="P38" i="14"/>
  <c r="R38" i="14"/>
  <c r="P34" i="14"/>
  <c r="R34" i="14"/>
  <c r="P30" i="14"/>
  <c r="R30" i="14"/>
  <c r="P26" i="14"/>
  <c r="R26" i="14"/>
  <c r="P1429" i="15"/>
  <c r="R1429" i="15"/>
  <c r="P1425" i="15"/>
  <c r="R1425" i="15"/>
  <c r="P1421" i="15"/>
  <c r="R1421" i="15"/>
  <c r="P1417" i="15"/>
  <c r="R1417" i="15"/>
  <c r="P1413" i="15"/>
  <c r="R1413" i="15"/>
  <c r="P1409" i="15"/>
  <c r="R1409" i="15"/>
  <c r="P1405" i="15"/>
  <c r="R1405" i="15"/>
  <c r="P1401" i="15"/>
  <c r="R1401" i="15"/>
  <c r="P1397" i="15"/>
  <c r="R1397" i="15"/>
  <c r="P1393" i="15"/>
  <c r="R1393" i="15"/>
  <c r="P1389" i="15"/>
  <c r="R1389" i="15"/>
  <c r="P1385" i="15"/>
  <c r="R1385" i="15"/>
  <c r="P1381" i="15"/>
  <c r="R1381" i="15"/>
  <c r="P1377" i="15"/>
  <c r="R1377" i="15"/>
  <c r="P1373" i="15"/>
  <c r="R1373" i="15"/>
  <c r="P1369" i="15"/>
  <c r="R1369" i="15"/>
  <c r="P1365" i="15"/>
  <c r="R1365" i="15"/>
  <c r="P1361" i="15"/>
  <c r="R1361" i="15"/>
  <c r="P1357" i="15"/>
  <c r="R1357" i="15"/>
  <c r="P1353" i="15"/>
  <c r="R1353" i="15"/>
  <c r="P1349" i="15"/>
  <c r="R1349" i="15"/>
  <c r="P1345" i="15"/>
  <c r="R1345" i="15"/>
  <c r="P1341" i="15"/>
  <c r="R1341" i="15"/>
  <c r="P1337" i="15"/>
  <c r="R1337" i="15"/>
  <c r="P1333" i="15"/>
  <c r="R1333" i="15"/>
  <c r="P1329" i="15"/>
  <c r="R1329" i="15"/>
  <c r="P1325" i="15"/>
  <c r="R1325" i="15"/>
  <c r="P1321" i="15"/>
  <c r="R1321" i="15"/>
  <c r="P1317" i="15"/>
  <c r="R1317" i="15"/>
  <c r="P1313" i="15"/>
  <c r="R1313" i="15"/>
  <c r="P1309" i="15"/>
  <c r="R1309" i="15"/>
  <c r="P1305" i="15"/>
  <c r="R1305" i="15"/>
  <c r="P1301" i="15"/>
  <c r="R1301" i="15"/>
  <c r="P1297" i="15"/>
  <c r="R1297" i="15"/>
  <c r="P1293" i="15"/>
  <c r="R1293" i="15"/>
  <c r="P1289" i="15"/>
  <c r="R1289" i="15"/>
  <c r="P1285" i="15"/>
  <c r="R1285" i="15"/>
  <c r="P1281" i="15"/>
  <c r="R1281" i="15"/>
  <c r="P1277" i="15"/>
  <c r="R1277" i="15"/>
  <c r="P1273" i="15"/>
  <c r="R1273" i="15"/>
  <c r="P1269" i="15"/>
  <c r="R1269" i="15"/>
  <c r="P1265" i="15"/>
  <c r="R1265" i="15"/>
  <c r="P1261" i="15"/>
  <c r="R1261" i="15"/>
  <c r="P1257" i="15"/>
  <c r="R1257" i="15"/>
  <c r="P1253" i="15"/>
  <c r="R1253" i="15"/>
  <c r="P1249" i="15"/>
  <c r="R1249" i="15"/>
  <c r="P1245" i="15"/>
  <c r="R1245" i="15"/>
  <c r="P1241" i="15"/>
  <c r="R1241" i="15"/>
  <c r="P1237" i="15"/>
  <c r="R1237" i="15"/>
  <c r="P1233" i="15"/>
  <c r="R1233" i="15"/>
  <c r="P1229" i="15"/>
  <c r="R1229" i="15"/>
  <c r="P1225" i="15"/>
  <c r="R1225" i="15"/>
  <c r="P1221" i="15"/>
  <c r="R1221" i="15"/>
  <c r="P1217" i="15"/>
  <c r="R1217" i="15"/>
  <c r="P1213" i="15"/>
  <c r="R1213" i="15"/>
  <c r="P1209" i="15"/>
  <c r="R1209" i="15"/>
  <c r="P1205" i="15"/>
  <c r="R1205" i="15"/>
  <c r="P1201" i="15"/>
  <c r="R1201" i="15"/>
  <c r="P1197" i="15"/>
  <c r="R1197" i="15"/>
  <c r="P1193" i="15"/>
  <c r="R1193" i="15"/>
  <c r="P1189" i="15"/>
  <c r="R1189" i="15"/>
  <c r="P1185" i="15"/>
  <c r="R1185" i="15"/>
  <c r="P1181" i="15"/>
  <c r="R1181" i="15"/>
  <c r="P1177" i="15"/>
  <c r="R1177" i="15"/>
  <c r="P1173" i="15"/>
  <c r="R1173" i="15"/>
  <c r="P1169" i="15"/>
  <c r="R1169" i="15"/>
  <c r="P1165" i="15"/>
  <c r="R1165" i="15"/>
  <c r="P1161" i="15"/>
  <c r="R1161" i="15"/>
  <c r="P1157" i="15"/>
  <c r="R1157" i="15"/>
  <c r="P1153" i="15"/>
  <c r="R1153" i="15"/>
  <c r="P1149" i="15"/>
  <c r="R1149" i="15"/>
  <c r="P1145" i="15"/>
  <c r="R1145" i="15"/>
  <c r="P1141" i="15"/>
  <c r="R1141" i="15"/>
  <c r="P1137" i="15"/>
  <c r="R1137" i="15"/>
  <c r="P1133" i="15"/>
  <c r="R1133" i="15"/>
  <c r="P1129" i="15"/>
  <c r="R1129" i="15"/>
  <c r="P1125" i="15"/>
  <c r="R1125" i="15"/>
  <c r="P1121" i="15"/>
  <c r="R1121" i="15"/>
  <c r="P1117" i="15"/>
  <c r="R1117" i="15"/>
  <c r="P1113" i="15"/>
  <c r="R1113" i="15"/>
  <c r="P1109" i="15"/>
  <c r="R1109" i="15"/>
  <c r="P1105" i="15"/>
  <c r="R1105" i="15"/>
  <c r="P1101" i="15"/>
  <c r="R1101" i="15"/>
  <c r="P1097" i="15"/>
  <c r="R1097" i="15"/>
  <c r="P1093" i="15"/>
  <c r="R1093" i="15"/>
  <c r="P1089" i="15"/>
  <c r="R1089" i="15"/>
  <c r="P1085" i="15"/>
  <c r="R1085" i="15"/>
  <c r="P1081" i="15"/>
  <c r="R1081" i="15"/>
  <c r="P1077" i="15"/>
  <c r="R1077" i="15"/>
  <c r="P1073" i="15"/>
  <c r="R1073" i="15"/>
  <c r="P1069" i="15"/>
  <c r="R1069" i="15"/>
  <c r="P1065" i="15"/>
  <c r="R1065" i="15"/>
  <c r="P1061" i="15"/>
  <c r="R1061" i="15"/>
  <c r="P1057" i="15"/>
  <c r="R1057" i="15"/>
  <c r="P1053" i="15"/>
  <c r="R1053" i="15"/>
  <c r="P1049" i="15"/>
  <c r="R1049" i="15"/>
  <c r="P1045" i="15"/>
  <c r="R1045" i="15"/>
  <c r="P1041" i="15"/>
  <c r="R1041" i="15"/>
  <c r="P1037" i="15"/>
  <c r="R1037" i="15"/>
  <c r="P1033" i="15"/>
  <c r="R1033" i="15"/>
  <c r="P1029" i="15"/>
  <c r="R1029" i="15"/>
  <c r="P1025" i="15"/>
  <c r="R1025" i="15"/>
  <c r="P1021" i="15"/>
  <c r="R1021" i="15"/>
  <c r="P1017" i="15"/>
  <c r="R1017" i="15"/>
  <c r="P1013" i="15"/>
  <c r="R1013" i="15"/>
  <c r="P1009" i="15"/>
  <c r="R1009" i="15"/>
  <c r="P1005" i="15"/>
  <c r="R1005" i="15"/>
  <c r="P1001" i="15"/>
  <c r="R1001" i="15"/>
  <c r="P997" i="15"/>
  <c r="R997" i="15"/>
  <c r="P993" i="15"/>
  <c r="R993" i="15"/>
  <c r="P989" i="15"/>
  <c r="R989" i="15"/>
  <c r="P985" i="15"/>
  <c r="R985" i="15"/>
  <c r="P981" i="15"/>
  <c r="R981" i="15"/>
  <c r="P977" i="15"/>
  <c r="R977" i="15"/>
  <c r="P973" i="15"/>
  <c r="R973" i="15"/>
  <c r="P969" i="15"/>
  <c r="R969" i="15"/>
  <c r="P965" i="15"/>
  <c r="R965" i="15"/>
  <c r="P961" i="15"/>
  <c r="R961" i="15"/>
  <c r="P957" i="15"/>
  <c r="R957" i="15"/>
  <c r="P953" i="15"/>
  <c r="R953" i="15"/>
  <c r="P949" i="15"/>
  <c r="R949" i="15"/>
  <c r="P945" i="15"/>
  <c r="R945" i="15"/>
  <c r="P941" i="15"/>
  <c r="R941" i="15"/>
  <c r="P937" i="15"/>
  <c r="R937" i="15"/>
  <c r="P933" i="15"/>
  <c r="R933" i="15"/>
  <c r="P929" i="15"/>
  <c r="R929" i="15"/>
  <c r="P925" i="15"/>
  <c r="R925" i="15"/>
  <c r="P921" i="15"/>
  <c r="R921" i="15"/>
  <c r="P917" i="15"/>
  <c r="R917" i="15"/>
  <c r="P913" i="15"/>
  <c r="R913" i="15"/>
  <c r="P909" i="15"/>
  <c r="R909" i="15"/>
  <c r="P905" i="15"/>
  <c r="R905" i="15"/>
  <c r="P901" i="15"/>
  <c r="R901" i="15"/>
  <c r="P897" i="15"/>
  <c r="R897" i="15"/>
  <c r="P893" i="15"/>
  <c r="R893" i="15"/>
  <c r="P889" i="15"/>
  <c r="R889" i="15"/>
  <c r="P885" i="15"/>
  <c r="R885" i="15"/>
  <c r="P881" i="15"/>
  <c r="R881" i="15"/>
  <c r="P877" i="15"/>
  <c r="R877" i="15"/>
  <c r="P873" i="15"/>
  <c r="R873" i="15"/>
  <c r="P869" i="15"/>
  <c r="R869" i="15"/>
  <c r="P865" i="15"/>
  <c r="R865" i="15"/>
  <c r="P861" i="15"/>
  <c r="R861" i="15"/>
  <c r="P857" i="15"/>
  <c r="R857" i="15"/>
  <c r="P853" i="15"/>
  <c r="R853" i="15"/>
  <c r="P849" i="15"/>
  <c r="R849" i="15"/>
  <c r="P845" i="15"/>
  <c r="R845" i="15"/>
  <c r="P841" i="15"/>
  <c r="R841" i="15"/>
  <c r="P837" i="15"/>
  <c r="R837" i="15"/>
  <c r="P833" i="15"/>
  <c r="R833" i="15"/>
  <c r="P829" i="15"/>
  <c r="R829" i="15"/>
  <c r="P825" i="15"/>
  <c r="R825" i="15"/>
  <c r="P821" i="15"/>
  <c r="R821" i="15"/>
  <c r="P817" i="15"/>
  <c r="R817" i="15"/>
  <c r="P813" i="15"/>
  <c r="R813" i="15"/>
  <c r="P809" i="15"/>
  <c r="R809" i="15"/>
  <c r="P805" i="15"/>
  <c r="R805" i="15"/>
  <c r="P801" i="15"/>
  <c r="R801" i="15"/>
  <c r="P797" i="15"/>
  <c r="R797" i="15"/>
  <c r="P793" i="15"/>
  <c r="R793" i="15"/>
  <c r="P789" i="15"/>
  <c r="R789" i="15"/>
  <c r="P785" i="15"/>
  <c r="R785" i="15"/>
  <c r="P781" i="15"/>
  <c r="R781" i="15"/>
  <c r="P777" i="15"/>
  <c r="R777" i="15"/>
  <c r="P773" i="15"/>
  <c r="R773" i="15"/>
  <c r="P769" i="15"/>
  <c r="R769" i="15"/>
  <c r="P765" i="15"/>
  <c r="R765" i="15"/>
  <c r="P761" i="15"/>
  <c r="R761" i="15"/>
  <c r="P757" i="15"/>
  <c r="R757" i="15"/>
  <c r="P753" i="15"/>
  <c r="R753" i="15"/>
  <c r="P749" i="15"/>
  <c r="R749" i="15"/>
  <c r="P745" i="15"/>
  <c r="R745" i="15"/>
  <c r="P741" i="15"/>
  <c r="R741" i="15"/>
  <c r="P737" i="15"/>
  <c r="R737" i="15"/>
  <c r="P733" i="15"/>
  <c r="R733" i="15"/>
  <c r="P729" i="15"/>
  <c r="R729" i="15"/>
  <c r="P725" i="15"/>
  <c r="R725" i="15"/>
  <c r="P721" i="15"/>
  <c r="R721" i="15"/>
  <c r="P717" i="15"/>
  <c r="R717" i="15"/>
  <c r="P713" i="15"/>
  <c r="R713" i="15"/>
  <c r="P709" i="15"/>
  <c r="R709" i="15"/>
  <c r="P705" i="15"/>
  <c r="R705" i="15"/>
  <c r="P701" i="15"/>
  <c r="R701" i="15"/>
  <c r="P697" i="15"/>
  <c r="R697" i="15"/>
  <c r="P693" i="15"/>
  <c r="R693" i="15"/>
  <c r="P689" i="15"/>
  <c r="R689" i="15"/>
  <c r="P685" i="15"/>
  <c r="R685" i="15"/>
  <c r="P681" i="15"/>
  <c r="R681" i="15"/>
  <c r="P677" i="15"/>
  <c r="R677" i="15"/>
  <c r="P673" i="15"/>
  <c r="R673" i="15"/>
  <c r="P669" i="15"/>
  <c r="R669" i="15"/>
  <c r="P665" i="15"/>
  <c r="R665" i="15"/>
  <c r="P661" i="15"/>
  <c r="R661" i="15"/>
  <c r="P657" i="15"/>
  <c r="R657" i="15"/>
  <c r="P653" i="15"/>
  <c r="R653" i="15"/>
  <c r="P649" i="15"/>
  <c r="R649" i="15"/>
  <c r="P645" i="15"/>
  <c r="R645" i="15"/>
  <c r="P641" i="15"/>
  <c r="R641" i="15"/>
  <c r="P637" i="15"/>
  <c r="R637" i="15"/>
  <c r="P633" i="15"/>
  <c r="R633" i="15"/>
  <c r="P629" i="15"/>
  <c r="R629" i="15"/>
  <c r="P625" i="15"/>
  <c r="R625" i="15"/>
  <c r="P621" i="15"/>
  <c r="R621" i="15"/>
  <c r="P617" i="15"/>
  <c r="R617" i="15"/>
  <c r="P613" i="15"/>
  <c r="R613" i="15"/>
  <c r="P609" i="15"/>
  <c r="R609" i="15"/>
  <c r="P605" i="15"/>
  <c r="R605" i="15"/>
  <c r="P601" i="15"/>
  <c r="R601" i="15"/>
  <c r="P597" i="15"/>
  <c r="R597" i="15"/>
  <c r="P593" i="15"/>
  <c r="R593" i="15"/>
  <c r="P589" i="15"/>
  <c r="R589" i="15"/>
  <c r="P585" i="15"/>
  <c r="R585" i="15"/>
  <c r="P581" i="15"/>
  <c r="R581" i="15"/>
  <c r="P577" i="15"/>
  <c r="R577" i="15"/>
  <c r="P573" i="15"/>
  <c r="R573" i="15"/>
  <c r="P569" i="15"/>
  <c r="R569" i="15"/>
  <c r="P565" i="15"/>
  <c r="R565" i="15"/>
  <c r="P561" i="15"/>
  <c r="R561" i="15"/>
  <c r="P557" i="15"/>
  <c r="R557" i="15"/>
  <c r="P553" i="15"/>
  <c r="R553" i="15"/>
  <c r="P549" i="15"/>
  <c r="R549" i="15"/>
  <c r="P545" i="15"/>
  <c r="R545" i="15"/>
  <c r="P541" i="15"/>
  <c r="R541" i="15"/>
  <c r="P537" i="15"/>
  <c r="R537" i="15"/>
  <c r="P533" i="15"/>
  <c r="R533" i="15"/>
  <c r="P529" i="15"/>
  <c r="R529" i="15"/>
  <c r="P525" i="15"/>
  <c r="R525" i="15"/>
  <c r="P521" i="15"/>
  <c r="R521" i="15"/>
  <c r="P517" i="15"/>
  <c r="R517" i="15"/>
  <c r="P513" i="15"/>
  <c r="R513" i="15"/>
  <c r="P509" i="15"/>
  <c r="R509" i="15"/>
  <c r="P505" i="15"/>
  <c r="R505" i="15"/>
  <c r="P501" i="15"/>
  <c r="R501" i="15"/>
  <c r="P497" i="15"/>
  <c r="R497" i="15"/>
  <c r="P493" i="15"/>
  <c r="R493" i="15"/>
  <c r="P489" i="15"/>
  <c r="R489" i="15"/>
  <c r="P485" i="15"/>
  <c r="R485" i="15"/>
  <c r="P481" i="15"/>
  <c r="R481" i="15"/>
  <c r="P477" i="15"/>
  <c r="R477" i="15"/>
  <c r="P473" i="15"/>
  <c r="R473" i="15"/>
  <c r="P469" i="15"/>
  <c r="R469" i="15"/>
  <c r="P465" i="15"/>
  <c r="R465" i="15"/>
  <c r="P461" i="15"/>
  <c r="R461" i="15"/>
  <c r="P457" i="15"/>
  <c r="R457" i="15"/>
  <c r="P453" i="15"/>
  <c r="R453" i="15"/>
  <c r="P449" i="15"/>
  <c r="R449" i="15"/>
  <c r="P445" i="15"/>
  <c r="R445" i="15"/>
  <c r="P441" i="15"/>
  <c r="R441" i="15"/>
  <c r="P437" i="15"/>
  <c r="R437" i="15"/>
  <c r="P433" i="15"/>
  <c r="R433" i="15"/>
  <c r="P429" i="15"/>
  <c r="R429" i="15"/>
  <c r="P425" i="15"/>
  <c r="R425" i="15"/>
  <c r="P421" i="15"/>
  <c r="R421" i="15"/>
  <c r="P417" i="15"/>
  <c r="R417" i="15"/>
  <c r="P413" i="15"/>
  <c r="R413" i="15"/>
  <c r="P409" i="15"/>
  <c r="R409" i="15"/>
  <c r="P405" i="15"/>
  <c r="R405" i="15"/>
  <c r="P401" i="15"/>
  <c r="R401" i="15"/>
  <c r="P397" i="15"/>
  <c r="R397" i="15"/>
  <c r="P393" i="15"/>
  <c r="R393" i="15"/>
  <c r="P389" i="15"/>
  <c r="R389" i="15"/>
  <c r="P385" i="15"/>
  <c r="R385" i="15"/>
  <c r="P381" i="15"/>
  <c r="R381" i="15"/>
  <c r="P377" i="15"/>
  <c r="R377" i="15"/>
  <c r="P373" i="15"/>
  <c r="R373" i="15"/>
  <c r="P369" i="15"/>
  <c r="R369" i="15"/>
  <c r="P365" i="15"/>
  <c r="R365" i="15"/>
  <c r="P361" i="15"/>
  <c r="R361" i="15"/>
  <c r="P357" i="15"/>
  <c r="R357" i="15"/>
  <c r="P353" i="15"/>
  <c r="R353" i="15"/>
  <c r="P349" i="15"/>
  <c r="R349" i="15"/>
  <c r="P345" i="15"/>
  <c r="R345" i="15"/>
  <c r="P341" i="15"/>
  <c r="R341" i="15"/>
  <c r="P337" i="15"/>
  <c r="R337" i="15"/>
  <c r="P333" i="15"/>
  <c r="R333" i="15"/>
  <c r="P329" i="15"/>
  <c r="R329" i="15"/>
  <c r="P325" i="15"/>
  <c r="R325" i="15"/>
  <c r="P321" i="15"/>
  <c r="R321" i="15"/>
  <c r="P317" i="15"/>
  <c r="R317" i="15"/>
  <c r="P313" i="15"/>
  <c r="R313" i="15"/>
  <c r="P309" i="15"/>
  <c r="R309" i="15"/>
  <c r="P305" i="15"/>
  <c r="R305" i="15"/>
  <c r="P301" i="15"/>
  <c r="R301" i="15"/>
  <c r="P297" i="15"/>
  <c r="R297" i="15"/>
  <c r="P293" i="15"/>
  <c r="R293" i="15"/>
  <c r="P289" i="15"/>
  <c r="R289" i="15"/>
  <c r="P285" i="15"/>
  <c r="R285" i="15"/>
  <c r="P281" i="15"/>
  <c r="R281" i="15"/>
  <c r="P277" i="15"/>
  <c r="R277" i="15"/>
  <c r="P273" i="15"/>
  <c r="R273" i="15"/>
  <c r="P269" i="15"/>
  <c r="R269" i="15"/>
  <c r="P265" i="15"/>
  <c r="R265" i="15"/>
  <c r="P261" i="15"/>
  <c r="R261" i="15"/>
  <c r="P257" i="15"/>
  <c r="R257" i="15"/>
  <c r="P253" i="15"/>
  <c r="R253" i="15"/>
  <c r="P249" i="15"/>
  <c r="R249" i="15"/>
  <c r="P245" i="15"/>
  <c r="R245" i="15"/>
  <c r="P241" i="15"/>
  <c r="R241" i="15"/>
  <c r="P237" i="15"/>
  <c r="R237" i="15"/>
  <c r="P233" i="15"/>
  <c r="R233" i="15"/>
  <c r="P229" i="15"/>
  <c r="R229" i="15"/>
  <c r="P225" i="15"/>
  <c r="R225" i="15"/>
  <c r="P221" i="15"/>
  <c r="R221" i="15"/>
  <c r="P217" i="15"/>
  <c r="R217" i="15"/>
  <c r="P213" i="15"/>
  <c r="R213" i="15"/>
  <c r="P209" i="15"/>
  <c r="R209" i="15"/>
  <c r="P205" i="15"/>
  <c r="R205" i="15"/>
  <c r="P201" i="15"/>
  <c r="R201" i="15"/>
  <c r="P197" i="15"/>
  <c r="R197" i="15"/>
  <c r="P193" i="15"/>
  <c r="R193" i="15"/>
  <c r="P189" i="15"/>
  <c r="R189" i="15"/>
  <c r="P185" i="15"/>
  <c r="R185" i="15"/>
  <c r="P181" i="15"/>
  <c r="R181" i="15"/>
  <c r="P177" i="15"/>
  <c r="R177" i="15"/>
  <c r="P173" i="15"/>
  <c r="R173" i="15"/>
  <c r="P169" i="15"/>
  <c r="R169" i="15"/>
  <c r="P165" i="15"/>
  <c r="R165" i="15"/>
  <c r="P161" i="15"/>
  <c r="R161" i="15"/>
  <c r="P157" i="15"/>
  <c r="R157" i="15"/>
  <c r="P153" i="15"/>
  <c r="R153" i="15"/>
  <c r="P149" i="15"/>
  <c r="R149" i="15"/>
  <c r="P145" i="15"/>
  <c r="R145" i="15"/>
  <c r="P141" i="15"/>
  <c r="R141" i="15"/>
  <c r="P137" i="15"/>
  <c r="R137" i="15"/>
  <c r="P133" i="15"/>
  <c r="R133" i="15"/>
  <c r="P129" i="15"/>
  <c r="R129" i="15"/>
  <c r="P125" i="15"/>
  <c r="R125" i="15"/>
  <c r="P121" i="15"/>
  <c r="R121" i="15"/>
  <c r="P117" i="15"/>
  <c r="R117" i="15"/>
  <c r="P113" i="15"/>
  <c r="R113" i="15"/>
  <c r="P109" i="15"/>
  <c r="R109" i="15"/>
  <c r="P105" i="15"/>
  <c r="R105" i="15"/>
  <c r="P101" i="15"/>
  <c r="R101" i="15"/>
  <c r="P97" i="15"/>
  <c r="R97" i="15"/>
  <c r="P93" i="15"/>
  <c r="R93" i="15"/>
  <c r="P89" i="15"/>
  <c r="R89" i="15"/>
  <c r="P85" i="15"/>
  <c r="R85" i="15"/>
  <c r="P81" i="15"/>
  <c r="R81" i="15"/>
  <c r="P77" i="15"/>
  <c r="R77" i="15"/>
  <c r="P73" i="15"/>
  <c r="R73" i="15"/>
  <c r="P69" i="15"/>
  <c r="R69" i="15"/>
  <c r="P65" i="15"/>
  <c r="R65" i="15"/>
  <c r="P61" i="15"/>
  <c r="R61" i="15"/>
  <c r="P57" i="15"/>
  <c r="R57" i="15"/>
  <c r="P53" i="15"/>
  <c r="R53" i="15"/>
  <c r="P49" i="15"/>
  <c r="R49" i="15"/>
  <c r="P45" i="15"/>
  <c r="R45" i="15"/>
  <c r="P41" i="15"/>
  <c r="R41" i="15"/>
  <c r="P37" i="15"/>
  <c r="R37" i="15"/>
  <c r="P33" i="15"/>
  <c r="R33" i="15"/>
  <c r="P29" i="15"/>
  <c r="R29" i="15"/>
  <c r="P25" i="15"/>
  <c r="R25" i="15"/>
  <c r="P21" i="15"/>
  <c r="R21" i="15"/>
  <c r="P1431" i="16"/>
  <c r="R1431" i="16"/>
  <c r="P1427" i="16"/>
  <c r="R1427" i="16"/>
  <c r="P1423" i="16"/>
  <c r="R1423" i="16"/>
  <c r="P1419" i="16"/>
  <c r="R1419" i="16"/>
  <c r="P1415" i="16"/>
  <c r="R1415" i="16"/>
  <c r="P1411" i="16"/>
  <c r="R1411" i="16"/>
  <c r="P1407" i="16"/>
  <c r="R1407" i="16"/>
  <c r="P1403" i="16"/>
  <c r="R1403" i="16"/>
  <c r="P1399" i="16"/>
  <c r="R1399" i="16"/>
  <c r="P1395" i="16"/>
  <c r="R1395" i="16"/>
  <c r="P1391" i="16"/>
  <c r="R1391" i="16"/>
  <c r="P1387" i="16"/>
  <c r="R1387" i="16"/>
  <c r="P1383" i="16"/>
  <c r="R1383" i="16"/>
  <c r="P1379" i="16"/>
  <c r="R1379" i="16"/>
  <c r="P1375" i="16"/>
  <c r="R1375" i="16"/>
  <c r="P1371" i="16"/>
  <c r="R1371" i="16"/>
  <c r="P1367" i="16"/>
  <c r="R1367" i="16"/>
  <c r="P1363" i="16"/>
  <c r="R1363" i="16"/>
  <c r="P1359" i="16"/>
  <c r="R1359" i="16"/>
  <c r="P1355" i="16"/>
  <c r="R1355" i="16"/>
  <c r="P1351" i="16"/>
  <c r="R1351" i="16"/>
  <c r="P1347" i="16"/>
  <c r="R1347" i="16"/>
  <c r="P1343" i="16"/>
  <c r="R1343" i="16"/>
  <c r="P1339" i="16"/>
  <c r="R1339" i="16"/>
  <c r="P1335" i="16"/>
  <c r="R1335" i="16"/>
  <c r="P1331" i="16"/>
  <c r="R1331" i="16"/>
  <c r="P1327" i="16"/>
  <c r="R1327" i="16"/>
  <c r="P1323" i="16"/>
  <c r="R1323" i="16"/>
  <c r="P1319" i="16"/>
  <c r="R1319" i="16"/>
  <c r="P1315" i="16"/>
  <c r="R1315" i="16"/>
  <c r="P1311" i="16"/>
  <c r="R1311" i="16"/>
  <c r="P1307" i="16"/>
  <c r="R1307" i="16"/>
  <c r="P1303" i="16"/>
  <c r="R1303" i="16"/>
  <c r="P1299" i="16"/>
  <c r="R1299" i="16"/>
  <c r="P1295" i="16"/>
  <c r="R1295" i="16"/>
  <c r="P1291" i="16"/>
  <c r="R1291" i="16"/>
  <c r="P1287" i="16"/>
  <c r="R1287" i="16"/>
  <c r="P1283" i="16"/>
  <c r="R1283" i="16"/>
  <c r="P1279" i="16"/>
  <c r="R1279" i="16"/>
  <c r="P1275" i="16"/>
  <c r="R1275" i="16"/>
  <c r="P1271" i="16"/>
  <c r="R1271" i="16"/>
  <c r="P1267" i="16"/>
  <c r="R1267" i="16"/>
  <c r="P1263" i="16"/>
  <c r="R1263" i="16"/>
  <c r="P1259" i="16"/>
  <c r="R1259" i="16"/>
  <c r="P1255" i="16"/>
  <c r="R1255" i="16"/>
  <c r="P1251" i="16"/>
  <c r="R1251" i="16"/>
  <c r="P1247" i="16"/>
  <c r="R1247" i="16"/>
  <c r="P1243" i="16"/>
  <c r="R1243" i="16"/>
  <c r="P1239" i="16"/>
  <c r="R1239" i="16"/>
  <c r="P1235" i="16"/>
  <c r="R1235" i="16"/>
  <c r="P1231" i="16"/>
  <c r="R1231" i="16"/>
  <c r="P1227" i="16"/>
  <c r="R1227" i="16"/>
  <c r="P1223" i="16"/>
  <c r="R1223" i="16"/>
  <c r="P1219" i="16"/>
  <c r="R1219" i="16"/>
  <c r="P1215" i="16"/>
  <c r="R1215" i="16"/>
  <c r="P1211" i="16"/>
  <c r="R1211" i="16"/>
  <c r="P1207" i="16"/>
  <c r="R1207" i="16"/>
  <c r="P1203" i="16"/>
  <c r="R1203" i="16"/>
  <c r="P1199" i="16"/>
  <c r="R1199" i="16"/>
  <c r="P1195" i="16"/>
  <c r="R1195" i="16"/>
  <c r="P1191" i="16"/>
  <c r="R1191" i="16"/>
  <c r="P1187" i="16"/>
  <c r="R1187" i="16"/>
  <c r="P1183" i="16"/>
  <c r="R1183" i="16"/>
  <c r="P1179" i="16"/>
  <c r="R1179" i="16"/>
  <c r="P1175" i="16"/>
  <c r="R1175" i="16"/>
  <c r="P1171" i="16"/>
  <c r="R1171" i="16"/>
  <c r="P1167" i="16"/>
  <c r="R1167" i="16"/>
  <c r="P1163" i="16"/>
  <c r="R1163" i="16"/>
  <c r="P1159" i="16"/>
  <c r="R1159" i="16"/>
  <c r="P1155" i="16"/>
  <c r="R1155" i="16"/>
  <c r="P1151" i="16"/>
  <c r="R1151" i="16"/>
  <c r="P1147" i="16"/>
  <c r="R1147" i="16"/>
  <c r="P1143" i="16"/>
  <c r="R1143" i="16"/>
  <c r="P1139" i="16"/>
  <c r="R1139" i="16"/>
  <c r="P1135" i="16"/>
  <c r="R1135" i="16"/>
  <c r="P1131" i="16"/>
  <c r="R1131" i="16"/>
  <c r="P1127" i="16"/>
  <c r="R1127" i="16"/>
  <c r="P1123" i="16"/>
  <c r="R1123" i="16"/>
  <c r="P1119" i="16"/>
  <c r="R1119" i="16"/>
  <c r="P1115" i="16"/>
  <c r="R1115" i="16"/>
  <c r="P1111" i="16"/>
  <c r="R1111" i="16"/>
  <c r="P1107" i="16"/>
  <c r="R1107" i="16"/>
  <c r="P1103" i="16"/>
  <c r="R1103" i="16"/>
  <c r="P1099" i="16"/>
  <c r="R1099" i="16"/>
  <c r="P1095" i="16"/>
  <c r="R1095" i="16"/>
  <c r="P1091" i="16"/>
  <c r="R1091" i="16"/>
  <c r="P1087" i="16"/>
  <c r="R1087" i="16"/>
  <c r="P1083" i="16"/>
  <c r="R1083" i="16"/>
  <c r="P1079" i="16"/>
  <c r="R1079" i="16"/>
  <c r="P1075" i="16"/>
  <c r="R1075" i="16"/>
  <c r="P1071" i="16"/>
  <c r="R1071" i="16"/>
  <c r="P1067" i="16"/>
  <c r="R1067" i="16"/>
  <c r="P1063" i="16"/>
  <c r="R1063" i="16"/>
  <c r="P1059" i="16"/>
  <c r="R1059" i="16"/>
  <c r="P1055" i="16"/>
  <c r="R1055" i="16"/>
  <c r="P1051" i="16"/>
  <c r="R1051" i="16"/>
  <c r="P1047" i="16"/>
  <c r="R1047" i="16"/>
  <c r="P1043" i="16"/>
  <c r="R1043" i="16"/>
  <c r="P1039" i="16"/>
  <c r="R1039" i="16"/>
  <c r="P1035" i="16"/>
  <c r="R1035" i="16"/>
  <c r="P1031" i="16"/>
  <c r="R1031" i="16"/>
  <c r="P1027" i="16"/>
  <c r="R1027" i="16"/>
  <c r="P1023" i="16"/>
  <c r="R1023" i="16"/>
  <c r="P1019" i="16"/>
  <c r="R1019" i="16"/>
  <c r="P1015" i="16"/>
  <c r="R1015" i="16"/>
  <c r="P1011" i="16"/>
  <c r="R1011" i="16"/>
  <c r="P1007" i="16"/>
  <c r="R1007" i="16"/>
  <c r="P1003" i="16"/>
  <c r="R1003" i="16"/>
  <c r="P999" i="16"/>
  <c r="R999" i="16"/>
  <c r="P995" i="16"/>
  <c r="R995" i="16"/>
  <c r="P991" i="16"/>
  <c r="R991" i="16"/>
  <c r="P987" i="16"/>
  <c r="R987" i="16"/>
  <c r="P983" i="16"/>
  <c r="R983" i="16"/>
  <c r="P979" i="16"/>
  <c r="R979" i="16"/>
  <c r="P975" i="16"/>
  <c r="R975" i="16"/>
  <c r="P971" i="16"/>
  <c r="R971" i="16"/>
  <c r="P967" i="16"/>
  <c r="R967" i="16"/>
  <c r="P963" i="16"/>
  <c r="R963" i="16"/>
  <c r="P959" i="16"/>
  <c r="R959" i="16"/>
  <c r="P955" i="16"/>
  <c r="R955" i="16"/>
  <c r="P951" i="16"/>
  <c r="R951" i="16"/>
  <c r="P947" i="16"/>
  <c r="R947" i="16"/>
  <c r="P943" i="16"/>
  <c r="R943" i="16"/>
  <c r="P939" i="16"/>
  <c r="R939" i="16"/>
  <c r="P935" i="16"/>
  <c r="R935" i="16"/>
  <c r="P931" i="16"/>
  <c r="R931" i="16"/>
  <c r="P927" i="16"/>
  <c r="R927" i="16"/>
  <c r="P923" i="16"/>
  <c r="R923" i="16"/>
  <c r="P919" i="16"/>
  <c r="R919" i="16"/>
  <c r="P915" i="16"/>
  <c r="R915" i="16"/>
  <c r="P911" i="16"/>
  <c r="R911" i="16"/>
  <c r="P907" i="16"/>
  <c r="R907" i="16"/>
  <c r="P903" i="16"/>
  <c r="R903" i="16"/>
  <c r="P899" i="16"/>
  <c r="R899" i="16"/>
  <c r="P895" i="16"/>
  <c r="R895" i="16"/>
  <c r="P891" i="16"/>
  <c r="R891" i="16"/>
  <c r="P887" i="16"/>
  <c r="R887" i="16"/>
  <c r="P883" i="16"/>
  <c r="R883" i="16"/>
  <c r="P879" i="16"/>
  <c r="R879" i="16"/>
  <c r="P875" i="16"/>
  <c r="R875" i="16"/>
  <c r="P871" i="16"/>
  <c r="R871" i="16"/>
  <c r="P867" i="16"/>
  <c r="R867" i="16"/>
  <c r="P863" i="16"/>
  <c r="R863" i="16"/>
  <c r="P859" i="16"/>
  <c r="R859" i="16"/>
  <c r="P855" i="16"/>
  <c r="R855" i="16"/>
  <c r="P851" i="16"/>
  <c r="R851" i="16"/>
  <c r="P847" i="16"/>
  <c r="R847" i="16"/>
  <c r="P843" i="16"/>
  <c r="R843" i="16"/>
  <c r="P839" i="16"/>
  <c r="R839" i="16"/>
  <c r="P835" i="16"/>
  <c r="R835" i="16"/>
  <c r="P831" i="16"/>
  <c r="R831" i="16"/>
  <c r="P827" i="16"/>
  <c r="R827" i="16"/>
  <c r="P823" i="16"/>
  <c r="R823" i="16"/>
  <c r="P819" i="16"/>
  <c r="R819" i="16"/>
  <c r="P815" i="16"/>
  <c r="R815" i="16"/>
  <c r="P811" i="16"/>
  <c r="R811" i="16"/>
  <c r="P807" i="16"/>
  <c r="R807" i="16"/>
  <c r="P803" i="16"/>
  <c r="R803" i="16"/>
  <c r="P799" i="16"/>
  <c r="R799" i="16"/>
  <c r="P795" i="16"/>
  <c r="R795" i="16"/>
  <c r="P791" i="16"/>
  <c r="R791" i="16"/>
  <c r="P787" i="16"/>
  <c r="R787" i="16"/>
  <c r="P783" i="16"/>
  <c r="R783" i="16"/>
  <c r="P779" i="16"/>
  <c r="R779" i="16"/>
  <c r="P775" i="16"/>
  <c r="R775" i="16"/>
  <c r="P771" i="16"/>
  <c r="R771" i="16"/>
  <c r="P767" i="16"/>
  <c r="R767" i="16"/>
  <c r="P763" i="16"/>
  <c r="R763" i="16"/>
  <c r="P759" i="16"/>
  <c r="R759" i="16"/>
  <c r="P755" i="16"/>
  <c r="R755" i="16"/>
  <c r="P751" i="16"/>
  <c r="R751" i="16"/>
  <c r="P747" i="16"/>
  <c r="R747" i="16"/>
  <c r="P743" i="16"/>
  <c r="R743" i="16"/>
  <c r="P739" i="16"/>
  <c r="R739" i="16"/>
  <c r="P735" i="16"/>
  <c r="R735" i="16"/>
  <c r="P731" i="16"/>
  <c r="R731" i="16"/>
  <c r="P727" i="16"/>
  <c r="R727" i="16"/>
  <c r="P723" i="16"/>
  <c r="R723" i="16"/>
  <c r="P719" i="16"/>
  <c r="R719" i="16"/>
  <c r="P715" i="16"/>
  <c r="R715" i="16"/>
  <c r="P711" i="16"/>
  <c r="R711" i="16"/>
  <c r="P707" i="16"/>
  <c r="R707" i="16"/>
  <c r="P703" i="16"/>
  <c r="R703" i="16"/>
  <c r="P25" i="12"/>
  <c r="R25" i="12"/>
  <c r="P41" i="12"/>
  <c r="R41" i="12"/>
  <c r="P53" i="12"/>
  <c r="R53" i="12"/>
  <c r="P69" i="12"/>
  <c r="R69" i="12"/>
  <c r="P85" i="12"/>
  <c r="R85" i="12"/>
  <c r="P97" i="12"/>
  <c r="R97" i="12"/>
  <c r="P113" i="12"/>
  <c r="R113" i="12"/>
  <c r="P129" i="12"/>
  <c r="R129" i="12"/>
  <c r="P145" i="12"/>
  <c r="R145" i="12"/>
  <c r="P161" i="12"/>
  <c r="R161" i="12"/>
  <c r="P181" i="12"/>
  <c r="R181" i="12"/>
  <c r="P197" i="12"/>
  <c r="R197" i="12"/>
  <c r="P217" i="12"/>
  <c r="R217" i="12"/>
  <c r="P233" i="12"/>
  <c r="R233" i="12"/>
  <c r="P249" i="12"/>
  <c r="R249" i="12"/>
  <c r="P265" i="12"/>
  <c r="R265" i="12"/>
  <c r="P281" i="12"/>
  <c r="R281" i="12"/>
  <c r="P305" i="12"/>
  <c r="R305" i="12"/>
  <c r="P325" i="12"/>
  <c r="R325" i="12"/>
  <c r="P337" i="12"/>
  <c r="R337" i="12"/>
  <c r="P353" i="12"/>
  <c r="R353" i="12"/>
  <c r="P369" i="12"/>
  <c r="R369" i="12"/>
  <c r="P377" i="12"/>
  <c r="R377" i="12"/>
  <c r="P389" i="12"/>
  <c r="R389" i="12"/>
  <c r="P401" i="12"/>
  <c r="R401" i="12"/>
  <c r="P413" i="12"/>
  <c r="R413" i="12"/>
  <c r="P429" i="12"/>
  <c r="R429" i="12"/>
  <c r="P441" i="12"/>
  <c r="R441" i="12"/>
  <c r="P457" i="12"/>
  <c r="R457" i="12"/>
  <c r="P481" i="12"/>
  <c r="R481" i="12"/>
  <c r="P497" i="12"/>
  <c r="R497" i="12"/>
  <c r="P509" i="12"/>
  <c r="R509" i="12"/>
  <c r="P525" i="12"/>
  <c r="R525" i="12"/>
  <c r="P541" i="12"/>
  <c r="R541" i="12"/>
  <c r="P553" i="12"/>
  <c r="R553" i="12"/>
  <c r="P569" i="12"/>
  <c r="R569" i="12"/>
  <c r="P585" i="12"/>
  <c r="R585" i="12"/>
  <c r="P597" i="12"/>
  <c r="R597" i="12"/>
  <c r="P613" i="12"/>
  <c r="R613" i="12"/>
  <c r="P629" i="12"/>
  <c r="R629" i="12"/>
  <c r="P645" i="12"/>
  <c r="R645" i="12"/>
  <c r="P661" i="12"/>
  <c r="R661" i="12"/>
  <c r="P677" i="12"/>
  <c r="R677" i="12"/>
  <c r="P693" i="12"/>
  <c r="R693" i="12"/>
  <c r="P709" i="12"/>
  <c r="R709" i="12"/>
  <c r="P725" i="12"/>
  <c r="R725" i="12"/>
  <c r="P737" i="12"/>
  <c r="R737" i="12"/>
  <c r="P753" i="12"/>
  <c r="R753" i="12"/>
  <c r="P765" i="12"/>
  <c r="R765" i="12"/>
  <c r="P781" i="12"/>
  <c r="R781" i="12"/>
  <c r="P785" i="12"/>
  <c r="R785" i="12"/>
  <c r="P801" i="12"/>
  <c r="R801" i="12"/>
  <c r="P817" i="12"/>
  <c r="R817" i="12"/>
  <c r="P833" i="12"/>
  <c r="R833" i="12"/>
  <c r="P841" i="12"/>
  <c r="R841" i="12"/>
  <c r="P857" i="12"/>
  <c r="R857" i="12"/>
  <c r="P873" i="12"/>
  <c r="R873" i="12"/>
  <c r="P889" i="12"/>
  <c r="R889" i="12"/>
  <c r="P905" i="12"/>
  <c r="R905" i="12"/>
  <c r="P917" i="12"/>
  <c r="R917" i="12"/>
  <c r="P933" i="12"/>
  <c r="R933" i="12"/>
  <c r="P945" i="12"/>
  <c r="R945" i="12"/>
  <c r="P961" i="12"/>
  <c r="R961" i="12"/>
  <c r="P977" i="12"/>
  <c r="R977" i="12"/>
  <c r="P993" i="12"/>
  <c r="R993" i="12"/>
  <c r="P1009" i="12"/>
  <c r="R1009" i="12"/>
  <c r="P1025" i="12"/>
  <c r="R1025" i="12"/>
  <c r="P1037" i="12"/>
  <c r="R1037" i="12"/>
  <c r="P1053" i="12"/>
  <c r="R1053" i="12"/>
  <c r="P1069" i="12"/>
  <c r="R1069" i="12"/>
  <c r="P1085" i="12"/>
  <c r="R1085" i="12"/>
  <c r="P1109" i="12"/>
  <c r="R1109" i="12"/>
  <c r="P1277" i="12"/>
  <c r="R1277" i="12"/>
  <c r="P23" i="12"/>
  <c r="R23" i="12"/>
  <c r="P31" i="12"/>
  <c r="R31" i="12"/>
  <c r="P39" i="12"/>
  <c r="R39" i="12"/>
  <c r="P47" i="12"/>
  <c r="R47" i="12"/>
  <c r="P55" i="12"/>
  <c r="R55" i="12"/>
  <c r="P59" i="12"/>
  <c r="R59" i="12"/>
  <c r="P67" i="12"/>
  <c r="R67" i="12"/>
  <c r="P75" i="12"/>
  <c r="R75" i="12"/>
  <c r="P83" i="12"/>
  <c r="R83" i="12"/>
  <c r="P91" i="12"/>
  <c r="R91" i="12"/>
  <c r="P99" i="12"/>
  <c r="R99" i="12"/>
  <c r="P107" i="12"/>
  <c r="R107" i="12"/>
  <c r="P115" i="12"/>
  <c r="R115" i="12"/>
  <c r="P127" i="12"/>
  <c r="R127" i="12"/>
  <c r="P147" i="12"/>
  <c r="R147" i="12"/>
  <c r="P155" i="12"/>
  <c r="R155" i="12"/>
  <c r="P159" i="12"/>
  <c r="R159" i="12"/>
  <c r="P167" i="12"/>
  <c r="R167" i="12"/>
  <c r="P171" i="12"/>
  <c r="R171" i="12"/>
  <c r="P179" i="12"/>
  <c r="R179" i="12"/>
  <c r="P187" i="12"/>
  <c r="R187" i="12"/>
  <c r="P191" i="12"/>
  <c r="R191" i="12"/>
  <c r="P195" i="12"/>
  <c r="R195" i="12"/>
  <c r="P199" i="12"/>
  <c r="R199" i="12"/>
  <c r="P207" i="12"/>
  <c r="R207" i="12"/>
  <c r="P211" i="12"/>
  <c r="R211" i="12"/>
  <c r="P219" i="12"/>
  <c r="R219" i="12"/>
  <c r="P227" i="12"/>
  <c r="R227" i="12"/>
  <c r="P235" i="12"/>
  <c r="R235" i="12"/>
  <c r="P243" i="12"/>
  <c r="R243" i="12"/>
  <c r="P247" i="12"/>
  <c r="R247" i="12"/>
  <c r="P255" i="12"/>
  <c r="R255" i="12"/>
  <c r="P275" i="12"/>
  <c r="R275" i="12"/>
  <c r="P283" i="12"/>
  <c r="R283" i="12"/>
  <c r="P287" i="12"/>
  <c r="R287" i="12"/>
  <c r="P295" i="12"/>
  <c r="R295" i="12"/>
  <c r="P303" i="12"/>
  <c r="R303" i="12"/>
  <c r="P307" i="12"/>
  <c r="R307" i="12"/>
  <c r="P315" i="12"/>
  <c r="R315" i="12"/>
  <c r="P323" i="12"/>
  <c r="R323" i="12"/>
  <c r="P331" i="12"/>
  <c r="R331" i="12"/>
  <c r="P335" i="12"/>
  <c r="R335" i="12"/>
  <c r="P339" i="12"/>
  <c r="R339" i="12"/>
  <c r="P347" i="12"/>
  <c r="R347" i="12"/>
  <c r="P351" i="12"/>
  <c r="R351" i="12"/>
  <c r="P355" i="12"/>
  <c r="R355" i="12"/>
  <c r="P359" i="12"/>
  <c r="R359" i="12"/>
  <c r="P363" i="12"/>
  <c r="R363" i="12"/>
  <c r="P367" i="12"/>
  <c r="R367" i="12"/>
  <c r="P371" i="12"/>
  <c r="R371" i="12"/>
  <c r="P375" i="12"/>
  <c r="R375" i="12"/>
  <c r="P379" i="12"/>
  <c r="R379" i="12"/>
  <c r="P383" i="12"/>
  <c r="R383" i="12"/>
  <c r="P387" i="12"/>
  <c r="R387" i="12"/>
  <c r="P391" i="12"/>
  <c r="R391" i="12"/>
  <c r="P399" i="12"/>
  <c r="R399" i="12"/>
  <c r="P407" i="12"/>
  <c r="R407" i="12"/>
  <c r="P415" i="12"/>
  <c r="R415" i="12"/>
  <c r="P419" i="12"/>
  <c r="R419" i="12"/>
  <c r="P427" i="12"/>
  <c r="R427" i="12"/>
  <c r="P435" i="12"/>
  <c r="R435" i="12"/>
  <c r="P443" i="12"/>
  <c r="R443" i="12"/>
  <c r="P451" i="12"/>
  <c r="R451" i="12"/>
  <c r="P455" i="12"/>
  <c r="R455" i="12"/>
  <c r="P463" i="12"/>
  <c r="R463" i="12"/>
  <c r="P471" i="12"/>
  <c r="R471" i="12"/>
  <c r="P479" i="12"/>
  <c r="R479" i="12"/>
  <c r="P483" i="12"/>
  <c r="R483" i="12"/>
  <c r="P491" i="12"/>
  <c r="R491" i="12"/>
  <c r="P499" i="12"/>
  <c r="R499" i="12"/>
  <c r="P507" i="12"/>
  <c r="R507" i="12"/>
  <c r="P515" i="12"/>
  <c r="R515" i="12"/>
  <c r="P519" i="12"/>
  <c r="R519" i="12"/>
  <c r="P527" i="12"/>
  <c r="R527" i="12"/>
  <c r="P535" i="12"/>
  <c r="R535" i="12"/>
  <c r="P539" i="12"/>
  <c r="R539" i="12"/>
  <c r="P547" i="12"/>
  <c r="R547" i="12"/>
  <c r="P555" i="12"/>
  <c r="R555" i="12"/>
  <c r="P563" i="12"/>
  <c r="R563" i="12"/>
  <c r="P567" i="12"/>
  <c r="R567" i="12"/>
  <c r="P575" i="12"/>
  <c r="R575" i="12"/>
  <c r="P583" i="12"/>
  <c r="R583" i="12"/>
  <c r="P591" i="12"/>
  <c r="R591" i="12"/>
  <c r="P595" i="12"/>
  <c r="R595" i="12"/>
  <c r="P603" i="12"/>
  <c r="R603" i="12"/>
  <c r="P611" i="12"/>
  <c r="R611" i="12"/>
  <c r="P619" i="12"/>
  <c r="R619" i="12"/>
  <c r="P627" i="12"/>
  <c r="R627" i="12"/>
  <c r="P635" i="12"/>
  <c r="R635" i="12"/>
  <c r="P639" i="12"/>
  <c r="R639" i="12"/>
  <c r="P647" i="12"/>
  <c r="R647" i="12"/>
  <c r="P655" i="12"/>
  <c r="R655" i="12"/>
  <c r="P663" i="12"/>
  <c r="R663" i="12"/>
  <c r="P667" i="12"/>
  <c r="R667" i="12"/>
  <c r="P675" i="12"/>
  <c r="R675" i="12"/>
  <c r="P683" i="12"/>
  <c r="R683" i="12"/>
  <c r="P687" i="12"/>
  <c r="R687" i="12"/>
  <c r="P695" i="12"/>
  <c r="R695" i="12"/>
  <c r="P703" i="12"/>
  <c r="R703" i="12"/>
  <c r="P711" i="12"/>
  <c r="R711" i="12"/>
  <c r="P719" i="12"/>
  <c r="R719" i="12"/>
  <c r="P727" i="12"/>
  <c r="R727" i="12"/>
  <c r="P735" i="12"/>
  <c r="R735" i="12"/>
  <c r="P739" i="12"/>
  <c r="R739" i="12"/>
  <c r="P747" i="12"/>
  <c r="R747" i="12"/>
  <c r="P755" i="12"/>
  <c r="R755" i="12"/>
  <c r="P759" i="12"/>
  <c r="R759" i="12"/>
  <c r="P767" i="12"/>
  <c r="R767" i="12"/>
  <c r="P775" i="12"/>
  <c r="R775" i="12"/>
  <c r="P779" i="12"/>
  <c r="R779" i="12"/>
  <c r="P787" i="12"/>
  <c r="R787" i="12"/>
  <c r="P795" i="12"/>
  <c r="R795" i="12"/>
  <c r="P803" i="12"/>
  <c r="R803" i="12"/>
  <c r="P811" i="12"/>
  <c r="R811" i="12"/>
  <c r="P815" i="12"/>
  <c r="R815" i="12"/>
  <c r="P819" i="12"/>
  <c r="R819" i="12"/>
  <c r="P827" i="12"/>
  <c r="R827" i="12"/>
  <c r="P835" i="12"/>
  <c r="R835" i="12"/>
  <c r="P843" i="12"/>
  <c r="R843" i="12"/>
  <c r="P851" i="12"/>
  <c r="R851" i="12"/>
  <c r="P855" i="12"/>
  <c r="R855" i="12"/>
  <c r="P863" i="12"/>
  <c r="R863" i="12"/>
  <c r="P871" i="12"/>
  <c r="R871" i="12"/>
  <c r="P875" i="12"/>
  <c r="R875" i="12"/>
  <c r="P883" i="12"/>
  <c r="R883" i="12"/>
  <c r="P891" i="12"/>
  <c r="R891" i="12"/>
  <c r="P899" i="12"/>
  <c r="R899" i="12"/>
  <c r="P907" i="12"/>
  <c r="R907" i="12"/>
  <c r="P911" i="12"/>
  <c r="R911" i="12"/>
  <c r="P919" i="12"/>
  <c r="R919" i="12"/>
  <c r="P927" i="12"/>
  <c r="R927" i="12"/>
  <c r="P931" i="12"/>
  <c r="R931" i="12"/>
  <c r="P939" i="12"/>
  <c r="R939" i="12"/>
  <c r="P947" i="12"/>
  <c r="R947" i="12"/>
  <c r="P951" i="12"/>
  <c r="R951" i="12"/>
  <c r="P959" i="12"/>
  <c r="R959" i="12"/>
  <c r="P967" i="12"/>
  <c r="R967" i="12"/>
  <c r="P975" i="12"/>
  <c r="R975" i="12"/>
  <c r="P983" i="12"/>
  <c r="R983" i="12"/>
  <c r="P987" i="12"/>
  <c r="R987" i="12"/>
  <c r="P995" i="12"/>
  <c r="R995" i="12"/>
  <c r="P1003" i="12"/>
  <c r="R1003" i="12"/>
  <c r="P1007" i="12"/>
  <c r="R1007" i="12"/>
  <c r="P1015" i="12"/>
  <c r="R1015" i="12"/>
  <c r="P1023" i="12"/>
  <c r="R1023" i="12"/>
  <c r="P1027" i="12"/>
  <c r="R1027" i="12"/>
  <c r="P1035" i="12"/>
  <c r="R1035" i="12"/>
  <c r="P1043" i="12"/>
  <c r="R1043" i="12"/>
  <c r="P1047" i="12"/>
  <c r="R1047" i="12"/>
  <c r="P1055" i="12"/>
  <c r="R1055" i="12"/>
  <c r="P1063" i="12"/>
  <c r="R1063" i="12"/>
  <c r="P1071" i="12"/>
  <c r="R1071" i="12"/>
  <c r="P1075" i="12"/>
  <c r="R1075" i="12"/>
  <c r="P1083" i="12"/>
  <c r="R1083" i="12"/>
  <c r="P1091" i="12"/>
  <c r="R1091" i="12"/>
  <c r="P1099" i="12"/>
  <c r="R1099" i="12"/>
  <c r="P1103" i="12"/>
  <c r="R1103" i="12"/>
  <c r="P1111" i="12"/>
  <c r="R1111" i="12"/>
  <c r="P1119" i="12"/>
  <c r="R1119" i="12"/>
  <c r="P1127" i="12"/>
  <c r="R1127" i="12"/>
  <c r="P1131" i="12"/>
  <c r="R1131" i="12"/>
  <c r="P1139" i="12"/>
  <c r="R1139" i="12"/>
  <c r="P1143" i="12"/>
  <c r="R1143" i="12"/>
  <c r="P1151" i="12"/>
  <c r="R1151" i="12"/>
  <c r="P1159" i="12"/>
  <c r="R1159" i="12"/>
  <c r="P1167" i="12"/>
  <c r="R1167" i="12"/>
  <c r="P1171" i="12"/>
  <c r="R1171" i="12"/>
  <c r="P1179" i="12"/>
  <c r="R1179" i="12"/>
  <c r="P1187" i="12"/>
  <c r="R1187" i="12"/>
  <c r="P1191" i="12"/>
  <c r="R1191" i="12"/>
  <c r="P1199" i="12"/>
  <c r="R1199" i="12"/>
  <c r="P1207" i="12"/>
  <c r="R1207" i="12"/>
  <c r="P1211" i="12"/>
  <c r="R1211" i="12"/>
  <c r="P1219" i="12"/>
  <c r="R1219" i="12"/>
  <c r="P1227" i="12"/>
  <c r="R1227" i="12"/>
  <c r="P1231" i="12"/>
  <c r="R1231" i="12"/>
  <c r="P1239" i="12"/>
  <c r="R1239" i="12"/>
  <c r="P1247" i="12"/>
  <c r="R1247" i="12"/>
  <c r="P1251" i="12"/>
  <c r="R1251" i="12"/>
  <c r="P1259" i="12"/>
  <c r="R1259" i="12"/>
  <c r="P1267" i="12"/>
  <c r="R1267" i="12"/>
  <c r="P1275" i="12"/>
  <c r="R1275" i="12"/>
  <c r="P1279" i="12"/>
  <c r="R1279" i="12"/>
  <c r="P1287" i="12"/>
  <c r="R1287" i="12"/>
  <c r="P1295" i="12"/>
  <c r="R1295" i="12"/>
  <c r="P1303" i="12"/>
  <c r="R1303" i="12"/>
  <c r="P1307" i="12"/>
  <c r="R1307" i="12"/>
  <c r="P1315" i="12"/>
  <c r="R1315" i="12"/>
  <c r="P1323" i="12"/>
  <c r="R1323" i="12"/>
  <c r="P1327" i="12"/>
  <c r="R1327" i="12"/>
  <c r="P1335" i="12"/>
  <c r="R1335" i="12"/>
  <c r="P1343" i="12"/>
  <c r="R1343" i="12"/>
  <c r="P1351" i="12"/>
  <c r="R1351" i="12"/>
  <c r="P1359" i="12"/>
  <c r="R1359" i="12"/>
  <c r="P1363" i="12"/>
  <c r="R1363" i="12"/>
  <c r="P1371" i="12"/>
  <c r="R1371" i="12"/>
  <c r="P1379" i="12"/>
  <c r="R1379" i="12"/>
  <c r="P1383" i="12"/>
  <c r="R1383" i="12"/>
  <c r="P1391" i="12"/>
  <c r="R1391" i="12"/>
  <c r="P1399" i="12"/>
  <c r="R1399" i="12"/>
  <c r="P1403" i="12"/>
  <c r="R1403" i="12"/>
  <c r="P1411" i="12"/>
  <c r="R1411" i="12"/>
  <c r="P1415" i="12"/>
  <c r="R1415" i="12"/>
  <c r="P1423" i="12"/>
  <c r="R1423" i="12"/>
  <c r="P1430" i="14"/>
  <c r="R1430" i="14"/>
  <c r="P1426" i="14"/>
  <c r="R1426" i="14"/>
  <c r="P1418" i="14"/>
  <c r="R1418" i="14"/>
  <c r="P1410" i="14"/>
  <c r="R1410" i="14"/>
  <c r="P1402" i="14"/>
  <c r="R1402" i="14"/>
  <c r="P1398" i="14"/>
  <c r="R1398" i="14"/>
  <c r="P1390" i="14"/>
  <c r="R1390" i="14"/>
  <c r="P1382" i="14"/>
  <c r="R1382" i="14"/>
  <c r="P1378" i="14"/>
  <c r="R1378" i="14"/>
  <c r="P1370" i="14"/>
  <c r="R1370" i="14"/>
  <c r="P1362" i="14"/>
  <c r="R1362" i="14"/>
  <c r="P1358" i="14"/>
  <c r="R1358" i="14"/>
  <c r="P1350" i="14"/>
  <c r="R1350" i="14"/>
  <c r="P1342" i="14"/>
  <c r="R1342" i="14"/>
  <c r="P1338" i="14"/>
  <c r="R1338" i="14"/>
  <c r="P1330" i="14"/>
  <c r="R1330" i="14"/>
  <c r="P1322" i="14"/>
  <c r="R1322" i="14"/>
  <c r="P1314" i="14"/>
  <c r="R1314" i="14"/>
  <c r="P1310" i="14"/>
  <c r="R1310" i="14"/>
  <c r="P1302" i="14"/>
  <c r="R1302" i="14"/>
  <c r="P1298" i="14"/>
  <c r="R1298" i="14"/>
  <c r="P1290" i="14"/>
  <c r="R1290" i="14"/>
  <c r="P1282" i="14"/>
  <c r="R1282" i="14"/>
  <c r="P1278" i="14"/>
  <c r="R1278" i="14"/>
  <c r="P1270" i="14"/>
  <c r="R1270" i="14"/>
  <c r="P1266" i="14"/>
  <c r="R1266" i="14"/>
  <c r="P1258" i="14"/>
  <c r="R1258" i="14"/>
  <c r="P1254" i="14"/>
  <c r="R1254" i="14"/>
  <c r="P1246" i="14"/>
  <c r="R1246" i="14"/>
  <c r="P1242" i="14"/>
  <c r="R1242" i="14"/>
  <c r="P1234" i="14"/>
  <c r="R1234" i="14"/>
  <c r="P1226" i="14"/>
  <c r="R1226" i="14"/>
  <c r="P1222" i="14"/>
  <c r="R1222" i="14"/>
  <c r="P1214" i="14"/>
  <c r="R1214" i="14"/>
  <c r="P1206" i="14"/>
  <c r="R1206" i="14"/>
  <c r="P1202" i="14"/>
  <c r="R1202" i="14"/>
  <c r="P1194" i="14"/>
  <c r="R1194" i="14"/>
  <c r="P1186" i="14"/>
  <c r="R1186" i="14"/>
  <c r="P1178" i="14"/>
  <c r="R1178" i="14"/>
  <c r="P1170" i="14"/>
  <c r="R1170" i="14"/>
  <c r="P1166" i="14"/>
  <c r="R1166" i="14"/>
  <c r="P1158" i="14"/>
  <c r="R1158" i="14"/>
  <c r="P1150" i="14"/>
  <c r="R1150" i="14"/>
  <c r="P1146" i="14"/>
  <c r="R1146" i="14"/>
  <c r="P1138" i="14"/>
  <c r="R1138" i="14"/>
  <c r="P1134" i="14"/>
  <c r="R1134" i="14"/>
  <c r="P1126" i="14"/>
  <c r="R1126" i="14"/>
  <c r="P1122" i="14"/>
  <c r="R1122" i="14"/>
  <c r="P1114" i="14"/>
  <c r="R1114" i="14"/>
  <c r="P1106" i="14"/>
  <c r="R1106" i="14"/>
  <c r="P1102" i="14"/>
  <c r="R1102" i="14"/>
  <c r="P1094" i="14"/>
  <c r="R1094" i="14"/>
  <c r="P1086" i="14"/>
  <c r="R1086" i="14"/>
  <c r="P1082" i="14"/>
  <c r="R1082" i="14"/>
  <c r="P1074" i="14"/>
  <c r="R1074" i="14"/>
  <c r="P1066" i="14"/>
  <c r="R1066" i="14"/>
  <c r="P1062" i="14"/>
  <c r="R1062" i="14"/>
  <c r="P1054" i="14"/>
  <c r="R1054" i="14"/>
  <c r="P1046" i="14"/>
  <c r="R1046" i="14"/>
  <c r="P1038" i="14"/>
  <c r="R1038" i="14"/>
  <c r="P1030" i="14"/>
  <c r="R1030" i="14"/>
  <c r="P1026" i="14"/>
  <c r="R1026" i="14"/>
  <c r="P1018" i="14"/>
  <c r="R1018" i="14"/>
  <c r="P1010" i="14"/>
  <c r="R1010" i="14"/>
  <c r="P1002" i="14"/>
  <c r="R1002" i="14"/>
  <c r="P998" i="14"/>
  <c r="R998" i="14"/>
  <c r="P990" i="14"/>
  <c r="R990" i="14"/>
  <c r="P986" i="14"/>
  <c r="R986" i="14"/>
  <c r="P978" i="14"/>
  <c r="R978" i="14"/>
  <c r="P970" i="14"/>
  <c r="R970" i="14"/>
  <c r="P966" i="14"/>
  <c r="R966" i="14"/>
  <c r="P958" i="14"/>
  <c r="R958" i="14"/>
  <c r="P950" i="14"/>
  <c r="R950" i="14"/>
  <c r="P942" i="14"/>
  <c r="R942" i="14"/>
  <c r="P938" i="14"/>
  <c r="R938" i="14"/>
  <c r="P930" i="14"/>
  <c r="R930" i="14"/>
  <c r="P926" i="14"/>
  <c r="R926" i="14"/>
  <c r="P918" i="14"/>
  <c r="R918" i="14"/>
  <c r="P902" i="14"/>
  <c r="R902" i="14"/>
  <c r="P742" i="14"/>
  <c r="R742" i="14"/>
  <c r="P24" i="12"/>
  <c r="R24" i="12"/>
  <c r="P28" i="12"/>
  <c r="R28" i="12"/>
  <c r="P32" i="12"/>
  <c r="R32" i="12"/>
  <c r="P36" i="12"/>
  <c r="R36" i="12"/>
  <c r="P40" i="12"/>
  <c r="R40" i="12"/>
  <c r="P44" i="12"/>
  <c r="R44" i="12"/>
  <c r="P48" i="12"/>
  <c r="R48" i="12"/>
  <c r="P52" i="12"/>
  <c r="R52" i="12"/>
  <c r="P56" i="12"/>
  <c r="R56" i="12"/>
  <c r="P60" i="12"/>
  <c r="R60" i="12"/>
  <c r="P64" i="12"/>
  <c r="R64" i="12"/>
  <c r="P68" i="12"/>
  <c r="R68" i="12"/>
  <c r="P72" i="12"/>
  <c r="R72" i="12"/>
  <c r="P76" i="12"/>
  <c r="R76" i="12"/>
  <c r="P80" i="12"/>
  <c r="R80" i="12"/>
  <c r="P84" i="12"/>
  <c r="R84" i="12"/>
  <c r="P88" i="12"/>
  <c r="R88" i="12"/>
  <c r="P92" i="12"/>
  <c r="R92" i="12"/>
  <c r="P96" i="12"/>
  <c r="R96" i="12"/>
  <c r="P100" i="12"/>
  <c r="R100" i="12"/>
  <c r="P104" i="12"/>
  <c r="R104" i="12"/>
  <c r="P108" i="12"/>
  <c r="R108" i="12"/>
  <c r="P112" i="12"/>
  <c r="R112" i="12"/>
  <c r="P116" i="12"/>
  <c r="R116" i="12"/>
  <c r="P120" i="12"/>
  <c r="R120" i="12"/>
  <c r="P124" i="12"/>
  <c r="R124" i="12"/>
  <c r="P128" i="12"/>
  <c r="R128" i="12"/>
  <c r="P132" i="12"/>
  <c r="R132" i="12"/>
  <c r="P136" i="12"/>
  <c r="R136" i="12"/>
  <c r="P140" i="12"/>
  <c r="R140" i="12"/>
  <c r="P144" i="12"/>
  <c r="R144" i="12"/>
  <c r="P148" i="12"/>
  <c r="R148" i="12"/>
  <c r="P152" i="12"/>
  <c r="R152" i="12"/>
  <c r="P156" i="12"/>
  <c r="R156" i="12"/>
  <c r="P160" i="12"/>
  <c r="R160" i="12"/>
  <c r="P164" i="12"/>
  <c r="R164" i="12"/>
  <c r="P168" i="12"/>
  <c r="R168" i="12"/>
  <c r="P172" i="12"/>
  <c r="R172" i="12"/>
  <c r="P176" i="12"/>
  <c r="R176" i="12"/>
  <c r="P180" i="12"/>
  <c r="R180" i="12"/>
  <c r="P184" i="12"/>
  <c r="R184" i="12"/>
  <c r="P188" i="12"/>
  <c r="R188" i="12"/>
  <c r="P192" i="12"/>
  <c r="R192" i="12"/>
  <c r="P196" i="12"/>
  <c r="R196" i="12"/>
  <c r="P200" i="12"/>
  <c r="R200" i="12"/>
  <c r="P204" i="12"/>
  <c r="R204" i="12"/>
  <c r="P208" i="12"/>
  <c r="R208" i="12"/>
  <c r="P212" i="12"/>
  <c r="R212" i="12"/>
  <c r="P216" i="12"/>
  <c r="R216" i="12"/>
  <c r="P220" i="12"/>
  <c r="R220" i="12"/>
  <c r="P224" i="12"/>
  <c r="R224" i="12"/>
  <c r="P228" i="12"/>
  <c r="R228" i="12"/>
  <c r="P232" i="12"/>
  <c r="R232" i="12"/>
  <c r="P236" i="12"/>
  <c r="R236" i="12"/>
  <c r="P240" i="12"/>
  <c r="R240" i="12"/>
  <c r="P244" i="12"/>
  <c r="R244" i="12"/>
  <c r="P248" i="12"/>
  <c r="R248" i="12"/>
  <c r="P252" i="12"/>
  <c r="R252" i="12"/>
  <c r="P256" i="12"/>
  <c r="R256" i="12"/>
  <c r="P260" i="12"/>
  <c r="R260" i="12"/>
  <c r="P264" i="12"/>
  <c r="R264" i="12"/>
  <c r="P268" i="12"/>
  <c r="R268" i="12"/>
  <c r="P272" i="12"/>
  <c r="R272" i="12"/>
  <c r="P276" i="12"/>
  <c r="R276" i="12"/>
  <c r="P280" i="12"/>
  <c r="R280" i="12"/>
  <c r="P284" i="12"/>
  <c r="R284" i="12"/>
  <c r="P288" i="12"/>
  <c r="R288" i="12"/>
  <c r="P292" i="12"/>
  <c r="R292" i="12"/>
  <c r="P296" i="12"/>
  <c r="R296" i="12"/>
  <c r="P300" i="12"/>
  <c r="R300" i="12"/>
  <c r="P304" i="12"/>
  <c r="R304" i="12"/>
  <c r="P308" i="12"/>
  <c r="R308" i="12"/>
  <c r="P312" i="12"/>
  <c r="R312" i="12"/>
  <c r="P316" i="12"/>
  <c r="R316" i="12"/>
  <c r="P320" i="12"/>
  <c r="R320" i="12"/>
  <c r="P324" i="12"/>
  <c r="R324" i="12"/>
  <c r="P328" i="12"/>
  <c r="R328" i="12"/>
  <c r="P332" i="12"/>
  <c r="R332" i="12"/>
  <c r="P336" i="12"/>
  <c r="R336" i="12"/>
  <c r="P340" i="12"/>
  <c r="R340" i="12"/>
  <c r="P344" i="12"/>
  <c r="R344" i="12"/>
  <c r="P348" i="12"/>
  <c r="R348" i="12"/>
  <c r="P352" i="12"/>
  <c r="R352" i="12"/>
  <c r="P356" i="12"/>
  <c r="R356" i="12"/>
  <c r="P360" i="12"/>
  <c r="R360" i="12"/>
  <c r="P364" i="12"/>
  <c r="R364" i="12"/>
  <c r="P368" i="12"/>
  <c r="R368" i="12"/>
  <c r="P372" i="12"/>
  <c r="R372" i="12"/>
  <c r="P376" i="12"/>
  <c r="R376" i="12"/>
  <c r="P380" i="12"/>
  <c r="R380" i="12"/>
  <c r="P384" i="12"/>
  <c r="R384" i="12"/>
  <c r="P388" i="12"/>
  <c r="R388" i="12"/>
  <c r="P392" i="12"/>
  <c r="R392" i="12"/>
  <c r="P396" i="12"/>
  <c r="R396" i="12"/>
  <c r="P400" i="12"/>
  <c r="R400" i="12"/>
  <c r="P404" i="12"/>
  <c r="R404" i="12"/>
  <c r="P408" i="12"/>
  <c r="R408" i="12"/>
  <c r="P412" i="12"/>
  <c r="R412" i="12"/>
  <c r="P416" i="12"/>
  <c r="R416" i="12"/>
  <c r="P420" i="12"/>
  <c r="R420" i="12"/>
  <c r="P424" i="12"/>
  <c r="R424" i="12"/>
  <c r="P428" i="12"/>
  <c r="R428" i="12"/>
  <c r="P432" i="12"/>
  <c r="R432" i="12"/>
  <c r="P436" i="12"/>
  <c r="R436" i="12"/>
  <c r="P440" i="12"/>
  <c r="R440" i="12"/>
  <c r="P444" i="12"/>
  <c r="R444" i="12"/>
  <c r="P448" i="12"/>
  <c r="R448" i="12"/>
  <c r="P452" i="12"/>
  <c r="R452" i="12"/>
  <c r="P456" i="12"/>
  <c r="R456" i="12"/>
  <c r="P460" i="12"/>
  <c r="R460" i="12"/>
  <c r="P464" i="12"/>
  <c r="R464" i="12"/>
  <c r="P468" i="12"/>
  <c r="R468" i="12"/>
  <c r="P472" i="12"/>
  <c r="R472" i="12"/>
  <c r="P476" i="12"/>
  <c r="R476" i="12"/>
  <c r="P480" i="12"/>
  <c r="R480" i="12"/>
  <c r="P484" i="12"/>
  <c r="R484" i="12"/>
  <c r="P488" i="12"/>
  <c r="R488" i="12"/>
  <c r="P492" i="12"/>
  <c r="R492" i="12"/>
  <c r="P496" i="12"/>
  <c r="R496" i="12"/>
  <c r="P500" i="12"/>
  <c r="R500" i="12"/>
  <c r="P504" i="12"/>
  <c r="R504" i="12"/>
  <c r="P508" i="12"/>
  <c r="R508" i="12"/>
  <c r="P512" i="12"/>
  <c r="R512" i="12"/>
  <c r="P516" i="12"/>
  <c r="R516" i="12"/>
  <c r="P520" i="12"/>
  <c r="R520" i="12"/>
  <c r="P524" i="12"/>
  <c r="R524" i="12"/>
  <c r="P528" i="12"/>
  <c r="R528" i="12"/>
  <c r="P532" i="12"/>
  <c r="R532" i="12"/>
  <c r="P536" i="12"/>
  <c r="R536" i="12"/>
  <c r="P540" i="12"/>
  <c r="R540" i="12"/>
  <c r="P544" i="12"/>
  <c r="R544" i="12"/>
  <c r="P548" i="12"/>
  <c r="R548" i="12"/>
  <c r="P552" i="12"/>
  <c r="R552" i="12"/>
  <c r="P556" i="12"/>
  <c r="R556" i="12"/>
  <c r="P560" i="12"/>
  <c r="R560" i="12"/>
  <c r="P564" i="12"/>
  <c r="R564" i="12"/>
  <c r="P568" i="12"/>
  <c r="R568" i="12"/>
  <c r="P572" i="12"/>
  <c r="R572" i="12"/>
  <c r="P576" i="12"/>
  <c r="R576" i="12"/>
  <c r="P580" i="12"/>
  <c r="R580" i="12"/>
  <c r="P584" i="12"/>
  <c r="R584" i="12"/>
  <c r="P588" i="12"/>
  <c r="R588" i="12"/>
  <c r="P592" i="12"/>
  <c r="R592" i="12"/>
  <c r="P596" i="12"/>
  <c r="R596" i="12"/>
  <c r="P600" i="12"/>
  <c r="R600" i="12"/>
  <c r="P604" i="12"/>
  <c r="R604" i="12"/>
  <c r="P608" i="12"/>
  <c r="R608" i="12"/>
  <c r="P612" i="12"/>
  <c r="R612" i="12"/>
  <c r="P616" i="12"/>
  <c r="R616" i="12"/>
  <c r="P620" i="12"/>
  <c r="R620" i="12"/>
  <c r="P624" i="12"/>
  <c r="R624" i="12"/>
  <c r="P628" i="12"/>
  <c r="R628" i="12"/>
  <c r="P632" i="12"/>
  <c r="R632" i="12"/>
  <c r="P636" i="12"/>
  <c r="R636" i="12"/>
  <c r="P640" i="12"/>
  <c r="R640" i="12"/>
  <c r="P644" i="12"/>
  <c r="R644" i="12"/>
  <c r="P648" i="12"/>
  <c r="R648" i="12"/>
  <c r="P652" i="12"/>
  <c r="R652" i="12"/>
  <c r="P656" i="12"/>
  <c r="R656" i="12"/>
  <c r="P660" i="12"/>
  <c r="R660" i="12"/>
  <c r="P664" i="12"/>
  <c r="R664" i="12"/>
  <c r="P668" i="12"/>
  <c r="R668" i="12"/>
  <c r="P672" i="12"/>
  <c r="R672" i="12"/>
  <c r="P676" i="12"/>
  <c r="R676" i="12"/>
  <c r="P680" i="12"/>
  <c r="R680" i="12"/>
  <c r="P684" i="12"/>
  <c r="R684" i="12"/>
  <c r="P688" i="12"/>
  <c r="R688" i="12"/>
  <c r="P692" i="12"/>
  <c r="R692" i="12"/>
  <c r="P696" i="12"/>
  <c r="R696" i="12"/>
  <c r="P700" i="12"/>
  <c r="R700" i="12"/>
  <c r="P704" i="12"/>
  <c r="R704" i="12"/>
  <c r="P708" i="12"/>
  <c r="R708" i="12"/>
  <c r="P712" i="12"/>
  <c r="R712" i="12"/>
  <c r="P716" i="12"/>
  <c r="R716" i="12"/>
  <c r="P720" i="12"/>
  <c r="R720" i="12"/>
  <c r="P724" i="12"/>
  <c r="R724" i="12"/>
  <c r="P728" i="12"/>
  <c r="R728" i="12"/>
  <c r="P732" i="12"/>
  <c r="R732" i="12"/>
  <c r="P736" i="12"/>
  <c r="R736" i="12"/>
  <c r="P740" i="12"/>
  <c r="R740" i="12"/>
  <c r="P744" i="12"/>
  <c r="R744" i="12"/>
  <c r="P748" i="12"/>
  <c r="R748" i="12"/>
  <c r="P752" i="12"/>
  <c r="R752" i="12"/>
  <c r="P756" i="12"/>
  <c r="R756" i="12"/>
  <c r="P760" i="12"/>
  <c r="R760" i="12"/>
  <c r="P764" i="12"/>
  <c r="R764" i="12"/>
  <c r="P768" i="12"/>
  <c r="R768" i="12"/>
  <c r="P772" i="12"/>
  <c r="R772" i="12"/>
  <c r="P776" i="12"/>
  <c r="R776" i="12"/>
  <c r="P780" i="12"/>
  <c r="R780" i="12"/>
  <c r="P784" i="12"/>
  <c r="R784" i="12"/>
  <c r="P788" i="12"/>
  <c r="R788" i="12"/>
  <c r="P792" i="12"/>
  <c r="R792" i="12"/>
  <c r="P796" i="12"/>
  <c r="R796" i="12"/>
  <c r="P800" i="12"/>
  <c r="R800" i="12"/>
  <c r="P804" i="12"/>
  <c r="R804" i="12"/>
  <c r="P808" i="12"/>
  <c r="R808" i="12"/>
  <c r="P812" i="12"/>
  <c r="R812" i="12"/>
  <c r="P816" i="12"/>
  <c r="R816" i="12"/>
  <c r="P820" i="12"/>
  <c r="R820" i="12"/>
  <c r="P824" i="12"/>
  <c r="R824" i="12"/>
  <c r="P828" i="12"/>
  <c r="R828" i="12"/>
  <c r="P832" i="12"/>
  <c r="R832" i="12"/>
  <c r="P836" i="12"/>
  <c r="R836" i="12"/>
  <c r="P840" i="12"/>
  <c r="R840" i="12"/>
  <c r="P844" i="12"/>
  <c r="R844" i="12"/>
  <c r="P848" i="12"/>
  <c r="R848" i="12"/>
  <c r="P852" i="12"/>
  <c r="R852" i="12"/>
  <c r="P856" i="12"/>
  <c r="R856" i="12"/>
  <c r="P860" i="12"/>
  <c r="R860" i="12"/>
  <c r="P864" i="12"/>
  <c r="R864" i="12"/>
  <c r="P868" i="12"/>
  <c r="R868" i="12"/>
  <c r="P872" i="12"/>
  <c r="R872" i="12"/>
  <c r="P876" i="12"/>
  <c r="R876" i="12"/>
  <c r="P880" i="12"/>
  <c r="R880" i="12"/>
  <c r="P884" i="12"/>
  <c r="R884" i="12"/>
  <c r="P888" i="12"/>
  <c r="R888" i="12"/>
  <c r="P892" i="12"/>
  <c r="R892" i="12"/>
  <c r="P896" i="12"/>
  <c r="R896" i="12"/>
  <c r="P900" i="12"/>
  <c r="R900" i="12"/>
  <c r="P904" i="12"/>
  <c r="R904" i="12"/>
  <c r="P908" i="12"/>
  <c r="R908" i="12"/>
  <c r="P912" i="12"/>
  <c r="R912" i="12"/>
  <c r="P916" i="12"/>
  <c r="R916" i="12"/>
  <c r="P920" i="12"/>
  <c r="R920" i="12"/>
  <c r="P924" i="12"/>
  <c r="R924" i="12"/>
  <c r="P928" i="12"/>
  <c r="R928" i="12"/>
  <c r="P932" i="12"/>
  <c r="R932" i="12"/>
  <c r="P936" i="12"/>
  <c r="R936" i="12"/>
  <c r="P940" i="12"/>
  <c r="R940" i="12"/>
  <c r="P944" i="12"/>
  <c r="R944" i="12"/>
  <c r="P948" i="12"/>
  <c r="R948" i="12"/>
  <c r="P952" i="12"/>
  <c r="R952" i="12"/>
  <c r="P956" i="12"/>
  <c r="R956" i="12"/>
  <c r="P960" i="12"/>
  <c r="R960" i="12"/>
  <c r="P964" i="12"/>
  <c r="R964" i="12"/>
  <c r="P968" i="12"/>
  <c r="R968" i="12"/>
  <c r="P972" i="12"/>
  <c r="R972" i="12"/>
  <c r="P976" i="12"/>
  <c r="R976" i="12"/>
  <c r="P980" i="12"/>
  <c r="R980" i="12"/>
  <c r="P984" i="12"/>
  <c r="R984" i="12"/>
  <c r="P988" i="12"/>
  <c r="R988" i="12"/>
  <c r="P992" i="12"/>
  <c r="R992" i="12"/>
  <c r="P996" i="12"/>
  <c r="R996" i="12"/>
  <c r="P1000" i="12"/>
  <c r="R1000" i="12"/>
  <c r="P1004" i="12"/>
  <c r="R1004" i="12"/>
  <c r="P1008" i="12"/>
  <c r="R1008" i="12"/>
  <c r="P1012" i="12"/>
  <c r="R1012" i="12"/>
  <c r="P1016" i="12"/>
  <c r="R1016" i="12"/>
  <c r="P1020" i="12"/>
  <c r="R1020" i="12"/>
  <c r="P1024" i="12"/>
  <c r="R1024" i="12"/>
  <c r="P1028" i="12"/>
  <c r="R1028" i="12"/>
  <c r="P1032" i="12"/>
  <c r="R1032" i="12"/>
  <c r="P1036" i="12"/>
  <c r="R1036" i="12"/>
  <c r="P1040" i="12"/>
  <c r="R1040" i="12"/>
  <c r="P1044" i="12"/>
  <c r="R1044" i="12"/>
  <c r="P1048" i="12"/>
  <c r="R1048" i="12"/>
  <c r="P1052" i="12"/>
  <c r="R1052" i="12"/>
  <c r="P1056" i="12"/>
  <c r="R1056" i="12"/>
  <c r="P1060" i="12"/>
  <c r="R1060" i="12"/>
  <c r="P1064" i="12"/>
  <c r="R1064" i="12"/>
  <c r="P1068" i="12"/>
  <c r="R1068" i="12"/>
  <c r="P1072" i="12"/>
  <c r="R1072" i="12"/>
  <c r="P1076" i="12"/>
  <c r="R1076" i="12"/>
  <c r="P1080" i="12"/>
  <c r="R1080" i="12"/>
  <c r="P1084" i="12"/>
  <c r="R1084" i="12"/>
  <c r="P1088" i="12"/>
  <c r="R1088" i="12"/>
  <c r="P1092" i="12"/>
  <c r="R1092" i="12"/>
  <c r="P1096" i="12"/>
  <c r="R1096" i="12"/>
  <c r="P1100" i="12"/>
  <c r="R1100" i="12"/>
  <c r="P1104" i="12"/>
  <c r="R1104" i="12"/>
  <c r="P1108" i="12"/>
  <c r="R1108" i="12"/>
  <c r="P1112" i="12"/>
  <c r="R1112" i="12"/>
  <c r="P1116" i="12"/>
  <c r="R1116" i="12"/>
  <c r="P1120" i="12"/>
  <c r="R1120" i="12"/>
  <c r="P1124" i="12"/>
  <c r="R1124" i="12"/>
  <c r="P1128" i="12"/>
  <c r="R1128" i="12"/>
  <c r="P1132" i="12"/>
  <c r="R1132" i="12"/>
  <c r="P1136" i="12"/>
  <c r="R1136" i="12"/>
  <c r="P1140" i="12"/>
  <c r="R1140" i="12"/>
  <c r="P1144" i="12"/>
  <c r="R1144" i="12"/>
  <c r="P1148" i="12"/>
  <c r="R1148" i="12"/>
  <c r="P1152" i="12"/>
  <c r="R1152" i="12"/>
  <c r="P1156" i="12"/>
  <c r="R1156" i="12"/>
  <c r="P1160" i="12"/>
  <c r="R1160" i="12"/>
  <c r="P1164" i="12"/>
  <c r="R1164" i="12"/>
  <c r="P1168" i="12"/>
  <c r="R1168" i="12"/>
  <c r="P1172" i="12"/>
  <c r="R1172" i="12"/>
  <c r="P1176" i="12"/>
  <c r="R1176" i="12"/>
  <c r="P1180" i="12"/>
  <c r="R1180" i="12"/>
  <c r="P1184" i="12"/>
  <c r="R1184" i="12"/>
  <c r="P1188" i="12"/>
  <c r="R1188" i="12"/>
  <c r="P1192" i="12"/>
  <c r="R1192" i="12"/>
  <c r="P1196" i="12"/>
  <c r="R1196" i="12"/>
  <c r="P1200" i="12"/>
  <c r="R1200" i="12"/>
  <c r="P1204" i="12"/>
  <c r="R1204" i="12"/>
  <c r="P1208" i="12"/>
  <c r="R1208" i="12"/>
  <c r="P1212" i="12"/>
  <c r="R1212" i="12"/>
  <c r="P1216" i="12"/>
  <c r="R1216" i="12"/>
  <c r="P1220" i="12"/>
  <c r="R1220" i="12"/>
  <c r="P1224" i="12"/>
  <c r="R1224" i="12"/>
  <c r="P1228" i="12"/>
  <c r="R1228" i="12"/>
  <c r="P1232" i="12"/>
  <c r="R1232" i="12"/>
  <c r="P1236" i="12"/>
  <c r="R1236" i="12"/>
  <c r="P1240" i="12"/>
  <c r="R1240" i="12"/>
  <c r="P1244" i="12"/>
  <c r="R1244" i="12"/>
  <c r="P1248" i="12"/>
  <c r="R1248" i="12"/>
  <c r="P1252" i="12"/>
  <c r="R1252" i="12"/>
  <c r="P1256" i="12"/>
  <c r="R1256" i="12"/>
  <c r="P1260" i="12"/>
  <c r="R1260" i="12"/>
  <c r="P1264" i="12"/>
  <c r="R1264" i="12"/>
  <c r="P1268" i="12"/>
  <c r="R1268" i="12"/>
  <c r="P1272" i="12"/>
  <c r="R1272" i="12"/>
  <c r="P1276" i="12"/>
  <c r="R1276" i="12"/>
  <c r="P1280" i="12"/>
  <c r="R1280" i="12"/>
  <c r="P1284" i="12"/>
  <c r="R1284" i="12"/>
  <c r="P1288" i="12"/>
  <c r="R1288" i="12"/>
  <c r="P1292" i="12"/>
  <c r="R1292" i="12"/>
  <c r="P1296" i="12"/>
  <c r="R1296" i="12"/>
  <c r="P1300" i="12"/>
  <c r="R1300" i="12"/>
  <c r="P1304" i="12"/>
  <c r="R1304" i="12"/>
  <c r="P1308" i="12"/>
  <c r="R1308" i="12"/>
  <c r="P1312" i="12"/>
  <c r="R1312" i="12"/>
  <c r="P1316" i="12"/>
  <c r="R1316" i="12"/>
  <c r="P1320" i="12"/>
  <c r="R1320" i="12"/>
  <c r="P1324" i="12"/>
  <c r="R1324" i="12"/>
  <c r="P1328" i="12"/>
  <c r="R1328" i="12"/>
  <c r="P1332" i="12"/>
  <c r="R1332" i="12"/>
  <c r="P1336" i="12"/>
  <c r="R1336" i="12"/>
  <c r="P1340" i="12"/>
  <c r="R1340" i="12"/>
  <c r="P1344" i="12"/>
  <c r="R1344" i="12"/>
  <c r="P1348" i="12"/>
  <c r="R1348" i="12"/>
  <c r="P1352" i="12"/>
  <c r="R1352" i="12"/>
  <c r="P1356" i="12"/>
  <c r="R1356" i="12"/>
  <c r="P1360" i="12"/>
  <c r="R1360" i="12"/>
  <c r="P1364" i="12"/>
  <c r="R1364" i="12"/>
  <c r="P1368" i="12"/>
  <c r="R1368" i="12"/>
  <c r="P1372" i="12"/>
  <c r="R1372" i="12"/>
  <c r="P1376" i="12"/>
  <c r="R1376" i="12"/>
  <c r="P1380" i="12"/>
  <c r="R1380" i="12"/>
  <c r="P1384" i="12"/>
  <c r="R1384" i="12"/>
  <c r="P1388" i="12"/>
  <c r="R1388" i="12"/>
  <c r="P1392" i="12"/>
  <c r="R1392" i="12"/>
  <c r="P1396" i="12"/>
  <c r="R1396" i="12"/>
  <c r="P1400" i="12"/>
  <c r="R1400" i="12"/>
  <c r="P1404" i="12"/>
  <c r="R1404" i="12"/>
  <c r="P1408" i="12"/>
  <c r="R1408" i="12"/>
  <c r="P1412" i="12"/>
  <c r="R1412" i="12"/>
  <c r="P1416" i="12"/>
  <c r="R1416" i="12"/>
  <c r="P1420" i="12"/>
  <c r="R1420" i="12"/>
  <c r="P1424" i="12"/>
  <c r="R1424" i="12"/>
  <c r="P1428" i="12"/>
  <c r="R1428" i="12"/>
  <c r="P395" i="12"/>
  <c r="P1429" i="14"/>
  <c r="R1429" i="14"/>
  <c r="P1425" i="14"/>
  <c r="R1425" i="14"/>
  <c r="P1421" i="14"/>
  <c r="R1421" i="14"/>
  <c r="P1417" i="14"/>
  <c r="R1417" i="14"/>
  <c r="P1413" i="14"/>
  <c r="R1413" i="14"/>
  <c r="P1409" i="14"/>
  <c r="R1409" i="14"/>
  <c r="P1405" i="14"/>
  <c r="R1405" i="14"/>
  <c r="P1401" i="14"/>
  <c r="R1401" i="14"/>
  <c r="P1397" i="14"/>
  <c r="R1397" i="14"/>
  <c r="P1393" i="14"/>
  <c r="R1393" i="14"/>
  <c r="P1389" i="14"/>
  <c r="R1389" i="14"/>
  <c r="P1385" i="14"/>
  <c r="R1385" i="14"/>
  <c r="P1381" i="14"/>
  <c r="R1381" i="14"/>
  <c r="P1377" i="14"/>
  <c r="R1377" i="14"/>
  <c r="P1373" i="14"/>
  <c r="R1373" i="14"/>
  <c r="P1369" i="14"/>
  <c r="R1369" i="14"/>
  <c r="P1365" i="14"/>
  <c r="R1365" i="14"/>
  <c r="P1361" i="14"/>
  <c r="R1361" i="14"/>
  <c r="P1357" i="14"/>
  <c r="R1357" i="14"/>
  <c r="P1353" i="14"/>
  <c r="R1353" i="14"/>
  <c r="P1349" i="14"/>
  <c r="R1349" i="14"/>
  <c r="P1345" i="14"/>
  <c r="R1345" i="14"/>
  <c r="P1341" i="14"/>
  <c r="R1341" i="14"/>
  <c r="P1337" i="14"/>
  <c r="R1337" i="14"/>
  <c r="P1333" i="14"/>
  <c r="R1333" i="14"/>
  <c r="P1329" i="14"/>
  <c r="R1329" i="14"/>
  <c r="P1325" i="14"/>
  <c r="R1325" i="14"/>
  <c r="P1321" i="14"/>
  <c r="R1321" i="14"/>
  <c r="P1317" i="14"/>
  <c r="R1317" i="14"/>
  <c r="P1313" i="14"/>
  <c r="R1313" i="14"/>
  <c r="P1309" i="14"/>
  <c r="R1309" i="14"/>
  <c r="P1305" i="14"/>
  <c r="R1305" i="14"/>
  <c r="P1301" i="14"/>
  <c r="R1301" i="14"/>
  <c r="P1297" i="14"/>
  <c r="R1297" i="14"/>
  <c r="P1293" i="14"/>
  <c r="R1293" i="14"/>
  <c r="P1289" i="14"/>
  <c r="R1289" i="14"/>
  <c r="P1285" i="14"/>
  <c r="R1285" i="14"/>
  <c r="P1281" i="14"/>
  <c r="R1281" i="14"/>
  <c r="P1277" i="14"/>
  <c r="R1277" i="14"/>
  <c r="P1273" i="14"/>
  <c r="R1273" i="14"/>
  <c r="P1269" i="14"/>
  <c r="R1269" i="14"/>
  <c r="P1265" i="14"/>
  <c r="R1265" i="14"/>
  <c r="P1261" i="14"/>
  <c r="R1261" i="14"/>
  <c r="P1257" i="14"/>
  <c r="R1257" i="14"/>
  <c r="P1253" i="14"/>
  <c r="R1253" i="14"/>
  <c r="P1249" i="14"/>
  <c r="R1249" i="14"/>
  <c r="P1245" i="14"/>
  <c r="R1245" i="14"/>
  <c r="P1241" i="14"/>
  <c r="R1241" i="14"/>
  <c r="P1237" i="14"/>
  <c r="R1237" i="14"/>
  <c r="P1233" i="14"/>
  <c r="R1233" i="14"/>
  <c r="P1229" i="14"/>
  <c r="R1229" i="14"/>
  <c r="P1225" i="14"/>
  <c r="R1225" i="14"/>
  <c r="P1221" i="14"/>
  <c r="R1221" i="14"/>
  <c r="P1217" i="14"/>
  <c r="R1217" i="14"/>
  <c r="P1213" i="14"/>
  <c r="R1213" i="14"/>
  <c r="P1209" i="14"/>
  <c r="R1209" i="14"/>
  <c r="P1205" i="14"/>
  <c r="R1205" i="14"/>
  <c r="P1201" i="14"/>
  <c r="R1201" i="14"/>
  <c r="P1197" i="14"/>
  <c r="R1197" i="14"/>
  <c r="P1193" i="14"/>
  <c r="R1193" i="14"/>
  <c r="P1189" i="14"/>
  <c r="R1189" i="14"/>
  <c r="P1185" i="14"/>
  <c r="R1185" i="14"/>
  <c r="P1181" i="14"/>
  <c r="R1181" i="14"/>
  <c r="P1177" i="14"/>
  <c r="R1177" i="14"/>
  <c r="P1173" i="14"/>
  <c r="R1173" i="14"/>
  <c r="P1169" i="14"/>
  <c r="R1169" i="14"/>
  <c r="P1165" i="14"/>
  <c r="R1165" i="14"/>
  <c r="P1161" i="14"/>
  <c r="R1161" i="14"/>
  <c r="P1157" i="14"/>
  <c r="R1157" i="14"/>
  <c r="P1153" i="14"/>
  <c r="R1153" i="14"/>
  <c r="P1149" i="14"/>
  <c r="R1149" i="14"/>
  <c r="P1145" i="14"/>
  <c r="R1145" i="14"/>
  <c r="P1141" i="14"/>
  <c r="R1141" i="14"/>
  <c r="P1137" i="14"/>
  <c r="R1137" i="14"/>
  <c r="P1133" i="14"/>
  <c r="R1133" i="14"/>
  <c r="P1129" i="14"/>
  <c r="R1129" i="14"/>
  <c r="P1125" i="14"/>
  <c r="R1125" i="14"/>
  <c r="P1121" i="14"/>
  <c r="R1121" i="14"/>
  <c r="P1117" i="14"/>
  <c r="R1117" i="14"/>
  <c r="P1113" i="14"/>
  <c r="R1113" i="14"/>
  <c r="P1109" i="14"/>
  <c r="R1109" i="14"/>
  <c r="P1105" i="14"/>
  <c r="R1105" i="14"/>
  <c r="P1101" i="14"/>
  <c r="R1101" i="14"/>
  <c r="P1097" i="14"/>
  <c r="R1097" i="14"/>
  <c r="P1093" i="14"/>
  <c r="R1093" i="14"/>
  <c r="P1089" i="14"/>
  <c r="R1089" i="14"/>
  <c r="P1085" i="14"/>
  <c r="R1085" i="14"/>
  <c r="P1081" i="14"/>
  <c r="R1081" i="14"/>
  <c r="P1077" i="14"/>
  <c r="R1077" i="14"/>
  <c r="P1073" i="14"/>
  <c r="R1073" i="14"/>
  <c r="P1069" i="14"/>
  <c r="R1069" i="14"/>
  <c r="P1065" i="14"/>
  <c r="R1065" i="14"/>
  <c r="P1061" i="14"/>
  <c r="R1061" i="14"/>
  <c r="P1057" i="14"/>
  <c r="R1057" i="14"/>
  <c r="P1053" i="14"/>
  <c r="R1053" i="14"/>
  <c r="P1049" i="14"/>
  <c r="R1049" i="14"/>
  <c r="P1045" i="14"/>
  <c r="R1045" i="14"/>
  <c r="P1041" i="14"/>
  <c r="R1041" i="14"/>
  <c r="P1037" i="14"/>
  <c r="R1037" i="14"/>
  <c r="P1033" i="14"/>
  <c r="R1033" i="14"/>
  <c r="P1029" i="14"/>
  <c r="R1029" i="14"/>
  <c r="P1025" i="14"/>
  <c r="R1025" i="14"/>
  <c r="P1021" i="14"/>
  <c r="R1021" i="14"/>
  <c r="P1017" i="14"/>
  <c r="R1017" i="14"/>
  <c r="P1013" i="14"/>
  <c r="R1013" i="14"/>
  <c r="P1009" i="14"/>
  <c r="R1009" i="14"/>
  <c r="P1005" i="14"/>
  <c r="R1005" i="14"/>
  <c r="P1001" i="14"/>
  <c r="R1001" i="14"/>
  <c r="P997" i="14"/>
  <c r="R997" i="14"/>
  <c r="P993" i="14"/>
  <c r="R993" i="14"/>
  <c r="P989" i="14"/>
  <c r="R989" i="14"/>
  <c r="P985" i="14"/>
  <c r="R985" i="14"/>
  <c r="P981" i="14"/>
  <c r="R981" i="14"/>
  <c r="P977" i="14"/>
  <c r="R977" i="14"/>
  <c r="P973" i="14"/>
  <c r="R973" i="14"/>
  <c r="P969" i="14"/>
  <c r="R969" i="14"/>
  <c r="P965" i="14"/>
  <c r="R965" i="14"/>
  <c r="P961" i="14"/>
  <c r="R961" i="14"/>
  <c r="P957" i="14"/>
  <c r="R957" i="14"/>
  <c r="P953" i="14"/>
  <c r="R953" i="14"/>
  <c r="P949" i="14"/>
  <c r="R949" i="14"/>
  <c r="P945" i="14"/>
  <c r="R945" i="14"/>
  <c r="P941" i="14"/>
  <c r="R941" i="14"/>
  <c r="P937" i="14"/>
  <c r="R937" i="14"/>
  <c r="P933" i="14"/>
  <c r="R933" i="14"/>
  <c r="P929" i="14"/>
  <c r="R929" i="14"/>
  <c r="P925" i="14"/>
  <c r="R925" i="14"/>
  <c r="P921" i="14"/>
  <c r="R921" i="14"/>
  <c r="P917" i="14"/>
  <c r="R917" i="14"/>
  <c r="P913" i="14"/>
  <c r="R913" i="14"/>
  <c r="P909" i="14"/>
  <c r="R909" i="14"/>
  <c r="P905" i="14"/>
  <c r="R905" i="14"/>
  <c r="P901" i="14"/>
  <c r="R901" i="14"/>
  <c r="P897" i="14"/>
  <c r="R897" i="14"/>
  <c r="P893" i="14"/>
  <c r="R893" i="14"/>
  <c r="P889" i="14"/>
  <c r="R889" i="14"/>
  <c r="P885" i="14"/>
  <c r="R885" i="14"/>
  <c r="P881" i="14"/>
  <c r="R881" i="14"/>
  <c r="P877" i="14"/>
  <c r="R877" i="14"/>
  <c r="P873" i="14"/>
  <c r="R873" i="14"/>
  <c r="P869" i="14"/>
  <c r="R869" i="14"/>
  <c r="P865" i="14"/>
  <c r="R865" i="14"/>
  <c r="P861" i="14"/>
  <c r="R861" i="14"/>
  <c r="P857" i="14"/>
  <c r="R857" i="14"/>
  <c r="P853" i="14"/>
  <c r="R853" i="14"/>
  <c r="P849" i="14"/>
  <c r="R849" i="14"/>
  <c r="P845" i="14"/>
  <c r="R845" i="14"/>
  <c r="P841" i="14"/>
  <c r="R841" i="14"/>
  <c r="P837" i="14"/>
  <c r="R837" i="14"/>
  <c r="P833" i="14"/>
  <c r="R833" i="14"/>
  <c r="P829" i="14"/>
  <c r="R829" i="14"/>
  <c r="P825" i="14"/>
  <c r="R825" i="14"/>
  <c r="P821" i="14"/>
  <c r="R821" i="14"/>
  <c r="P817" i="14"/>
  <c r="R817" i="14"/>
  <c r="P813" i="14"/>
  <c r="R813" i="14"/>
  <c r="P809" i="14"/>
  <c r="R809" i="14"/>
  <c r="P805" i="14"/>
  <c r="R805" i="14"/>
  <c r="P801" i="14"/>
  <c r="R801" i="14"/>
  <c r="P797" i="14"/>
  <c r="R797" i="14"/>
  <c r="P793" i="14"/>
  <c r="R793" i="14"/>
  <c r="P789" i="14"/>
  <c r="R789" i="14"/>
  <c r="P785" i="14"/>
  <c r="R785" i="14"/>
  <c r="P781" i="14"/>
  <c r="R781" i="14"/>
  <c r="P777" i="14"/>
  <c r="R777" i="14"/>
  <c r="P773" i="14"/>
  <c r="R773" i="14"/>
  <c r="P769" i="14"/>
  <c r="R769" i="14"/>
  <c r="P765" i="14"/>
  <c r="R765" i="14"/>
  <c r="P761" i="14"/>
  <c r="R761" i="14"/>
  <c r="P757" i="14"/>
  <c r="R757" i="14"/>
  <c r="P753" i="14"/>
  <c r="R753" i="14"/>
  <c r="P749" i="14"/>
  <c r="R749" i="14"/>
  <c r="P745" i="14"/>
  <c r="R745" i="14"/>
  <c r="P741" i="14"/>
  <c r="R741" i="14"/>
  <c r="P737" i="14"/>
  <c r="R737" i="14"/>
  <c r="P733" i="14"/>
  <c r="R733" i="14"/>
  <c r="P729" i="14"/>
  <c r="R729" i="14"/>
  <c r="P725" i="14"/>
  <c r="R725" i="14"/>
  <c r="P721" i="14"/>
  <c r="R721" i="14"/>
  <c r="P717" i="14"/>
  <c r="R717" i="14"/>
  <c r="P713" i="14"/>
  <c r="R713" i="14"/>
  <c r="P709" i="14"/>
  <c r="R709" i="14"/>
  <c r="P705" i="14"/>
  <c r="R705" i="14"/>
  <c r="P701" i="14"/>
  <c r="R701" i="14"/>
  <c r="P697" i="14"/>
  <c r="R697" i="14"/>
  <c r="P693" i="14"/>
  <c r="R693" i="14"/>
  <c r="P689" i="14"/>
  <c r="R689" i="14"/>
  <c r="P685" i="14"/>
  <c r="R685" i="14"/>
  <c r="P681" i="14"/>
  <c r="R681" i="14"/>
  <c r="P677" i="14"/>
  <c r="R677" i="14"/>
  <c r="P673" i="14"/>
  <c r="R673" i="14"/>
  <c r="P669" i="14"/>
  <c r="R669" i="14"/>
  <c r="P665" i="14"/>
  <c r="R665" i="14"/>
  <c r="P661" i="14"/>
  <c r="R661" i="14"/>
  <c r="P657" i="14"/>
  <c r="R657" i="14"/>
  <c r="P653" i="14"/>
  <c r="R653" i="14"/>
  <c r="P649" i="14"/>
  <c r="R649" i="14"/>
  <c r="P645" i="14"/>
  <c r="R645" i="14"/>
  <c r="P641" i="14"/>
  <c r="R641" i="14"/>
  <c r="P637" i="14"/>
  <c r="R637" i="14"/>
  <c r="P633" i="14"/>
  <c r="R633" i="14"/>
  <c r="P629" i="14"/>
  <c r="R629" i="14"/>
  <c r="P625" i="14"/>
  <c r="R625" i="14"/>
  <c r="P621" i="14"/>
  <c r="R621" i="14"/>
  <c r="P617" i="14"/>
  <c r="R617" i="14"/>
  <c r="P613" i="14"/>
  <c r="R613" i="14"/>
  <c r="P609" i="14"/>
  <c r="R609" i="14"/>
  <c r="P605" i="14"/>
  <c r="R605" i="14"/>
  <c r="P601" i="14"/>
  <c r="R601" i="14"/>
  <c r="P597" i="14"/>
  <c r="R597" i="14"/>
  <c r="P593" i="14"/>
  <c r="R593" i="14"/>
  <c r="P589" i="14"/>
  <c r="R589" i="14"/>
  <c r="P585" i="14"/>
  <c r="R585" i="14"/>
  <c r="P581" i="14"/>
  <c r="R581" i="14"/>
  <c r="P577" i="14"/>
  <c r="R577" i="14"/>
  <c r="P573" i="14"/>
  <c r="R573" i="14"/>
  <c r="P569" i="14"/>
  <c r="R569" i="14"/>
  <c r="P565" i="14"/>
  <c r="R565" i="14"/>
  <c r="P561" i="14"/>
  <c r="R561" i="14"/>
  <c r="P557" i="14"/>
  <c r="R557" i="14"/>
  <c r="P553" i="14"/>
  <c r="R553" i="14"/>
  <c r="P549" i="14"/>
  <c r="R549" i="14"/>
  <c r="P545" i="14"/>
  <c r="R545" i="14"/>
  <c r="P541" i="14"/>
  <c r="R541" i="14"/>
  <c r="P537" i="14"/>
  <c r="R537" i="14"/>
  <c r="P533" i="14"/>
  <c r="R533" i="14"/>
  <c r="P529" i="14"/>
  <c r="R529" i="14"/>
  <c r="P525" i="14"/>
  <c r="R525" i="14"/>
  <c r="P521" i="14"/>
  <c r="R521" i="14"/>
  <c r="P517" i="14"/>
  <c r="R517" i="14"/>
  <c r="P513" i="14"/>
  <c r="R513" i="14"/>
  <c r="P509" i="14"/>
  <c r="R509" i="14"/>
  <c r="P505" i="14"/>
  <c r="R505" i="14"/>
  <c r="P501" i="14"/>
  <c r="R501" i="14"/>
  <c r="P497" i="14"/>
  <c r="R497" i="14"/>
  <c r="P493" i="14"/>
  <c r="R493" i="14"/>
  <c r="P489" i="14"/>
  <c r="R489" i="14"/>
  <c r="P485" i="14"/>
  <c r="R485" i="14"/>
  <c r="P481" i="14"/>
  <c r="R481" i="14"/>
  <c r="P477" i="14"/>
  <c r="R477" i="14"/>
  <c r="P473" i="14"/>
  <c r="R473" i="14"/>
  <c r="P469" i="14"/>
  <c r="R469" i="14"/>
  <c r="P465" i="14"/>
  <c r="R465" i="14"/>
  <c r="P461" i="14"/>
  <c r="R461" i="14"/>
  <c r="P457" i="14"/>
  <c r="R457" i="14"/>
  <c r="P453" i="14"/>
  <c r="R453" i="14"/>
  <c r="P449" i="14"/>
  <c r="R449" i="14"/>
  <c r="P445" i="14"/>
  <c r="R445" i="14"/>
  <c r="P441" i="14"/>
  <c r="R441" i="14"/>
  <c r="P437" i="14"/>
  <c r="R437" i="14"/>
  <c r="P433" i="14"/>
  <c r="R433" i="14"/>
  <c r="P429" i="14"/>
  <c r="R429" i="14"/>
  <c r="P425" i="14"/>
  <c r="R425" i="14"/>
  <c r="P421" i="14"/>
  <c r="R421" i="14"/>
  <c r="P417" i="14"/>
  <c r="R417" i="14"/>
  <c r="P413" i="14"/>
  <c r="R413" i="14"/>
  <c r="P409" i="14"/>
  <c r="R409" i="14"/>
  <c r="P405" i="14"/>
  <c r="R405" i="14"/>
  <c r="P401" i="14"/>
  <c r="R401" i="14"/>
  <c r="P397" i="14"/>
  <c r="R397" i="14"/>
  <c r="P393" i="14"/>
  <c r="R393" i="14"/>
  <c r="P389" i="14"/>
  <c r="R389" i="14"/>
  <c r="P385" i="14"/>
  <c r="R385" i="14"/>
  <c r="P381" i="14"/>
  <c r="R381" i="14"/>
  <c r="P377" i="14"/>
  <c r="R377" i="14"/>
  <c r="P373" i="14"/>
  <c r="R373" i="14"/>
  <c r="P369" i="14"/>
  <c r="R369" i="14"/>
  <c r="P365" i="14"/>
  <c r="R365" i="14"/>
  <c r="P361" i="14"/>
  <c r="R361" i="14"/>
  <c r="P357" i="14"/>
  <c r="R357" i="14"/>
  <c r="P353" i="14"/>
  <c r="R353" i="14"/>
  <c r="P349" i="14"/>
  <c r="R349" i="14"/>
  <c r="P345" i="14"/>
  <c r="R345" i="14"/>
  <c r="P341" i="14"/>
  <c r="R341" i="14"/>
  <c r="P337" i="14"/>
  <c r="R337" i="14"/>
  <c r="P333" i="14"/>
  <c r="R333" i="14"/>
  <c r="P329" i="14"/>
  <c r="R329" i="14"/>
  <c r="P325" i="14"/>
  <c r="R325" i="14"/>
  <c r="P321" i="14"/>
  <c r="R321" i="14"/>
  <c r="P317" i="14"/>
  <c r="R317" i="14"/>
  <c r="P313" i="14"/>
  <c r="R313" i="14"/>
  <c r="P309" i="14"/>
  <c r="R309" i="14"/>
  <c r="P305" i="14"/>
  <c r="R305" i="14"/>
  <c r="P301" i="14"/>
  <c r="R301" i="14"/>
  <c r="P297" i="14"/>
  <c r="R297" i="14"/>
  <c r="P293" i="14"/>
  <c r="R293" i="14"/>
  <c r="P289" i="14"/>
  <c r="R289" i="14"/>
  <c r="P285" i="14"/>
  <c r="R285" i="14"/>
  <c r="P281" i="14"/>
  <c r="R281" i="14"/>
  <c r="P277" i="14"/>
  <c r="R277" i="14"/>
  <c r="P273" i="14"/>
  <c r="R273" i="14"/>
  <c r="P269" i="14"/>
  <c r="R269" i="14"/>
  <c r="P265" i="14"/>
  <c r="R265" i="14"/>
  <c r="P261" i="14"/>
  <c r="R261" i="14"/>
  <c r="P257" i="14"/>
  <c r="R257" i="14"/>
  <c r="P253" i="14"/>
  <c r="R253" i="14"/>
  <c r="P249" i="14"/>
  <c r="R249" i="14"/>
  <c r="P245" i="14"/>
  <c r="R245" i="14"/>
  <c r="P241" i="14"/>
  <c r="R241" i="14"/>
  <c r="P237" i="14"/>
  <c r="R237" i="14"/>
  <c r="P233" i="14"/>
  <c r="R233" i="14"/>
  <c r="P229" i="14"/>
  <c r="R229" i="14"/>
  <c r="P225" i="14"/>
  <c r="R225" i="14"/>
  <c r="P221" i="14"/>
  <c r="R221" i="14"/>
  <c r="P217" i="14"/>
  <c r="R217" i="14"/>
  <c r="P213" i="14"/>
  <c r="R213" i="14"/>
  <c r="P209" i="14"/>
  <c r="R209" i="14"/>
  <c r="P205" i="14"/>
  <c r="R205" i="14"/>
  <c r="P201" i="14"/>
  <c r="R201" i="14"/>
  <c r="P197" i="14"/>
  <c r="R197" i="14"/>
  <c r="P193" i="14"/>
  <c r="R193" i="14"/>
  <c r="P189" i="14"/>
  <c r="R189" i="14"/>
  <c r="P185" i="14"/>
  <c r="R185" i="14"/>
  <c r="P181" i="14"/>
  <c r="R181" i="14"/>
  <c r="P177" i="14"/>
  <c r="R177" i="14"/>
  <c r="P173" i="14"/>
  <c r="R173" i="14"/>
  <c r="P169" i="14"/>
  <c r="R169" i="14"/>
  <c r="P165" i="14"/>
  <c r="R165" i="14"/>
  <c r="P161" i="14"/>
  <c r="R161" i="14"/>
  <c r="P157" i="14"/>
  <c r="R157" i="14"/>
  <c r="P153" i="14"/>
  <c r="R153" i="14"/>
  <c r="P149" i="14"/>
  <c r="R149" i="14"/>
  <c r="P145" i="14"/>
  <c r="R145" i="14"/>
  <c r="P141" i="14"/>
  <c r="R141" i="14"/>
  <c r="P137" i="14"/>
  <c r="R137" i="14"/>
  <c r="P133" i="14"/>
  <c r="R133" i="14"/>
  <c r="P129" i="14"/>
  <c r="R129" i="14"/>
  <c r="P125" i="14"/>
  <c r="R125" i="14"/>
  <c r="P121" i="14"/>
  <c r="R121" i="14"/>
  <c r="P117" i="14"/>
  <c r="R117" i="14"/>
  <c r="P113" i="14"/>
  <c r="R113" i="14"/>
  <c r="P109" i="14"/>
  <c r="R109" i="14"/>
  <c r="P105" i="14"/>
  <c r="R105" i="14"/>
  <c r="P101" i="14"/>
  <c r="R101" i="14"/>
  <c r="P97" i="14"/>
  <c r="R97" i="14"/>
  <c r="P93" i="14"/>
  <c r="R93" i="14"/>
  <c r="P89" i="14"/>
  <c r="R89" i="14"/>
  <c r="P85" i="14"/>
  <c r="R85" i="14"/>
  <c r="P81" i="14"/>
  <c r="R81" i="14"/>
  <c r="P77" i="14"/>
  <c r="R77" i="14"/>
  <c r="P73" i="14"/>
  <c r="R73" i="14"/>
  <c r="P69" i="14"/>
  <c r="R69" i="14"/>
  <c r="P65" i="14"/>
  <c r="R65" i="14"/>
  <c r="P61" i="14"/>
  <c r="R61" i="14"/>
  <c r="P57" i="14"/>
  <c r="R57" i="14"/>
  <c r="P53" i="14"/>
  <c r="R53" i="14"/>
  <c r="P49" i="14"/>
  <c r="R49" i="14"/>
  <c r="P45" i="14"/>
  <c r="R45" i="14"/>
  <c r="P41" i="14"/>
  <c r="R41" i="14"/>
  <c r="P37" i="14"/>
  <c r="R37" i="14"/>
  <c r="P33" i="14"/>
  <c r="R33" i="14"/>
  <c r="P29" i="14"/>
  <c r="R29" i="14"/>
  <c r="P25" i="14"/>
  <c r="R25" i="14"/>
  <c r="P1432" i="15"/>
  <c r="R1432" i="15"/>
  <c r="P1428" i="15"/>
  <c r="R1428" i="15"/>
  <c r="P1424" i="15"/>
  <c r="R1424" i="15"/>
  <c r="P1420" i="15"/>
  <c r="R1420" i="15"/>
  <c r="P1416" i="15"/>
  <c r="R1416" i="15"/>
  <c r="P1412" i="15"/>
  <c r="R1412" i="15"/>
  <c r="P1408" i="15"/>
  <c r="R1408" i="15"/>
  <c r="P1404" i="15"/>
  <c r="R1404" i="15"/>
  <c r="P1400" i="15"/>
  <c r="R1400" i="15"/>
  <c r="P1396" i="15"/>
  <c r="R1396" i="15"/>
  <c r="P1392" i="15"/>
  <c r="R1392" i="15"/>
  <c r="P1388" i="15"/>
  <c r="R1388" i="15"/>
  <c r="P1384" i="15"/>
  <c r="R1384" i="15"/>
  <c r="P1380" i="15"/>
  <c r="R1380" i="15"/>
  <c r="P1376" i="15"/>
  <c r="R1376" i="15"/>
  <c r="P1372" i="15"/>
  <c r="R1372" i="15"/>
  <c r="P1368" i="15"/>
  <c r="R1368" i="15"/>
  <c r="P1364" i="15"/>
  <c r="R1364" i="15"/>
  <c r="P1360" i="15"/>
  <c r="R1360" i="15"/>
  <c r="P1356" i="15"/>
  <c r="R1356" i="15"/>
  <c r="P1352" i="15"/>
  <c r="R1352" i="15"/>
  <c r="P1348" i="15"/>
  <c r="R1348" i="15"/>
  <c r="P1344" i="15"/>
  <c r="R1344" i="15"/>
  <c r="P1340" i="15"/>
  <c r="R1340" i="15"/>
  <c r="P1336" i="15"/>
  <c r="R1336" i="15"/>
  <c r="P1332" i="15"/>
  <c r="R1332" i="15"/>
  <c r="P1328" i="15"/>
  <c r="R1328" i="15"/>
  <c r="P1324" i="15"/>
  <c r="R1324" i="15"/>
  <c r="P1320" i="15"/>
  <c r="R1320" i="15"/>
  <c r="P1316" i="15"/>
  <c r="R1316" i="15"/>
  <c r="P1312" i="15"/>
  <c r="R1312" i="15"/>
  <c r="P1308" i="15"/>
  <c r="R1308" i="15"/>
  <c r="P1304" i="15"/>
  <c r="R1304" i="15"/>
  <c r="P1300" i="15"/>
  <c r="R1300" i="15"/>
  <c r="P1296" i="15"/>
  <c r="R1296" i="15"/>
  <c r="P1292" i="15"/>
  <c r="R1292" i="15"/>
  <c r="P1288" i="15"/>
  <c r="R1288" i="15"/>
  <c r="P1284" i="15"/>
  <c r="R1284" i="15"/>
  <c r="P1280" i="15"/>
  <c r="R1280" i="15"/>
  <c r="P1276" i="15"/>
  <c r="R1276" i="15"/>
  <c r="P1272" i="15"/>
  <c r="R1272" i="15"/>
  <c r="P1268" i="15"/>
  <c r="R1268" i="15"/>
  <c r="P1264" i="15"/>
  <c r="R1264" i="15"/>
  <c r="P1260" i="15"/>
  <c r="R1260" i="15"/>
  <c r="P1256" i="15"/>
  <c r="R1256" i="15"/>
  <c r="P1252" i="15"/>
  <c r="R1252" i="15"/>
  <c r="P1248" i="15"/>
  <c r="R1248" i="15"/>
  <c r="P1244" i="15"/>
  <c r="R1244" i="15"/>
  <c r="P1240" i="15"/>
  <c r="R1240" i="15"/>
  <c r="P1236" i="15"/>
  <c r="R1236" i="15"/>
  <c r="P1232" i="15"/>
  <c r="R1232" i="15"/>
  <c r="P1228" i="15"/>
  <c r="R1228" i="15"/>
  <c r="P1224" i="15"/>
  <c r="R1224" i="15"/>
  <c r="P1220" i="15"/>
  <c r="R1220" i="15"/>
  <c r="P1216" i="15"/>
  <c r="R1216" i="15"/>
  <c r="P1212" i="15"/>
  <c r="R1212" i="15"/>
  <c r="P1208" i="15"/>
  <c r="R1208" i="15"/>
  <c r="P1204" i="15"/>
  <c r="R1204" i="15"/>
  <c r="P1200" i="15"/>
  <c r="R1200" i="15"/>
  <c r="P1196" i="15"/>
  <c r="R1196" i="15"/>
  <c r="P1192" i="15"/>
  <c r="R1192" i="15"/>
  <c r="P1188" i="15"/>
  <c r="R1188" i="15"/>
  <c r="P1184" i="15"/>
  <c r="R1184" i="15"/>
  <c r="P1180" i="15"/>
  <c r="R1180" i="15"/>
  <c r="P1176" i="15"/>
  <c r="R1176" i="15"/>
  <c r="P1172" i="15"/>
  <c r="R1172" i="15"/>
  <c r="P1168" i="15"/>
  <c r="R1168" i="15"/>
  <c r="P1164" i="15"/>
  <c r="R1164" i="15"/>
  <c r="P1160" i="15"/>
  <c r="R1160" i="15"/>
  <c r="P1156" i="15"/>
  <c r="R1156" i="15"/>
  <c r="P33" i="12"/>
  <c r="R33" i="12"/>
  <c r="P49" i="12"/>
  <c r="R49" i="12"/>
  <c r="P65" i="12"/>
  <c r="R65" i="12"/>
  <c r="P81" i="12"/>
  <c r="R81" i="12"/>
  <c r="P101" i="12"/>
  <c r="R101" i="12"/>
  <c r="P117" i="12"/>
  <c r="R117" i="12"/>
  <c r="P133" i="12"/>
  <c r="R133" i="12"/>
  <c r="P149" i="12"/>
  <c r="R149" i="12"/>
  <c r="P165" i="12"/>
  <c r="R165" i="12"/>
  <c r="P177" i="12"/>
  <c r="R177" i="12"/>
  <c r="P193" i="12"/>
  <c r="R193" i="12"/>
  <c r="P209" i="12"/>
  <c r="R209" i="12"/>
  <c r="P225" i="12"/>
  <c r="R225" i="12"/>
  <c r="P245" i="12"/>
  <c r="R245" i="12"/>
  <c r="P261" i="12"/>
  <c r="R261" i="12"/>
  <c r="P273" i="12"/>
  <c r="R273" i="12"/>
  <c r="P289" i="12"/>
  <c r="R289" i="12"/>
  <c r="P301" i="12"/>
  <c r="R301" i="12"/>
  <c r="P321" i="12"/>
  <c r="R321" i="12"/>
  <c r="P341" i="12"/>
  <c r="R341" i="12"/>
  <c r="P365" i="12"/>
  <c r="R365" i="12"/>
  <c r="P385" i="12"/>
  <c r="R385" i="12"/>
  <c r="P405" i="12"/>
  <c r="R405" i="12"/>
  <c r="P425" i="12"/>
  <c r="R425" i="12"/>
  <c r="P445" i="12"/>
  <c r="R445" i="12"/>
  <c r="P465" i="12"/>
  <c r="R465" i="12"/>
  <c r="P473" i="12"/>
  <c r="R473" i="12"/>
  <c r="P493" i="12"/>
  <c r="R493" i="12"/>
  <c r="P517" i="12"/>
  <c r="R517" i="12"/>
  <c r="P537" i="12"/>
  <c r="R537" i="12"/>
  <c r="P561" i="12"/>
  <c r="R561" i="12"/>
  <c r="P581" i="12"/>
  <c r="R581" i="12"/>
  <c r="P601" i="12"/>
  <c r="R601" i="12"/>
  <c r="P617" i="12"/>
  <c r="R617" i="12"/>
  <c r="P633" i="12"/>
  <c r="R633" i="12"/>
  <c r="P649" i="12"/>
  <c r="R649" i="12"/>
  <c r="P665" i="12"/>
  <c r="R665" i="12"/>
  <c r="P681" i="12"/>
  <c r="R681" i="12"/>
  <c r="P697" i="12"/>
  <c r="R697" i="12"/>
  <c r="P713" i="12"/>
  <c r="R713" i="12"/>
  <c r="P729" i="12"/>
  <c r="R729" i="12"/>
  <c r="P749" i="12"/>
  <c r="R749" i="12"/>
  <c r="P769" i="12"/>
  <c r="R769" i="12"/>
  <c r="P789" i="12"/>
  <c r="R789" i="12"/>
  <c r="P809" i="12"/>
  <c r="R809" i="12"/>
  <c r="P829" i="12"/>
  <c r="R829" i="12"/>
  <c r="P853" i="12"/>
  <c r="R853" i="12"/>
  <c r="P865" i="12"/>
  <c r="R865" i="12"/>
  <c r="P881" i="12"/>
  <c r="R881" i="12"/>
  <c r="P897" i="12"/>
  <c r="R897" i="12"/>
  <c r="P925" i="12"/>
  <c r="R925" i="12"/>
  <c r="P941" i="12"/>
  <c r="R941" i="12"/>
  <c r="P957" i="12"/>
  <c r="R957" i="12"/>
  <c r="P981" i="12"/>
  <c r="R981" i="12"/>
  <c r="P1001" i="12"/>
  <c r="R1001" i="12"/>
  <c r="P1021" i="12"/>
  <c r="R1021" i="12"/>
  <c r="P1041" i="12"/>
  <c r="R1041" i="12"/>
  <c r="P1057" i="12"/>
  <c r="R1057" i="12"/>
  <c r="P1073" i="12"/>
  <c r="R1073" i="12"/>
  <c r="P1089" i="12"/>
  <c r="R1089" i="12"/>
  <c r="P1101" i="12"/>
  <c r="R1101" i="12"/>
  <c r="P1117" i="12"/>
  <c r="R1117" i="12"/>
  <c r="P1129" i="12"/>
  <c r="R1129" i="12"/>
  <c r="P1137" i="12"/>
  <c r="R1137" i="12"/>
  <c r="P1145" i="12"/>
  <c r="R1145" i="12"/>
  <c r="P1153" i="12"/>
  <c r="R1153" i="12"/>
  <c r="P1161" i="12"/>
  <c r="R1161" i="12"/>
  <c r="P1169" i="12"/>
  <c r="R1169" i="12"/>
  <c r="P1177" i="12"/>
  <c r="R1177" i="12"/>
  <c r="P1185" i="12"/>
  <c r="R1185" i="12"/>
  <c r="P1193" i="12"/>
  <c r="R1193" i="12"/>
  <c r="P1201" i="12"/>
  <c r="R1201" i="12"/>
  <c r="P1209" i="12"/>
  <c r="R1209" i="12"/>
  <c r="P1221" i="12"/>
  <c r="R1221" i="12"/>
  <c r="P1225" i="12"/>
  <c r="R1225" i="12"/>
  <c r="P1233" i="12"/>
  <c r="R1233" i="12"/>
  <c r="P1245" i="12"/>
  <c r="R1245" i="12"/>
  <c r="P1253" i="12"/>
  <c r="R1253" i="12"/>
  <c r="P1261" i="12"/>
  <c r="R1261" i="12"/>
  <c r="P1269" i="12"/>
  <c r="R1269" i="12"/>
  <c r="P1281" i="12"/>
  <c r="R1281" i="12"/>
  <c r="P1297" i="12"/>
  <c r="R1297" i="12"/>
  <c r="P1305" i="12"/>
  <c r="R1305" i="12"/>
  <c r="P1317" i="12"/>
  <c r="R1317" i="12"/>
  <c r="P1325" i="12"/>
  <c r="R1325" i="12"/>
  <c r="P1333" i="12"/>
  <c r="R1333" i="12"/>
  <c r="P1341" i="12"/>
  <c r="R1341" i="12"/>
  <c r="P1349" i="12"/>
  <c r="R1349" i="12"/>
  <c r="P1357" i="12"/>
  <c r="R1357" i="12"/>
  <c r="P1369" i="12"/>
  <c r="R1369" i="12"/>
  <c r="P1377" i="12"/>
  <c r="R1377" i="12"/>
  <c r="P1389" i="12"/>
  <c r="R1389" i="12"/>
  <c r="P1401" i="12"/>
  <c r="R1401" i="12"/>
  <c r="P1409" i="12"/>
  <c r="R1409" i="12"/>
  <c r="P1421" i="12"/>
  <c r="R1421" i="12"/>
  <c r="P139" i="12"/>
  <c r="P1428" i="14"/>
  <c r="R1428" i="14"/>
  <c r="P1420" i="14"/>
  <c r="R1420" i="14"/>
  <c r="P1408" i="14"/>
  <c r="R1408" i="14"/>
  <c r="P1400" i="14"/>
  <c r="R1400" i="14"/>
  <c r="P1396" i="14"/>
  <c r="R1396" i="14"/>
  <c r="P1388" i="14"/>
  <c r="R1388" i="14"/>
  <c r="P1380" i="14"/>
  <c r="R1380" i="14"/>
  <c r="P1372" i="14"/>
  <c r="R1372" i="14"/>
  <c r="P1364" i="14"/>
  <c r="R1364" i="14"/>
  <c r="P1356" i="14"/>
  <c r="R1356" i="14"/>
  <c r="P1348" i="14"/>
  <c r="R1348" i="14"/>
  <c r="P1340" i="14"/>
  <c r="R1340" i="14"/>
  <c r="P1332" i="14"/>
  <c r="R1332" i="14"/>
  <c r="P1324" i="14"/>
  <c r="R1324" i="14"/>
  <c r="P1316" i="14"/>
  <c r="R1316" i="14"/>
  <c r="P1308" i="14"/>
  <c r="R1308" i="14"/>
  <c r="P1300" i="14"/>
  <c r="R1300" i="14"/>
  <c r="P1292" i="14"/>
  <c r="R1292" i="14"/>
  <c r="P1284" i="14"/>
  <c r="R1284" i="14"/>
  <c r="P1276" i="14"/>
  <c r="R1276" i="14"/>
  <c r="P1268" i="14"/>
  <c r="R1268" i="14"/>
  <c r="P1260" i="14"/>
  <c r="R1260" i="14"/>
  <c r="P1252" i="14"/>
  <c r="R1252" i="14"/>
  <c r="P1248" i="14"/>
  <c r="R1248" i="14"/>
  <c r="P1240" i="14"/>
  <c r="R1240" i="14"/>
  <c r="P1232" i="14"/>
  <c r="R1232" i="14"/>
  <c r="P1224" i="14"/>
  <c r="R1224" i="14"/>
  <c r="P1216" i="14"/>
  <c r="R1216" i="14"/>
  <c r="P1208" i="14"/>
  <c r="R1208" i="14"/>
  <c r="P1200" i="14"/>
  <c r="R1200" i="14"/>
  <c r="P1192" i="14"/>
  <c r="R1192" i="14"/>
  <c r="P1184" i="14"/>
  <c r="R1184" i="14"/>
  <c r="P1176" i="14"/>
  <c r="R1176" i="14"/>
  <c r="P1168" i="14"/>
  <c r="R1168" i="14"/>
  <c r="P1160" i="14"/>
  <c r="R1160" i="14"/>
  <c r="P1152" i="14"/>
  <c r="R1152" i="14"/>
  <c r="P1144" i="14"/>
  <c r="R1144" i="14"/>
  <c r="P1136" i="14"/>
  <c r="R1136" i="14"/>
  <c r="P1128" i="14"/>
  <c r="R1128" i="14"/>
  <c r="P1120" i="14"/>
  <c r="R1120" i="14"/>
  <c r="P1112" i="14"/>
  <c r="R1112" i="14"/>
  <c r="P1104" i="14"/>
  <c r="R1104" i="14"/>
  <c r="P1096" i="14"/>
  <c r="R1096" i="14"/>
  <c r="P1092" i="14"/>
  <c r="R1092" i="14"/>
  <c r="P1088" i="14"/>
  <c r="R1088" i="14"/>
  <c r="P1080" i="14"/>
  <c r="R1080" i="14"/>
  <c r="P1076" i="14"/>
  <c r="R1076" i="14"/>
  <c r="P1072" i="14"/>
  <c r="R1072" i="14"/>
  <c r="P1068" i="14"/>
  <c r="R1068" i="14"/>
  <c r="P1064" i="14"/>
  <c r="R1064" i="14"/>
  <c r="P1060" i="14"/>
  <c r="R1060" i="14"/>
  <c r="P1056" i="14"/>
  <c r="R1056" i="14"/>
  <c r="P1052" i="14"/>
  <c r="R1052" i="14"/>
  <c r="P1048" i="14"/>
  <c r="R1048" i="14"/>
  <c r="P1044" i="14"/>
  <c r="R1044" i="14"/>
  <c r="P1040" i="14"/>
  <c r="R1040" i="14"/>
  <c r="P1036" i="14"/>
  <c r="R1036" i="14"/>
  <c r="P1032" i="14"/>
  <c r="R1032" i="14"/>
  <c r="P1028" i="14"/>
  <c r="R1028" i="14"/>
  <c r="P1024" i="14"/>
  <c r="R1024" i="14"/>
  <c r="P1020" i="14"/>
  <c r="R1020" i="14"/>
  <c r="P1016" i="14"/>
  <c r="R1016" i="14"/>
  <c r="P1012" i="14"/>
  <c r="R1012" i="14"/>
  <c r="P1008" i="14"/>
  <c r="R1008" i="14"/>
  <c r="P1004" i="14"/>
  <c r="R1004" i="14"/>
  <c r="P1000" i="14"/>
  <c r="R1000" i="14"/>
  <c r="P996" i="14"/>
  <c r="R996" i="14"/>
  <c r="P992" i="14"/>
  <c r="R992" i="14"/>
  <c r="P988" i="14"/>
  <c r="R988" i="14"/>
  <c r="P984" i="14"/>
  <c r="R984" i="14"/>
  <c r="P980" i="14"/>
  <c r="R980" i="14"/>
  <c r="P976" i="14"/>
  <c r="R976" i="14"/>
  <c r="P972" i="14"/>
  <c r="R972" i="14"/>
  <c r="P968" i="14"/>
  <c r="R968" i="14"/>
  <c r="P964" i="14"/>
  <c r="R964" i="14"/>
  <c r="P960" i="14"/>
  <c r="R960" i="14"/>
  <c r="P956" i="14"/>
  <c r="R956" i="14"/>
  <c r="P952" i="14"/>
  <c r="R952" i="14"/>
  <c r="P948" i="14"/>
  <c r="R948" i="14"/>
  <c r="P944" i="14"/>
  <c r="R944" i="14"/>
  <c r="P940" i="14"/>
  <c r="R940" i="14"/>
  <c r="P936" i="14"/>
  <c r="R936" i="14"/>
  <c r="P932" i="14"/>
  <c r="R932" i="14"/>
  <c r="P928" i="14"/>
  <c r="R928" i="14"/>
  <c r="P924" i="14"/>
  <c r="R924" i="14"/>
  <c r="P920" i="14"/>
  <c r="R920" i="14"/>
  <c r="P916" i="14"/>
  <c r="R916" i="14"/>
  <c r="P912" i="14"/>
  <c r="R912" i="14"/>
  <c r="P908" i="14"/>
  <c r="R908" i="14"/>
  <c r="P904" i="14"/>
  <c r="R904" i="14"/>
  <c r="P900" i="14"/>
  <c r="R900" i="14"/>
  <c r="P896" i="14"/>
  <c r="R896" i="14"/>
  <c r="P892" i="14"/>
  <c r="R892" i="14"/>
  <c r="P888" i="14"/>
  <c r="R888" i="14"/>
  <c r="P880" i="14"/>
  <c r="R880" i="14"/>
  <c r="P876" i="14"/>
  <c r="R876" i="14"/>
  <c r="P872" i="14"/>
  <c r="R872" i="14"/>
  <c r="P868" i="14"/>
  <c r="R868" i="14"/>
  <c r="P864" i="14"/>
  <c r="R864" i="14"/>
  <c r="P860" i="14"/>
  <c r="R860" i="14"/>
  <c r="P856" i="14"/>
  <c r="R856" i="14"/>
  <c r="P852" i="14"/>
  <c r="R852" i="14"/>
  <c r="P848" i="14"/>
  <c r="R848" i="14"/>
  <c r="P844" i="14"/>
  <c r="R844" i="14"/>
  <c r="P840" i="14"/>
  <c r="R840" i="14"/>
  <c r="P836" i="14"/>
  <c r="R836" i="14"/>
  <c r="P832" i="14"/>
  <c r="R832" i="14"/>
  <c r="P828" i="14"/>
  <c r="R828" i="14"/>
  <c r="P824" i="14"/>
  <c r="R824" i="14"/>
  <c r="P820" i="14"/>
  <c r="R820" i="14"/>
  <c r="P816" i="14"/>
  <c r="R816" i="14"/>
  <c r="P812" i="14"/>
  <c r="R812" i="14"/>
  <c r="P808" i="14"/>
  <c r="R808" i="14"/>
  <c r="P804" i="14"/>
  <c r="R804" i="14"/>
  <c r="P800" i="14"/>
  <c r="R800" i="14"/>
  <c r="P796" i="14"/>
  <c r="R796" i="14"/>
  <c r="P792" i="14"/>
  <c r="R792" i="14"/>
  <c r="P788" i="14"/>
  <c r="R788" i="14"/>
  <c r="P784" i="14"/>
  <c r="R784" i="14"/>
  <c r="P780" i="14"/>
  <c r="R780" i="14"/>
  <c r="P776" i="14"/>
  <c r="R776" i="14"/>
  <c r="P772" i="14"/>
  <c r="R772" i="14"/>
  <c r="P768" i="14"/>
  <c r="R768" i="14"/>
  <c r="P764" i="14"/>
  <c r="R764" i="14"/>
  <c r="P760" i="14"/>
  <c r="R760" i="14"/>
  <c r="P756" i="14"/>
  <c r="R756" i="14"/>
  <c r="P752" i="14"/>
  <c r="R752" i="14"/>
  <c r="P748" i="14"/>
  <c r="R748" i="14"/>
  <c r="P744" i="14"/>
  <c r="R744" i="14"/>
  <c r="P740" i="14"/>
  <c r="R740" i="14"/>
  <c r="P736" i="14"/>
  <c r="R736" i="14"/>
  <c r="P732" i="14"/>
  <c r="R732" i="14"/>
  <c r="P728" i="14"/>
  <c r="R728" i="14"/>
  <c r="P724" i="14"/>
  <c r="R724" i="14"/>
  <c r="P720" i="14"/>
  <c r="R720" i="14"/>
  <c r="P716" i="14"/>
  <c r="R716" i="14"/>
  <c r="P712" i="14"/>
  <c r="R712" i="14"/>
  <c r="P708" i="14"/>
  <c r="R708" i="14"/>
  <c r="P704" i="14"/>
  <c r="R704" i="14"/>
  <c r="P700" i="14"/>
  <c r="R700" i="14"/>
  <c r="P696" i="14"/>
  <c r="R696" i="14"/>
  <c r="P692" i="14"/>
  <c r="R692" i="14"/>
  <c r="P688" i="14"/>
  <c r="R688" i="14"/>
  <c r="P684" i="14"/>
  <c r="R684" i="14"/>
  <c r="P680" i="14"/>
  <c r="R680" i="14"/>
  <c r="P676" i="14"/>
  <c r="R676" i="14"/>
  <c r="P672" i="14"/>
  <c r="R672" i="14"/>
  <c r="P668" i="14"/>
  <c r="R668" i="14"/>
  <c r="P664" i="14"/>
  <c r="R664" i="14"/>
  <c r="P660" i="14"/>
  <c r="R660" i="14"/>
  <c r="P656" i="14"/>
  <c r="R656" i="14"/>
  <c r="P652" i="14"/>
  <c r="R652" i="14"/>
  <c r="P648" i="14"/>
  <c r="R648" i="14"/>
  <c r="P644" i="14"/>
  <c r="R644" i="14"/>
  <c r="P640" i="14"/>
  <c r="R640" i="14"/>
  <c r="P636" i="14"/>
  <c r="R636" i="14"/>
  <c r="P632" i="14"/>
  <c r="R632" i="14"/>
  <c r="P628" i="14"/>
  <c r="R628" i="14"/>
  <c r="P624" i="14"/>
  <c r="R624" i="14"/>
  <c r="P620" i="14"/>
  <c r="R620" i="14"/>
  <c r="P616" i="14"/>
  <c r="R616" i="14"/>
  <c r="P612" i="14"/>
  <c r="R612" i="14"/>
  <c r="P608" i="14"/>
  <c r="R608" i="14"/>
  <c r="P604" i="14"/>
  <c r="R604" i="14"/>
  <c r="P600" i="14"/>
  <c r="R600" i="14"/>
  <c r="P596" i="14"/>
  <c r="R596" i="14"/>
  <c r="P592" i="14"/>
  <c r="R592" i="14"/>
  <c r="P588" i="14"/>
  <c r="R588" i="14"/>
  <c r="P584" i="14"/>
  <c r="R584" i="14"/>
  <c r="P580" i="14"/>
  <c r="R580" i="14"/>
  <c r="P576" i="14"/>
  <c r="R576" i="14"/>
  <c r="P572" i="14"/>
  <c r="R572" i="14"/>
  <c r="P568" i="14"/>
  <c r="R568" i="14"/>
  <c r="P564" i="14"/>
  <c r="R564" i="14"/>
  <c r="P560" i="14"/>
  <c r="R560" i="14"/>
  <c r="P556" i="14"/>
  <c r="R556" i="14"/>
  <c r="P552" i="14"/>
  <c r="R552" i="14"/>
  <c r="P548" i="14"/>
  <c r="R548" i="14"/>
  <c r="P544" i="14"/>
  <c r="R544" i="14"/>
  <c r="P540" i="14"/>
  <c r="R540" i="14"/>
  <c r="P536" i="14"/>
  <c r="R536" i="14"/>
  <c r="P532" i="14"/>
  <c r="R532" i="14"/>
  <c r="P528" i="14"/>
  <c r="R528" i="14"/>
  <c r="P524" i="14"/>
  <c r="R524" i="14"/>
  <c r="P520" i="14"/>
  <c r="R520" i="14"/>
  <c r="P516" i="14"/>
  <c r="R516" i="14"/>
  <c r="P512" i="14"/>
  <c r="R512" i="14"/>
  <c r="P508" i="14"/>
  <c r="R508" i="14"/>
  <c r="P504" i="14"/>
  <c r="R504" i="14"/>
  <c r="P500" i="14"/>
  <c r="R500" i="14"/>
  <c r="P496" i="14"/>
  <c r="R496" i="14"/>
  <c r="P492" i="14"/>
  <c r="R492" i="14"/>
  <c r="P488" i="14"/>
  <c r="R488" i="14"/>
  <c r="P484" i="14"/>
  <c r="R484" i="14"/>
  <c r="P480" i="14"/>
  <c r="R480" i="14"/>
  <c r="P476" i="14"/>
  <c r="R476" i="14"/>
  <c r="P472" i="14"/>
  <c r="R472" i="14"/>
  <c r="P468" i="14"/>
  <c r="R468" i="14"/>
  <c r="P464" i="14"/>
  <c r="R464" i="14"/>
  <c r="P460" i="14"/>
  <c r="R460" i="14"/>
  <c r="P456" i="14"/>
  <c r="R456" i="14"/>
  <c r="P452" i="14"/>
  <c r="R452" i="14"/>
  <c r="P448" i="14"/>
  <c r="R448" i="14"/>
  <c r="P444" i="14"/>
  <c r="R444" i="14"/>
  <c r="P440" i="14"/>
  <c r="R440" i="14"/>
  <c r="P436" i="14"/>
  <c r="R436" i="14"/>
  <c r="P432" i="14"/>
  <c r="R432" i="14"/>
  <c r="P428" i="14"/>
  <c r="R428" i="14"/>
  <c r="P424" i="14"/>
  <c r="R424" i="14"/>
  <c r="P420" i="14"/>
  <c r="R420" i="14"/>
  <c r="P416" i="14"/>
  <c r="R416" i="14"/>
  <c r="P412" i="14"/>
  <c r="R412" i="14"/>
  <c r="P408" i="14"/>
  <c r="R408" i="14"/>
  <c r="P404" i="14"/>
  <c r="R404" i="14"/>
  <c r="P400" i="14"/>
  <c r="R400" i="14"/>
  <c r="P396" i="14"/>
  <c r="R396" i="14"/>
  <c r="P392" i="14"/>
  <c r="R392" i="14"/>
  <c r="P388" i="14"/>
  <c r="R388" i="14"/>
  <c r="P384" i="14"/>
  <c r="R384" i="14"/>
  <c r="P380" i="14"/>
  <c r="R380" i="14"/>
  <c r="P376" i="14"/>
  <c r="R376" i="14"/>
  <c r="P372" i="14"/>
  <c r="R372" i="14"/>
  <c r="P368" i="14"/>
  <c r="R368" i="14"/>
  <c r="P364" i="14"/>
  <c r="R364" i="14"/>
  <c r="P360" i="14"/>
  <c r="R360" i="14"/>
  <c r="P356" i="14"/>
  <c r="R356" i="14"/>
  <c r="P352" i="14"/>
  <c r="R352" i="14"/>
  <c r="P348" i="14"/>
  <c r="R348" i="14"/>
  <c r="P344" i="14"/>
  <c r="R344" i="14"/>
  <c r="P340" i="14"/>
  <c r="R340" i="14"/>
  <c r="P336" i="14"/>
  <c r="R336" i="14"/>
  <c r="P332" i="14"/>
  <c r="R332" i="14"/>
  <c r="P328" i="14"/>
  <c r="R328" i="14"/>
  <c r="P324" i="14"/>
  <c r="R324" i="14"/>
  <c r="P320" i="14"/>
  <c r="R320" i="14"/>
  <c r="P316" i="14"/>
  <c r="R316" i="14"/>
  <c r="P312" i="14"/>
  <c r="R312" i="14"/>
  <c r="P308" i="14"/>
  <c r="R308" i="14"/>
  <c r="P304" i="14"/>
  <c r="R304" i="14"/>
  <c r="P300" i="14"/>
  <c r="R300" i="14"/>
  <c r="P296" i="14"/>
  <c r="R296" i="14"/>
  <c r="P292" i="14"/>
  <c r="R292" i="14"/>
  <c r="P288" i="14"/>
  <c r="R288" i="14"/>
  <c r="P284" i="14"/>
  <c r="R284" i="14"/>
  <c r="P280" i="14"/>
  <c r="R280" i="14"/>
  <c r="P276" i="14"/>
  <c r="R276" i="14"/>
  <c r="P272" i="14"/>
  <c r="R272" i="14"/>
  <c r="P268" i="14"/>
  <c r="R268" i="14"/>
  <c r="P264" i="14"/>
  <c r="R264" i="14"/>
  <c r="P260" i="14"/>
  <c r="R260" i="14"/>
  <c r="P256" i="14"/>
  <c r="R256" i="14"/>
  <c r="P252" i="14"/>
  <c r="R252" i="14"/>
  <c r="P248" i="14"/>
  <c r="R248" i="14"/>
  <c r="P244" i="14"/>
  <c r="R244" i="14"/>
  <c r="P240" i="14"/>
  <c r="R240" i="14"/>
  <c r="P236" i="14"/>
  <c r="R236" i="14"/>
  <c r="P232" i="14"/>
  <c r="R232" i="14"/>
  <c r="P228" i="14"/>
  <c r="R228" i="14"/>
  <c r="P224" i="14"/>
  <c r="R224" i="14"/>
  <c r="P220" i="14"/>
  <c r="R220" i="14"/>
  <c r="P216" i="14"/>
  <c r="R216" i="14"/>
  <c r="P212" i="14"/>
  <c r="R212" i="14"/>
  <c r="P208" i="14"/>
  <c r="R208" i="14"/>
  <c r="P204" i="14"/>
  <c r="R204" i="14"/>
  <c r="P200" i="14"/>
  <c r="R200" i="14"/>
  <c r="P196" i="14"/>
  <c r="R196" i="14"/>
  <c r="P192" i="14"/>
  <c r="R192" i="14"/>
  <c r="P188" i="14"/>
  <c r="R188" i="14"/>
  <c r="P184" i="14"/>
  <c r="R184" i="14"/>
  <c r="P180" i="14"/>
  <c r="R180" i="14"/>
  <c r="P176" i="14"/>
  <c r="R176" i="14"/>
  <c r="P172" i="14"/>
  <c r="R172" i="14"/>
  <c r="P168" i="14"/>
  <c r="R168" i="14"/>
  <c r="P164" i="14"/>
  <c r="R164" i="14"/>
  <c r="P160" i="14"/>
  <c r="R160" i="14"/>
  <c r="P156" i="14"/>
  <c r="R156" i="14"/>
  <c r="P152" i="14"/>
  <c r="R152" i="14"/>
  <c r="P148" i="14"/>
  <c r="R148" i="14"/>
  <c r="P144" i="14"/>
  <c r="R144" i="14"/>
  <c r="P140" i="14"/>
  <c r="R140" i="14"/>
  <c r="P136" i="14"/>
  <c r="R136" i="14"/>
  <c r="P132" i="14"/>
  <c r="R132" i="14"/>
  <c r="P128" i="14"/>
  <c r="R128" i="14"/>
  <c r="P124" i="14"/>
  <c r="R124" i="14"/>
  <c r="P120" i="14"/>
  <c r="R120" i="14"/>
  <c r="P116" i="14"/>
  <c r="R116" i="14"/>
  <c r="P112" i="14"/>
  <c r="R112" i="14"/>
  <c r="P108" i="14"/>
  <c r="R108" i="14"/>
  <c r="P104" i="14"/>
  <c r="R104" i="14"/>
  <c r="P100" i="14"/>
  <c r="R100" i="14"/>
  <c r="P96" i="14"/>
  <c r="R96" i="14"/>
  <c r="P92" i="14"/>
  <c r="R92" i="14"/>
  <c r="P88" i="14"/>
  <c r="R88" i="14"/>
  <c r="P84" i="14"/>
  <c r="R84" i="14"/>
  <c r="P80" i="14"/>
  <c r="R80" i="14"/>
  <c r="P76" i="14"/>
  <c r="R76" i="14"/>
  <c r="P72" i="14"/>
  <c r="R72" i="14"/>
  <c r="P68" i="14"/>
  <c r="R68" i="14"/>
  <c r="P64" i="14"/>
  <c r="R64" i="14"/>
  <c r="P60" i="14"/>
  <c r="R60" i="14"/>
  <c r="P56" i="14"/>
  <c r="R56" i="14"/>
  <c r="P52" i="14"/>
  <c r="R52" i="14"/>
  <c r="P48" i="14"/>
  <c r="R48" i="14"/>
  <c r="P44" i="14"/>
  <c r="R44" i="14"/>
  <c r="P40" i="14"/>
  <c r="R40" i="14"/>
  <c r="P36" i="14"/>
  <c r="R36" i="14"/>
  <c r="P32" i="14"/>
  <c r="R32" i="14"/>
  <c r="P24" i="14"/>
  <c r="R24" i="14"/>
  <c r="P1431" i="15"/>
  <c r="R1431" i="15"/>
  <c r="P1427" i="15"/>
  <c r="R1427" i="15"/>
  <c r="P1423" i="15"/>
  <c r="R1423" i="15"/>
  <c r="P1419" i="15"/>
  <c r="R1419" i="15"/>
  <c r="P1415" i="15"/>
  <c r="R1415" i="15"/>
  <c r="P1411" i="15"/>
  <c r="R1411" i="15"/>
  <c r="P1407" i="15"/>
  <c r="R1407" i="15"/>
  <c r="P1403" i="15"/>
  <c r="R1403" i="15"/>
  <c r="P1399" i="15"/>
  <c r="R1399" i="15"/>
  <c r="P1395" i="15"/>
  <c r="R1395" i="15"/>
  <c r="P1391" i="15"/>
  <c r="R1391" i="15"/>
  <c r="P1387" i="15"/>
  <c r="R1387" i="15"/>
  <c r="P1383" i="15"/>
  <c r="R1383" i="15"/>
  <c r="P1379" i="15"/>
  <c r="R1379" i="15"/>
  <c r="P1375" i="15"/>
  <c r="R1375" i="15"/>
  <c r="P1371" i="15"/>
  <c r="R1371" i="15"/>
  <c r="P1367" i="15"/>
  <c r="R1367" i="15"/>
  <c r="P1363" i="15"/>
  <c r="R1363" i="15"/>
  <c r="P1359" i="15"/>
  <c r="R1359" i="15"/>
  <c r="P1355" i="15"/>
  <c r="R1355" i="15"/>
  <c r="P1351" i="15"/>
  <c r="R1351" i="15"/>
  <c r="P1347" i="15"/>
  <c r="R1347" i="15"/>
  <c r="P1343" i="15"/>
  <c r="R1343" i="15"/>
  <c r="P1339" i="15"/>
  <c r="R1339" i="15"/>
  <c r="P1335" i="15"/>
  <c r="R1335" i="15"/>
  <c r="P1331" i="15"/>
  <c r="R1331" i="15"/>
  <c r="P1327" i="15"/>
  <c r="R1327" i="15"/>
  <c r="P1323" i="15"/>
  <c r="R1323" i="15"/>
  <c r="P1319" i="15"/>
  <c r="R1319" i="15"/>
  <c r="P1315" i="15"/>
  <c r="R1315" i="15"/>
  <c r="P1311" i="15"/>
  <c r="R1311" i="15"/>
  <c r="P1307" i="15"/>
  <c r="R1307" i="15"/>
  <c r="P1303" i="15"/>
  <c r="R1303" i="15"/>
  <c r="P1299" i="15"/>
  <c r="R1299" i="15"/>
  <c r="P1295" i="15"/>
  <c r="R1295" i="15"/>
  <c r="P1291" i="15"/>
  <c r="R1291" i="15"/>
  <c r="P1287" i="15"/>
  <c r="R1287" i="15"/>
  <c r="P1283" i="15"/>
  <c r="R1283" i="15"/>
  <c r="P1279" i="15"/>
  <c r="R1279" i="15"/>
  <c r="P1275" i="15"/>
  <c r="R1275" i="15"/>
  <c r="P1271" i="15"/>
  <c r="R1271" i="15"/>
  <c r="P1267" i="15"/>
  <c r="R1267" i="15"/>
  <c r="P1263" i="15"/>
  <c r="R1263" i="15"/>
  <c r="P1259" i="15"/>
  <c r="R1259" i="15"/>
  <c r="P1255" i="15"/>
  <c r="R1255" i="15"/>
  <c r="P1251" i="15"/>
  <c r="R1251" i="15"/>
  <c r="P1247" i="15"/>
  <c r="R1247" i="15"/>
  <c r="P1243" i="15"/>
  <c r="R1243" i="15"/>
  <c r="P1239" i="15"/>
  <c r="R1239" i="15"/>
  <c r="P1235" i="15"/>
  <c r="R1235" i="15"/>
  <c r="P1231" i="15"/>
  <c r="R1231" i="15"/>
  <c r="P1227" i="15"/>
  <c r="R1227" i="15"/>
  <c r="P1223" i="15"/>
  <c r="R1223" i="15"/>
  <c r="P1219" i="15"/>
  <c r="R1219" i="15"/>
  <c r="P1215" i="15"/>
  <c r="R1215" i="15"/>
  <c r="P1211" i="15"/>
  <c r="R1211" i="15"/>
  <c r="P1207" i="15"/>
  <c r="R1207" i="15"/>
  <c r="P1203" i="15"/>
  <c r="R1203" i="15"/>
  <c r="P1199" i="15"/>
  <c r="R1199" i="15"/>
  <c r="P1195" i="15"/>
  <c r="R1195" i="15"/>
  <c r="P1191" i="15"/>
  <c r="R1191" i="15"/>
  <c r="P1187" i="15"/>
  <c r="R1187" i="15"/>
  <c r="P1183" i="15"/>
  <c r="R1183" i="15"/>
  <c r="P1179" i="15"/>
  <c r="R1179" i="15"/>
  <c r="P1175" i="15"/>
  <c r="R1175" i="15"/>
  <c r="P1171" i="15"/>
  <c r="R1171" i="15"/>
  <c r="P1167" i="15"/>
  <c r="R1167" i="15"/>
  <c r="P1163" i="15"/>
  <c r="R1163" i="15"/>
  <c r="P1159" i="15"/>
  <c r="R1159" i="15"/>
  <c r="P1155" i="15"/>
  <c r="R1155" i="15"/>
  <c r="P1151" i="15"/>
  <c r="R1151" i="15"/>
  <c r="P1147" i="15"/>
  <c r="R1147" i="15"/>
  <c r="P1143" i="15"/>
  <c r="R1143" i="15"/>
  <c r="P1139" i="15"/>
  <c r="R1139" i="15"/>
  <c r="P1135" i="15"/>
  <c r="R1135" i="15"/>
  <c r="P1131" i="15"/>
  <c r="R1131" i="15"/>
  <c r="P1127" i="15"/>
  <c r="R1127" i="15"/>
  <c r="P1123" i="15"/>
  <c r="R1123" i="15"/>
  <c r="P1119" i="15"/>
  <c r="R1119" i="15"/>
  <c r="P1115" i="15"/>
  <c r="R1115" i="15"/>
  <c r="P1111" i="15"/>
  <c r="R1111" i="15"/>
  <c r="P1107" i="15"/>
  <c r="R1107" i="15"/>
  <c r="P1103" i="15"/>
  <c r="R1103" i="15"/>
  <c r="P1099" i="15"/>
  <c r="R1099" i="15"/>
  <c r="P1095" i="15"/>
  <c r="R1095" i="15"/>
  <c r="P1091" i="15"/>
  <c r="R1091" i="15"/>
  <c r="P1087" i="15"/>
  <c r="R1087" i="15"/>
  <c r="P1083" i="15"/>
  <c r="R1083" i="15"/>
  <c r="P1079" i="15"/>
  <c r="R1079" i="15"/>
  <c r="P1075" i="15"/>
  <c r="R1075" i="15"/>
  <c r="P1071" i="15"/>
  <c r="R1071" i="15"/>
  <c r="P1067" i="15"/>
  <c r="R1067" i="15"/>
  <c r="P1063" i="15"/>
  <c r="R1063" i="15"/>
  <c r="P1059" i="15"/>
  <c r="R1059" i="15"/>
  <c r="P1055" i="15"/>
  <c r="R1055" i="15"/>
  <c r="P1051" i="15"/>
  <c r="R1051" i="15"/>
  <c r="P1047" i="15"/>
  <c r="R1047" i="15"/>
  <c r="P1043" i="15"/>
  <c r="R1043" i="15"/>
  <c r="P1039" i="15"/>
  <c r="R1039" i="15"/>
  <c r="P1035" i="15"/>
  <c r="R1035" i="15"/>
  <c r="P1031" i="15"/>
  <c r="R1031" i="15"/>
  <c r="P1027" i="15"/>
  <c r="R1027" i="15"/>
  <c r="P1023" i="15"/>
  <c r="R1023" i="15"/>
  <c r="P1019" i="15"/>
  <c r="R1019" i="15"/>
  <c r="P1015" i="15"/>
  <c r="R1015" i="15"/>
  <c r="P1011" i="15"/>
  <c r="R1011" i="15"/>
  <c r="P1007" i="15"/>
  <c r="R1007" i="15"/>
  <c r="P1003" i="15"/>
  <c r="R1003" i="15"/>
  <c r="P999" i="15"/>
  <c r="R999" i="15"/>
  <c r="P995" i="15"/>
  <c r="R995" i="15"/>
  <c r="P991" i="15"/>
  <c r="R991" i="15"/>
  <c r="P987" i="15"/>
  <c r="R987" i="15"/>
  <c r="P983" i="15"/>
  <c r="R983" i="15"/>
  <c r="P979" i="15"/>
  <c r="R979" i="15"/>
  <c r="P975" i="15"/>
  <c r="R975" i="15"/>
  <c r="P971" i="15"/>
  <c r="R971" i="15"/>
  <c r="P967" i="15"/>
  <c r="R967" i="15"/>
  <c r="P963" i="15"/>
  <c r="R963" i="15"/>
  <c r="P959" i="15"/>
  <c r="R959" i="15"/>
  <c r="P955" i="15"/>
  <c r="R955" i="15"/>
  <c r="P951" i="15"/>
  <c r="R951" i="15"/>
  <c r="P947" i="15"/>
  <c r="R947" i="15"/>
  <c r="P943" i="15"/>
  <c r="R943" i="15"/>
  <c r="P939" i="15"/>
  <c r="R939" i="15"/>
  <c r="P935" i="15"/>
  <c r="R935" i="15"/>
  <c r="P931" i="15"/>
  <c r="R931" i="15"/>
  <c r="P927" i="15"/>
  <c r="R927" i="15"/>
  <c r="P923" i="15"/>
  <c r="R923" i="15"/>
  <c r="P919" i="15"/>
  <c r="R919" i="15"/>
  <c r="P915" i="15"/>
  <c r="R915" i="15"/>
  <c r="P911" i="15"/>
  <c r="R911" i="15"/>
  <c r="P907" i="15"/>
  <c r="R907" i="15"/>
  <c r="P903" i="15"/>
  <c r="R903" i="15"/>
  <c r="P899" i="15"/>
  <c r="R899" i="15"/>
  <c r="P895" i="15"/>
  <c r="R895" i="15"/>
  <c r="P891" i="15"/>
  <c r="R891" i="15"/>
  <c r="P887" i="15"/>
  <c r="R887" i="15"/>
  <c r="P883" i="15"/>
  <c r="R883" i="15"/>
  <c r="P879" i="15"/>
  <c r="R879" i="15"/>
  <c r="P875" i="15"/>
  <c r="R875" i="15"/>
  <c r="P871" i="15"/>
  <c r="R871" i="15"/>
  <c r="P867" i="15"/>
  <c r="R867" i="15"/>
  <c r="P863" i="15"/>
  <c r="R863" i="15"/>
  <c r="P859" i="15"/>
  <c r="R859" i="15"/>
  <c r="P855" i="15"/>
  <c r="R855" i="15"/>
  <c r="P851" i="15"/>
  <c r="R851" i="15"/>
  <c r="P847" i="15"/>
  <c r="R847" i="15"/>
  <c r="P843" i="15"/>
  <c r="R843" i="15"/>
  <c r="P839" i="15"/>
  <c r="R839" i="15"/>
  <c r="P835" i="15"/>
  <c r="R835" i="15"/>
  <c r="P831" i="15"/>
  <c r="R831" i="15"/>
  <c r="P827" i="15"/>
  <c r="R827" i="15"/>
  <c r="P823" i="15"/>
  <c r="R823" i="15"/>
  <c r="P819" i="15"/>
  <c r="R819" i="15"/>
  <c r="P815" i="15"/>
  <c r="R815" i="15"/>
  <c r="P811" i="15"/>
  <c r="R811" i="15"/>
  <c r="P807" i="15"/>
  <c r="R807" i="15"/>
  <c r="P803" i="15"/>
  <c r="R803" i="15"/>
  <c r="P799" i="15"/>
  <c r="R799" i="15"/>
  <c r="P795" i="15"/>
  <c r="R795" i="15"/>
  <c r="P791" i="15"/>
  <c r="R791" i="15"/>
  <c r="P787" i="15"/>
  <c r="R787" i="15"/>
  <c r="P783" i="15"/>
  <c r="R783" i="15"/>
  <c r="P779" i="15"/>
  <c r="R779" i="15"/>
  <c r="P775" i="15"/>
  <c r="R775" i="15"/>
  <c r="P771" i="15"/>
  <c r="R771" i="15"/>
  <c r="P767" i="15"/>
  <c r="R767" i="15"/>
  <c r="P763" i="15"/>
  <c r="R763" i="15"/>
  <c r="P759" i="15"/>
  <c r="R759" i="15"/>
  <c r="P755" i="15"/>
  <c r="R755" i="15"/>
  <c r="P751" i="15"/>
  <c r="R751" i="15"/>
  <c r="P747" i="15"/>
  <c r="R747" i="15"/>
  <c r="P743" i="15"/>
  <c r="R743" i="15"/>
  <c r="P739" i="15"/>
  <c r="R739" i="15"/>
  <c r="P735" i="15"/>
  <c r="R735" i="15"/>
  <c r="P731" i="15"/>
  <c r="R731" i="15"/>
  <c r="P727" i="15"/>
  <c r="R727" i="15"/>
  <c r="P723" i="15"/>
  <c r="R723" i="15"/>
  <c r="P719" i="15"/>
  <c r="R719" i="15"/>
  <c r="P715" i="15"/>
  <c r="R715" i="15"/>
  <c r="P711" i="15"/>
  <c r="R711" i="15"/>
  <c r="P707" i="15"/>
  <c r="R707" i="15"/>
  <c r="P703" i="15"/>
  <c r="R703" i="15"/>
  <c r="P699" i="15"/>
  <c r="R699" i="15"/>
  <c r="P695" i="15"/>
  <c r="R695" i="15"/>
  <c r="P691" i="15"/>
  <c r="R691" i="15"/>
  <c r="P687" i="15"/>
  <c r="R687" i="15"/>
  <c r="P683" i="15"/>
  <c r="R683" i="15"/>
  <c r="P679" i="15"/>
  <c r="R679" i="15"/>
  <c r="P675" i="15"/>
  <c r="R675" i="15"/>
  <c r="P671" i="15"/>
  <c r="R671" i="15"/>
  <c r="P667" i="15"/>
  <c r="R667" i="15"/>
  <c r="P663" i="15"/>
  <c r="R663" i="15"/>
  <c r="P659" i="15"/>
  <c r="R659" i="15"/>
  <c r="P655" i="15"/>
  <c r="R655" i="15"/>
  <c r="P651" i="15"/>
  <c r="R651" i="15"/>
  <c r="P647" i="15"/>
  <c r="R647" i="15"/>
  <c r="P643" i="15"/>
  <c r="R643" i="15"/>
  <c r="P639" i="15"/>
  <c r="R639" i="15"/>
  <c r="P635" i="15"/>
  <c r="R635" i="15"/>
  <c r="P631" i="15"/>
  <c r="R631" i="15"/>
  <c r="P627" i="15"/>
  <c r="R627" i="15"/>
  <c r="P623" i="15"/>
  <c r="R623" i="15"/>
  <c r="P619" i="15"/>
  <c r="R619" i="15"/>
  <c r="P615" i="15"/>
  <c r="R615" i="15"/>
  <c r="P611" i="15"/>
  <c r="R611" i="15"/>
  <c r="P607" i="15"/>
  <c r="R607" i="15"/>
  <c r="P603" i="15"/>
  <c r="R603" i="15"/>
  <c r="P599" i="15"/>
  <c r="R599" i="15"/>
  <c r="P595" i="15"/>
  <c r="R595" i="15"/>
  <c r="P591" i="15"/>
  <c r="R591" i="15"/>
  <c r="P587" i="15"/>
  <c r="R587" i="15"/>
  <c r="P583" i="15"/>
  <c r="R583" i="15"/>
  <c r="P579" i="15"/>
  <c r="R579" i="15"/>
  <c r="P575" i="15"/>
  <c r="R575" i="15"/>
  <c r="P571" i="15"/>
  <c r="R571" i="15"/>
  <c r="P567" i="15"/>
  <c r="R567" i="15"/>
  <c r="P563" i="15"/>
  <c r="R563" i="15"/>
  <c r="P559" i="15"/>
  <c r="R559" i="15"/>
  <c r="P555" i="15"/>
  <c r="R555" i="15"/>
  <c r="P551" i="15"/>
  <c r="R551" i="15"/>
  <c r="P547" i="15"/>
  <c r="R547" i="15"/>
  <c r="P543" i="15"/>
  <c r="R543" i="15"/>
  <c r="P539" i="15"/>
  <c r="R539" i="15"/>
  <c r="P535" i="15"/>
  <c r="R535" i="15"/>
  <c r="P531" i="15"/>
  <c r="R531" i="15"/>
  <c r="P527" i="15"/>
  <c r="R527" i="15"/>
  <c r="P523" i="15"/>
  <c r="R523" i="15"/>
  <c r="P519" i="15"/>
  <c r="R519" i="15"/>
  <c r="P515" i="15"/>
  <c r="R515" i="15"/>
  <c r="P511" i="15"/>
  <c r="R511" i="15"/>
  <c r="P507" i="15"/>
  <c r="R507" i="15"/>
  <c r="P503" i="15"/>
  <c r="R503" i="15"/>
  <c r="P499" i="15"/>
  <c r="R499" i="15"/>
  <c r="P495" i="15"/>
  <c r="R495" i="15"/>
  <c r="P491" i="15"/>
  <c r="R491" i="15"/>
  <c r="P487" i="15"/>
  <c r="R487" i="15"/>
  <c r="P483" i="15"/>
  <c r="R483" i="15"/>
  <c r="P479" i="15"/>
  <c r="R479" i="15"/>
  <c r="P475" i="15"/>
  <c r="R475" i="15"/>
  <c r="P471" i="15"/>
  <c r="R471" i="15"/>
  <c r="P467" i="15"/>
  <c r="R467" i="15"/>
  <c r="P463" i="15"/>
  <c r="R463" i="15"/>
  <c r="P459" i="15"/>
  <c r="R459" i="15"/>
  <c r="P455" i="15"/>
  <c r="R455" i="15"/>
  <c r="P451" i="15"/>
  <c r="R451" i="15"/>
  <c r="P447" i="15"/>
  <c r="R447" i="15"/>
  <c r="P443" i="15"/>
  <c r="R443" i="15"/>
  <c r="P439" i="15"/>
  <c r="R439" i="15"/>
  <c r="P435" i="15"/>
  <c r="R435" i="15"/>
  <c r="P431" i="15"/>
  <c r="R431" i="15"/>
  <c r="P427" i="15"/>
  <c r="R427" i="15"/>
  <c r="P423" i="15"/>
  <c r="R423" i="15"/>
  <c r="P419" i="15"/>
  <c r="R419" i="15"/>
  <c r="P415" i="15"/>
  <c r="R415" i="15"/>
  <c r="P411" i="15"/>
  <c r="R411" i="15"/>
  <c r="P407" i="15"/>
  <c r="R407" i="15"/>
  <c r="P403" i="15"/>
  <c r="R403" i="15"/>
  <c r="P399" i="15"/>
  <c r="R399" i="15"/>
  <c r="P395" i="15"/>
  <c r="R395" i="15"/>
  <c r="P391" i="15"/>
  <c r="R391" i="15"/>
  <c r="P387" i="15"/>
  <c r="R387" i="15"/>
  <c r="P383" i="15"/>
  <c r="R383" i="15"/>
  <c r="P379" i="15"/>
  <c r="R379" i="15"/>
  <c r="P375" i="15"/>
  <c r="R375" i="15"/>
  <c r="P371" i="15"/>
  <c r="R371" i="15"/>
  <c r="P367" i="15"/>
  <c r="R367" i="15"/>
  <c r="P363" i="15"/>
  <c r="R363" i="15"/>
  <c r="P359" i="15"/>
  <c r="R359" i="15"/>
  <c r="P355" i="15"/>
  <c r="R355" i="15"/>
  <c r="P351" i="15"/>
  <c r="R351" i="15"/>
  <c r="P347" i="15"/>
  <c r="R347" i="15"/>
  <c r="P343" i="15"/>
  <c r="R343" i="15"/>
  <c r="P339" i="15"/>
  <c r="R339" i="15"/>
  <c r="P335" i="15"/>
  <c r="R335" i="15"/>
  <c r="P331" i="15"/>
  <c r="R331" i="15"/>
  <c r="P327" i="15"/>
  <c r="R327" i="15"/>
  <c r="P323" i="15"/>
  <c r="R323" i="15"/>
  <c r="P319" i="15"/>
  <c r="R319" i="15"/>
  <c r="P315" i="15"/>
  <c r="R315" i="15"/>
  <c r="P311" i="15"/>
  <c r="R311" i="15"/>
  <c r="P307" i="15"/>
  <c r="R307" i="15"/>
  <c r="P303" i="15"/>
  <c r="R303" i="15"/>
  <c r="P299" i="15"/>
  <c r="R299" i="15"/>
  <c r="P295" i="15"/>
  <c r="R295" i="15"/>
  <c r="P291" i="15"/>
  <c r="R291" i="15"/>
  <c r="P287" i="15"/>
  <c r="R287" i="15"/>
  <c r="P283" i="15"/>
  <c r="R283" i="15"/>
  <c r="P279" i="15"/>
  <c r="R279" i="15"/>
  <c r="P275" i="15"/>
  <c r="R275" i="15"/>
  <c r="P271" i="15"/>
  <c r="R271" i="15"/>
  <c r="P267" i="15"/>
  <c r="R267" i="15"/>
  <c r="P263" i="15"/>
  <c r="R263" i="15"/>
  <c r="P259" i="15"/>
  <c r="R259" i="15"/>
  <c r="P255" i="15"/>
  <c r="R255" i="15"/>
  <c r="P251" i="15"/>
  <c r="R251" i="15"/>
  <c r="P247" i="15"/>
  <c r="R247" i="15"/>
  <c r="P243" i="15"/>
  <c r="R243" i="15"/>
  <c r="P239" i="15"/>
  <c r="R239" i="15"/>
  <c r="P235" i="15"/>
  <c r="R235" i="15"/>
  <c r="P231" i="15"/>
  <c r="R231" i="15"/>
  <c r="P227" i="15"/>
  <c r="R227" i="15"/>
  <c r="P223" i="15"/>
  <c r="R223" i="15"/>
  <c r="P219" i="15"/>
  <c r="R219" i="15"/>
  <c r="P215" i="15"/>
  <c r="R215" i="15"/>
  <c r="P211" i="15"/>
  <c r="R211" i="15"/>
  <c r="P207" i="15"/>
  <c r="R207" i="15"/>
  <c r="P203" i="15"/>
  <c r="R203" i="15"/>
  <c r="P199" i="15"/>
  <c r="R199" i="15"/>
  <c r="P195" i="15"/>
  <c r="R195" i="15"/>
  <c r="P191" i="15"/>
  <c r="R191" i="15"/>
  <c r="P187" i="15"/>
  <c r="R187" i="15"/>
  <c r="P183" i="15"/>
  <c r="R183" i="15"/>
  <c r="P179" i="15"/>
  <c r="R179" i="15"/>
  <c r="P175" i="15"/>
  <c r="R175" i="15"/>
  <c r="P171" i="15"/>
  <c r="R171" i="15"/>
  <c r="P167" i="15"/>
  <c r="R167" i="15"/>
  <c r="P163" i="15"/>
  <c r="R163" i="15"/>
  <c r="P159" i="15"/>
  <c r="R159" i="15"/>
  <c r="P155" i="15"/>
  <c r="R155" i="15"/>
  <c r="P151" i="15"/>
  <c r="R151" i="15"/>
  <c r="P147" i="15"/>
  <c r="R147" i="15"/>
  <c r="P143" i="15"/>
  <c r="R143" i="15"/>
  <c r="P139" i="15"/>
  <c r="R139" i="15"/>
  <c r="P135" i="15"/>
  <c r="R135" i="15"/>
  <c r="P131" i="15"/>
  <c r="R131" i="15"/>
  <c r="P127" i="15"/>
  <c r="R127" i="15"/>
  <c r="P123" i="15"/>
  <c r="R123" i="15"/>
  <c r="P119" i="15"/>
  <c r="R119" i="15"/>
  <c r="P115" i="15"/>
  <c r="R115" i="15"/>
  <c r="P111" i="15"/>
  <c r="R111" i="15"/>
  <c r="P107" i="15"/>
  <c r="R107" i="15"/>
  <c r="P103" i="15"/>
  <c r="R103" i="15"/>
  <c r="P99" i="15"/>
  <c r="R99" i="15"/>
  <c r="P95" i="15"/>
  <c r="R95" i="15"/>
  <c r="P91" i="15"/>
  <c r="R91" i="15"/>
  <c r="P87" i="15"/>
  <c r="R87" i="15"/>
  <c r="P83" i="15"/>
  <c r="R83" i="15"/>
  <c r="P79" i="15"/>
  <c r="R79" i="15"/>
  <c r="P75" i="15"/>
  <c r="R75" i="15"/>
  <c r="P71" i="15"/>
  <c r="R71" i="15"/>
  <c r="P67" i="15"/>
  <c r="R67" i="15"/>
  <c r="P63" i="15"/>
  <c r="R63" i="15"/>
  <c r="P59" i="15"/>
  <c r="R59" i="15"/>
  <c r="P55" i="15"/>
  <c r="R55" i="15"/>
  <c r="P51" i="15"/>
  <c r="R51" i="15"/>
  <c r="P47" i="15"/>
  <c r="R47" i="15"/>
  <c r="P43" i="15"/>
  <c r="R43" i="15"/>
  <c r="P39" i="15"/>
  <c r="R39" i="15"/>
  <c r="P35" i="15"/>
  <c r="R35" i="15"/>
  <c r="P31" i="15"/>
  <c r="R31" i="15"/>
  <c r="P27" i="15"/>
  <c r="R27" i="15"/>
  <c r="P23" i="15"/>
  <c r="R23" i="15"/>
  <c r="P1429" i="16"/>
  <c r="R1429" i="16"/>
  <c r="P1425" i="16"/>
  <c r="R1425" i="16"/>
  <c r="P1421" i="16"/>
  <c r="R1421" i="16"/>
  <c r="P1417" i="16"/>
  <c r="R1417" i="16"/>
  <c r="P1413" i="16"/>
  <c r="R1413" i="16"/>
  <c r="P1409" i="16"/>
  <c r="R1409" i="16"/>
  <c r="P1405" i="16"/>
  <c r="R1405" i="16"/>
  <c r="P1401" i="16"/>
  <c r="R1401" i="16"/>
  <c r="P1397" i="16"/>
  <c r="R1397" i="16"/>
  <c r="P1393" i="16"/>
  <c r="R1393" i="16"/>
  <c r="P1389" i="16"/>
  <c r="R1389" i="16"/>
  <c r="P1385" i="16"/>
  <c r="R1385" i="16"/>
  <c r="P1381" i="16"/>
  <c r="R1381" i="16"/>
  <c r="P1377" i="16"/>
  <c r="R1377" i="16"/>
  <c r="P1373" i="16"/>
  <c r="R1373" i="16"/>
  <c r="P1369" i="16"/>
  <c r="R1369" i="16"/>
  <c r="P1365" i="16"/>
  <c r="R1365" i="16"/>
  <c r="P1361" i="16"/>
  <c r="R1361" i="16"/>
  <c r="P1357" i="16"/>
  <c r="R1357" i="16"/>
  <c r="P1353" i="16"/>
  <c r="R1353" i="16"/>
  <c r="P1349" i="16"/>
  <c r="R1349" i="16"/>
  <c r="P1345" i="16"/>
  <c r="R1345" i="16"/>
  <c r="P1341" i="16"/>
  <c r="R1341" i="16"/>
  <c r="P1337" i="16"/>
  <c r="R1337" i="16"/>
  <c r="P1333" i="16"/>
  <c r="R1333" i="16"/>
  <c r="P1329" i="16"/>
  <c r="R1329" i="16"/>
  <c r="P1325" i="16"/>
  <c r="R1325" i="16"/>
  <c r="P1321" i="16"/>
  <c r="R1321" i="16"/>
  <c r="P1317" i="16"/>
  <c r="R1317" i="16"/>
  <c r="P1313" i="16"/>
  <c r="R1313" i="16"/>
  <c r="P1309" i="16"/>
  <c r="R1309" i="16"/>
  <c r="P1305" i="16"/>
  <c r="R1305" i="16"/>
  <c r="P1301" i="16"/>
  <c r="R1301" i="16"/>
  <c r="P1297" i="16"/>
  <c r="R1297" i="16"/>
  <c r="P1293" i="16"/>
  <c r="R1293" i="16"/>
  <c r="P1289" i="16"/>
  <c r="R1289" i="16"/>
  <c r="P1285" i="16"/>
  <c r="R1285" i="16"/>
  <c r="P1281" i="16"/>
  <c r="R1281" i="16"/>
  <c r="P1277" i="16"/>
  <c r="R1277" i="16"/>
  <c r="P1273" i="16"/>
  <c r="R1273" i="16"/>
  <c r="P1269" i="16"/>
  <c r="R1269" i="16"/>
  <c r="P1265" i="16"/>
  <c r="R1265" i="16"/>
  <c r="P1261" i="16"/>
  <c r="R1261" i="16"/>
  <c r="P1257" i="16"/>
  <c r="R1257" i="16"/>
  <c r="P1253" i="16"/>
  <c r="R1253" i="16"/>
  <c r="P1249" i="16"/>
  <c r="R1249" i="16"/>
  <c r="P1245" i="16"/>
  <c r="R1245" i="16"/>
  <c r="P1241" i="16"/>
  <c r="R1241" i="16"/>
  <c r="P1237" i="16"/>
  <c r="R1237" i="16"/>
  <c r="P1233" i="16"/>
  <c r="R1233" i="16"/>
  <c r="P1229" i="16"/>
  <c r="R1229" i="16"/>
  <c r="P1225" i="16"/>
  <c r="R1225" i="16"/>
  <c r="P1221" i="16"/>
  <c r="R1221" i="16"/>
  <c r="P1217" i="16"/>
  <c r="R1217" i="16"/>
  <c r="P1213" i="16"/>
  <c r="R1213" i="16"/>
  <c r="P1209" i="16"/>
  <c r="R1209" i="16"/>
  <c r="P1205" i="16"/>
  <c r="R1205" i="16"/>
  <c r="P1201" i="16"/>
  <c r="R1201" i="16"/>
  <c r="P1197" i="16"/>
  <c r="R1197" i="16"/>
  <c r="P1193" i="16"/>
  <c r="R1193" i="16"/>
  <c r="P1189" i="16"/>
  <c r="R1189" i="16"/>
  <c r="P1185" i="16"/>
  <c r="R1185" i="16"/>
  <c r="P1181" i="16"/>
  <c r="R1181" i="16"/>
  <c r="P1177" i="16"/>
  <c r="R1177" i="16"/>
  <c r="P1173" i="16"/>
  <c r="R1173" i="16"/>
  <c r="P1169" i="16"/>
  <c r="R1169" i="16"/>
  <c r="P1165" i="16"/>
  <c r="R1165" i="16"/>
  <c r="P1161" i="16"/>
  <c r="R1161" i="16"/>
  <c r="P1157" i="16"/>
  <c r="R1157" i="16"/>
  <c r="P1153" i="16"/>
  <c r="R1153" i="16"/>
  <c r="P1149" i="16"/>
  <c r="R1149" i="16"/>
  <c r="P1145" i="16"/>
  <c r="R1145" i="16"/>
  <c r="P1141" i="16"/>
  <c r="R1141" i="16"/>
  <c r="P1137" i="16"/>
  <c r="R1137" i="16"/>
  <c r="P1133" i="16"/>
  <c r="R1133" i="16"/>
  <c r="P1129" i="16"/>
  <c r="R1129" i="16"/>
  <c r="P1125" i="16"/>
  <c r="R1125" i="16"/>
  <c r="P1121" i="16"/>
  <c r="R1121" i="16"/>
  <c r="P1117" i="16"/>
  <c r="R1117" i="16"/>
  <c r="P1113" i="16"/>
  <c r="R1113" i="16"/>
  <c r="P1109" i="16"/>
  <c r="R1109" i="16"/>
  <c r="P1105" i="16"/>
  <c r="R1105" i="16"/>
  <c r="P1101" i="16"/>
  <c r="R1101" i="16"/>
  <c r="P1097" i="16"/>
  <c r="R1097" i="16"/>
  <c r="P1093" i="16"/>
  <c r="R1093" i="16"/>
  <c r="P1089" i="16"/>
  <c r="R1089" i="16"/>
  <c r="P1085" i="16"/>
  <c r="R1085" i="16"/>
  <c r="P1081" i="16"/>
  <c r="R1081" i="16"/>
  <c r="P1077" i="16"/>
  <c r="R1077" i="16"/>
  <c r="P1073" i="16"/>
  <c r="R1073" i="16"/>
  <c r="P1069" i="16"/>
  <c r="R1069" i="16"/>
  <c r="P1065" i="16"/>
  <c r="R1065" i="16"/>
  <c r="P1061" i="16"/>
  <c r="R1061" i="16"/>
  <c r="P1057" i="16"/>
  <c r="R1057" i="16"/>
  <c r="P1053" i="16"/>
  <c r="R1053" i="16"/>
  <c r="P1049" i="16"/>
  <c r="R1049" i="16"/>
  <c r="P1045" i="16"/>
  <c r="R1045" i="16"/>
  <c r="P1041" i="16"/>
  <c r="R1041" i="16"/>
  <c r="P1037" i="16"/>
  <c r="R1037" i="16"/>
  <c r="P1033" i="16"/>
  <c r="R1033" i="16"/>
  <c r="P1029" i="16"/>
  <c r="R1029" i="16"/>
  <c r="P1025" i="16"/>
  <c r="R1025" i="16"/>
  <c r="P1021" i="16"/>
  <c r="R1021" i="16"/>
  <c r="P1017" i="16"/>
  <c r="R1017" i="16"/>
  <c r="P1013" i="16"/>
  <c r="R1013" i="16"/>
  <c r="P1009" i="16"/>
  <c r="R1009" i="16"/>
  <c r="P1005" i="16"/>
  <c r="R1005" i="16"/>
  <c r="P1001" i="16"/>
  <c r="R1001" i="16"/>
  <c r="P997" i="16"/>
  <c r="R997" i="16"/>
  <c r="P993" i="16"/>
  <c r="R993" i="16"/>
  <c r="P989" i="16"/>
  <c r="R989" i="16"/>
  <c r="P985" i="16"/>
  <c r="R985" i="16"/>
  <c r="P981" i="16"/>
  <c r="R981" i="16"/>
  <c r="P977" i="16"/>
  <c r="R977" i="16"/>
  <c r="P973" i="16"/>
  <c r="R973" i="16"/>
  <c r="P969" i="16"/>
  <c r="R969" i="16"/>
  <c r="P965" i="16"/>
  <c r="R965" i="16"/>
  <c r="P961" i="16"/>
  <c r="R961" i="16"/>
  <c r="P957" i="16"/>
  <c r="R957" i="16"/>
  <c r="P953" i="16"/>
  <c r="R953" i="16"/>
  <c r="P949" i="16"/>
  <c r="R949" i="16"/>
  <c r="P945" i="16"/>
  <c r="R945" i="16"/>
  <c r="P941" i="16"/>
  <c r="R941" i="16"/>
  <c r="P937" i="16"/>
  <c r="R937" i="16"/>
  <c r="P933" i="16"/>
  <c r="R933" i="16"/>
  <c r="P929" i="16"/>
  <c r="R929" i="16"/>
  <c r="P925" i="16"/>
  <c r="R925" i="16"/>
  <c r="P921" i="16"/>
  <c r="R921" i="16"/>
  <c r="P917" i="16"/>
  <c r="R917" i="16"/>
  <c r="P913" i="16"/>
  <c r="R913" i="16"/>
  <c r="P909" i="16"/>
  <c r="R909" i="16"/>
  <c r="P905" i="16"/>
  <c r="R905" i="16"/>
  <c r="P901" i="16"/>
  <c r="R901" i="16"/>
  <c r="P897" i="16"/>
  <c r="R897" i="16"/>
  <c r="P893" i="16"/>
  <c r="R893" i="16"/>
  <c r="P889" i="16"/>
  <c r="R889" i="16"/>
  <c r="P885" i="16"/>
  <c r="R885" i="16"/>
  <c r="P881" i="16"/>
  <c r="R881" i="16"/>
  <c r="P877" i="16"/>
  <c r="R877" i="16"/>
  <c r="P873" i="16"/>
  <c r="R873" i="16"/>
  <c r="P869" i="16"/>
  <c r="R869" i="16"/>
  <c r="P865" i="16"/>
  <c r="R865" i="16"/>
  <c r="P861" i="16"/>
  <c r="R861" i="16"/>
  <c r="P857" i="16"/>
  <c r="R857" i="16"/>
  <c r="P853" i="16"/>
  <c r="R853" i="16"/>
  <c r="P849" i="16"/>
  <c r="R849" i="16"/>
  <c r="P845" i="16"/>
  <c r="R845" i="16"/>
  <c r="P841" i="16"/>
  <c r="R841" i="16"/>
  <c r="P837" i="16"/>
  <c r="R837" i="16"/>
  <c r="P833" i="16"/>
  <c r="R833" i="16"/>
  <c r="P829" i="16"/>
  <c r="R829" i="16"/>
  <c r="P825" i="16"/>
  <c r="R825" i="16"/>
  <c r="P821" i="16"/>
  <c r="R821" i="16"/>
  <c r="P817" i="16"/>
  <c r="R817" i="16"/>
  <c r="P813" i="16"/>
  <c r="R813" i="16"/>
  <c r="P809" i="16"/>
  <c r="R809" i="16"/>
  <c r="P805" i="16"/>
  <c r="R805" i="16"/>
  <c r="P801" i="16"/>
  <c r="R801" i="16"/>
  <c r="P797" i="16"/>
  <c r="R797" i="16"/>
  <c r="P793" i="16"/>
  <c r="R793" i="16"/>
  <c r="P789" i="16"/>
  <c r="R789" i="16"/>
  <c r="P785" i="16"/>
  <c r="R785" i="16"/>
  <c r="P781" i="16"/>
  <c r="R781" i="16"/>
  <c r="P777" i="16"/>
  <c r="R777" i="16"/>
  <c r="P773" i="16"/>
  <c r="R773" i="16"/>
  <c r="P769" i="16"/>
  <c r="R769" i="16"/>
  <c r="P765" i="16"/>
  <c r="R765" i="16"/>
  <c r="P761" i="16"/>
  <c r="R761" i="16"/>
  <c r="P757" i="16"/>
  <c r="R757" i="16"/>
  <c r="P753" i="16"/>
  <c r="R753" i="16"/>
  <c r="P749" i="16"/>
  <c r="R749" i="16"/>
  <c r="P745" i="16"/>
  <c r="R745" i="16"/>
  <c r="P741" i="16"/>
  <c r="R741" i="16"/>
  <c r="P737" i="16"/>
  <c r="R737" i="16"/>
  <c r="P733" i="16"/>
  <c r="R733" i="16"/>
  <c r="P729" i="16"/>
  <c r="R729" i="16"/>
  <c r="P725" i="16"/>
  <c r="R725" i="16"/>
  <c r="P721" i="16"/>
  <c r="R721" i="16"/>
  <c r="P717" i="16"/>
  <c r="R717" i="16"/>
  <c r="P713" i="16"/>
  <c r="R713" i="16"/>
  <c r="P709" i="16"/>
  <c r="R709" i="16"/>
  <c r="P705" i="16"/>
  <c r="R705" i="16"/>
  <c r="P701" i="16"/>
  <c r="R701" i="16"/>
  <c r="P697" i="16"/>
  <c r="R697" i="16"/>
  <c r="P693" i="16"/>
  <c r="R693" i="16"/>
  <c r="P689" i="16"/>
  <c r="R689" i="16"/>
  <c r="P685" i="16"/>
  <c r="R685" i="16"/>
  <c r="P681" i="16"/>
  <c r="R681" i="16"/>
  <c r="P677" i="16"/>
  <c r="R677" i="16"/>
  <c r="P673" i="16"/>
  <c r="R673" i="16"/>
  <c r="P669" i="16"/>
  <c r="R669" i="16"/>
  <c r="P665" i="16"/>
  <c r="R665" i="16"/>
  <c r="P661" i="16"/>
  <c r="R661" i="16"/>
  <c r="P657" i="16"/>
  <c r="R657" i="16"/>
  <c r="P653" i="16"/>
  <c r="R653" i="16"/>
  <c r="P649" i="16"/>
  <c r="R649" i="16"/>
  <c r="P645" i="16"/>
  <c r="R645" i="16"/>
  <c r="P641" i="16"/>
  <c r="R641" i="16"/>
  <c r="P637" i="16"/>
  <c r="R637" i="16"/>
  <c r="P633" i="16"/>
  <c r="R633" i="16"/>
  <c r="P629" i="16"/>
  <c r="R629" i="16"/>
  <c r="P625" i="16"/>
  <c r="R625" i="16"/>
  <c r="P621" i="16"/>
  <c r="R621" i="16"/>
  <c r="P617" i="16"/>
  <c r="R617" i="16"/>
  <c r="P613" i="16"/>
  <c r="R613" i="16"/>
  <c r="P609" i="16"/>
  <c r="R609" i="16"/>
  <c r="P605" i="16"/>
  <c r="R605" i="16"/>
  <c r="P601" i="16"/>
  <c r="R601" i="16"/>
  <c r="P597" i="16"/>
  <c r="R597" i="16"/>
  <c r="P593" i="16"/>
  <c r="R593" i="16"/>
  <c r="P589" i="16"/>
  <c r="R589" i="16"/>
  <c r="P585" i="16"/>
  <c r="R585" i="16"/>
  <c r="P581" i="16"/>
  <c r="R581" i="16"/>
  <c r="P577" i="16"/>
  <c r="R577" i="16"/>
  <c r="P573" i="16"/>
  <c r="R573" i="16"/>
  <c r="P569" i="16"/>
  <c r="R569" i="16"/>
  <c r="P565" i="16"/>
  <c r="R565" i="16"/>
  <c r="P561" i="16"/>
  <c r="R561" i="16"/>
  <c r="P557" i="16"/>
  <c r="R557" i="16"/>
  <c r="P553" i="16"/>
  <c r="R553" i="16"/>
  <c r="P549" i="16"/>
  <c r="R549" i="16"/>
  <c r="P545" i="16"/>
  <c r="R545" i="16"/>
  <c r="P541" i="16"/>
  <c r="R541" i="16"/>
  <c r="P537" i="16"/>
  <c r="R537" i="16"/>
  <c r="P533" i="16"/>
  <c r="R533" i="16"/>
  <c r="P529" i="16"/>
  <c r="R529" i="16"/>
  <c r="P525" i="16"/>
  <c r="R525" i="16"/>
  <c r="P521" i="16"/>
  <c r="R521" i="16"/>
  <c r="P517" i="16"/>
  <c r="R517" i="16"/>
  <c r="P513" i="16"/>
  <c r="R513" i="16"/>
  <c r="P509" i="16"/>
  <c r="R509" i="16"/>
  <c r="P505" i="16"/>
  <c r="R505" i="16"/>
  <c r="P501" i="16"/>
  <c r="R501" i="16"/>
  <c r="P497" i="16"/>
  <c r="R497" i="16"/>
  <c r="P493" i="16"/>
  <c r="R493" i="16"/>
  <c r="P489" i="16"/>
  <c r="R489" i="16"/>
  <c r="P485" i="16"/>
  <c r="R485" i="16"/>
  <c r="P481" i="16"/>
  <c r="R481" i="16"/>
  <c r="P477" i="16"/>
  <c r="R477" i="16"/>
  <c r="P473" i="16"/>
  <c r="R473" i="16"/>
  <c r="P469" i="16"/>
  <c r="R469" i="16"/>
  <c r="P465" i="16"/>
  <c r="R465" i="16"/>
  <c r="P461" i="16"/>
  <c r="R461" i="16"/>
  <c r="P457" i="16"/>
  <c r="R457" i="16"/>
  <c r="P453" i="16"/>
  <c r="R453" i="16"/>
  <c r="P449" i="16"/>
  <c r="R449" i="16"/>
  <c r="P445" i="16"/>
  <c r="R445" i="16"/>
  <c r="P441" i="16"/>
  <c r="R441" i="16"/>
  <c r="P437" i="16"/>
  <c r="R437" i="16"/>
  <c r="P433" i="16"/>
  <c r="R433" i="16"/>
  <c r="P429" i="16"/>
  <c r="R429" i="16"/>
  <c r="P425" i="16"/>
  <c r="R425" i="16"/>
  <c r="P421" i="16"/>
  <c r="R421" i="16"/>
  <c r="P417" i="16"/>
  <c r="R417" i="16"/>
  <c r="P413" i="16"/>
  <c r="R413" i="16"/>
  <c r="P409" i="16"/>
  <c r="R409" i="16"/>
  <c r="P405" i="16"/>
  <c r="R405" i="16"/>
  <c r="P401" i="16"/>
  <c r="R401" i="16"/>
  <c r="P397" i="16"/>
  <c r="R397" i="16"/>
  <c r="P393" i="16"/>
  <c r="R393" i="16"/>
  <c r="P389" i="16"/>
  <c r="R389" i="16"/>
  <c r="P385" i="16"/>
  <c r="R385" i="16"/>
  <c r="P381" i="16"/>
  <c r="R381" i="16"/>
  <c r="P377" i="16"/>
  <c r="R377" i="16"/>
  <c r="P373" i="16"/>
  <c r="R373" i="16"/>
  <c r="P369" i="16"/>
  <c r="R369" i="16"/>
  <c r="P365" i="16"/>
  <c r="R365" i="16"/>
  <c r="P361" i="16"/>
  <c r="R361" i="16"/>
  <c r="P357" i="16"/>
  <c r="R357" i="16"/>
  <c r="P353" i="16"/>
  <c r="R353" i="16"/>
  <c r="P349" i="16"/>
  <c r="R349" i="16"/>
  <c r="P345" i="16"/>
  <c r="R345" i="16"/>
  <c r="P341" i="16"/>
  <c r="R341" i="16"/>
  <c r="P337" i="16"/>
  <c r="R337" i="16"/>
  <c r="P333" i="16"/>
  <c r="R333" i="16"/>
  <c r="P329" i="16"/>
  <c r="R329" i="16"/>
  <c r="P325" i="16"/>
  <c r="R325" i="16"/>
  <c r="P321" i="16"/>
  <c r="R321" i="16"/>
  <c r="P317" i="16"/>
  <c r="R317" i="16"/>
  <c r="P313" i="16"/>
  <c r="R313" i="16"/>
  <c r="P309" i="16"/>
  <c r="R309" i="16"/>
  <c r="P305" i="16"/>
  <c r="R305" i="16"/>
  <c r="P301" i="16"/>
  <c r="R301" i="16"/>
  <c r="P297" i="16"/>
  <c r="R297" i="16"/>
  <c r="P293" i="16"/>
  <c r="R293" i="16"/>
  <c r="P289" i="16"/>
  <c r="R289" i="16"/>
  <c r="P285" i="16"/>
  <c r="R285" i="16"/>
  <c r="P281" i="16"/>
  <c r="R281" i="16"/>
  <c r="P277" i="16"/>
  <c r="R277" i="16"/>
  <c r="P273" i="16"/>
  <c r="R273" i="16"/>
  <c r="P269" i="16"/>
  <c r="R269" i="16"/>
  <c r="P265" i="16"/>
  <c r="R265" i="16"/>
  <c r="P261" i="16"/>
  <c r="R261" i="16"/>
  <c r="P257" i="16"/>
  <c r="R257" i="16"/>
  <c r="P253" i="16"/>
  <c r="R253" i="16"/>
  <c r="P249" i="16"/>
  <c r="R249" i="16"/>
  <c r="P245" i="16"/>
  <c r="R245" i="16"/>
  <c r="P241" i="16"/>
  <c r="R241" i="16"/>
  <c r="P237" i="16"/>
  <c r="R237" i="16"/>
  <c r="P233" i="16"/>
  <c r="R233" i="16"/>
  <c r="P229" i="16"/>
  <c r="R229" i="16"/>
  <c r="P225" i="16"/>
  <c r="R225" i="16"/>
  <c r="P221" i="16"/>
  <c r="R221" i="16"/>
  <c r="P217" i="16"/>
  <c r="R217" i="16"/>
  <c r="P213" i="16"/>
  <c r="R213" i="16"/>
  <c r="P209" i="16"/>
  <c r="R209" i="16"/>
  <c r="P205" i="16"/>
  <c r="R205" i="16"/>
  <c r="P201" i="16"/>
  <c r="R201" i="16"/>
  <c r="P197" i="16"/>
  <c r="R197" i="16"/>
  <c r="P193" i="16"/>
  <c r="R193" i="16"/>
  <c r="P189" i="16"/>
  <c r="R189" i="16"/>
  <c r="P185" i="16"/>
  <c r="R185" i="16"/>
  <c r="P181" i="16"/>
  <c r="R181" i="16"/>
  <c r="P177" i="16"/>
  <c r="R177" i="16"/>
  <c r="P173" i="16"/>
  <c r="R173" i="16"/>
  <c r="P169" i="16"/>
  <c r="R169" i="16"/>
  <c r="P165" i="16"/>
  <c r="R165" i="16"/>
  <c r="P161" i="16"/>
  <c r="R161" i="16"/>
  <c r="P157" i="16"/>
  <c r="R157" i="16"/>
  <c r="P153" i="16"/>
  <c r="R153" i="16"/>
  <c r="P149" i="16"/>
  <c r="R149" i="16"/>
  <c r="P145" i="16"/>
  <c r="R145" i="16"/>
  <c r="P141" i="16"/>
  <c r="R141" i="16"/>
  <c r="P137" i="16"/>
  <c r="R137" i="16"/>
  <c r="P133" i="16"/>
  <c r="R133" i="16"/>
  <c r="P129" i="16"/>
  <c r="R129" i="16"/>
  <c r="P125" i="16"/>
  <c r="R125" i="16"/>
  <c r="P121" i="16"/>
  <c r="R121" i="16"/>
  <c r="P117" i="16"/>
  <c r="R117" i="16"/>
  <c r="P113" i="16"/>
  <c r="R113" i="16"/>
  <c r="P109" i="16"/>
  <c r="R109" i="16"/>
  <c r="P105" i="16"/>
  <c r="R105" i="16"/>
  <c r="P101" i="16"/>
  <c r="R101" i="16"/>
  <c r="P97" i="16"/>
  <c r="R97" i="16"/>
  <c r="P93" i="16"/>
  <c r="R93" i="16"/>
  <c r="P89" i="16"/>
  <c r="R89" i="16"/>
  <c r="P85" i="16"/>
  <c r="R85" i="16"/>
  <c r="P81" i="16"/>
  <c r="R81" i="16"/>
  <c r="P77" i="16"/>
  <c r="R77" i="16"/>
  <c r="P73" i="16"/>
  <c r="R73" i="16"/>
  <c r="P69" i="16"/>
  <c r="R69" i="16"/>
  <c r="P65" i="16"/>
  <c r="R65" i="16"/>
  <c r="P61" i="16"/>
  <c r="R61" i="16"/>
  <c r="P57" i="16"/>
  <c r="R57" i="16"/>
  <c r="P53" i="16"/>
  <c r="R53" i="16"/>
  <c r="P49" i="16"/>
  <c r="R49" i="16"/>
  <c r="P45" i="16"/>
  <c r="R45" i="16"/>
  <c r="P41" i="16"/>
  <c r="R41" i="16"/>
  <c r="P37" i="16"/>
  <c r="R37" i="16"/>
  <c r="P33" i="16"/>
  <c r="R33" i="16"/>
  <c r="P29" i="16"/>
  <c r="R29" i="16"/>
  <c r="P25" i="16"/>
  <c r="R25" i="16"/>
  <c r="P21" i="16"/>
  <c r="R21" i="16"/>
  <c r="P1431" i="17"/>
  <c r="R1431" i="17"/>
  <c r="P1427" i="17"/>
  <c r="R1427" i="17"/>
  <c r="P1423" i="17"/>
  <c r="R1423" i="17"/>
  <c r="P1419" i="17"/>
  <c r="R1419" i="17"/>
  <c r="P1415" i="17"/>
  <c r="R1415" i="17"/>
  <c r="P1411" i="17"/>
  <c r="R1411" i="17"/>
  <c r="P1407" i="17"/>
  <c r="R1407" i="17"/>
  <c r="P1403" i="17"/>
  <c r="R1403" i="17"/>
  <c r="P1399" i="17"/>
  <c r="R1399" i="17"/>
  <c r="P1395" i="17"/>
  <c r="R1395" i="17"/>
  <c r="P1391" i="17"/>
  <c r="R1391" i="17"/>
  <c r="P1387" i="17"/>
  <c r="R1387" i="17"/>
  <c r="P1383" i="17"/>
  <c r="R1383" i="17"/>
  <c r="P1379" i="17"/>
  <c r="R1379" i="17"/>
  <c r="P1375" i="17"/>
  <c r="R1375" i="17"/>
  <c r="P1371" i="17"/>
  <c r="R1371" i="17"/>
  <c r="P1367" i="17"/>
  <c r="R1367" i="17"/>
  <c r="P1363" i="17"/>
  <c r="R1363" i="17"/>
  <c r="P1359" i="17"/>
  <c r="R1359" i="17"/>
  <c r="P1355" i="17"/>
  <c r="R1355" i="17"/>
  <c r="P1351" i="17"/>
  <c r="R1351" i="17"/>
  <c r="P1347" i="17"/>
  <c r="R1347" i="17"/>
  <c r="P1343" i="17"/>
  <c r="R1343" i="17"/>
  <c r="P1339" i="17"/>
  <c r="R1339" i="17"/>
  <c r="P1335" i="17"/>
  <c r="R1335" i="17"/>
  <c r="P1331" i="17"/>
  <c r="R1331" i="17"/>
  <c r="P1327" i="17"/>
  <c r="R1327" i="17"/>
  <c r="P1323" i="17"/>
  <c r="R1323" i="17"/>
  <c r="P1319" i="17"/>
  <c r="R1319" i="17"/>
  <c r="P1315" i="17"/>
  <c r="R1315" i="17"/>
  <c r="P1311" i="17"/>
  <c r="R1311" i="17"/>
  <c r="P1307" i="17"/>
  <c r="R1307" i="17"/>
  <c r="P1303" i="17"/>
  <c r="R1303" i="17"/>
  <c r="P1299" i="17"/>
  <c r="R1299" i="17"/>
  <c r="P1295" i="17"/>
  <c r="R1295" i="17"/>
  <c r="P1291" i="17"/>
  <c r="R1291" i="17"/>
  <c r="P1287" i="17"/>
  <c r="R1287" i="17"/>
  <c r="P1283" i="17"/>
  <c r="R1283" i="17"/>
  <c r="P1279" i="17"/>
  <c r="R1279" i="17"/>
  <c r="P1292" i="16"/>
  <c r="R1292" i="16"/>
  <c r="P1288" i="16"/>
  <c r="R1288" i="16"/>
  <c r="P1284" i="16"/>
  <c r="R1284" i="16"/>
  <c r="P1280" i="16"/>
  <c r="R1280" i="16"/>
  <c r="P1276" i="16"/>
  <c r="R1276" i="16"/>
  <c r="P1272" i="16"/>
  <c r="R1272" i="16"/>
  <c r="P1268" i="16"/>
  <c r="R1268" i="16"/>
  <c r="P1264" i="16"/>
  <c r="R1264" i="16"/>
  <c r="P1260" i="16"/>
  <c r="R1260" i="16"/>
  <c r="P1256" i="16"/>
  <c r="R1256" i="16"/>
  <c r="P1252" i="16"/>
  <c r="R1252" i="16"/>
  <c r="P1248" i="16"/>
  <c r="R1248" i="16"/>
  <c r="P1244" i="16"/>
  <c r="R1244" i="16"/>
  <c r="P1240" i="16"/>
  <c r="R1240" i="16"/>
  <c r="P1236" i="16"/>
  <c r="R1236" i="16"/>
  <c r="P1232" i="16"/>
  <c r="R1232" i="16"/>
  <c r="P1228" i="16"/>
  <c r="R1228" i="16"/>
  <c r="P1224" i="16"/>
  <c r="R1224" i="16"/>
  <c r="P1220" i="16"/>
  <c r="R1220" i="16"/>
  <c r="P1216" i="16"/>
  <c r="R1216" i="16"/>
  <c r="P1212" i="16"/>
  <c r="R1212" i="16"/>
  <c r="P1208" i="16"/>
  <c r="R1208" i="16"/>
  <c r="P1204" i="16"/>
  <c r="R1204" i="16"/>
  <c r="P1200" i="16"/>
  <c r="R1200" i="16"/>
  <c r="P1196" i="16"/>
  <c r="R1196" i="16"/>
  <c r="P1192" i="16"/>
  <c r="R1192" i="16"/>
  <c r="P1188" i="16"/>
  <c r="R1188" i="16"/>
  <c r="P1184" i="16"/>
  <c r="R1184" i="16"/>
  <c r="P1180" i="16"/>
  <c r="R1180" i="16"/>
  <c r="P1176" i="16"/>
  <c r="R1176" i="16"/>
  <c r="P1172" i="16"/>
  <c r="R1172" i="16"/>
  <c r="P1168" i="16"/>
  <c r="R1168" i="16"/>
  <c r="P1164" i="16"/>
  <c r="R1164" i="16"/>
  <c r="P1160" i="16"/>
  <c r="R1160" i="16"/>
  <c r="P1156" i="16"/>
  <c r="R1156" i="16"/>
  <c r="P1152" i="16"/>
  <c r="R1152" i="16"/>
  <c r="P1148" i="16"/>
  <c r="R1148" i="16"/>
  <c r="P1144" i="16"/>
  <c r="R1144" i="16"/>
  <c r="P1140" i="16"/>
  <c r="R1140" i="16"/>
  <c r="P1136" i="16"/>
  <c r="R1136" i="16"/>
  <c r="P1132" i="16"/>
  <c r="R1132" i="16"/>
  <c r="P1128" i="16"/>
  <c r="R1128" i="16"/>
  <c r="P1124" i="16"/>
  <c r="R1124" i="16"/>
  <c r="P1120" i="16"/>
  <c r="R1120" i="16"/>
  <c r="P1116" i="16"/>
  <c r="R1116" i="16"/>
  <c r="P1112" i="16"/>
  <c r="R1112" i="16"/>
  <c r="P1108" i="16"/>
  <c r="R1108" i="16"/>
  <c r="P1104" i="16"/>
  <c r="R1104" i="16"/>
  <c r="P1100" i="16"/>
  <c r="R1100" i="16"/>
  <c r="P1096" i="16"/>
  <c r="R1096" i="16"/>
  <c r="P1092" i="16"/>
  <c r="R1092" i="16"/>
  <c r="P1088" i="16"/>
  <c r="R1088" i="16"/>
  <c r="P1084" i="16"/>
  <c r="R1084" i="16"/>
  <c r="P1080" i="16"/>
  <c r="R1080" i="16"/>
  <c r="P1076" i="16"/>
  <c r="R1076" i="16"/>
  <c r="P1072" i="16"/>
  <c r="R1072" i="16"/>
  <c r="P1068" i="16"/>
  <c r="R1068" i="16"/>
  <c r="P1064" i="16"/>
  <c r="R1064" i="16"/>
  <c r="P1060" i="16"/>
  <c r="R1060" i="16"/>
  <c r="P1056" i="16"/>
  <c r="R1056" i="16"/>
  <c r="P1052" i="16"/>
  <c r="R1052" i="16"/>
  <c r="P1048" i="16"/>
  <c r="R1048" i="16"/>
  <c r="P1044" i="16"/>
  <c r="R1044" i="16"/>
  <c r="P1040" i="16"/>
  <c r="R1040" i="16"/>
  <c r="P1036" i="16"/>
  <c r="R1036" i="16"/>
  <c r="P1032" i="16"/>
  <c r="R1032" i="16"/>
  <c r="P1028" i="16"/>
  <c r="R1028" i="16"/>
  <c r="P1024" i="16"/>
  <c r="R1024" i="16"/>
  <c r="P1020" i="16"/>
  <c r="R1020" i="16"/>
  <c r="P1016" i="16"/>
  <c r="R1016" i="16"/>
  <c r="P1012" i="16"/>
  <c r="R1012" i="16"/>
  <c r="P1008" i="16"/>
  <c r="R1008" i="16"/>
  <c r="P1004" i="16"/>
  <c r="R1004" i="16"/>
  <c r="P1000" i="16"/>
  <c r="R1000" i="16"/>
  <c r="P996" i="16"/>
  <c r="R996" i="16"/>
  <c r="P992" i="16"/>
  <c r="R992" i="16"/>
  <c r="P988" i="16"/>
  <c r="R988" i="16"/>
  <c r="P984" i="16"/>
  <c r="R984" i="16"/>
  <c r="P980" i="16"/>
  <c r="R980" i="16"/>
  <c r="P976" i="16"/>
  <c r="R976" i="16"/>
  <c r="P972" i="16"/>
  <c r="R972" i="16"/>
  <c r="P968" i="16"/>
  <c r="R968" i="16"/>
  <c r="P964" i="16"/>
  <c r="R964" i="16"/>
  <c r="P960" i="16"/>
  <c r="R960" i="16"/>
  <c r="P956" i="16"/>
  <c r="R956" i="16"/>
  <c r="P952" i="16"/>
  <c r="R952" i="16"/>
  <c r="P948" i="16"/>
  <c r="R948" i="16"/>
  <c r="P944" i="16"/>
  <c r="R944" i="16"/>
  <c r="P940" i="16"/>
  <c r="R940" i="16"/>
  <c r="P936" i="16"/>
  <c r="R936" i="16"/>
  <c r="P932" i="16"/>
  <c r="R932" i="16"/>
  <c r="P928" i="16"/>
  <c r="R928" i="16"/>
  <c r="P924" i="16"/>
  <c r="R924" i="16"/>
  <c r="P920" i="16"/>
  <c r="R920" i="16"/>
  <c r="P916" i="16"/>
  <c r="R916" i="16"/>
  <c r="P912" i="16"/>
  <c r="R912" i="16"/>
  <c r="P908" i="16"/>
  <c r="R908" i="16"/>
  <c r="P904" i="16"/>
  <c r="R904" i="16"/>
  <c r="P900" i="16"/>
  <c r="R900" i="16"/>
  <c r="P896" i="16"/>
  <c r="R896" i="16"/>
  <c r="P892" i="16"/>
  <c r="R892" i="16"/>
  <c r="P888" i="16"/>
  <c r="R888" i="16"/>
  <c r="P884" i="16"/>
  <c r="R884" i="16"/>
  <c r="P880" i="16"/>
  <c r="R880" i="16"/>
  <c r="P876" i="16"/>
  <c r="R876" i="16"/>
  <c r="P872" i="16"/>
  <c r="R872" i="16"/>
  <c r="P868" i="16"/>
  <c r="R868" i="16"/>
  <c r="P864" i="16"/>
  <c r="R864" i="16"/>
  <c r="P860" i="16"/>
  <c r="R860" i="16"/>
  <c r="P856" i="16"/>
  <c r="R856" i="16"/>
  <c r="P852" i="16"/>
  <c r="R852" i="16"/>
  <c r="P848" i="16"/>
  <c r="R848" i="16"/>
  <c r="P844" i="16"/>
  <c r="R844" i="16"/>
  <c r="P840" i="16"/>
  <c r="R840" i="16"/>
  <c r="P836" i="16"/>
  <c r="R836" i="16"/>
  <c r="P832" i="16"/>
  <c r="R832" i="16"/>
  <c r="P828" i="16"/>
  <c r="R828" i="16"/>
  <c r="P824" i="16"/>
  <c r="R824" i="16"/>
  <c r="P820" i="16"/>
  <c r="R820" i="16"/>
  <c r="P816" i="16"/>
  <c r="R816" i="16"/>
  <c r="P812" i="16"/>
  <c r="R812" i="16"/>
  <c r="P808" i="16"/>
  <c r="R808" i="16"/>
  <c r="P804" i="16"/>
  <c r="R804" i="16"/>
  <c r="P800" i="16"/>
  <c r="R800" i="16"/>
  <c r="P796" i="16"/>
  <c r="R796" i="16"/>
  <c r="P792" i="16"/>
  <c r="R792" i="16"/>
  <c r="P788" i="16"/>
  <c r="R788" i="16"/>
  <c r="P784" i="16"/>
  <c r="R784" i="16"/>
  <c r="P780" i="16"/>
  <c r="R780" i="16"/>
  <c r="P776" i="16"/>
  <c r="R776" i="16"/>
  <c r="P772" i="16"/>
  <c r="R772" i="16"/>
  <c r="P768" i="16"/>
  <c r="R768" i="16"/>
  <c r="P764" i="16"/>
  <c r="R764" i="16"/>
  <c r="P760" i="16"/>
  <c r="R760" i="16"/>
  <c r="P756" i="16"/>
  <c r="R756" i="16"/>
  <c r="P752" i="16"/>
  <c r="R752" i="16"/>
  <c r="P748" i="16"/>
  <c r="R748" i="16"/>
  <c r="P744" i="16"/>
  <c r="R744" i="16"/>
  <c r="P740" i="16"/>
  <c r="R740" i="16"/>
  <c r="P736" i="16"/>
  <c r="R736" i="16"/>
  <c r="P732" i="16"/>
  <c r="R732" i="16"/>
  <c r="P728" i="16"/>
  <c r="R728" i="16"/>
  <c r="P724" i="16"/>
  <c r="R724" i="16"/>
  <c r="P720" i="16"/>
  <c r="R720" i="16"/>
  <c r="P716" i="16"/>
  <c r="R716" i="16"/>
  <c r="P712" i="16"/>
  <c r="R712" i="16"/>
  <c r="P708" i="16"/>
  <c r="R708" i="16"/>
  <c r="P704" i="16"/>
  <c r="R704" i="16"/>
  <c r="P700" i="16"/>
  <c r="R700" i="16"/>
  <c r="P696" i="16"/>
  <c r="R696" i="16"/>
  <c r="P692" i="16"/>
  <c r="R692" i="16"/>
  <c r="P688" i="16"/>
  <c r="R688" i="16"/>
  <c r="P684" i="16"/>
  <c r="R684" i="16"/>
  <c r="P680" i="16"/>
  <c r="R680" i="16"/>
  <c r="P676" i="16"/>
  <c r="R676" i="16"/>
  <c r="P672" i="16"/>
  <c r="R672" i="16"/>
  <c r="P668" i="16"/>
  <c r="R668" i="16"/>
  <c r="P664" i="16"/>
  <c r="R664" i="16"/>
  <c r="P660" i="16"/>
  <c r="R660" i="16"/>
  <c r="P656" i="16"/>
  <c r="R656" i="16"/>
  <c r="P652" i="16"/>
  <c r="R652" i="16"/>
  <c r="P648" i="16"/>
  <c r="R648" i="16"/>
  <c r="P644" i="16"/>
  <c r="R644" i="16"/>
  <c r="P640" i="16"/>
  <c r="R640" i="16"/>
  <c r="P636" i="16"/>
  <c r="R636" i="16"/>
  <c r="P632" i="16"/>
  <c r="R632" i="16"/>
  <c r="P628" i="16"/>
  <c r="R628" i="16"/>
  <c r="P624" i="16"/>
  <c r="R624" i="16"/>
  <c r="P620" i="16"/>
  <c r="R620" i="16"/>
  <c r="P616" i="16"/>
  <c r="R616" i="16"/>
  <c r="P612" i="16"/>
  <c r="R612" i="16"/>
  <c r="P608" i="16"/>
  <c r="R608" i="16"/>
  <c r="P604" i="16"/>
  <c r="R604" i="16"/>
  <c r="P600" i="16"/>
  <c r="R600" i="16"/>
  <c r="P596" i="16"/>
  <c r="R596" i="16"/>
  <c r="P592" i="16"/>
  <c r="R592" i="16"/>
  <c r="P588" i="16"/>
  <c r="R588" i="16"/>
  <c r="P584" i="16"/>
  <c r="R584" i="16"/>
  <c r="P580" i="16"/>
  <c r="R580" i="16"/>
  <c r="P576" i="16"/>
  <c r="R576" i="16"/>
  <c r="P572" i="16"/>
  <c r="R572" i="16"/>
  <c r="P568" i="16"/>
  <c r="R568" i="16"/>
  <c r="P564" i="16"/>
  <c r="R564" i="16"/>
  <c r="P560" i="16"/>
  <c r="R560" i="16"/>
  <c r="P556" i="16"/>
  <c r="R556" i="16"/>
  <c r="P552" i="16"/>
  <c r="R552" i="16"/>
  <c r="P548" i="16"/>
  <c r="R548" i="16"/>
  <c r="P544" i="16"/>
  <c r="R544" i="16"/>
  <c r="P540" i="16"/>
  <c r="R540" i="16"/>
  <c r="P536" i="16"/>
  <c r="R536" i="16"/>
  <c r="P532" i="16"/>
  <c r="R532" i="16"/>
  <c r="P528" i="16"/>
  <c r="R528" i="16"/>
  <c r="P524" i="16"/>
  <c r="R524" i="16"/>
  <c r="P520" i="16"/>
  <c r="R520" i="16"/>
  <c r="P516" i="16"/>
  <c r="R516" i="16"/>
  <c r="P512" i="16"/>
  <c r="R512" i="16"/>
  <c r="P508" i="16"/>
  <c r="R508" i="16"/>
  <c r="P504" i="16"/>
  <c r="R504" i="16"/>
  <c r="P500" i="16"/>
  <c r="R500" i="16"/>
  <c r="P496" i="16"/>
  <c r="R496" i="16"/>
  <c r="P492" i="16"/>
  <c r="R492" i="16"/>
  <c r="P488" i="16"/>
  <c r="R488" i="16"/>
  <c r="P484" i="16"/>
  <c r="R484" i="16"/>
  <c r="P480" i="16"/>
  <c r="R480" i="16"/>
  <c r="P476" i="16"/>
  <c r="R476" i="16"/>
  <c r="P472" i="16"/>
  <c r="R472" i="16"/>
  <c r="P468" i="16"/>
  <c r="R468" i="16"/>
  <c r="P464" i="16"/>
  <c r="R464" i="16"/>
  <c r="P460" i="16"/>
  <c r="R460" i="16"/>
  <c r="P456" i="16"/>
  <c r="R456" i="16"/>
  <c r="P452" i="16"/>
  <c r="R452" i="16"/>
  <c r="P448" i="16"/>
  <c r="R448" i="16"/>
  <c r="P444" i="16"/>
  <c r="R444" i="16"/>
  <c r="P440" i="16"/>
  <c r="R440" i="16"/>
  <c r="P436" i="16"/>
  <c r="R436" i="16"/>
  <c r="P432" i="16"/>
  <c r="R432" i="16"/>
  <c r="P428" i="16"/>
  <c r="R428" i="16"/>
  <c r="P424" i="16"/>
  <c r="R424" i="16"/>
  <c r="P420" i="16"/>
  <c r="R420" i="16"/>
  <c r="P416" i="16"/>
  <c r="R416" i="16"/>
  <c r="P412" i="16"/>
  <c r="R412" i="16"/>
  <c r="P408" i="16"/>
  <c r="R408" i="16"/>
  <c r="P404" i="16"/>
  <c r="R404" i="16"/>
  <c r="P400" i="16"/>
  <c r="R400" i="16"/>
  <c r="P396" i="16"/>
  <c r="R396" i="16"/>
  <c r="P392" i="16"/>
  <c r="R392" i="16"/>
  <c r="P388" i="16"/>
  <c r="R388" i="16"/>
  <c r="P384" i="16"/>
  <c r="R384" i="16"/>
  <c r="P380" i="16"/>
  <c r="R380" i="16"/>
  <c r="P376" i="16"/>
  <c r="R376" i="16"/>
  <c r="P372" i="16"/>
  <c r="R372" i="16"/>
  <c r="P368" i="16"/>
  <c r="R368" i="16"/>
  <c r="P364" i="16"/>
  <c r="R364" i="16"/>
  <c r="P360" i="16"/>
  <c r="R360" i="16"/>
  <c r="P356" i="16"/>
  <c r="R356" i="16"/>
  <c r="P352" i="16"/>
  <c r="R352" i="16"/>
  <c r="P348" i="16"/>
  <c r="R348" i="16"/>
  <c r="P344" i="16"/>
  <c r="R344" i="16"/>
  <c r="P340" i="16"/>
  <c r="R340" i="16"/>
  <c r="P336" i="16"/>
  <c r="R336" i="16"/>
  <c r="P332" i="16"/>
  <c r="R332" i="16"/>
  <c r="P328" i="16"/>
  <c r="R328" i="16"/>
  <c r="P324" i="16"/>
  <c r="R324" i="16"/>
  <c r="P320" i="16"/>
  <c r="R320" i="16"/>
  <c r="P316" i="16"/>
  <c r="R316" i="16"/>
  <c r="P312" i="16"/>
  <c r="R312" i="16"/>
  <c r="P308" i="16"/>
  <c r="R308" i="16"/>
  <c r="P304" i="16"/>
  <c r="R304" i="16"/>
  <c r="P300" i="16"/>
  <c r="R300" i="16"/>
  <c r="P296" i="16"/>
  <c r="R296" i="16"/>
  <c r="P292" i="16"/>
  <c r="R292" i="16"/>
  <c r="P288" i="16"/>
  <c r="R288" i="16"/>
  <c r="P284" i="16"/>
  <c r="R284" i="16"/>
  <c r="P280" i="16"/>
  <c r="R280" i="16"/>
  <c r="P276" i="16"/>
  <c r="R276" i="16"/>
  <c r="P272" i="16"/>
  <c r="R272" i="16"/>
  <c r="P268" i="16"/>
  <c r="R268" i="16"/>
  <c r="P264" i="16"/>
  <c r="R264" i="16"/>
  <c r="P260" i="16"/>
  <c r="R260" i="16"/>
  <c r="P256" i="16"/>
  <c r="R256" i="16"/>
  <c r="P252" i="16"/>
  <c r="R252" i="16"/>
  <c r="P248" i="16"/>
  <c r="R248" i="16"/>
  <c r="P244" i="16"/>
  <c r="R244" i="16"/>
  <c r="P240" i="16"/>
  <c r="R240" i="16"/>
  <c r="P236" i="16"/>
  <c r="R236" i="16"/>
  <c r="P232" i="16"/>
  <c r="R232" i="16"/>
  <c r="P228" i="16"/>
  <c r="R228" i="16"/>
  <c r="P224" i="16"/>
  <c r="R224" i="16"/>
  <c r="P220" i="16"/>
  <c r="R220" i="16"/>
  <c r="P216" i="16"/>
  <c r="R216" i="16"/>
  <c r="P212" i="16"/>
  <c r="R212" i="16"/>
  <c r="P208" i="16"/>
  <c r="R208" i="16"/>
  <c r="P204" i="16"/>
  <c r="R204" i="16"/>
  <c r="P200" i="16"/>
  <c r="R200" i="16"/>
  <c r="P196" i="16"/>
  <c r="R196" i="16"/>
  <c r="P192" i="16"/>
  <c r="R192" i="16"/>
  <c r="P188" i="16"/>
  <c r="R188" i="16"/>
  <c r="P184" i="16"/>
  <c r="R184" i="16"/>
  <c r="P180" i="16"/>
  <c r="R180" i="16"/>
  <c r="P176" i="16"/>
  <c r="R176" i="16"/>
  <c r="P172" i="16"/>
  <c r="R172" i="16"/>
  <c r="P168" i="16"/>
  <c r="R168" i="16"/>
  <c r="P164" i="16"/>
  <c r="R164" i="16"/>
  <c r="P160" i="16"/>
  <c r="R160" i="16"/>
  <c r="P156" i="16"/>
  <c r="R156" i="16"/>
  <c r="P152" i="16"/>
  <c r="R152" i="16"/>
  <c r="P148" i="16"/>
  <c r="R148" i="16"/>
  <c r="P144" i="16"/>
  <c r="R144" i="16"/>
  <c r="P140" i="16"/>
  <c r="R140" i="16"/>
  <c r="P136" i="16"/>
  <c r="R136" i="16"/>
  <c r="P132" i="16"/>
  <c r="R132" i="16"/>
  <c r="P128" i="16"/>
  <c r="R128" i="16"/>
  <c r="P124" i="16"/>
  <c r="R124" i="16"/>
  <c r="P120" i="16"/>
  <c r="R120" i="16"/>
  <c r="P116" i="16"/>
  <c r="R116" i="16"/>
  <c r="P112" i="16"/>
  <c r="R112" i="16"/>
  <c r="P108" i="16"/>
  <c r="R108" i="16"/>
  <c r="P104" i="16"/>
  <c r="R104" i="16"/>
  <c r="P100" i="16"/>
  <c r="R100" i="16"/>
  <c r="P96" i="16"/>
  <c r="R96" i="16"/>
  <c r="P92" i="16"/>
  <c r="R92" i="16"/>
  <c r="P88" i="16"/>
  <c r="R88" i="16"/>
  <c r="P84" i="16"/>
  <c r="R84" i="16"/>
  <c r="P80" i="16"/>
  <c r="R80" i="16"/>
  <c r="P76" i="16"/>
  <c r="R76" i="16"/>
  <c r="P72" i="16"/>
  <c r="R72" i="16"/>
  <c r="P68" i="16"/>
  <c r="R68" i="16"/>
  <c r="P64" i="16"/>
  <c r="R64" i="16"/>
  <c r="P60" i="16"/>
  <c r="R60" i="16"/>
  <c r="P56" i="16"/>
  <c r="R56" i="16"/>
  <c r="P52" i="16"/>
  <c r="R52" i="16"/>
  <c r="P48" i="16"/>
  <c r="R48" i="16"/>
  <c r="P44" i="16"/>
  <c r="R44" i="16"/>
  <c r="P40" i="16"/>
  <c r="R40" i="16"/>
  <c r="P36" i="16"/>
  <c r="R36" i="16"/>
  <c r="P32" i="16"/>
  <c r="R32" i="16"/>
  <c r="P28" i="16"/>
  <c r="R28" i="16"/>
  <c r="P24" i="16"/>
  <c r="R24" i="16"/>
  <c r="P1430" i="17"/>
  <c r="R1430" i="17"/>
  <c r="P1426" i="17"/>
  <c r="R1426" i="17"/>
  <c r="P1422" i="17"/>
  <c r="R1422" i="17"/>
  <c r="P1418" i="17"/>
  <c r="R1418" i="17"/>
  <c r="P1414" i="17"/>
  <c r="R1414" i="17"/>
  <c r="P1410" i="17"/>
  <c r="R1410" i="17"/>
  <c r="P1406" i="17"/>
  <c r="R1406" i="17"/>
  <c r="P1402" i="17"/>
  <c r="R1402" i="17"/>
  <c r="P1398" i="17"/>
  <c r="R1398" i="17"/>
  <c r="P1394" i="17"/>
  <c r="R1394" i="17"/>
  <c r="P1390" i="17"/>
  <c r="R1390" i="17"/>
  <c r="P1386" i="17"/>
  <c r="R1386" i="17"/>
  <c r="P1382" i="17"/>
  <c r="R1382" i="17"/>
  <c r="P1378" i="17"/>
  <c r="R1378" i="17"/>
  <c r="P1374" i="17"/>
  <c r="R1374" i="17"/>
  <c r="P1370" i="17"/>
  <c r="R1370" i="17"/>
  <c r="P1366" i="17"/>
  <c r="R1366" i="17"/>
  <c r="P1362" i="17"/>
  <c r="R1362" i="17"/>
  <c r="P1358" i="17"/>
  <c r="R1358" i="17"/>
  <c r="P1354" i="17"/>
  <c r="R1354" i="17"/>
  <c r="P1350" i="17"/>
  <c r="R1350" i="17"/>
  <c r="P1346" i="17"/>
  <c r="R1346" i="17"/>
  <c r="P1342" i="17"/>
  <c r="R1342" i="17"/>
  <c r="P1338" i="17"/>
  <c r="R1338" i="17"/>
  <c r="P1334" i="17"/>
  <c r="R1334" i="17"/>
  <c r="P1330" i="17"/>
  <c r="R1330" i="17"/>
  <c r="P1326" i="17"/>
  <c r="R1326" i="17"/>
  <c r="P1322" i="17"/>
  <c r="R1322" i="17"/>
  <c r="P1318" i="17"/>
  <c r="R1318" i="17"/>
  <c r="P1314" i="17"/>
  <c r="R1314" i="17"/>
  <c r="P1310" i="17"/>
  <c r="R1310" i="17"/>
  <c r="P1306" i="17"/>
  <c r="R1306" i="17"/>
  <c r="P1302" i="17"/>
  <c r="R1302" i="17"/>
  <c r="P1298" i="17"/>
  <c r="R1298" i="17"/>
  <c r="P1294" i="17"/>
  <c r="R1294" i="17"/>
  <c r="P1290" i="17"/>
  <c r="R1290" i="17"/>
  <c r="P1286" i="17"/>
  <c r="R1286" i="17"/>
  <c r="P1282" i="17"/>
  <c r="R1282" i="17"/>
  <c r="P1278" i="17"/>
  <c r="R1278" i="17"/>
  <c r="P1274" i="17"/>
  <c r="R1274" i="17"/>
  <c r="P1270" i="17"/>
  <c r="R1270" i="17"/>
  <c r="P1266" i="17"/>
  <c r="R1266" i="17"/>
  <c r="P1262" i="17"/>
  <c r="R1262" i="17"/>
  <c r="P1258" i="17"/>
  <c r="R1258" i="17"/>
  <c r="P1254" i="17"/>
  <c r="R1254" i="17"/>
  <c r="P1250" i="17"/>
  <c r="R1250" i="17"/>
  <c r="P1246" i="17"/>
  <c r="R1246" i="17"/>
  <c r="P1242" i="17"/>
  <c r="R1242" i="17"/>
  <c r="P1238" i="17"/>
  <c r="R1238" i="17"/>
  <c r="P1234" i="17"/>
  <c r="R1234" i="17"/>
  <c r="P1230" i="17"/>
  <c r="R1230" i="17"/>
  <c r="P1226" i="17"/>
  <c r="R1226" i="17"/>
  <c r="P1222" i="17"/>
  <c r="R1222" i="17"/>
  <c r="P1218" i="17"/>
  <c r="R1218" i="17"/>
  <c r="P1214" i="17"/>
  <c r="R1214" i="17"/>
  <c r="P1210" i="17"/>
  <c r="R1210" i="17"/>
  <c r="P1206" i="17"/>
  <c r="R1206" i="17"/>
  <c r="P1202" i="17"/>
  <c r="R1202" i="17"/>
  <c r="P1198" i="17"/>
  <c r="R1198" i="17"/>
  <c r="P1194" i="17"/>
  <c r="R1194" i="17"/>
  <c r="P1190" i="17"/>
  <c r="R1190" i="17"/>
  <c r="P1186" i="17"/>
  <c r="R1186" i="17"/>
  <c r="P1182" i="17"/>
  <c r="R1182" i="17"/>
  <c r="P1178" i="17"/>
  <c r="R1178" i="17"/>
  <c r="P1174" i="17"/>
  <c r="R1174" i="17"/>
  <c r="P1170" i="17"/>
  <c r="R1170" i="17"/>
  <c r="P1166" i="17"/>
  <c r="R1166" i="17"/>
  <c r="P1162" i="17"/>
  <c r="R1162" i="17"/>
  <c r="P1158" i="17"/>
  <c r="R1158" i="17"/>
  <c r="P1154" i="17"/>
  <c r="R1154" i="17"/>
  <c r="P1150" i="17"/>
  <c r="R1150" i="17"/>
  <c r="P1146" i="17"/>
  <c r="R1146" i="17"/>
  <c r="P1142" i="17"/>
  <c r="R1142" i="17"/>
  <c r="P1138" i="17"/>
  <c r="R1138" i="17"/>
  <c r="P1134" i="17"/>
  <c r="R1134" i="17"/>
  <c r="P1130" i="17"/>
  <c r="R1130" i="17"/>
  <c r="P1126" i="17"/>
  <c r="R1126" i="17"/>
  <c r="P1122" i="17"/>
  <c r="R1122" i="17"/>
  <c r="P1118" i="17"/>
  <c r="R1118" i="17"/>
  <c r="P1114" i="17"/>
  <c r="R1114" i="17"/>
  <c r="P1110" i="17"/>
  <c r="R1110" i="17"/>
  <c r="P1106" i="17"/>
  <c r="R1106" i="17"/>
  <c r="P1102" i="17"/>
  <c r="R1102" i="17"/>
  <c r="P1098" i="17"/>
  <c r="R1098" i="17"/>
  <c r="P1094" i="17"/>
  <c r="R1094" i="17"/>
  <c r="P1090" i="17"/>
  <c r="R1090" i="17"/>
  <c r="P1086" i="17"/>
  <c r="R1086" i="17"/>
  <c r="P1082" i="17"/>
  <c r="R1082" i="17"/>
  <c r="P1078" i="17"/>
  <c r="R1078" i="17"/>
  <c r="P1074" i="17"/>
  <c r="R1074" i="17"/>
  <c r="P1070" i="17"/>
  <c r="R1070" i="17"/>
  <c r="P1066" i="17"/>
  <c r="R1066" i="17"/>
  <c r="P1062" i="17"/>
  <c r="R1062" i="17"/>
  <c r="P1058" i="17"/>
  <c r="R1058" i="17"/>
  <c r="P1054" i="17"/>
  <c r="R1054" i="17"/>
  <c r="P1050" i="17"/>
  <c r="R1050" i="17"/>
  <c r="P1046" i="17"/>
  <c r="R1046" i="17"/>
  <c r="P1042" i="17"/>
  <c r="R1042" i="17"/>
  <c r="P1038" i="17"/>
  <c r="R1038" i="17"/>
  <c r="P1034" i="17"/>
  <c r="R1034" i="17"/>
  <c r="P1030" i="17"/>
  <c r="R1030" i="17"/>
  <c r="P1026" i="17"/>
  <c r="R1026" i="17"/>
  <c r="P1022" i="17"/>
  <c r="R1022" i="17"/>
  <c r="P1018" i="17"/>
  <c r="R1018" i="17"/>
  <c r="P1014" i="17"/>
  <c r="R1014" i="17"/>
  <c r="P1010" i="17"/>
  <c r="R1010" i="17"/>
  <c r="P1006" i="17"/>
  <c r="R1006" i="17"/>
  <c r="P1002" i="17"/>
  <c r="R1002" i="17"/>
  <c r="P998" i="17"/>
  <c r="R998" i="17"/>
  <c r="P994" i="17"/>
  <c r="R994" i="17"/>
  <c r="P990" i="17"/>
  <c r="R990" i="17"/>
  <c r="P986" i="17"/>
  <c r="R986" i="17"/>
  <c r="P982" i="17"/>
  <c r="R982" i="17"/>
  <c r="P978" i="17"/>
  <c r="R978" i="17"/>
  <c r="P974" i="17"/>
  <c r="R974" i="17"/>
  <c r="P970" i="17"/>
  <c r="R970" i="17"/>
  <c r="P966" i="17"/>
  <c r="R966" i="17"/>
  <c r="P962" i="17"/>
  <c r="R962" i="17"/>
  <c r="P958" i="17"/>
  <c r="R958" i="17"/>
  <c r="P954" i="17"/>
  <c r="R954" i="17"/>
  <c r="P950" i="17"/>
  <c r="R950" i="17"/>
  <c r="P946" i="17"/>
  <c r="R946" i="17"/>
  <c r="P942" i="17"/>
  <c r="R942" i="17"/>
  <c r="P938" i="17"/>
  <c r="R938" i="17"/>
  <c r="P934" i="17"/>
  <c r="R934" i="17"/>
  <c r="P930" i="17"/>
  <c r="R930" i="17"/>
  <c r="P926" i="17"/>
  <c r="R926" i="17"/>
  <c r="P922" i="17"/>
  <c r="R922" i="17"/>
  <c r="P918" i="17"/>
  <c r="R918" i="17"/>
  <c r="P914" i="17"/>
  <c r="R914" i="17"/>
  <c r="P910" i="17"/>
  <c r="R910" i="17"/>
  <c r="P906" i="17"/>
  <c r="R906" i="17"/>
  <c r="P902" i="17"/>
  <c r="R902" i="17"/>
  <c r="P898" i="17"/>
  <c r="R898" i="17"/>
  <c r="P894" i="17"/>
  <c r="R894" i="17"/>
  <c r="P890" i="17"/>
  <c r="R890" i="17"/>
  <c r="P886" i="17"/>
  <c r="R886" i="17"/>
  <c r="P882" i="17"/>
  <c r="R882" i="17"/>
  <c r="P878" i="17"/>
  <c r="R878" i="17"/>
  <c r="P874" i="17"/>
  <c r="R874" i="17"/>
  <c r="P870" i="17"/>
  <c r="R870" i="17"/>
  <c r="P866" i="17"/>
  <c r="R866" i="17"/>
  <c r="P862" i="17"/>
  <c r="R862" i="17"/>
  <c r="P858" i="17"/>
  <c r="R858" i="17"/>
  <c r="P854" i="17"/>
  <c r="R854" i="17"/>
  <c r="P850" i="17"/>
  <c r="R850" i="17"/>
  <c r="P846" i="17"/>
  <c r="R846" i="17"/>
  <c r="P842" i="17"/>
  <c r="R842" i="17"/>
  <c r="P838" i="17"/>
  <c r="R838" i="17"/>
  <c r="P834" i="17"/>
  <c r="R834" i="17"/>
  <c r="P830" i="17"/>
  <c r="R830" i="17"/>
  <c r="P826" i="17"/>
  <c r="R826" i="17"/>
  <c r="P822" i="17"/>
  <c r="R822" i="17"/>
  <c r="P818" i="17"/>
  <c r="R818" i="17"/>
  <c r="P814" i="17"/>
  <c r="R814" i="17"/>
  <c r="P810" i="17"/>
  <c r="R810" i="17"/>
  <c r="P806" i="17"/>
  <c r="R806" i="17"/>
  <c r="P802" i="17"/>
  <c r="R802" i="17"/>
  <c r="P798" i="17"/>
  <c r="R798" i="17"/>
  <c r="P794" i="17"/>
  <c r="R794" i="17"/>
  <c r="P790" i="17"/>
  <c r="R790" i="17"/>
  <c r="P786" i="17"/>
  <c r="R786" i="17"/>
  <c r="P782" i="17"/>
  <c r="R782" i="17"/>
  <c r="P778" i="17"/>
  <c r="R778" i="17"/>
  <c r="P774" i="17"/>
  <c r="R774" i="17"/>
  <c r="P770" i="17"/>
  <c r="R770" i="17"/>
  <c r="P766" i="17"/>
  <c r="R766" i="17"/>
  <c r="P762" i="17"/>
  <c r="R762" i="17"/>
  <c r="P758" i="17"/>
  <c r="R758" i="17"/>
  <c r="P754" i="17"/>
  <c r="R754" i="17"/>
  <c r="P750" i="17"/>
  <c r="R750" i="17"/>
  <c r="P746" i="17"/>
  <c r="R746" i="17"/>
  <c r="P742" i="17"/>
  <c r="R742" i="17"/>
  <c r="P738" i="17"/>
  <c r="R738" i="17"/>
  <c r="P734" i="17"/>
  <c r="R734" i="17"/>
  <c r="P730" i="17"/>
  <c r="R730" i="17"/>
  <c r="P726" i="17"/>
  <c r="R726" i="17"/>
  <c r="P722" i="17"/>
  <c r="R722" i="17"/>
  <c r="P718" i="17"/>
  <c r="R718" i="17"/>
  <c r="P714" i="17"/>
  <c r="R714" i="17"/>
  <c r="P710" i="17"/>
  <c r="R710" i="17"/>
  <c r="P706" i="17"/>
  <c r="R706" i="17"/>
  <c r="P702" i="17"/>
  <c r="R702" i="17"/>
  <c r="P698" i="17"/>
  <c r="R698" i="17"/>
  <c r="P694" i="17"/>
  <c r="R694" i="17"/>
  <c r="P690" i="17"/>
  <c r="R690" i="17"/>
  <c r="P686" i="17"/>
  <c r="R686" i="17"/>
  <c r="P682" i="17"/>
  <c r="R682" i="17"/>
  <c r="P678" i="17"/>
  <c r="R678" i="17"/>
  <c r="P674" i="17"/>
  <c r="R674" i="17"/>
  <c r="P670" i="17"/>
  <c r="R670" i="17"/>
  <c r="P666" i="17"/>
  <c r="R666" i="17"/>
  <c r="P662" i="17"/>
  <c r="R662" i="17"/>
  <c r="P658" i="17"/>
  <c r="R658" i="17"/>
  <c r="P654" i="17"/>
  <c r="R654" i="17"/>
  <c r="P650" i="17"/>
  <c r="R650" i="17"/>
  <c r="P646" i="17"/>
  <c r="R646" i="17"/>
  <c r="P642" i="17"/>
  <c r="R642" i="17"/>
  <c r="P638" i="17"/>
  <c r="R638" i="17"/>
  <c r="P634" i="17"/>
  <c r="R634" i="17"/>
  <c r="P630" i="17"/>
  <c r="R630" i="17"/>
  <c r="P626" i="17"/>
  <c r="R626" i="17"/>
  <c r="P622" i="17"/>
  <c r="R622" i="17"/>
  <c r="P618" i="17"/>
  <c r="R618" i="17"/>
  <c r="P614" i="17"/>
  <c r="R614" i="17"/>
  <c r="P610" i="17"/>
  <c r="R610" i="17"/>
  <c r="P606" i="17"/>
  <c r="R606" i="17"/>
  <c r="P602" i="17"/>
  <c r="R602" i="17"/>
  <c r="P598" i="17"/>
  <c r="R598" i="17"/>
  <c r="P594" i="17"/>
  <c r="R594" i="17"/>
  <c r="P590" i="17"/>
  <c r="R590" i="17"/>
  <c r="P586" i="17"/>
  <c r="R586" i="17"/>
  <c r="P582" i="17"/>
  <c r="R582" i="17"/>
  <c r="P578" i="17"/>
  <c r="R578" i="17"/>
  <c r="P574" i="17"/>
  <c r="R574" i="17"/>
  <c r="P570" i="17"/>
  <c r="R570" i="17"/>
  <c r="P566" i="17"/>
  <c r="R566" i="17"/>
  <c r="P562" i="17"/>
  <c r="R562" i="17"/>
  <c r="P558" i="17"/>
  <c r="R558" i="17"/>
  <c r="P554" i="17"/>
  <c r="R554" i="17"/>
  <c r="P550" i="17"/>
  <c r="R550" i="17"/>
  <c r="P546" i="17"/>
  <c r="R546" i="17"/>
  <c r="P542" i="17"/>
  <c r="R542" i="17"/>
  <c r="P538" i="17"/>
  <c r="R538" i="17"/>
  <c r="P534" i="17"/>
  <c r="R534" i="17"/>
  <c r="P530" i="17"/>
  <c r="R530" i="17"/>
  <c r="P526" i="17"/>
  <c r="R526" i="17"/>
  <c r="P522" i="17"/>
  <c r="R522" i="17"/>
  <c r="P518" i="17"/>
  <c r="R518" i="17"/>
  <c r="P514" i="17"/>
  <c r="R514" i="17"/>
  <c r="P510" i="17"/>
  <c r="R510" i="17"/>
  <c r="P506" i="17"/>
  <c r="R506" i="17"/>
  <c r="P502" i="17"/>
  <c r="R502" i="17"/>
  <c r="P498" i="17"/>
  <c r="R498" i="17"/>
  <c r="P494" i="17"/>
  <c r="R494" i="17"/>
  <c r="P490" i="17"/>
  <c r="R490" i="17"/>
  <c r="P486" i="17"/>
  <c r="R486" i="17"/>
  <c r="P482" i="17"/>
  <c r="R482" i="17"/>
  <c r="P478" i="17"/>
  <c r="R478" i="17"/>
  <c r="P474" i="17"/>
  <c r="R474" i="17"/>
  <c r="P470" i="17"/>
  <c r="R470" i="17"/>
  <c r="P466" i="17"/>
  <c r="R466" i="17"/>
  <c r="P462" i="17"/>
  <c r="R462" i="17"/>
  <c r="P458" i="17"/>
  <c r="R458" i="17"/>
  <c r="P454" i="17"/>
  <c r="R454" i="17"/>
  <c r="P450" i="17"/>
  <c r="R450" i="17"/>
  <c r="P446" i="17"/>
  <c r="R446" i="17"/>
  <c r="P442" i="17"/>
  <c r="R442" i="17"/>
  <c r="P438" i="17"/>
  <c r="R438" i="17"/>
  <c r="P434" i="17"/>
  <c r="R434" i="17"/>
  <c r="P430" i="17"/>
  <c r="R430" i="17"/>
  <c r="P426" i="17"/>
  <c r="R426" i="17"/>
  <c r="P422" i="17"/>
  <c r="R422" i="17"/>
  <c r="P418" i="17"/>
  <c r="R418" i="17"/>
  <c r="P414" i="17"/>
  <c r="R414" i="17"/>
  <c r="P410" i="17"/>
  <c r="R410" i="17"/>
  <c r="P406" i="17"/>
  <c r="R406" i="17"/>
  <c r="P402" i="17"/>
  <c r="R402" i="17"/>
  <c r="P398" i="17"/>
  <c r="R398" i="17"/>
  <c r="P394" i="17"/>
  <c r="R394" i="17"/>
  <c r="P390" i="17"/>
  <c r="R390" i="17"/>
  <c r="P386" i="17"/>
  <c r="R386" i="17"/>
  <c r="P382" i="17"/>
  <c r="R382" i="17"/>
  <c r="P378" i="17"/>
  <c r="R378" i="17"/>
  <c r="P374" i="17"/>
  <c r="R374" i="17"/>
  <c r="P370" i="17"/>
  <c r="R370" i="17"/>
  <c r="P366" i="17"/>
  <c r="R366" i="17"/>
  <c r="P362" i="17"/>
  <c r="R362" i="17"/>
  <c r="P358" i="17"/>
  <c r="R358" i="17"/>
  <c r="P354" i="17"/>
  <c r="R354" i="17"/>
  <c r="P350" i="17"/>
  <c r="R350" i="17"/>
  <c r="P346" i="17"/>
  <c r="R346" i="17"/>
  <c r="P342" i="17"/>
  <c r="R342" i="17"/>
  <c r="P338" i="17"/>
  <c r="R338" i="17"/>
  <c r="P334" i="17"/>
  <c r="R334" i="17"/>
  <c r="P330" i="17"/>
  <c r="R330" i="17"/>
  <c r="P326" i="17"/>
  <c r="R326" i="17"/>
  <c r="P322" i="17"/>
  <c r="R322" i="17"/>
  <c r="P318" i="17"/>
  <c r="R318" i="17"/>
  <c r="P314" i="17"/>
  <c r="R314" i="17"/>
  <c r="P310" i="17"/>
  <c r="R310" i="17"/>
  <c r="P306" i="17"/>
  <c r="R306" i="17"/>
  <c r="P302" i="17"/>
  <c r="R302" i="17"/>
  <c r="P298" i="17"/>
  <c r="R298" i="17"/>
  <c r="P294" i="17"/>
  <c r="R294" i="17"/>
  <c r="P290" i="17"/>
  <c r="R290" i="17"/>
  <c r="P286" i="17"/>
  <c r="R286" i="17"/>
  <c r="P282" i="17"/>
  <c r="R282" i="17"/>
  <c r="P278" i="17"/>
  <c r="R278" i="17"/>
  <c r="P274" i="17"/>
  <c r="R274" i="17"/>
  <c r="P270" i="17"/>
  <c r="R270" i="17"/>
  <c r="P266" i="17"/>
  <c r="R266" i="17"/>
  <c r="P262" i="17"/>
  <c r="R262" i="17"/>
  <c r="P258" i="17"/>
  <c r="R258" i="17"/>
  <c r="P254" i="17"/>
  <c r="R254" i="17"/>
  <c r="P250" i="17"/>
  <c r="R250" i="17"/>
  <c r="P246" i="17"/>
  <c r="R246" i="17"/>
  <c r="P242" i="17"/>
  <c r="R242" i="17"/>
  <c r="P238" i="17"/>
  <c r="R238" i="17"/>
  <c r="P234" i="17"/>
  <c r="R234" i="17"/>
  <c r="P230" i="17"/>
  <c r="R230" i="17"/>
  <c r="P226" i="17"/>
  <c r="R226" i="17"/>
  <c r="P222" i="17"/>
  <c r="R222" i="17"/>
  <c r="P218" i="17"/>
  <c r="R218" i="17"/>
  <c r="P214" i="17"/>
  <c r="R214" i="17"/>
  <c r="P210" i="17"/>
  <c r="R210" i="17"/>
  <c r="P206" i="17"/>
  <c r="R206" i="17"/>
  <c r="P202" i="17"/>
  <c r="R202" i="17"/>
  <c r="P198" i="17"/>
  <c r="R198" i="17"/>
  <c r="P194" i="17"/>
  <c r="R194" i="17"/>
  <c r="P190" i="17"/>
  <c r="R190" i="17"/>
  <c r="P186" i="17"/>
  <c r="R186" i="17"/>
  <c r="P182" i="17"/>
  <c r="R182" i="17"/>
  <c r="P178" i="17"/>
  <c r="R178" i="17"/>
  <c r="P174" i="17"/>
  <c r="R174" i="17"/>
  <c r="P170" i="17"/>
  <c r="R170" i="17"/>
  <c r="P166" i="17"/>
  <c r="R166" i="17"/>
  <c r="P162" i="17"/>
  <c r="R162" i="17"/>
  <c r="P158" i="17"/>
  <c r="R158" i="17"/>
  <c r="P154" i="17"/>
  <c r="R154" i="17"/>
  <c r="P150" i="17"/>
  <c r="R150" i="17"/>
  <c r="P146" i="17"/>
  <c r="R146" i="17"/>
  <c r="P142" i="17"/>
  <c r="R142" i="17"/>
  <c r="P138" i="17"/>
  <c r="R138" i="17"/>
  <c r="P134" i="17"/>
  <c r="R134" i="17"/>
  <c r="P130" i="17"/>
  <c r="R130" i="17"/>
  <c r="P126" i="17"/>
  <c r="R126" i="17"/>
  <c r="P122" i="17"/>
  <c r="R122" i="17"/>
  <c r="P118" i="17"/>
  <c r="R118" i="17"/>
  <c r="P114" i="17"/>
  <c r="R114" i="17"/>
  <c r="P110" i="17"/>
  <c r="R110" i="17"/>
  <c r="P106" i="17"/>
  <c r="R106" i="17"/>
  <c r="P102" i="17"/>
  <c r="R102" i="17"/>
  <c r="P98" i="17"/>
  <c r="R98" i="17"/>
  <c r="P94" i="17"/>
  <c r="R94" i="17"/>
  <c r="P90" i="17"/>
  <c r="R90" i="17"/>
  <c r="P86" i="17"/>
  <c r="R86" i="17"/>
  <c r="P82" i="17"/>
  <c r="R82" i="17"/>
  <c r="P78" i="17"/>
  <c r="R78" i="17"/>
  <c r="P74" i="17"/>
  <c r="R74" i="17"/>
  <c r="P70" i="17"/>
  <c r="R70" i="17"/>
  <c r="P66" i="17"/>
  <c r="R66" i="17"/>
  <c r="P62" i="17"/>
  <c r="R62" i="17"/>
  <c r="P58" i="17"/>
  <c r="R58" i="17"/>
  <c r="P54" i="17"/>
  <c r="R54" i="17"/>
  <c r="P50" i="17"/>
  <c r="R50" i="17"/>
  <c r="P46" i="17"/>
  <c r="R46" i="17"/>
  <c r="P42" i="17"/>
  <c r="R42" i="17"/>
  <c r="P38" i="17"/>
  <c r="R38" i="17"/>
  <c r="P34" i="17"/>
  <c r="R34" i="17"/>
  <c r="P30" i="17"/>
  <c r="R30" i="17"/>
  <c r="P26" i="17"/>
  <c r="R26" i="17"/>
  <c r="P22" i="17"/>
  <c r="R22" i="17"/>
  <c r="P1432" i="18"/>
  <c r="R1432" i="18"/>
  <c r="P1428" i="18"/>
  <c r="R1428" i="18"/>
  <c r="P1424" i="18"/>
  <c r="R1424" i="18"/>
  <c r="P1420" i="18"/>
  <c r="R1420" i="18"/>
  <c r="P1416" i="18"/>
  <c r="R1416" i="18"/>
  <c r="P1412" i="18"/>
  <c r="R1412" i="18"/>
  <c r="P1408" i="18"/>
  <c r="R1408" i="18"/>
  <c r="P1404" i="18"/>
  <c r="R1404" i="18"/>
  <c r="P1400" i="18"/>
  <c r="R1400" i="18"/>
  <c r="P1396" i="18"/>
  <c r="R1396" i="18"/>
  <c r="P1392" i="18"/>
  <c r="R1392" i="18"/>
  <c r="P1388" i="18"/>
  <c r="R1388" i="18"/>
  <c r="P1384" i="18"/>
  <c r="R1384" i="18"/>
  <c r="P1380" i="18"/>
  <c r="R1380" i="18"/>
  <c r="P1376" i="18"/>
  <c r="R1376" i="18"/>
  <c r="P1372" i="18"/>
  <c r="R1372" i="18"/>
  <c r="P1368" i="18"/>
  <c r="R1368" i="18"/>
  <c r="P1364" i="18"/>
  <c r="R1364" i="18"/>
  <c r="P1360" i="18"/>
  <c r="R1360" i="18"/>
  <c r="P1356" i="18"/>
  <c r="R1356" i="18"/>
  <c r="P1352" i="18"/>
  <c r="R1352" i="18"/>
  <c r="P1348" i="18"/>
  <c r="R1348" i="18"/>
  <c r="P1344" i="18"/>
  <c r="R1344" i="18"/>
  <c r="P1340" i="18"/>
  <c r="R1340" i="18"/>
  <c r="P1336" i="18"/>
  <c r="R1336" i="18"/>
  <c r="P1332" i="18"/>
  <c r="R1332" i="18"/>
  <c r="P1328" i="18"/>
  <c r="R1328" i="18"/>
  <c r="P1324" i="18"/>
  <c r="R1324" i="18"/>
  <c r="P1320" i="18"/>
  <c r="R1320" i="18"/>
  <c r="P1316" i="18"/>
  <c r="R1316" i="18"/>
  <c r="P1312" i="18"/>
  <c r="R1312" i="18"/>
  <c r="P1308" i="18"/>
  <c r="R1308" i="18"/>
  <c r="P1304" i="18"/>
  <c r="R1304" i="18"/>
  <c r="P1300" i="18"/>
  <c r="R1300" i="18"/>
  <c r="P1296" i="18"/>
  <c r="R1296" i="18"/>
  <c r="P1292" i="18"/>
  <c r="R1292" i="18"/>
  <c r="P1288" i="18"/>
  <c r="R1288" i="18"/>
  <c r="P1284" i="18"/>
  <c r="R1284" i="18"/>
  <c r="P1280" i="18"/>
  <c r="R1280" i="18"/>
  <c r="P1276" i="18"/>
  <c r="R1276" i="18"/>
  <c r="P1272" i="18"/>
  <c r="R1272" i="18"/>
  <c r="P1268" i="18"/>
  <c r="R1268" i="18"/>
  <c r="P1264" i="18"/>
  <c r="R1264" i="18"/>
  <c r="P1260" i="18"/>
  <c r="R1260" i="18"/>
  <c r="P1256" i="18"/>
  <c r="R1256" i="18"/>
  <c r="P1252" i="18"/>
  <c r="R1252" i="18"/>
  <c r="P1248" i="18"/>
  <c r="R1248" i="18"/>
  <c r="P1244" i="18"/>
  <c r="R1244" i="18"/>
  <c r="P1240" i="18"/>
  <c r="R1240" i="18"/>
  <c r="P1236" i="18"/>
  <c r="R1236" i="18"/>
  <c r="P1232" i="18"/>
  <c r="R1232" i="18"/>
  <c r="P1228" i="18"/>
  <c r="R1228" i="18"/>
  <c r="P1224" i="18"/>
  <c r="R1224" i="18"/>
  <c r="P1220" i="18"/>
  <c r="R1220" i="18"/>
  <c r="P1216" i="18"/>
  <c r="R1216" i="18"/>
  <c r="P1212" i="18"/>
  <c r="R1212" i="18"/>
  <c r="P1208" i="18"/>
  <c r="R1208" i="18"/>
  <c r="P1204" i="18"/>
  <c r="R1204" i="18"/>
  <c r="P1200" i="18"/>
  <c r="R1200" i="18"/>
  <c r="P1196" i="18"/>
  <c r="R1196" i="18"/>
  <c r="P1192" i="18"/>
  <c r="R1192" i="18"/>
  <c r="P1188" i="18"/>
  <c r="R1188" i="18"/>
  <c r="P1184" i="18"/>
  <c r="R1184" i="18"/>
  <c r="P1180" i="18"/>
  <c r="R1180" i="18"/>
  <c r="P1176" i="18"/>
  <c r="R1176" i="18"/>
  <c r="P1172" i="18"/>
  <c r="R1172" i="18"/>
  <c r="P1168" i="18"/>
  <c r="R1168" i="18"/>
  <c r="P1164" i="18"/>
  <c r="R1164" i="18"/>
  <c r="P1160" i="18"/>
  <c r="R1160" i="18"/>
  <c r="P1156" i="18"/>
  <c r="R1156" i="18"/>
  <c r="P1152" i="18"/>
  <c r="R1152" i="18"/>
  <c r="P1148" i="18"/>
  <c r="R1148" i="18"/>
  <c r="P1144" i="18"/>
  <c r="R1144" i="18"/>
  <c r="P1140" i="18"/>
  <c r="R1140" i="18"/>
  <c r="P1136" i="18"/>
  <c r="R1136" i="18"/>
  <c r="P1132" i="18"/>
  <c r="R1132" i="18"/>
  <c r="P1128" i="18"/>
  <c r="R1128" i="18"/>
  <c r="P1124" i="18"/>
  <c r="R1124" i="18"/>
  <c r="P1120" i="18"/>
  <c r="R1120" i="18"/>
  <c r="P1116" i="18"/>
  <c r="R1116" i="18"/>
  <c r="P1112" i="18"/>
  <c r="R1112" i="18"/>
  <c r="P1108" i="18"/>
  <c r="R1108" i="18"/>
  <c r="P1104" i="18"/>
  <c r="R1104" i="18"/>
  <c r="P1100" i="18"/>
  <c r="R1100" i="18"/>
  <c r="P1096" i="18"/>
  <c r="R1096" i="18"/>
  <c r="P1092" i="18"/>
  <c r="R1092" i="18"/>
  <c r="P1088" i="18"/>
  <c r="R1088" i="18"/>
  <c r="P1084" i="18"/>
  <c r="R1084" i="18"/>
  <c r="P1080" i="18"/>
  <c r="R1080" i="18"/>
  <c r="P1076" i="18"/>
  <c r="R1076" i="18"/>
  <c r="P1072" i="18"/>
  <c r="R1072" i="18"/>
  <c r="P1068" i="18"/>
  <c r="R1068" i="18"/>
  <c r="P1064" i="18"/>
  <c r="R1064" i="18"/>
  <c r="P1060" i="18"/>
  <c r="R1060" i="18"/>
  <c r="P1056" i="18"/>
  <c r="R1056" i="18"/>
  <c r="P1052" i="18"/>
  <c r="R1052" i="18"/>
  <c r="P1048" i="18"/>
  <c r="R1048" i="18"/>
  <c r="P1044" i="18"/>
  <c r="R1044" i="18"/>
  <c r="P1040" i="18"/>
  <c r="R1040" i="18"/>
  <c r="P1036" i="18"/>
  <c r="R1036" i="18"/>
  <c r="P1032" i="18"/>
  <c r="R1032" i="18"/>
  <c r="P1028" i="18"/>
  <c r="R1028" i="18"/>
  <c r="P1024" i="18"/>
  <c r="R1024" i="18"/>
  <c r="P1020" i="18"/>
  <c r="R1020" i="18"/>
  <c r="P1016" i="18"/>
  <c r="R1016" i="18"/>
  <c r="P1012" i="18"/>
  <c r="R1012" i="18"/>
  <c r="P1008" i="18"/>
  <c r="R1008" i="18"/>
  <c r="P1004" i="18"/>
  <c r="R1004" i="18"/>
  <c r="P1000" i="18"/>
  <c r="R1000" i="18"/>
  <c r="P996" i="18"/>
  <c r="R996" i="18"/>
  <c r="P992" i="18"/>
  <c r="R992" i="18"/>
  <c r="P988" i="18"/>
  <c r="R988" i="18"/>
  <c r="P984" i="18"/>
  <c r="R984" i="18"/>
  <c r="P980" i="18"/>
  <c r="R980" i="18"/>
  <c r="P976" i="18"/>
  <c r="R976" i="18"/>
  <c r="P972" i="18"/>
  <c r="R972" i="18"/>
  <c r="P968" i="18"/>
  <c r="R968" i="18"/>
  <c r="P964" i="18"/>
  <c r="R964" i="18"/>
  <c r="P960" i="18"/>
  <c r="R960" i="18"/>
  <c r="P956" i="18"/>
  <c r="R956" i="18"/>
  <c r="P952" i="18"/>
  <c r="R952" i="18"/>
  <c r="P948" i="18"/>
  <c r="R948" i="18"/>
  <c r="P944" i="18"/>
  <c r="R944" i="18"/>
  <c r="P940" i="18"/>
  <c r="R940" i="18"/>
  <c r="P936" i="18"/>
  <c r="R936" i="18"/>
  <c r="P932" i="18"/>
  <c r="R932" i="18"/>
  <c r="P928" i="18"/>
  <c r="R928" i="18"/>
  <c r="P924" i="18"/>
  <c r="R924" i="18"/>
  <c r="P920" i="18"/>
  <c r="R920" i="18"/>
  <c r="P916" i="18"/>
  <c r="R916" i="18"/>
  <c r="P912" i="18"/>
  <c r="R912" i="18"/>
  <c r="P908" i="18"/>
  <c r="R908" i="18"/>
  <c r="P904" i="18"/>
  <c r="R904" i="18"/>
  <c r="P900" i="18"/>
  <c r="R900" i="18"/>
  <c r="P896" i="18"/>
  <c r="R896" i="18"/>
  <c r="P892" i="18"/>
  <c r="R892" i="18"/>
  <c r="P888" i="18"/>
  <c r="R888" i="18"/>
  <c r="P884" i="18"/>
  <c r="R884" i="18"/>
  <c r="P880" i="18"/>
  <c r="R880" i="18"/>
  <c r="P876" i="18"/>
  <c r="R876" i="18"/>
  <c r="P872" i="18"/>
  <c r="R872" i="18"/>
  <c r="P868" i="18"/>
  <c r="R868" i="18"/>
  <c r="P864" i="18"/>
  <c r="R864" i="18"/>
  <c r="P860" i="18"/>
  <c r="R860" i="18"/>
  <c r="P856" i="18"/>
  <c r="R856" i="18"/>
  <c r="P852" i="18"/>
  <c r="R852" i="18"/>
  <c r="P848" i="18"/>
  <c r="R848" i="18"/>
  <c r="P844" i="18"/>
  <c r="R844" i="18"/>
  <c r="P840" i="18"/>
  <c r="R840" i="18"/>
  <c r="P836" i="18"/>
  <c r="R836" i="18"/>
  <c r="P832" i="18"/>
  <c r="R832" i="18"/>
  <c r="P828" i="18"/>
  <c r="R828" i="18"/>
  <c r="P824" i="18"/>
  <c r="R824" i="18"/>
  <c r="P820" i="18"/>
  <c r="R820" i="18"/>
  <c r="P816" i="18"/>
  <c r="R816" i="18"/>
  <c r="P812" i="18"/>
  <c r="R812" i="18"/>
  <c r="P808" i="18"/>
  <c r="R808" i="18"/>
  <c r="P804" i="18"/>
  <c r="R804" i="18"/>
  <c r="P800" i="18"/>
  <c r="R800" i="18"/>
  <c r="P796" i="18"/>
  <c r="R796" i="18"/>
  <c r="P792" i="18"/>
  <c r="R792" i="18"/>
  <c r="P788" i="18"/>
  <c r="R788" i="18"/>
  <c r="P784" i="18"/>
  <c r="R784" i="18"/>
  <c r="P780" i="18"/>
  <c r="R780" i="18"/>
  <c r="P776" i="18"/>
  <c r="R776" i="18"/>
  <c r="P772" i="18"/>
  <c r="R772" i="18"/>
  <c r="P768" i="18"/>
  <c r="R768" i="18"/>
  <c r="P764" i="18"/>
  <c r="R764" i="18"/>
  <c r="P760" i="18"/>
  <c r="R760" i="18"/>
  <c r="P756" i="18"/>
  <c r="R756" i="18"/>
  <c r="P752" i="18"/>
  <c r="R752" i="18"/>
  <c r="P748" i="18"/>
  <c r="R748" i="18"/>
  <c r="P744" i="18"/>
  <c r="R744" i="18"/>
  <c r="P740" i="18"/>
  <c r="R740" i="18"/>
  <c r="P736" i="18"/>
  <c r="R736" i="18"/>
  <c r="P732" i="18"/>
  <c r="R732" i="18"/>
  <c r="P728" i="18"/>
  <c r="R728" i="18"/>
  <c r="P724" i="18"/>
  <c r="R724" i="18"/>
  <c r="P720" i="18"/>
  <c r="R720" i="18"/>
  <c r="P716" i="18"/>
  <c r="R716" i="18"/>
  <c r="P712" i="18"/>
  <c r="R712" i="18"/>
  <c r="P708" i="18"/>
  <c r="R708" i="18"/>
  <c r="P704" i="18"/>
  <c r="R704" i="18"/>
  <c r="P700" i="18"/>
  <c r="R700" i="18"/>
  <c r="P696" i="18"/>
  <c r="R696" i="18"/>
  <c r="P692" i="18"/>
  <c r="R692" i="18"/>
  <c r="P688" i="18"/>
  <c r="R688" i="18"/>
  <c r="P684" i="18"/>
  <c r="R684" i="18"/>
  <c r="P680" i="18"/>
  <c r="R680" i="18"/>
  <c r="P676" i="18"/>
  <c r="R676" i="18"/>
  <c r="P672" i="18"/>
  <c r="R672" i="18"/>
  <c r="P668" i="18"/>
  <c r="R668" i="18"/>
  <c r="P664" i="18"/>
  <c r="R664" i="18"/>
  <c r="P660" i="18"/>
  <c r="R660" i="18"/>
  <c r="P656" i="18"/>
  <c r="R656" i="18"/>
  <c r="P652" i="18"/>
  <c r="R652" i="18"/>
  <c r="P648" i="18"/>
  <c r="R648" i="18"/>
  <c r="P644" i="18"/>
  <c r="R644" i="18"/>
  <c r="P640" i="18"/>
  <c r="R640" i="18"/>
  <c r="P636" i="18"/>
  <c r="R636" i="18"/>
  <c r="P632" i="18"/>
  <c r="R632" i="18"/>
  <c r="P628" i="18"/>
  <c r="R628" i="18"/>
  <c r="P624" i="18"/>
  <c r="R624" i="18"/>
  <c r="P620" i="18"/>
  <c r="R620" i="18"/>
  <c r="P616" i="18"/>
  <c r="R616" i="18"/>
  <c r="P612" i="18"/>
  <c r="R612" i="18"/>
  <c r="P608" i="18"/>
  <c r="R608" i="18"/>
  <c r="P604" i="18"/>
  <c r="R604" i="18"/>
  <c r="P600" i="18"/>
  <c r="R600" i="18"/>
  <c r="P596" i="18"/>
  <c r="R596" i="18"/>
  <c r="P592" i="18"/>
  <c r="R592" i="18"/>
  <c r="P588" i="18"/>
  <c r="R588" i="18"/>
  <c r="P584" i="18"/>
  <c r="R584" i="18"/>
  <c r="P580" i="18"/>
  <c r="R580" i="18"/>
  <c r="P576" i="18"/>
  <c r="R576" i="18"/>
  <c r="P572" i="18"/>
  <c r="R572" i="18"/>
  <c r="P568" i="18"/>
  <c r="R568" i="18"/>
  <c r="P564" i="18"/>
  <c r="R564" i="18"/>
  <c r="P560" i="18"/>
  <c r="R560" i="18"/>
  <c r="P556" i="18"/>
  <c r="R556" i="18"/>
  <c r="P552" i="18"/>
  <c r="R552" i="18"/>
  <c r="P548" i="18"/>
  <c r="R548" i="18"/>
  <c r="P544" i="18"/>
  <c r="R544" i="18"/>
  <c r="P540" i="18"/>
  <c r="R540" i="18"/>
  <c r="P536" i="18"/>
  <c r="R536" i="18"/>
  <c r="P532" i="18"/>
  <c r="R532" i="18"/>
  <c r="P528" i="18"/>
  <c r="R528" i="18"/>
  <c r="P524" i="18"/>
  <c r="R524" i="18"/>
  <c r="P520" i="18"/>
  <c r="R520" i="18"/>
  <c r="P516" i="18"/>
  <c r="R516" i="18"/>
  <c r="P512" i="18"/>
  <c r="R512" i="18"/>
  <c r="P508" i="18"/>
  <c r="R508" i="18"/>
  <c r="P504" i="18"/>
  <c r="R504" i="18"/>
  <c r="P500" i="18"/>
  <c r="R500" i="18"/>
  <c r="P496" i="18"/>
  <c r="R496" i="18"/>
  <c r="P492" i="18"/>
  <c r="R492" i="18"/>
  <c r="P488" i="18"/>
  <c r="R488" i="18"/>
  <c r="P484" i="18"/>
  <c r="R484" i="18"/>
  <c r="P480" i="18"/>
  <c r="R480" i="18"/>
  <c r="P476" i="18"/>
  <c r="R476" i="18"/>
  <c r="P472" i="18"/>
  <c r="R472" i="18"/>
  <c r="P468" i="18"/>
  <c r="R468" i="18"/>
  <c r="P464" i="18"/>
  <c r="R464" i="18"/>
  <c r="P460" i="18"/>
  <c r="R460" i="18"/>
  <c r="P456" i="18"/>
  <c r="R456" i="18"/>
  <c r="P452" i="18"/>
  <c r="R452" i="18"/>
  <c r="P448" i="18"/>
  <c r="R448" i="18"/>
  <c r="P444" i="18"/>
  <c r="R444" i="18"/>
  <c r="P440" i="18"/>
  <c r="R440" i="18"/>
  <c r="P436" i="18"/>
  <c r="R436" i="18"/>
  <c r="P432" i="18"/>
  <c r="R432" i="18"/>
  <c r="P428" i="18"/>
  <c r="R428" i="18"/>
  <c r="P424" i="18"/>
  <c r="R424" i="18"/>
  <c r="P420" i="18"/>
  <c r="R420" i="18"/>
  <c r="P416" i="18"/>
  <c r="R416" i="18"/>
  <c r="P412" i="18"/>
  <c r="R412" i="18"/>
  <c r="P408" i="18"/>
  <c r="R408" i="18"/>
  <c r="P404" i="18"/>
  <c r="R404" i="18"/>
  <c r="P400" i="18"/>
  <c r="R400" i="18"/>
  <c r="P396" i="18"/>
  <c r="R396" i="18"/>
  <c r="P392" i="18"/>
  <c r="R392" i="18"/>
  <c r="P388" i="18"/>
  <c r="R388" i="18"/>
  <c r="P384" i="18"/>
  <c r="R384" i="18"/>
  <c r="P380" i="18"/>
  <c r="R380" i="18"/>
  <c r="P376" i="18"/>
  <c r="R376" i="18"/>
  <c r="P372" i="18"/>
  <c r="R372" i="18"/>
  <c r="P368" i="18"/>
  <c r="R368" i="18"/>
  <c r="P364" i="18"/>
  <c r="R364" i="18"/>
  <c r="P360" i="18"/>
  <c r="R360" i="18"/>
  <c r="P356" i="18"/>
  <c r="R356" i="18"/>
  <c r="P352" i="18"/>
  <c r="R352" i="18"/>
  <c r="P348" i="18"/>
  <c r="R348" i="18"/>
  <c r="P344" i="18"/>
  <c r="R344" i="18"/>
  <c r="P340" i="18"/>
  <c r="R340" i="18"/>
  <c r="P336" i="18"/>
  <c r="R336" i="18"/>
  <c r="P332" i="18"/>
  <c r="R332" i="18"/>
  <c r="P328" i="18"/>
  <c r="R328" i="18"/>
  <c r="P324" i="18"/>
  <c r="R324" i="18"/>
  <c r="P320" i="18"/>
  <c r="R320" i="18"/>
  <c r="P316" i="18"/>
  <c r="R316" i="18"/>
  <c r="P312" i="18"/>
  <c r="R312" i="18"/>
  <c r="P308" i="18"/>
  <c r="R308" i="18"/>
  <c r="P304" i="18"/>
  <c r="R304" i="18"/>
  <c r="P300" i="18"/>
  <c r="R300" i="18"/>
  <c r="P296" i="18"/>
  <c r="R296" i="18"/>
  <c r="P292" i="18"/>
  <c r="R292" i="18"/>
  <c r="P288" i="18"/>
  <c r="R288" i="18"/>
  <c r="P284" i="18"/>
  <c r="R284" i="18"/>
  <c r="P280" i="18"/>
  <c r="R280" i="18"/>
  <c r="P276" i="18"/>
  <c r="R276" i="18"/>
  <c r="P272" i="18"/>
  <c r="R272" i="18"/>
  <c r="P268" i="18"/>
  <c r="R268" i="18"/>
  <c r="P264" i="18"/>
  <c r="R264" i="18"/>
  <c r="P260" i="18"/>
  <c r="R260" i="18"/>
  <c r="P256" i="18"/>
  <c r="R256" i="18"/>
  <c r="P252" i="18"/>
  <c r="R252" i="18"/>
  <c r="P248" i="18"/>
  <c r="R248" i="18"/>
  <c r="P244" i="18"/>
  <c r="R244" i="18"/>
  <c r="P240" i="18"/>
  <c r="R240" i="18"/>
  <c r="P236" i="18"/>
  <c r="R236" i="18"/>
  <c r="P232" i="18"/>
  <c r="R232" i="18"/>
  <c r="P228" i="18"/>
  <c r="R228" i="18"/>
  <c r="P224" i="18"/>
  <c r="R224" i="18"/>
  <c r="P220" i="18"/>
  <c r="R220" i="18"/>
  <c r="P216" i="18"/>
  <c r="R216" i="18"/>
  <c r="P212" i="18"/>
  <c r="R212" i="18"/>
  <c r="P208" i="18"/>
  <c r="R208" i="18"/>
  <c r="P204" i="18"/>
  <c r="R204" i="18"/>
  <c r="P200" i="18"/>
  <c r="R200" i="18"/>
  <c r="P196" i="18"/>
  <c r="R196" i="18"/>
  <c r="P192" i="18"/>
  <c r="R192" i="18"/>
  <c r="P188" i="18"/>
  <c r="R188" i="18"/>
  <c r="P184" i="18"/>
  <c r="R184" i="18"/>
  <c r="P180" i="18"/>
  <c r="R180" i="18"/>
  <c r="P176" i="18"/>
  <c r="R176" i="18"/>
  <c r="P172" i="18"/>
  <c r="R172" i="18"/>
  <c r="P168" i="18"/>
  <c r="R168" i="18"/>
  <c r="P164" i="18"/>
  <c r="R164" i="18"/>
  <c r="P160" i="18"/>
  <c r="R160" i="18"/>
  <c r="P156" i="18"/>
  <c r="R156" i="18"/>
  <c r="P152" i="18"/>
  <c r="R152" i="18"/>
  <c r="P148" i="18"/>
  <c r="R148" i="18"/>
  <c r="P144" i="18"/>
  <c r="R144" i="18"/>
  <c r="P140" i="18"/>
  <c r="R140" i="18"/>
  <c r="P136" i="18"/>
  <c r="R136" i="18"/>
  <c r="P132" i="18"/>
  <c r="R132" i="18"/>
  <c r="P128" i="18"/>
  <c r="R128" i="18"/>
  <c r="P124" i="18"/>
  <c r="R124" i="18"/>
  <c r="P120" i="18"/>
  <c r="R120" i="18"/>
  <c r="P116" i="18"/>
  <c r="R116" i="18"/>
  <c r="P112" i="18"/>
  <c r="R112" i="18"/>
  <c r="P108" i="18"/>
  <c r="R108" i="18"/>
  <c r="P104" i="18"/>
  <c r="R104" i="18"/>
  <c r="P100" i="18"/>
  <c r="R100" i="18"/>
  <c r="P96" i="18"/>
  <c r="R96" i="18"/>
  <c r="P92" i="18"/>
  <c r="R92" i="18"/>
  <c r="P88" i="18"/>
  <c r="R88" i="18"/>
  <c r="P84" i="18"/>
  <c r="R84" i="18"/>
  <c r="P80" i="18"/>
  <c r="R80" i="18"/>
  <c r="P76" i="18"/>
  <c r="R76" i="18"/>
  <c r="P72" i="18"/>
  <c r="R72" i="18"/>
  <c r="P68" i="18"/>
  <c r="R68" i="18"/>
  <c r="P64" i="18"/>
  <c r="R64" i="18"/>
  <c r="P60" i="18"/>
  <c r="R60" i="18"/>
  <c r="P56" i="18"/>
  <c r="R56" i="18"/>
  <c r="P52" i="18"/>
  <c r="R52" i="18"/>
  <c r="P48" i="18"/>
  <c r="R48" i="18"/>
  <c r="P44" i="18"/>
  <c r="R44" i="18"/>
  <c r="P40" i="18"/>
  <c r="R40" i="18"/>
  <c r="P36" i="18"/>
  <c r="R36" i="18"/>
  <c r="P32" i="18"/>
  <c r="R32" i="18"/>
  <c r="P28" i="18"/>
  <c r="R28" i="18"/>
  <c r="P24" i="18"/>
  <c r="R24" i="18"/>
  <c r="P1430" i="19"/>
  <c r="R1430" i="19"/>
  <c r="P1426" i="19"/>
  <c r="R1426" i="19"/>
  <c r="P1422" i="19"/>
  <c r="R1422" i="19"/>
  <c r="P1418" i="19"/>
  <c r="R1418" i="19"/>
  <c r="P1414" i="19"/>
  <c r="R1414" i="19"/>
  <c r="P1410" i="19"/>
  <c r="R1410" i="19"/>
  <c r="P1406" i="19"/>
  <c r="R1406" i="19"/>
  <c r="P1402" i="19"/>
  <c r="R1402" i="19"/>
  <c r="P1398" i="19"/>
  <c r="R1398" i="19"/>
  <c r="P1394" i="19"/>
  <c r="R1394" i="19"/>
  <c r="P1390" i="19"/>
  <c r="R1390" i="19"/>
  <c r="P1386" i="19"/>
  <c r="R1386" i="19"/>
  <c r="P1382" i="19"/>
  <c r="R1382" i="19"/>
  <c r="P1378" i="19"/>
  <c r="R1378" i="19"/>
  <c r="P1374" i="19"/>
  <c r="R1374" i="19"/>
  <c r="P1370" i="19"/>
  <c r="R1370" i="19"/>
  <c r="P1366" i="19"/>
  <c r="R1366" i="19"/>
  <c r="P1362" i="19"/>
  <c r="R1362" i="19"/>
  <c r="P1358" i="19"/>
  <c r="R1358" i="19"/>
  <c r="P1354" i="19"/>
  <c r="R1354" i="19"/>
  <c r="P1350" i="19"/>
  <c r="R1350" i="19"/>
  <c r="P1346" i="19"/>
  <c r="R1346" i="19"/>
  <c r="P1342" i="19"/>
  <c r="R1342" i="19"/>
  <c r="P1338" i="19"/>
  <c r="R1338" i="19"/>
  <c r="P1334" i="19"/>
  <c r="R1334" i="19"/>
  <c r="P1330" i="19"/>
  <c r="R1330" i="19"/>
  <c r="P1326" i="19"/>
  <c r="R1326" i="19"/>
  <c r="P1322" i="19"/>
  <c r="R1322" i="19"/>
  <c r="P1318" i="19"/>
  <c r="R1318" i="19"/>
  <c r="P1314" i="19"/>
  <c r="R1314" i="19"/>
  <c r="P1310" i="19"/>
  <c r="R1310" i="19"/>
  <c r="P1306" i="19"/>
  <c r="R1306" i="19"/>
  <c r="P1302" i="19"/>
  <c r="R1302" i="19"/>
  <c r="P1298" i="19"/>
  <c r="R1298" i="19"/>
  <c r="P1294" i="19"/>
  <c r="R1294" i="19"/>
  <c r="P1290" i="19"/>
  <c r="R1290" i="19"/>
  <c r="P1286" i="19"/>
  <c r="R1286" i="19"/>
  <c r="P1282" i="19"/>
  <c r="R1282" i="19"/>
  <c r="P1278" i="19"/>
  <c r="R1278" i="19"/>
  <c r="P1274" i="19"/>
  <c r="R1274" i="19"/>
  <c r="P1270" i="19"/>
  <c r="R1270" i="19"/>
  <c r="P1266" i="19"/>
  <c r="R1266" i="19"/>
  <c r="P1262" i="19"/>
  <c r="R1262" i="19"/>
  <c r="P1258" i="19"/>
  <c r="R1258" i="19"/>
  <c r="P1254" i="19"/>
  <c r="R1254" i="19"/>
  <c r="P1250" i="19"/>
  <c r="R1250" i="19"/>
  <c r="P1246" i="19"/>
  <c r="R1246" i="19"/>
  <c r="P1242" i="19"/>
  <c r="R1242" i="19"/>
  <c r="P1238" i="19"/>
  <c r="R1238" i="19"/>
  <c r="P1234" i="19"/>
  <c r="R1234" i="19"/>
  <c r="P1230" i="19"/>
  <c r="R1230" i="19"/>
  <c r="P1226" i="19"/>
  <c r="R1226" i="19"/>
  <c r="P1222" i="19"/>
  <c r="R1222" i="19"/>
  <c r="P1218" i="19"/>
  <c r="R1218" i="19"/>
  <c r="P1214" i="19"/>
  <c r="R1214" i="19"/>
  <c r="P1210" i="19"/>
  <c r="R1210" i="19"/>
  <c r="P1206" i="19"/>
  <c r="R1206" i="19"/>
  <c r="P1202" i="19"/>
  <c r="R1202" i="19"/>
  <c r="P1198" i="19"/>
  <c r="R1198" i="19"/>
  <c r="P1194" i="19"/>
  <c r="R1194" i="19"/>
  <c r="P1190" i="19"/>
  <c r="R1190" i="19"/>
  <c r="P1186" i="19"/>
  <c r="R1186" i="19"/>
  <c r="P1182" i="19"/>
  <c r="R1182" i="19"/>
  <c r="P1178" i="19"/>
  <c r="R1178" i="19"/>
  <c r="P1174" i="19"/>
  <c r="R1174" i="19"/>
  <c r="P1170" i="19"/>
  <c r="R1170" i="19"/>
  <c r="P1166" i="19"/>
  <c r="R1166" i="19"/>
  <c r="P1162" i="19"/>
  <c r="R1162" i="19"/>
  <c r="P1158" i="19"/>
  <c r="R1158" i="19"/>
  <c r="P1154" i="19"/>
  <c r="R1154" i="19"/>
  <c r="P1150" i="19"/>
  <c r="R1150" i="19"/>
  <c r="P1146" i="19"/>
  <c r="R1146" i="19"/>
  <c r="P1142" i="19"/>
  <c r="R1142" i="19"/>
  <c r="P1138" i="19"/>
  <c r="R1138" i="19"/>
  <c r="P1134" i="19"/>
  <c r="R1134" i="19"/>
  <c r="P1130" i="19"/>
  <c r="R1130" i="19"/>
  <c r="P1126" i="19"/>
  <c r="R1126" i="19"/>
  <c r="P1122" i="19"/>
  <c r="R1122" i="19"/>
  <c r="P1118" i="19"/>
  <c r="R1118" i="19"/>
  <c r="P1114" i="19"/>
  <c r="R1114" i="19"/>
  <c r="P1110" i="19"/>
  <c r="R1110" i="19"/>
  <c r="P1106" i="19"/>
  <c r="R1106" i="19"/>
  <c r="P1102" i="19"/>
  <c r="R1102" i="19"/>
  <c r="P1098" i="19"/>
  <c r="R1098" i="19"/>
  <c r="P1094" i="19"/>
  <c r="R1094" i="19"/>
  <c r="P1090" i="19"/>
  <c r="R1090" i="19"/>
  <c r="P1086" i="19"/>
  <c r="R1086" i="19"/>
  <c r="P1082" i="19"/>
  <c r="R1082" i="19"/>
  <c r="P1078" i="19"/>
  <c r="R1078" i="19"/>
  <c r="P1074" i="19"/>
  <c r="R1074" i="19"/>
  <c r="P1070" i="19"/>
  <c r="R1070" i="19"/>
  <c r="P1066" i="19"/>
  <c r="R1066" i="19"/>
  <c r="P1062" i="19"/>
  <c r="R1062" i="19"/>
  <c r="P1058" i="19"/>
  <c r="R1058" i="19"/>
  <c r="P1054" i="19"/>
  <c r="R1054" i="19"/>
  <c r="P1050" i="19"/>
  <c r="R1050" i="19"/>
  <c r="P1046" i="19"/>
  <c r="R1046" i="19"/>
  <c r="P1042" i="19"/>
  <c r="R1042" i="19"/>
  <c r="P1038" i="19"/>
  <c r="R1038" i="19"/>
  <c r="P1034" i="19"/>
  <c r="R1034" i="19"/>
  <c r="P1030" i="19"/>
  <c r="R1030" i="19"/>
  <c r="P1026" i="19"/>
  <c r="R1026" i="19"/>
  <c r="P1022" i="19"/>
  <c r="R1022" i="19"/>
  <c r="P1018" i="19"/>
  <c r="R1018" i="19"/>
  <c r="P1014" i="19"/>
  <c r="R1014" i="19"/>
  <c r="P1010" i="19"/>
  <c r="R1010" i="19"/>
  <c r="P1006" i="19"/>
  <c r="R1006" i="19"/>
  <c r="P1002" i="19"/>
  <c r="R1002" i="19"/>
  <c r="P998" i="19"/>
  <c r="R998" i="19"/>
  <c r="P994" i="19"/>
  <c r="R994" i="19"/>
  <c r="P990" i="19"/>
  <c r="R990" i="19"/>
  <c r="P986" i="19"/>
  <c r="R986" i="19"/>
  <c r="P982" i="19"/>
  <c r="R982" i="19"/>
  <c r="P978" i="19"/>
  <c r="R978" i="19"/>
  <c r="P974" i="19"/>
  <c r="R974" i="19"/>
  <c r="P970" i="19"/>
  <c r="R970" i="19"/>
  <c r="P966" i="19"/>
  <c r="R966" i="19"/>
  <c r="P962" i="19"/>
  <c r="R962" i="19"/>
  <c r="P958" i="19"/>
  <c r="R958" i="19"/>
  <c r="P954" i="19"/>
  <c r="R954" i="19"/>
  <c r="P950" i="19"/>
  <c r="R950" i="19"/>
  <c r="P946" i="19"/>
  <c r="R946" i="19"/>
  <c r="P942" i="19"/>
  <c r="R942" i="19"/>
  <c r="P938" i="19"/>
  <c r="R938" i="19"/>
  <c r="P934" i="19"/>
  <c r="R934" i="19"/>
  <c r="P930" i="19"/>
  <c r="R930" i="19"/>
  <c r="P926" i="19"/>
  <c r="R926" i="19"/>
  <c r="P922" i="19"/>
  <c r="R922" i="19"/>
  <c r="P918" i="19"/>
  <c r="R918" i="19"/>
  <c r="P914" i="19"/>
  <c r="R914" i="19"/>
  <c r="P910" i="19"/>
  <c r="R910" i="19"/>
  <c r="P906" i="19"/>
  <c r="R906" i="19"/>
  <c r="P902" i="19"/>
  <c r="R902" i="19"/>
  <c r="P898" i="19"/>
  <c r="R898" i="19"/>
  <c r="P894" i="19"/>
  <c r="R894" i="19"/>
  <c r="P890" i="19"/>
  <c r="R890" i="19"/>
  <c r="P886" i="19"/>
  <c r="R886" i="19"/>
  <c r="P882" i="19"/>
  <c r="R882" i="19"/>
  <c r="P878" i="19"/>
  <c r="R878" i="19"/>
  <c r="P874" i="19"/>
  <c r="R874" i="19"/>
  <c r="P870" i="19"/>
  <c r="R870" i="19"/>
  <c r="P866" i="19"/>
  <c r="R866" i="19"/>
  <c r="P862" i="19"/>
  <c r="R862" i="19"/>
  <c r="P858" i="19"/>
  <c r="R858" i="19"/>
  <c r="P854" i="19"/>
  <c r="R854" i="19"/>
  <c r="P850" i="19"/>
  <c r="R850" i="19"/>
  <c r="P846" i="19"/>
  <c r="R846" i="19"/>
  <c r="P842" i="19"/>
  <c r="R842" i="19"/>
  <c r="P838" i="19"/>
  <c r="R838" i="19"/>
  <c r="P834" i="19"/>
  <c r="R834" i="19"/>
  <c r="P830" i="19"/>
  <c r="R830" i="19"/>
  <c r="P826" i="19"/>
  <c r="R826" i="19"/>
  <c r="P822" i="19"/>
  <c r="R822" i="19"/>
  <c r="P818" i="19"/>
  <c r="R818" i="19"/>
  <c r="P814" i="19"/>
  <c r="R814" i="19"/>
  <c r="P810" i="19"/>
  <c r="R810" i="19"/>
  <c r="P806" i="19"/>
  <c r="R806" i="19"/>
  <c r="P802" i="19"/>
  <c r="R802" i="19"/>
  <c r="P798" i="19"/>
  <c r="R798" i="19"/>
  <c r="P794" i="19"/>
  <c r="R794" i="19"/>
  <c r="P790" i="19"/>
  <c r="R790" i="19"/>
  <c r="P786" i="19"/>
  <c r="R786" i="19"/>
  <c r="P782" i="19"/>
  <c r="R782" i="19"/>
  <c r="P778" i="19"/>
  <c r="R778" i="19"/>
  <c r="P774" i="19"/>
  <c r="R774" i="19"/>
  <c r="P770" i="19"/>
  <c r="R770" i="19"/>
  <c r="P766" i="19"/>
  <c r="R766" i="19"/>
  <c r="P762" i="19"/>
  <c r="R762" i="19"/>
  <c r="P758" i="19"/>
  <c r="R758" i="19"/>
  <c r="P754" i="19"/>
  <c r="R754" i="19"/>
  <c r="P750" i="19"/>
  <c r="R750" i="19"/>
  <c r="P746" i="19"/>
  <c r="R746" i="19"/>
  <c r="P742" i="19"/>
  <c r="R742" i="19"/>
  <c r="P738" i="19"/>
  <c r="R738" i="19"/>
  <c r="P734" i="19"/>
  <c r="R734" i="19"/>
  <c r="P730" i="19"/>
  <c r="R730" i="19"/>
  <c r="P726" i="19"/>
  <c r="R726" i="19"/>
  <c r="P722" i="19"/>
  <c r="R722" i="19"/>
  <c r="P718" i="19"/>
  <c r="R718" i="19"/>
  <c r="P714" i="19"/>
  <c r="R714" i="19"/>
  <c r="P710" i="19"/>
  <c r="R710" i="19"/>
  <c r="P706" i="19"/>
  <c r="R706" i="19"/>
  <c r="P702" i="19"/>
  <c r="R702" i="19"/>
  <c r="P698" i="19"/>
  <c r="R698" i="19"/>
  <c r="P694" i="19"/>
  <c r="R694" i="19"/>
  <c r="P690" i="19"/>
  <c r="R690" i="19"/>
  <c r="P686" i="19"/>
  <c r="R686" i="19"/>
  <c r="P682" i="19"/>
  <c r="R682" i="19"/>
  <c r="P678" i="19"/>
  <c r="R678" i="19"/>
  <c r="P674" i="19"/>
  <c r="R674" i="19"/>
  <c r="P670" i="19"/>
  <c r="R670" i="19"/>
  <c r="P666" i="19"/>
  <c r="R666" i="19"/>
  <c r="P662" i="19"/>
  <c r="R662" i="19"/>
  <c r="P658" i="19"/>
  <c r="R658" i="19"/>
  <c r="P654" i="19"/>
  <c r="R654" i="19"/>
  <c r="P650" i="19"/>
  <c r="R650" i="19"/>
  <c r="P646" i="19"/>
  <c r="R646" i="19"/>
  <c r="P642" i="19"/>
  <c r="R642" i="19"/>
  <c r="P638" i="19"/>
  <c r="R638" i="19"/>
  <c r="P634" i="19"/>
  <c r="R634" i="19"/>
  <c r="P630" i="19"/>
  <c r="R630" i="19"/>
  <c r="P626" i="19"/>
  <c r="R626" i="19"/>
  <c r="P622" i="19"/>
  <c r="R622" i="19"/>
  <c r="P618" i="19"/>
  <c r="R618" i="19"/>
  <c r="P614" i="19"/>
  <c r="R614" i="19"/>
  <c r="P610" i="19"/>
  <c r="R610" i="19"/>
  <c r="P606" i="19"/>
  <c r="R606" i="19"/>
  <c r="P602" i="19"/>
  <c r="R602" i="19"/>
  <c r="P598" i="19"/>
  <c r="R598" i="19"/>
  <c r="P594" i="19"/>
  <c r="R594" i="19"/>
  <c r="P590" i="19"/>
  <c r="R590" i="19"/>
  <c r="P586" i="19"/>
  <c r="R586" i="19"/>
  <c r="P582" i="19"/>
  <c r="R582" i="19"/>
  <c r="P578" i="19"/>
  <c r="R578" i="19"/>
  <c r="P574" i="19"/>
  <c r="R574" i="19"/>
  <c r="P570" i="19"/>
  <c r="R570" i="19"/>
  <c r="P566" i="19"/>
  <c r="R566" i="19"/>
  <c r="P562" i="19"/>
  <c r="R562" i="19"/>
  <c r="P558" i="19"/>
  <c r="R558" i="19"/>
  <c r="P554" i="19"/>
  <c r="R554" i="19"/>
  <c r="P550" i="19"/>
  <c r="R550" i="19"/>
  <c r="P546" i="19"/>
  <c r="R546" i="19"/>
  <c r="P542" i="19"/>
  <c r="R542" i="19"/>
  <c r="P538" i="19"/>
  <c r="R538" i="19"/>
  <c r="P534" i="19"/>
  <c r="R534" i="19"/>
  <c r="P530" i="19"/>
  <c r="R530" i="19"/>
  <c r="P526" i="19"/>
  <c r="R526" i="19"/>
  <c r="P522" i="19"/>
  <c r="R522" i="19"/>
  <c r="P518" i="19"/>
  <c r="R518" i="19"/>
  <c r="P514" i="19"/>
  <c r="R514" i="19"/>
  <c r="P510" i="19"/>
  <c r="R510" i="19"/>
  <c r="P506" i="19"/>
  <c r="R506" i="19"/>
  <c r="P502" i="19"/>
  <c r="R502" i="19"/>
  <c r="P498" i="19"/>
  <c r="R498" i="19"/>
  <c r="P494" i="19"/>
  <c r="R494" i="19"/>
  <c r="P490" i="19"/>
  <c r="R490" i="19"/>
  <c r="P486" i="19"/>
  <c r="R486" i="19"/>
  <c r="P482" i="19"/>
  <c r="R482" i="19"/>
  <c r="P478" i="19"/>
  <c r="R478" i="19"/>
  <c r="P474" i="19"/>
  <c r="R474" i="19"/>
  <c r="P470" i="19"/>
  <c r="R470" i="19"/>
  <c r="P466" i="19"/>
  <c r="R466" i="19"/>
  <c r="P462" i="19"/>
  <c r="R462" i="19"/>
  <c r="P458" i="19"/>
  <c r="R458" i="19"/>
  <c r="P454" i="19"/>
  <c r="R454" i="19"/>
  <c r="P450" i="19"/>
  <c r="R450" i="19"/>
  <c r="P446" i="19"/>
  <c r="R446" i="19"/>
  <c r="P442" i="19"/>
  <c r="R442" i="19"/>
  <c r="P438" i="19"/>
  <c r="R438" i="19"/>
  <c r="P434" i="19"/>
  <c r="R434" i="19"/>
  <c r="P430" i="19"/>
  <c r="R430" i="19"/>
  <c r="P426" i="19"/>
  <c r="R426" i="19"/>
  <c r="P422" i="19"/>
  <c r="R422" i="19"/>
  <c r="P418" i="19"/>
  <c r="R418" i="19"/>
  <c r="P414" i="19"/>
  <c r="R414" i="19"/>
  <c r="P410" i="19"/>
  <c r="R410" i="19"/>
  <c r="P406" i="19"/>
  <c r="R406" i="19"/>
  <c r="P402" i="19"/>
  <c r="R402" i="19"/>
  <c r="P398" i="19"/>
  <c r="R398" i="19"/>
  <c r="P394" i="19"/>
  <c r="R394" i="19"/>
  <c r="P390" i="19"/>
  <c r="R390" i="19"/>
  <c r="P386" i="19"/>
  <c r="R386" i="19"/>
  <c r="P382" i="19"/>
  <c r="R382" i="19"/>
  <c r="P378" i="19"/>
  <c r="R378" i="19"/>
  <c r="P374" i="19"/>
  <c r="R374" i="19"/>
  <c r="P370" i="19"/>
  <c r="R370" i="19"/>
  <c r="P366" i="19"/>
  <c r="R366" i="19"/>
  <c r="P362" i="19"/>
  <c r="R362" i="19"/>
  <c r="P358" i="19"/>
  <c r="R358" i="19"/>
  <c r="P354" i="19"/>
  <c r="R354" i="19"/>
  <c r="P350" i="19"/>
  <c r="R350" i="19"/>
  <c r="P346" i="19"/>
  <c r="R346" i="19"/>
  <c r="P342" i="19"/>
  <c r="R342" i="19"/>
  <c r="P338" i="19"/>
  <c r="R338" i="19"/>
  <c r="P334" i="19"/>
  <c r="R334" i="19"/>
  <c r="P330" i="19"/>
  <c r="R330" i="19"/>
  <c r="P326" i="19"/>
  <c r="R326" i="19"/>
  <c r="P322" i="19"/>
  <c r="R322" i="19"/>
  <c r="P318" i="19"/>
  <c r="R318" i="19"/>
  <c r="P314" i="19"/>
  <c r="R314" i="19"/>
  <c r="P310" i="19"/>
  <c r="R310" i="19"/>
  <c r="P306" i="19"/>
  <c r="R306" i="19"/>
  <c r="P302" i="19"/>
  <c r="R302" i="19"/>
  <c r="P298" i="19"/>
  <c r="R298" i="19"/>
  <c r="P294" i="19"/>
  <c r="R294" i="19"/>
  <c r="P290" i="19"/>
  <c r="R290" i="19"/>
  <c r="P286" i="19"/>
  <c r="R286" i="19"/>
  <c r="P282" i="19"/>
  <c r="R282" i="19"/>
  <c r="P278" i="19"/>
  <c r="R278" i="19"/>
  <c r="P274" i="19"/>
  <c r="R274" i="19"/>
  <c r="P270" i="19"/>
  <c r="R270" i="19"/>
  <c r="P266" i="19"/>
  <c r="R266" i="19"/>
  <c r="P262" i="19"/>
  <c r="R262" i="19"/>
  <c r="P258" i="19"/>
  <c r="R258" i="19"/>
  <c r="P254" i="19"/>
  <c r="R254" i="19"/>
  <c r="P250" i="19"/>
  <c r="R250" i="19"/>
  <c r="P246" i="19"/>
  <c r="R246" i="19"/>
  <c r="P242" i="19"/>
  <c r="R242" i="19"/>
  <c r="P238" i="19"/>
  <c r="R238" i="19"/>
  <c r="P234" i="19"/>
  <c r="R234" i="19"/>
  <c r="P230" i="19"/>
  <c r="R230" i="19"/>
  <c r="P226" i="19"/>
  <c r="R226" i="19"/>
  <c r="P222" i="19"/>
  <c r="R222" i="19"/>
  <c r="P218" i="19"/>
  <c r="R218" i="19"/>
  <c r="P214" i="19"/>
  <c r="R214" i="19"/>
  <c r="P210" i="19"/>
  <c r="R210" i="19"/>
  <c r="P206" i="19"/>
  <c r="R206" i="19"/>
  <c r="P202" i="19"/>
  <c r="R202" i="19"/>
  <c r="P198" i="19"/>
  <c r="R198" i="19"/>
  <c r="P194" i="19"/>
  <c r="R194" i="19"/>
  <c r="P190" i="19"/>
  <c r="R190" i="19"/>
  <c r="P186" i="19"/>
  <c r="R186" i="19"/>
  <c r="P182" i="19"/>
  <c r="R182" i="19"/>
  <c r="P178" i="19"/>
  <c r="R178" i="19"/>
  <c r="P174" i="19"/>
  <c r="R174" i="19"/>
  <c r="P170" i="19"/>
  <c r="R170" i="19"/>
  <c r="P166" i="19"/>
  <c r="R166" i="19"/>
  <c r="P162" i="19"/>
  <c r="R162" i="19"/>
  <c r="P158" i="19"/>
  <c r="R158" i="19"/>
  <c r="P154" i="19"/>
  <c r="R154" i="19"/>
  <c r="P150" i="19"/>
  <c r="R150" i="19"/>
  <c r="P146" i="19"/>
  <c r="R146" i="19"/>
  <c r="P142" i="19"/>
  <c r="R142" i="19"/>
  <c r="P138" i="19"/>
  <c r="R138" i="19"/>
  <c r="P134" i="19"/>
  <c r="R134" i="19"/>
  <c r="P130" i="19"/>
  <c r="R130" i="19"/>
  <c r="P126" i="19"/>
  <c r="R126" i="19"/>
  <c r="P122" i="19"/>
  <c r="R122" i="19"/>
  <c r="P118" i="19"/>
  <c r="R118" i="19"/>
  <c r="P114" i="19"/>
  <c r="R114" i="19"/>
  <c r="P110" i="19"/>
  <c r="R110" i="19"/>
  <c r="P106" i="19"/>
  <c r="R106" i="19"/>
  <c r="P102" i="19"/>
  <c r="R102" i="19"/>
  <c r="P98" i="19"/>
  <c r="R98" i="19"/>
  <c r="P94" i="19"/>
  <c r="R94" i="19"/>
  <c r="P90" i="19"/>
  <c r="R90" i="19"/>
  <c r="P86" i="19"/>
  <c r="R86" i="19"/>
  <c r="P82" i="19"/>
  <c r="R82" i="19"/>
  <c r="P78" i="19"/>
  <c r="R78" i="19"/>
  <c r="P74" i="19"/>
  <c r="R74" i="19"/>
  <c r="P70" i="19"/>
  <c r="R70" i="19"/>
  <c r="P66" i="19"/>
  <c r="R66" i="19"/>
  <c r="P62" i="19"/>
  <c r="R62" i="19"/>
  <c r="P58" i="19"/>
  <c r="R58" i="19"/>
  <c r="P54" i="19"/>
  <c r="R54" i="19"/>
  <c r="P50" i="19"/>
  <c r="R50" i="19"/>
  <c r="P46" i="19"/>
  <c r="R46" i="19"/>
  <c r="P42" i="19"/>
  <c r="R42" i="19"/>
  <c r="P38" i="19"/>
  <c r="R38" i="19"/>
  <c r="P34" i="19"/>
  <c r="R34" i="19"/>
  <c r="P30" i="19"/>
  <c r="R30" i="19"/>
  <c r="P26" i="19"/>
  <c r="R26" i="19"/>
  <c r="P22" i="19"/>
  <c r="R22" i="19"/>
  <c r="P1432" i="20"/>
  <c r="R1432" i="20"/>
  <c r="P1428" i="20"/>
  <c r="R1428" i="20"/>
  <c r="P1424" i="20"/>
  <c r="R1424" i="20"/>
  <c r="P1420" i="20"/>
  <c r="R1420" i="20"/>
  <c r="P1416" i="20"/>
  <c r="R1416" i="20"/>
  <c r="P1412" i="20"/>
  <c r="R1412" i="20"/>
  <c r="P1408" i="20"/>
  <c r="R1408" i="20"/>
  <c r="P1404" i="20"/>
  <c r="R1404" i="20"/>
  <c r="P1400" i="20"/>
  <c r="R1400" i="20"/>
  <c r="P1396" i="20"/>
  <c r="R1396" i="20"/>
  <c r="P1392" i="20"/>
  <c r="R1392" i="20"/>
  <c r="P1388" i="20"/>
  <c r="R1388" i="20"/>
  <c r="P1384" i="20"/>
  <c r="R1384" i="20"/>
  <c r="P1380" i="20"/>
  <c r="R1380" i="20"/>
  <c r="P1376" i="20"/>
  <c r="R1376" i="20"/>
  <c r="P1372" i="20"/>
  <c r="R1372" i="20"/>
  <c r="P1368" i="20"/>
  <c r="R1368" i="20"/>
  <c r="P1364" i="20"/>
  <c r="R1364" i="20"/>
  <c r="P1360" i="20"/>
  <c r="R1360" i="20"/>
  <c r="P1356" i="20"/>
  <c r="R1356" i="20"/>
  <c r="P1352" i="20"/>
  <c r="R1352" i="20"/>
  <c r="P1348" i="20"/>
  <c r="R1348" i="20"/>
  <c r="P1344" i="20"/>
  <c r="R1344" i="20"/>
  <c r="P1340" i="20"/>
  <c r="R1340" i="20"/>
  <c r="P1336" i="20"/>
  <c r="R1336" i="20"/>
  <c r="P1332" i="20"/>
  <c r="R1332" i="20"/>
  <c r="P1328" i="20"/>
  <c r="R1328" i="20"/>
  <c r="P1324" i="20"/>
  <c r="R1324" i="20"/>
  <c r="P1320" i="20"/>
  <c r="R1320" i="20"/>
  <c r="P1316" i="20"/>
  <c r="R1316" i="20"/>
  <c r="P1312" i="20"/>
  <c r="R1312" i="20"/>
  <c r="P1308" i="20"/>
  <c r="R1308" i="20"/>
  <c r="P1304" i="20"/>
  <c r="R1304" i="20"/>
  <c r="P1300" i="20"/>
  <c r="R1300" i="20"/>
  <c r="P1296" i="20"/>
  <c r="R1296" i="20"/>
  <c r="P1292" i="20"/>
  <c r="R1292" i="20"/>
  <c r="P1288" i="20"/>
  <c r="R1288" i="20"/>
  <c r="P1284" i="20"/>
  <c r="R1284" i="20"/>
  <c r="P1280" i="20"/>
  <c r="R1280" i="20"/>
  <c r="P1276" i="20"/>
  <c r="R1276" i="20"/>
  <c r="P1272" i="20"/>
  <c r="R1272" i="20"/>
  <c r="P1268" i="20"/>
  <c r="R1268" i="20"/>
  <c r="P1264" i="20"/>
  <c r="R1264" i="20"/>
  <c r="P1260" i="20"/>
  <c r="R1260" i="20"/>
  <c r="P1256" i="20"/>
  <c r="R1256" i="20"/>
  <c r="P1252" i="20"/>
  <c r="R1252" i="20"/>
  <c r="P1248" i="20"/>
  <c r="R1248" i="20"/>
  <c r="P1244" i="20"/>
  <c r="R1244" i="20"/>
  <c r="P1240" i="20"/>
  <c r="R1240" i="20"/>
  <c r="P1236" i="20"/>
  <c r="R1236" i="20"/>
  <c r="P1232" i="20"/>
  <c r="R1232" i="20"/>
  <c r="P1228" i="20"/>
  <c r="R1228" i="20"/>
  <c r="P1224" i="20"/>
  <c r="R1224" i="20"/>
  <c r="P1220" i="20"/>
  <c r="R1220" i="20"/>
  <c r="P1216" i="20"/>
  <c r="R1216" i="20"/>
  <c r="P1212" i="20"/>
  <c r="R1212" i="20"/>
  <c r="P1208" i="20"/>
  <c r="R1208" i="20"/>
  <c r="P1204" i="20"/>
  <c r="R1204" i="20"/>
  <c r="P1200" i="20"/>
  <c r="R1200" i="20"/>
  <c r="P1196" i="20"/>
  <c r="R1196" i="20"/>
  <c r="P1192" i="20"/>
  <c r="R1192" i="20"/>
  <c r="P1188" i="20"/>
  <c r="R1188" i="20"/>
  <c r="P1184" i="20"/>
  <c r="R1184" i="20"/>
  <c r="P1180" i="20"/>
  <c r="R1180" i="20"/>
  <c r="P1176" i="20"/>
  <c r="R1176" i="20"/>
  <c r="P1172" i="20"/>
  <c r="R1172" i="20"/>
  <c r="P1168" i="20"/>
  <c r="R1168" i="20"/>
  <c r="P1164" i="20"/>
  <c r="R1164" i="20"/>
  <c r="P1160" i="20"/>
  <c r="R1160" i="20"/>
  <c r="P1156" i="20"/>
  <c r="R1156" i="20"/>
  <c r="P1152" i="20"/>
  <c r="R1152" i="20"/>
  <c r="P1148" i="20"/>
  <c r="R1148" i="20"/>
  <c r="P1144" i="20"/>
  <c r="R1144" i="20"/>
  <c r="P1140" i="20"/>
  <c r="R1140" i="20"/>
  <c r="P1136" i="20"/>
  <c r="R1136" i="20"/>
  <c r="P1132" i="20"/>
  <c r="R1132" i="20"/>
  <c r="P1128" i="20"/>
  <c r="R1128" i="20"/>
  <c r="P1124" i="20"/>
  <c r="R1124" i="20"/>
  <c r="P1120" i="20"/>
  <c r="R1120" i="20"/>
  <c r="P1116" i="20"/>
  <c r="R1116" i="20"/>
  <c r="P1112" i="20"/>
  <c r="R1112" i="20"/>
  <c r="P1108" i="20"/>
  <c r="R1108" i="20"/>
  <c r="P1104" i="20"/>
  <c r="R1104" i="20"/>
  <c r="P1100" i="20"/>
  <c r="R1100" i="20"/>
  <c r="P1096" i="20"/>
  <c r="R1096" i="20"/>
  <c r="P1092" i="20"/>
  <c r="R1092" i="20"/>
  <c r="P1088" i="20"/>
  <c r="R1088" i="20"/>
  <c r="P1084" i="20"/>
  <c r="R1084" i="20"/>
  <c r="P1080" i="20"/>
  <c r="R1080" i="20"/>
  <c r="P1076" i="20"/>
  <c r="R1076" i="20"/>
  <c r="P1072" i="20"/>
  <c r="R1072" i="20"/>
  <c r="P1068" i="20"/>
  <c r="R1068" i="20"/>
  <c r="P1064" i="20"/>
  <c r="R1064" i="20"/>
  <c r="P1060" i="20"/>
  <c r="R1060" i="20"/>
  <c r="P1056" i="20"/>
  <c r="R1056" i="20"/>
  <c r="P1052" i="20"/>
  <c r="R1052" i="20"/>
  <c r="P1048" i="20"/>
  <c r="R1048" i="20"/>
  <c r="P1044" i="20"/>
  <c r="R1044" i="20"/>
  <c r="P1040" i="20"/>
  <c r="R1040" i="20"/>
  <c r="P1036" i="20"/>
  <c r="R1036" i="20"/>
  <c r="P1032" i="20"/>
  <c r="R1032" i="20"/>
  <c r="P1028" i="20"/>
  <c r="R1028" i="20"/>
  <c r="P1024" i="20"/>
  <c r="R1024" i="20"/>
  <c r="P1020" i="20"/>
  <c r="R1020" i="20"/>
  <c r="P1016" i="20"/>
  <c r="R1016" i="20"/>
  <c r="P1012" i="20"/>
  <c r="R1012" i="20"/>
  <c r="P1008" i="20"/>
  <c r="R1008" i="20"/>
  <c r="P1004" i="20"/>
  <c r="R1004" i="20"/>
  <c r="P1000" i="20"/>
  <c r="R1000" i="20"/>
  <c r="P996" i="20"/>
  <c r="R996" i="20"/>
  <c r="P992" i="20"/>
  <c r="R992" i="20"/>
  <c r="P988" i="20"/>
  <c r="R988" i="20"/>
  <c r="P984" i="20"/>
  <c r="R984" i="20"/>
  <c r="P980" i="20"/>
  <c r="R980" i="20"/>
  <c r="P976" i="20"/>
  <c r="R976" i="20"/>
  <c r="P972" i="20"/>
  <c r="R972" i="20"/>
  <c r="P968" i="20"/>
  <c r="R968" i="20"/>
  <c r="P964" i="20"/>
  <c r="R964" i="20"/>
  <c r="P960" i="20"/>
  <c r="R960" i="20"/>
  <c r="P956" i="20"/>
  <c r="R956" i="20"/>
  <c r="P952" i="20"/>
  <c r="R952" i="20"/>
  <c r="P948" i="20"/>
  <c r="R948" i="20"/>
  <c r="P944" i="20"/>
  <c r="R944" i="20"/>
  <c r="P940" i="20"/>
  <c r="R940" i="20"/>
  <c r="P936" i="20"/>
  <c r="R936" i="20"/>
  <c r="P932" i="20"/>
  <c r="R932" i="20"/>
  <c r="P928" i="20"/>
  <c r="R928" i="20"/>
  <c r="P924" i="20"/>
  <c r="R924" i="20"/>
  <c r="P920" i="20"/>
  <c r="R920" i="20"/>
  <c r="P916" i="20"/>
  <c r="R916" i="20"/>
  <c r="P912" i="20"/>
  <c r="R912" i="20"/>
  <c r="P908" i="20"/>
  <c r="R908" i="20"/>
  <c r="P904" i="20"/>
  <c r="R904" i="20"/>
  <c r="P900" i="20"/>
  <c r="R900" i="20"/>
  <c r="P896" i="20"/>
  <c r="R896" i="20"/>
  <c r="P892" i="20"/>
  <c r="R892" i="20"/>
  <c r="P888" i="20"/>
  <c r="R888" i="20"/>
  <c r="P884" i="20"/>
  <c r="R884" i="20"/>
  <c r="P880" i="20"/>
  <c r="R880" i="20"/>
  <c r="P876" i="20"/>
  <c r="R876" i="20"/>
  <c r="P872" i="20"/>
  <c r="R872" i="20"/>
  <c r="P868" i="20"/>
  <c r="R868" i="20"/>
  <c r="P864" i="20"/>
  <c r="R864" i="20"/>
  <c r="P860" i="20"/>
  <c r="R860" i="20"/>
  <c r="P856" i="20"/>
  <c r="R856" i="20"/>
  <c r="P852" i="20"/>
  <c r="R852" i="20"/>
  <c r="P848" i="20"/>
  <c r="R848" i="20"/>
  <c r="P844" i="20"/>
  <c r="R844" i="20"/>
  <c r="P840" i="20"/>
  <c r="R840" i="20"/>
  <c r="P836" i="20"/>
  <c r="R836" i="20"/>
  <c r="P832" i="20"/>
  <c r="R832" i="20"/>
  <c r="P828" i="20"/>
  <c r="R828" i="20"/>
  <c r="P824" i="20"/>
  <c r="R824" i="20"/>
  <c r="P820" i="20"/>
  <c r="R820" i="20"/>
  <c r="P816" i="20"/>
  <c r="R816" i="20"/>
  <c r="P812" i="20"/>
  <c r="R812" i="20"/>
  <c r="P808" i="20"/>
  <c r="R808" i="20"/>
  <c r="P804" i="20"/>
  <c r="R804" i="20"/>
  <c r="P800" i="20"/>
  <c r="R800" i="20"/>
  <c r="P796" i="20"/>
  <c r="R796" i="20"/>
  <c r="P792" i="20"/>
  <c r="R792" i="20"/>
  <c r="P788" i="20"/>
  <c r="R788" i="20"/>
  <c r="P784" i="20"/>
  <c r="R784" i="20"/>
  <c r="P780" i="20"/>
  <c r="R780" i="20"/>
  <c r="P776" i="20"/>
  <c r="R776" i="20"/>
  <c r="P772" i="20"/>
  <c r="R772" i="20"/>
  <c r="P768" i="20"/>
  <c r="R768" i="20"/>
  <c r="P764" i="20"/>
  <c r="R764" i="20"/>
  <c r="P760" i="20"/>
  <c r="R760" i="20"/>
  <c r="P756" i="20"/>
  <c r="R756" i="20"/>
  <c r="P752" i="20"/>
  <c r="R752" i="20"/>
  <c r="P748" i="20"/>
  <c r="R748" i="20"/>
  <c r="P744" i="20"/>
  <c r="R744" i="20"/>
  <c r="P740" i="20"/>
  <c r="R740" i="20"/>
  <c r="P736" i="20"/>
  <c r="R736" i="20"/>
  <c r="P732" i="20"/>
  <c r="R732" i="20"/>
  <c r="P728" i="20"/>
  <c r="R728" i="20"/>
  <c r="P724" i="20"/>
  <c r="R724" i="20"/>
  <c r="P720" i="20"/>
  <c r="R720" i="20"/>
  <c r="P716" i="20"/>
  <c r="R716" i="20"/>
  <c r="P712" i="20"/>
  <c r="R712" i="20"/>
  <c r="P708" i="20"/>
  <c r="R708" i="20"/>
  <c r="P704" i="20"/>
  <c r="R704" i="20"/>
  <c r="P700" i="20"/>
  <c r="R700" i="20"/>
  <c r="P696" i="20"/>
  <c r="R696" i="20"/>
  <c r="P692" i="20"/>
  <c r="R692" i="20"/>
  <c r="P688" i="20"/>
  <c r="R688" i="20"/>
  <c r="P684" i="20"/>
  <c r="R684" i="20"/>
  <c r="P680" i="20"/>
  <c r="R680" i="20"/>
  <c r="P676" i="20"/>
  <c r="R676" i="20"/>
  <c r="P672" i="20"/>
  <c r="R672" i="20"/>
  <c r="P668" i="20"/>
  <c r="R668" i="20"/>
  <c r="P664" i="20"/>
  <c r="R664" i="20"/>
  <c r="P660" i="20"/>
  <c r="R660" i="20"/>
  <c r="P656" i="20"/>
  <c r="R656" i="20"/>
  <c r="P652" i="20"/>
  <c r="R652" i="20"/>
  <c r="P648" i="20"/>
  <c r="R648" i="20"/>
  <c r="P644" i="20"/>
  <c r="R644" i="20"/>
  <c r="P640" i="20"/>
  <c r="R640" i="20"/>
  <c r="P636" i="20"/>
  <c r="R636" i="20"/>
  <c r="P632" i="20"/>
  <c r="R632" i="20"/>
  <c r="P628" i="20"/>
  <c r="R628" i="20"/>
  <c r="P624" i="20"/>
  <c r="R624" i="20"/>
  <c r="P620" i="20"/>
  <c r="R620" i="20"/>
  <c r="P616" i="20"/>
  <c r="R616" i="20"/>
  <c r="P612" i="20"/>
  <c r="R612" i="20"/>
  <c r="P608" i="20"/>
  <c r="R608" i="20"/>
  <c r="P604" i="20"/>
  <c r="R604" i="20"/>
  <c r="P600" i="20"/>
  <c r="R600" i="20"/>
  <c r="P596" i="20"/>
  <c r="R596" i="20"/>
  <c r="P592" i="20"/>
  <c r="R592" i="20"/>
  <c r="P588" i="20"/>
  <c r="R588" i="20"/>
  <c r="P584" i="20"/>
  <c r="R584" i="20"/>
  <c r="P580" i="20"/>
  <c r="R580" i="20"/>
  <c r="P576" i="20"/>
  <c r="R576" i="20"/>
  <c r="P572" i="20"/>
  <c r="R572" i="20"/>
  <c r="P568" i="20"/>
  <c r="R568" i="20"/>
  <c r="P564" i="20"/>
  <c r="R564" i="20"/>
  <c r="P560" i="20"/>
  <c r="R560" i="20"/>
  <c r="P556" i="20"/>
  <c r="R556" i="20"/>
  <c r="P552" i="20"/>
  <c r="R552" i="20"/>
  <c r="P548" i="20"/>
  <c r="R548" i="20"/>
  <c r="P544" i="20"/>
  <c r="R544" i="20"/>
  <c r="P540" i="20"/>
  <c r="R540" i="20"/>
  <c r="P536" i="20"/>
  <c r="R536" i="20"/>
  <c r="P532" i="20"/>
  <c r="R532" i="20"/>
  <c r="P528" i="20"/>
  <c r="R528" i="20"/>
  <c r="P524" i="20"/>
  <c r="R524" i="20"/>
  <c r="P520" i="20"/>
  <c r="R520" i="20"/>
  <c r="P516" i="20"/>
  <c r="R516" i="20"/>
  <c r="P512" i="20"/>
  <c r="R512" i="20"/>
  <c r="P508" i="20"/>
  <c r="R508" i="20"/>
  <c r="P504" i="20"/>
  <c r="R504" i="20"/>
  <c r="P500" i="20"/>
  <c r="R500" i="20"/>
  <c r="P496" i="20"/>
  <c r="R496" i="20"/>
  <c r="P492" i="20"/>
  <c r="R492" i="20"/>
  <c r="P488" i="20"/>
  <c r="R488" i="20"/>
  <c r="P484" i="20"/>
  <c r="R484" i="20"/>
  <c r="P480" i="20"/>
  <c r="R480" i="20"/>
  <c r="P476" i="20"/>
  <c r="R476" i="20"/>
  <c r="P472" i="20"/>
  <c r="R472" i="20"/>
  <c r="P468" i="20"/>
  <c r="R468" i="20"/>
  <c r="P464" i="20"/>
  <c r="R464" i="20"/>
  <c r="P460" i="20"/>
  <c r="R460" i="20"/>
  <c r="P456" i="20"/>
  <c r="R456" i="20"/>
  <c r="P452" i="20"/>
  <c r="R452" i="20"/>
  <c r="P448" i="20"/>
  <c r="R448" i="20"/>
  <c r="P444" i="20"/>
  <c r="R444" i="20"/>
  <c r="P440" i="20"/>
  <c r="R440" i="20"/>
  <c r="P436" i="20"/>
  <c r="R436" i="20"/>
  <c r="P432" i="20"/>
  <c r="R432" i="20"/>
  <c r="P428" i="20"/>
  <c r="R428" i="20"/>
  <c r="P424" i="20"/>
  <c r="R424" i="20"/>
  <c r="P420" i="20"/>
  <c r="R420" i="20"/>
  <c r="P416" i="20"/>
  <c r="R416" i="20"/>
  <c r="P412" i="20"/>
  <c r="R412" i="20"/>
  <c r="P408" i="20"/>
  <c r="R408" i="20"/>
  <c r="P404" i="20"/>
  <c r="R404" i="20"/>
  <c r="P400" i="20"/>
  <c r="R400" i="20"/>
  <c r="P396" i="20"/>
  <c r="R396" i="20"/>
  <c r="P392" i="20"/>
  <c r="R392" i="20"/>
  <c r="P388" i="20"/>
  <c r="R388" i="20"/>
  <c r="P384" i="20"/>
  <c r="R384" i="20"/>
  <c r="P380" i="20"/>
  <c r="R380" i="20"/>
  <c r="P376" i="20"/>
  <c r="R376" i="20"/>
  <c r="P372" i="20"/>
  <c r="R372" i="20"/>
  <c r="P368" i="20"/>
  <c r="R368" i="20"/>
  <c r="P364" i="20"/>
  <c r="R364" i="20"/>
  <c r="P360" i="20"/>
  <c r="R360" i="20"/>
  <c r="P356" i="20"/>
  <c r="R356" i="20"/>
  <c r="P352" i="20"/>
  <c r="R352" i="20"/>
  <c r="P348" i="20"/>
  <c r="R348" i="20"/>
  <c r="P344" i="20"/>
  <c r="R344" i="20"/>
  <c r="P340" i="20"/>
  <c r="R340" i="20"/>
  <c r="P336" i="20"/>
  <c r="R336" i="20"/>
  <c r="P332" i="20"/>
  <c r="R332" i="20"/>
  <c r="P328" i="20"/>
  <c r="R328" i="20"/>
  <c r="P324" i="20"/>
  <c r="R324" i="20"/>
  <c r="P320" i="20"/>
  <c r="R320" i="20"/>
  <c r="P316" i="20"/>
  <c r="R316" i="20"/>
  <c r="P312" i="20"/>
  <c r="R312" i="20"/>
  <c r="P308" i="20"/>
  <c r="R308" i="20"/>
  <c r="P304" i="20"/>
  <c r="R304" i="20"/>
  <c r="P300" i="20"/>
  <c r="R300" i="20"/>
  <c r="P296" i="20"/>
  <c r="R296" i="20"/>
  <c r="P292" i="20"/>
  <c r="R292" i="20"/>
  <c r="P288" i="20"/>
  <c r="R288" i="20"/>
  <c r="P284" i="20"/>
  <c r="R284" i="20"/>
  <c r="P280" i="20"/>
  <c r="R280" i="20"/>
  <c r="P276" i="20"/>
  <c r="R276" i="20"/>
  <c r="P272" i="20"/>
  <c r="R272" i="20"/>
  <c r="P268" i="20"/>
  <c r="R268" i="20"/>
  <c r="P264" i="20"/>
  <c r="R264" i="20"/>
  <c r="P260" i="20"/>
  <c r="R260" i="20"/>
  <c r="P256" i="20"/>
  <c r="R256" i="20"/>
  <c r="P252" i="20"/>
  <c r="R252" i="20"/>
  <c r="P248" i="20"/>
  <c r="R248" i="20"/>
  <c r="P244" i="20"/>
  <c r="R244" i="20"/>
  <c r="P240" i="20"/>
  <c r="R240" i="20"/>
  <c r="P236" i="20"/>
  <c r="R236" i="20"/>
  <c r="P232" i="20"/>
  <c r="R232" i="20"/>
  <c r="P228" i="20"/>
  <c r="R228" i="20"/>
  <c r="P224" i="20"/>
  <c r="R224" i="20"/>
  <c r="P220" i="20"/>
  <c r="R220" i="20"/>
  <c r="P216" i="20"/>
  <c r="R216" i="20"/>
  <c r="P212" i="20"/>
  <c r="R212" i="20"/>
  <c r="P208" i="20"/>
  <c r="R208" i="20"/>
  <c r="P204" i="20"/>
  <c r="R204" i="20"/>
  <c r="P200" i="20"/>
  <c r="R200" i="20"/>
  <c r="P196" i="20"/>
  <c r="R196" i="20"/>
  <c r="P192" i="20"/>
  <c r="R192" i="20"/>
  <c r="P188" i="20"/>
  <c r="R188" i="20"/>
  <c r="P184" i="20"/>
  <c r="R184" i="20"/>
  <c r="P180" i="20"/>
  <c r="R180" i="20"/>
  <c r="P176" i="20"/>
  <c r="R176" i="20"/>
  <c r="P172" i="20"/>
  <c r="R172" i="20"/>
  <c r="P168" i="20"/>
  <c r="R168" i="20"/>
  <c r="P164" i="20"/>
  <c r="R164" i="20"/>
  <c r="P160" i="20"/>
  <c r="R160" i="20"/>
  <c r="P156" i="20"/>
  <c r="R156" i="20"/>
  <c r="P152" i="20"/>
  <c r="R152" i="20"/>
  <c r="P148" i="20"/>
  <c r="R148" i="20"/>
  <c r="P144" i="20"/>
  <c r="R144" i="20"/>
  <c r="P140" i="20"/>
  <c r="R140" i="20"/>
  <c r="P136" i="20"/>
  <c r="R136" i="20"/>
  <c r="P132" i="20"/>
  <c r="R132" i="20"/>
  <c r="P128" i="20"/>
  <c r="R128" i="20"/>
  <c r="P124" i="20"/>
  <c r="R124" i="20"/>
  <c r="P120" i="20"/>
  <c r="R120" i="20"/>
  <c r="P116" i="20"/>
  <c r="R116" i="20"/>
  <c r="P112" i="20"/>
  <c r="R112" i="20"/>
  <c r="P108" i="20"/>
  <c r="R108" i="20"/>
  <c r="P104" i="20"/>
  <c r="R104" i="20"/>
  <c r="P100" i="20"/>
  <c r="R100" i="20"/>
  <c r="P96" i="20"/>
  <c r="R96" i="20"/>
  <c r="P92" i="20"/>
  <c r="R92" i="20"/>
  <c r="P88" i="20"/>
  <c r="R88" i="20"/>
  <c r="P84" i="20"/>
  <c r="R84" i="20"/>
  <c r="P80" i="20"/>
  <c r="R80" i="20"/>
  <c r="P76" i="20"/>
  <c r="R76" i="20"/>
  <c r="P72" i="20"/>
  <c r="R72" i="20"/>
  <c r="P68" i="20"/>
  <c r="R68" i="20"/>
  <c r="P64" i="20"/>
  <c r="R64" i="20"/>
  <c r="P60" i="20"/>
  <c r="R60" i="20"/>
  <c r="P56" i="20"/>
  <c r="R56" i="20"/>
  <c r="P52" i="20"/>
  <c r="R52" i="20"/>
  <c r="P48" i="20"/>
  <c r="R48" i="20"/>
  <c r="P44" i="20"/>
  <c r="R44" i="20"/>
  <c r="P40" i="20"/>
  <c r="R40" i="20"/>
  <c r="P36" i="20"/>
  <c r="R36" i="20"/>
  <c r="P32" i="20"/>
  <c r="R32" i="20"/>
  <c r="P28" i="20"/>
  <c r="R28" i="20"/>
  <c r="P24" i="20"/>
  <c r="R24" i="20"/>
  <c r="P699" i="16"/>
  <c r="R699" i="16"/>
  <c r="P695" i="16"/>
  <c r="R695" i="16"/>
  <c r="P691" i="16"/>
  <c r="R691" i="16"/>
  <c r="P687" i="16"/>
  <c r="R687" i="16"/>
  <c r="P683" i="16"/>
  <c r="R683" i="16"/>
  <c r="P679" i="16"/>
  <c r="R679" i="16"/>
  <c r="P675" i="16"/>
  <c r="R675" i="16"/>
  <c r="P671" i="16"/>
  <c r="R671" i="16"/>
  <c r="P667" i="16"/>
  <c r="R667" i="16"/>
  <c r="P663" i="16"/>
  <c r="R663" i="16"/>
  <c r="P659" i="16"/>
  <c r="R659" i="16"/>
  <c r="P655" i="16"/>
  <c r="R655" i="16"/>
  <c r="P651" i="16"/>
  <c r="R651" i="16"/>
  <c r="P647" i="16"/>
  <c r="R647" i="16"/>
  <c r="P643" i="16"/>
  <c r="R643" i="16"/>
  <c r="P639" i="16"/>
  <c r="R639" i="16"/>
  <c r="P635" i="16"/>
  <c r="R635" i="16"/>
  <c r="P631" i="16"/>
  <c r="R631" i="16"/>
  <c r="P627" i="16"/>
  <c r="R627" i="16"/>
  <c r="P623" i="16"/>
  <c r="R623" i="16"/>
  <c r="P619" i="16"/>
  <c r="R619" i="16"/>
  <c r="P615" i="16"/>
  <c r="R615" i="16"/>
  <c r="P611" i="16"/>
  <c r="R611" i="16"/>
  <c r="P607" i="16"/>
  <c r="R607" i="16"/>
  <c r="P603" i="16"/>
  <c r="R603" i="16"/>
  <c r="P599" i="16"/>
  <c r="R599" i="16"/>
  <c r="P595" i="16"/>
  <c r="R595" i="16"/>
  <c r="P591" i="16"/>
  <c r="R591" i="16"/>
  <c r="P587" i="16"/>
  <c r="R587" i="16"/>
  <c r="P583" i="16"/>
  <c r="R583" i="16"/>
  <c r="P579" i="16"/>
  <c r="R579" i="16"/>
  <c r="P575" i="16"/>
  <c r="R575" i="16"/>
  <c r="P571" i="16"/>
  <c r="R571" i="16"/>
  <c r="P567" i="16"/>
  <c r="R567" i="16"/>
  <c r="P563" i="16"/>
  <c r="R563" i="16"/>
  <c r="P559" i="16"/>
  <c r="R559" i="16"/>
  <c r="P555" i="16"/>
  <c r="R555" i="16"/>
  <c r="P551" i="16"/>
  <c r="R551" i="16"/>
  <c r="P547" i="16"/>
  <c r="R547" i="16"/>
  <c r="P543" i="16"/>
  <c r="R543" i="16"/>
  <c r="P539" i="16"/>
  <c r="R539" i="16"/>
  <c r="P535" i="16"/>
  <c r="R535" i="16"/>
  <c r="P531" i="16"/>
  <c r="R531" i="16"/>
  <c r="P527" i="16"/>
  <c r="R527" i="16"/>
  <c r="P523" i="16"/>
  <c r="R523" i="16"/>
  <c r="P519" i="16"/>
  <c r="R519" i="16"/>
  <c r="P515" i="16"/>
  <c r="R515" i="16"/>
  <c r="P511" i="16"/>
  <c r="R511" i="16"/>
  <c r="P507" i="16"/>
  <c r="R507" i="16"/>
  <c r="P503" i="16"/>
  <c r="R503" i="16"/>
  <c r="P499" i="16"/>
  <c r="R499" i="16"/>
  <c r="P495" i="16"/>
  <c r="R495" i="16"/>
  <c r="P491" i="16"/>
  <c r="R491" i="16"/>
  <c r="P487" i="16"/>
  <c r="R487" i="16"/>
  <c r="P483" i="16"/>
  <c r="R483" i="16"/>
  <c r="P479" i="16"/>
  <c r="R479" i="16"/>
  <c r="P475" i="16"/>
  <c r="R475" i="16"/>
  <c r="P471" i="16"/>
  <c r="R471" i="16"/>
  <c r="P467" i="16"/>
  <c r="R467" i="16"/>
  <c r="P463" i="16"/>
  <c r="R463" i="16"/>
  <c r="P459" i="16"/>
  <c r="R459" i="16"/>
  <c r="P455" i="16"/>
  <c r="R455" i="16"/>
  <c r="P451" i="16"/>
  <c r="R451" i="16"/>
  <c r="P447" i="16"/>
  <c r="R447" i="16"/>
  <c r="P443" i="16"/>
  <c r="R443" i="16"/>
  <c r="P439" i="16"/>
  <c r="R439" i="16"/>
  <c r="P435" i="16"/>
  <c r="R435" i="16"/>
  <c r="P431" i="16"/>
  <c r="R431" i="16"/>
  <c r="P427" i="16"/>
  <c r="R427" i="16"/>
  <c r="P423" i="16"/>
  <c r="R423" i="16"/>
  <c r="P419" i="16"/>
  <c r="R419" i="16"/>
  <c r="P415" i="16"/>
  <c r="R415" i="16"/>
  <c r="P411" i="16"/>
  <c r="R411" i="16"/>
  <c r="P407" i="16"/>
  <c r="R407" i="16"/>
  <c r="P403" i="16"/>
  <c r="R403" i="16"/>
  <c r="P399" i="16"/>
  <c r="R399" i="16"/>
  <c r="P395" i="16"/>
  <c r="R395" i="16"/>
  <c r="P391" i="16"/>
  <c r="R391" i="16"/>
  <c r="P387" i="16"/>
  <c r="R387" i="16"/>
  <c r="P383" i="16"/>
  <c r="R383" i="16"/>
  <c r="P379" i="16"/>
  <c r="R379" i="16"/>
  <c r="P375" i="16"/>
  <c r="R375" i="16"/>
  <c r="P371" i="16"/>
  <c r="R371" i="16"/>
  <c r="P367" i="16"/>
  <c r="R367" i="16"/>
  <c r="P363" i="16"/>
  <c r="R363" i="16"/>
  <c r="P359" i="16"/>
  <c r="R359" i="16"/>
  <c r="P355" i="16"/>
  <c r="R355" i="16"/>
  <c r="P351" i="16"/>
  <c r="R351" i="16"/>
  <c r="P347" i="16"/>
  <c r="R347" i="16"/>
  <c r="P343" i="16"/>
  <c r="R343" i="16"/>
  <c r="P339" i="16"/>
  <c r="R339" i="16"/>
  <c r="P335" i="16"/>
  <c r="R335" i="16"/>
  <c r="P331" i="16"/>
  <c r="R331" i="16"/>
  <c r="P327" i="16"/>
  <c r="R327" i="16"/>
  <c r="P323" i="16"/>
  <c r="R323" i="16"/>
  <c r="P319" i="16"/>
  <c r="R319" i="16"/>
  <c r="P315" i="16"/>
  <c r="R315" i="16"/>
  <c r="P311" i="16"/>
  <c r="R311" i="16"/>
  <c r="P307" i="16"/>
  <c r="R307" i="16"/>
  <c r="P303" i="16"/>
  <c r="R303" i="16"/>
  <c r="P299" i="16"/>
  <c r="R299" i="16"/>
  <c r="P295" i="16"/>
  <c r="R295" i="16"/>
  <c r="P291" i="16"/>
  <c r="R291" i="16"/>
  <c r="P287" i="16"/>
  <c r="R287" i="16"/>
  <c r="P283" i="16"/>
  <c r="R283" i="16"/>
  <c r="P279" i="16"/>
  <c r="R279" i="16"/>
  <c r="P275" i="16"/>
  <c r="R275" i="16"/>
  <c r="P271" i="16"/>
  <c r="R271" i="16"/>
  <c r="P267" i="16"/>
  <c r="R267" i="16"/>
  <c r="P263" i="16"/>
  <c r="R263" i="16"/>
  <c r="P259" i="16"/>
  <c r="R259" i="16"/>
  <c r="P255" i="16"/>
  <c r="R255" i="16"/>
  <c r="P251" i="16"/>
  <c r="R251" i="16"/>
  <c r="P247" i="16"/>
  <c r="R247" i="16"/>
  <c r="P243" i="16"/>
  <c r="R243" i="16"/>
  <c r="P239" i="16"/>
  <c r="R239" i="16"/>
  <c r="P235" i="16"/>
  <c r="R235" i="16"/>
  <c r="P231" i="16"/>
  <c r="R231" i="16"/>
  <c r="P227" i="16"/>
  <c r="R227" i="16"/>
  <c r="P223" i="16"/>
  <c r="R223" i="16"/>
  <c r="P219" i="16"/>
  <c r="R219" i="16"/>
  <c r="P215" i="16"/>
  <c r="R215" i="16"/>
  <c r="P211" i="16"/>
  <c r="R211" i="16"/>
  <c r="P207" i="16"/>
  <c r="R207" i="16"/>
  <c r="P203" i="16"/>
  <c r="R203" i="16"/>
  <c r="P199" i="16"/>
  <c r="R199" i="16"/>
  <c r="P195" i="16"/>
  <c r="R195" i="16"/>
  <c r="P191" i="16"/>
  <c r="R191" i="16"/>
  <c r="P187" i="16"/>
  <c r="R187" i="16"/>
  <c r="P183" i="16"/>
  <c r="R183" i="16"/>
  <c r="P179" i="16"/>
  <c r="R179" i="16"/>
  <c r="P175" i="16"/>
  <c r="R175" i="16"/>
  <c r="P171" i="16"/>
  <c r="R171" i="16"/>
  <c r="P167" i="16"/>
  <c r="R167" i="16"/>
  <c r="P163" i="16"/>
  <c r="R163" i="16"/>
  <c r="P159" i="16"/>
  <c r="R159" i="16"/>
  <c r="P155" i="16"/>
  <c r="R155" i="16"/>
  <c r="P151" i="16"/>
  <c r="R151" i="16"/>
  <c r="P147" i="16"/>
  <c r="R147" i="16"/>
  <c r="P143" i="16"/>
  <c r="R143" i="16"/>
  <c r="P139" i="16"/>
  <c r="R139" i="16"/>
  <c r="P135" i="16"/>
  <c r="R135" i="16"/>
  <c r="P131" i="16"/>
  <c r="R131" i="16"/>
  <c r="P127" i="16"/>
  <c r="R127" i="16"/>
  <c r="P123" i="16"/>
  <c r="R123" i="16"/>
  <c r="P119" i="16"/>
  <c r="R119" i="16"/>
  <c r="P115" i="16"/>
  <c r="R115" i="16"/>
  <c r="P111" i="16"/>
  <c r="R111" i="16"/>
  <c r="P107" i="16"/>
  <c r="R107" i="16"/>
  <c r="P103" i="16"/>
  <c r="R103" i="16"/>
  <c r="P99" i="16"/>
  <c r="R99" i="16"/>
  <c r="P95" i="16"/>
  <c r="R95" i="16"/>
  <c r="P91" i="16"/>
  <c r="R91" i="16"/>
  <c r="P87" i="16"/>
  <c r="R87" i="16"/>
  <c r="P83" i="16"/>
  <c r="R83" i="16"/>
  <c r="P79" i="16"/>
  <c r="R79" i="16"/>
  <c r="P75" i="16"/>
  <c r="R75" i="16"/>
  <c r="P71" i="16"/>
  <c r="R71" i="16"/>
  <c r="P67" i="16"/>
  <c r="R67" i="16"/>
  <c r="P63" i="16"/>
  <c r="R63" i="16"/>
  <c r="P59" i="16"/>
  <c r="R59" i="16"/>
  <c r="P55" i="16"/>
  <c r="R55" i="16"/>
  <c r="P51" i="16"/>
  <c r="R51" i="16"/>
  <c r="P47" i="16"/>
  <c r="R47" i="16"/>
  <c r="P43" i="16"/>
  <c r="R43" i="16"/>
  <c r="P39" i="16"/>
  <c r="R39" i="16"/>
  <c r="P35" i="16"/>
  <c r="R35" i="16"/>
  <c r="P31" i="16"/>
  <c r="R31" i="16"/>
  <c r="P27" i="16"/>
  <c r="R27" i="16"/>
  <c r="P1429" i="17"/>
  <c r="R1429" i="17"/>
  <c r="P1425" i="17"/>
  <c r="R1425" i="17"/>
  <c r="P1421" i="17"/>
  <c r="R1421" i="17"/>
  <c r="P1417" i="17"/>
  <c r="R1417" i="17"/>
  <c r="P1413" i="17"/>
  <c r="R1413" i="17"/>
  <c r="P1409" i="17"/>
  <c r="R1409" i="17"/>
  <c r="P1405" i="17"/>
  <c r="R1405" i="17"/>
  <c r="P1401" i="17"/>
  <c r="R1401" i="17"/>
  <c r="P1397" i="17"/>
  <c r="R1397" i="17"/>
  <c r="P1393" i="17"/>
  <c r="R1393" i="17"/>
  <c r="P1389" i="17"/>
  <c r="R1389" i="17"/>
  <c r="P1385" i="17"/>
  <c r="R1385" i="17"/>
  <c r="P1381" i="17"/>
  <c r="R1381" i="17"/>
  <c r="P1377" i="17"/>
  <c r="R1377" i="17"/>
  <c r="P1373" i="17"/>
  <c r="R1373" i="17"/>
  <c r="P1369" i="17"/>
  <c r="R1369" i="17"/>
  <c r="P1365" i="17"/>
  <c r="R1365" i="17"/>
  <c r="P1361" i="17"/>
  <c r="R1361" i="17"/>
  <c r="P1357" i="17"/>
  <c r="R1357" i="17"/>
  <c r="P1353" i="17"/>
  <c r="R1353" i="17"/>
  <c r="P1349" i="17"/>
  <c r="R1349" i="17"/>
  <c r="P1345" i="17"/>
  <c r="R1345" i="17"/>
  <c r="P1341" i="17"/>
  <c r="R1341" i="17"/>
  <c r="P1337" i="17"/>
  <c r="R1337" i="17"/>
  <c r="P1333" i="17"/>
  <c r="R1333" i="17"/>
  <c r="P1329" i="17"/>
  <c r="R1329" i="17"/>
  <c r="P1325" i="17"/>
  <c r="R1325" i="17"/>
  <c r="P1321" i="17"/>
  <c r="R1321" i="17"/>
  <c r="P1317" i="17"/>
  <c r="R1317" i="17"/>
  <c r="P1313" i="17"/>
  <c r="R1313" i="17"/>
  <c r="P1309" i="17"/>
  <c r="R1309" i="17"/>
  <c r="P1305" i="17"/>
  <c r="R1305" i="17"/>
  <c r="P1301" i="17"/>
  <c r="R1301" i="17"/>
  <c r="P1297" i="17"/>
  <c r="R1297" i="17"/>
  <c r="P1293" i="17"/>
  <c r="R1293" i="17"/>
  <c r="P1289" i="17"/>
  <c r="R1289" i="17"/>
  <c r="P1285" i="17"/>
  <c r="R1285" i="17"/>
  <c r="P1281" i="17"/>
  <c r="R1281" i="17"/>
  <c r="P1277" i="17"/>
  <c r="R1277" i="17"/>
  <c r="P1273" i="17"/>
  <c r="R1273" i="17"/>
  <c r="P1269" i="17"/>
  <c r="R1269" i="17"/>
  <c r="P1265" i="17"/>
  <c r="R1265" i="17"/>
  <c r="P1261" i="17"/>
  <c r="R1261" i="17"/>
  <c r="P1257" i="17"/>
  <c r="R1257" i="17"/>
  <c r="P1253" i="17"/>
  <c r="R1253" i="17"/>
  <c r="P1249" i="17"/>
  <c r="R1249" i="17"/>
  <c r="P1245" i="17"/>
  <c r="R1245" i="17"/>
  <c r="P1241" i="17"/>
  <c r="R1241" i="17"/>
  <c r="P1237" i="17"/>
  <c r="R1237" i="17"/>
  <c r="P1233" i="17"/>
  <c r="R1233" i="17"/>
  <c r="P1229" i="17"/>
  <c r="R1229" i="17"/>
  <c r="P1225" i="17"/>
  <c r="R1225" i="17"/>
  <c r="P1221" i="17"/>
  <c r="R1221" i="17"/>
  <c r="P1217" i="17"/>
  <c r="R1217" i="17"/>
  <c r="P1213" i="17"/>
  <c r="R1213" i="17"/>
  <c r="P1209" i="17"/>
  <c r="R1209" i="17"/>
  <c r="P1205" i="17"/>
  <c r="R1205" i="17"/>
  <c r="P1201" i="17"/>
  <c r="R1201" i="17"/>
  <c r="P1197" i="17"/>
  <c r="R1197" i="17"/>
  <c r="P1193" i="17"/>
  <c r="R1193" i="17"/>
  <c r="P1189" i="17"/>
  <c r="R1189" i="17"/>
  <c r="P1185" i="17"/>
  <c r="R1185" i="17"/>
  <c r="P1181" i="17"/>
  <c r="R1181" i="17"/>
  <c r="P1177" i="17"/>
  <c r="R1177" i="17"/>
  <c r="P1173" i="17"/>
  <c r="R1173" i="17"/>
  <c r="P1169" i="17"/>
  <c r="R1169" i="17"/>
  <c r="P1165" i="17"/>
  <c r="R1165" i="17"/>
  <c r="P1161" i="17"/>
  <c r="R1161" i="17"/>
  <c r="P1157" i="17"/>
  <c r="R1157" i="17"/>
  <c r="P1153" i="17"/>
  <c r="R1153" i="17"/>
  <c r="P1149" i="17"/>
  <c r="R1149" i="17"/>
  <c r="P1145" i="17"/>
  <c r="R1145" i="17"/>
  <c r="P1141" i="17"/>
  <c r="R1141" i="17"/>
  <c r="P1137" i="17"/>
  <c r="R1137" i="17"/>
  <c r="P1133" i="17"/>
  <c r="R1133" i="17"/>
  <c r="P1129" i="17"/>
  <c r="R1129" i="17"/>
  <c r="P1125" i="17"/>
  <c r="R1125" i="17"/>
  <c r="P1121" i="17"/>
  <c r="R1121" i="17"/>
  <c r="P1117" i="17"/>
  <c r="R1117" i="17"/>
  <c r="P1113" i="17"/>
  <c r="R1113" i="17"/>
  <c r="P1109" i="17"/>
  <c r="R1109" i="17"/>
  <c r="P1105" i="17"/>
  <c r="R1105" i="17"/>
  <c r="P1101" i="17"/>
  <c r="R1101" i="17"/>
  <c r="P1097" i="17"/>
  <c r="R1097" i="17"/>
  <c r="P1093" i="17"/>
  <c r="R1093" i="17"/>
  <c r="P1089" i="17"/>
  <c r="R1089" i="17"/>
  <c r="P1085" i="17"/>
  <c r="R1085" i="17"/>
  <c r="P1081" i="17"/>
  <c r="R1081" i="17"/>
  <c r="P1077" i="17"/>
  <c r="R1077" i="17"/>
  <c r="P1073" i="17"/>
  <c r="R1073" i="17"/>
  <c r="P1069" i="17"/>
  <c r="R1069" i="17"/>
  <c r="P1065" i="17"/>
  <c r="R1065" i="17"/>
  <c r="P1061" i="17"/>
  <c r="R1061" i="17"/>
  <c r="P1057" i="17"/>
  <c r="R1057" i="17"/>
  <c r="P1053" i="17"/>
  <c r="R1053" i="17"/>
  <c r="P1049" i="17"/>
  <c r="R1049" i="17"/>
  <c r="P1045" i="17"/>
  <c r="R1045" i="17"/>
  <c r="P1041" i="17"/>
  <c r="R1041" i="17"/>
  <c r="P1037" i="17"/>
  <c r="R1037" i="17"/>
  <c r="P1033" i="17"/>
  <c r="R1033" i="17"/>
  <c r="P1029" i="17"/>
  <c r="R1029" i="17"/>
  <c r="P1025" i="17"/>
  <c r="R1025" i="17"/>
  <c r="P1021" i="17"/>
  <c r="R1021" i="17"/>
  <c r="P1017" i="17"/>
  <c r="R1017" i="17"/>
  <c r="P1013" i="17"/>
  <c r="R1013" i="17"/>
  <c r="P1009" i="17"/>
  <c r="R1009" i="17"/>
  <c r="P1005" i="17"/>
  <c r="R1005" i="17"/>
  <c r="P1001" i="17"/>
  <c r="R1001" i="17"/>
  <c r="P997" i="17"/>
  <c r="R997" i="17"/>
  <c r="P993" i="17"/>
  <c r="R993" i="17"/>
  <c r="P989" i="17"/>
  <c r="R989" i="17"/>
  <c r="P985" i="17"/>
  <c r="R985" i="17"/>
  <c r="P981" i="17"/>
  <c r="R981" i="17"/>
  <c r="P977" i="17"/>
  <c r="R977" i="17"/>
  <c r="P973" i="17"/>
  <c r="R973" i="17"/>
  <c r="P969" i="17"/>
  <c r="R969" i="17"/>
  <c r="P965" i="17"/>
  <c r="R965" i="17"/>
  <c r="P961" i="17"/>
  <c r="R961" i="17"/>
  <c r="P957" i="17"/>
  <c r="R957" i="17"/>
  <c r="P953" i="17"/>
  <c r="R953" i="17"/>
  <c r="P949" i="17"/>
  <c r="R949" i="17"/>
  <c r="P945" i="17"/>
  <c r="R945" i="17"/>
  <c r="P941" i="17"/>
  <c r="R941" i="17"/>
  <c r="P937" i="17"/>
  <c r="R937" i="17"/>
  <c r="P933" i="17"/>
  <c r="R933" i="17"/>
  <c r="P929" i="17"/>
  <c r="R929" i="17"/>
  <c r="P925" i="17"/>
  <c r="R925" i="17"/>
  <c r="P921" i="17"/>
  <c r="R921" i="17"/>
  <c r="P917" i="17"/>
  <c r="R917" i="17"/>
  <c r="P913" i="17"/>
  <c r="R913" i="17"/>
  <c r="P909" i="17"/>
  <c r="R909" i="17"/>
  <c r="P905" i="17"/>
  <c r="R905" i="17"/>
  <c r="P901" i="17"/>
  <c r="R901" i="17"/>
  <c r="P897" i="17"/>
  <c r="R897" i="17"/>
  <c r="P893" i="17"/>
  <c r="R893" i="17"/>
  <c r="P889" i="17"/>
  <c r="R889" i="17"/>
  <c r="P885" i="17"/>
  <c r="R885" i="17"/>
  <c r="P881" i="17"/>
  <c r="R881" i="17"/>
  <c r="P877" i="17"/>
  <c r="R877" i="17"/>
  <c r="P873" i="17"/>
  <c r="R873" i="17"/>
  <c r="P869" i="17"/>
  <c r="R869" i="17"/>
  <c r="P865" i="17"/>
  <c r="R865" i="17"/>
  <c r="P861" i="17"/>
  <c r="R861" i="17"/>
  <c r="P857" i="17"/>
  <c r="R857" i="17"/>
  <c r="P853" i="17"/>
  <c r="R853" i="17"/>
  <c r="P849" i="17"/>
  <c r="R849" i="17"/>
  <c r="P845" i="17"/>
  <c r="R845" i="17"/>
  <c r="P841" i="17"/>
  <c r="R841" i="17"/>
  <c r="P837" i="17"/>
  <c r="R837" i="17"/>
  <c r="P833" i="17"/>
  <c r="R833" i="17"/>
  <c r="P829" i="17"/>
  <c r="R829" i="17"/>
  <c r="P825" i="17"/>
  <c r="R825" i="17"/>
  <c r="P821" i="17"/>
  <c r="R821" i="17"/>
  <c r="P817" i="17"/>
  <c r="R817" i="17"/>
  <c r="P813" i="17"/>
  <c r="R813" i="17"/>
  <c r="P809" i="17"/>
  <c r="R809" i="17"/>
  <c r="P805" i="17"/>
  <c r="R805" i="17"/>
  <c r="P801" i="17"/>
  <c r="R801" i="17"/>
  <c r="P797" i="17"/>
  <c r="R797" i="17"/>
  <c r="P793" i="17"/>
  <c r="R793" i="17"/>
  <c r="P789" i="17"/>
  <c r="R789" i="17"/>
  <c r="P785" i="17"/>
  <c r="R785" i="17"/>
  <c r="P781" i="17"/>
  <c r="R781" i="17"/>
  <c r="P777" i="17"/>
  <c r="R777" i="17"/>
  <c r="P773" i="17"/>
  <c r="R773" i="17"/>
  <c r="P769" i="17"/>
  <c r="R769" i="17"/>
  <c r="P765" i="17"/>
  <c r="R765" i="17"/>
  <c r="P761" i="17"/>
  <c r="R761" i="17"/>
  <c r="P757" i="17"/>
  <c r="R757" i="17"/>
  <c r="P753" i="17"/>
  <c r="R753" i="17"/>
  <c r="P749" i="17"/>
  <c r="R749" i="17"/>
  <c r="P745" i="17"/>
  <c r="R745" i="17"/>
  <c r="P741" i="17"/>
  <c r="R741" i="17"/>
  <c r="P737" i="17"/>
  <c r="R737" i="17"/>
  <c r="P733" i="17"/>
  <c r="R733" i="17"/>
  <c r="P729" i="17"/>
  <c r="R729" i="17"/>
  <c r="P725" i="17"/>
  <c r="R725" i="17"/>
  <c r="P721" i="17"/>
  <c r="R721" i="17"/>
  <c r="P717" i="17"/>
  <c r="R717" i="17"/>
  <c r="P713" i="17"/>
  <c r="R713" i="17"/>
  <c r="P709" i="17"/>
  <c r="R709" i="17"/>
  <c r="P705" i="17"/>
  <c r="R705" i="17"/>
  <c r="P701" i="17"/>
  <c r="R701" i="17"/>
  <c r="P697" i="17"/>
  <c r="R697" i="17"/>
  <c r="P693" i="17"/>
  <c r="R693" i="17"/>
  <c r="P689" i="17"/>
  <c r="R689" i="17"/>
  <c r="P685" i="17"/>
  <c r="R685" i="17"/>
  <c r="P681" i="17"/>
  <c r="R681" i="17"/>
  <c r="P677" i="17"/>
  <c r="R677" i="17"/>
  <c r="P673" i="17"/>
  <c r="R673" i="17"/>
  <c r="P669" i="17"/>
  <c r="R669" i="17"/>
  <c r="P665" i="17"/>
  <c r="R665" i="17"/>
  <c r="P661" i="17"/>
  <c r="R661" i="17"/>
  <c r="P657" i="17"/>
  <c r="R657" i="17"/>
  <c r="P653" i="17"/>
  <c r="R653" i="17"/>
  <c r="P649" i="17"/>
  <c r="R649" i="17"/>
  <c r="P645" i="17"/>
  <c r="R645" i="17"/>
  <c r="P641" i="17"/>
  <c r="R641" i="17"/>
  <c r="P637" i="17"/>
  <c r="R637" i="17"/>
  <c r="P633" i="17"/>
  <c r="R633" i="17"/>
  <c r="P629" i="17"/>
  <c r="R629" i="17"/>
  <c r="P625" i="17"/>
  <c r="R625" i="17"/>
  <c r="P621" i="17"/>
  <c r="R621" i="17"/>
  <c r="P617" i="17"/>
  <c r="R617" i="17"/>
  <c r="P613" i="17"/>
  <c r="R613" i="17"/>
  <c r="P609" i="17"/>
  <c r="R609" i="17"/>
  <c r="P605" i="17"/>
  <c r="R605" i="17"/>
  <c r="P601" i="17"/>
  <c r="R601" i="17"/>
  <c r="P597" i="17"/>
  <c r="R597" i="17"/>
  <c r="P593" i="17"/>
  <c r="R593" i="17"/>
  <c r="P589" i="17"/>
  <c r="R589" i="17"/>
  <c r="P585" i="17"/>
  <c r="R585" i="17"/>
  <c r="P581" i="17"/>
  <c r="R581" i="17"/>
  <c r="P577" i="17"/>
  <c r="R577" i="17"/>
  <c r="P573" i="17"/>
  <c r="R573" i="17"/>
  <c r="P569" i="17"/>
  <c r="R569" i="17"/>
  <c r="P565" i="17"/>
  <c r="R565" i="17"/>
  <c r="P561" i="17"/>
  <c r="R561" i="17"/>
  <c r="P557" i="17"/>
  <c r="R557" i="17"/>
  <c r="P553" i="17"/>
  <c r="R553" i="17"/>
  <c r="P549" i="17"/>
  <c r="R549" i="17"/>
  <c r="P545" i="17"/>
  <c r="R545" i="17"/>
  <c r="P541" i="17"/>
  <c r="R541" i="17"/>
  <c r="P537" i="17"/>
  <c r="R537" i="17"/>
  <c r="P533" i="17"/>
  <c r="R533" i="17"/>
  <c r="P529" i="17"/>
  <c r="R529" i="17"/>
  <c r="P525" i="17"/>
  <c r="R525" i="17"/>
  <c r="P521" i="17"/>
  <c r="R521" i="17"/>
  <c r="P517" i="17"/>
  <c r="R517" i="17"/>
  <c r="P513" i="17"/>
  <c r="R513" i="17"/>
  <c r="P509" i="17"/>
  <c r="R509" i="17"/>
  <c r="P505" i="17"/>
  <c r="R505" i="17"/>
  <c r="P501" i="17"/>
  <c r="R501" i="17"/>
  <c r="P497" i="17"/>
  <c r="R497" i="17"/>
  <c r="P493" i="17"/>
  <c r="R493" i="17"/>
  <c r="P489" i="17"/>
  <c r="R489" i="17"/>
  <c r="P485" i="17"/>
  <c r="R485" i="17"/>
  <c r="P481" i="17"/>
  <c r="R481" i="17"/>
  <c r="P477" i="17"/>
  <c r="R477" i="17"/>
  <c r="P473" i="17"/>
  <c r="R473" i="17"/>
  <c r="P469" i="17"/>
  <c r="R469" i="17"/>
  <c r="P465" i="17"/>
  <c r="R465" i="17"/>
  <c r="P461" i="17"/>
  <c r="R461" i="17"/>
  <c r="P457" i="17"/>
  <c r="R457" i="17"/>
  <c r="P453" i="17"/>
  <c r="R453" i="17"/>
  <c r="P449" i="17"/>
  <c r="R449" i="17"/>
  <c r="P445" i="17"/>
  <c r="R445" i="17"/>
  <c r="P441" i="17"/>
  <c r="R441" i="17"/>
  <c r="P437" i="17"/>
  <c r="R437" i="17"/>
  <c r="P433" i="17"/>
  <c r="R433" i="17"/>
  <c r="P429" i="17"/>
  <c r="R429" i="17"/>
  <c r="P425" i="17"/>
  <c r="R425" i="17"/>
  <c r="P421" i="17"/>
  <c r="R421" i="17"/>
  <c r="P417" i="17"/>
  <c r="R417" i="17"/>
  <c r="P413" i="17"/>
  <c r="R413" i="17"/>
  <c r="P409" i="17"/>
  <c r="R409" i="17"/>
  <c r="P405" i="17"/>
  <c r="R405" i="17"/>
  <c r="P401" i="17"/>
  <c r="R401" i="17"/>
  <c r="P397" i="17"/>
  <c r="R397" i="17"/>
  <c r="P393" i="17"/>
  <c r="R393" i="17"/>
  <c r="P389" i="17"/>
  <c r="R389" i="17"/>
  <c r="P385" i="17"/>
  <c r="R385" i="17"/>
  <c r="P381" i="17"/>
  <c r="R381" i="17"/>
  <c r="P377" i="17"/>
  <c r="R377" i="17"/>
  <c r="P373" i="17"/>
  <c r="R373" i="17"/>
  <c r="P369" i="17"/>
  <c r="R369" i="17"/>
  <c r="P365" i="17"/>
  <c r="R365" i="17"/>
  <c r="P361" i="17"/>
  <c r="R361" i="17"/>
  <c r="P357" i="17"/>
  <c r="R357" i="17"/>
  <c r="P353" i="17"/>
  <c r="R353" i="17"/>
  <c r="P349" i="17"/>
  <c r="R349" i="17"/>
  <c r="P345" i="17"/>
  <c r="R345" i="17"/>
  <c r="P341" i="17"/>
  <c r="R341" i="17"/>
  <c r="P337" i="17"/>
  <c r="R337" i="17"/>
  <c r="P333" i="17"/>
  <c r="R333" i="17"/>
  <c r="P329" i="17"/>
  <c r="R329" i="17"/>
  <c r="P325" i="17"/>
  <c r="R325" i="17"/>
  <c r="P321" i="17"/>
  <c r="R321" i="17"/>
  <c r="P317" i="17"/>
  <c r="R317" i="17"/>
  <c r="P313" i="17"/>
  <c r="R313" i="17"/>
  <c r="P309" i="17"/>
  <c r="R309" i="17"/>
  <c r="P305" i="17"/>
  <c r="R305" i="17"/>
  <c r="P301" i="17"/>
  <c r="R301" i="17"/>
  <c r="P297" i="17"/>
  <c r="R297" i="17"/>
  <c r="P293" i="17"/>
  <c r="R293" i="17"/>
  <c r="P289" i="17"/>
  <c r="R289" i="17"/>
  <c r="P285" i="17"/>
  <c r="R285" i="17"/>
  <c r="P281" i="17"/>
  <c r="R281" i="17"/>
  <c r="P277" i="17"/>
  <c r="R277" i="17"/>
  <c r="P273" i="17"/>
  <c r="R273" i="17"/>
  <c r="P269" i="17"/>
  <c r="R269" i="17"/>
  <c r="P265" i="17"/>
  <c r="R265" i="17"/>
  <c r="P261" i="17"/>
  <c r="R261" i="17"/>
  <c r="P257" i="17"/>
  <c r="R257" i="17"/>
  <c r="P253" i="17"/>
  <c r="R253" i="17"/>
  <c r="P249" i="17"/>
  <c r="R249" i="17"/>
  <c r="P245" i="17"/>
  <c r="R245" i="17"/>
  <c r="P241" i="17"/>
  <c r="R241" i="17"/>
  <c r="P237" i="17"/>
  <c r="R237" i="17"/>
  <c r="P233" i="17"/>
  <c r="R233" i="17"/>
  <c r="P229" i="17"/>
  <c r="R229" i="17"/>
  <c r="P225" i="17"/>
  <c r="R225" i="17"/>
  <c r="P221" i="17"/>
  <c r="R221" i="17"/>
  <c r="P217" i="17"/>
  <c r="R217" i="17"/>
  <c r="P213" i="17"/>
  <c r="R213" i="17"/>
  <c r="P209" i="17"/>
  <c r="R209" i="17"/>
  <c r="P205" i="17"/>
  <c r="R205" i="17"/>
  <c r="P201" i="17"/>
  <c r="R201" i="17"/>
  <c r="P197" i="17"/>
  <c r="R197" i="17"/>
  <c r="P193" i="17"/>
  <c r="R193" i="17"/>
  <c r="P189" i="17"/>
  <c r="R189" i="17"/>
  <c r="P185" i="17"/>
  <c r="R185" i="17"/>
  <c r="P181" i="17"/>
  <c r="R181" i="17"/>
  <c r="P177" i="17"/>
  <c r="R177" i="17"/>
  <c r="P173" i="17"/>
  <c r="R173" i="17"/>
  <c r="P169" i="17"/>
  <c r="R169" i="17"/>
  <c r="P165" i="17"/>
  <c r="R165" i="17"/>
  <c r="P161" i="17"/>
  <c r="R161" i="17"/>
  <c r="P157" i="17"/>
  <c r="R157" i="17"/>
  <c r="P153" i="17"/>
  <c r="R153" i="17"/>
  <c r="P149" i="17"/>
  <c r="R149" i="17"/>
  <c r="P145" i="17"/>
  <c r="R145" i="17"/>
  <c r="P141" i="17"/>
  <c r="R141" i="17"/>
  <c r="P137" i="17"/>
  <c r="R137" i="17"/>
  <c r="P133" i="17"/>
  <c r="R133" i="17"/>
  <c r="P129" i="17"/>
  <c r="R129" i="17"/>
  <c r="P125" i="17"/>
  <c r="R125" i="17"/>
  <c r="P121" i="17"/>
  <c r="R121" i="17"/>
  <c r="P117" i="17"/>
  <c r="R117" i="17"/>
  <c r="P113" i="17"/>
  <c r="R113" i="17"/>
  <c r="P109" i="17"/>
  <c r="R109" i="17"/>
  <c r="P105" i="17"/>
  <c r="R105" i="17"/>
  <c r="P101" i="17"/>
  <c r="R101" i="17"/>
  <c r="P97" i="17"/>
  <c r="R97" i="17"/>
  <c r="P93" i="17"/>
  <c r="R93" i="17"/>
  <c r="P89" i="17"/>
  <c r="R89" i="17"/>
  <c r="P85" i="17"/>
  <c r="R85" i="17"/>
  <c r="P81" i="17"/>
  <c r="R81" i="17"/>
  <c r="P77" i="17"/>
  <c r="R77" i="17"/>
  <c r="P73" i="17"/>
  <c r="R73" i="17"/>
  <c r="P69" i="17"/>
  <c r="R69" i="17"/>
  <c r="P65" i="17"/>
  <c r="R65" i="17"/>
  <c r="P61" i="17"/>
  <c r="R61" i="17"/>
  <c r="P57" i="17"/>
  <c r="R57" i="17"/>
  <c r="P53" i="17"/>
  <c r="R53" i="17"/>
  <c r="P49" i="17"/>
  <c r="R49" i="17"/>
  <c r="P45" i="17"/>
  <c r="R45" i="17"/>
  <c r="P41" i="17"/>
  <c r="R41" i="17"/>
  <c r="P37" i="17"/>
  <c r="R37" i="17"/>
  <c r="P33" i="17"/>
  <c r="R33" i="17"/>
  <c r="P29" i="17"/>
  <c r="R29" i="17"/>
  <c r="P25" i="17"/>
  <c r="R25" i="17"/>
  <c r="P21" i="17"/>
  <c r="R21" i="17"/>
  <c r="P1431" i="18"/>
  <c r="R1431" i="18"/>
  <c r="P1427" i="18"/>
  <c r="R1427" i="18"/>
  <c r="P1423" i="18"/>
  <c r="R1423" i="18"/>
  <c r="P1419" i="18"/>
  <c r="R1419" i="18"/>
  <c r="P1415" i="18"/>
  <c r="R1415" i="18"/>
  <c r="P1411" i="18"/>
  <c r="R1411" i="18"/>
  <c r="P1407" i="18"/>
  <c r="R1407" i="18"/>
  <c r="P1403" i="18"/>
  <c r="R1403" i="18"/>
  <c r="P1399" i="18"/>
  <c r="R1399" i="18"/>
  <c r="P1395" i="18"/>
  <c r="R1395" i="18"/>
  <c r="P1391" i="18"/>
  <c r="R1391" i="18"/>
  <c r="P1387" i="18"/>
  <c r="R1387" i="18"/>
  <c r="P1383" i="18"/>
  <c r="R1383" i="18"/>
  <c r="P1379" i="18"/>
  <c r="R1379" i="18"/>
  <c r="P1375" i="18"/>
  <c r="R1375" i="18"/>
  <c r="P1371" i="18"/>
  <c r="R1371" i="18"/>
  <c r="P1367" i="18"/>
  <c r="R1367" i="18"/>
  <c r="P1363" i="18"/>
  <c r="R1363" i="18"/>
  <c r="P1359" i="18"/>
  <c r="R1359" i="18"/>
  <c r="P1355" i="18"/>
  <c r="R1355" i="18"/>
  <c r="P1351" i="18"/>
  <c r="R1351" i="18"/>
  <c r="P1347" i="18"/>
  <c r="R1347" i="18"/>
  <c r="P1343" i="18"/>
  <c r="R1343" i="18"/>
  <c r="P1339" i="18"/>
  <c r="R1339" i="18"/>
  <c r="P1335" i="18"/>
  <c r="R1335" i="18"/>
  <c r="P1331" i="18"/>
  <c r="R1331" i="18"/>
  <c r="P1327" i="18"/>
  <c r="R1327" i="18"/>
  <c r="P1323" i="18"/>
  <c r="R1323" i="18"/>
  <c r="P1319" i="18"/>
  <c r="R1319" i="18"/>
  <c r="P1315" i="18"/>
  <c r="R1315" i="18"/>
  <c r="P1311" i="18"/>
  <c r="R1311" i="18"/>
  <c r="P1307" i="18"/>
  <c r="R1307" i="18"/>
  <c r="P1303" i="18"/>
  <c r="R1303" i="18"/>
  <c r="P1299" i="18"/>
  <c r="R1299" i="18"/>
  <c r="P1295" i="18"/>
  <c r="R1295" i="18"/>
  <c r="P1291" i="18"/>
  <c r="R1291" i="18"/>
  <c r="P1287" i="18"/>
  <c r="R1287" i="18"/>
  <c r="P1283" i="18"/>
  <c r="R1283" i="18"/>
  <c r="P1279" i="18"/>
  <c r="R1279" i="18"/>
  <c r="P1275" i="18"/>
  <c r="R1275" i="18"/>
  <c r="P1271" i="18"/>
  <c r="R1271" i="18"/>
  <c r="P1267" i="18"/>
  <c r="R1267" i="18"/>
  <c r="P1263" i="18"/>
  <c r="R1263" i="18"/>
  <c r="P1259" i="18"/>
  <c r="R1259" i="18"/>
  <c r="P1255" i="18"/>
  <c r="R1255" i="18"/>
  <c r="P1251" i="18"/>
  <c r="R1251" i="18"/>
  <c r="P1247" i="18"/>
  <c r="R1247" i="18"/>
  <c r="P1243" i="18"/>
  <c r="R1243" i="18"/>
  <c r="P1239" i="18"/>
  <c r="R1239" i="18"/>
  <c r="P1235" i="18"/>
  <c r="R1235" i="18"/>
  <c r="P1231" i="18"/>
  <c r="R1231" i="18"/>
  <c r="P1227" i="18"/>
  <c r="R1227" i="18"/>
  <c r="P1223" i="18"/>
  <c r="R1223" i="18"/>
  <c r="P1219" i="18"/>
  <c r="R1219" i="18"/>
  <c r="P1215" i="18"/>
  <c r="R1215" i="18"/>
  <c r="P1211" i="18"/>
  <c r="R1211" i="18"/>
  <c r="P1207" i="18"/>
  <c r="R1207" i="18"/>
  <c r="P1203" i="18"/>
  <c r="R1203" i="18"/>
  <c r="P1199" i="18"/>
  <c r="R1199" i="18"/>
  <c r="P1195" i="18"/>
  <c r="R1195" i="18"/>
  <c r="P1191" i="18"/>
  <c r="R1191" i="18"/>
  <c r="P1187" i="18"/>
  <c r="R1187" i="18"/>
  <c r="P1183" i="18"/>
  <c r="R1183" i="18"/>
  <c r="P1179" i="18"/>
  <c r="R1179" i="18"/>
  <c r="P1175" i="18"/>
  <c r="R1175" i="18"/>
  <c r="P1171" i="18"/>
  <c r="R1171" i="18"/>
  <c r="P1167" i="18"/>
  <c r="R1167" i="18"/>
  <c r="P1163" i="18"/>
  <c r="R1163" i="18"/>
  <c r="P1159" i="18"/>
  <c r="R1159" i="18"/>
  <c r="P1155" i="18"/>
  <c r="R1155" i="18"/>
  <c r="P1151" i="18"/>
  <c r="R1151" i="18"/>
  <c r="P1147" i="18"/>
  <c r="R1147" i="18"/>
  <c r="P1143" i="18"/>
  <c r="R1143" i="18"/>
  <c r="P1139" i="18"/>
  <c r="R1139" i="18"/>
  <c r="P1135" i="18"/>
  <c r="R1135" i="18"/>
  <c r="P1131" i="18"/>
  <c r="R1131" i="18"/>
  <c r="P1127" i="18"/>
  <c r="R1127" i="18"/>
  <c r="P1123" i="18"/>
  <c r="R1123" i="18"/>
  <c r="P1119" i="18"/>
  <c r="R1119" i="18"/>
  <c r="P1115" i="18"/>
  <c r="R1115" i="18"/>
  <c r="P1111" i="18"/>
  <c r="R1111" i="18"/>
  <c r="P1107" i="18"/>
  <c r="R1107" i="18"/>
  <c r="P1103" i="18"/>
  <c r="R1103" i="18"/>
  <c r="P1099" i="18"/>
  <c r="R1099" i="18"/>
  <c r="P1095" i="18"/>
  <c r="R1095" i="18"/>
  <c r="P1091" i="18"/>
  <c r="R1091" i="18"/>
  <c r="P1087" i="18"/>
  <c r="R1087" i="18"/>
  <c r="P1083" i="18"/>
  <c r="R1083" i="18"/>
  <c r="P1079" i="18"/>
  <c r="R1079" i="18"/>
  <c r="P1075" i="18"/>
  <c r="R1075" i="18"/>
  <c r="P1071" i="18"/>
  <c r="R1071" i="18"/>
  <c r="P1067" i="18"/>
  <c r="R1067" i="18"/>
  <c r="P1063" i="18"/>
  <c r="R1063" i="18"/>
  <c r="P1059" i="18"/>
  <c r="R1059" i="18"/>
  <c r="P1055" i="18"/>
  <c r="R1055" i="18"/>
  <c r="P1051" i="18"/>
  <c r="R1051" i="18"/>
  <c r="P1047" i="18"/>
  <c r="R1047" i="18"/>
  <c r="P1043" i="18"/>
  <c r="R1043" i="18"/>
  <c r="P1039" i="18"/>
  <c r="R1039" i="18"/>
  <c r="P1035" i="18"/>
  <c r="R1035" i="18"/>
  <c r="P1031" i="18"/>
  <c r="R1031" i="18"/>
  <c r="P1027" i="18"/>
  <c r="R1027" i="18"/>
  <c r="P1023" i="18"/>
  <c r="R1023" i="18"/>
  <c r="P1019" i="18"/>
  <c r="R1019" i="18"/>
  <c r="P1015" i="18"/>
  <c r="R1015" i="18"/>
  <c r="P1011" i="18"/>
  <c r="R1011" i="18"/>
  <c r="P1007" i="18"/>
  <c r="R1007" i="18"/>
  <c r="P1003" i="18"/>
  <c r="R1003" i="18"/>
  <c r="P999" i="18"/>
  <c r="R999" i="18"/>
  <c r="P995" i="18"/>
  <c r="R995" i="18"/>
  <c r="P991" i="18"/>
  <c r="R991" i="18"/>
  <c r="P987" i="18"/>
  <c r="R987" i="18"/>
  <c r="P983" i="18"/>
  <c r="R983" i="18"/>
  <c r="P979" i="18"/>
  <c r="R979" i="18"/>
  <c r="P975" i="18"/>
  <c r="R975" i="18"/>
  <c r="P971" i="18"/>
  <c r="R971" i="18"/>
  <c r="P967" i="18"/>
  <c r="R967" i="18"/>
  <c r="P963" i="18"/>
  <c r="R963" i="18"/>
  <c r="P959" i="18"/>
  <c r="R959" i="18"/>
  <c r="P955" i="18"/>
  <c r="R955" i="18"/>
  <c r="P951" i="18"/>
  <c r="R951" i="18"/>
  <c r="P947" i="18"/>
  <c r="R947" i="18"/>
  <c r="P943" i="18"/>
  <c r="R943" i="18"/>
  <c r="P939" i="18"/>
  <c r="R939" i="18"/>
  <c r="P935" i="18"/>
  <c r="R935" i="18"/>
  <c r="P931" i="18"/>
  <c r="R931" i="18"/>
  <c r="P927" i="18"/>
  <c r="R927" i="18"/>
  <c r="P923" i="18"/>
  <c r="R923" i="18"/>
  <c r="P919" i="18"/>
  <c r="R919" i="18"/>
  <c r="P915" i="18"/>
  <c r="R915" i="18"/>
  <c r="P911" i="18"/>
  <c r="R911" i="18"/>
  <c r="P907" i="18"/>
  <c r="R907" i="18"/>
  <c r="P903" i="18"/>
  <c r="R903" i="18"/>
  <c r="P899" i="18"/>
  <c r="R899" i="18"/>
  <c r="P895" i="18"/>
  <c r="R895" i="18"/>
  <c r="P891" i="18"/>
  <c r="R891" i="18"/>
  <c r="P887" i="18"/>
  <c r="R887" i="18"/>
  <c r="P883" i="18"/>
  <c r="R883" i="18"/>
  <c r="P879" i="18"/>
  <c r="R879" i="18"/>
  <c r="P875" i="18"/>
  <c r="R875" i="18"/>
  <c r="P871" i="18"/>
  <c r="R871" i="18"/>
  <c r="P867" i="18"/>
  <c r="R867" i="18"/>
  <c r="P863" i="18"/>
  <c r="R863" i="18"/>
  <c r="P859" i="18"/>
  <c r="R859" i="18"/>
  <c r="P855" i="18"/>
  <c r="R855" i="18"/>
  <c r="P851" i="18"/>
  <c r="R851" i="18"/>
  <c r="P847" i="18"/>
  <c r="R847" i="18"/>
  <c r="P843" i="18"/>
  <c r="R843" i="18"/>
  <c r="P839" i="18"/>
  <c r="R839" i="18"/>
  <c r="P835" i="18"/>
  <c r="R835" i="18"/>
  <c r="P831" i="18"/>
  <c r="R831" i="18"/>
  <c r="P827" i="18"/>
  <c r="R827" i="18"/>
  <c r="P823" i="18"/>
  <c r="R823" i="18"/>
  <c r="P819" i="18"/>
  <c r="R819" i="18"/>
  <c r="P815" i="18"/>
  <c r="R815" i="18"/>
  <c r="P811" i="18"/>
  <c r="R811" i="18"/>
  <c r="P807" i="18"/>
  <c r="R807" i="18"/>
  <c r="P803" i="18"/>
  <c r="R803" i="18"/>
  <c r="P799" i="18"/>
  <c r="R799" i="18"/>
  <c r="P795" i="18"/>
  <c r="R795" i="18"/>
  <c r="P791" i="18"/>
  <c r="R791" i="18"/>
  <c r="P787" i="18"/>
  <c r="R787" i="18"/>
  <c r="P783" i="18"/>
  <c r="R783" i="18"/>
  <c r="P779" i="18"/>
  <c r="R779" i="18"/>
  <c r="P775" i="18"/>
  <c r="R775" i="18"/>
  <c r="P771" i="18"/>
  <c r="R771" i="18"/>
  <c r="P767" i="18"/>
  <c r="R767" i="18"/>
  <c r="P763" i="18"/>
  <c r="R763" i="18"/>
  <c r="P759" i="18"/>
  <c r="R759" i="18"/>
  <c r="P755" i="18"/>
  <c r="R755" i="18"/>
  <c r="P751" i="18"/>
  <c r="R751" i="18"/>
  <c r="P747" i="18"/>
  <c r="R747" i="18"/>
  <c r="P743" i="18"/>
  <c r="R743" i="18"/>
  <c r="P739" i="18"/>
  <c r="R739" i="18"/>
  <c r="P735" i="18"/>
  <c r="R735" i="18"/>
  <c r="P731" i="18"/>
  <c r="R731" i="18"/>
  <c r="P727" i="18"/>
  <c r="R727" i="18"/>
  <c r="P723" i="18"/>
  <c r="R723" i="18"/>
  <c r="P719" i="18"/>
  <c r="R719" i="18"/>
  <c r="P715" i="18"/>
  <c r="R715" i="18"/>
  <c r="P711" i="18"/>
  <c r="R711" i="18"/>
  <c r="P707" i="18"/>
  <c r="R707" i="18"/>
  <c r="P703" i="18"/>
  <c r="R703" i="18"/>
  <c r="P699" i="18"/>
  <c r="R699" i="18"/>
  <c r="P695" i="18"/>
  <c r="R695" i="18"/>
  <c r="P691" i="18"/>
  <c r="R691" i="18"/>
  <c r="P687" i="18"/>
  <c r="R687" i="18"/>
  <c r="P683" i="18"/>
  <c r="R683" i="18"/>
  <c r="P679" i="18"/>
  <c r="R679" i="18"/>
  <c r="P675" i="18"/>
  <c r="R675" i="18"/>
  <c r="P671" i="18"/>
  <c r="R671" i="18"/>
  <c r="P667" i="18"/>
  <c r="R667" i="18"/>
  <c r="P663" i="18"/>
  <c r="R663" i="18"/>
  <c r="P659" i="18"/>
  <c r="R659" i="18"/>
  <c r="P655" i="18"/>
  <c r="R655" i="18"/>
  <c r="P651" i="18"/>
  <c r="R651" i="18"/>
  <c r="P647" i="18"/>
  <c r="R647" i="18"/>
  <c r="P643" i="18"/>
  <c r="R643" i="18"/>
  <c r="P639" i="18"/>
  <c r="R639" i="18"/>
  <c r="P635" i="18"/>
  <c r="R635" i="18"/>
  <c r="P631" i="18"/>
  <c r="R631" i="18"/>
  <c r="P627" i="18"/>
  <c r="R627" i="18"/>
  <c r="P623" i="18"/>
  <c r="R623" i="18"/>
  <c r="P619" i="18"/>
  <c r="R619" i="18"/>
  <c r="P615" i="18"/>
  <c r="R615" i="18"/>
  <c r="P611" i="18"/>
  <c r="R611" i="18"/>
  <c r="P607" i="18"/>
  <c r="R607" i="18"/>
  <c r="P603" i="18"/>
  <c r="R603" i="18"/>
  <c r="P599" i="18"/>
  <c r="R599" i="18"/>
  <c r="P595" i="18"/>
  <c r="R595" i="18"/>
  <c r="P591" i="18"/>
  <c r="R591" i="18"/>
  <c r="P587" i="18"/>
  <c r="R587" i="18"/>
  <c r="P583" i="18"/>
  <c r="R583" i="18"/>
  <c r="P579" i="18"/>
  <c r="R579" i="18"/>
  <c r="P575" i="18"/>
  <c r="R575" i="18"/>
  <c r="P571" i="18"/>
  <c r="R571" i="18"/>
  <c r="P567" i="18"/>
  <c r="R567" i="18"/>
  <c r="P563" i="18"/>
  <c r="R563" i="18"/>
  <c r="P559" i="18"/>
  <c r="R559" i="18"/>
  <c r="P555" i="18"/>
  <c r="R555" i="18"/>
  <c r="P551" i="18"/>
  <c r="R551" i="18"/>
  <c r="P547" i="18"/>
  <c r="R547" i="18"/>
  <c r="P543" i="18"/>
  <c r="R543" i="18"/>
  <c r="P539" i="18"/>
  <c r="R539" i="18"/>
  <c r="P535" i="18"/>
  <c r="R535" i="18"/>
  <c r="P531" i="18"/>
  <c r="R531" i="18"/>
  <c r="P527" i="18"/>
  <c r="R527" i="18"/>
  <c r="P523" i="18"/>
  <c r="R523" i="18"/>
  <c r="P519" i="18"/>
  <c r="R519" i="18"/>
  <c r="P515" i="18"/>
  <c r="R515" i="18"/>
  <c r="P511" i="18"/>
  <c r="R511" i="18"/>
  <c r="P507" i="18"/>
  <c r="R507" i="18"/>
  <c r="P503" i="18"/>
  <c r="R503" i="18"/>
  <c r="P499" i="18"/>
  <c r="R499" i="18"/>
  <c r="P495" i="18"/>
  <c r="R495" i="18"/>
  <c r="P491" i="18"/>
  <c r="R491" i="18"/>
  <c r="P487" i="18"/>
  <c r="R487" i="18"/>
  <c r="P483" i="18"/>
  <c r="R483" i="18"/>
  <c r="P479" i="18"/>
  <c r="R479" i="18"/>
  <c r="P475" i="18"/>
  <c r="R475" i="18"/>
  <c r="P471" i="18"/>
  <c r="R471" i="18"/>
  <c r="P467" i="18"/>
  <c r="R467" i="18"/>
  <c r="P463" i="18"/>
  <c r="R463" i="18"/>
  <c r="P459" i="18"/>
  <c r="R459" i="18"/>
  <c r="P455" i="18"/>
  <c r="R455" i="18"/>
  <c r="P451" i="18"/>
  <c r="R451" i="18"/>
  <c r="P447" i="18"/>
  <c r="R447" i="18"/>
  <c r="P443" i="18"/>
  <c r="R443" i="18"/>
  <c r="P439" i="18"/>
  <c r="R439" i="18"/>
  <c r="P435" i="18"/>
  <c r="R435" i="18"/>
  <c r="P431" i="18"/>
  <c r="R431" i="18"/>
  <c r="P427" i="18"/>
  <c r="R427" i="18"/>
  <c r="P423" i="18"/>
  <c r="R423" i="18"/>
  <c r="P419" i="18"/>
  <c r="R419" i="18"/>
  <c r="P415" i="18"/>
  <c r="R415" i="18"/>
  <c r="P411" i="18"/>
  <c r="R411" i="18"/>
  <c r="P407" i="18"/>
  <c r="R407" i="18"/>
  <c r="P403" i="18"/>
  <c r="R403" i="18"/>
  <c r="P399" i="18"/>
  <c r="R399" i="18"/>
  <c r="P395" i="18"/>
  <c r="R395" i="18"/>
  <c r="P391" i="18"/>
  <c r="R391" i="18"/>
  <c r="P387" i="18"/>
  <c r="R387" i="18"/>
  <c r="P383" i="18"/>
  <c r="R383" i="18"/>
  <c r="P379" i="18"/>
  <c r="R379" i="18"/>
  <c r="P375" i="18"/>
  <c r="R375" i="18"/>
  <c r="P371" i="18"/>
  <c r="R371" i="18"/>
  <c r="P367" i="18"/>
  <c r="R367" i="18"/>
  <c r="P363" i="18"/>
  <c r="R363" i="18"/>
  <c r="P359" i="18"/>
  <c r="R359" i="18"/>
  <c r="P355" i="18"/>
  <c r="R355" i="18"/>
  <c r="P351" i="18"/>
  <c r="R351" i="18"/>
  <c r="P347" i="18"/>
  <c r="R347" i="18"/>
  <c r="P343" i="18"/>
  <c r="R343" i="18"/>
  <c r="P339" i="18"/>
  <c r="R339" i="18"/>
  <c r="P335" i="18"/>
  <c r="R335" i="18"/>
  <c r="P331" i="18"/>
  <c r="R331" i="18"/>
  <c r="P327" i="18"/>
  <c r="R327" i="18"/>
  <c r="P323" i="18"/>
  <c r="R323" i="18"/>
  <c r="P319" i="18"/>
  <c r="R319" i="18"/>
  <c r="P315" i="18"/>
  <c r="R315" i="18"/>
  <c r="P311" i="18"/>
  <c r="R311" i="18"/>
  <c r="P307" i="18"/>
  <c r="R307" i="18"/>
  <c r="P303" i="18"/>
  <c r="R303" i="18"/>
  <c r="P299" i="18"/>
  <c r="R299" i="18"/>
  <c r="P295" i="18"/>
  <c r="R295" i="18"/>
  <c r="P291" i="18"/>
  <c r="R291" i="18"/>
  <c r="P287" i="18"/>
  <c r="R287" i="18"/>
  <c r="P283" i="18"/>
  <c r="R283" i="18"/>
  <c r="P279" i="18"/>
  <c r="R279" i="18"/>
  <c r="P275" i="18"/>
  <c r="R275" i="18"/>
  <c r="P271" i="18"/>
  <c r="R271" i="18"/>
  <c r="P267" i="18"/>
  <c r="R267" i="18"/>
  <c r="P263" i="18"/>
  <c r="R263" i="18"/>
  <c r="P259" i="18"/>
  <c r="R259" i="18"/>
  <c r="P255" i="18"/>
  <c r="R255" i="18"/>
  <c r="P251" i="18"/>
  <c r="R251" i="18"/>
  <c r="P247" i="18"/>
  <c r="R247" i="18"/>
  <c r="P243" i="18"/>
  <c r="R243" i="18"/>
  <c r="P239" i="18"/>
  <c r="R239" i="18"/>
  <c r="P235" i="18"/>
  <c r="R235" i="18"/>
  <c r="P231" i="18"/>
  <c r="R231" i="18"/>
  <c r="P227" i="18"/>
  <c r="R227" i="18"/>
  <c r="P223" i="18"/>
  <c r="R223" i="18"/>
  <c r="P219" i="18"/>
  <c r="R219" i="18"/>
  <c r="P215" i="18"/>
  <c r="R215" i="18"/>
  <c r="P211" i="18"/>
  <c r="R211" i="18"/>
  <c r="P207" i="18"/>
  <c r="R207" i="18"/>
  <c r="P203" i="18"/>
  <c r="R203" i="18"/>
  <c r="P199" i="18"/>
  <c r="R199" i="18"/>
  <c r="P195" i="18"/>
  <c r="R195" i="18"/>
  <c r="P191" i="18"/>
  <c r="R191" i="18"/>
  <c r="P187" i="18"/>
  <c r="R187" i="18"/>
  <c r="P183" i="18"/>
  <c r="R183" i="18"/>
  <c r="P179" i="18"/>
  <c r="R179" i="18"/>
  <c r="P175" i="18"/>
  <c r="R175" i="18"/>
  <c r="P171" i="18"/>
  <c r="R171" i="18"/>
  <c r="P167" i="18"/>
  <c r="R167" i="18"/>
  <c r="P163" i="18"/>
  <c r="R163" i="18"/>
  <c r="P159" i="18"/>
  <c r="R159" i="18"/>
  <c r="P155" i="18"/>
  <c r="R155" i="18"/>
  <c r="P151" i="18"/>
  <c r="R151" i="18"/>
  <c r="P147" i="18"/>
  <c r="R147" i="18"/>
  <c r="P143" i="18"/>
  <c r="R143" i="18"/>
  <c r="P139" i="18"/>
  <c r="R139" i="18"/>
  <c r="P135" i="18"/>
  <c r="R135" i="18"/>
  <c r="P131" i="18"/>
  <c r="R131" i="18"/>
  <c r="P127" i="18"/>
  <c r="R127" i="18"/>
  <c r="P123" i="18"/>
  <c r="R123" i="18"/>
  <c r="P119" i="18"/>
  <c r="R119" i="18"/>
  <c r="P115" i="18"/>
  <c r="R115" i="18"/>
  <c r="P111" i="18"/>
  <c r="R111" i="18"/>
  <c r="P107" i="18"/>
  <c r="R107" i="18"/>
  <c r="P103" i="18"/>
  <c r="R103" i="18"/>
  <c r="P99" i="18"/>
  <c r="R99" i="18"/>
  <c r="P95" i="18"/>
  <c r="R95" i="18"/>
  <c r="P91" i="18"/>
  <c r="R91" i="18"/>
  <c r="P87" i="18"/>
  <c r="R87" i="18"/>
  <c r="P83" i="18"/>
  <c r="R83" i="18"/>
  <c r="P79" i="18"/>
  <c r="R79" i="18"/>
  <c r="P75" i="18"/>
  <c r="R75" i="18"/>
  <c r="P71" i="18"/>
  <c r="R71" i="18"/>
  <c r="P67" i="18"/>
  <c r="R67" i="18"/>
  <c r="P63" i="18"/>
  <c r="R63" i="18"/>
  <c r="P59" i="18"/>
  <c r="R59" i="18"/>
  <c r="P55" i="18"/>
  <c r="R55" i="18"/>
  <c r="P51" i="18"/>
  <c r="R51" i="18"/>
  <c r="P47" i="18"/>
  <c r="R47" i="18"/>
  <c r="P43" i="18"/>
  <c r="R43" i="18"/>
  <c r="P39" i="18"/>
  <c r="R39" i="18"/>
  <c r="P35" i="18"/>
  <c r="R35" i="18"/>
  <c r="P31" i="18"/>
  <c r="R31" i="18"/>
  <c r="P27" i="18"/>
  <c r="R27" i="18"/>
  <c r="P23" i="18"/>
  <c r="R23" i="18"/>
  <c r="P1429" i="19"/>
  <c r="R1429" i="19"/>
  <c r="P1425" i="19"/>
  <c r="R1425" i="19"/>
  <c r="P1421" i="19"/>
  <c r="R1421" i="19"/>
  <c r="P1417" i="19"/>
  <c r="R1417" i="19"/>
  <c r="P1413" i="19"/>
  <c r="R1413" i="19"/>
  <c r="P1409" i="19"/>
  <c r="R1409" i="19"/>
  <c r="P1405" i="19"/>
  <c r="R1405" i="19"/>
  <c r="P1401" i="19"/>
  <c r="R1401" i="19"/>
  <c r="P1397" i="19"/>
  <c r="R1397" i="19"/>
  <c r="P1393" i="19"/>
  <c r="R1393" i="19"/>
  <c r="P1389" i="19"/>
  <c r="R1389" i="19"/>
  <c r="P1385" i="19"/>
  <c r="R1385" i="19"/>
  <c r="P1381" i="19"/>
  <c r="R1381" i="19"/>
  <c r="P1377" i="19"/>
  <c r="R1377" i="19"/>
  <c r="P1373" i="19"/>
  <c r="R1373" i="19"/>
  <c r="P1369" i="19"/>
  <c r="R1369" i="19"/>
  <c r="P1365" i="19"/>
  <c r="R1365" i="19"/>
  <c r="P1361" i="19"/>
  <c r="R1361" i="19"/>
  <c r="P1357" i="19"/>
  <c r="R1357" i="19"/>
  <c r="P1353" i="19"/>
  <c r="R1353" i="19"/>
  <c r="P1349" i="19"/>
  <c r="R1349" i="19"/>
  <c r="P1345" i="19"/>
  <c r="R1345" i="19"/>
  <c r="P1341" i="19"/>
  <c r="R1341" i="19"/>
  <c r="P1337" i="19"/>
  <c r="R1337" i="19"/>
  <c r="P1333" i="19"/>
  <c r="R1333" i="19"/>
  <c r="P1329" i="19"/>
  <c r="R1329" i="19"/>
  <c r="P1325" i="19"/>
  <c r="R1325" i="19"/>
  <c r="P1321" i="19"/>
  <c r="R1321" i="19"/>
  <c r="P1317" i="19"/>
  <c r="R1317" i="19"/>
  <c r="P1313" i="19"/>
  <c r="R1313" i="19"/>
  <c r="P1309" i="19"/>
  <c r="R1309" i="19"/>
  <c r="P1305" i="19"/>
  <c r="R1305" i="19"/>
  <c r="P1301" i="19"/>
  <c r="R1301" i="19"/>
  <c r="P1297" i="19"/>
  <c r="R1297" i="19"/>
  <c r="P1293" i="19"/>
  <c r="R1293" i="19"/>
  <c r="P1289" i="19"/>
  <c r="R1289" i="19"/>
  <c r="P1285" i="19"/>
  <c r="R1285" i="19"/>
  <c r="P1281" i="19"/>
  <c r="R1281" i="19"/>
  <c r="P1277" i="19"/>
  <c r="R1277" i="19"/>
  <c r="P1273" i="19"/>
  <c r="R1273" i="19"/>
  <c r="P1269" i="19"/>
  <c r="R1269" i="19"/>
  <c r="P1265" i="19"/>
  <c r="R1265" i="19"/>
  <c r="P1261" i="19"/>
  <c r="R1261" i="19"/>
  <c r="P1257" i="19"/>
  <c r="R1257" i="19"/>
  <c r="P1253" i="19"/>
  <c r="R1253" i="19"/>
  <c r="P1249" i="19"/>
  <c r="R1249" i="19"/>
  <c r="P1245" i="19"/>
  <c r="R1245" i="19"/>
  <c r="P1241" i="19"/>
  <c r="R1241" i="19"/>
  <c r="P1237" i="19"/>
  <c r="R1237" i="19"/>
  <c r="P1233" i="19"/>
  <c r="R1233" i="19"/>
  <c r="P1229" i="19"/>
  <c r="R1229" i="19"/>
  <c r="P1225" i="19"/>
  <c r="R1225" i="19"/>
  <c r="P1221" i="19"/>
  <c r="R1221" i="19"/>
  <c r="P1217" i="19"/>
  <c r="R1217" i="19"/>
  <c r="P1213" i="19"/>
  <c r="R1213" i="19"/>
  <c r="P1209" i="19"/>
  <c r="R1209" i="19"/>
  <c r="P1205" i="19"/>
  <c r="R1205" i="19"/>
  <c r="P1201" i="19"/>
  <c r="R1201" i="19"/>
  <c r="P1197" i="19"/>
  <c r="R1197" i="19"/>
  <c r="P1193" i="19"/>
  <c r="R1193" i="19"/>
  <c r="P1189" i="19"/>
  <c r="R1189" i="19"/>
  <c r="P1185" i="19"/>
  <c r="R1185" i="19"/>
  <c r="P1181" i="19"/>
  <c r="R1181" i="19"/>
  <c r="P1177" i="19"/>
  <c r="R1177" i="19"/>
  <c r="P1173" i="19"/>
  <c r="R1173" i="19"/>
  <c r="P1169" i="19"/>
  <c r="R1169" i="19"/>
  <c r="P1165" i="19"/>
  <c r="R1165" i="19"/>
  <c r="P1161" i="19"/>
  <c r="R1161" i="19"/>
  <c r="P1157" i="19"/>
  <c r="R1157" i="19"/>
  <c r="P1153" i="19"/>
  <c r="R1153" i="19"/>
  <c r="P1149" i="19"/>
  <c r="R1149" i="19"/>
  <c r="P1145" i="19"/>
  <c r="R1145" i="19"/>
  <c r="P1141" i="19"/>
  <c r="R1141" i="19"/>
  <c r="P1137" i="19"/>
  <c r="R1137" i="19"/>
  <c r="P1133" i="19"/>
  <c r="R1133" i="19"/>
  <c r="P1129" i="19"/>
  <c r="R1129" i="19"/>
  <c r="P1125" i="19"/>
  <c r="R1125" i="19"/>
  <c r="P1121" i="19"/>
  <c r="R1121" i="19"/>
  <c r="P1117" i="19"/>
  <c r="R1117" i="19"/>
  <c r="P1113" i="19"/>
  <c r="R1113" i="19"/>
  <c r="P1109" i="19"/>
  <c r="R1109" i="19"/>
  <c r="P1105" i="19"/>
  <c r="R1105" i="19"/>
  <c r="P1101" i="19"/>
  <c r="R1101" i="19"/>
  <c r="P1097" i="19"/>
  <c r="R1097" i="19"/>
  <c r="P1093" i="19"/>
  <c r="R1093" i="19"/>
  <c r="P1089" i="19"/>
  <c r="R1089" i="19"/>
  <c r="P1085" i="19"/>
  <c r="R1085" i="19"/>
  <c r="P1081" i="19"/>
  <c r="R1081" i="19"/>
  <c r="P1077" i="19"/>
  <c r="R1077" i="19"/>
  <c r="P1073" i="19"/>
  <c r="R1073" i="19"/>
  <c r="P1069" i="19"/>
  <c r="R1069" i="19"/>
  <c r="P1065" i="19"/>
  <c r="R1065" i="19"/>
  <c r="P1061" i="19"/>
  <c r="R1061" i="19"/>
  <c r="P1057" i="19"/>
  <c r="R1057" i="19"/>
  <c r="P1053" i="19"/>
  <c r="R1053" i="19"/>
  <c r="P1049" i="19"/>
  <c r="R1049" i="19"/>
  <c r="P1045" i="19"/>
  <c r="R1045" i="19"/>
  <c r="P1041" i="19"/>
  <c r="R1041" i="19"/>
  <c r="P1037" i="19"/>
  <c r="R1037" i="19"/>
  <c r="P1033" i="19"/>
  <c r="R1033" i="19"/>
  <c r="P1029" i="19"/>
  <c r="R1029" i="19"/>
  <c r="P1025" i="19"/>
  <c r="R1025" i="19"/>
  <c r="P1021" i="19"/>
  <c r="R1021" i="19"/>
  <c r="P1017" i="19"/>
  <c r="R1017" i="19"/>
  <c r="P1013" i="19"/>
  <c r="R1013" i="19"/>
  <c r="P1009" i="19"/>
  <c r="R1009" i="19"/>
  <c r="P1005" i="19"/>
  <c r="R1005" i="19"/>
  <c r="P1001" i="19"/>
  <c r="R1001" i="19"/>
  <c r="P997" i="19"/>
  <c r="R997" i="19"/>
  <c r="P993" i="19"/>
  <c r="R993" i="19"/>
  <c r="P989" i="19"/>
  <c r="R989" i="19"/>
  <c r="P985" i="19"/>
  <c r="R985" i="19"/>
  <c r="P981" i="19"/>
  <c r="R981" i="19"/>
  <c r="P977" i="19"/>
  <c r="R977" i="19"/>
  <c r="P973" i="19"/>
  <c r="R973" i="19"/>
  <c r="P969" i="19"/>
  <c r="R969" i="19"/>
  <c r="P965" i="19"/>
  <c r="R965" i="19"/>
  <c r="P961" i="19"/>
  <c r="R961" i="19"/>
  <c r="P957" i="19"/>
  <c r="R957" i="19"/>
  <c r="P953" i="19"/>
  <c r="R953" i="19"/>
  <c r="P949" i="19"/>
  <c r="R949" i="19"/>
  <c r="P945" i="19"/>
  <c r="R945" i="19"/>
  <c r="P941" i="19"/>
  <c r="R941" i="19"/>
  <c r="P937" i="19"/>
  <c r="R937" i="19"/>
  <c r="P933" i="19"/>
  <c r="R933" i="19"/>
  <c r="P929" i="19"/>
  <c r="R929" i="19"/>
  <c r="P925" i="19"/>
  <c r="R925" i="19"/>
  <c r="P921" i="19"/>
  <c r="R921" i="19"/>
  <c r="P917" i="19"/>
  <c r="R917" i="19"/>
  <c r="P913" i="19"/>
  <c r="R913" i="19"/>
  <c r="P909" i="19"/>
  <c r="R909" i="19"/>
  <c r="P905" i="19"/>
  <c r="R905" i="19"/>
  <c r="P901" i="19"/>
  <c r="R901" i="19"/>
  <c r="P897" i="19"/>
  <c r="R897" i="19"/>
  <c r="P893" i="19"/>
  <c r="R893" i="19"/>
  <c r="P889" i="19"/>
  <c r="R889" i="19"/>
  <c r="P885" i="19"/>
  <c r="R885" i="19"/>
  <c r="P881" i="19"/>
  <c r="R881" i="19"/>
  <c r="P877" i="19"/>
  <c r="R877" i="19"/>
  <c r="P873" i="19"/>
  <c r="R873" i="19"/>
  <c r="P869" i="19"/>
  <c r="R869" i="19"/>
  <c r="P865" i="19"/>
  <c r="R865" i="19"/>
  <c r="P861" i="19"/>
  <c r="R861" i="19"/>
  <c r="P857" i="19"/>
  <c r="R857" i="19"/>
  <c r="P853" i="19"/>
  <c r="R853" i="19"/>
  <c r="P849" i="19"/>
  <c r="R849" i="19"/>
  <c r="P845" i="19"/>
  <c r="R845" i="19"/>
  <c r="P841" i="19"/>
  <c r="R841" i="19"/>
  <c r="P837" i="19"/>
  <c r="R837" i="19"/>
  <c r="P833" i="19"/>
  <c r="R833" i="19"/>
  <c r="P829" i="19"/>
  <c r="R829" i="19"/>
  <c r="P825" i="19"/>
  <c r="R825" i="19"/>
  <c r="P821" i="19"/>
  <c r="R821" i="19"/>
  <c r="P817" i="19"/>
  <c r="R817" i="19"/>
  <c r="P813" i="19"/>
  <c r="R813" i="19"/>
  <c r="P809" i="19"/>
  <c r="R809" i="19"/>
  <c r="P805" i="19"/>
  <c r="R805" i="19"/>
  <c r="P801" i="19"/>
  <c r="R801" i="19"/>
  <c r="P797" i="19"/>
  <c r="R797" i="19"/>
  <c r="P793" i="19"/>
  <c r="R793" i="19"/>
  <c r="P789" i="19"/>
  <c r="R789" i="19"/>
  <c r="P785" i="19"/>
  <c r="R785" i="19"/>
  <c r="P781" i="19"/>
  <c r="R781" i="19"/>
  <c r="P777" i="19"/>
  <c r="R777" i="19"/>
  <c r="P773" i="19"/>
  <c r="R773" i="19"/>
  <c r="P769" i="19"/>
  <c r="R769" i="19"/>
  <c r="P765" i="19"/>
  <c r="R765" i="19"/>
  <c r="P761" i="19"/>
  <c r="R761" i="19"/>
  <c r="P757" i="19"/>
  <c r="R757" i="19"/>
  <c r="P753" i="19"/>
  <c r="R753" i="19"/>
  <c r="P749" i="19"/>
  <c r="R749" i="19"/>
  <c r="P745" i="19"/>
  <c r="R745" i="19"/>
  <c r="P741" i="19"/>
  <c r="R741" i="19"/>
  <c r="P737" i="19"/>
  <c r="R737" i="19"/>
  <c r="P733" i="19"/>
  <c r="R733" i="19"/>
  <c r="P729" i="19"/>
  <c r="R729" i="19"/>
  <c r="P725" i="19"/>
  <c r="R725" i="19"/>
  <c r="P721" i="19"/>
  <c r="R721" i="19"/>
  <c r="P717" i="19"/>
  <c r="R717" i="19"/>
  <c r="P713" i="19"/>
  <c r="R713" i="19"/>
  <c r="P709" i="19"/>
  <c r="R709" i="19"/>
  <c r="P705" i="19"/>
  <c r="R705" i="19"/>
  <c r="P701" i="19"/>
  <c r="R701" i="19"/>
  <c r="P697" i="19"/>
  <c r="R697" i="19"/>
  <c r="P693" i="19"/>
  <c r="R693" i="19"/>
  <c r="P689" i="19"/>
  <c r="R689" i="19"/>
  <c r="P685" i="19"/>
  <c r="R685" i="19"/>
  <c r="P681" i="19"/>
  <c r="R681" i="19"/>
  <c r="P677" i="19"/>
  <c r="R677" i="19"/>
  <c r="P673" i="19"/>
  <c r="R673" i="19"/>
  <c r="P669" i="19"/>
  <c r="R669" i="19"/>
  <c r="P665" i="19"/>
  <c r="R665" i="19"/>
  <c r="P661" i="19"/>
  <c r="R661" i="19"/>
  <c r="P657" i="19"/>
  <c r="R657" i="19"/>
  <c r="P653" i="19"/>
  <c r="R653" i="19"/>
  <c r="P649" i="19"/>
  <c r="R649" i="19"/>
  <c r="P645" i="19"/>
  <c r="R645" i="19"/>
  <c r="P641" i="19"/>
  <c r="R641" i="19"/>
  <c r="P637" i="19"/>
  <c r="R637" i="19"/>
  <c r="P633" i="19"/>
  <c r="R633" i="19"/>
  <c r="P629" i="19"/>
  <c r="R629" i="19"/>
  <c r="P625" i="19"/>
  <c r="R625" i="19"/>
  <c r="P621" i="19"/>
  <c r="R621" i="19"/>
  <c r="P617" i="19"/>
  <c r="R617" i="19"/>
  <c r="P613" i="19"/>
  <c r="R613" i="19"/>
  <c r="P609" i="19"/>
  <c r="R609" i="19"/>
  <c r="P605" i="19"/>
  <c r="R605" i="19"/>
  <c r="P601" i="19"/>
  <c r="R601" i="19"/>
  <c r="P597" i="19"/>
  <c r="R597" i="19"/>
  <c r="P593" i="19"/>
  <c r="R593" i="19"/>
  <c r="P589" i="19"/>
  <c r="R589" i="19"/>
  <c r="P585" i="19"/>
  <c r="R585" i="19"/>
  <c r="P581" i="19"/>
  <c r="R581" i="19"/>
  <c r="P577" i="19"/>
  <c r="R577" i="19"/>
  <c r="P573" i="19"/>
  <c r="R573" i="19"/>
  <c r="P569" i="19"/>
  <c r="R569" i="19"/>
  <c r="P565" i="19"/>
  <c r="R565" i="19"/>
  <c r="P561" i="19"/>
  <c r="R561" i="19"/>
  <c r="P557" i="19"/>
  <c r="R557" i="19"/>
  <c r="P553" i="19"/>
  <c r="R553" i="19"/>
  <c r="P549" i="19"/>
  <c r="R549" i="19"/>
  <c r="P545" i="19"/>
  <c r="R545" i="19"/>
  <c r="P541" i="19"/>
  <c r="R541" i="19"/>
  <c r="P537" i="19"/>
  <c r="R537" i="19"/>
  <c r="P533" i="19"/>
  <c r="R533" i="19"/>
  <c r="P529" i="19"/>
  <c r="R529" i="19"/>
  <c r="P525" i="19"/>
  <c r="R525" i="19"/>
  <c r="P521" i="19"/>
  <c r="R521" i="19"/>
  <c r="P517" i="19"/>
  <c r="R517" i="19"/>
  <c r="P513" i="19"/>
  <c r="R513" i="19"/>
  <c r="P509" i="19"/>
  <c r="R509" i="19"/>
  <c r="P505" i="19"/>
  <c r="R505" i="19"/>
  <c r="P501" i="19"/>
  <c r="R501" i="19"/>
  <c r="P497" i="19"/>
  <c r="R497" i="19"/>
  <c r="P493" i="19"/>
  <c r="R493" i="19"/>
  <c r="P489" i="19"/>
  <c r="R489" i="19"/>
  <c r="P485" i="19"/>
  <c r="R485" i="19"/>
  <c r="P481" i="19"/>
  <c r="R481" i="19"/>
  <c r="P477" i="19"/>
  <c r="R477" i="19"/>
  <c r="P473" i="19"/>
  <c r="R473" i="19"/>
  <c r="P469" i="19"/>
  <c r="R469" i="19"/>
  <c r="P465" i="19"/>
  <c r="R465" i="19"/>
  <c r="P461" i="19"/>
  <c r="R461" i="19"/>
  <c r="P457" i="19"/>
  <c r="R457" i="19"/>
  <c r="P453" i="19"/>
  <c r="R453" i="19"/>
  <c r="P449" i="19"/>
  <c r="R449" i="19"/>
  <c r="P445" i="19"/>
  <c r="R445" i="19"/>
  <c r="P441" i="19"/>
  <c r="R441" i="19"/>
  <c r="P437" i="19"/>
  <c r="R437" i="19"/>
  <c r="P433" i="19"/>
  <c r="R433" i="19"/>
  <c r="P429" i="19"/>
  <c r="R429" i="19"/>
  <c r="P425" i="19"/>
  <c r="R425" i="19"/>
  <c r="P421" i="19"/>
  <c r="R421" i="19"/>
  <c r="P417" i="19"/>
  <c r="R417" i="19"/>
  <c r="P413" i="19"/>
  <c r="R413" i="19"/>
  <c r="P409" i="19"/>
  <c r="R409" i="19"/>
  <c r="P405" i="19"/>
  <c r="R405" i="19"/>
  <c r="P401" i="19"/>
  <c r="R401" i="19"/>
  <c r="P397" i="19"/>
  <c r="R397" i="19"/>
  <c r="P393" i="19"/>
  <c r="R393" i="19"/>
  <c r="P389" i="19"/>
  <c r="R389" i="19"/>
  <c r="P385" i="19"/>
  <c r="R385" i="19"/>
  <c r="P381" i="19"/>
  <c r="R381" i="19"/>
  <c r="P377" i="19"/>
  <c r="R377" i="19"/>
  <c r="P373" i="19"/>
  <c r="R373" i="19"/>
  <c r="P369" i="19"/>
  <c r="R369" i="19"/>
  <c r="P365" i="19"/>
  <c r="R365" i="19"/>
  <c r="P361" i="19"/>
  <c r="R361" i="19"/>
  <c r="P357" i="19"/>
  <c r="R357" i="19"/>
  <c r="P353" i="19"/>
  <c r="R353" i="19"/>
  <c r="P349" i="19"/>
  <c r="R349" i="19"/>
  <c r="P345" i="19"/>
  <c r="R345" i="19"/>
  <c r="P341" i="19"/>
  <c r="R341" i="19"/>
  <c r="P337" i="19"/>
  <c r="R337" i="19"/>
  <c r="P333" i="19"/>
  <c r="R333" i="19"/>
  <c r="P329" i="19"/>
  <c r="R329" i="19"/>
  <c r="P325" i="19"/>
  <c r="R325" i="19"/>
  <c r="P321" i="19"/>
  <c r="R321" i="19"/>
  <c r="P317" i="19"/>
  <c r="R317" i="19"/>
  <c r="P313" i="19"/>
  <c r="R313" i="19"/>
  <c r="P309" i="19"/>
  <c r="R309" i="19"/>
  <c r="P305" i="19"/>
  <c r="R305" i="19"/>
  <c r="P301" i="19"/>
  <c r="R301" i="19"/>
  <c r="P297" i="19"/>
  <c r="R297" i="19"/>
  <c r="P293" i="19"/>
  <c r="R293" i="19"/>
  <c r="P289" i="19"/>
  <c r="R289" i="19"/>
  <c r="P285" i="19"/>
  <c r="R285" i="19"/>
  <c r="P281" i="19"/>
  <c r="R281" i="19"/>
  <c r="P277" i="19"/>
  <c r="R277" i="19"/>
  <c r="P273" i="19"/>
  <c r="R273" i="19"/>
  <c r="P269" i="19"/>
  <c r="R269" i="19"/>
  <c r="P265" i="19"/>
  <c r="R265" i="19"/>
  <c r="P261" i="19"/>
  <c r="R261" i="19"/>
  <c r="P257" i="19"/>
  <c r="R257" i="19"/>
  <c r="P253" i="19"/>
  <c r="R253" i="19"/>
  <c r="P249" i="19"/>
  <c r="R249" i="19"/>
  <c r="P245" i="19"/>
  <c r="R245" i="19"/>
  <c r="P241" i="19"/>
  <c r="R241" i="19"/>
  <c r="P237" i="19"/>
  <c r="R237" i="19"/>
  <c r="P233" i="19"/>
  <c r="R233" i="19"/>
  <c r="P229" i="19"/>
  <c r="R229" i="19"/>
  <c r="P225" i="19"/>
  <c r="R225" i="19"/>
  <c r="P221" i="19"/>
  <c r="R221" i="19"/>
  <c r="P217" i="19"/>
  <c r="R217" i="19"/>
  <c r="P213" i="19"/>
  <c r="R213" i="19"/>
  <c r="P209" i="19"/>
  <c r="R209" i="19"/>
  <c r="P205" i="19"/>
  <c r="R205" i="19"/>
  <c r="P201" i="19"/>
  <c r="R201" i="19"/>
  <c r="P197" i="19"/>
  <c r="R197" i="19"/>
  <c r="P193" i="19"/>
  <c r="R193" i="19"/>
  <c r="P189" i="19"/>
  <c r="R189" i="19"/>
  <c r="P185" i="19"/>
  <c r="R185" i="19"/>
  <c r="P181" i="19"/>
  <c r="R181" i="19"/>
  <c r="P177" i="19"/>
  <c r="R177" i="19"/>
  <c r="P173" i="19"/>
  <c r="R173" i="19"/>
  <c r="P169" i="19"/>
  <c r="R169" i="19"/>
  <c r="P165" i="19"/>
  <c r="R165" i="19"/>
  <c r="P161" i="19"/>
  <c r="R161" i="19"/>
  <c r="P157" i="19"/>
  <c r="R157" i="19"/>
  <c r="P153" i="19"/>
  <c r="R153" i="19"/>
  <c r="P149" i="19"/>
  <c r="R149" i="19"/>
  <c r="P145" i="19"/>
  <c r="R145" i="19"/>
  <c r="P141" i="19"/>
  <c r="R141" i="19"/>
  <c r="P137" i="19"/>
  <c r="R137" i="19"/>
  <c r="P133" i="19"/>
  <c r="R133" i="19"/>
  <c r="P129" i="19"/>
  <c r="R129" i="19"/>
  <c r="P125" i="19"/>
  <c r="R125" i="19"/>
  <c r="P121" i="19"/>
  <c r="R121" i="19"/>
  <c r="P117" i="19"/>
  <c r="R117" i="19"/>
  <c r="P113" i="19"/>
  <c r="R113" i="19"/>
  <c r="P109" i="19"/>
  <c r="R109" i="19"/>
  <c r="P105" i="19"/>
  <c r="R105" i="19"/>
  <c r="P101" i="19"/>
  <c r="R101" i="19"/>
  <c r="P97" i="19"/>
  <c r="R97" i="19"/>
  <c r="P93" i="19"/>
  <c r="R93" i="19"/>
  <c r="P89" i="19"/>
  <c r="R89" i="19"/>
  <c r="P85" i="19"/>
  <c r="R85" i="19"/>
  <c r="P81" i="19"/>
  <c r="R81" i="19"/>
  <c r="P77" i="19"/>
  <c r="R77" i="19"/>
  <c r="P73" i="19"/>
  <c r="R73" i="19"/>
  <c r="P69" i="19"/>
  <c r="R69" i="19"/>
  <c r="P65" i="19"/>
  <c r="R65" i="19"/>
  <c r="P61" i="19"/>
  <c r="R61" i="19"/>
  <c r="P57" i="19"/>
  <c r="R57" i="19"/>
  <c r="P53" i="19"/>
  <c r="R53" i="19"/>
  <c r="P49" i="19"/>
  <c r="R49" i="19"/>
  <c r="P45" i="19"/>
  <c r="R45" i="19"/>
  <c r="P41" i="19"/>
  <c r="R41" i="19"/>
  <c r="P37" i="19"/>
  <c r="R37" i="19"/>
  <c r="P33" i="19"/>
  <c r="R33" i="19"/>
  <c r="P29" i="19"/>
  <c r="R29" i="19"/>
  <c r="P25" i="19"/>
  <c r="R25" i="19"/>
  <c r="P21" i="19"/>
  <c r="R21" i="19"/>
  <c r="P1431" i="20"/>
  <c r="R1431" i="20"/>
  <c r="P1427" i="20"/>
  <c r="R1427" i="20"/>
  <c r="P1423" i="20"/>
  <c r="R1423" i="20"/>
  <c r="P1419" i="20"/>
  <c r="R1419" i="20"/>
  <c r="P1415" i="20"/>
  <c r="R1415" i="20"/>
  <c r="P1411" i="20"/>
  <c r="R1411" i="20"/>
  <c r="P1407" i="20"/>
  <c r="R1407" i="20"/>
  <c r="P1403" i="20"/>
  <c r="R1403" i="20"/>
  <c r="P1399" i="20"/>
  <c r="R1399" i="20"/>
  <c r="P1395" i="20"/>
  <c r="R1395" i="20"/>
  <c r="P1391" i="20"/>
  <c r="R1391" i="20"/>
  <c r="P1387" i="20"/>
  <c r="R1387" i="20"/>
  <c r="P1383" i="20"/>
  <c r="R1383" i="20"/>
  <c r="P1379" i="20"/>
  <c r="R1379" i="20"/>
  <c r="P1375" i="20"/>
  <c r="R1375" i="20"/>
  <c r="P1371" i="20"/>
  <c r="R1371" i="20"/>
  <c r="P1367" i="20"/>
  <c r="R1367" i="20"/>
  <c r="P1363" i="20"/>
  <c r="R1363" i="20"/>
  <c r="P1359" i="20"/>
  <c r="R1359" i="20"/>
  <c r="P1355" i="20"/>
  <c r="R1355" i="20"/>
  <c r="P1351" i="20"/>
  <c r="R1351" i="20"/>
  <c r="P1347" i="20"/>
  <c r="R1347" i="20"/>
  <c r="P1343" i="20"/>
  <c r="R1343" i="20"/>
  <c r="P1339" i="20"/>
  <c r="R1339" i="20"/>
  <c r="P1335" i="20"/>
  <c r="R1335" i="20"/>
  <c r="P1331" i="20"/>
  <c r="R1331" i="20"/>
  <c r="P1327" i="20"/>
  <c r="R1327" i="20"/>
  <c r="P1323" i="20"/>
  <c r="R1323" i="20"/>
  <c r="P1319" i="20"/>
  <c r="R1319" i="20"/>
  <c r="P1315" i="20"/>
  <c r="R1315" i="20"/>
  <c r="P1311" i="20"/>
  <c r="R1311" i="20"/>
  <c r="P1307" i="20"/>
  <c r="R1307" i="20"/>
  <c r="P1303" i="20"/>
  <c r="R1303" i="20"/>
  <c r="P1299" i="20"/>
  <c r="R1299" i="20"/>
  <c r="P1295" i="20"/>
  <c r="R1295" i="20"/>
  <c r="P1291" i="20"/>
  <c r="R1291" i="20"/>
  <c r="P1287" i="20"/>
  <c r="R1287" i="20"/>
  <c r="P1283" i="20"/>
  <c r="R1283" i="20"/>
  <c r="P1279" i="20"/>
  <c r="R1279" i="20"/>
  <c r="P1275" i="20"/>
  <c r="R1275" i="20"/>
  <c r="P1271" i="20"/>
  <c r="R1271" i="20"/>
  <c r="P1267" i="20"/>
  <c r="R1267" i="20"/>
  <c r="P1263" i="20"/>
  <c r="R1263" i="20"/>
  <c r="P1259" i="20"/>
  <c r="R1259" i="20"/>
  <c r="P1255" i="20"/>
  <c r="R1255" i="20"/>
  <c r="P1251" i="20"/>
  <c r="R1251" i="20"/>
  <c r="P1247" i="20"/>
  <c r="R1247" i="20"/>
  <c r="P1243" i="20"/>
  <c r="R1243" i="20"/>
  <c r="P1239" i="20"/>
  <c r="R1239" i="20"/>
  <c r="P1235" i="20"/>
  <c r="R1235" i="20"/>
  <c r="P1231" i="20"/>
  <c r="R1231" i="20"/>
  <c r="P1227" i="20"/>
  <c r="R1227" i="20"/>
  <c r="P1223" i="20"/>
  <c r="R1223" i="20"/>
  <c r="P1219" i="20"/>
  <c r="R1219" i="20"/>
  <c r="P1215" i="20"/>
  <c r="R1215" i="20"/>
  <c r="P1211" i="20"/>
  <c r="R1211" i="20"/>
  <c r="P1207" i="20"/>
  <c r="R1207" i="20"/>
  <c r="P1203" i="20"/>
  <c r="R1203" i="20"/>
  <c r="P1199" i="20"/>
  <c r="R1199" i="20"/>
  <c r="P1195" i="20"/>
  <c r="R1195" i="20"/>
  <c r="P1191" i="20"/>
  <c r="R1191" i="20"/>
  <c r="P1187" i="20"/>
  <c r="R1187" i="20"/>
  <c r="P1183" i="20"/>
  <c r="R1183" i="20"/>
  <c r="P1179" i="20"/>
  <c r="R1179" i="20"/>
  <c r="P1175" i="20"/>
  <c r="R1175" i="20"/>
  <c r="P1171" i="20"/>
  <c r="R1171" i="20"/>
  <c r="P1167" i="20"/>
  <c r="R1167" i="20"/>
  <c r="P1163" i="20"/>
  <c r="R1163" i="20"/>
  <c r="P1159" i="20"/>
  <c r="R1159" i="20"/>
  <c r="P1155" i="20"/>
  <c r="R1155" i="20"/>
  <c r="P1151" i="20"/>
  <c r="R1151" i="20"/>
  <c r="P1147" i="20"/>
  <c r="R1147" i="20"/>
  <c r="P1143" i="20"/>
  <c r="R1143" i="20"/>
  <c r="P1139" i="20"/>
  <c r="R1139" i="20"/>
  <c r="P1135" i="20"/>
  <c r="R1135" i="20"/>
  <c r="P1131" i="20"/>
  <c r="R1131" i="20"/>
  <c r="P1127" i="20"/>
  <c r="R1127" i="20"/>
  <c r="P1123" i="20"/>
  <c r="R1123" i="20"/>
  <c r="P1119" i="20"/>
  <c r="R1119" i="20"/>
  <c r="P1115" i="20"/>
  <c r="R1115" i="20"/>
  <c r="P1111" i="20"/>
  <c r="R1111" i="20"/>
  <c r="P1107" i="20"/>
  <c r="R1107" i="20"/>
  <c r="P1103" i="20"/>
  <c r="R1103" i="20"/>
  <c r="P1099" i="20"/>
  <c r="R1099" i="20"/>
  <c r="P1095" i="20"/>
  <c r="R1095" i="20"/>
  <c r="P1091" i="20"/>
  <c r="R1091" i="20"/>
  <c r="P1087" i="20"/>
  <c r="R1087" i="20"/>
  <c r="P1083" i="20"/>
  <c r="R1083" i="20"/>
  <c r="P1079" i="20"/>
  <c r="R1079" i="20"/>
  <c r="P1075" i="20"/>
  <c r="R1075" i="20"/>
  <c r="P1071" i="20"/>
  <c r="R1071" i="20"/>
  <c r="P1067" i="20"/>
  <c r="R1067" i="20"/>
  <c r="P1063" i="20"/>
  <c r="R1063" i="20"/>
  <c r="P1059" i="20"/>
  <c r="R1059" i="20"/>
  <c r="P1055" i="20"/>
  <c r="R1055" i="20"/>
  <c r="P1051" i="20"/>
  <c r="R1051" i="20"/>
  <c r="P1047" i="20"/>
  <c r="R1047" i="20"/>
  <c r="P1043" i="20"/>
  <c r="R1043" i="20"/>
  <c r="P1039" i="20"/>
  <c r="R1039" i="20"/>
  <c r="P1035" i="20"/>
  <c r="R1035" i="20"/>
  <c r="P1031" i="20"/>
  <c r="R1031" i="20"/>
  <c r="P1027" i="20"/>
  <c r="R1027" i="20"/>
  <c r="P1023" i="20"/>
  <c r="R1023" i="20"/>
  <c r="P1019" i="20"/>
  <c r="R1019" i="20"/>
  <c r="P1015" i="20"/>
  <c r="R1015" i="20"/>
  <c r="P1011" i="20"/>
  <c r="R1011" i="20"/>
  <c r="P1007" i="20"/>
  <c r="R1007" i="20"/>
  <c r="P1003" i="20"/>
  <c r="R1003" i="20"/>
  <c r="P999" i="20"/>
  <c r="R999" i="20"/>
  <c r="P995" i="20"/>
  <c r="R995" i="20"/>
  <c r="P991" i="20"/>
  <c r="R991" i="20"/>
  <c r="P987" i="20"/>
  <c r="R987" i="20"/>
  <c r="P983" i="20"/>
  <c r="R983" i="20"/>
  <c r="P979" i="20"/>
  <c r="R979" i="20"/>
  <c r="P975" i="20"/>
  <c r="R975" i="20"/>
  <c r="P971" i="20"/>
  <c r="R971" i="20"/>
  <c r="P967" i="20"/>
  <c r="R967" i="20"/>
  <c r="P963" i="20"/>
  <c r="R963" i="20"/>
  <c r="P959" i="20"/>
  <c r="R959" i="20"/>
  <c r="P955" i="20"/>
  <c r="R955" i="20"/>
  <c r="P951" i="20"/>
  <c r="R951" i="20"/>
  <c r="P947" i="20"/>
  <c r="R947" i="20"/>
  <c r="P943" i="20"/>
  <c r="R943" i="20"/>
  <c r="P939" i="20"/>
  <c r="R939" i="20"/>
  <c r="P935" i="20"/>
  <c r="R935" i="20"/>
  <c r="P931" i="20"/>
  <c r="R931" i="20"/>
  <c r="P927" i="20"/>
  <c r="R927" i="20"/>
  <c r="P923" i="20"/>
  <c r="R923" i="20"/>
  <c r="P919" i="20"/>
  <c r="R919" i="20"/>
  <c r="P915" i="20"/>
  <c r="R915" i="20"/>
  <c r="P911" i="20"/>
  <c r="R911" i="20"/>
  <c r="P907" i="20"/>
  <c r="R907" i="20"/>
  <c r="P903" i="20"/>
  <c r="R903" i="20"/>
  <c r="P899" i="20"/>
  <c r="R899" i="20"/>
  <c r="P895" i="20"/>
  <c r="R895" i="20"/>
  <c r="P891" i="20"/>
  <c r="R891" i="20"/>
  <c r="P887" i="20"/>
  <c r="R887" i="20"/>
  <c r="P883" i="20"/>
  <c r="R883" i="20"/>
  <c r="P879" i="20"/>
  <c r="R879" i="20"/>
  <c r="P875" i="20"/>
  <c r="R875" i="20"/>
  <c r="P871" i="20"/>
  <c r="R871" i="20"/>
  <c r="P867" i="20"/>
  <c r="R867" i="20"/>
  <c r="P863" i="20"/>
  <c r="R863" i="20"/>
  <c r="P859" i="20"/>
  <c r="R859" i="20"/>
  <c r="P855" i="20"/>
  <c r="R855" i="20"/>
  <c r="P851" i="20"/>
  <c r="R851" i="20"/>
  <c r="P847" i="20"/>
  <c r="R847" i="20"/>
  <c r="P843" i="20"/>
  <c r="R843" i="20"/>
  <c r="P839" i="20"/>
  <c r="R839" i="20"/>
  <c r="P835" i="20"/>
  <c r="R835" i="20"/>
  <c r="P831" i="20"/>
  <c r="R831" i="20"/>
  <c r="P827" i="20"/>
  <c r="R827" i="20"/>
  <c r="P823" i="20"/>
  <c r="R823" i="20"/>
  <c r="P819" i="20"/>
  <c r="R819" i="20"/>
  <c r="P815" i="20"/>
  <c r="R815" i="20"/>
  <c r="P811" i="20"/>
  <c r="R811" i="20"/>
  <c r="P807" i="20"/>
  <c r="R807" i="20"/>
  <c r="P803" i="20"/>
  <c r="R803" i="20"/>
  <c r="P799" i="20"/>
  <c r="R799" i="20"/>
  <c r="P795" i="20"/>
  <c r="R795" i="20"/>
  <c r="P791" i="20"/>
  <c r="R791" i="20"/>
  <c r="P787" i="20"/>
  <c r="R787" i="20"/>
  <c r="P783" i="20"/>
  <c r="R783" i="20"/>
  <c r="P779" i="20"/>
  <c r="R779" i="20"/>
  <c r="P775" i="20"/>
  <c r="R775" i="20"/>
  <c r="P771" i="20"/>
  <c r="R771" i="20"/>
  <c r="P767" i="20"/>
  <c r="R767" i="20"/>
  <c r="P763" i="20"/>
  <c r="R763" i="20"/>
  <c r="P759" i="20"/>
  <c r="R759" i="20"/>
  <c r="P755" i="20"/>
  <c r="R755" i="20"/>
  <c r="P751" i="20"/>
  <c r="R751" i="20"/>
  <c r="P747" i="20"/>
  <c r="R747" i="20"/>
  <c r="P743" i="20"/>
  <c r="R743" i="20"/>
  <c r="P739" i="20"/>
  <c r="R739" i="20"/>
  <c r="P735" i="20"/>
  <c r="R735" i="20"/>
  <c r="P731" i="20"/>
  <c r="R731" i="20"/>
  <c r="P727" i="20"/>
  <c r="R727" i="20"/>
  <c r="P723" i="20"/>
  <c r="R723" i="20"/>
  <c r="P719" i="20"/>
  <c r="R719" i="20"/>
  <c r="P715" i="20"/>
  <c r="R715" i="20"/>
  <c r="P711" i="20"/>
  <c r="R711" i="20"/>
  <c r="P707" i="20"/>
  <c r="R707" i="20"/>
  <c r="P703" i="20"/>
  <c r="R703" i="20"/>
  <c r="P699" i="20"/>
  <c r="R699" i="20"/>
  <c r="P695" i="20"/>
  <c r="R695" i="20"/>
  <c r="P691" i="20"/>
  <c r="R691" i="20"/>
  <c r="P687" i="20"/>
  <c r="R687" i="20"/>
  <c r="P683" i="20"/>
  <c r="R683" i="20"/>
  <c r="P679" i="20"/>
  <c r="R679" i="20"/>
  <c r="P675" i="20"/>
  <c r="R675" i="20"/>
  <c r="P671" i="20"/>
  <c r="R671" i="20"/>
  <c r="P667" i="20"/>
  <c r="R667" i="20"/>
  <c r="P663" i="20"/>
  <c r="R663" i="20"/>
  <c r="P659" i="20"/>
  <c r="R659" i="20"/>
  <c r="P655" i="20"/>
  <c r="R655" i="20"/>
  <c r="P651" i="20"/>
  <c r="R651" i="20"/>
  <c r="P647" i="20"/>
  <c r="R647" i="20"/>
  <c r="P643" i="20"/>
  <c r="R643" i="20"/>
  <c r="P639" i="20"/>
  <c r="R639" i="20"/>
  <c r="P635" i="20"/>
  <c r="R635" i="20"/>
  <c r="P631" i="20"/>
  <c r="R631" i="20"/>
  <c r="P627" i="20"/>
  <c r="R627" i="20"/>
  <c r="P623" i="20"/>
  <c r="R623" i="20"/>
  <c r="P619" i="20"/>
  <c r="R619" i="20"/>
  <c r="P615" i="20"/>
  <c r="R615" i="20"/>
  <c r="P611" i="20"/>
  <c r="R611" i="20"/>
  <c r="P607" i="20"/>
  <c r="R607" i="20"/>
  <c r="P603" i="20"/>
  <c r="R603" i="20"/>
  <c r="P599" i="20"/>
  <c r="R599" i="20"/>
  <c r="P595" i="20"/>
  <c r="R595" i="20"/>
  <c r="P591" i="20"/>
  <c r="R591" i="20"/>
  <c r="P587" i="20"/>
  <c r="R587" i="20"/>
  <c r="P583" i="20"/>
  <c r="R583" i="20"/>
  <c r="P579" i="20"/>
  <c r="R579" i="20"/>
  <c r="P575" i="20"/>
  <c r="R575" i="20"/>
  <c r="P571" i="20"/>
  <c r="R571" i="20"/>
  <c r="P567" i="20"/>
  <c r="R567" i="20"/>
  <c r="P563" i="20"/>
  <c r="R563" i="20"/>
  <c r="P559" i="20"/>
  <c r="R559" i="20"/>
  <c r="P555" i="20"/>
  <c r="R555" i="20"/>
  <c r="P551" i="20"/>
  <c r="R551" i="20"/>
  <c r="P547" i="20"/>
  <c r="R547" i="20"/>
  <c r="P543" i="20"/>
  <c r="R543" i="20"/>
  <c r="P539" i="20"/>
  <c r="R539" i="20"/>
  <c r="P535" i="20"/>
  <c r="R535" i="20"/>
  <c r="P531" i="20"/>
  <c r="R531" i="20"/>
  <c r="P527" i="20"/>
  <c r="R527" i="20"/>
  <c r="P523" i="20"/>
  <c r="R523" i="20"/>
  <c r="P519" i="20"/>
  <c r="R519" i="20"/>
  <c r="P515" i="20"/>
  <c r="R515" i="20"/>
  <c r="P511" i="20"/>
  <c r="R511" i="20"/>
  <c r="P507" i="20"/>
  <c r="R507" i="20"/>
  <c r="P503" i="20"/>
  <c r="R503" i="20"/>
  <c r="P499" i="20"/>
  <c r="R499" i="20"/>
  <c r="P495" i="20"/>
  <c r="R495" i="20"/>
  <c r="P491" i="20"/>
  <c r="R491" i="20"/>
  <c r="P487" i="20"/>
  <c r="R487" i="20"/>
  <c r="P483" i="20"/>
  <c r="R483" i="20"/>
  <c r="P479" i="20"/>
  <c r="R479" i="20"/>
  <c r="P475" i="20"/>
  <c r="R475" i="20"/>
  <c r="P471" i="20"/>
  <c r="R471" i="20"/>
  <c r="P467" i="20"/>
  <c r="R467" i="20"/>
  <c r="P463" i="20"/>
  <c r="R463" i="20"/>
  <c r="P459" i="20"/>
  <c r="R459" i="20"/>
  <c r="P455" i="20"/>
  <c r="R455" i="20"/>
  <c r="P451" i="20"/>
  <c r="R451" i="20"/>
  <c r="P447" i="20"/>
  <c r="R447" i="20"/>
  <c r="P443" i="20"/>
  <c r="R443" i="20"/>
  <c r="P439" i="20"/>
  <c r="R439" i="20"/>
  <c r="P435" i="20"/>
  <c r="R435" i="20"/>
  <c r="P431" i="20"/>
  <c r="R431" i="20"/>
  <c r="P427" i="20"/>
  <c r="R427" i="20"/>
  <c r="P423" i="20"/>
  <c r="R423" i="20"/>
  <c r="P419" i="20"/>
  <c r="R419" i="20"/>
  <c r="P415" i="20"/>
  <c r="R415" i="20"/>
  <c r="P411" i="20"/>
  <c r="R411" i="20"/>
  <c r="P407" i="20"/>
  <c r="R407" i="20"/>
  <c r="P403" i="20"/>
  <c r="R403" i="20"/>
  <c r="P399" i="20"/>
  <c r="R399" i="20"/>
  <c r="P395" i="20"/>
  <c r="R395" i="20"/>
  <c r="P391" i="20"/>
  <c r="R391" i="20"/>
  <c r="P387" i="20"/>
  <c r="R387" i="20"/>
  <c r="P383" i="20"/>
  <c r="R383" i="20"/>
  <c r="P379" i="20"/>
  <c r="R379" i="20"/>
  <c r="P375" i="20"/>
  <c r="R375" i="20"/>
  <c r="P371" i="20"/>
  <c r="R371" i="20"/>
  <c r="P367" i="20"/>
  <c r="R367" i="20"/>
  <c r="P363" i="20"/>
  <c r="R363" i="20"/>
  <c r="P359" i="20"/>
  <c r="R359" i="20"/>
  <c r="P355" i="20"/>
  <c r="R355" i="20"/>
  <c r="P351" i="20"/>
  <c r="R351" i="20"/>
  <c r="P347" i="20"/>
  <c r="R347" i="20"/>
  <c r="P343" i="20"/>
  <c r="R343" i="20"/>
  <c r="P339" i="20"/>
  <c r="R339" i="20"/>
  <c r="P335" i="20"/>
  <c r="R335" i="20"/>
  <c r="P331" i="20"/>
  <c r="R331" i="20"/>
  <c r="P327" i="20"/>
  <c r="R327" i="20"/>
  <c r="P323" i="20"/>
  <c r="R323" i="20"/>
  <c r="P319" i="20"/>
  <c r="R319" i="20"/>
  <c r="P315" i="20"/>
  <c r="R315" i="20"/>
  <c r="P311" i="20"/>
  <c r="R311" i="20"/>
  <c r="P307" i="20"/>
  <c r="R307" i="20"/>
  <c r="P303" i="20"/>
  <c r="R303" i="20"/>
  <c r="P299" i="20"/>
  <c r="R299" i="20"/>
  <c r="P295" i="20"/>
  <c r="R295" i="20"/>
  <c r="P291" i="20"/>
  <c r="R291" i="20"/>
  <c r="P287" i="20"/>
  <c r="R287" i="20"/>
  <c r="P283" i="20"/>
  <c r="R283" i="20"/>
  <c r="P279" i="20"/>
  <c r="R279" i="20"/>
  <c r="P275" i="20"/>
  <c r="R275" i="20"/>
  <c r="P271" i="20"/>
  <c r="R271" i="20"/>
  <c r="P267" i="20"/>
  <c r="R267" i="20"/>
  <c r="P263" i="20"/>
  <c r="R263" i="20"/>
  <c r="P259" i="20"/>
  <c r="R259" i="20"/>
  <c r="P255" i="20"/>
  <c r="R255" i="20"/>
  <c r="P251" i="20"/>
  <c r="R251" i="20"/>
  <c r="P247" i="20"/>
  <c r="R247" i="20"/>
  <c r="P243" i="20"/>
  <c r="R243" i="20"/>
  <c r="P239" i="20"/>
  <c r="R239" i="20"/>
  <c r="P235" i="20"/>
  <c r="R235" i="20"/>
  <c r="P231" i="20"/>
  <c r="R231" i="20"/>
  <c r="P227" i="20"/>
  <c r="R227" i="20"/>
  <c r="P223" i="20"/>
  <c r="R223" i="20"/>
  <c r="P219" i="20"/>
  <c r="R219" i="20"/>
  <c r="P215" i="20"/>
  <c r="R215" i="20"/>
  <c r="P211" i="20"/>
  <c r="R211" i="20"/>
  <c r="P207" i="20"/>
  <c r="R207" i="20"/>
  <c r="P203" i="20"/>
  <c r="R203" i="20"/>
  <c r="P199" i="20"/>
  <c r="R199" i="20"/>
  <c r="P195" i="20"/>
  <c r="R195" i="20"/>
  <c r="P191" i="20"/>
  <c r="R191" i="20"/>
  <c r="P187" i="20"/>
  <c r="R187" i="20"/>
  <c r="P183" i="20"/>
  <c r="R183" i="20"/>
  <c r="P179" i="20"/>
  <c r="R179" i="20"/>
  <c r="P175" i="20"/>
  <c r="R175" i="20"/>
  <c r="P171" i="20"/>
  <c r="R171" i="20"/>
  <c r="P167" i="20"/>
  <c r="R167" i="20"/>
  <c r="P163" i="20"/>
  <c r="R163" i="20"/>
  <c r="P159" i="20"/>
  <c r="R159" i="20"/>
  <c r="P155" i="20"/>
  <c r="R155" i="20"/>
  <c r="P151" i="20"/>
  <c r="R151" i="20"/>
  <c r="P147" i="20"/>
  <c r="R147" i="20"/>
  <c r="P143" i="20"/>
  <c r="R143" i="20"/>
  <c r="P139" i="20"/>
  <c r="R139" i="20"/>
  <c r="P135" i="20"/>
  <c r="R135" i="20"/>
  <c r="P131" i="20"/>
  <c r="R131" i="20"/>
  <c r="P127" i="20"/>
  <c r="R127" i="20"/>
  <c r="P123" i="20"/>
  <c r="R123" i="20"/>
  <c r="P119" i="20"/>
  <c r="R119" i="20"/>
  <c r="P115" i="20"/>
  <c r="R115" i="20"/>
  <c r="P111" i="20"/>
  <c r="R111" i="20"/>
  <c r="P107" i="20"/>
  <c r="R107" i="20"/>
  <c r="P103" i="20"/>
  <c r="R103" i="20"/>
  <c r="P99" i="20"/>
  <c r="R99" i="20"/>
  <c r="P95" i="20"/>
  <c r="R95" i="20"/>
  <c r="P91" i="20"/>
  <c r="R91" i="20"/>
  <c r="P87" i="20"/>
  <c r="R87" i="20"/>
  <c r="P83" i="20"/>
  <c r="R83" i="20"/>
  <c r="P79" i="20"/>
  <c r="R79" i="20"/>
  <c r="P75" i="20"/>
  <c r="R75" i="20"/>
  <c r="P71" i="20"/>
  <c r="R71" i="20"/>
  <c r="P67" i="20"/>
  <c r="R67" i="20"/>
  <c r="P63" i="20"/>
  <c r="R63" i="20"/>
  <c r="P59" i="20"/>
  <c r="R59" i="20"/>
  <c r="P55" i="20"/>
  <c r="R55" i="20"/>
  <c r="P51" i="20"/>
  <c r="R51" i="20"/>
  <c r="P47" i="20"/>
  <c r="R47" i="20"/>
  <c r="P43" i="20"/>
  <c r="R43" i="20"/>
  <c r="P39" i="20"/>
  <c r="R39" i="20"/>
  <c r="P35" i="20"/>
  <c r="R35" i="20"/>
  <c r="P31" i="20"/>
  <c r="R31" i="20"/>
  <c r="P27" i="20"/>
  <c r="R27" i="20"/>
  <c r="P23" i="20"/>
  <c r="R23" i="20"/>
  <c r="P1152" i="15"/>
  <c r="R1152" i="15"/>
  <c r="P1148" i="15"/>
  <c r="R1148" i="15"/>
  <c r="P1144" i="15"/>
  <c r="R1144" i="15"/>
  <c r="P1140" i="15"/>
  <c r="R1140" i="15"/>
  <c r="P1136" i="15"/>
  <c r="R1136" i="15"/>
  <c r="P1132" i="15"/>
  <c r="R1132" i="15"/>
  <c r="P1128" i="15"/>
  <c r="R1128" i="15"/>
  <c r="P1124" i="15"/>
  <c r="R1124" i="15"/>
  <c r="P1120" i="15"/>
  <c r="R1120" i="15"/>
  <c r="P1116" i="15"/>
  <c r="R1116" i="15"/>
  <c r="P1112" i="15"/>
  <c r="R1112" i="15"/>
  <c r="P1108" i="15"/>
  <c r="R1108" i="15"/>
  <c r="P1104" i="15"/>
  <c r="R1104" i="15"/>
  <c r="P1100" i="15"/>
  <c r="R1100" i="15"/>
  <c r="P1096" i="15"/>
  <c r="R1096" i="15"/>
  <c r="P1092" i="15"/>
  <c r="R1092" i="15"/>
  <c r="P1088" i="15"/>
  <c r="R1088" i="15"/>
  <c r="P1084" i="15"/>
  <c r="R1084" i="15"/>
  <c r="P1080" i="15"/>
  <c r="R1080" i="15"/>
  <c r="P1076" i="15"/>
  <c r="R1076" i="15"/>
  <c r="P1072" i="15"/>
  <c r="R1072" i="15"/>
  <c r="P1068" i="15"/>
  <c r="R1068" i="15"/>
  <c r="P1064" i="15"/>
  <c r="R1064" i="15"/>
  <c r="P1060" i="15"/>
  <c r="R1060" i="15"/>
  <c r="P1056" i="15"/>
  <c r="R1056" i="15"/>
  <c r="P1052" i="15"/>
  <c r="R1052" i="15"/>
  <c r="P1048" i="15"/>
  <c r="R1048" i="15"/>
  <c r="P1044" i="15"/>
  <c r="R1044" i="15"/>
  <c r="P1040" i="15"/>
  <c r="R1040" i="15"/>
  <c r="P1036" i="15"/>
  <c r="R1036" i="15"/>
  <c r="P1032" i="15"/>
  <c r="R1032" i="15"/>
  <c r="P1028" i="15"/>
  <c r="R1028" i="15"/>
  <c r="P1024" i="15"/>
  <c r="R1024" i="15"/>
  <c r="P1020" i="15"/>
  <c r="R1020" i="15"/>
  <c r="P1016" i="15"/>
  <c r="R1016" i="15"/>
  <c r="P1012" i="15"/>
  <c r="R1012" i="15"/>
  <c r="P1008" i="15"/>
  <c r="R1008" i="15"/>
  <c r="P1004" i="15"/>
  <c r="R1004" i="15"/>
  <c r="P1000" i="15"/>
  <c r="R1000" i="15"/>
  <c r="P996" i="15"/>
  <c r="R996" i="15"/>
  <c r="P992" i="15"/>
  <c r="R992" i="15"/>
  <c r="P988" i="15"/>
  <c r="R988" i="15"/>
  <c r="P984" i="15"/>
  <c r="R984" i="15"/>
  <c r="P980" i="15"/>
  <c r="R980" i="15"/>
  <c r="P976" i="15"/>
  <c r="R976" i="15"/>
  <c r="P972" i="15"/>
  <c r="R972" i="15"/>
  <c r="P968" i="15"/>
  <c r="R968" i="15"/>
  <c r="P964" i="15"/>
  <c r="R964" i="15"/>
  <c r="P960" i="15"/>
  <c r="R960" i="15"/>
  <c r="P956" i="15"/>
  <c r="R956" i="15"/>
  <c r="P952" i="15"/>
  <c r="R952" i="15"/>
  <c r="P948" i="15"/>
  <c r="R948" i="15"/>
  <c r="P944" i="15"/>
  <c r="R944" i="15"/>
  <c r="P940" i="15"/>
  <c r="R940" i="15"/>
  <c r="P936" i="15"/>
  <c r="R936" i="15"/>
  <c r="P932" i="15"/>
  <c r="R932" i="15"/>
  <c r="P928" i="15"/>
  <c r="R928" i="15"/>
  <c r="P924" i="15"/>
  <c r="R924" i="15"/>
  <c r="P920" i="15"/>
  <c r="R920" i="15"/>
  <c r="P916" i="15"/>
  <c r="R916" i="15"/>
  <c r="P912" i="15"/>
  <c r="R912" i="15"/>
  <c r="P908" i="15"/>
  <c r="R908" i="15"/>
  <c r="P904" i="15"/>
  <c r="R904" i="15"/>
  <c r="P900" i="15"/>
  <c r="R900" i="15"/>
  <c r="P896" i="15"/>
  <c r="R896" i="15"/>
  <c r="P892" i="15"/>
  <c r="R892" i="15"/>
  <c r="P888" i="15"/>
  <c r="R888" i="15"/>
  <c r="P884" i="15"/>
  <c r="R884" i="15"/>
  <c r="P880" i="15"/>
  <c r="R880" i="15"/>
  <c r="P876" i="15"/>
  <c r="R876" i="15"/>
  <c r="P872" i="15"/>
  <c r="R872" i="15"/>
  <c r="P868" i="15"/>
  <c r="R868" i="15"/>
  <c r="P864" i="15"/>
  <c r="R864" i="15"/>
  <c r="P860" i="15"/>
  <c r="R860" i="15"/>
  <c r="P856" i="15"/>
  <c r="R856" i="15"/>
  <c r="P852" i="15"/>
  <c r="R852" i="15"/>
  <c r="P848" i="15"/>
  <c r="R848" i="15"/>
  <c r="P844" i="15"/>
  <c r="R844" i="15"/>
  <c r="P840" i="15"/>
  <c r="R840" i="15"/>
  <c r="P836" i="15"/>
  <c r="R836" i="15"/>
  <c r="P832" i="15"/>
  <c r="R832" i="15"/>
  <c r="P828" i="15"/>
  <c r="R828" i="15"/>
  <c r="P824" i="15"/>
  <c r="R824" i="15"/>
  <c r="P820" i="15"/>
  <c r="R820" i="15"/>
  <c r="P816" i="15"/>
  <c r="R816" i="15"/>
  <c r="P812" i="15"/>
  <c r="R812" i="15"/>
  <c r="P808" i="15"/>
  <c r="R808" i="15"/>
  <c r="P804" i="15"/>
  <c r="R804" i="15"/>
  <c r="P800" i="15"/>
  <c r="R800" i="15"/>
  <c r="P796" i="15"/>
  <c r="R796" i="15"/>
  <c r="P792" i="15"/>
  <c r="R792" i="15"/>
  <c r="P788" i="15"/>
  <c r="R788" i="15"/>
  <c r="P784" i="15"/>
  <c r="R784" i="15"/>
  <c r="P780" i="15"/>
  <c r="R780" i="15"/>
  <c r="P776" i="15"/>
  <c r="R776" i="15"/>
  <c r="P772" i="15"/>
  <c r="R772" i="15"/>
  <c r="P768" i="15"/>
  <c r="R768" i="15"/>
  <c r="P764" i="15"/>
  <c r="R764" i="15"/>
  <c r="P760" i="15"/>
  <c r="R760" i="15"/>
  <c r="P756" i="15"/>
  <c r="R756" i="15"/>
  <c r="P752" i="15"/>
  <c r="R752" i="15"/>
  <c r="P748" i="15"/>
  <c r="R748" i="15"/>
  <c r="P744" i="15"/>
  <c r="R744" i="15"/>
  <c r="P740" i="15"/>
  <c r="R740" i="15"/>
  <c r="P736" i="15"/>
  <c r="R736" i="15"/>
  <c r="P732" i="15"/>
  <c r="R732" i="15"/>
  <c r="P728" i="15"/>
  <c r="R728" i="15"/>
  <c r="P724" i="15"/>
  <c r="R724" i="15"/>
  <c r="P720" i="15"/>
  <c r="R720" i="15"/>
  <c r="P716" i="15"/>
  <c r="R716" i="15"/>
  <c r="P712" i="15"/>
  <c r="R712" i="15"/>
  <c r="P708" i="15"/>
  <c r="R708" i="15"/>
  <c r="P704" i="15"/>
  <c r="R704" i="15"/>
  <c r="P700" i="15"/>
  <c r="R700" i="15"/>
  <c r="P696" i="15"/>
  <c r="R696" i="15"/>
  <c r="P692" i="15"/>
  <c r="R692" i="15"/>
  <c r="P688" i="15"/>
  <c r="R688" i="15"/>
  <c r="P684" i="15"/>
  <c r="R684" i="15"/>
  <c r="P680" i="15"/>
  <c r="R680" i="15"/>
  <c r="P676" i="15"/>
  <c r="R676" i="15"/>
  <c r="P672" i="15"/>
  <c r="R672" i="15"/>
  <c r="P668" i="15"/>
  <c r="R668" i="15"/>
  <c r="P664" i="15"/>
  <c r="R664" i="15"/>
  <c r="P660" i="15"/>
  <c r="R660" i="15"/>
  <c r="P656" i="15"/>
  <c r="R656" i="15"/>
  <c r="P652" i="15"/>
  <c r="R652" i="15"/>
  <c r="P648" i="15"/>
  <c r="R648" i="15"/>
  <c r="P644" i="15"/>
  <c r="R644" i="15"/>
  <c r="P640" i="15"/>
  <c r="R640" i="15"/>
  <c r="P636" i="15"/>
  <c r="R636" i="15"/>
  <c r="P632" i="15"/>
  <c r="R632" i="15"/>
  <c r="P628" i="15"/>
  <c r="R628" i="15"/>
  <c r="P624" i="15"/>
  <c r="R624" i="15"/>
  <c r="P620" i="15"/>
  <c r="R620" i="15"/>
  <c r="P616" i="15"/>
  <c r="R616" i="15"/>
  <c r="P612" i="15"/>
  <c r="R612" i="15"/>
  <c r="P608" i="15"/>
  <c r="R608" i="15"/>
  <c r="P604" i="15"/>
  <c r="R604" i="15"/>
  <c r="P600" i="15"/>
  <c r="R600" i="15"/>
  <c r="P596" i="15"/>
  <c r="R596" i="15"/>
  <c r="P592" i="15"/>
  <c r="R592" i="15"/>
  <c r="P588" i="15"/>
  <c r="R588" i="15"/>
  <c r="P584" i="15"/>
  <c r="R584" i="15"/>
  <c r="P580" i="15"/>
  <c r="R580" i="15"/>
  <c r="P576" i="15"/>
  <c r="R576" i="15"/>
  <c r="P572" i="15"/>
  <c r="R572" i="15"/>
  <c r="P568" i="15"/>
  <c r="R568" i="15"/>
  <c r="P564" i="15"/>
  <c r="R564" i="15"/>
  <c r="P560" i="15"/>
  <c r="R560" i="15"/>
  <c r="P556" i="15"/>
  <c r="R556" i="15"/>
  <c r="P552" i="15"/>
  <c r="R552" i="15"/>
  <c r="P548" i="15"/>
  <c r="R548" i="15"/>
  <c r="P544" i="15"/>
  <c r="R544" i="15"/>
  <c r="P540" i="15"/>
  <c r="R540" i="15"/>
  <c r="P536" i="15"/>
  <c r="R536" i="15"/>
  <c r="P532" i="15"/>
  <c r="R532" i="15"/>
  <c r="P528" i="15"/>
  <c r="R528" i="15"/>
  <c r="P524" i="15"/>
  <c r="R524" i="15"/>
  <c r="P520" i="15"/>
  <c r="R520" i="15"/>
  <c r="P516" i="15"/>
  <c r="R516" i="15"/>
  <c r="P512" i="15"/>
  <c r="R512" i="15"/>
  <c r="P508" i="15"/>
  <c r="R508" i="15"/>
  <c r="P504" i="15"/>
  <c r="R504" i="15"/>
  <c r="P500" i="15"/>
  <c r="R500" i="15"/>
  <c r="P496" i="15"/>
  <c r="R496" i="15"/>
  <c r="P492" i="15"/>
  <c r="R492" i="15"/>
  <c r="P488" i="15"/>
  <c r="R488" i="15"/>
  <c r="P484" i="15"/>
  <c r="R484" i="15"/>
  <c r="P480" i="15"/>
  <c r="R480" i="15"/>
  <c r="P476" i="15"/>
  <c r="R476" i="15"/>
  <c r="P472" i="15"/>
  <c r="R472" i="15"/>
  <c r="P468" i="15"/>
  <c r="R468" i="15"/>
  <c r="P464" i="15"/>
  <c r="R464" i="15"/>
  <c r="P460" i="15"/>
  <c r="R460" i="15"/>
  <c r="P456" i="15"/>
  <c r="R456" i="15"/>
  <c r="P452" i="15"/>
  <c r="R452" i="15"/>
  <c r="P448" i="15"/>
  <c r="R448" i="15"/>
  <c r="P444" i="15"/>
  <c r="R444" i="15"/>
  <c r="P440" i="15"/>
  <c r="R440" i="15"/>
  <c r="P436" i="15"/>
  <c r="R436" i="15"/>
  <c r="P432" i="15"/>
  <c r="R432" i="15"/>
  <c r="P428" i="15"/>
  <c r="R428" i="15"/>
  <c r="P424" i="15"/>
  <c r="R424" i="15"/>
  <c r="P420" i="15"/>
  <c r="R420" i="15"/>
  <c r="P416" i="15"/>
  <c r="R416" i="15"/>
  <c r="P412" i="15"/>
  <c r="R412" i="15"/>
  <c r="P408" i="15"/>
  <c r="R408" i="15"/>
  <c r="P404" i="15"/>
  <c r="R404" i="15"/>
  <c r="P400" i="15"/>
  <c r="R400" i="15"/>
  <c r="P396" i="15"/>
  <c r="R396" i="15"/>
  <c r="P392" i="15"/>
  <c r="R392" i="15"/>
  <c r="P388" i="15"/>
  <c r="R388" i="15"/>
  <c r="P384" i="15"/>
  <c r="R384" i="15"/>
  <c r="P380" i="15"/>
  <c r="R380" i="15"/>
  <c r="P376" i="15"/>
  <c r="R376" i="15"/>
  <c r="P372" i="15"/>
  <c r="R372" i="15"/>
  <c r="P368" i="15"/>
  <c r="R368" i="15"/>
  <c r="P364" i="15"/>
  <c r="R364" i="15"/>
  <c r="P360" i="15"/>
  <c r="R360" i="15"/>
  <c r="P356" i="15"/>
  <c r="R356" i="15"/>
  <c r="P352" i="15"/>
  <c r="R352" i="15"/>
  <c r="P348" i="15"/>
  <c r="R348" i="15"/>
  <c r="P344" i="15"/>
  <c r="R344" i="15"/>
  <c r="P340" i="15"/>
  <c r="R340" i="15"/>
  <c r="P336" i="15"/>
  <c r="R336" i="15"/>
  <c r="P332" i="15"/>
  <c r="R332" i="15"/>
  <c r="P328" i="15"/>
  <c r="R328" i="15"/>
  <c r="P324" i="15"/>
  <c r="R324" i="15"/>
  <c r="P320" i="15"/>
  <c r="R320" i="15"/>
  <c r="P316" i="15"/>
  <c r="R316" i="15"/>
  <c r="P312" i="15"/>
  <c r="R312" i="15"/>
  <c r="P308" i="15"/>
  <c r="R308" i="15"/>
  <c r="P304" i="15"/>
  <c r="R304" i="15"/>
  <c r="P300" i="15"/>
  <c r="R300" i="15"/>
  <c r="P296" i="15"/>
  <c r="R296" i="15"/>
  <c r="P292" i="15"/>
  <c r="R292" i="15"/>
  <c r="P288" i="15"/>
  <c r="R288" i="15"/>
  <c r="P284" i="15"/>
  <c r="R284" i="15"/>
  <c r="P280" i="15"/>
  <c r="R280" i="15"/>
  <c r="P276" i="15"/>
  <c r="R276" i="15"/>
  <c r="P272" i="15"/>
  <c r="R272" i="15"/>
  <c r="P268" i="15"/>
  <c r="R268" i="15"/>
  <c r="P264" i="15"/>
  <c r="R264" i="15"/>
  <c r="P260" i="15"/>
  <c r="R260" i="15"/>
  <c r="P256" i="15"/>
  <c r="R256" i="15"/>
  <c r="P252" i="15"/>
  <c r="R252" i="15"/>
  <c r="P248" i="15"/>
  <c r="R248" i="15"/>
  <c r="P244" i="15"/>
  <c r="R244" i="15"/>
  <c r="P240" i="15"/>
  <c r="R240" i="15"/>
  <c r="P236" i="15"/>
  <c r="R236" i="15"/>
  <c r="P232" i="15"/>
  <c r="R232" i="15"/>
  <c r="P228" i="15"/>
  <c r="R228" i="15"/>
  <c r="P224" i="15"/>
  <c r="R224" i="15"/>
  <c r="P220" i="15"/>
  <c r="R220" i="15"/>
  <c r="P216" i="15"/>
  <c r="R216" i="15"/>
  <c r="P212" i="15"/>
  <c r="R212" i="15"/>
  <c r="P208" i="15"/>
  <c r="R208" i="15"/>
  <c r="P204" i="15"/>
  <c r="R204" i="15"/>
  <c r="P200" i="15"/>
  <c r="R200" i="15"/>
  <c r="P196" i="15"/>
  <c r="R196" i="15"/>
  <c r="P192" i="15"/>
  <c r="R192" i="15"/>
  <c r="P188" i="15"/>
  <c r="R188" i="15"/>
  <c r="P184" i="15"/>
  <c r="R184" i="15"/>
  <c r="P180" i="15"/>
  <c r="R180" i="15"/>
  <c r="P176" i="15"/>
  <c r="R176" i="15"/>
  <c r="P172" i="15"/>
  <c r="R172" i="15"/>
  <c r="P168" i="15"/>
  <c r="R168" i="15"/>
  <c r="P164" i="15"/>
  <c r="R164" i="15"/>
  <c r="P160" i="15"/>
  <c r="R160" i="15"/>
  <c r="P156" i="15"/>
  <c r="R156" i="15"/>
  <c r="P152" i="15"/>
  <c r="R152" i="15"/>
  <c r="P148" i="15"/>
  <c r="R148" i="15"/>
  <c r="P144" i="15"/>
  <c r="R144" i="15"/>
  <c r="P140" i="15"/>
  <c r="R140" i="15"/>
  <c r="P136" i="15"/>
  <c r="R136" i="15"/>
  <c r="P132" i="15"/>
  <c r="R132" i="15"/>
  <c r="P128" i="15"/>
  <c r="R128" i="15"/>
  <c r="P124" i="15"/>
  <c r="R124" i="15"/>
  <c r="P120" i="15"/>
  <c r="R120" i="15"/>
  <c r="P116" i="15"/>
  <c r="R116" i="15"/>
  <c r="P112" i="15"/>
  <c r="R112" i="15"/>
  <c r="P108" i="15"/>
  <c r="R108" i="15"/>
  <c r="P104" i="15"/>
  <c r="R104" i="15"/>
  <c r="P100" i="15"/>
  <c r="R100" i="15"/>
  <c r="P96" i="15"/>
  <c r="R96" i="15"/>
  <c r="P92" i="15"/>
  <c r="R92" i="15"/>
  <c r="P88" i="15"/>
  <c r="R88" i="15"/>
  <c r="P84" i="15"/>
  <c r="R84" i="15"/>
  <c r="P80" i="15"/>
  <c r="R80" i="15"/>
  <c r="P76" i="15"/>
  <c r="R76" i="15"/>
  <c r="P72" i="15"/>
  <c r="R72" i="15"/>
  <c r="P68" i="15"/>
  <c r="R68" i="15"/>
  <c r="P64" i="15"/>
  <c r="R64" i="15"/>
  <c r="P60" i="15"/>
  <c r="R60" i="15"/>
  <c r="P56" i="15"/>
  <c r="R56" i="15"/>
  <c r="P52" i="15"/>
  <c r="R52" i="15"/>
  <c r="P48" i="15"/>
  <c r="R48" i="15"/>
  <c r="P44" i="15"/>
  <c r="R44" i="15"/>
  <c r="P40" i="15"/>
  <c r="R40" i="15"/>
  <c r="P36" i="15"/>
  <c r="R36" i="15"/>
  <c r="P32" i="15"/>
  <c r="R32" i="15"/>
  <c r="P28" i="15"/>
  <c r="R28" i="15"/>
  <c r="P24" i="15"/>
  <c r="R24" i="15"/>
  <c r="P1430" i="16"/>
  <c r="R1430" i="16"/>
  <c r="P1426" i="16"/>
  <c r="R1426" i="16"/>
  <c r="P1422" i="16"/>
  <c r="R1422" i="16"/>
  <c r="P1418" i="16"/>
  <c r="R1418" i="16"/>
  <c r="P1414" i="16"/>
  <c r="R1414" i="16"/>
  <c r="P1410" i="16"/>
  <c r="R1410" i="16"/>
  <c r="P1406" i="16"/>
  <c r="R1406" i="16"/>
  <c r="P1402" i="16"/>
  <c r="R1402" i="16"/>
  <c r="P1398" i="16"/>
  <c r="R1398" i="16"/>
  <c r="P1394" i="16"/>
  <c r="R1394" i="16"/>
  <c r="P1390" i="16"/>
  <c r="R1390" i="16"/>
  <c r="P1386" i="16"/>
  <c r="R1386" i="16"/>
  <c r="P1382" i="16"/>
  <c r="R1382" i="16"/>
  <c r="P1378" i="16"/>
  <c r="R1378" i="16"/>
  <c r="P1374" i="16"/>
  <c r="R1374" i="16"/>
  <c r="P1370" i="16"/>
  <c r="R1370" i="16"/>
  <c r="P1366" i="16"/>
  <c r="R1366" i="16"/>
  <c r="P1362" i="16"/>
  <c r="R1362" i="16"/>
  <c r="P1358" i="16"/>
  <c r="R1358" i="16"/>
  <c r="P1354" i="16"/>
  <c r="R1354" i="16"/>
  <c r="P1350" i="16"/>
  <c r="R1350" i="16"/>
  <c r="P1346" i="16"/>
  <c r="R1346" i="16"/>
  <c r="P1342" i="16"/>
  <c r="R1342" i="16"/>
  <c r="P1338" i="16"/>
  <c r="R1338" i="16"/>
  <c r="P1334" i="16"/>
  <c r="R1334" i="16"/>
  <c r="P1330" i="16"/>
  <c r="R1330" i="16"/>
  <c r="P1326" i="16"/>
  <c r="R1326" i="16"/>
  <c r="P1322" i="16"/>
  <c r="R1322" i="16"/>
  <c r="P1318" i="16"/>
  <c r="R1318" i="16"/>
  <c r="P1314" i="16"/>
  <c r="R1314" i="16"/>
  <c r="P1310" i="16"/>
  <c r="R1310" i="16"/>
  <c r="P1306" i="16"/>
  <c r="R1306" i="16"/>
  <c r="P1302" i="16"/>
  <c r="R1302" i="16"/>
  <c r="P1298" i="16"/>
  <c r="R1298" i="16"/>
  <c r="P1294" i="16"/>
  <c r="R1294" i="16"/>
  <c r="P1290" i="16"/>
  <c r="R1290" i="16"/>
  <c r="P1286" i="16"/>
  <c r="R1286" i="16"/>
  <c r="P1282" i="16"/>
  <c r="R1282" i="16"/>
  <c r="P1278" i="16"/>
  <c r="R1278" i="16"/>
  <c r="P1274" i="16"/>
  <c r="R1274" i="16"/>
  <c r="P1270" i="16"/>
  <c r="R1270" i="16"/>
  <c r="P1266" i="16"/>
  <c r="R1266" i="16"/>
  <c r="P1262" i="16"/>
  <c r="R1262" i="16"/>
  <c r="P1258" i="16"/>
  <c r="R1258" i="16"/>
  <c r="P1254" i="16"/>
  <c r="R1254" i="16"/>
  <c r="P1250" i="16"/>
  <c r="R1250" i="16"/>
  <c r="P1246" i="16"/>
  <c r="R1246" i="16"/>
  <c r="P1242" i="16"/>
  <c r="R1242" i="16"/>
  <c r="P1238" i="16"/>
  <c r="R1238" i="16"/>
  <c r="P1234" i="16"/>
  <c r="R1234" i="16"/>
  <c r="P1230" i="16"/>
  <c r="R1230" i="16"/>
  <c r="P1226" i="16"/>
  <c r="R1226" i="16"/>
  <c r="P1222" i="16"/>
  <c r="R1222" i="16"/>
  <c r="P1218" i="16"/>
  <c r="R1218" i="16"/>
  <c r="P1214" i="16"/>
  <c r="R1214" i="16"/>
  <c r="P1210" i="16"/>
  <c r="R1210" i="16"/>
  <c r="P1206" i="16"/>
  <c r="R1206" i="16"/>
  <c r="P1202" i="16"/>
  <c r="R1202" i="16"/>
  <c r="P1198" i="16"/>
  <c r="R1198" i="16"/>
  <c r="P1194" i="16"/>
  <c r="R1194" i="16"/>
  <c r="P1190" i="16"/>
  <c r="R1190" i="16"/>
  <c r="P1186" i="16"/>
  <c r="R1186" i="16"/>
  <c r="P1182" i="16"/>
  <c r="R1182" i="16"/>
  <c r="P1178" i="16"/>
  <c r="R1178" i="16"/>
  <c r="P1174" i="16"/>
  <c r="R1174" i="16"/>
  <c r="P1170" i="16"/>
  <c r="R1170" i="16"/>
  <c r="P1166" i="16"/>
  <c r="R1166" i="16"/>
  <c r="P1162" i="16"/>
  <c r="R1162" i="16"/>
  <c r="P1158" i="16"/>
  <c r="R1158" i="16"/>
  <c r="P1154" i="16"/>
  <c r="R1154" i="16"/>
  <c r="P1150" i="16"/>
  <c r="R1150" i="16"/>
  <c r="P1146" i="16"/>
  <c r="R1146" i="16"/>
  <c r="P1142" i="16"/>
  <c r="R1142" i="16"/>
  <c r="P1138" i="16"/>
  <c r="R1138" i="16"/>
  <c r="P1134" i="16"/>
  <c r="R1134" i="16"/>
  <c r="P1130" i="16"/>
  <c r="R1130" i="16"/>
  <c r="P1126" i="16"/>
  <c r="R1126" i="16"/>
  <c r="P1122" i="16"/>
  <c r="R1122" i="16"/>
  <c r="P1118" i="16"/>
  <c r="R1118" i="16"/>
  <c r="P1114" i="16"/>
  <c r="R1114" i="16"/>
  <c r="P1110" i="16"/>
  <c r="R1110" i="16"/>
  <c r="P1106" i="16"/>
  <c r="R1106" i="16"/>
  <c r="P1102" i="16"/>
  <c r="R1102" i="16"/>
  <c r="P1098" i="16"/>
  <c r="R1098" i="16"/>
  <c r="P1094" i="16"/>
  <c r="R1094" i="16"/>
  <c r="P1090" i="16"/>
  <c r="R1090" i="16"/>
  <c r="P1086" i="16"/>
  <c r="R1086" i="16"/>
  <c r="P1082" i="16"/>
  <c r="R1082" i="16"/>
  <c r="P1078" i="16"/>
  <c r="R1078" i="16"/>
  <c r="P1074" i="16"/>
  <c r="R1074" i="16"/>
  <c r="P1070" i="16"/>
  <c r="R1070" i="16"/>
  <c r="P1066" i="16"/>
  <c r="R1066" i="16"/>
  <c r="P1062" i="16"/>
  <c r="R1062" i="16"/>
  <c r="P1058" i="16"/>
  <c r="R1058" i="16"/>
  <c r="P1054" i="16"/>
  <c r="R1054" i="16"/>
  <c r="P1050" i="16"/>
  <c r="R1050" i="16"/>
  <c r="P1046" i="16"/>
  <c r="R1046" i="16"/>
  <c r="P1042" i="16"/>
  <c r="R1042" i="16"/>
  <c r="P1038" i="16"/>
  <c r="R1038" i="16"/>
  <c r="P1034" i="16"/>
  <c r="R1034" i="16"/>
  <c r="P1030" i="16"/>
  <c r="R1030" i="16"/>
  <c r="P1026" i="16"/>
  <c r="R1026" i="16"/>
  <c r="P1022" i="16"/>
  <c r="R1022" i="16"/>
  <c r="P1018" i="16"/>
  <c r="R1018" i="16"/>
  <c r="P1014" i="16"/>
  <c r="R1014" i="16"/>
  <c r="P1010" i="16"/>
  <c r="R1010" i="16"/>
  <c r="P1006" i="16"/>
  <c r="R1006" i="16"/>
  <c r="P1002" i="16"/>
  <c r="R1002" i="16"/>
  <c r="P998" i="16"/>
  <c r="R998" i="16"/>
  <c r="P994" i="16"/>
  <c r="R994" i="16"/>
  <c r="P990" i="16"/>
  <c r="R990" i="16"/>
  <c r="P986" i="16"/>
  <c r="R986" i="16"/>
  <c r="P982" i="16"/>
  <c r="R982" i="16"/>
  <c r="P978" i="16"/>
  <c r="R978" i="16"/>
  <c r="P974" i="16"/>
  <c r="R974" i="16"/>
  <c r="P970" i="16"/>
  <c r="R970" i="16"/>
  <c r="P966" i="16"/>
  <c r="R966" i="16"/>
  <c r="P962" i="16"/>
  <c r="R962" i="16"/>
  <c r="P958" i="16"/>
  <c r="R958" i="16"/>
  <c r="P954" i="16"/>
  <c r="R954" i="16"/>
  <c r="P950" i="16"/>
  <c r="R950" i="16"/>
  <c r="P946" i="16"/>
  <c r="R946" i="16"/>
  <c r="P942" i="16"/>
  <c r="R942" i="16"/>
  <c r="P938" i="16"/>
  <c r="R938" i="16"/>
  <c r="P934" i="16"/>
  <c r="R934" i="16"/>
  <c r="P930" i="16"/>
  <c r="R930" i="16"/>
  <c r="P926" i="16"/>
  <c r="R926" i="16"/>
  <c r="P922" i="16"/>
  <c r="R922" i="16"/>
  <c r="P918" i="16"/>
  <c r="R918" i="16"/>
  <c r="P914" i="16"/>
  <c r="R914" i="16"/>
  <c r="P910" i="16"/>
  <c r="R910" i="16"/>
  <c r="P906" i="16"/>
  <c r="R906" i="16"/>
  <c r="P902" i="16"/>
  <c r="R902" i="16"/>
  <c r="P898" i="16"/>
  <c r="R898" i="16"/>
  <c r="P894" i="16"/>
  <c r="R894" i="16"/>
  <c r="P890" i="16"/>
  <c r="R890" i="16"/>
  <c r="P886" i="16"/>
  <c r="R886" i="16"/>
  <c r="P882" i="16"/>
  <c r="R882" i="16"/>
  <c r="P878" i="16"/>
  <c r="R878" i="16"/>
  <c r="P874" i="16"/>
  <c r="R874" i="16"/>
  <c r="P870" i="16"/>
  <c r="R870" i="16"/>
  <c r="P866" i="16"/>
  <c r="R866" i="16"/>
  <c r="P862" i="16"/>
  <c r="R862" i="16"/>
  <c r="P858" i="16"/>
  <c r="R858" i="16"/>
  <c r="P854" i="16"/>
  <c r="R854" i="16"/>
  <c r="P850" i="16"/>
  <c r="R850" i="16"/>
  <c r="P846" i="16"/>
  <c r="R846" i="16"/>
  <c r="P842" i="16"/>
  <c r="R842" i="16"/>
  <c r="P838" i="16"/>
  <c r="R838" i="16"/>
  <c r="P834" i="16"/>
  <c r="R834" i="16"/>
  <c r="P830" i="16"/>
  <c r="R830" i="16"/>
  <c r="P826" i="16"/>
  <c r="R826" i="16"/>
  <c r="P822" i="16"/>
  <c r="R822" i="16"/>
  <c r="P818" i="16"/>
  <c r="R818" i="16"/>
  <c r="P814" i="16"/>
  <c r="R814" i="16"/>
  <c r="P810" i="16"/>
  <c r="R810" i="16"/>
  <c r="P806" i="16"/>
  <c r="R806" i="16"/>
  <c r="P802" i="16"/>
  <c r="R802" i="16"/>
  <c r="P798" i="16"/>
  <c r="R798" i="16"/>
  <c r="P794" i="16"/>
  <c r="R794" i="16"/>
  <c r="P790" i="16"/>
  <c r="R790" i="16"/>
  <c r="P786" i="16"/>
  <c r="R786" i="16"/>
  <c r="P782" i="16"/>
  <c r="R782" i="16"/>
  <c r="P778" i="16"/>
  <c r="R778" i="16"/>
  <c r="P774" i="16"/>
  <c r="R774" i="16"/>
  <c r="P770" i="16"/>
  <c r="R770" i="16"/>
  <c r="P766" i="16"/>
  <c r="R766" i="16"/>
  <c r="P762" i="16"/>
  <c r="R762" i="16"/>
  <c r="P758" i="16"/>
  <c r="R758" i="16"/>
  <c r="P754" i="16"/>
  <c r="R754" i="16"/>
  <c r="P750" i="16"/>
  <c r="R750" i="16"/>
  <c r="P746" i="16"/>
  <c r="R746" i="16"/>
  <c r="P742" i="16"/>
  <c r="R742" i="16"/>
  <c r="P738" i="16"/>
  <c r="R738" i="16"/>
  <c r="P734" i="16"/>
  <c r="R734" i="16"/>
  <c r="P730" i="16"/>
  <c r="R730" i="16"/>
  <c r="P726" i="16"/>
  <c r="R726" i="16"/>
  <c r="P722" i="16"/>
  <c r="R722" i="16"/>
  <c r="P718" i="16"/>
  <c r="R718" i="16"/>
  <c r="P714" i="16"/>
  <c r="R714" i="16"/>
  <c r="P710" i="16"/>
  <c r="R710" i="16"/>
  <c r="P706" i="16"/>
  <c r="R706" i="16"/>
  <c r="P702" i="16"/>
  <c r="R702" i="16"/>
  <c r="P698" i="16"/>
  <c r="R698" i="16"/>
  <c r="P694" i="16"/>
  <c r="R694" i="16"/>
  <c r="P690" i="16"/>
  <c r="R690" i="16"/>
  <c r="P686" i="16"/>
  <c r="R686" i="16"/>
  <c r="P682" i="16"/>
  <c r="R682" i="16"/>
  <c r="P678" i="16"/>
  <c r="R678" i="16"/>
  <c r="P674" i="16"/>
  <c r="R674" i="16"/>
  <c r="P670" i="16"/>
  <c r="R670" i="16"/>
  <c r="P666" i="16"/>
  <c r="R666" i="16"/>
  <c r="P662" i="16"/>
  <c r="R662" i="16"/>
  <c r="P658" i="16"/>
  <c r="R658" i="16"/>
  <c r="P654" i="16"/>
  <c r="R654" i="16"/>
  <c r="P650" i="16"/>
  <c r="R650" i="16"/>
  <c r="P646" i="16"/>
  <c r="R646" i="16"/>
  <c r="P642" i="16"/>
  <c r="R642" i="16"/>
  <c r="P638" i="16"/>
  <c r="R638" i="16"/>
  <c r="P634" i="16"/>
  <c r="R634" i="16"/>
  <c r="P630" i="16"/>
  <c r="R630" i="16"/>
  <c r="P626" i="16"/>
  <c r="R626" i="16"/>
  <c r="P622" i="16"/>
  <c r="R622" i="16"/>
  <c r="P618" i="16"/>
  <c r="R618" i="16"/>
  <c r="P614" i="16"/>
  <c r="R614" i="16"/>
  <c r="P610" i="16"/>
  <c r="R610" i="16"/>
  <c r="P606" i="16"/>
  <c r="R606" i="16"/>
  <c r="P602" i="16"/>
  <c r="R602" i="16"/>
  <c r="P598" i="16"/>
  <c r="R598" i="16"/>
  <c r="P594" i="16"/>
  <c r="R594" i="16"/>
  <c r="P590" i="16"/>
  <c r="R590" i="16"/>
  <c r="P586" i="16"/>
  <c r="R586" i="16"/>
  <c r="P582" i="16"/>
  <c r="R582" i="16"/>
  <c r="P578" i="16"/>
  <c r="R578" i="16"/>
  <c r="P574" i="16"/>
  <c r="R574" i="16"/>
  <c r="P570" i="16"/>
  <c r="R570" i="16"/>
  <c r="P566" i="16"/>
  <c r="R566" i="16"/>
  <c r="P562" i="16"/>
  <c r="R562" i="16"/>
  <c r="P558" i="16"/>
  <c r="R558" i="16"/>
  <c r="P554" i="16"/>
  <c r="R554" i="16"/>
  <c r="P550" i="16"/>
  <c r="R550" i="16"/>
  <c r="P546" i="16"/>
  <c r="R546" i="16"/>
  <c r="P542" i="16"/>
  <c r="R542" i="16"/>
  <c r="P538" i="16"/>
  <c r="R538" i="16"/>
  <c r="P534" i="16"/>
  <c r="R534" i="16"/>
  <c r="P530" i="16"/>
  <c r="R530" i="16"/>
  <c r="P526" i="16"/>
  <c r="R526" i="16"/>
  <c r="P522" i="16"/>
  <c r="R522" i="16"/>
  <c r="P518" i="16"/>
  <c r="R518" i="16"/>
  <c r="P514" i="16"/>
  <c r="R514" i="16"/>
  <c r="P510" i="16"/>
  <c r="R510" i="16"/>
  <c r="P506" i="16"/>
  <c r="R506" i="16"/>
  <c r="P502" i="16"/>
  <c r="R502" i="16"/>
  <c r="P498" i="16"/>
  <c r="R498" i="16"/>
  <c r="P494" i="16"/>
  <c r="R494" i="16"/>
  <c r="P490" i="16"/>
  <c r="R490" i="16"/>
  <c r="P486" i="16"/>
  <c r="R486" i="16"/>
  <c r="P482" i="16"/>
  <c r="R482" i="16"/>
  <c r="P478" i="16"/>
  <c r="R478" i="16"/>
  <c r="P474" i="16"/>
  <c r="R474" i="16"/>
  <c r="P470" i="16"/>
  <c r="R470" i="16"/>
  <c r="P466" i="16"/>
  <c r="R466" i="16"/>
  <c r="P462" i="16"/>
  <c r="R462" i="16"/>
  <c r="P458" i="16"/>
  <c r="R458" i="16"/>
  <c r="P454" i="16"/>
  <c r="R454" i="16"/>
  <c r="P450" i="16"/>
  <c r="R450" i="16"/>
  <c r="P446" i="16"/>
  <c r="R446" i="16"/>
  <c r="P442" i="16"/>
  <c r="R442" i="16"/>
  <c r="P438" i="16"/>
  <c r="R438" i="16"/>
  <c r="P434" i="16"/>
  <c r="R434" i="16"/>
  <c r="P430" i="16"/>
  <c r="R430" i="16"/>
  <c r="P426" i="16"/>
  <c r="R426" i="16"/>
  <c r="P422" i="16"/>
  <c r="R422" i="16"/>
  <c r="P418" i="16"/>
  <c r="R418" i="16"/>
  <c r="P414" i="16"/>
  <c r="R414" i="16"/>
  <c r="P410" i="16"/>
  <c r="R410" i="16"/>
  <c r="P406" i="16"/>
  <c r="R406" i="16"/>
  <c r="P402" i="16"/>
  <c r="R402" i="16"/>
  <c r="P398" i="16"/>
  <c r="R398" i="16"/>
  <c r="P394" i="16"/>
  <c r="R394" i="16"/>
  <c r="P390" i="16"/>
  <c r="R390" i="16"/>
  <c r="P386" i="16"/>
  <c r="R386" i="16"/>
  <c r="P382" i="16"/>
  <c r="R382" i="16"/>
  <c r="P378" i="16"/>
  <c r="R378" i="16"/>
  <c r="P374" i="16"/>
  <c r="R374" i="16"/>
  <c r="P370" i="16"/>
  <c r="R370" i="16"/>
  <c r="P366" i="16"/>
  <c r="R366" i="16"/>
  <c r="P362" i="16"/>
  <c r="R362" i="16"/>
  <c r="P358" i="16"/>
  <c r="R358" i="16"/>
  <c r="P354" i="16"/>
  <c r="R354" i="16"/>
  <c r="P350" i="16"/>
  <c r="R350" i="16"/>
  <c r="P346" i="16"/>
  <c r="R346" i="16"/>
  <c r="P342" i="16"/>
  <c r="R342" i="16"/>
  <c r="P338" i="16"/>
  <c r="R338" i="16"/>
  <c r="P334" i="16"/>
  <c r="R334" i="16"/>
  <c r="P330" i="16"/>
  <c r="R330" i="16"/>
  <c r="P326" i="16"/>
  <c r="R326" i="16"/>
  <c r="P322" i="16"/>
  <c r="R322" i="16"/>
  <c r="P318" i="16"/>
  <c r="R318" i="16"/>
  <c r="P314" i="16"/>
  <c r="R314" i="16"/>
  <c r="P310" i="16"/>
  <c r="R310" i="16"/>
  <c r="P306" i="16"/>
  <c r="R306" i="16"/>
  <c r="P302" i="16"/>
  <c r="R302" i="16"/>
  <c r="P298" i="16"/>
  <c r="R298" i="16"/>
  <c r="P294" i="16"/>
  <c r="R294" i="16"/>
  <c r="P290" i="16"/>
  <c r="R290" i="16"/>
  <c r="P286" i="16"/>
  <c r="R286" i="16"/>
  <c r="P282" i="16"/>
  <c r="R282" i="16"/>
  <c r="P278" i="16"/>
  <c r="R278" i="16"/>
  <c r="P274" i="16"/>
  <c r="R274" i="16"/>
  <c r="P270" i="16"/>
  <c r="R270" i="16"/>
  <c r="P266" i="16"/>
  <c r="R266" i="16"/>
  <c r="P262" i="16"/>
  <c r="R262" i="16"/>
  <c r="P258" i="16"/>
  <c r="R258" i="16"/>
  <c r="P254" i="16"/>
  <c r="R254" i="16"/>
  <c r="P250" i="16"/>
  <c r="R250" i="16"/>
  <c r="P246" i="16"/>
  <c r="R246" i="16"/>
  <c r="P242" i="16"/>
  <c r="R242" i="16"/>
  <c r="P238" i="16"/>
  <c r="R238" i="16"/>
  <c r="P234" i="16"/>
  <c r="R234" i="16"/>
  <c r="P230" i="16"/>
  <c r="R230" i="16"/>
  <c r="P226" i="16"/>
  <c r="R226" i="16"/>
  <c r="P222" i="16"/>
  <c r="R222" i="16"/>
  <c r="P218" i="16"/>
  <c r="R218" i="16"/>
  <c r="P214" i="16"/>
  <c r="R214" i="16"/>
  <c r="P210" i="16"/>
  <c r="R210" i="16"/>
  <c r="P206" i="16"/>
  <c r="R206" i="16"/>
  <c r="P202" i="16"/>
  <c r="R202" i="16"/>
  <c r="P198" i="16"/>
  <c r="R198" i="16"/>
  <c r="P194" i="16"/>
  <c r="R194" i="16"/>
  <c r="P190" i="16"/>
  <c r="R190" i="16"/>
  <c r="P186" i="16"/>
  <c r="R186" i="16"/>
  <c r="P182" i="16"/>
  <c r="R182" i="16"/>
  <c r="P178" i="16"/>
  <c r="R178" i="16"/>
  <c r="P174" i="16"/>
  <c r="R174" i="16"/>
  <c r="P170" i="16"/>
  <c r="R170" i="16"/>
  <c r="P166" i="16"/>
  <c r="R166" i="16"/>
  <c r="P162" i="16"/>
  <c r="R162" i="16"/>
  <c r="P158" i="16"/>
  <c r="R158" i="16"/>
  <c r="P154" i="16"/>
  <c r="R154" i="16"/>
  <c r="P150" i="16"/>
  <c r="R150" i="16"/>
  <c r="P146" i="16"/>
  <c r="R146" i="16"/>
  <c r="P142" i="16"/>
  <c r="R142" i="16"/>
  <c r="P138" i="16"/>
  <c r="R138" i="16"/>
  <c r="P134" i="16"/>
  <c r="R134" i="16"/>
  <c r="P130" i="16"/>
  <c r="R130" i="16"/>
  <c r="P126" i="16"/>
  <c r="R126" i="16"/>
  <c r="P122" i="16"/>
  <c r="R122" i="16"/>
  <c r="P118" i="16"/>
  <c r="R118" i="16"/>
  <c r="P114" i="16"/>
  <c r="R114" i="16"/>
  <c r="P110" i="16"/>
  <c r="R110" i="16"/>
  <c r="P106" i="16"/>
  <c r="R106" i="16"/>
  <c r="P102" i="16"/>
  <c r="R102" i="16"/>
  <c r="P98" i="16"/>
  <c r="R98" i="16"/>
  <c r="P94" i="16"/>
  <c r="R94" i="16"/>
  <c r="P90" i="16"/>
  <c r="R90" i="16"/>
  <c r="P86" i="16"/>
  <c r="R86" i="16"/>
  <c r="P82" i="16"/>
  <c r="R82" i="16"/>
  <c r="P78" i="16"/>
  <c r="R78" i="16"/>
  <c r="P74" i="16"/>
  <c r="R74" i="16"/>
  <c r="P70" i="16"/>
  <c r="R70" i="16"/>
  <c r="P66" i="16"/>
  <c r="R66" i="16"/>
  <c r="P62" i="16"/>
  <c r="R62" i="16"/>
  <c r="P58" i="16"/>
  <c r="R58" i="16"/>
  <c r="P54" i="16"/>
  <c r="R54" i="16"/>
  <c r="P50" i="16"/>
  <c r="R50" i="16"/>
  <c r="P46" i="16"/>
  <c r="R46" i="16"/>
  <c r="P42" i="16"/>
  <c r="R42" i="16"/>
  <c r="P38" i="16"/>
  <c r="R38" i="16"/>
  <c r="P34" i="16"/>
  <c r="R34" i="16"/>
  <c r="P30" i="16"/>
  <c r="R30" i="16"/>
  <c r="P26" i="16"/>
  <c r="R26" i="16"/>
  <c r="P22" i="16"/>
  <c r="R22" i="16"/>
  <c r="P1432" i="17"/>
  <c r="R1432" i="17"/>
  <c r="P1428" i="17"/>
  <c r="R1428" i="17"/>
  <c r="P1424" i="17"/>
  <c r="R1424" i="17"/>
  <c r="P1420" i="17"/>
  <c r="R1420" i="17"/>
  <c r="P1416" i="17"/>
  <c r="R1416" i="17"/>
  <c r="P1412" i="17"/>
  <c r="R1412" i="17"/>
  <c r="P1408" i="17"/>
  <c r="R1408" i="17"/>
  <c r="P1404" i="17"/>
  <c r="R1404" i="17"/>
  <c r="P1400" i="17"/>
  <c r="R1400" i="17"/>
  <c r="P1396" i="17"/>
  <c r="R1396" i="17"/>
  <c r="P1392" i="17"/>
  <c r="R1392" i="17"/>
  <c r="P1388" i="17"/>
  <c r="R1388" i="17"/>
  <c r="P1384" i="17"/>
  <c r="R1384" i="17"/>
  <c r="P1380" i="17"/>
  <c r="R1380" i="17"/>
  <c r="P1376" i="17"/>
  <c r="R1376" i="17"/>
  <c r="P1372" i="17"/>
  <c r="R1372" i="17"/>
  <c r="P1368" i="17"/>
  <c r="R1368" i="17"/>
  <c r="P1364" i="17"/>
  <c r="R1364" i="17"/>
  <c r="P1360" i="17"/>
  <c r="R1360" i="17"/>
  <c r="P1356" i="17"/>
  <c r="R1356" i="17"/>
  <c r="P1352" i="17"/>
  <c r="R1352" i="17"/>
  <c r="P1348" i="17"/>
  <c r="R1348" i="17"/>
  <c r="P1344" i="17"/>
  <c r="R1344" i="17"/>
  <c r="P1340" i="17"/>
  <c r="R1340" i="17"/>
  <c r="P1336" i="17"/>
  <c r="R1336" i="17"/>
  <c r="P1332" i="17"/>
  <c r="R1332" i="17"/>
  <c r="P1328" i="17"/>
  <c r="R1328" i="17"/>
  <c r="P1324" i="17"/>
  <c r="R1324" i="17"/>
  <c r="P1320" i="17"/>
  <c r="R1320" i="17"/>
  <c r="P1316" i="17"/>
  <c r="R1316" i="17"/>
  <c r="P1312" i="17"/>
  <c r="R1312" i="17"/>
  <c r="P1308" i="17"/>
  <c r="R1308" i="17"/>
  <c r="P1304" i="17"/>
  <c r="R1304" i="17"/>
  <c r="P1300" i="17"/>
  <c r="R1300" i="17"/>
  <c r="P1296" i="17"/>
  <c r="R1296" i="17"/>
  <c r="P1292" i="17"/>
  <c r="R1292" i="17"/>
  <c r="P1288" i="17"/>
  <c r="R1288" i="17"/>
  <c r="P1284" i="17"/>
  <c r="R1284" i="17"/>
  <c r="P1280" i="17"/>
  <c r="R1280" i="17"/>
  <c r="P1276" i="17"/>
  <c r="R1276" i="17"/>
  <c r="P1272" i="17"/>
  <c r="R1272" i="17"/>
  <c r="P1268" i="17"/>
  <c r="R1268" i="17"/>
  <c r="P1264" i="17"/>
  <c r="R1264" i="17"/>
  <c r="P1260" i="17"/>
  <c r="R1260" i="17"/>
  <c r="P1256" i="17"/>
  <c r="R1256" i="17"/>
  <c r="P1252" i="17"/>
  <c r="R1252" i="17"/>
  <c r="P1248" i="17"/>
  <c r="R1248" i="17"/>
  <c r="P1244" i="17"/>
  <c r="R1244" i="17"/>
  <c r="P1240" i="17"/>
  <c r="R1240" i="17"/>
  <c r="P1236" i="17"/>
  <c r="R1236" i="17"/>
  <c r="P1232" i="17"/>
  <c r="R1232" i="17"/>
  <c r="P1228" i="17"/>
  <c r="R1228" i="17"/>
  <c r="P1224" i="17"/>
  <c r="R1224" i="17"/>
  <c r="P1220" i="17"/>
  <c r="R1220" i="17"/>
  <c r="P1216" i="17"/>
  <c r="R1216" i="17"/>
  <c r="P1212" i="17"/>
  <c r="R1212" i="17"/>
  <c r="P1208" i="17"/>
  <c r="R1208" i="17"/>
  <c r="P1204" i="17"/>
  <c r="R1204" i="17"/>
  <c r="P1200" i="17"/>
  <c r="R1200" i="17"/>
  <c r="P1196" i="17"/>
  <c r="R1196" i="17"/>
  <c r="P1192" i="17"/>
  <c r="R1192" i="17"/>
  <c r="P1188" i="17"/>
  <c r="R1188" i="17"/>
  <c r="P1184" i="17"/>
  <c r="R1184" i="17"/>
  <c r="P1180" i="17"/>
  <c r="R1180" i="17"/>
  <c r="P1176" i="17"/>
  <c r="R1176" i="17"/>
  <c r="P1172" i="17"/>
  <c r="R1172" i="17"/>
  <c r="P1168" i="17"/>
  <c r="R1168" i="17"/>
  <c r="P1164" i="17"/>
  <c r="R1164" i="17"/>
  <c r="P1160" i="17"/>
  <c r="R1160" i="17"/>
  <c r="P1156" i="17"/>
  <c r="R1156" i="17"/>
  <c r="P1152" i="17"/>
  <c r="R1152" i="17"/>
  <c r="P1148" i="17"/>
  <c r="R1148" i="17"/>
  <c r="P1144" i="17"/>
  <c r="R1144" i="17"/>
  <c r="P1140" i="17"/>
  <c r="R1140" i="17"/>
  <c r="P1136" i="17"/>
  <c r="R1136" i="17"/>
  <c r="P1132" i="17"/>
  <c r="R1132" i="17"/>
  <c r="P1128" i="17"/>
  <c r="R1128" i="17"/>
  <c r="P1124" i="17"/>
  <c r="R1124" i="17"/>
  <c r="P1120" i="17"/>
  <c r="R1120" i="17"/>
  <c r="P1116" i="17"/>
  <c r="R1116" i="17"/>
  <c r="P1112" i="17"/>
  <c r="R1112" i="17"/>
  <c r="P1108" i="17"/>
  <c r="R1108" i="17"/>
  <c r="P1104" i="17"/>
  <c r="R1104" i="17"/>
  <c r="P1100" i="17"/>
  <c r="R1100" i="17"/>
  <c r="P1096" i="17"/>
  <c r="R1096" i="17"/>
  <c r="P1092" i="17"/>
  <c r="R1092" i="17"/>
  <c r="P1088" i="17"/>
  <c r="R1088" i="17"/>
  <c r="P1084" i="17"/>
  <c r="R1084" i="17"/>
  <c r="P1080" i="17"/>
  <c r="R1080" i="17"/>
  <c r="P1076" i="17"/>
  <c r="R1076" i="17"/>
  <c r="P1072" i="17"/>
  <c r="R1072" i="17"/>
  <c r="P1068" i="17"/>
  <c r="R1068" i="17"/>
  <c r="P1064" i="17"/>
  <c r="R1064" i="17"/>
  <c r="P1060" i="17"/>
  <c r="R1060" i="17"/>
  <c r="P1056" i="17"/>
  <c r="R1056" i="17"/>
  <c r="P1052" i="17"/>
  <c r="R1052" i="17"/>
  <c r="P1048" i="17"/>
  <c r="R1048" i="17"/>
  <c r="P1044" i="17"/>
  <c r="R1044" i="17"/>
  <c r="P1040" i="17"/>
  <c r="R1040" i="17"/>
  <c r="P1036" i="17"/>
  <c r="R1036" i="17"/>
  <c r="P1032" i="17"/>
  <c r="R1032" i="17"/>
  <c r="P1028" i="17"/>
  <c r="R1028" i="17"/>
  <c r="P1024" i="17"/>
  <c r="R1024" i="17"/>
  <c r="P1020" i="17"/>
  <c r="R1020" i="17"/>
  <c r="P1016" i="17"/>
  <c r="R1016" i="17"/>
  <c r="P1012" i="17"/>
  <c r="R1012" i="17"/>
  <c r="P1008" i="17"/>
  <c r="R1008" i="17"/>
  <c r="P1004" i="17"/>
  <c r="R1004" i="17"/>
  <c r="P1000" i="17"/>
  <c r="R1000" i="17"/>
  <c r="P996" i="17"/>
  <c r="R996" i="17"/>
  <c r="P992" i="17"/>
  <c r="R992" i="17"/>
  <c r="P988" i="17"/>
  <c r="R988" i="17"/>
  <c r="P984" i="17"/>
  <c r="R984" i="17"/>
  <c r="P980" i="17"/>
  <c r="R980" i="17"/>
  <c r="P976" i="17"/>
  <c r="R976" i="17"/>
  <c r="P972" i="17"/>
  <c r="R972" i="17"/>
  <c r="P968" i="17"/>
  <c r="R968" i="17"/>
  <c r="P964" i="17"/>
  <c r="R964" i="17"/>
  <c r="P960" i="17"/>
  <c r="R960" i="17"/>
  <c r="P956" i="17"/>
  <c r="R956" i="17"/>
  <c r="P952" i="17"/>
  <c r="R952" i="17"/>
  <c r="P948" i="17"/>
  <c r="R948" i="17"/>
  <c r="P944" i="17"/>
  <c r="R944" i="17"/>
  <c r="P940" i="17"/>
  <c r="R940" i="17"/>
  <c r="P936" i="17"/>
  <c r="R936" i="17"/>
  <c r="P932" i="17"/>
  <c r="R932" i="17"/>
  <c r="P928" i="17"/>
  <c r="R928" i="17"/>
  <c r="P924" i="17"/>
  <c r="R924" i="17"/>
  <c r="P920" i="17"/>
  <c r="R920" i="17"/>
  <c r="P916" i="17"/>
  <c r="R916" i="17"/>
  <c r="P912" i="17"/>
  <c r="R912" i="17"/>
  <c r="P908" i="17"/>
  <c r="R908" i="17"/>
  <c r="P904" i="17"/>
  <c r="R904" i="17"/>
  <c r="P900" i="17"/>
  <c r="R900" i="17"/>
  <c r="P896" i="17"/>
  <c r="R896" i="17"/>
  <c r="P892" i="17"/>
  <c r="R892" i="17"/>
  <c r="P888" i="17"/>
  <c r="R888" i="17"/>
  <c r="P884" i="17"/>
  <c r="R884" i="17"/>
  <c r="P880" i="17"/>
  <c r="R880" i="17"/>
  <c r="P876" i="17"/>
  <c r="R876" i="17"/>
  <c r="P872" i="17"/>
  <c r="R872" i="17"/>
  <c r="P868" i="17"/>
  <c r="R868" i="17"/>
  <c r="P864" i="17"/>
  <c r="R864" i="17"/>
  <c r="P860" i="17"/>
  <c r="R860" i="17"/>
  <c r="P856" i="17"/>
  <c r="R856" i="17"/>
  <c r="P852" i="17"/>
  <c r="R852" i="17"/>
  <c r="P848" i="17"/>
  <c r="R848" i="17"/>
  <c r="P844" i="17"/>
  <c r="R844" i="17"/>
  <c r="P840" i="17"/>
  <c r="R840" i="17"/>
  <c r="P836" i="17"/>
  <c r="R836" i="17"/>
  <c r="P832" i="17"/>
  <c r="R832" i="17"/>
  <c r="P828" i="17"/>
  <c r="R828" i="17"/>
  <c r="P824" i="17"/>
  <c r="R824" i="17"/>
  <c r="P820" i="17"/>
  <c r="R820" i="17"/>
  <c r="P816" i="17"/>
  <c r="R816" i="17"/>
  <c r="P812" i="17"/>
  <c r="R812" i="17"/>
  <c r="P808" i="17"/>
  <c r="R808" i="17"/>
  <c r="P804" i="17"/>
  <c r="R804" i="17"/>
  <c r="P800" i="17"/>
  <c r="R800" i="17"/>
  <c r="P796" i="17"/>
  <c r="R796" i="17"/>
  <c r="P792" i="17"/>
  <c r="R792" i="17"/>
  <c r="P788" i="17"/>
  <c r="R788" i="17"/>
  <c r="P784" i="17"/>
  <c r="R784" i="17"/>
  <c r="P780" i="17"/>
  <c r="R780" i="17"/>
  <c r="P776" i="17"/>
  <c r="R776" i="17"/>
  <c r="P772" i="17"/>
  <c r="R772" i="17"/>
  <c r="P768" i="17"/>
  <c r="R768" i="17"/>
  <c r="P764" i="17"/>
  <c r="R764" i="17"/>
  <c r="P760" i="17"/>
  <c r="R760" i="17"/>
  <c r="P756" i="17"/>
  <c r="R756" i="17"/>
  <c r="P752" i="17"/>
  <c r="R752" i="17"/>
  <c r="P748" i="17"/>
  <c r="R748" i="17"/>
  <c r="P744" i="17"/>
  <c r="R744" i="17"/>
  <c r="P740" i="17"/>
  <c r="R740" i="17"/>
  <c r="P736" i="17"/>
  <c r="R736" i="17"/>
  <c r="P732" i="17"/>
  <c r="R732" i="17"/>
  <c r="P728" i="17"/>
  <c r="R728" i="17"/>
  <c r="P724" i="17"/>
  <c r="R724" i="17"/>
  <c r="P720" i="17"/>
  <c r="R720" i="17"/>
  <c r="P716" i="17"/>
  <c r="R716" i="17"/>
  <c r="P712" i="17"/>
  <c r="R712" i="17"/>
  <c r="P708" i="17"/>
  <c r="R708" i="17"/>
  <c r="P704" i="17"/>
  <c r="R704" i="17"/>
  <c r="P700" i="17"/>
  <c r="R700" i="17"/>
  <c r="P696" i="17"/>
  <c r="R696" i="17"/>
  <c r="P692" i="17"/>
  <c r="R692" i="17"/>
  <c r="P688" i="17"/>
  <c r="R688" i="17"/>
  <c r="P684" i="17"/>
  <c r="R684" i="17"/>
  <c r="P680" i="17"/>
  <c r="R680" i="17"/>
  <c r="P676" i="17"/>
  <c r="R676" i="17"/>
  <c r="P672" i="17"/>
  <c r="R672" i="17"/>
  <c r="P668" i="17"/>
  <c r="R668" i="17"/>
  <c r="P664" i="17"/>
  <c r="R664" i="17"/>
  <c r="P660" i="17"/>
  <c r="R660" i="17"/>
  <c r="P656" i="17"/>
  <c r="R656" i="17"/>
  <c r="P652" i="17"/>
  <c r="R652" i="17"/>
  <c r="P648" i="17"/>
  <c r="R648" i="17"/>
  <c r="P644" i="17"/>
  <c r="R644" i="17"/>
  <c r="P640" i="17"/>
  <c r="R640" i="17"/>
  <c r="P636" i="17"/>
  <c r="R636" i="17"/>
  <c r="P632" i="17"/>
  <c r="R632" i="17"/>
  <c r="P628" i="17"/>
  <c r="R628" i="17"/>
  <c r="P624" i="17"/>
  <c r="R624" i="17"/>
  <c r="P620" i="17"/>
  <c r="R620" i="17"/>
  <c r="P616" i="17"/>
  <c r="R616" i="17"/>
  <c r="P612" i="17"/>
  <c r="R612" i="17"/>
  <c r="P608" i="17"/>
  <c r="R608" i="17"/>
  <c r="P604" i="17"/>
  <c r="R604" i="17"/>
  <c r="P600" i="17"/>
  <c r="R600" i="17"/>
  <c r="P596" i="17"/>
  <c r="R596" i="17"/>
  <c r="P592" i="17"/>
  <c r="R592" i="17"/>
  <c r="P588" i="17"/>
  <c r="R588" i="17"/>
  <c r="P584" i="17"/>
  <c r="R584" i="17"/>
  <c r="P580" i="17"/>
  <c r="R580" i="17"/>
  <c r="P576" i="17"/>
  <c r="R576" i="17"/>
  <c r="P572" i="17"/>
  <c r="R572" i="17"/>
  <c r="P568" i="17"/>
  <c r="R568" i="17"/>
  <c r="P564" i="17"/>
  <c r="R564" i="17"/>
  <c r="P560" i="17"/>
  <c r="R560" i="17"/>
  <c r="P556" i="17"/>
  <c r="R556" i="17"/>
  <c r="P552" i="17"/>
  <c r="R552" i="17"/>
  <c r="P548" i="17"/>
  <c r="R548" i="17"/>
  <c r="P544" i="17"/>
  <c r="R544" i="17"/>
  <c r="P540" i="17"/>
  <c r="R540" i="17"/>
  <c r="P536" i="17"/>
  <c r="R536" i="17"/>
  <c r="P532" i="17"/>
  <c r="R532" i="17"/>
  <c r="P528" i="17"/>
  <c r="R528" i="17"/>
  <c r="P524" i="17"/>
  <c r="R524" i="17"/>
  <c r="P520" i="17"/>
  <c r="R520" i="17"/>
  <c r="P516" i="17"/>
  <c r="R516" i="17"/>
  <c r="P512" i="17"/>
  <c r="R512" i="17"/>
  <c r="P508" i="17"/>
  <c r="R508" i="17"/>
  <c r="P504" i="17"/>
  <c r="R504" i="17"/>
  <c r="P500" i="17"/>
  <c r="R500" i="17"/>
  <c r="P496" i="17"/>
  <c r="R496" i="17"/>
  <c r="P492" i="17"/>
  <c r="R492" i="17"/>
  <c r="P488" i="17"/>
  <c r="R488" i="17"/>
  <c r="P484" i="17"/>
  <c r="R484" i="17"/>
  <c r="P480" i="17"/>
  <c r="R480" i="17"/>
  <c r="P476" i="17"/>
  <c r="R476" i="17"/>
  <c r="P472" i="17"/>
  <c r="R472" i="17"/>
  <c r="P468" i="17"/>
  <c r="R468" i="17"/>
  <c r="P464" i="17"/>
  <c r="R464" i="17"/>
  <c r="P460" i="17"/>
  <c r="R460" i="17"/>
  <c r="P456" i="17"/>
  <c r="R456" i="17"/>
  <c r="P452" i="17"/>
  <c r="R452" i="17"/>
  <c r="P448" i="17"/>
  <c r="R448" i="17"/>
  <c r="P444" i="17"/>
  <c r="R444" i="17"/>
  <c r="P440" i="17"/>
  <c r="R440" i="17"/>
  <c r="P436" i="17"/>
  <c r="R436" i="17"/>
  <c r="P432" i="17"/>
  <c r="R432" i="17"/>
  <c r="P428" i="17"/>
  <c r="R428" i="17"/>
  <c r="P424" i="17"/>
  <c r="R424" i="17"/>
  <c r="P420" i="17"/>
  <c r="R420" i="17"/>
  <c r="P416" i="17"/>
  <c r="R416" i="17"/>
  <c r="P412" i="17"/>
  <c r="R412" i="17"/>
  <c r="P408" i="17"/>
  <c r="R408" i="17"/>
  <c r="P404" i="17"/>
  <c r="R404" i="17"/>
  <c r="P400" i="17"/>
  <c r="R400" i="17"/>
  <c r="P396" i="17"/>
  <c r="R396" i="17"/>
  <c r="P392" i="17"/>
  <c r="R392" i="17"/>
  <c r="P388" i="17"/>
  <c r="R388" i="17"/>
  <c r="P384" i="17"/>
  <c r="R384" i="17"/>
  <c r="P380" i="17"/>
  <c r="R380" i="17"/>
  <c r="P376" i="17"/>
  <c r="R376" i="17"/>
  <c r="P372" i="17"/>
  <c r="R372" i="17"/>
  <c r="P368" i="17"/>
  <c r="R368" i="17"/>
  <c r="P364" i="17"/>
  <c r="R364" i="17"/>
  <c r="P360" i="17"/>
  <c r="R360" i="17"/>
  <c r="P356" i="17"/>
  <c r="R356" i="17"/>
  <c r="P352" i="17"/>
  <c r="R352" i="17"/>
  <c r="P348" i="17"/>
  <c r="R348" i="17"/>
  <c r="P344" i="17"/>
  <c r="R344" i="17"/>
  <c r="P340" i="17"/>
  <c r="R340" i="17"/>
  <c r="P336" i="17"/>
  <c r="R336" i="17"/>
  <c r="P332" i="17"/>
  <c r="R332" i="17"/>
  <c r="P328" i="17"/>
  <c r="R328" i="17"/>
  <c r="P324" i="17"/>
  <c r="R324" i="17"/>
  <c r="P320" i="17"/>
  <c r="R320" i="17"/>
  <c r="P316" i="17"/>
  <c r="R316" i="17"/>
  <c r="P312" i="17"/>
  <c r="R312" i="17"/>
  <c r="P308" i="17"/>
  <c r="R308" i="17"/>
  <c r="P304" i="17"/>
  <c r="R304" i="17"/>
  <c r="P300" i="17"/>
  <c r="R300" i="17"/>
  <c r="P296" i="17"/>
  <c r="R296" i="17"/>
  <c r="P292" i="17"/>
  <c r="R292" i="17"/>
  <c r="P288" i="17"/>
  <c r="R288" i="17"/>
  <c r="P284" i="17"/>
  <c r="R284" i="17"/>
  <c r="P280" i="17"/>
  <c r="R280" i="17"/>
  <c r="P276" i="17"/>
  <c r="R276" i="17"/>
  <c r="P272" i="17"/>
  <c r="R272" i="17"/>
  <c r="P268" i="17"/>
  <c r="R268" i="17"/>
  <c r="P264" i="17"/>
  <c r="R264" i="17"/>
  <c r="P260" i="17"/>
  <c r="R260" i="17"/>
  <c r="P256" i="17"/>
  <c r="R256" i="17"/>
  <c r="P252" i="17"/>
  <c r="R252" i="17"/>
  <c r="P248" i="17"/>
  <c r="R248" i="17"/>
  <c r="P244" i="17"/>
  <c r="R244" i="17"/>
  <c r="P240" i="17"/>
  <c r="R240" i="17"/>
  <c r="P236" i="17"/>
  <c r="R236" i="17"/>
  <c r="P232" i="17"/>
  <c r="R232" i="17"/>
  <c r="P228" i="17"/>
  <c r="R228" i="17"/>
  <c r="P224" i="17"/>
  <c r="R224" i="17"/>
  <c r="P220" i="17"/>
  <c r="R220" i="17"/>
  <c r="P216" i="17"/>
  <c r="R216" i="17"/>
  <c r="P212" i="17"/>
  <c r="R212" i="17"/>
  <c r="P208" i="17"/>
  <c r="R208" i="17"/>
  <c r="P204" i="17"/>
  <c r="R204" i="17"/>
  <c r="P200" i="17"/>
  <c r="R200" i="17"/>
  <c r="P196" i="17"/>
  <c r="R196" i="17"/>
  <c r="P192" i="17"/>
  <c r="R192" i="17"/>
  <c r="P188" i="17"/>
  <c r="R188" i="17"/>
  <c r="P184" i="17"/>
  <c r="R184" i="17"/>
  <c r="P180" i="17"/>
  <c r="R180" i="17"/>
  <c r="P176" i="17"/>
  <c r="R176" i="17"/>
  <c r="P172" i="17"/>
  <c r="R172" i="17"/>
  <c r="P168" i="17"/>
  <c r="R168" i="17"/>
  <c r="P164" i="17"/>
  <c r="R164" i="17"/>
  <c r="P160" i="17"/>
  <c r="R160" i="17"/>
  <c r="P156" i="17"/>
  <c r="R156" i="17"/>
  <c r="P152" i="17"/>
  <c r="R152" i="17"/>
  <c r="P148" i="17"/>
  <c r="R148" i="17"/>
  <c r="P144" i="17"/>
  <c r="R144" i="17"/>
  <c r="P140" i="17"/>
  <c r="R140" i="17"/>
  <c r="P136" i="17"/>
  <c r="R136" i="17"/>
  <c r="P132" i="17"/>
  <c r="R132" i="17"/>
  <c r="P128" i="17"/>
  <c r="R128" i="17"/>
  <c r="P124" i="17"/>
  <c r="R124" i="17"/>
  <c r="P120" i="17"/>
  <c r="R120" i="17"/>
  <c r="P116" i="17"/>
  <c r="R116" i="17"/>
  <c r="P112" i="17"/>
  <c r="R112" i="17"/>
  <c r="P108" i="17"/>
  <c r="R108" i="17"/>
  <c r="P104" i="17"/>
  <c r="R104" i="17"/>
  <c r="P100" i="17"/>
  <c r="R100" i="17"/>
  <c r="P96" i="17"/>
  <c r="R96" i="17"/>
  <c r="P92" i="17"/>
  <c r="R92" i="17"/>
  <c r="P88" i="17"/>
  <c r="R88" i="17"/>
  <c r="P84" i="17"/>
  <c r="R84" i="17"/>
  <c r="P80" i="17"/>
  <c r="R80" i="17"/>
  <c r="P76" i="17"/>
  <c r="R76" i="17"/>
  <c r="P72" i="17"/>
  <c r="R72" i="17"/>
  <c r="P68" i="17"/>
  <c r="R68" i="17"/>
  <c r="P64" i="17"/>
  <c r="R64" i="17"/>
  <c r="P60" i="17"/>
  <c r="R60" i="17"/>
  <c r="P56" i="17"/>
  <c r="R56" i="17"/>
  <c r="P52" i="17"/>
  <c r="R52" i="17"/>
  <c r="P48" i="17"/>
  <c r="R48" i="17"/>
  <c r="P44" i="17"/>
  <c r="R44" i="17"/>
  <c r="P40" i="17"/>
  <c r="R40" i="17"/>
  <c r="P36" i="17"/>
  <c r="R36" i="17"/>
  <c r="P32" i="17"/>
  <c r="R32" i="17"/>
  <c r="P28" i="17"/>
  <c r="R28" i="17"/>
  <c r="P1430" i="18"/>
  <c r="R1430" i="18"/>
  <c r="P1426" i="18"/>
  <c r="R1426" i="18"/>
  <c r="P1422" i="18"/>
  <c r="R1422" i="18"/>
  <c r="P1418" i="18"/>
  <c r="R1418" i="18"/>
  <c r="P1414" i="18"/>
  <c r="R1414" i="18"/>
  <c r="P1410" i="18"/>
  <c r="R1410" i="18"/>
  <c r="P1406" i="18"/>
  <c r="R1406" i="18"/>
  <c r="P1402" i="18"/>
  <c r="R1402" i="18"/>
  <c r="P1398" i="18"/>
  <c r="R1398" i="18"/>
  <c r="P1394" i="18"/>
  <c r="R1394" i="18"/>
  <c r="P1390" i="18"/>
  <c r="R1390" i="18"/>
  <c r="P1386" i="18"/>
  <c r="R1386" i="18"/>
  <c r="P1382" i="18"/>
  <c r="R1382" i="18"/>
  <c r="P1378" i="18"/>
  <c r="R1378" i="18"/>
  <c r="P1374" i="18"/>
  <c r="R1374" i="18"/>
  <c r="P1370" i="18"/>
  <c r="R1370" i="18"/>
  <c r="P1366" i="18"/>
  <c r="R1366" i="18"/>
  <c r="P1362" i="18"/>
  <c r="R1362" i="18"/>
  <c r="P1358" i="18"/>
  <c r="R1358" i="18"/>
  <c r="P1354" i="18"/>
  <c r="R1354" i="18"/>
  <c r="P1350" i="18"/>
  <c r="R1350" i="18"/>
  <c r="P1346" i="18"/>
  <c r="R1346" i="18"/>
  <c r="P1342" i="18"/>
  <c r="R1342" i="18"/>
  <c r="P1338" i="18"/>
  <c r="R1338" i="18"/>
  <c r="P1334" i="18"/>
  <c r="R1334" i="18"/>
  <c r="P1330" i="18"/>
  <c r="R1330" i="18"/>
  <c r="P1326" i="18"/>
  <c r="R1326" i="18"/>
  <c r="P1322" i="18"/>
  <c r="R1322" i="18"/>
  <c r="P1318" i="18"/>
  <c r="R1318" i="18"/>
  <c r="P1314" i="18"/>
  <c r="R1314" i="18"/>
  <c r="P1310" i="18"/>
  <c r="R1310" i="18"/>
  <c r="P1306" i="18"/>
  <c r="R1306" i="18"/>
  <c r="P1302" i="18"/>
  <c r="R1302" i="18"/>
  <c r="P1298" i="18"/>
  <c r="R1298" i="18"/>
  <c r="P1294" i="18"/>
  <c r="R1294" i="18"/>
  <c r="P1290" i="18"/>
  <c r="R1290" i="18"/>
  <c r="P1286" i="18"/>
  <c r="R1286" i="18"/>
  <c r="P1282" i="18"/>
  <c r="R1282" i="18"/>
  <c r="P1278" i="18"/>
  <c r="R1278" i="18"/>
  <c r="P1274" i="18"/>
  <c r="R1274" i="18"/>
  <c r="P1270" i="18"/>
  <c r="R1270" i="18"/>
  <c r="P1266" i="18"/>
  <c r="R1266" i="18"/>
  <c r="P1262" i="18"/>
  <c r="R1262" i="18"/>
  <c r="P1258" i="18"/>
  <c r="R1258" i="18"/>
  <c r="P1254" i="18"/>
  <c r="R1254" i="18"/>
  <c r="P1250" i="18"/>
  <c r="R1250" i="18"/>
  <c r="P1246" i="18"/>
  <c r="R1246" i="18"/>
  <c r="P1242" i="18"/>
  <c r="R1242" i="18"/>
  <c r="P1238" i="18"/>
  <c r="R1238" i="18"/>
  <c r="P1234" i="18"/>
  <c r="R1234" i="18"/>
  <c r="P1230" i="18"/>
  <c r="R1230" i="18"/>
  <c r="P1226" i="18"/>
  <c r="R1226" i="18"/>
  <c r="P1222" i="18"/>
  <c r="R1222" i="18"/>
  <c r="P1218" i="18"/>
  <c r="R1218" i="18"/>
  <c r="P1214" i="18"/>
  <c r="R1214" i="18"/>
  <c r="P1210" i="18"/>
  <c r="R1210" i="18"/>
  <c r="P1206" i="18"/>
  <c r="R1206" i="18"/>
  <c r="P1202" i="18"/>
  <c r="R1202" i="18"/>
  <c r="P1198" i="18"/>
  <c r="R1198" i="18"/>
  <c r="P1194" i="18"/>
  <c r="R1194" i="18"/>
  <c r="P1190" i="18"/>
  <c r="R1190" i="18"/>
  <c r="P1186" i="18"/>
  <c r="R1186" i="18"/>
  <c r="P1182" i="18"/>
  <c r="R1182" i="18"/>
  <c r="P1178" i="18"/>
  <c r="R1178" i="18"/>
  <c r="P1174" i="18"/>
  <c r="R1174" i="18"/>
  <c r="P1170" i="18"/>
  <c r="R1170" i="18"/>
  <c r="P1166" i="18"/>
  <c r="R1166" i="18"/>
  <c r="P1162" i="18"/>
  <c r="R1162" i="18"/>
  <c r="P1158" i="18"/>
  <c r="R1158" i="18"/>
  <c r="P1154" i="18"/>
  <c r="R1154" i="18"/>
  <c r="P1150" i="18"/>
  <c r="R1150" i="18"/>
  <c r="P1146" i="18"/>
  <c r="R1146" i="18"/>
  <c r="P1142" i="18"/>
  <c r="R1142" i="18"/>
  <c r="P1138" i="18"/>
  <c r="R1138" i="18"/>
  <c r="P1134" i="18"/>
  <c r="R1134" i="18"/>
  <c r="P1130" i="18"/>
  <c r="R1130" i="18"/>
  <c r="P1126" i="18"/>
  <c r="R1126" i="18"/>
  <c r="P1122" i="18"/>
  <c r="R1122" i="18"/>
  <c r="P1118" i="18"/>
  <c r="R1118" i="18"/>
  <c r="P1114" i="18"/>
  <c r="R1114" i="18"/>
  <c r="P1110" i="18"/>
  <c r="R1110" i="18"/>
  <c r="P1106" i="18"/>
  <c r="R1106" i="18"/>
  <c r="P1102" i="18"/>
  <c r="R1102" i="18"/>
  <c r="P1098" i="18"/>
  <c r="R1098" i="18"/>
  <c r="P1094" i="18"/>
  <c r="R1094" i="18"/>
  <c r="P1090" i="18"/>
  <c r="R1090" i="18"/>
  <c r="P1086" i="18"/>
  <c r="R1086" i="18"/>
  <c r="P1082" i="18"/>
  <c r="R1082" i="18"/>
  <c r="P1078" i="18"/>
  <c r="R1078" i="18"/>
  <c r="P1074" i="18"/>
  <c r="R1074" i="18"/>
  <c r="P1070" i="18"/>
  <c r="R1070" i="18"/>
  <c r="P1066" i="18"/>
  <c r="R1066" i="18"/>
  <c r="P1062" i="18"/>
  <c r="R1062" i="18"/>
  <c r="P1058" i="18"/>
  <c r="R1058" i="18"/>
  <c r="P1054" i="18"/>
  <c r="R1054" i="18"/>
  <c r="P1050" i="18"/>
  <c r="R1050" i="18"/>
  <c r="P1046" i="18"/>
  <c r="R1046" i="18"/>
  <c r="P1042" i="18"/>
  <c r="R1042" i="18"/>
  <c r="P1038" i="18"/>
  <c r="R1038" i="18"/>
  <c r="P1034" i="18"/>
  <c r="R1034" i="18"/>
  <c r="P1030" i="18"/>
  <c r="R1030" i="18"/>
  <c r="P1026" i="18"/>
  <c r="R1026" i="18"/>
  <c r="P1022" i="18"/>
  <c r="R1022" i="18"/>
  <c r="P1018" i="18"/>
  <c r="R1018" i="18"/>
  <c r="P1014" i="18"/>
  <c r="R1014" i="18"/>
  <c r="P1010" i="18"/>
  <c r="R1010" i="18"/>
  <c r="P1006" i="18"/>
  <c r="R1006" i="18"/>
  <c r="P1002" i="18"/>
  <c r="R1002" i="18"/>
  <c r="P998" i="18"/>
  <c r="R998" i="18"/>
  <c r="P994" i="18"/>
  <c r="R994" i="18"/>
  <c r="P990" i="18"/>
  <c r="R990" i="18"/>
  <c r="P986" i="18"/>
  <c r="R986" i="18"/>
  <c r="P982" i="18"/>
  <c r="R982" i="18"/>
  <c r="P978" i="18"/>
  <c r="R978" i="18"/>
  <c r="P974" i="18"/>
  <c r="R974" i="18"/>
  <c r="P970" i="18"/>
  <c r="R970" i="18"/>
  <c r="P966" i="18"/>
  <c r="R966" i="18"/>
  <c r="P962" i="18"/>
  <c r="R962" i="18"/>
  <c r="P958" i="18"/>
  <c r="R958" i="18"/>
  <c r="P954" i="18"/>
  <c r="R954" i="18"/>
  <c r="P950" i="18"/>
  <c r="R950" i="18"/>
  <c r="P946" i="18"/>
  <c r="R946" i="18"/>
  <c r="P942" i="18"/>
  <c r="R942" i="18"/>
  <c r="P938" i="18"/>
  <c r="R938" i="18"/>
  <c r="P934" i="18"/>
  <c r="R934" i="18"/>
  <c r="P930" i="18"/>
  <c r="R930" i="18"/>
  <c r="P926" i="18"/>
  <c r="R926" i="18"/>
  <c r="P922" i="18"/>
  <c r="R922" i="18"/>
  <c r="P918" i="18"/>
  <c r="R918" i="18"/>
  <c r="P914" i="18"/>
  <c r="R914" i="18"/>
  <c r="P910" i="18"/>
  <c r="R910" i="18"/>
  <c r="P906" i="18"/>
  <c r="R906" i="18"/>
  <c r="P902" i="18"/>
  <c r="R902" i="18"/>
  <c r="P898" i="18"/>
  <c r="R898" i="18"/>
  <c r="P894" i="18"/>
  <c r="R894" i="18"/>
  <c r="P890" i="18"/>
  <c r="R890" i="18"/>
  <c r="P886" i="18"/>
  <c r="R886" i="18"/>
  <c r="P882" i="18"/>
  <c r="R882" i="18"/>
  <c r="P878" i="18"/>
  <c r="R878" i="18"/>
  <c r="P874" i="18"/>
  <c r="R874" i="18"/>
  <c r="P870" i="18"/>
  <c r="R870" i="18"/>
  <c r="P866" i="18"/>
  <c r="R866" i="18"/>
  <c r="P862" i="18"/>
  <c r="R862" i="18"/>
  <c r="P858" i="18"/>
  <c r="R858" i="18"/>
  <c r="P854" i="18"/>
  <c r="R854" i="18"/>
  <c r="P850" i="18"/>
  <c r="R850" i="18"/>
  <c r="P846" i="18"/>
  <c r="R846" i="18"/>
  <c r="P842" i="18"/>
  <c r="R842" i="18"/>
  <c r="P838" i="18"/>
  <c r="R838" i="18"/>
  <c r="P834" i="18"/>
  <c r="R834" i="18"/>
  <c r="P830" i="18"/>
  <c r="R830" i="18"/>
  <c r="P826" i="18"/>
  <c r="R826" i="18"/>
  <c r="P822" i="18"/>
  <c r="R822" i="18"/>
  <c r="P818" i="18"/>
  <c r="R818" i="18"/>
  <c r="P814" i="18"/>
  <c r="R814" i="18"/>
  <c r="P810" i="18"/>
  <c r="R810" i="18"/>
  <c r="P806" i="18"/>
  <c r="R806" i="18"/>
  <c r="P802" i="18"/>
  <c r="R802" i="18"/>
  <c r="P798" i="18"/>
  <c r="R798" i="18"/>
  <c r="P794" i="18"/>
  <c r="R794" i="18"/>
  <c r="P790" i="18"/>
  <c r="R790" i="18"/>
  <c r="P786" i="18"/>
  <c r="R786" i="18"/>
  <c r="P782" i="18"/>
  <c r="R782" i="18"/>
  <c r="P778" i="18"/>
  <c r="R778" i="18"/>
  <c r="P774" i="18"/>
  <c r="R774" i="18"/>
  <c r="P770" i="18"/>
  <c r="R770" i="18"/>
  <c r="P766" i="18"/>
  <c r="R766" i="18"/>
  <c r="P762" i="18"/>
  <c r="R762" i="18"/>
  <c r="P758" i="18"/>
  <c r="R758" i="18"/>
  <c r="P754" i="18"/>
  <c r="R754" i="18"/>
  <c r="P750" i="18"/>
  <c r="R750" i="18"/>
  <c r="P746" i="18"/>
  <c r="R746" i="18"/>
  <c r="P742" i="18"/>
  <c r="R742" i="18"/>
  <c r="P738" i="18"/>
  <c r="R738" i="18"/>
  <c r="P734" i="18"/>
  <c r="R734" i="18"/>
  <c r="P730" i="18"/>
  <c r="R730" i="18"/>
  <c r="P726" i="18"/>
  <c r="R726" i="18"/>
  <c r="P722" i="18"/>
  <c r="R722" i="18"/>
  <c r="P718" i="18"/>
  <c r="R718" i="18"/>
  <c r="P714" i="18"/>
  <c r="R714" i="18"/>
  <c r="P710" i="18"/>
  <c r="R710" i="18"/>
  <c r="P706" i="18"/>
  <c r="R706" i="18"/>
  <c r="P702" i="18"/>
  <c r="R702" i="18"/>
  <c r="P698" i="18"/>
  <c r="R698" i="18"/>
  <c r="P694" i="18"/>
  <c r="R694" i="18"/>
  <c r="P690" i="18"/>
  <c r="R690" i="18"/>
  <c r="P686" i="18"/>
  <c r="R686" i="18"/>
  <c r="P682" i="18"/>
  <c r="R682" i="18"/>
  <c r="P678" i="18"/>
  <c r="R678" i="18"/>
  <c r="P674" i="18"/>
  <c r="R674" i="18"/>
  <c r="P670" i="18"/>
  <c r="R670" i="18"/>
  <c r="P666" i="18"/>
  <c r="R666" i="18"/>
  <c r="P662" i="18"/>
  <c r="R662" i="18"/>
  <c r="P658" i="18"/>
  <c r="R658" i="18"/>
  <c r="P654" i="18"/>
  <c r="R654" i="18"/>
  <c r="P650" i="18"/>
  <c r="R650" i="18"/>
  <c r="P646" i="18"/>
  <c r="R646" i="18"/>
  <c r="P642" i="18"/>
  <c r="R642" i="18"/>
  <c r="P638" i="18"/>
  <c r="R638" i="18"/>
  <c r="P634" i="18"/>
  <c r="R634" i="18"/>
  <c r="P630" i="18"/>
  <c r="R630" i="18"/>
  <c r="P626" i="18"/>
  <c r="R626" i="18"/>
  <c r="P622" i="18"/>
  <c r="R622" i="18"/>
  <c r="P618" i="18"/>
  <c r="R618" i="18"/>
  <c r="P614" i="18"/>
  <c r="R614" i="18"/>
  <c r="P610" i="18"/>
  <c r="R610" i="18"/>
  <c r="P606" i="18"/>
  <c r="R606" i="18"/>
  <c r="P602" i="18"/>
  <c r="R602" i="18"/>
  <c r="P598" i="18"/>
  <c r="R598" i="18"/>
  <c r="P594" i="18"/>
  <c r="R594" i="18"/>
  <c r="P590" i="18"/>
  <c r="R590" i="18"/>
  <c r="P586" i="18"/>
  <c r="R586" i="18"/>
  <c r="P582" i="18"/>
  <c r="R582" i="18"/>
  <c r="P578" i="18"/>
  <c r="R578" i="18"/>
  <c r="P574" i="18"/>
  <c r="R574" i="18"/>
  <c r="P570" i="18"/>
  <c r="R570" i="18"/>
  <c r="P566" i="18"/>
  <c r="R566" i="18"/>
  <c r="P562" i="18"/>
  <c r="R562" i="18"/>
  <c r="P558" i="18"/>
  <c r="R558" i="18"/>
  <c r="P554" i="18"/>
  <c r="R554" i="18"/>
  <c r="P550" i="18"/>
  <c r="R550" i="18"/>
  <c r="P546" i="18"/>
  <c r="R546" i="18"/>
  <c r="P542" i="18"/>
  <c r="R542" i="18"/>
  <c r="P538" i="18"/>
  <c r="R538" i="18"/>
  <c r="P534" i="18"/>
  <c r="R534" i="18"/>
  <c r="P530" i="18"/>
  <c r="R530" i="18"/>
  <c r="P526" i="18"/>
  <c r="R526" i="18"/>
  <c r="P522" i="18"/>
  <c r="R522" i="18"/>
  <c r="P518" i="18"/>
  <c r="R518" i="18"/>
  <c r="P514" i="18"/>
  <c r="R514" i="18"/>
  <c r="P510" i="18"/>
  <c r="R510" i="18"/>
  <c r="P506" i="18"/>
  <c r="R506" i="18"/>
  <c r="P502" i="18"/>
  <c r="R502" i="18"/>
  <c r="P498" i="18"/>
  <c r="R498" i="18"/>
  <c r="P494" i="18"/>
  <c r="R494" i="18"/>
  <c r="P490" i="18"/>
  <c r="R490" i="18"/>
  <c r="P486" i="18"/>
  <c r="R486" i="18"/>
  <c r="P482" i="18"/>
  <c r="R482" i="18"/>
  <c r="P478" i="18"/>
  <c r="R478" i="18"/>
  <c r="P474" i="18"/>
  <c r="R474" i="18"/>
  <c r="P470" i="18"/>
  <c r="R470" i="18"/>
  <c r="P466" i="18"/>
  <c r="R466" i="18"/>
  <c r="P462" i="18"/>
  <c r="R462" i="18"/>
  <c r="P458" i="18"/>
  <c r="R458" i="18"/>
  <c r="P454" i="18"/>
  <c r="R454" i="18"/>
  <c r="P450" i="18"/>
  <c r="R450" i="18"/>
  <c r="P446" i="18"/>
  <c r="R446" i="18"/>
  <c r="P442" i="18"/>
  <c r="R442" i="18"/>
  <c r="P438" i="18"/>
  <c r="R438" i="18"/>
  <c r="P434" i="18"/>
  <c r="R434" i="18"/>
  <c r="P430" i="18"/>
  <c r="R430" i="18"/>
  <c r="P426" i="18"/>
  <c r="R426" i="18"/>
  <c r="P422" i="18"/>
  <c r="R422" i="18"/>
  <c r="P418" i="18"/>
  <c r="R418" i="18"/>
  <c r="P414" i="18"/>
  <c r="R414" i="18"/>
  <c r="P410" i="18"/>
  <c r="R410" i="18"/>
  <c r="P406" i="18"/>
  <c r="R406" i="18"/>
  <c r="P402" i="18"/>
  <c r="R402" i="18"/>
  <c r="P398" i="18"/>
  <c r="R398" i="18"/>
  <c r="P394" i="18"/>
  <c r="R394" i="18"/>
  <c r="P390" i="18"/>
  <c r="R390" i="18"/>
  <c r="P386" i="18"/>
  <c r="R386" i="18"/>
  <c r="P382" i="18"/>
  <c r="R382" i="18"/>
  <c r="P378" i="18"/>
  <c r="R378" i="18"/>
  <c r="P374" i="18"/>
  <c r="R374" i="18"/>
  <c r="P370" i="18"/>
  <c r="R370" i="18"/>
  <c r="P366" i="18"/>
  <c r="R366" i="18"/>
  <c r="P362" i="18"/>
  <c r="R362" i="18"/>
  <c r="P358" i="18"/>
  <c r="R358" i="18"/>
  <c r="P354" i="18"/>
  <c r="R354" i="18"/>
  <c r="P350" i="18"/>
  <c r="R350" i="18"/>
  <c r="P346" i="18"/>
  <c r="R346" i="18"/>
  <c r="P342" i="18"/>
  <c r="R342" i="18"/>
  <c r="P338" i="18"/>
  <c r="R338" i="18"/>
  <c r="P334" i="18"/>
  <c r="R334" i="18"/>
  <c r="P330" i="18"/>
  <c r="R330" i="18"/>
  <c r="P326" i="18"/>
  <c r="R326" i="18"/>
  <c r="P322" i="18"/>
  <c r="R322" i="18"/>
  <c r="P318" i="18"/>
  <c r="R318" i="18"/>
  <c r="P314" i="18"/>
  <c r="R314" i="18"/>
  <c r="P310" i="18"/>
  <c r="R310" i="18"/>
  <c r="P306" i="18"/>
  <c r="R306" i="18"/>
  <c r="P302" i="18"/>
  <c r="R302" i="18"/>
  <c r="P298" i="18"/>
  <c r="R298" i="18"/>
  <c r="P294" i="18"/>
  <c r="R294" i="18"/>
  <c r="P290" i="18"/>
  <c r="R290" i="18"/>
  <c r="P286" i="18"/>
  <c r="R286" i="18"/>
  <c r="P282" i="18"/>
  <c r="R282" i="18"/>
  <c r="P278" i="18"/>
  <c r="R278" i="18"/>
  <c r="P274" i="18"/>
  <c r="R274" i="18"/>
  <c r="P270" i="18"/>
  <c r="R270" i="18"/>
  <c r="P266" i="18"/>
  <c r="R266" i="18"/>
  <c r="P262" i="18"/>
  <c r="R262" i="18"/>
  <c r="P258" i="18"/>
  <c r="R258" i="18"/>
  <c r="P254" i="18"/>
  <c r="R254" i="18"/>
  <c r="P250" i="18"/>
  <c r="R250" i="18"/>
  <c r="P246" i="18"/>
  <c r="R246" i="18"/>
  <c r="P242" i="18"/>
  <c r="R242" i="18"/>
  <c r="P238" i="18"/>
  <c r="R238" i="18"/>
  <c r="P234" i="18"/>
  <c r="R234" i="18"/>
  <c r="P230" i="18"/>
  <c r="R230" i="18"/>
  <c r="P226" i="18"/>
  <c r="R226" i="18"/>
  <c r="P222" i="18"/>
  <c r="R222" i="18"/>
  <c r="P218" i="18"/>
  <c r="R218" i="18"/>
  <c r="P214" i="18"/>
  <c r="R214" i="18"/>
  <c r="P210" i="18"/>
  <c r="R210" i="18"/>
  <c r="P206" i="18"/>
  <c r="R206" i="18"/>
  <c r="P202" i="18"/>
  <c r="R202" i="18"/>
  <c r="P198" i="18"/>
  <c r="R198" i="18"/>
  <c r="P194" i="18"/>
  <c r="R194" i="18"/>
  <c r="P190" i="18"/>
  <c r="R190" i="18"/>
  <c r="P186" i="18"/>
  <c r="R186" i="18"/>
  <c r="P182" i="18"/>
  <c r="R182" i="18"/>
  <c r="P178" i="18"/>
  <c r="R178" i="18"/>
  <c r="P174" i="18"/>
  <c r="R174" i="18"/>
  <c r="P170" i="18"/>
  <c r="R170" i="18"/>
  <c r="P166" i="18"/>
  <c r="R166" i="18"/>
  <c r="P162" i="18"/>
  <c r="R162" i="18"/>
  <c r="P158" i="18"/>
  <c r="R158" i="18"/>
  <c r="P154" i="18"/>
  <c r="R154" i="18"/>
  <c r="P150" i="18"/>
  <c r="R150" i="18"/>
  <c r="P146" i="18"/>
  <c r="R146" i="18"/>
  <c r="P142" i="18"/>
  <c r="R142" i="18"/>
  <c r="P138" i="18"/>
  <c r="R138" i="18"/>
  <c r="P134" i="18"/>
  <c r="R134" i="18"/>
  <c r="P130" i="18"/>
  <c r="R130" i="18"/>
  <c r="P126" i="18"/>
  <c r="R126" i="18"/>
  <c r="P122" i="18"/>
  <c r="R122" i="18"/>
  <c r="P118" i="18"/>
  <c r="R118" i="18"/>
  <c r="P114" i="18"/>
  <c r="R114" i="18"/>
  <c r="P110" i="18"/>
  <c r="R110" i="18"/>
  <c r="P106" i="18"/>
  <c r="R106" i="18"/>
  <c r="P102" i="18"/>
  <c r="R102" i="18"/>
  <c r="P98" i="18"/>
  <c r="R98" i="18"/>
  <c r="P94" i="18"/>
  <c r="R94" i="18"/>
  <c r="P90" i="18"/>
  <c r="R90" i="18"/>
  <c r="P86" i="18"/>
  <c r="R86" i="18"/>
  <c r="P82" i="18"/>
  <c r="R82" i="18"/>
  <c r="P78" i="18"/>
  <c r="R78" i="18"/>
  <c r="P74" i="18"/>
  <c r="R74" i="18"/>
  <c r="P70" i="18"/>
  <c r="R70" i="18"/>
  <c r="P66" i="18"/>
  <c r="R66" i="18"/>
  <c r="P62" i="18"/>
  <c r="R62" i="18"/>
  <c r="P58" i="18"/>
  <c r="R58" i="18"/>
  <c r="P54" i="18"/>
  <c r="R54" i="18"/>
  <c r="P50" i="18"/>
  <c r="R50" i="18"/>
  <c r="P46" i="18"/>
  <c r="R46" i="18"/>
  <c r="P42" i="18"/>
  <c r="R42" i="18"/>
  <c r="P38" i="18"/>
  <c r="R38" i="18"/>
  <c r="P34" i="18"/>
  <c r="R34" i="18"/>
  <c r="P30" i="18"/>
  <c r="R30" i="18"/>
  <c r="P26" i="18"/>
  <c r="R26" i="18"/>
  <c r="P22" i="18"/>
  <c r="R22" i="18"/>
  <c r="P1432" i="19"/>
  <c r="R1432" i="19"/>
  <c r="P1428" i="19"/>
  <c r="R1428" i="19"/>
  <c r="P1424" i="19"/>
  <c r="R1424" i="19"/>
  <c r="P1420" i="19"/>
  <c r="R1420" i="19"/>
  <c r="P1416" i="19"/>
  <c r="R1416" i="19"/>
  <c r="P1412" i="19"/>
  <c r="R1412" i="19"/>
  <c r="P1408" i="19"/>
  <c r="R1408" i="19"/>
  <c r="P1404" i="19"/>
  <c r="R1404" i="19"/>
  <c r="P1400" i="19"/>
  <c r="R1400" i="19"/>
  <c r="P1396" i="19"/>
  <c r="R1396" i="19"/>
  <c r="P1392" i="19"/>
  <c r="R1392" i="19"/>
  <c r="P1388" i="19"/>
  <c r="R1388" i="19"/>
  <c r="P1384" i="19"/>
  <c r="R1384" i="19"/>
  <c r="P1380" i="19"/>
  <c r="R1380" i="19"/>
  <c r="P1376" i="19"/>
  <c r="R1376" i="19"/>
  <c r="P1372" i="19"/>
  <c r="R1372" i="19"/>
  <c r="P1368" i="19"/>
  <c r="R1368" i="19"/>
  <c r="P1364" i="19"/>
  <c r="R1364" i="19"/>
  <c r="P1360" i="19"/>
  <c r="R1360" i="19"/>
  <c r="P1356" i="19"/>
  <c r="R1356" i="19"/>
  <c r="P1352" i="19"/>
  <c r="R1352" i="19"/>
  <c r="P1348" i="19"/>
  <c r="R1348" i="19"/>
  <c r="P1344" i="19"/>
  <c r="R1344" i="19"/>
  <c r="P1340" i="19"/>
  <c r="R1340" i="19"/>
  <c r="P1336" i="19"/>
  <c r="R1336" i="19"/>
  <c r="P1332" i="19"/>
  <c r="R1332" i="19"/>
  <c r="P1328" i="19"/>
  <c r="R1328" i="19"/>
  <c r="P1324" i="19"/>
  <c r="R1324" i="19"/>
  <c r="P1320" i="19"/>
  <c r="R1320" i="19"/>
  <c r="P1316" i="19"/>
  <c r="R1316" i="19"/>
  <c r="P1312" i="19"/>
  <c r="R1312" i="19"/>
  <c r="P1308" i="19"/>
  <c r="R1308" i="19"/>
  <c r="P1304" i="19"/>
  <c r="R1304" i="19"/>
  <c r="P1300" i="19"/>
  <c r="R1300" i="19"/>
  <c r="P1296" i="19"/>
  <c r="R1296" i="19"/>
  <c r="P1292" i="19"/>
  <c r="R1292" i="19"/>
  <c r="P1288" i="19"/>
  <c r="R1288" i="19"/>
  <c r="P1284" i="19"/>
  <c r="R1284" i="19"/>
  <c r="P1280" i="19"/>
  <c r="R1280" i="19"/>
  <c r="P1276" i="19"/>
  <c r="R1276" i="19"/>
  <c r="P1272" i="19"/>
  <c r="R1272" i="19"/>
  <c r="P1268" i="19"/>
  <c r="R1268" i="19"/>
  <c r="P1264" i="19"/>
  <c r="R1264" i="19"/>
  <c r="P1260" i="19"/>
  <c r="R1260" i="19"/>
  <c r="P1256" i="19"/>
  <c r="R1256" i="19"/>
  <c r="P1252" i="19"/>
  <c r="R1252" i="19"/>
  <c r="P1248" i="19"/>
  <c r="R1248" i="19"/>
  <c r="P1244" i="19"/>
  <c r="R1244" i="19"/>
  <c r="P1240" i="19"/>
  <c r="R1240" i="19"/>
  <c r="P1236" i="19"/>
  <c r="R1236" i="19"/>
  <c r="P1232" i="19"/>
  <c r="R1232" i="19"/>
  <c r="P1228" i="19"/>
  <c r="R1228" i="19"/>
  <c r="P1224" i="19"/>
  <c r="R1224" i="19"/>
  <c r="P1220" i="19"/>
  <c r="R1220" i="19"/>
  <c r="P1216" i="19"/>
  <c r="R1216" i="19"/>
  <c r="P1212" i="19"/>
  <c r="R1212" i="19"/>
  <c r="P1208" i="19"/>
  <c r="R1208" i="19"/>
  <c r="P1204" i="19"/>
  <c r="R1204" i="19"/>
  <c r="P1200" i="19"/>
  <c r="R1200" i="19"/>
  <c r="P1196" i="19"/>
  <c r="R1196" i="19"/>
  <c r="P1192" i="19"/>
  <c r="R1192" i="19"/>
  <c r="P1188" i="19"/>
  <c r="R1188" i="19"/>
  <c r="P1184" i="19"/>
  <c r="R1184" i="19"/>
  <c r="P1180" i="19"/>
  <c r="R1180" i="19"/>
  <c r="P1176" i="19"/>
  <c r="R1176" i="19"/>
  <c r="P1172" i="19"/>
  <c r="R1172" i="19"/>
  <c r="P1168" i="19"/>
  <c r="R1168" i="19"/>
  <c r="P1164" i="19"/>
  <c r="R1164" i="19"/>
  <c r="P1160" i="19"/>
  <c r="R1160" i="19"/>
  <c r="P1156" i="19"/>
  <c r="R1156" i="19"/>
  <c r="P1152" i="19"/>
  <c r="R1152" i="19"/>
  <c r="P1148" i="19"/>
  <c r="R1148" i="19"/>
  <c r="P1144" i="19"/>
  <c r="R1144" i="19"/>
  <c r="P1140" i="19"/>
  <c r="R1140" i="19"/>
  <c r="P1136" i="19"/>
  <c r="R1136" i="19"/>
  <c r="P1132" i="19"/>
  <c r="R1132" i="19"/>
  <c r="P1128" i="19"/>
  <c r="R1128" i="19"/>
  <c r="P1124" i="19"/>
  <c r="R1124" i="19"/>
  <c r="P1120" i="19"/>
  <c r="R1120" i="19"/>
  <c r="P1116" i="19"/>
  <c r="R1116" i="19"/>
  <c r="P1112" i="19"/>
  <c r="R1112" i="19"/>
  <c r="P1108" i="19"/>
  <c r="R1108" i="19"/>
  <c r="P1104" i="19"/>
  <c r="R1104" i="19"/>
  <c r="P1100" i="19"/>
  <c r="R1100" i="19"/>
  <c r="P1096" i="19"/>
  <c r="R1096" i="19"/>
  <c r="P1092" i="19"/>
  <c r="R1092" i="19"/>
  <c r="P1088" i="19"/>
  <c r="R1088" i="19"/>
  <c r="P1084" i="19"/>
  <c r="R1084" i="19"/>
  <c r="P1080" i="19"/>
  <c r="R1080" i="19"/>
  <c r="P1076" i="19"/>
  <c r="R1076" i="19"/>
  <c r="P1072" i="19"/>
  <c r="R1072" i="19"/>
  <c r="P1068" i="19"/>
  <c r="R1068" i="19"/>
  <c r="P1064" i="19"/>
  <c r="R1064" i="19"/>
  <c r="P1060" i="19"/>
  <c r="R1060" i="19"/>
  <c r="P1056" i="19"/>
  <c r="R1056" i="19"/>
  <c r="P1052" i="19"/>
  <c r="R1052" i="19"/>
  <c r="P1048" i="19"/>
  <c r="R1048" i="19"/>
  <c r="P1044" i="19"/>
  <c r="R1044" i="19"/>
  <c r="P1040" i="19"/>
  <c r="R1040" i="19"/>
  <c r="P1036" i="19"/>
  <c r="R1036" i="19"/>
  <c r="P1032" i="19"/>
  <c r="R1032" i="19"/>
  <c r="P1028" i="19"/>
  <c r="R1028" i="19"/>
  <c r="P1024" i="19"/>
  <c r="R1024" i="19"/>
  <c r="P1020" i="19"/>
  <c r="R1020" i="19"/>
  <c r="P1016" i="19"/>
  <c r="R1016" i="19"/>
  <c r="P1012" i="19"/>
  <c r="R1012" i="19"/>
  <c r="P1008" i="19"/>
  <c r="R1008" i="19"/>
  <c r="P1004" i="19"/>
  <c r="R1004" i="19"/>
  <c r="P1000" i="19"/>
  <c r="R1000" i="19"/>
  <c r="P996" i="19"/>
  <c r="R996" i="19"/>
  <c r="P992" i="19"/>
  <c r="R992" i="19"/>
  <c r="P988" i="19"/>
  <c r="R988" i="19"/>
  <c r="P984" i="19"/>
  <c r="R984" i="19"/>
  <c r="P980" i="19"/>
  <c r="R980" i="19"/>
  <c r="P976" i="19"/>
  <c r="R976" i="19"/>
  <c r="P972" i="19"/>
  <c r="R972" i="19"/>
  <c r="P968" i="19"/>
  <c r="R968" i="19"/>
  <c r="P964" i="19"/>
  <c r="R964" i="19"/>
  <c r="P960" i="19"/>
  <c r="R960" i="19"/>
  <c r="P956" i="19"/>
  <c r="R956" i="19"/>
  <c r="P952" i="19"/>
  <c r="R952" i="19"/>
  <c r="P948" i="19"/>
  <c r="R948" i="19"/>
  <c r="P944" i="19"/>
  <c r="R944" i="19"/>
  <c r="P940" i="19"/>
  <c r="R940" i="19"/>
  <c r="P936" i="19"/>
  <c r="R936" i="19"/>
  <c r="P932" i="19"/>
  <c r="R932" i="19"/>
  <c r="P928" i="19"/>
  <c r="R928" i="19"/>
  <c r="P924" i="19"/>
  <c r="R924" i="19"/>
  <c r="P920" i="19"/>
  <c r="R920" i="19"/>
  <c r="P916" i="19"/>
  <c r="R916" i="19"/>
  <c r="P912" i="19"/>
  <c r="R912" i="19"/>
  <c r="P908" i="19"/>
  <c r="R908" i="19"/>
  <c r="P904" i="19"/>
  <c r="R904" i="19"/>
  <c r="P900" i="19"/>
  <c r="R900" i="19"/>
  <c r="P896" i="19"/>
  <c r="R896" i="19"/>
  <c r="P892" i="19"/>
  <c r="R892" i="19"/>
  <c r="P888" i="19"/>
  <c r="R888" i="19"/>
  <c r="P884" i="19"/>
  <c r="R884" i="19"/>
  <c r="P880" i="19"/>
  <c r="R880" i="19"/>
  <c r="P876" i="19"/>
  <c r="R876" i="19"/>
  <c r="P872" i="19"/>
  <c r="R872" i="19"/>
  <c r="P868" i="19"/>
  <c r="R868" i="19"/>
  <c r="P864" i="19"/>
  <c r="R864" i="19"/>
  <c r="P860" i="19"/>
  <c r="R860" i="19"/>
  <c r="P856" i="19"/>
  <c r="R856" i="19"/>
  <c r="P852" i="19"/>
  <c r="R852" i="19"/>
  <c r="P848" i="19"/>
  <c r="R848" i="19"/>
  <c r="P844" i="19"/>
  <c r="R844" i="19"/>
  <c r="P840" i="19"/>
  <c r="R840" i="19"/>
  <c r="P836" i="19"/>
  <c r="R836" i="19"/>
  <c r="P832" i="19"/>
  <c r="R832" i="19"/>
  <c r="P828" i="19"/>
  <c r="R828" i="19"/>
  <c r="P824" i="19"/>
  <c r="R824" i="19"/>
  <c r="P820" i="19"/>
  <c r="R820" i="19"/>
  <c r="P816" i="19"/>
  <c r="R816" i="19"/>
  <c r="P812" i="19"/>
  <c r="R812" i="19"/>
  <c r="P808" i="19"/>
  <c r="R808" i="19"/>
  <c r="P804" i="19"/>
  <c r="R804" i="19"/>
  <c r="P800" i="19"/>
  <c r="R800" i="19"/>
  <c r="P796" i="19"/>
  <c r="R796" i="19"/>
  <c r="P792" i="19"/>
  <c r="R792" i="19"/>
  <c r="P788" i="19"/>
  <c r="R788" i="19"/>
  <c r="P784" i="19"/>
  <c r="R784" i="19"/>
  <c r="P780" i="19"/>
  <c r="R780" i="19"/>
  <c r="P776" i="19"/>
  <c r="R776" i="19"/>
  <c r="P772" i="19"/>
  <c r="R772" i="19"/>
  <c r="P768" i="19"/>
  <c r="R768" i="19"/>
  <c r="P764" i="19"/>
  <c r="R764" i="19"/>
  <c r="P760" i="19"/>
  <c r="R760" i="19"/>
  <c r="P756" i="19"/>
  <c r="R756" i="19"/>
  <c r="P752" i="19"/>
  <c r="R752" i="19"/>
  <c r="P748" i="19"/>
  <c r="R748" i="19"/>
  <c r="P744" i="19"/>
  <c r="R744" i="19"/>
  <c r="P740" i="19"/>
  <c r="R740" i="19"/>
  <c r="P736" i="19"/>
  <c r="R736" i="19"/>
  <c r="P732" i="19"/>
  <c r="R732" i="19"/>
  <c r="P728" i="19"/>
  <c r="R728" i="19"/>
  <c r="P724" i="19"/>
  <c r="R724" i="19"/>
  <c r="P720" i="19"/>
  <c r="R720" i="19"/>
  <c r="P716" i="19"/>
  <c r="R716" i="19"/>
  <c r="P712" i="19"/>
  <c r="R712" i="19"/>
  <c r="P708" i="19"/>
  <c r="R708" i="19"/>
  <c r="P704" i="19"/>
  <c r="R704" i="19"/>
  <c r="P700" i="19"/>
  <c r="R700" i="19"/>
  <c r="P696" i="19"/>
  <c r="R696" i="19"/>
  <c r="P692" i="19"/>
  <c r="R692" i="19"/>
  <c r="P688" i="19"/>
  <c r="R688" i="19"/>
  <c r="P684" i="19"/>
  <c r="R684" i="19"/>
  <c r="P680" i="19"/>
  <c r="R680" i="19"/>
  <c r="P676" i="19"/>
  <c r="R676" i="19"/>
  <c r="P672" i="19"/>
  <c r="R672" i="19"/>
  <c r="P668" i="19"/>
  <c r="R668" i="19"/>
  <c r="P664" i="19"/>
  <c r="R664" i="19"/>
  <c r="P660" i="19"/>
  <c r="R660" i="19"/>
  <c r="P656" i="19"/>
  <c r="R656" i="19"/>
  <c r="P652" i="19"/>
  <c r="R652" i="19"/>
  <c r="P648" i="19"/>
  <c r="R648" i="19"/>
  <c r="P644" i="19"/>
  <c r="R644" i="19"/>
  <c r="P640" i="19"/>
  <c r="R640" i="19"/>
  <c r="P636" i="19"/>
  <c r="R636" i="19"/>
  <c r="P632" i="19"/>
  <c r="R632" i="19"/>
  <c r="P628" i="19"/>
  <c r="R628" i="19"/>
  <c r="P624" i="19"/>
  <c r="R624" i="19"/>
  <c r="P620" i="19"/>
  <c r="R620" i="19"/>
  <c r="P616" i="19"/>
  <c r="R616" i="19"/>
  <c r="P612" i="19"/>
  <c r="R612" i="19"/>
  <c r="P608" i="19"/>
  <c r="R608" i="19"/>
  <c r="P604" i="19"/>
  <c r="R604" i="19"/>
  <c r="P600" i="19"/>
  <c r="R600" i="19"/>
  <c r="P596" i="19"/>
  <c r="R596" i="19"/>
  <c r="P592" i="19"/>
  <c r="R592" i="19"/>
  <c r="P588" i="19"/>
  <c r="R588" i="19"/>
  <c r="P584" i="19"/>
  <c r="R584" i="19"/>
  <c r="P580" i="19"/>
  <c r="R580" i="19"/>
  <c r="P576" i="19"/>
  <c r="R576" i="19"/>
  <c r="P572" i="19"/>
  <c r="R572" i="19"/>
  <c r="P568" i="19"/>
  <c r="R568" i="19"/>
  <c r="P564" i="19"/>
  <c r="R564" i="19"/>
  <c r="P560" i="19"/>
  <c r="R560" i="19"/>
  <c r="P556" i="19"/>
  <c r="R556" i="19"/>
  <c r="P552" i="19"/>
  <c r="R552" i="19"/>
  <c r="P548" i="19"/>
  <c r="R548" i="19"/>
  <c r="P544" i="19"/>
  <c r="R544" i="19"/>
  <c r="P540" i="19"/>
  <c r="R540" i="19"/>
  <c r="P536" i="19"/>
  <c r="R536" i="19"/>
  <c r="P532" i="19"/>
  <c r="R532" i="19"/>
  <c r="P528" i="19"/>
  <c r="R528" i="19"/>
  <c r="P524" i="19"/>
  <c r="R524" i="19"/>
  <c r="P520" i="19"/>
  <c r="R520" i="19"/>
  <c r="P516" i="19"/>
  <c r="R516" i="19"/>
  <c r="P512" i="19"/>
  <c r="R512" i="19"/>
  <c r="P508" i="19"/>
  <c r="R508" i="19"/>
  <c r="P504" i="19"/>
  <c r="R504" i="19"/>
  <c r="P500" i="19"/>
  <c r="R500" i="19"/>
  <c r="P496" i="19"/>
  <c r="R496" i="19"/>
  <c r="P492" i="19"/>
  <c r="R492" i="19"/>
  <c r="P488" i="19"/>
  <c r="R488" i="19"/>
  <c r="P484" i="19"/>
  <c r="R484" i="19"/>
  <c r="P480" i="19"/>
  <c r="R480" i="19"/>
  <c r="P476" i="19"/>
  <c r="R476" i="19"/>
  <c r="P472" i="19"/>
  <c r="R472" i="19"/>
  <c r="P468" i="19"/>
  <c r="R468" i="19"/>
  <c r="P464" i="19"/>
  <c r="R464" i="19"/>
  <c r="P460" i="19"/>
  <c r="R460" i="19"/>
  <c r="P456" i="19"/>
  <c r="R456" i="19"/>
  <c r="P452" i="19"/>
  <c r="R452" i="19"/>
  <c r="P448" i="19"/>
  <c r="R448" i="19"/>
  <c r="P444" i="19"/>
  <c r="R444" i="19"/>
  <c r="P440" i="19"/>
  <c r="R440" i="19"/>
  <c r="P436" i="19"/>
  <c r="R436" i="19"/>
  <c r="P432" i="19"/>
  <c r="R432" i="19"/>
  <c r="P428" i="19"/>
  <c r="R428" i="19"/>
  <c r="P424" i="19"/>
  <c r="R424" i="19"/>
  <c r="P420" i="19"/>
  <c r="R420" i="19"/>
  <c r="P416" i="19"/>
  <c r="R416" i="19"/>
  <c r="P412" i="19"/>
  <c r="R412" i="19"/>
  <c r="P408" i="19"/>
  <c r="R408" i="19"/>
  <c r="P404" i="19"/>
  <c r="R404" i="19"/>
  <c r="P400" i="19"/>
  <c r="R400" i="19"/>
  <c r="P396" i="19"/>
  <c r="R396" i="19"/>
  <c r="P392" i="19"/>
  <c r="R392" i="19"/>
  <c r="P388" i="19"/>
  <c r="R388" i="19"/>
  <c r="P384" i="19"/>
  <c r="R384" i="19"/>
  <c r="P380" i="19"/>
  <c r="R380" i="19"/>
  <c r="P376" i="19"/>
  <c r="R376" i="19"/>
  <c r="P372" i="19"/>
  <c r="R372" i="19"/>
  <c r="P368" i="19"/>
  <c r="R368" i="19"/>
  <c r="P364" i="19"/>
  <c r="R364" i="19"/>
  <c r="P360" i="19"/>
  <c r="R360" i="19"/>
  <c r="P356" i="19"/>
  <c r="R356" i="19"/>
  <c r="P352" i="19"/>
  <c r="R352" i="19"/>
  <c r="P348" i="19"/>
  <c r="R348" i="19"/>
  <c r="P344" i="19"/>
  <c r="R344" i="19"/>
  <c r="P340" i="19"/>
  <c r="R340" i="19"/>
  <c r="P336" i="19"/>
  <c r="R336" i="19"/>
  <c r="P332" i="19"/>
  <c r="R332" i="19"/>
  <c r="P328" i="19"/>
  <c r="R328" i="19"/>
  <c r="P324" i="19"/>
  <c r="R324" i="19"/>
  <c r="P320" i="19"/>
  <c r="R320" i="19"/>
  <c r="P316" i="19"/>
  <c r="R316" i="19"/>
  <c r="P312" i="19"/>
  <c r="R312" i="19"/>
  <c r="P308" i="19"/>
  <c r="R308" i="19"/>
  <c r="P304" i="19"/>
  <c r="R304" i="19"/>
  <c r="P300" i="19"/>
  <c r="R300" i="19"/>
  <c r="P296" i="19"/>
  <c r="R296" i="19"/>
  <c r="P292" i="19"/>
  <c r="R292" i="19"/>
  <c r="P288" i="19"/>
  <c r="R288" i="19"/>
  <c r="P284" i="19"/>
  <c r="R284" i="19"/>
  <c r="P280" i="19"/>
  <c r="R280" i="19"/>
  <c r="P276" i="19"/>
  <c r="R276" i="19"/>
  <c r="P272" i="19"/>
  <c r="R272" i="19"/>
  <c r="P268" i="19"/>
  <c r="R268" i="19"/>
  <c r="P264" i="19"/>
  <c r="R264" i="19"/>
  <c r="P260" i="19"/>
  <c r="R260" i="19"/>
  <c r="P256" i="19"/>
  <c r="R256" i="19"/>
  <c r="P252" i="19"/>
  <c r="R252" i="19"/>
  <c r="P248" i="19"/>
  <c r="R248" i="19"/>
  <c r="P244" i="19"/>
  <c r="R244" i="19"/>
  <c r="P240" i="19"/>
  <c r="R240" i="19"/>
  <c r="P236" i="19"/>
  <c r="R236" i="19"/>
  <c r="P232" i="19"/>
  <c r="R232" i="19"/>
  <c r="P228" i="19"/>
  <c r="R228" i="19"/>
  <c r="P224" i="19"/>
  <c r="R224" i="19"/>
  <c r="P220" i="19"/>
  <c r="R220" i="19"/>
  <c r="P216" i="19"/>
  <c r="R216" i="19"/>
  <c r="P212" i="19"/>
  <c r="R212" i="19"/>
  <c r="P208" i="19"/>
  <c r="R208" i="19"/>
  <c r="P204" i="19"/>
  <c r="R204" i="19"/>
  <c r="P200" i="19"/>
  <c r="R200" i="19"/>
  <c r="P196" i="19"/>
  <c r="R196" i="19"/>
  <c r="P192" i="19"/>
  <c r="R192" i="19"/>
  <c r="P188" i="19"/>
  <c r="R188" i="19"/>
  <c r="P184" i="19"/>
  <c r="R184" i="19"/>
  <c r="P180" i="19"/>
  <c r="R180" i="19"/>
  <c r="P176" i="19"/>
  <c r="R176" i="19"/>
  <c r="P172" i="19"/>
  <c r="R172" i="19"/>
  <c r="P168" i="19"/>
  <c r="R168" i="19"/>
  <c r="P164" i="19"/>
  <c r="R164" i="19"/>
  <c r="P160" i="19"/>
  <c r="R160" i="19"/>
  <c r="P156" i="19"/>
  <c r="R156" i="19"/>
  <c r="P152" i="19"/>
  <c r="R152" i="19"/>
  <c r="P148" i="19"/>
  <c r="R148" i="19"/>
  <c r="P144" i="19"/>
  <c r="R144" i="19"/>
  <c r="P140" i="19"/>
  <c r="R140" i="19"/>
  <c r="P136" i="19"/>
  <c r="R136" i="19"/>
  <c r="P132" i="19"/>
  <c r="R132" i="19"/>
  <c r="P128" i="19"/>
  <c r="R128" i="19"/>
  <c r="P124" i="19"/>
  <c r="R124" i="19"/>
  <c r="P120" i="19"/>
  <c r="R120" i="19"/>
  <c r="P116" i="19"/>
  <c r="R116" i="19"/>
  <c r="P112" i="19"/>
  <c r="R112" i="19"/>
  <c r="P108" i="19"/>
  <c r="R108" i="19"/>
  <c r="P104" i="19"/>
  <c r="R104" i="19"/>
  <c r="P100" i="19"/>
  <c r="R100" i="19"/>
  <c r="P96" i="19"/>
  <c r="R96" i="19"/>
  <c r="P92" i="19"/>
  <c r="R92" i="19"/>
  <c r="P88" i="19"/>
  <c r="R88" i="19"/>
  <c r="P84" i="19"/>
  <c r="R84" i="19"/>
  <c r="P80" i="19"/>
  <c r="R80" i="19"/>
  <c r="P76" i="19"/>
  <c r="R76" i="19"/>
  <c r="P72" i="19"/>
  <c r="R72" i="19"/>
  <c r="P68" i="19"/>
  <c r="R68" i="19"/>
  <c r="P64" i="19"/>
  <c r="R64" i="19"/>
  <c r="P60" i="19"/>
  <c r="R60" i="19"/>
  <c r="P56" i="19"/>
  <c r="R56" i="19"/>
  <c r="P52" i="19"/>
  <c r="R52" i="19"/>
  <c r="P48" i="19"/>
  <c r="R48" i="19"/>
  <c r="P44" i="19"/>
  <c r="R44" i="19"/>
  <c r="P40" i="19"/>
  <c r="R40" i="19"/>
  <c r="P36" i="19"/>
  <c r="R36" i="19"/>
  <c r="P32" i="19"/>
  <c r="R32" i="19"/>
  <c r="P28" i="19"/>
  <c r="R28" i="19"/>
  <c r="P24" i="19"/>
  <c r="R24" i="19"/>
  <c r="P1430" i="20"/>
  <c r="R1430" i="20"/>
  <c r="P1426" i="20"/>
  <c r="R1426" i="20"/>
  <c r="P1422" i="20"/>
  <c r="R1422" i="20"/>
  <c r="P1418" i="20"/>
  <c r="R1418" i="20"/>
  <c r="P1414" i="20"/>
  <c r="R1414" i="20"/>
  <c r="P1410" i="20"/>
  <c r="R1410" i="20"/>
  <c r="P1406" i="20"/>
  <c r="R1406" i="20"/>
  <c r="P1402" i="20"/>
  <c r="R1402" i="20"/>
  <c r="P1398" i="20"/>
  <c r="R1398" i="20"/>
  <c r="P1394" i="20"/>
  <c r="R1394" i="20"/>
  <c r="P1390" i="20"/>
  <c r="R1390" i="20"/>
  <c r="P1386" i="20"/>
  <c r="R1386" i="20"/>
  <c r="P1382" i="20"/>
  <c r="R1382" i="20"/>
  <c r="P1378" i="20"/>
  <c r="R1378" i="20"/>
  <c r="P1374" i="20"/>
  <c r="R1374" i="20"/>
  <c r="P1370" i="20"/>
  <c r="R1370" i="20"/>
  <c r="P1366" i="20"/>
  <c r="R1366" i="20"/>
  <c r="P1362" i="20"/>
  <c r="R1362" i="20"/>
  <c r="P1358" i="20"/>
  <c r="R1358" i="20"/>
  <c r="P1354" i="20"/>
  <c r="R1354" i="20"/>
  <c r="P1350" i="20"/>
  <c r="R1350" i="20"/>
  <c r="P1346" i="20"/>
  <c r="R1346" i="20"/>
  <c r="P1342" i="20"/>
  <c r="R1342" i="20"/>
  <c r="P1338" i="20"/>
  <c r="R1338" i="20"/>
  <c r="P1334" i="20"/>
  <c r="R1334" i="20"/>
  <c r="P1330" i="20"/>
  <c r="R1330" i="20"/>
  <c r="P1326" i="20"/>
  <c r="R1326" i="20"/>
  <c r="P1322" i="20"/>
  <c r="R1322" i="20"/>
  <c r="P1318" i="20"/>
  <c r="R1318" i="20"/>
  <c r="P1314" i="20"/>
  <c r="R1314" i="20"/>
  <c r="P1310" i="20"/>
  <c r="R1310" i="20"/>
  <c r="P1306" i="20"/>
  <c r="R1306" i="20"/>
  <c r="P1302" i="20"/>
  <c r="R1302" i="20"/>
  <c r="P1298" i="20"/>
  <c r="R1298" i="20"/>
  <c r="P1294" i="20"/>
  <c r="R1294" i="20"/>
  <c r="P1290" i="20"/>
  <c r="R1290" i="20"/>
  <c r="P1286" i="20"/>
  <c r="R1286" i="20"/>
  <c r="P1282" i="20"/>
  <c r="R1282" i="20"/>
  <c r="P1278" i="20"/>
  <c r="R1278" i="20"/>
  <c r="P1274" i="20"/>
  <c r="R1274" i="20"/>
  <c r="P1270" i="20"/>
  <c r="R1270" i="20"/>
  <c r="P1266" i="20"/>
  <c r="R1266" i="20"/>
  <c r="P1262" i="20"/>
  <c r="R1262" i="20"/>
  <c r="P1258" i="20"/>
  <c r="R1258" i="20"/>
  <c r="P1254" i="20"/>
  <c r="R1254" i="20"/>
  <c r="P1250" i="20"/>
  <c r="R1250" i="20"/>
  <c r="P1246" i="20"/>
  <c r="R1246" i="20"/>
  <c r="P1242" i="20"/>
  <c r="R1242" i="20"/>
  <c r="P1238" i="20"/>
  <c r="R1238" i="20"/>
  <c r="P1234" i="20"/>
  <c r="R1234" i="20"/>
  <c r="P1230" i="20"/>
  <c r="R1230" i="20"/>
  <c r="P1226" i="20"/>
  <c r="R1226" i="20"/>
  <c r="P1222" i="20"/>
  <c r="R1222" i="20"/>
  <c r="P1218" i="20"/>
  <c r="R1218" i="20"/>
  <c r="P1214" i="20"/>
  <c r="R1214" i="20"/>
  <c r="P1210" i="20"/>
  <c r="R1210" i="20"/>
  <c r="P1206" i="20"/>
  <c r="R1206" i="20"/>
  <c r="P1202" i="20"/>
  <c r="R1202" i="20"/>
  <c r="P1198" i="20"/>
  <c r="R1198" i="20"/>
  <c r="P1194" i="20"/>
  <c r="R1194" i="20"/>
  <c r="P1190" i="20"/>
  <c r="R1190" i="20"/>
  <c r="P1186" i="20"/>
  <c r="R1186" i="20"/>
  <c r="P1182" i="20"/>
  <c r="R1182" i="20"/>
  <c r="P1178" i="20"/>
  <c r="R1178" i="20"/>
  <c r="P1174" i="20"/>
  <c r="R1174" i="20"/>
  <c r="P1170" i="20"/>
  <c r="R1170" i="20"/>
  <c r="P1166" i="20"/>
  <c r="R1166" i="20"/>
  <c r="P1162" i="20"/>
  <c r="R1162" i="20"/>
  <c r="P1158" i="20"/>
  <c r="R1158" i="20"/>
  <c r="P1154" i="20"/>
  <c r="R1154" i="20"/>
  <c r="P1150" i="20"/>
  <c r="R1150" i="20"/>
  <c r="P1146" i="20"/>
  <c r="R1146" i="20"/>
  <c r="P1142" i="20"/>
  <c r="R1142" i="20"/>
  <c r="P1138" i="20"/>
  <c r="R1138" i="20"/>
  <c r="P1134" i="20"/>
  <c r="R1134" i="20"/>
  <c r="P1130" i="20"/>
  <c r="R1130" i="20"/>
  <c r="P1126" i="20"/>
  <c r="R1126" i="20"/>
  <c r="P1122" i="20"/>
  <c r="R1122" i="20"/>
  <c r="P1118" i="20"/>
  <c r="R1118" i="20"/>
  <c r="P1114" i="20"/>
  <c r="R1114" i="20"/>
  <c r="P1110" i="20"/>
  <c r="R1110" i="20"/>
  <c r="P1106" i="20"/>
  <c r="R1106" i="20"/>
  <c r="P1102" i="20"/>
  <c r="R1102" i="20"/>
  <c r="P1098" i="20"/>
  <c r="R1098" i="20"/>
  <c r="P1094" i="20"/>
  <c r="R1094" i="20"/>
  <c r="P1090" i="20"/>
  <c r="R1090" i="20"/>
  <c r="P1086" i="20"/>
  <c r="R1086" i="20"/>
  <c r="P1082" i="20"/>
  <c r="R1082" i="20"/>
  <c r="P1078" i="20"/>
  <c r="R1078" i="20"/>
  <c r="P1074" i="20"/>
  <c r="R1074" i="20"/>
  <c r="P1070" i="20"/>
  <c r="R1070" i="20"/>
  <c r="P1066" i="20"/>
  <c r="R1066" i="20"/>
  <c r="P1062" i="20"/>
  <c r="R1062" i="20"/>
  <c r="P1058" i="20"/>
  <c r="R1058" i="20"/>
  <c r="P1054" i="20"/>
  <c r="R1054" i="20"/>
  <c r="P1050" i="20"/>
  <c r="R1050" i="20"/>
  <c r="P1046" i="20"/>
  <c r="R1046" i="20"/>
  <c r="P1042" i="20"/>
  <c r="R1042" i="20"/>
  <c r="P1038" i="20"/>
  <c r="R1038" i="20"/>
  <c r="P1034" i="20"/>
  <c r="R1034" i="20"/>
  <c r="P1030" i="20"/>
  <c r="R1030" i="20"/>
  <c r="P1026" i="20"/>
  <c r="R1026" i="20"/>
  <c r="P1022" i="20"/>
  <c r="R1022" i="20"/>
  <c r="P1018" i="20"/>
  <c r="R1018" i="20"/>
  <c r="P1014" i="20"/>
  <c r="R1014" i="20"/>
  <c r="P1010" i="20"/>
  <c r="R1010" i="20"/>
  <c r="P1006" i="20"/>
  <c r="R1006" i="20"/>
  <c r="P1002" i="20"/>
  <c r="R1002" i="20"/>
  <c r="P998" i="20"/>
  <c r="R998" i="20"/>
  <c r="P994" i="20"/>
  <c r="R994" i="20"/>
  <c r="P990" i="20"/>
  <c r="R990" i="20"/>
  <c r="P986" i="20"/>
  <c r="R986" i="20"/>
  <c r="P982" i="20"/>
  <c r="R982" i="20"/>
  <c r="P978" i="20"/>
  <c r="R978" i="20"/>
  <c r="P974" i="20"/>
  <c r="R974" i="20"/>
  <c r="P970" i="20"/>
  <c r="R970" i="20"/>
  <c r="P966" i="20"/>
  <c r="R966" i="20"/>
  <c r="P962" i="20"/>
  <c r="R962" i="20"/>
  <c r="P958" i="20"/>
  <c r="R958" i="20"/>
  <c r="P954" i="20"/>
  <c r="R954" i="20"/>
  <c r="P950" i="20"/>
  <c r="R950" i="20"/>
  <c r="P946" i="20"/>
  <c r="R946" i="20"/>
  <c r="P942" i="20"/>
  <c r="R942" i="20"/>
  <c r="P938" i="20"/>
  <c r="R938" i="20"/>
  <c r="P934" i="20"/>
  <c r="R934" i="20"/>
  <c r="P930" i="20"/>
  <c r="R930" i="20"/>
  <c r="P926" i="20"/>
  <c r="R926" i="20"/>
  <c r="P922" i="20"/>
  <c r="R922" i="20"/>
  <c r="P918" i="20"/>
  <c r="R918" i="20"/>
  <c r="P914" i="20"/>
  <c r="R914" i="20"/>
  <c r="P910" i="20"/>
  <c r="R910" i="20"/>
  <c r="P906" i="20"/>
  <c r="R906" i="20"/>
  <c r="P902" i="20"/>
  <c r="R902" i="20"/>
  <c r="P898" i="20"/>
  <c r="R898" i="20"/>
  <c r="P894" i="20"/>
  <c r="R894" i="20"/>
  <c r="P890" i="20"/>
  <c r="R890" i="20"/>
  <c r="P886" i="20"/>
  <c r="R886" i="20"/>
  <c r="P882" i="20"/>
  <c r="R882" i="20"/>
  <c r="P878" i="20"/>
  <c r="R878" i="20"/>
  <c r="P874" i="20"/>
  <c r="R874" i="20"/>
  <c r="P870" i="20"/>
  <c r="R870" i="20"/>
  <c r="P866" i="20"/>
  <c r="R866" i="20"/>
  <c r="P862" i="20"/>
  <c r="R862" i="20"/>
  <c r="P858" i="20"/>
  <c r="R858" i="20"/>
  <c r="P854" i="20"/>
  <c r="R854" i="20"/>
  <c r="P850" i="20"/>
  <c r="R850" i="20"/>
  <c r="P846" i="20"/>
  <c r="R846" i="20"/>
  <c r="P842" i="20"/>
  <c r="R842" i="20"/>
  <c r="P838" i="20"/>
  <c r="R838" i="20"/>
  <c r="P834" i="20"/>
  <c r="R834" i="20"/>
  <c r="P830" i="20"/>
  <c r="R830" i="20"/>
  <c r="P826" i="20"/>
  <c r="R826" i="20"/>
  <c r="P822" i="20"/>
  <c r="R822" i="20"/>
  <c r="P818" i="20"/>
  <c r="R818" i="20"/>
  <c r="P814" i="20"/>
  <c r="R814" i="20"/>
  <c r="P810" i="20"/>
  <c r="R810" i="20"/>
  <c r="P806" i="20"/>
  <c r="R806" i="20"/>
  <c r="P802" i="20"/>
  <c r="R802" i="20"/>
  <c r="P798" i="20"/>
  <c r="R798" i="20"/>
  <c r="P794" i="20"/>
  <c r="R794" i="20"/>
  <c r="P790" i="20"/>
  <c r="R790" i="20"/>
  <c r="P786" i="20"/>
  <c r="R786" i="20"/>
  <c r="P782" i="20"/>
  <c r="R782" i="20"/>
  <c r="P778" i="20"/>
  <c r="R778" i="20"/>
  <c r="P774" i="20"/>
  <c r="R774" i="20"/>
  <c r="P770" i="20"/>
  <c r="R770" i="20"/>
  <c r="P766" i="20"/>
  <c r="R766" i="20"/>
  <c r="P762" i="20"/>
  <c r="R762" i="20"/>
  <c r="P758" i="20"/>
  <c r="R758" i="20"/>
  <c r="P754" i="20"/>
  <c r="R754" i="20"/>
  <c r="P750" i="20"/>
  <c r="R750" i="20"/>
  <c r="P746" i="20"/>
  <c r="R746" i="20"/>
  <c r="P742" i="20"/>
  <c r="R742" i="20"/>
  <c r="P738" i="20"/>
  <c r="R738" i="20"/>
  <c r="P734" i="20"/>
  <c r="R734" i="20"/>
  <c r="P730" i="20"/>
  <c r="R730" i="20"/>
  <c r="P726" i="20"/>
  <c r="R726" i="20"/>
  <c r="P722" i="20"/>
  <c r="R722" i="20"/>
  <c r="P718" i="20"/>
  <c r="R718" i="20"/>
  <c r="P714" i="20"/>
  <c r="R714" i="20"/>
  <c r="P710" i="20"/>
  <c r="R710" i="20"/>
  <c r="P706" i="20"/>
  <c r="R706" i="20"/>
  <c r="P702" i="20"/>
  <c r="R702" i="20"/>
  <c r="P698" i="20"/>
  <c r="R698" i="20"/>
  <c r="P694" i="20"/>
  <c r="R694" i="20"/>
  <c r="P690" i="20"/>
  <c r="R690" i="20"/>
  <c r="P686" i="20"/>
  <c r="R686" i="20"/>
  <c r="P682" i="20"/>
  <c r="R682" i="20"/>
  <c r="P678" i="20"/>
  <c r="R678" i="20"/>
  <c r="P674" i="20"/>
  <c r="R674" i="20"/>
  <c r="P670" i="20"/>
  <c r="R670" i="20"/>
  <c r="P666" i="20"/>
  <c r="R666" i="20"/>
  <c r="P662" i="20"/>
  <c r="R662" i="20"/>
  <c r="P658" i="20"/>
  <c r="R658" i="20"/>
  <c r="P654" i="20"/>
  <c r="R654" i="20"/>
  <c r="P650" i="20"/>
  <c r="R650" i="20"/>
  <c r="P646" i="20"/>
  <c r="R646" i="20"/>
  <c r="P642" i="20"/>
  <c r="R642" i="20"/>
  <c r="P638" i="20"/>
  <c r="R638" i="20"/>
  <c r="P634" i="20"/>
  <c r="R634" i="20"/>
  <c r="P630" i="20"/>
  <c r="R630" i="20"/>
  <c r="P626" i="20"/>
  <c r="R626" i="20"/>
  <c r="P622" i="20"/>
  <c r="R622" i="20"/>
  <c r="P618" i="20"/>
  <c r="R618" i="20"/>
  <c r="P614" i="20"/>
  <c r="R614" i="20"/>
  <c r="P610" i="20"/>
  <c r="R610" i="20"/>
  <c r="P606" i="20"/>
  <c r="R606" i="20"/>
  <c r="P602" i="20"/>
  <c r="R602" i="20"/>
  <c r="P598" i="20"/>
  <c r="R598" i="20"/>
  <c r="P594" i="20"/>
  <c r="R594" i="20"/>
  <c r="P590" i="20"/>
  <c r="R590" i="20"/>
  <c r="P586" i="20"/>
  <c r="R586" i="20"/>
  <c r="P582" i="20"/>
  <c r="R582" i="20"/>
  <c r="P578" i="20"/>
  <c r="R578" i="20"/>
  <c r="P574" i="20"/>
  <c r="R574" i="20"/>
  <c r="P570" i="20"/>
  <c r="R570" i="20"/>
  <c r="P566" i="20"/>
  <c r="R566" i="20"/>
  <c r="P562" i="20"/>
  <c r="R562" i="20"/>
  <c r="P558" i="20"/>
  <c r="R558" i="20"/>
  <c r="P554" i="20"/>
  <c r="R554" i="20"/>
  <c r="P550" i="20"/>
  <c r="R550" i="20"/>
  <c r="P546" i="20"/>
  <c r="R546" i="20"/>
  <c r="P542" i="20"/>
  <c r="R542" i="20"/>
  <c r="P538" i="20"/>
  <c r="R538" i="20"/>
  <c r="P534" i="20"/>
  <c r="R534" i="20"/>
  <c r="P530" i="20"/>
  <c r="R530" i="20"/>
  <c r="P526" i="20"/>
  <c r="R526" i="20"/>
  <c r="P522" i="20"/>
  <c r="R522" i="20"/>
  <c r="P518" i="20"/>
  <c r="R518" i="20"/>
  <c r="P514" i="20"/>
  <c r="R514" i="20"/>
  <c r="P510" i="20"/>
  <c r="R510" i="20"/>
  <c r="P506" i="20"/>
  <c r="R506" i="20"/>
  <c r="P502" i="20"/>
  <c r="R502" i="20"/>
  <c r="P498" i="20"/>
  <c r="R498" i="20"/>
  <c r="P494" i="20"/>
  <c r="R494" i="20"/>
  <c r="P490" i="20"/>
  <c r="R490" i="20"/>
  <c r="P486" i="20"/>
  <c r="R486" i="20"/>
  <c r="P482" i="20"/>
  <c r="R482" i="20"/>
  <c r="P478" i="20"/>
  <c r="R478" i="20"/>
  <c r="P474" i="20"/>
  <c r="R474" i="20"/>
  <c r="P470" i="20"/>
  <c r="R470" i="20"/>
  <c r="P466" i="20"/>
  <c r="R466" i="20"/>
  <c r="P462" i="20"/>
  <c r="R462" i="20"/>
  <c r="P458" i="20"/>
  <c r="R458" i="20"/>
  <c r="P454" i="20"/>
  <c r="R454" i="20"/>
  <c r="P450" i="20"/>
  <c r="R450" i="20"/>
  <c r="P446" i="20"/>
  <c r="R446" i="20"/>
  <c r="P442" i="20"/>
  <c r="R442" i="20"/>
  <c r="P438" i="20"/>
  <c r="R438" i="20"/>
  <c r="P434" i="20"/>
  <c r="R434" i="20"/>
  <c r="P430" i="20"/>
  <c r="R430" i="20"/>
  <c r="P426" i="20"/>
  <c r="R426" i="20"/>
  <c r="P422" i="20"/>
  <c r="R422" i="20"/>
  <c r="P418" i="20"/>
  <c r="R418" i="20"/>
  <c r="P414" i="20"/>
  <c r="R414" i="20"/>
  <c r="P410" i="20"/>
  <c r="R410" i="20"/>
  <c r="P406" i="20"/>
  <c r="R406" i="20"/>
  <c r="P402" i="20"/>
  <c r="R402" i="20"/>
  <c r="P398" i="20"/>
  <c r="R398" i="20"/>
  <c r="P394" i="20"/>
  <c r="R394" i="20"/>
  <c r="P390" i="20"/>
  <c r="R390" i="20"/>
  <c r="P386" i="20"/>
  <c r="R386" i="20"/>
  <c r="P382" i="20"/>
  <c r="R382" i="20"/>
  <c r="P378" i="20"/>
  <c r="R378" i="20"/>
  <c r="P374" i="20"/>
  <c r="R374" i="20"/>
  <c r="P370" i="20"/>
  <c r="R370" i="20"/>
  <c r="P366" i="20"/>
  <c r="R366" i="20"/>
  <c r="P362" i="20"/>
  <c r="R362" i="20"/>
  <c r="P358" i="20"/>
  <c r="R358" i="20"/>
  <c r="P354" i="20"/>
  <c r="R354" i="20"/>
  <c r="P350" i="20"/>
  <c r="R350" i="20"/>
  <c r="P346" i="20"/>
  <c r="R346" i="20"/>
  <c r="P342" i="20"/>
  <c r="R342" i="20"/>
  <c r="P338" i="20"/>
  <c r="R338" i="20"/>
  <c r="P334" i="20"/>
  <c r="R334" i="20"/>
  <c r="P330" i="20"/>
  <c r="R330" i="20"/>
  <c r="P326" i="20"/>
  <c r="R326" i="20"/>
  <c r="P322" i="20"/>
  <c r="R322" i="20"/>
  <c r="P318" i="20"/>
  <c r="R318" i="20"/>
  <c r="P314" i="20"/>
  <c r="R314" i="20"/>
  <c r="P310" i="20"/>
  <c r="R310" i="20"/>
  <c r="P306" i="20"/>
  <c r="R306" i="20"/>
  <c r="P302" i="20"/>
  <c r="R302" i="20"/>
  <c r="P298" i="20"/>
  <c r="R298" i="20"/>
  <c r="P294" i="20"/>
  <c r="R294" i="20"/>
  <c r="P290" i="20"/>
  <c r="R290" i="20"/>
  <c r="P286" i="20"/>
  <c r="R286" i="20"/>
  <c r="P282" i="20"/>
  <c r="R282" i="20"/>
  <c r="P278" i="20"/>
  <c r="R278" i="20"/>
  <c r="P274" i="20"/>
  <c r="R274" i="20"/>
  <c r="P270" i="20"/>
  <c r="R270" i="20"/>
  <c r="P266" i="20"/>
  <c r="R266" i="20"/>
  <c r="P262" i="20"/>
  <c r="R262" i="20"/>
  <c r="P258" i="20"/>
  <c r="R258" i="20"/>
  <c r="P254" i="20"/>
  <c r="R254" i="20"/>
  <c r="P250" i="20"/>
  <c r="R250" i="20"/>
  <c r="P246" i="20"/>
  <c r="R246" i="20"/>
  <c r="P242" i="20"/>
  <c r="R242" i="20"/>
  <c r="P238" i="20"/>
  <c r="R238" i="20"/>
  <c r="P234" i="20"/>
  <c r="R234" i="20"/>
  <c r="P230" i="20"/>
  <c r="R230" i="20"/>
  <c r="P226" i="20"/>
  <c r="R226" i="20"/>
  <c r="P222" i="20"/>
  <c r="R222" i="20"/>
  <c r="P218" i="20"/>
  <c r="R218" i="20"/>
  <c r="P214" i="20"/>
  <c r="R214" i="20"/>
  <c r="P210" i="20"/>
  <c r="R210" i="20"/>
  <c r="P206" i="20"/>
  <c r="R206" i="20"/>
  <c r="P202" i="20"/>
  <c r="R202" i="20"/>
  <c r="P198" i="20"/>
  <c r="R198" i="20"/>
  <c r="P194" i="20"/>
  <c r="R194" i="20"/>
  <c r="P190" i="20"/>
  <c r="R190" i="20"/>
  <c r="P186" i="20"/>
  <c r="R186" i="20"/>
  <c r="P182" i="20"/>
  <c r="R182" i="20"/>
  <c r="P178" i="20"/>
  <c r="R178" i="20"/>
  <c r="P174" i="20"/>
  <c r="R174" i="20"/>
  <c r="P170" i="20"/>
  <c r="R170" i="20"/>
  <c r="P166" i="20"/>
  <c r="R166" i="20"/>
  <c r="P162" i="20"/>
  <c r="R162" i="20"/>
  <c r="P158" i="20"/>
  <c r="R158" i="20"/>
  <c r="P154" i="20"/>
  <c r="R154" i="20"/>
  <c r="P150" i="20"/>
  <c r="R150" i="20"/>
  <c r="P146" i="20"/>
  <c r="R146" i="20"/>
  <c r="P142" i="20"/>
  <c r="R142" i="20"/>
  <c r="P138" i="20"/>
  <c r="R138" i="20"/>
  <c r="P134" i="20"/>
  <c r="R134" i="20"/>
  <c r="P130" i="20"/>
  <c r="R130" i="20"/>
  <c r="P126" i="20"/>
  <c r="R126" i="20"/>
  <c r="P122" i="20"/>
  <c r="R122" i="20"/>
  <c r="P118" i="20"/>
  <c r="R118" i="20"/>
  <c r="P114" i="20"/>
  <c r="R114" i="20"/>
  <c r="P110" i="20"/>
  <c r="R110" i="20"/>
  <c r="P106" i="20"/>
  <c r="R106" i="20"/>
  <c r="P102" i="20"/>
  <c r="R102" i="20"/>
  <c r="P98" i="20"/>
  <c r="R98" i="20"/>
  <c r="P94" i="20"/>
  <c r="R94" i="20"/>
  <c r="P90" i="20"/>
  <c r="R90" i="20"/>
  <c r="P86" i="20"/>
  <c r="R86" i="20"/>
  <c r="P82" i="20"/>
  <c r="R82" i="20"/>
  <c r="P78" i="20"/>
  <c r="R78" i="20"/>
  <c r="P74" i="20"/>
  <c r="R74" i="20"/>
  <c r="P70" i="20"/>
  <c r="R70" i="20"/>
  <c r="P66" i="20"/>
  <c r="R66" i="20"/>
  <c r="P62" i="20"/>
  <c r="R62" i="20"/>
  <c r="P58" i="20"/>
  <c r="R58" i="20"/>
  <c r="P54" i="20"/>
  <c r="R54" i="20"/>
  <c r="P50" i="20"/>
  <c r="R50" i="20"/>
  <c r="P46" i="20"/>
  <c r="R46" i="20"/>
  <c r="P42" i="20"/>
  <c r="R42" i="20"/>
  <c r="P38" i="20"/>
  <c r="R38" i="20"/>
  <c r="P34" i="20"/>
  <c r="R34" i="20"/>
  <c r="P30" i="20"/>
  <c r="R30" i="20"/>
  <c r="P22" i="20"/>
  <c r="R22" i="20"/>
  <c r="P1275" i="17"/>
  <c r="R1275" i="17"/>
  <c r="P1271" i="17"/>
  <c r="R1271" i="17"/>
  <c r="P1267" i="17"/>
  <c r="R1267" i="17"/>
  <c r="P1263" i="17"/>
  <c r="R1263" i="17"/>
  <c r="P1259" i="17"/>
  <c r="R1259" i="17"/>
  <c r="P1255" i="17"/>
  <c r="R1255" i="17"/>
  <c r="P1251" i="17"/>
  <c r="R1251" i="17"/>
  <c r="P1247" i="17"/>
  <c r="R1247" i="17"/>
  <c r="P1243" i="17"/>
  <c r="R1243" i="17"/>
  <c r="P1239" i="17"/>
  <c r="R1239" i="17"/>
  <c r="P1235" i="17"/>
  <c r="R1235" i="17"/>
  <c r="P1231" i="17"/>
  <c r="R1231" i="17"/>
  <c r="P1227" i="17"/>
  <c r="R1227" i="17"/>
  <c r="P1223" i="17"/>
  <c r="R1223" i="17"/>
  <c r="P1219" i="17"/>
  <c r="R1219" i="17"/>
  <c r="P1215" i="17"/>
  <c r="R1215" i="17"/>
  <c r="P1211" i="17"/>
  <c r="R1211" i="17"/>
  <c r="P1207" i="17"/>
  <c r="R1207" i="17"/>
  <c r="P1203" i="17"/>
  <c r="R1203" i="17"/>
  <c r="P1199" i="17"/>
  <c r="R1199" i="17"/>
  <c r="P1195" i="17"/>
  <c r="R1195" i="17"/>
  <c r="P1191" i="17"/>
  <c r="R1191" i="17"/>
  <c r="P1187" i="17"/>
  <c r="R1187" i="17"/>
  <c r="P1183" i="17"/>
  <c r="R1183" i="17"/>
  <c r="P1179" i="17"/>
  <c r="R1179" i="17"/>
  <c r="P1175" i="17"/>
  <c r="R1175" i="17"/>
  <c r="P1171" i="17"/>
  <c r="R1171" i="17"/>
  <c r="P1167" i="17"/>
  <c r="R1167" i="17"/>
  <c r="P1163" i="17"/>
  <c r="R1163" i="17"/>
  <c r="P1159" i="17"/>
  <c r="R1159" i="17"/>
  <c r="P1155" i="17"/>
  <c r="R1155" i="17"/>
  <c r="P1151" i="17"/>
  <c r="R1151" i="17"/>
  <c r="P1147" i="17"/>
  <c r="R1147" i="17"/>
  <c r="P1143" i="17"/>
  <c r="R1143" i="17"/>
  <c r="P1139" i="17"/>
  <c r="R1139" i="17"/>
  <c r="P1135" i="17"/>
  <c r="R1135" i="17"/>
  <c r="P1131" i="17"/>
  <c r="R1131" i="17"/>
  <c r="P1127" i="17"/>
  <c r="R1127" i="17"/>
  <c r="P1123" i="17"/>
  <c r="R1123" i="17"/>
  <c r="P1119" i="17"/>
  <c r="R1119" i="17"/>
  <c r="P1115" i="17"/>
  <c r="R1115" i="17"/>
  <c r="P1111" i="17"/>
  <c r="R1111" i="17"/>
  <c r="P1107" i="17"/>
  <c r="R1107" i="17"/>
  <c r="P1103" i="17"/>
  <c r="R1103" i="17"/>
  <c r="P1099" i="17"/>
  <c r="R1099" i="17"/>
  <c r="P1095" i="17"/>
  <c r="R1095" i="17"/>
  <c r="P1091" i="17"/>
  <c r="R1091" i="17"/>
  <c r="P1087" i="17"/>
  <c r="R1087" i="17"/>
  <c r="P1083" i="17"/>
  <c r="R1083" i="17"/>
  <c r="P1079" i="17"/>
  <c r="R1079" i="17"/>
  <c r="P1075" i="17"/>
  <c r="R1075" i="17"/>
  <c r="P1071" i="17"/>
  <c r="R1071" i="17"/>
  <c r="P1067" i="17"/>
  <c r="R1067" i="17"/>
  <c r="P1063" i="17"/>
  <c r="R1063" i="17"/>
  <c r="P1059" i="17"/>
  <c r="R1059" i="17"/>
  <c r="P1055" i="17"/>
  <c r="R1055" i="17"/>
  <c r="P1051" i="17"/>
  <c r="R1051" i="17"/>
  <c r="P1047" i="17"/>
  <c r="R1047" i="17"/>
  <c r="P1043" i="17"/>
  <c r="R1043" i="17"/>
  <c r="P1039" i="17"/>
  <c r="R1039" i="17"/>
  <c r="P1035" i="17"/>
  <c r="R1035" i="17"/>
  <c r="P1031" i="17"/>
  <c r="R1031" i="17"/>
  <c r="P1027" i="17"/>
  <c r="R1027" i="17"/>
  <c r="P1023" i="17"/>
  <c r="R1023" i="17"/>
  <c r="P1019" i="17"/>
  <c r="R1019" i="17"/>
  <c r="P1015" i="17"/>
  <c r="R1015" i="17"/>
  <c r="P1011" i="17"/>
  <c r="R1011" i="17"/>
  <c r="P1007" i="17"/>
  <c r="R1007" i="17"/>
  <c r="P1003" i="17"/>
  <c r="R1003" i="17"/>
  <c r="P999" i="17"/>
  <c r="R999" i="17"/>
  <c r="P995" i="17"/>
  <c r="R995" i="17"/>
  <c r="P991" i="17"/>
  <c r="R991" i="17"/>
  <c r="P987" i="17"/>
  <c r="R987" i="17"/>
  <c r="P983" i="17"/>
  <c r="R983" i="17"/>
  <c r="P979" i="17"/>
  <c r="R979" i="17"/>
  <c r="P975" i="17"/>
  <c r="R975" i="17"/>
  <c r="P971" i="17"/>
  <c r="R971" i="17"/>
  <c r="P967" i="17"/>
  <c r="R967" i="17"/>
  <c r="P963" i="17"/>
  <c r="R963" i="17"/>
  <c r="P959" i="17"/>
  <c r="R959" i="17"/>
  <c r="P955" i="17"/>
  <c r="R955" i="17"/>
  <c r="P951" i="17"/>
  <c r="R951" i="17"/>
  <c r="P947" i="17"/>
  <c r="R947" i="17"/>
  <c r="P943" i="17"/>
  <c r="R943" i="17"/>
  <c r="P939" i="17"/>
  <c r="R939" i="17"/>
  <c r="P935" i="17"/>
  <c r="R935" i="17"/>
  <c r="P931" i="17"/>
  <c r="R931" i="17"/>
  <c r="P927" i="17"/>
  <c r="R927" i="17"/>
  <c r="P923" i="17"/>
  <c r="R923" i="17"/>
  <c r="P919" i="17"/>
  <c r="R919" i="17"/>
  <c r="P915" i="17"/>
  <c r="R915" i="17"/>
  <c r="P911" i="17"/>
  <c r="R911" i="17"/>
  <c r="P907" i="17"/>
  <c r="R907" i="17"/>
  <c r="P903" i="17"/>
  <c r="R903" i="17"/>
  <c r="P899" i="17"/>
  <c r="R899" i="17"/>
  <c r="P895" i="17"/>
  <c r="R895" i="17"/>
  <c r="P891" i="17"/>
  <c r="R891" i="17"/>
  <c r="P887" i="17"/>
  <c r="R887" i="17"/>
  <c r="P883" i="17"/>
  <c r="R883" i="17"/>
  <c r="P879" i="17"/>
  <c r="R879" i="17"/>
  <c r="P875" i="17"/>
  <c r="R875" i="17"/>
  <c r="P871" i="17"/>
  <c r="R871" i="17"/>
  <c r="P867" i="17"/>
  <c r="R867" i="17"/>
  <c r="P863" i="17"/>
  <c r="R863" i="17"/>
  <c r="P859" i="17"/>
  <c r="R859" i="17"/>
  <c r="P855" i="17"/>
  <c r="R855" i="17"/>
  <c r="P851" i="17"/>
  <c r="R851" i="17"/>
  <c r="P847" i="17"/>
  <c r="R847" i="17"/>
  <c r="P843" i="17"/>
  <c r="R843" i="17"/>
  <c r="P839" i="17"/>
  <c r="R839" i="17"/>
  <c r="P835" i="17"/>
  <c r="R835" i="17"/>
  <c r="P831" i="17"/>
  <c r="R831" i="17"/>
  <c r="P827" i="17"/>
  <c r="R827" i="17"/>
  <c r="P823" i="17"/>
  <c r="R823" i="17"/>
  <c r="P819" i="17"/>
  <c r="R819" i="17"/>
  <c r="P815" i="17"/>
  <c r="R815" i="17"/>
  <c r="P811" i="17"/>
  <c r="R811" i="17"/>
  <c r="P807" i="17"/>
  <c r="R807" i="17"/>
  <c r="P803" i="17"/>
  <c r="R803" i="17"/>
  <c r="P799" i="17"/>
  <c r="R799" i="17"/>
  <c r="P795" i="17"/>
  <c r="R795" i="17"/>
  <c r="P791" i="17"/>
  <c r="R791" i="17"/>
  <c r="P787" i="17"/>
  <c r="R787" i="17"/>
  <c r="P783" i="17"/>
  <c r="R783" i="17"/>
  <c r="P779" i="17"/>
  <c r="R779" i="17"/>
  <c r="P775" i="17"/>
  <c r="R775" i="17"/>
  <c r="P771" i="17"/>
  <c r="R771" i="17"/>
  <c r="P767" i="17"/>
  <c r="R767" i="17"/>
  <c r="P763" i="17"/>
  <c r="R763" i="17"/>
  <c r="P759" i="17"/>
  <c r="R759" i="17"/>
  <c r="P755" i="17"/>
  <c r="R755" i="17"/>
  <c r="P751" i="17"/>
  <c r="R751" i="17"/>
  <c r="P747" i="17"/>
  <c r="R747" i="17"/>
  <c r="P743" i="17"/>
  <c r="R743" i="17"/>
  <c r="P739" i="17"/>
  <c r="R739" i="17"/>
  <c r="P735" i="17"/>
  <c r="R735" i="17"/>
  <c r="P731" i="17"/>
  <c r="R731" i="17"/>
  <c r="P727" i="17"/>
  <c r="R727" i="17"/>
  <c r="P723" i="17"/>
  <c r="R723" i="17"/>
  <c r="P719" i="17"/>
  <c r="R719" i="17"/>
  <c r="P715" i="17"/>
  <c r="R715" i="17"/>
  <c r="P711" i="17"/>
  <c r="R711" i="17"/>
  <c r="P707" i="17"/>
  <c r="R707" i="17"/>
  <c r="P703" i="17"/>
  <c r="R703" i="17"/>
  <c r="P699" i="17"/>
  <c r="R699" i="17"/>
  <c r="P695" i="17"/>
  <c r="R695" i="17"/>
  <c r="P691" i="17"/>
  <c r="R691" i="17"/>
  <c r="P687" i="17"/>
  <c r="R687" i="17"/>
  <c r="P683" i="17"/>
  <c r="R683" i="17"/>
  <c r="P679" i="17"/>
  <c r="R679" i="17"/>
  <c r="P675" i="17"/>
  <c r="R675" i="17"/>
  <c r="P671" i="17"/>
  <c r="R671" i="17"/>
  <c r="P667" i="17"/>
  <c r="R667" i="17"/>
  <c r="P663" i="17"/>
  <c r="R663" i="17"/>
  <c r="P659" i="17"/>
  <c r="R659" i="17"/>
  <c r="P655" i="17"/>
  <c r="R655" i="17"/>
  <c r="P651" i="17"/>
  <c r="R651" i="17"/>
  <c r="P647" i="17"/>
  <c r="R647" i="17"/>
  <c r="P643" i="17"/>
  <c r="R643" i="17"/>
  <c r="P639" i="17"/>
  <c r="R639" i="17"/>
  <c r="P635" i="17"/>
  <c r="R635" i="17"/>
  <c r="P631" i="17"/>
  <c r="R631" i="17"/>
  <c r="P627" i="17"/>
  <c r="R627" i="17"/>
  <c r="P623" i="17"/>
  <c r="R623" i="17"/>
  <c r="P619" i="17"/>
  <c r="R619" i="17"/>
  <c r="P615" i="17"/>
  <c r="R615" i="17"/>
  <c r="P611" i="17"/>
  <c r="R611" i="17"/>
  <c r="P607" i="17"/>
  <c r="R607" i="17"/>
  <c r="P603" i="17"/>
  <c r="R603" i="17"/>
  <c r="P599" i="17"/>
  <c r="R599" i="17"/>
  <c r="P595" i="17"/>
  <c r="R595" i="17"/>
  <c r="P591" i="17"/>
  <c r="R591" i="17"/>
  <c r="P587" i="17"/>
  <c r="R587" i="17"/>
  <c r="P583" i="17"/>
  <c r="R583" i="17"/>
  <c r="P579" i="17"/>
  <c r="R579" i="17"/>
  <c r="P575" i="17"/>
  <c r="R575" i="17"/>
  <c r="P571" i="17"/>
  <c r="R571" i="17"/>
  <c r="P567" i="17"/>
  <c r="R567" i="17"/>
  <c r="P563" i="17"/>
  <c r="R563" i="17"/>
  <c r="P559" i="17"/>
  <c r="R559" i="17"/>
  <c r="P555" i="17"/>
  <c r="R555" i="17"/>
  <c r="P551" i="17"/>
  <c r="R551" i="17"/>
  <c r="P547" i="17"/>
  <c r="R547" i="17"/>
  <c r="P543" i="17"/>
  <c r="R543" i="17"/>
  <c r="P539" i="17"/>
  <c r="R539" i="17"/>
  <c r="P535" i="17"/>
  <c r="R535" i="17"/>
  <c r="P531" i="17"/>
  <c r="R531" i="17"/>
  <c r="P527" i="17"/>
  <c r="R527" i="17"/>
  <c r="P523" i="17"/>
  <c r="R523" i="17"/>
  <c r="P519" i="17"/>
  <c r="R519" i="17"/>
  <c r="P515" i="17"/>
  <c r="R515" i="17"/>
  <c r="P511" i="17"/>
  <c r="R511" i="17"/>
  <c r="P507" i="17"/>
  <c r="R507" i="17"/>
  <c r="P503" i="17"/>
  <c r="R503" i="17"/>
  <c r="P499" i="17"/>
  <c r="R499" i="17"/>
  <c r="P495" i="17"/>
  <c r="R495" i="17"/>
  <c r="P491" i="17"/>
  <c r="R491" i="17"/>
  <c r="P487" i="17"/>
  <c r="R487" i="17"/>
  <c r="P483" i="17"/>
  <c r="R483" i="17"/>
  <c r="P479" i="17"/>
  <c r="R479" i="17"/>
  <c r="P475" i="17"/>
  <c r="R475" i="17"/>
  <c r="P471" i="17"/>
  <c r="R471" i="17"/>
  <c r="P467" i="17"/>
  <c r="R467" i="17"/>
  <c r="P463" i="17"/>
  <c r="R463" i="17"/>
  <c r="P459" i="17"/>
  <c r="R459" i="17"/>
  <c r="P455" i="17"/>
  <c r="R455" i="17"/>
  <c r="P451" i="17"/>
  <c r="R451" i="17"/>
  <c r="P447" i="17"/>
  <c r="R447" i="17"/>
  <c r="P443" i="17"/>
  <c r="R443" i="17"/>
  <c r="P439" i="17"/>
  <c r="R439" i="17"/>
  <c r="P435" i="17"/>
  <c r="R435" i="17"/>
  <c r="P431" i="17"/>
  <c r="R431" i="17"/>
  <c r="P427" i="17"/>
  <c r="R427" i="17"/>
  <c r="P423" i="17"/>
  <c r="R423" i="17"/>
  <c r="P419" i="17"/>
  <c r="R419" i="17"/>
  <c r="P415" i="17"/>
  <c r="R415" i="17"/>
  <c r="P411" i="17"/>
  <c r="R411" i="17"/>
  <c r="P407" i="17"/>
  <c r="R407" i="17"/>
  <c r="P403" i="17"/>
  <c r="R403" i="17"/>
  <c r="P399" i="17"/>
  <c r="R399" i="17"/>
  <c r="P395" i="17"/>
  <c r="R395" i="17"/>
  <c r="P391" i="17"/>
  <c r="R391" i="17"/>
  <c r="P387" i="17"/>
  <c r="R387" i="17"/>
  <c r="P383" i="17"/>
  <c r="R383" i="17"/>
  <c r="P379" i="17"/>
  <c r="R379" i="17"/>
  <c r="P375" i="17"/>
  <c r="R375" i="17"/>
  <c r="P371" i="17"/>
  <c r="R371" i="17"/>
  <c r="P367" i="17"/>
  <c r="R367" i="17"/>
  <c r="P363" i="17"/>
  <c r="R363" i="17"/>
  <c r="P359" i="17"/>
  <c r="R359" i="17"/>
  <c r="P355" i="17"/>
  <c r="R355" i="17"/>
  <c r="P351" i="17"/>
  <c r="R351" i="17"/>
  <c r="P347" i="17"/>
  <c r="R347" i="17"/>
  <c r="P343" i="17"/>
  <c r="R343" i="17"/>
  <c r="P339" i="17"/>
  <c r="R339" i="17"/>
  <c r="P335" i="17"/>
  <c r="R335" i="17"/>
  <c r="P331" i="17"/>
  <c r="R331" i="17"/>
  <c r="P327" i="17"/>
  <c r="R327" i="17"/>
  <c r="P323" i="17"/>
  <c r="R323" i="17"/>
  <c r="P319" i="17"/>
  <c r="R319" i="17"/>
  <c r="P315" i="17"/>
  <c r="R315" i="17"/>
  <c r="P311" i="17"/>
  <c r="R311" i="17"/>
  <c r="P307" i="17"/>
  <c r="R307" i="17"/>
  <c r="P303" i="17"/>
  <c r="R303" i="17"/>
  <c r="P299" i="17"/>
  <c r="R299" i="17"/>
  <c r="P295" i="17"/>
  <c r="R295" i="17"/>
  <c r="P291" i="17"/>
  <c r="R291" i="17"/>
  <c r="P287" i="17"/>
  <c r="R287" i="17"/>
  <c r="P283" i="17"/>
  <c r="R283" i="17"/>
  <c r="P279" i="17"/>
  <c r="R279" i="17"/>
  <c r="P275" i="17"/>
  <c r="R275" i="17"/>
  <c r="P271" i="17"/>
  <c r="R271" i="17"/>
  <c r="P267" i="17"/>
  <c r="R267" i="17"/>
  <c r="P263" i="17"/>
  <c r="R263" i="17"/>
  <c r="P259" i="17"/>
  <c r="R259" i="17"/>
  <c r="P255" i="17"/>
  <c r="R255" i="17"/>
  <c r="P251" i="17"/>
  <c r="R251" i="17"/>
  <c r="P247" i="17"/>
  <c r="R247" i="17"/>
  <c r="P243" i="17"/>
  <c r="R243" i="17"/>
  <c r="P239" i="17"/>
  <c r="R239" i="17"/>
  <c r="P235" i="17"/>
  <c r="R235" i="17"/>
  <c r="P231" i="17"/>
  <c r="R231" i="17"/>
  <c r="P227" i="17"/>
  <c r="R227" i="17"/>
  <c r="P223" i="17"/>
  <c r="R223" i="17"/>
  <c r="P219" i="17"/>
  <c r="R219" i="17"/>
  <c r="P215" i="17"/>
  <c r="R215" i="17"/>
  <c r="P211" i="17"/>
  <c r="R211" i="17"/>
  <c r="P207" i="17"/>
  <c r="R207" i="17"/>
  <c r="P203" i="17"/>
  <c r="R203" i="17"/>
  <c r="P199" i="17"/>
  <c r="R199" i="17"/>
  <c r="P195" i="17"/>
  <c r="R195" i="17"/>
  <c r="P191" i="17"/>
  <c r="R191" i="17"/>
  <c r="P187" i="17"/>
  <c r="R187" i="17"/>
  <c r="P183" i="17"/>
  <c r="R183" i="17"/>
  <c r="P179" i="17"/>
  <c r="R179" i="17"/>
  <c r="P175" i="17"/>
  <c r="R175" i="17"/>
  <c r="P171" i="17"/>
  <c r="R171" i="17"/>
  <c r="P167" i="17"/>
  <c r="R167" i="17"/>
  <c r="P163" i="17"/>
  <c r="R163" i="17"/>
  <c r="P159" i="17"/>
  <c r="R159" i="17"/>
  <c r="P155" i="17"/>
  <c r="R155" i="17"/>
  <c r="P151" i="17"/>
  <c r="R151" i="17"/>
  <c r="P147" i="17"/>
  <c r="R147" i="17"/>
  <c r="P143" i="17"/>
  <c r="R143" i="17"/>
  <c r="P139" i="17"/>
  <c r="R139" i="17"/>
  <c r="P135" i="17"/>
  <c r="R135" i="17"/>
  <c r="P131" i="17"/>
  <c r="R131" i="17"/>
  <c r="P127" i="17"/>
  <c r="R127" i="17"/>
  <c r="P123" i="17"/>
  <c r="R123" i="17"/>
  <c r="P119" i="17"/>
  <c r="R119" i="17"/>
  <c r="P115" i="17"/>
  <c r="R115" i="17"/>
  <c r="P111" i="17"/>
  <c r="R111" i="17"/>
  <c r="P107" i="17"/>
  <c r="R107" i="17"/>
  <c r="P103" i="17"/>
  <c r="R103" i="17"/>
  <c r="P99" i="17"/>
  <c r="R99" i="17"/>
  <c r="P95" i="17"/>
  <c r="R95" i="17"/>
  <c r="P91" i="17"/>
  <c r="R91" i="17"/>
  <c r="P87" i="17"/>
  <c r="R87" i="17"/>
  <c r="P83" i="17"/>
  <c r="R83" i="17"/>
  <c r="P79" i="17"/>
  <c r="R79" i="17"/>
  <c r="P75" i="17"/>
  <c r="R75" i="17"/>
  <c r="P71" i="17"/>
  <c r="R71" i="17"/>
  <c r="P67" i="17"/>
  <c r="R67" i="17"/>
  <c r="P63" i="17"/>
  <c r="R63" i="17"/>
  <c r="P59" i="17"/>
  <c r="R59" i="17"/>
  <c r="P55" i="17"/>
  <c r="R55" i="17"/>
  <c r="P51" i="17"/>
  <c r="R51" i="17"/>
  <c r="P47" i="17"/>
  <c r="R47" i="17"/>
  <c r="P43" i="17"/>
  <c r="R43" i="17"/>
  <c r="P39" i="17"/>
  <c r="R39" i="17"/>
  <c r="P35" i="17"/>
  <c r="R35" i="17"/>
  <c r="P31" i="17"/>
  <c r="R31" i="17"/>
  <c r="P27" i="17"/>
  <c r="R27" i="17"/>
  <c r="P23" i="17"/>
  <c r="R23" i="17"/>
  <c r="P1429" i="18"/>
  <c r="R1429" i="18"/>
  <c r="P1425" i="18"/>
  <c r="R1425" i="18"/>
  <c r="P1421" i="18"/>
  <c r="R1421" i="18"/>
  <c r="P1417" i="18"/>
  <c r="R1417" i="18"/>
  <c r="P1413" i="18"/>
  <c r="R1413" i="18"/>
  <c r="P1409" i="18"/>
  <c r="R1409" i="18"/>
  <c r="P1405" i="18"/>
  <c r="R1405" i="18"/>
  <c r="P1401" i="18"/>
  <c r="R1401" i="18"/>
  <c r="P1397" i="18"/>
  <c r="R1397" i="18"/>
  <c r="P1393" i="18"/>
  <c r="R1393" i="18"/>
  <c r="P1389" i="18"/>
  <c r="R1389" i="18"/>
  <c r="P1385" i="18"/>
  <c r="R1385" i="18"/>
  <c r="P1381" i="18"/>
  <c r="R1381" i="18"/>
  <c r="P1377" i="18"/>
  <c r="R1377" i="18"/>
  <c r="P1373" i="18"/>
  <c r="R1373" i="18"/>
  <c r="P1369" i="18"/>
  <c r="R1369" i="18"/>
  <c r="P1365" i="18"/>
  <c r="R1365" i="18"/>
  <c r="P1361" i="18"/>
  <c r="R1361" i="18"/>
  <c r="P1357" i="18"/>
  <c r="R1357" i="18"/>
  <c r="P1353" i="18"/>
  <c r="R1353" i="18"/>
  <c r="P1349" i="18"/>
  <c r="R1349" i="18"/>
  <c r="P1345" i="18"/>
  <c r="R1345" i="18"/>
  <c r="P1341" i="18"/>
  <c r="R1341" i="18"/>
  <c r="P1337" i="18"/>
  <c r="R1337" i="18"/>
  <c r="P1333" i="18"/>
  <c r="R1333" i="18"/>
  <c r="P1329" i="18"/>
  <c r="R1329" i="18"/>
  <c r="P1325" i="18"/>
  <c r="R1325" i="18"/>
  <c r="P1321" i="18"/>
  <c r="R1321" i="18"/>
  <c r="P1317" i="18"/>
  <c r="R1317" i="18"/>
  <c r="P1313" i="18"/>
  <c r="R1313" i="18"/>
  <c r="P1309" i="18"/>
  <c r="R1309" i="18"/>
  <c r="P1305" i="18"/>
  <c r="R1305" i="18"/>
  <c r="P1301" i="18"/>
  <c r="R1301" i="18"/>
  <c r="P1297" i="18"/>
  <c r="R1297" i="18"/>
  <c r="P1293" i="18"/>
  <c r="R1293" i="18"/>
  <c r="P1289" i="18"/>
  <c r="R1289" i="18"/>
  <c r="P1285" i="18"/>
  <c r="R1285" i="18"/>
  <c r="P1281" i="18"/>
  <c r="R1281" i="18"/>
  <c r="P1277" i="18"/>
  <c r="R1277" i="18"/>
  <c r="P1273" i="18"/>
  <c r="R1273" i="18"/>
  <c r="P1269" i="18"/>
  <c r="R1269" i="18"/>
  <c r="P1265" i="18"/>
  <c r="R1265" i="18"/>
  <c r="P1261" i="18"/>
  <c r="R1261" i="18"/>
  <c r="P1257" i="18"/>
  <c r="R1257" i="18"/>
  <c r="P1253" i="18"/>
  <c r="R1253" i="18"/>
  <c r="P1249" i="18"/>
  <c r="R1249" i="18"/>
  <c r="P1245" i="18"/>
  <c r="R1245" i="18"/>
  <c r="P1241" i="18"/>
  <c r="R1241" i="18"/>
  <c r="P1237" i="18"/>
  <c r="R1237" i="18"/>
  <c r="P1233" i="18"/>
  <c r="R1233" i="18"/>
  <c r="P1229" i="18"/>
  <c r="R1229" i="18"/>
  <c r="P1225" i="18"/>
  <c r="R1225" i="18"/>
  <c r="P1221" i="18"/>
  <c r="R1221" i="18"/>
  <c r="P1217" i="18"/>
  <c r="R1217" i="18"/>
  <c r="P1213" i="18"/>
  <c r="R1213" i="18"/>
  <c r="P1209" i="18"/>
  <c r="R1209" i="18"/>
  <c r="P1205" i="18"/>
  <c r="R1205" i="18"/>
  <c r="P1201" i="18"/>
  <c r="R1201" i="18"/>
  <c r="P1197" i="18"/>
  <c r="R1197" i="18"/>
  <c r="P1193" i="18"/>
  <c r="R1193" i="18"/>
  <c r="P1189" i="18"/>
  <c r="R1189" i="18"/>
  <c r="P1185" i="18"/>
  <c r="R1185" i="18"/>
  <c r="P1181" i="18"/>
  <c r="R1181" i="18"/>
  <c r="P1177" i="18"/>
  <c r="R1177" i="18"/>
  <c r="P1173" i="18"/>
  <c r="R1173" i="18"/>
  <c r="P1169" i="18"/>
  <c r="R1169" i="18"/>
  <c r="P1165" i="18"/>
  <c r="R1165" i="18"/>
  <c r="P1161" i="18"/>
  <c r="R1161" i="18"/>
  <c r="P1157" i="18"/>
  <c r="R1157" i="18"/>
  <c r="P1153" i="18"/>
  <c r="R1153" i="18"/>
  <c r="P1149" i="18"/>
  <c r="R1149" i="18"/>
  <c r="P1145" i="18"/>
  <c r="R1145" i="18"/>
  <c r="P1141" i="18"/>
  <c r="R1141" i="18"/>
  <c r="P1137" i="18"/>
  <c r="R1137" i="18"/>
  <c r="P1133" i="18"/>
  <c r="R1133" i="18"/>
  <c r="P1129" i="18"/>
  <c r="R1129" i="18"/>
  <c r="P1125" i="18"/>
  <c r="R1125" i="18"/>
  <c r="P1121" i="18"/>
  <c r="R1121" i="18"/>
  <c r="P1117" i="18"/>
  <c r="R1117" i="18"/>
  <c r="P1113" i="18"/>
  <c r="R1113" i="18"/>
  <c r="P1109" i="18"/>
  <c r="R1109" i="18"/>
  <c r="P1105" i="18"/>
  <c r="R1105" i="18"/>
  <c r="P1101" i="18"/>
  <c r="R1101" i="18"/>
  <c r="P1097" i="18"/>
  <c r="R1097" i="18"/>
  <c r="P1093" i="18"/>
  <c r="R1093" i="18"/>
  <c r="P1089" i="18"/>
  <c r="R1089" i="18"/>
  <c r="P1085" i="18"/>
  <c r="R1085" i="18"/>
  <c r="P1081" i="18"/>
  <c r="R1081" i="18"/>
  <c r="P1077" i="18"/>
  <c r="R1077" i="18"/>
  <c r="P1073" i="18"/>
  <c r="R1073" i="18"/>
  <c r="P1069" i="18"/>
  <c r="R1069" i="18"/>
  <c r="P1065" i="18"/>
  <c r="R1065" i="18"/>
  <c r="P1061" i="18"/>
  <c r="R1061" i="18"/>
  <c r="P1057" i="18"/>
  <c r="R1057" i="18"/>
  <c r="P1053" i="18"/>
  <c r="R1053" i="18"/>
  <c r="P1049" i="18"/>
  <c r="R1049" i="18"/>
  <c r="P1045" i="18"/>
  <c r="R1045" i="18"/>
  <c r="P1041" i="18"/>
  <c r="R1041" i="18"/>
  <c r="P1037" i="18"/>
  <c r="R1037" i="18"/>
  <c r="P1033" i="18"/>
  <c r="R1033" i="18"/>
  <c r="P1029" i="18"/>
  <c r="R1029" i="18"/>
  <c r="P1025" i="18"/>
  <c r="R1025" i="18"/>
  <c r="P1021" i="18"/>
  <c r="R1021" i="18"/>
  <c r="P1017" i="18"/>
  <c r="R1017" i="18"/>
  <c r="P1013" i="18"/>
  <c r="R1013" i="18"/>
  <c r="P1009" i="18"/>
  <c r="R1009" i="18"/>
  <c r="P1005" i="18"/>
  <c r="R1005" i="18"/>
  <c r="P1001" i="18"/>
  <c r="R1001" i="18"/>
  <c r="P997" i="18"/>
  <c r="R997" i="18"/>
  <c r="P993" i="18"/>
  <c r="R993" i="18"/>
  <c r="P989" i="18"/>
  <c r="R989" i="18"/>
  <c r="P985" i="18"/>
  <c r="R985" i="18"/>
  <c r="P981" i="18"/>
  <c r="R981" i="18"/>
  <c r="P977" i="18"/>
  <c r="R977" i="18"/>
  <c r="P973" i="18"/>
  <c r="R973" i="18"/>
  <c r="P969" i="18"/>
  <c r="R969" i="18"/>
  <c r="P965" i="18"/>
  <c r="R965" i="18"/>
  <c r="P961" i="18"/>
  <c r="R961" i="18"/>
  <c r="P957" i="18"/>
  <c r="R957" i="18"/>
  <c r="P953" i="18"/>
  <c r="R953" i="18"/>
  <c r="P949" i="18"/>
  <c r="R949" i="18"/>
  <c r="P945" i="18"/>
  <c r="R945" i="18"/>
  <c r="P941" i="18"/>
  <c r="R941" i="18"/>
  <c r="P937" i="18"/>
  <c r="R937" i="18"/>
  <c r="P933" i="18"/>
  <c r="R933" i="18"/>
  <c r="P929" i="18"/>
  <c r="R929" i="18"/>
  <c r="P925" i="18"/>
  <c r="R925" i="18"/>
  <c r="P921" i="18"/>
  <c r="R921" i="18"/>
  <c r="P917" i="18"/>
  <c r="R917" i="18"/>
  <c r="P913" i="18"/>
  <c r="R913" i="18"/>
  <c r="P909" i="18"/>
  <c r="R909" i="18"/>
  <c r="P905" i="18"/>
  <c r="R905" i="18"/>
  <c r="P901" i="18"/>
  <c r="R901" i="18"/>
  <c r="P897" i="18"/>
  <c r="R897" i="18"/>
  <c r="P893" i="18"/>
  <c r="R893" i="18"/>
  <c r="P889" i="18"/>
  <c r="R889" i="18"/>
  <c r="P885" i="18"/>
  <c r="R885" i="18"/>
  <c r="P881" i="18"/>
  <c r="R881" i="18"/>
  <c r="P877" i="18"/>
  <c r="R877" i="18"/>
  <c r="P873" i="18"/>
  <c r="R873" i="18"/>
  <c r="P869" i="18"/>
  <c r="R869" i="18"/>
  <c r="P865" i="18"/>
  <c r="R865" i="18"/>
  <c r="P861" i="18"/>
  <c r="R861" i="18"/>
  <c r="P857" i="18"/>
  <c r="R857" i="18"/>
  <c r="P853" i="18"/>
  <c r="R853" i="18"/>
  <c r="P849" i="18"/>
  <c r="R849" i="18"/>
  <c r="P845" i="18"/>
  <c r="R845" i="18"/>
  <c r="P841" i="18"/>
  <c r="R841" i="18"/>
  <c r="P837" i="18"/>
  <c r="R837" i="18"/>
  <c r="P833" i="18"/>
  <c r="R833" i="18"/>
  <c r="P829" i="18"/>
  <c r="R829" i="18"/>
  <c r="P825" i="18"/>
  <c r="R825" i="18"/>
  <c r="P821" i="18"/>
  <c r="R821" i="18"/>
  <c r="P817" i="18"/>
  <c r="R817" i="18"/>
  <c r="P813" i="18"/>
  <c r="R813" i="18"/>
  <c r="P809" i="18"/>
  <c r="R809" i="18"/>
  <c r="P805" i="18"/>
  <c r="R805" i="18"/>
  <c r="P801" i="18"/>
  <c r="R801" i="18"/>
  <c r="P797" i="18"/>
  <c r="R797" i="18"/>
  <c r="P793" i="18"/>
  <c r="R793" i="18"/>
  <c r="P789" i="18"/>
  <c r="R789" i="18"/>
  <c r="P785" i="18"/>
  <c r="R785" i="18"/>
  <c r="P781" i="18"/>
  <c r="R781" i="18"/>
  <c r="P777" i="18"/>
  <c r="R777" i="18"/>
  <c r="P773" i="18"/>
  <c r="R773" i="18"/>
  <c r="P769" i="18"/>
  <c r="R769" i="18"/>
  <c r="P765" i="18"/>
  <c r="R765" i="18"/>
  <c r="P761" i="18"/>
  <c r="R761" i="18"/>
  <c r="P757" i="18"/>
  <c r="R757" i="18"/>
  <c r="P753" i="18"/>
  <c r="R753" i="18"/>
  <c r="P749" i="18"/>
  <c r="R749" i="18"/>
  <c r="P745" i="18"/>
  <c r="R745" i="18"/>
  <c r="P741" i="18"/>
  <c r="R741" i="18"/>
  <c r="P737" i="18"/>
  <c r="R737" i="18"/>
  <c r="P733" i="18"/>
  <c r="R733" i="18"/>
  <c r="P729" i="18"/>
  <c r="R729" i="18"/>
  <c r="P725" i="18"/>
  <c r="R725" i="18"/>
  <c r="P721" i="18"/>
  <c r="R721" i="18"/>
  <c r="P717" i="18"/>
  <c r="R717" i="18"/>
  <c r="P713" i="18"/>
  <c r="R713" i="18"/>
  <c r="P709" i="18"/>
  <c r="R709" i="18"/>
  <c r="P705" i="18"/>
  <c r="R705" i="18"/>
  <c r="P701" i="18"/>
  <c r="R701" i="18"/>
  <c r="P697" i="18"/>
  <c r="R697" i="18"/>
  <c r="P693" i="18"/>
  <c r="R693" i="18"/>
  <c r="P689" i="18"/>
  <c r="R689" i="18"/>
  <c r="P685" i="18"/>
  <c r="R685" i="18"/>
  <c r="P681" i="18"/>
  <c r="R681" i="18"/>
  <c r="P677" i="18"/>
  <c r="R677" i="18"/>
  <c r="P673" i="18"/>
  <c r="R673" i="18"/>
  <c r="P669" i="18"/>
  <c r="R669" i="18"/>
  <c r="P665" i="18"/>
  <c r="R665" i="18"/>
  <c r="P661" i="18"/>
  <c r="R661" i="18"/>
  <c r="P657" i="18"/>
  <c r="R657" i="18"/>
  <c r="P653" i="18"/>
  <c r="R653" i="18"/>
  <c r="P649" i="18"/>
  <c r="R649" i="18"/>
  <c r="P645" i="18"/>
  <c r="R645" i="18"/>
  <c r="P641" i="18"/>
  <c r="R641" i="18"/>
  <c r="P637" i="18"/>
  <c r="R637" i="18"/>
  <c r="P633" i="18"/>
  <c r="R633" i="18"/>
  <c r="P629" i="18"/>
  <c r="R629" i="18"/>
  <c r="P625" i="18"/>
  <c r="R625" i="18"/>
  <c r="P621" i="18"/>
  <c r="R621" i="18"/>
  <c r="P617" i="18"/>
  <c r="R617" i="18"/>
  <c r="P613" i="18"/>
  <c r="R613" i="18"/>
  <c r="P609" i="18"/>
  <c r="R609" i="18"/>
  <c r="P605" i="18"/>
  <c r="R605" i="18"/>
  <c r="P601" i="18"/>
  <c r="R601" i="18"/>
  <c r="P597" i="18"/>
  <c r="R597" i="18"/>
  <c r="P593" i="18"/>
  <c r="R593" i="18"/>
  <c r="P589" i="18"/>
  <c r="R589" i="18"/>
  <c r="P585" i="18"/>
  <c r="R585" i="18"/>
  <c r="P581" i="18"/>
  <c r="R581" i="18"/>
  <c r="P577" i="18"/>
  <c r="R577" i="18"/>
  <c r="P573" i="18"/>
  <c r="R573" i="18"/>
  <c r="P569" i="18"/>
  <c r="R569" i="18"/>
  <c r="P565" i="18"/>
  <c r="R565" i="18"/>
  <c r="P561" i="18"/>
  <c r="R561" i="18"/>
  <c r="P557" i="18"/>
  <c r="R557" i="18"/>
  <c r="P553" i="18"/>
  <c r="R553" i="18"/>
  <c r="P549" i="18"/>
  <c r="R549" i="18"/>
  <c r="P545" i="18"/>
  <c r="R545" i="18"/>
  <c r="P541" i="18"/>
  <c r="R541" i="18"/>
  <c r="P537" i="18"/>
  <c r="R537" i="18"/>
  <c r="P533" i="18"/>
  <c r="R533" i="18"/>
  <c r="P529" i="18"/>
  <c r="R529" i="18"/>
  <c r="P525" i="18"/>
  <c r="R525" i="18"/>
  <c r="P521" i="18"/>
  <c r="R521" i="18"/>
  <c r="P517" i="18"/>
  <c r="R517" i="18"/>
  <c r="P513" i="18"/>
  <c r="R513" i="18"/>
  <c r="P509" i="18"/>
  <c r="R509" i="18"/>
  <c r="P505" i="18"/>
  <c r="R505" i="18"/>
  <c r="P501" i="18"/>
  <c r="R501" i="18"/>
  <c r="P497" i="18"/>
  <c r="R497" i="18"/>
  <c r="P493" i="18"/>
  <c r="R493" i="18"/>
  <c r="P489" i="18"/>
  <c r="R489" i="18"/>
  <c r="P485" i="18"/>
  <c r="R485" i="18"/>
  <c r="P481" i="18"/>
  <c r="R481" i="18"/>
  <c r="P477" i="18"/>
  <c r="R477" i="18"/>
  <c r="P473" i="18"/>
  <c r="R473" i="18"/>
  <c r="P469" i="18"/>
  <c r="R469" i="18"/>
  <c r="P465" i="18"/>
  <c r="R465" i="18"/>
  <c r="P461" i="18"/>
  <c r="R461" i="18"/>
  <c r="P457" i="18"/>
  <c r="R457" i="18"/>
  <c r="P453" i="18"/>
  <c r="R453" i="18"/>
  <c r="P449" i="18"/>
  <c r="R449" i="18"/>
  <c r="P445" i="18"/>
  <c r="R445" i="18"/>
  <c r="P441" i="18"/>
  <c r="R441" i="18"/>
  <c r="P437" i="18"/>
  <c r="R437" i="18"/>
  <c r="P433" i="18"/>
  <c r="R433" i="18"/>
  <c r="P429" i="18"/>
  <c r="R429" i="18"/>
  <c r="P425" i="18"/>
  <c r="R425" i="18"/>
  <c r="P421" i="18"/>
  <c r="R421" i="18"/>
  <c r="P417" i="18"/>
  <c r="R417" i="18"/>
  <c r="P413" i="18"/>
  <c r="R413" i="18"/>
  <c r="P409" i="18"/>
  <c r="R409" i="18"/>
  <c r="P405" i="18"/>
  <c r="R405" i="18"/>
  <c r="P401" i="18"/>
  <c r="R401" i="18"/>
  <c r="P397" i="18"/>
  <c r="R397" i="18"/>
  <c r="P393" i="18"/>
  <c r="R393" i="18"/>
  <c r="P389" i="18"/>
  <c r="R389" i="18"/>
  <c r="P385" i="18"/>
  <c r="R385" i="18"/>
  <c r="P381" i="18"/>
  <c r="R381" i="18"/>
  <c r="P377" i="18"/>
  <c r="R377" i="18"/>
  <c r="P373" i="18"/>
  <c r="R373" i="18"/>
  <c r="P369" i="18"/>
  <c r="R369" i="18"/>
  <c r="P365" i="18"/>
  <c r="R365" i="18"/>
  <c r="P361" i="18"/>
  <c r="R361" i="18"/>
  <c r="P357" i="18"/>
  <c r="R357" i="18"/>
  <c r="P353" i="18"/>
  <c r="R353" i="18"/>
  <c r="P349" i="18"/>
  <c r="R349" i="18"/>
  <c r="P345" i="18"/>
  <c r="R345" i="18"/>
  <c r="P341" i="18"/>
  <c r="R341" i="18"/>
  <c r="P337" i="18"/>
  <c r="R337" i="18"/>
  <c r="P333" i="18"/>
  <c r="R333" i="18"/>
  <c r="P329" i="18"/>
  <c r="R329" i="18"/>
  <c r="P325" i="18"/>
  <c r="R325" i="18"/>
  <c r="P321" i="18"/>
  <c r="R321" i="18"/>
  <c r="P317" i="18"/>
  <c r="R317" i="18"/>
  <c r="P313" i="18"/>
  <c r="R313" i="18"/>
  <c r="P309" i="18"/>
  <c r="R309" i="18"/>
  <c r="P305" i="18"/>
  <c r="R305" i="18"/>
  <c r="P301" i="18"/>
  <c r="R301" i="18"/>
  <c r="P297" i="18"/>
  <c r="R297" i="18"/>
  <c r="P293" i="18"/>
  <c r="R293" i="18"/>
  <c r="P289" i="18"/>
  <c r="R289" i="18"/>
  <c r="P285" i="18"/>
  <c r="R285" i="18"/>
  <c r="P281" i="18"/>
  <c r="R281" i="18"/>
  <c r="P277" i="18"/>
  <c r="R277" i="18"/>
  <c r="P273" i="18"/>
  <c r="R273" i="18"/>
  <c r="P269" i="18"/>
  <c r="R269" i="18"/>
  <c r="P265" i="18"/>
  <c r="R265" i="18"/>
  <c r="P261" i="18"/>
  <c r="R261" i="18"/>
  <c r="P257" i="18"/>
  <c r="R257" i="18"/>
  <c r="P253" i="18"/>
  <c r="R253" i="18"/>
  <c r="P249" i="18"/>
  <c r="R249" i="18"/>
  <c r="P245" i="18"/>
  <c r="R245" i="18"/>
  <c r="P241" i="18"/>
  <c r="R241" i="18"/>
  <c r="P237" i="18"/>
  <c r="R237" i="18"/>
  <c r="P233" i="18"/>
  <c r="R233" i="18"/>
  <c r="P229" i="18"/>
  <c r="R229" i="18"/>
  <c r="P225" i="18"/>
  <c r="R225" i="18"/>
  <c r="P221" i="18"/>
  <c r="R221" i="18"/>
  <c r="P217" i="18"/>
  <c r="R217" i="18"/>
  <c r="P213" i="18"/>
  <c r="R213" i="18"/>
  <c r="P209" i="18"/>
  <c r="R209" i="18"/>
  <c r="P205" i="18"/>
  <c r="R205" i="18"/>
  <c r="P201" i="18"/>
  <c r="R201" i="18"/>
  <c r="P197" i="18"/>
  <c r="R197" i="18"/>
  <c r="P193" i="18"/>
  <c r="R193" i="18"/>
  <c r="P189" i="18"/>
  <c r="R189" i="18"/>
  <c r="P185" i="18"/>
  <c r="R185" i="18"/>
  <c r="P181" i="18"/>
  <c r="R181" i="18"/>
  <c r="P177" i="18"/>
  <c r="R177" i="18"/>
  <c r="P173" i="18"/>
  <c r="R173" i="18"/>
  <c r="P169" i="18"/>
  <c r="R169" i="18"/>
  <c r="P165" i="18"/>
  <c r="R165" i="18"/>
  <c r="P161" i="18"/>
  <c r="R161" i="18"/>
  <c r="P157" i="18"/>
  <c r="R157" i="18"/>
  <c r="P153" i="18"/>
  <c r="R153" i="18"/>
  <c r="P149" i="18"/>
  <c r="R149" i="18"/>
  <c r="P145" i="18"/>
  <c r="R145" i="18"/>
  <c r="P141" i="18"/>
  <c r="R141" i="18"/>
  <c r="P137" i="18"/>
  <c r="R137" i="18"/>
  <c r="P133" i="18"/>
  <c r="R133" i="18"/>
  <c r="P129" i="18"/>
  <c r="R129" i="18"/>
  <c r="P125" i="18"/>
  <c r="R125" i="18"/>
  <c r="P121" i="18"/>
  <c r="R121" i="18"/>
  <c r="P117" i="18"/>
  <c r="R117" i="18"/>
  <c r="P113" i="18"/>
  <c r="R113" i="18"/>
  <c r="P109" i="18"/>
  <c r="R109" i="18"/>
  <c r="P105" i="18"/>
  <c r="R105" i="18"/>
  <c r="P101" i="18"/>
  <c r="R101" i="18"/>
  <c r="P97" i="18"/>
  <c r="R97" i="18"/>
  <c r="P93" i="18"/>
  <c r="R93" i="18"/>
  <c r="P89" i="18"/>
  <c r="R89" i="18"/>
  <c r="P85" i="18"/>
  <c r="R85" i="18"/>
  <c r="P81" i="18"/>
  <c r="R81" i="18"/>
  <c r="P77" i="18"/>
  <c r="R77" i="18"/>
  <c r="P73" i="18"/>
  <c r="R73" i="18"/>
  <c r="P69" i="18"/>
  <c r="R69" i="18"/>
  <c r="P65" i="18"/>
  <c r="R65" i="18"/>
  <c r="P61" i="18"/>
  <c r="R61" i="18"/>
  <c r="P57" i="18"/>
  <c r="R57" i="18"/>
  <c r="P53" i="18"/>
  <c r="R53" i="18"/>
  <c r="P49" i="18"/>
  <c r="R49" i="18"/>
  <c r="P45" i="18"/>
  <c r="R45" i="18"/>
  <c r="P41" i="18"/>
  <c r="R41" i="18"/>
  <c r="P37" i="18"/>
  <c r="R37" i="18"/>
  <c r="P33" i="18"/>
  <c r="R33" i="18"/>
  <c r="P29" i="18"/>
  <c r="R29" i="18"/>
  <c r="P25" i="18"/>
  <c r="R25" i="18"/>
  <c r="P21" i="18"/>
  <c r="R21" i="18"/>
  <c r="P1431" i="19"/>
  <c r="R1431" i="19"/>
  <c r="P1427" i="19"/>
  <c r="R1427" i="19"/>
  <c r="P1423" i="19"/>
  <c r="R1423" i="19"/>
  <c r="P1419" i="19"/>
  <c r="R1419" i="19"/>
  <c r="P1415" i="19"/>
  <c r="R1415" i="19"/>
  <c r="P1411" i="19"/>
  <c r="R1411" i="19"/>
  <c r="P1407" i="19"/>
  <c r="R1407" i="19"/>
  <c r="P1403" i="19"/>
  <c r="R1403" i="19"/>
  <c r="P1399" i="19"/>
  <c r="R1399" i="19"/>
  <c r="P1395" i="19"/>
  <c r="R1395" i="19"/>
  <c r="P1391" i="19"/>
  <c r="R1391" i="19"/>
  <c r="P1387" i="19"/>
  <c r="R1387" i="19"/>
  <c r="P1383" i="19"/>
  <c r="R1383" i="19"/>
  <c r="P1379" i="19"/>
  <c r="R1379" i="19"/>
  <c r="P1375" i="19"/>
  <c r="R1375" i="19"/>
  <c r="P1371" i="19"/>
  <c r="R1371" i="19"/>
  <c r="P1367" i="19"/>
  <c r="R1367" i="19"/>
  <c r="P1363" i="19"/>
  <c r="R1363" i="19"/>
  <c r="P1359" i="19"/>
  <c r="R1359" i="19"/>
  <c r="P1355" i="19"/>
  <c r="R1355" i="19"/>
  <c r="P1351" i="19"/>
  <c r="R1351" i="19"/>
  <c r="P1347" i="19"/>
  <c r="R1347" i="19"/>
  <c r="P1343" i="19"/>
  <c r="R1343" i="19"/>
  <c r="P1339" i="19"/>
  <c r="R1339" i="19"/>
  <c r="P1335" i="19"/>
  <c r="R1335" i="19"/>
  <c r="P1331" i="19"/>
  <c r="R1331" i="19"/>
  <c r="P1327" i="19"/>
  <c r="R1327" i="19"/>
  <c r="P1323" i="19"/>
  <c r="R1323" i="19"/>
  <c r="P1319" i="19"/>
  <c r="R1319" i="19"/>
  <c r="P1315" i="19"/>
  <c r="R1315" i="19"/>
  <c r="P1311" i="19"/>
  <c r="R1311" i="19"/>
  <c r="P1307" i="19"/>
  <c r="R1307" i="19"/>
  <c r="P1303" i="19"/>
  <c r="R1303" i="19"/>
  <c r="P1299" i="19"/>
  <c r="R1299" i="19"/>
  <c r="P1295" i="19"/>
  <c r="R1295" i="19"/>
  <c r="P1291" i="19"/>
  <c r="R1291" i="19"/>
  <c r="P1287" i="19"/>
  <c r="R1287" i="19"/>
  <c r="P1283" i="19"/>
  <c r="R1283" i="19"/>
  <c r="P1279" i="19"/>
  <c r="R1279" i="19"/>
  <c r="P1275" i="19"/>
  <c r="R1275" i="19"/>
  <c r="P1271" i="19"/>
  <c r="R1271" i="19"/>
  <c r="P1267" i="19"/>
  <c r="R1267" i="19"/>
  <c r="P1263" i="19"/>
  <c r="R1263" i="19"/>
  <c r="P1259" i="19"/>
  <c r="R1259" i="19"/>
  <c r="P1255" i="19"/>
  <c r="R1255" i="19"/>
  <c r="P1251" i="19"/>
  <c r="R1251" i="19"/>
  <c r="P1247" i="19"/>
  <c r="R1247" i="19"/>
  <c r="P1243" i="19"/>
  <c r="R1243" i="19"/>
  <c r="P1239" i="19"/>
  <c r="R1239" i="19"/>
  <c r="P1235" i="19"/>
  <c r="R1235" i="19"/>
  <c r="P1231" i="19"/>
  <c r="R1231" i="19"/>
  <c r="P1227" i="19"/>
  <c r="R1227" i="19"/>
  <c r="P1223" i="19"/>
  <c r="R1223" i="19"/>
  <c r="P1219" i="19"/>
  <c r="R1219" i="19"/>
  <c r="P1215" i="19"/>
  <c r="R1215" i="19"/>
  <c r="P1211" i="19"/>
  <c r="R1211" i="19"/>
  <c r="P1207" i="19"/>
  <c r="R1207" i="19"/>
  <c r="P1203" i="19"/>
  <c r="R1203" i="19"/>
  <c r="P1199" i="19"/>
  <c r="R1199" i="19"/>
  <c r="P1195" i="19"/>
  <c r="R1195" i="19"/>
  <c r="P1191" i="19"/>
  <c r="R1191" i="19"/>
  <c r="P1187" i="19"/>
  <c r="R1187" i="19"/>
  <c r="P1183" i="19"/>
  <c r="R1183" i="19"/>
  <c r="P1179" i="19"/>
  <c r="R1179" i="19"/>
  <c r="P1175" i="19"/>
  <c r="R1175" i="19"/>
  <c r="P1171" i="19"/>
  <c r="R1171" i="19"/>
  <c r="P1167" i="19"/>
  <c r="R1167" i="19"/>
  <c r="P1163" i="19"/>
  <c r="R1163" i="19"/>
  <c r="P1159" i="19"/>
  <c r="R1159" i="19"/>
  <c r="P1155" i="19"/>
  <c r="R1155" i="19"/>
  <c r="P1151" i="19"/>
  <c r="R1151" i="19"/>
  <c r="P1147" i="19"/>
  <c r="R1147" i="19"/>
  <c r="P1143" i="19"/>
  <c r="R1143" i="19"/>
  <c r="P1139" i="19"/>
  <c r="R1139" i="19"/>
  <c r="P1135" i="19"/>
  <c r="R1135" i="19"/>
  <c r="P1131" i="19"/>
  <c r="R1131" i="19"/>
  <c r="P1127" i="19"/>
  <c r="R1127" i="19"/>
  <c r="P1123" i="19"/>
  <c r="R1123" i="19"/>
  <c r="P1119" i="19"/>
  <c r="R1119" i="19"/>
  <c r="P1115" i="19"/>
  <c r="R1115" i="19"/>
  <c r="P1111" i="19"/>
  <c r="R1111" i="19"/>
  <c r="P1107" i="19"/>
  <c r="R1107" i="19"/>
  <c r="P1103" i="19"/>
  <c r="R1103" i="19"/>
  <c r="P1099" i="19"/>
  <c r="R1099" i="19"/>
  <c r="P1095" i="19"/>
  <c r="R1095" i="19"/>
  <c r="P1091" i="19"/>
  <c r="R1091" i="19"/>
  <c r="P1087" i="19"/>
  <c r="R1087" i="19"/>
  <c r="P1083" i="19"/>
  <c r="R1083" i="19"/>
  <c r="P1079" i="19"/>
  <c r="R1079" i="19"/>
  <c r="P1075" i="19"/>
  <c r="R1075" i="19"/>
  <c r="P1071" i="19"/>
  <c r="R1071" i="19"/>
  <c r="P1067" i="19"/>
  <c r="R1067" i="19"/>
  <c r="P1063" i="19"/>
  <c r="R1063" i="19"/>
  <c r="P1059" i="19"/>
  <c r="R1059" i="19"/>
  <c r="P1055" i="19"/>
  <c r="R1055" i="19"/>
  <c r="P1051" i="19"/>
  <c r="R1051" i="19"/>
  <c r="P1047" i="19"/>
  <c r="R1047" i="19"/>
  <c r="P1043" i="19"/>
  <c r="R1043" i="19"/>
  <c r="P1039" i="19"/>
  <c r="R1039" i="19"/>
  <c r="P1035" i="19"/>
  <c r="R1035" i="19"/>
  <c r="P1031" i="19"/>
  <c r="R1031" i="19"/>
  <c r="P1027" i="19"/>
  <c r="R1027" i="19"/>
  <c r="P1023" i="19"/>
  <c r="R1023" i="19"/>
  <c r="P1019" i="19"/>
  <c r="R1019" i="19"/>
  <c r="P1015" i="19"/>
  <c r="R1015" i="19"/>
  <c r="P1011" i="19"/>
  <c r="R1011" i="19"/>
  <c r="P1007" i="19"/>
  <c r="R1007" i="19"/>
  <c r="P1003" i="19"/>
  <c r="R1003" i="19"/>
  <c r="P999" i="19"/>
  <c r="R999" i="19"/>
  <c r="P995" i="19"/>
  <c r="R995" i="19"/>
  <c r="P991" i="19"/>
  <c r="R991" i="19"/>
  <c r="P987" i="19"/>
  <c r="R987" i="19"/>
  <c r="P983" i="19"/>
  <c r="R983" i="19"/>
  <c r="P979" i="19"/>
  <c r="R979" i="19"/>
  <c r="P975" i="19"/>
  <c r="R975" i="19"/>
  <c r="P971" i="19"/>
  <c r="R971" i="19"/>
  <c r="P967" i="19"/>
  <c r="R967" i="19"/>
  <c r="P963" i="19"/>
  <c r="R963" i="19"/>
  <c r="P959" i="19"/>
  <c r="R959" i="19"/>
  <c r="P955" i="19"/>
  <c r="R955" i="19"/>
  <c r="P951" i="19"/>
  <c r="R951" i="19"/>
  <c r="P947" i="19"/>
  <c r="R947" i="19"/>
  <c r="P943" i="19"/>
  <c r="R943" i="19"/>
  <c r="P939" i="19"/>
  <c r="R939" i="19"/>
  <c r="P935" i="19"/>
  <c r="R935" i="19"/>
  <c r="P931" i="19"/>
  <c r="R931" i="19"/>
  <c r="P927" i="19"/>
  <c r="R927" i="19"/>
  <c r="P923" i="19"/>
  <c r="R923" i="19"/>
  <c r="P919" i="19"/>
  <c r="R919" i="19"/>
  <c r="P915" i="19"/>
  <c r="R915" i="19"/>
  <c r="P911" i="19"/>
  <c r="R911" i="19"/>
  <c r="P907" i="19"/>
  <c r="R907" i="19"/>
  <c r="P903" i="19"/>
  <c r="R903" i="19"/>
  <c r="P899" i="19"/>
  <c r="R899" i="19"/>
  <c r="P895" i="19"/>
  <c r="R895" i="19"/>
  <c r="P891" i="19"/>
  <c r="R891" i="19"/>
  <c r="P887" i="19"/>
  <c r="R887" i="19"/>
  <c r="P883" i="19"/>
  <c r="R883" i="19"/>
  <c r="P879" i="19"/>
  <c r="R879" i="19"/>
  <c r="P875" i="19"/>
  <c r="R875" i="19"/>
  <c r="P871" i="19"/>
  <c r="R871" i="19"/>
  <c r="P867" i="19"/>
  <c r="R867" i="19"/>
  <c r="P863" i="19"/>
  <c r="R863" i="19"/>
  <c r="P859" i="19"/>
  <c r="R859" i="19"/>
  <c r="P855" i="19"/>
  <c r="R855" i="19"/>
  <c r="P851" i="19"/>
  <c r="R851" i="19"/>
  <c r="P847" i="19"/>
  <c r="R847" i="19"/>
  <c r="P843" i="19"/>
  <c r="R843" i="19"/>
  <c r="P839" i="19"/>
  <c r="R839" i="19"/>
  <c r="P835" i="19"/>
  <c r="R835" i="19"/>
  <c r="P831" i="19"/>
  <c r="R831" i="19"/>
  <c r="P827" i="19"/>
  <c r="R827" i="19"/>
  <c r="P823" i="19"/>
  <c r="R823" i="19"/>
  <c r="P819" i="19"/>
  <c r="R819" i="19"/>
  <c r="P815" i="19"/>
  <c r="R815" i="19"/>
  <c r="P811" i="19"/>
  <c r="R811" i="19"/>
  <c r="P807" i="19"/>
  <c r="R807" i="19"/>
  <c r="P803" i="19"/>
  <c r="R803" i="19"/>
  <c r="P799" i="19"/>
  <c r="R799" i="19"/>
  <c r="P795" i="19"/>
  <c r="R795" i="19"/>
  <c r="P791" i="19"/>
  <c r="R791" i="19"/>
  <c r="P787" i="19"/>
  <c r="R787" i="19"/>
  <c r="P783" i="19"/>
  <c r="R783" i="19"/>
  <c r="P779" i="19"/>
  <c r="R779" i="19"/>
  <c r="P775" i="19"/>
  <c r="R775" i="19"/>
  <c r="P771" i="19"/>
  <c r="R771" i="19"/>
  <c r="P767" i="19"/>
  <c r="R767" i="19"/>
  <c r="P763" i="19"/>
  <c r="R763" i="19"/>
  <c r="P759" i="19"/>
  <c r="R759" i="19"/>
  <c r="P755" i="19"/>
  <c r="R755" i="19"/>
  <c r="P751" i="19"/>
  <c r="R751" i="19"/>
  <c r="P747" i="19"/>
  <c r="R747" i="19"/>
  <c r="P743" i="19"/>
  <c r="R743" i="19"/>
  <c r="P739" i="19"/>
  <c r="R739" i="19"/>
  <c r="P735" i="19"/>
  <c r="R735" i="19"/>
  <c r="P731" i="19"/>
  <c r="R731" i="19"/>
  <c r="P727" i="19"/>
  <c r="R727" i="19"/>
  <c r="P723" i="19"/>
  <c r="R723" i="19"/>
  <c r="P719" i="19"/>
  <c r="R719" i="19"/>
  <c r="P715" i="19"/>
  <c r="R715" i="19"/>
  <c r="P711" i="19"/>
  <c r="R711" i="19"/>
  <c r="P707" i="19"/>
  <c r="R707" i="19"/>
  <c r="P703" i="19"/>
  <c r="R703" i="19"/>
  <c r="P699" i="19"/>
  <c r="R699" i="19"/>
  <c r="P695" i="19"/>
  <c r="R695" i="19"/>
  <c r="P691" i="19"/>
  <c r="R691" i="19"/>
  <c r="P687" i="19"/>
  <c r="R687" i="19"/>
  <c r="P683" i="19"/>
  <c r="R683" i="19"/>
  <c r="P679" i="19"/>
  <c r="R679" i="19"/>
  <c r="P675" i="19"/>
  <c r="R675" i="19"/>
  <c r="P671" i="19"/>
  <c r="R671" i="19"/>
  <c r="P667" i="19"/>
  <c r="R667" i="19"/>
  <c r="P663" i="19"/>
  <c r="R663" i="19"/>
  <c r="P659" i="19"/>
  <c r="R659" i="19"/>
  <c r="P655" i="19"/>
  <c r="R655" i="19"/>
  <c r="P651" i="19"/>
  <c r="R651" i="19"/>
  <c r="P647" i="19"/>
  <c r="R647" i="19"/>
  <c r="P643" i="19"/>
  <c r="R643" i="19"/>
  <c r="P639" i="19"/>
  <c r="R639" i="19"/>
  <c r="P635" i="19"/>
  <c r="R635" i="19"/>
  <c r="P631" i="19"/>
  <c r="R631" i="19"/>
  <c r="P627" i="19"/>
  <c r="R627" i="19"/>
  <c r="P623" i="19"/>
  <c r="R623" i="19"/>
  <c r="P619" i="19"/>
  <c r="R619" i="19"/>
  <c r="P615" i="19"/>
  <c r="R615" i="19"/>
  <c r="P611" i="19"/>
  <c r="R611" i="19"/>
  <c r="P607" i="19"/>
  <c r="R607" i="19"/>
  <c r="P603" i="19"/>
  <c r="R603" i="19"/>
  <c r="P599" i="19"/>
  <c r="R599" i="19"/>
  <c r="P595" i="19"/>
  <c r="R595" i="19"/>
  <c r="P591" i="19"/>
  <c r="R591" i="19"/>
  <c r="P587" i="19"/>
  <c r="R587" i="19"/>
  <c r="P583" i="19"/>
  <c r="R583" i="19"/>
  <c r="P579" i="19"/>
  <c r="R579" i="19"/>
  <c r="P575" i="19"/>
  <c r="R575" i="19"/>
  <c r="P571" i="19"/>
  <c r="R571" i="19"/>
  <c r="P567" i="19"/>
  <c r="R567" i="19"/>
  <c r="P563" i="19"/>
  <c r="R563" i="19"/>
  <c r="P559" i="19"/>
  <c r="R559" i="19"/>
  <c r="P555" i="19"/>
  <c r="R555" i="19"/>
  <c r="P551" i="19"/>
  <c r="R551" i="19"/>
  <c r="P547" i="19"/>
  <c r="R547" i="19"/>
  <c r="P543" i="19"/>
  <c r="R543" i="19"/>
  <c r="P539" i="19"/>
  <c r="R539" i="19"/>
  <c r="P535" i="19"/>
  <c r="R535" i="19"/>
  <c r="P531" i="19"/>
  <c r="R531" i="19"/>
  <c r="P527" i="19"/>
  <c r="R527" i="19"/>
  <c r="P523" i="19"/>
  <c r="R523" i="19"/>
  <c r="P519" i="19"/>
  <c r="R519" i="19"/>
  <c r="P515" i="19"/>
  <c r="R515" i="19"/>
  <c r="P511" i="19"/>
  <c r="R511" i="19"/>
  <c r="P507" i="19"/>
  <c r="R507" i="19"/>
  <c r="P503" i="19"/>
  <c r="R503" i="19"/>
  <c r="P499" i="19"/>
  <c r="R499" i="19"/>
  <c r="P495" i="19"/>
  <c r="R495" i="19"/>
  <c r="P491" i="19"/>
  <c r="R491" i="19"/>
  <c r="P487" i="19"/>
  <c r="R487" i="19"/>
  <c r="P483" i="19"/>
  <c r="R483" i="19"/>
  <c r="P479" i="19"/>
  <c r="R479" i="19"/>
  <c r="P475" i="19"/>
  <c r="R475" i="19"/>
  <c r="P471" i="19"/>
  <c r="R471" i="19"/>
  <c r="P467" i="19"/>
  <c r="R467" i="19"/>
  <c r="P463" i="19"/>
  <c r="R463" i="19"/>
  <c r="P459" i="19"/>
  <c r="R459" i="19"/>
  <c r="P455" i="19"/>
  <c r="R455" i="19"/>
  <c r="P451" i="19"/>
  <c r="R451" i="19"/>
  <c r="P447" i="19"/>
  <c r="R447" i="19"/>
  <c r="P443" i="19"/>
  <c r="R443" i="19"/>
  <c r="P439" i="19"/>
  <c r="R439" i="19"/>
  <c r="P435" i="19"/>
  <c r="R435" i="19"/>
  <c r="P431" i="19"/>
  <c r="R431" i="19"/>
  <c r="P427" i="19"/>
  <c r="R427" i="19"/>
  <c r="P423" i="19"/>
  <c r="R423" i="19"/>
  <c r="P419" i="19"/>
  <c r="R419" i="19"/>
  <c r="P415" i="19"/>
  <c r="R415" i="19"/>
  <c r="P411" i="19"/>
  <c r="R411" i="19"/>
  <c r="P407" i="19"/>
  <c r="R407" i="19"/>
  <c r="P403" i="19"/>
  <c r="R403" i="19"/>
  <c r="P399" i="19"/>
  <c r="R399" i="19"/>
  <c r="P395" i="19"/>
  <c r="R395" i="19"/>
  <c r="P391" i="19"/>
  <c r="R391" i="19"/>
  <c r="P387" i="19"/>
  <c r="R387" i="19"/>
  <c r="P383" i="19"/>
  <c r="R383" i="19"/>
  <c r="P379" i="19"/>
  <c r="R379" i="19"/>
  <c r="P375" i="19"/>
  <c r="R375" i="19"/>
  <c r="P371" i="19"/>
  <c r="R371" i="19"/>
  <c r="P367" i="19"/>
  <c r="R367" i="19"/>
  <c r="P363" i="19"/>
  <c r="R363" i="19"/>
  <c r="P359" i="19"/>
  <c r="R359" i="19"/>
  <c r="P355" i="19"/>
  <c r="R355" i="19"/>
  <c r="P351" i="19"/>
  <c r="R351" i="19"/>
  <c r="P347" i="19"/>
  <c r="R347" i="19"/>
  <c r="P343" i="19"/>
  <c r="R343" i="19"/>
  <c r="P339" i="19"/>
  <c r="R339" i="19"/>
  <c r="P335" i="19"/>
  <c r="R335" i="19"/>
  <c r="P331" i="19"/>
  <c r="R331" i="19"/>
  <c r="P327" i="19"/>
  <c r="R327" i="19"/>
  <c r="P323" i="19"/>
  <c r="R323" i="19"/>
  <c r="P319" i="19"/>
  <c r="R319" i="19"/>
  <c r="P315" i="19"/>
  <c r="R315" i="19"/>
  <c r="P311" i="19"/>
  <c r="R311" i="19"/>
  <c r="P307" i="19"/>
  <c r="R307" i="19"/>
  <c r="P303" i="19"/>
  <c r="R303" i="19"/>
  <c r="P299" i="19"/>
  <c r="R299" i="19"/>
  <c r="P295" i="19"/>
  <c r="R295" i="19"/>
  <c r="P291" i="19"/>
  <c r="R291" i="19"/>
  <c r="P287" i="19"/>
  <c r="R287" i="19"/>
  <c r="P283" i="19"/>
  <c r="R283" i="19"/>
  <c r="P279" i="19"/>
  <c r="R279" i="19"/>
  <c r="P275" i="19"/>
  <c r="R275" i="19"/>
  <c r="P271" i="19"/>
  <c r="R271" i="19"/>
  <c r="P267" i="19"/>
  <c r="R267" i="19"/>
  <c r="P263" i="19"/>
  <c r="R263" i="19"/>
  <c r="P259" i="19"/>
  <c r="R259" i="19"/>
  <c r="P255" i="19"/>
  <c r="R255" i="19"/>
  <c r="P251" i="19"/>
  <c r="R251" i="19"/>
  <c r="P247" i="19"/>
  <c r="R247" i="19"/>
  <c r="P243" i="19"/>
  <c r="R243" i="19"/>
  <c r="P239" i="19"/>
  <c r="R239" i="19"/>
  <c r="P235" i="19"/>
  <c r="R235" i="19"/>
  <c r="P231" i="19"/>
  <c r="R231" i="19"/>
  <c r="P227" i="19"/>
  <c r="R227" i="19"/>
  <c r="P223" i="19"/>
  <c r="R223" i="19"/>
  <c r="P219" i="19"/>
  <c r="R219" i="19"/>
  <c r="P215" i="19"/>
  <c r="R215" i="19"/>
  <c r="P211" i="19"/>
  <c r="R211" i="19"/>
  <c r="P207" i="19"/>
  <c r="R207" i="19"/>
  <c r="P203" i="19"/>
  <c r="R203" i="19"/>
  <c r="P199" i="19"/>
  <c r="R199" i="19"/>
  <c r="P195" i="19"/>
  <c r="R195" i="19"/>
  <c r="P191" i="19"/>
  <c r="R191" i="19"/>
  <c r="P187" i="19"/>
  <c r="R187" i="19"/>
  <c r="P183" i="19"/>
  <c r="R183" i="19"/>
  <c r="P179" i="19"/>
  <c r="R179" i="19"/>
  <c r="P175" i="19"/>
  <c r="R175" i="19"/>
  <c r="P171" i="19"/>
  <c r="R171" i="19"/>
  <c r="P167" i="19"/>
  <c r="R167" i="19"/>
  <c r="P163" i="19"/>
  <c r="R163" i="19"/>
  <c r="P159" i="19"/>
  <c r="R159" i="19"/>
  <c r="P155" i="19"/>
  <c r="R155" i="19"/>
  <c r="P151" i="19"/>
  <c r="R151" i="19"/>
  <c r="P147" i="19"/>
  <c r="R147" i="19"/>
  <c r="P143" i="19"/>
  <c r="R143" i="19"/>
  <c r="P139" i="19"/>
  <c r="R139" i="19"/>
  <c r="P135" i="19"/>
  <c r="R135" i="19"/>
  <c r="P131" i="19"/>
  <c r="R131" i="19"/>
  <c r="P127" i="19"/>
  <c r="R127" i="19"/>
  <c r="P123" i="19"/>
  <c r="R123" i="19"/>
  <c r="P119" i="19"/>
  <c r="R119" i="19"/>
  <c r="P115" i="19"/>
  <c r="R115" i="19"/>
  <c r="P111" i="19"/>
  <c r="R111" i="19"/>
  <c r="P107" i="19"/>
  <c r="R107" i="19"/>
  <c r="P103" i="19"/>
  <c r="R103" i="19"/>
  <c r="P99" i="19"/>
  <c r="R99" i="19"/>
  <c r="P95" i="19"/>
  <c r="R95" i="19"/>
  <c r="P91" i="19"/>
  <c r="R91" i="19"/>
  <c r="P87" i="19"/>
  <c r="R87" i="19"/>
  <c r="P83" i="19"/>
  <c r="R83" i="19"/>
  <c r="P79" i="19"/>
  <c r="R79" i="19"/>
  <c r="P75" i="19"/>
  <c r="R75" i="19"/>
  <c r="P71" i="19"/>
  <c r="R71" i="19"/>
  <c r="P67" i="19"/>
  <c r="R67" i="19"/>
  <c r="P63" i="19"/>
  <c r="R63" i="19"/>
  <c r="P59" i="19"/>
  <c r="R59" i="19"/>
  <c r="P55" i="19"/>
  <c r="R55" i="19"/>
  <c r="P51" i="19"/>
  <c r="R51" i="19"/>
  <c r="P47" i="19"/>
  <c r="R47" i="19"/>
  <c r="P43" i="19"/>
  <c r="R43" i="19"/>
  <c r="P39" i="19"/>
  <c r="R39" i="19"/>
  <c r="P35" i="19"/>
  <c r="R35" i="19"/>
  <c r="P31" i="19"/>
  <c r="R31" i="19"/>
  <c r="P27" i="19"/>
  <c r="R27" i="19"/>
  <c r="P23" i="19"/>
  <c r="R23" i="19"/>
  <c r="P1429" i="20"/>
  <c r="R1429" i="20"/>
  <c r="P1425" i="20"/>
  <c r="R1425" i="20"/>
  <c r="P1421" i="20"/>
  <c r="R1421" i="20"/>
  <c r="P1417" i="20"/>
  <c r="R1417" i="20"/>
  <c r="P1413" i="20"/>
  <c r="R1413" i="20"/>
  <c r="P1409" i="20"/>
  <c r="R1409" i="20"/>
  <c r="P1405" i="20"/>
  <c r="R1405" i="20"/>
  <c r="P1401" i="20"/>
  <c r="R1401" i="20"/>
  <c r="P1397" i="20"/>
  <c r="R1397" i="20"/>
  <c r="P1393" i="20"/>
  <c r="R1393" i="20"/>
  <c r="P1389" i="20"/>
  <c r="R1389" i="20"/>
  <c r="P1385" i="20"/>
  <c r="R1385" i="20"/>
  <c r="P1381" i="20"/>
  <c r="R1381" i="20"/>
  <c r="P1377" i="20"/>
  <c r="R1377" i="20"/>
  <c r="P1373" i="20"/>
  <c r="R1373" i="20"/>
  <c r="P1369" i="20"/>
  <c r="R1369" i="20"/>
  <c r="P1365" i="20"/>
  <c r="R1365" i="20"/>
  <c r="P1361" i="20"/>
  <c r="R1361" i="20"/>
  <c r="P1357" i="20"/>
  <c r="R1357" i="20"/>
  <c r="P1353" i="20"/>
  <c r="R1353" i="20"/>
  <c r="P1349" i="20"/>
  <c r="R1349" i="20"/>
  <c r="P1345" i="20"/>
  <c r="R1345" i="20"/>
  <c r="P1341" i="20"/>
  <c r="R1341" i="20"/>
  <c r="P1337" i="20"/>
  <c r="R1337" i="20"/>
  <c r="P1333" i="20"/>
  <c r="R1333" i="20"/>
  <c r="P1329" i="20"/>
  <c r="R1329" i="20"/>
  <c r="P1325" i="20"/>
  <c r="R1325" i="20"/>
  <c r="P1321" i="20"/>
  <c r="R1321" i="20"/>
  <c r="P1317" i="20"/>
  <c r="R1317" i="20"/>
  <c r="P1313" i="20"/>
  <c r="R1313" i="20"/>
  <c r="P1309" i="20"/>
  <c r="R1309" i="20"/>
  <c r="P1305" i="20"/>
  <c r="R1305" i="20"/>
  <c r="P1301" i="20"/>
  <c r="R1301" i="20"/>
  <c r="P1297" i="20"/>
  <c r="R1297" i="20"/>
  <c r="P1293" i="20"/>
  <c r="R1293" i="20"/>
  <c r="P1289" i="20"/>
  <c r="R1289" i="20"/>
  <c r="P1285" i="20"/>
  <c r="R1285" i="20"/>
  <c r="P1281" i="20"/>
  <c r="R1281" i="20"/>
  <c r="P1277" i="20"/>
  <c r="R1277" i="20"/>
  <c r="P1273" i="20"/>
  <c r="R1273" i="20"/>
  <c r="P1269" i="20"/>
  <c r="R1269" i="20"/>
  <c r="P1265" i="20"/>
  <c r="R1265" i="20"/>
  <c r="P1261" i="20"/>
  <c r="R1261" i="20"/>
  <c r="P1257" i="20"/>
  <c r="R1257" i="20"/>
  <c r="P1253" i="20"/>
  <c r="R1253" i="20"/>
  <c r="P1249" i="20"/>
  <c r="R1249" i="20"/>
  <c r="P1245" i="20"/>
  <c r="R1245" i="20"/>
  <c r="P1241" i="20"/>
  <c r="R1241" i="20"/>
  <c r="P1237" i="20"/>
  <c r="R1237" i="20"/>
  <c r="P1233" i="20"/>
  <c r="R1233" i="20"/>
  <c r="P1229" i="20"/>
  <c r="R1229" i="20"/>
  <c r="P1225" i="20"/>
  <c r="R1225" i="20"/>
  <c r="P1221" i="20"/>
  <c r="R1221" i="20"/>
  <c r="P1217" i="20"/>
  <c r="R1217" i="20"/>
  <c r="P1213" i="20"/>
  <c r="R1213" i="20"/>
  <c r="P1209" i="20"/>
  <c r="R1209" i="20"/>
  <c r="P1205" i="20"/>
  <c r="R1205" i="20"/>
  <c r="P1201" i="20"/>
  <c r="R1201" i="20"/>
  <c r="P1197" i="20"/>
  <c r="R1197" i="20"/>
  <c r="P1193" i="20"/>
  <c r="R1193" i="20"/>
  <c r="P1189" i="20"/>
  <c r="R1189" i="20"/>
  <c r="P1185" i="20"/>
  <c r="R1185" i="20"/>
  <c r="P1181" i="20"/>
  <c r="R1181" i="20"/>
  <c r="P1177" i="20"/>
  <c r="R1177" i="20"/>
  <c r="P1173" i="20"/>
  <c r="R1173" i="20"/>
  <c r="P1169" i="20"/>
  <c r="R1169" i="20"/>
  <c r="P1165" i="20"/>
  <c r="R1165" i="20"/>
  <c r="P1161" i="20"/>
  <c r="R1161" i="20"/>
  <c r="P1157" i="20"/>
  <c r="R1157" i="20"/>
  <c r="P1153" i="20"/>
  <c r="R1153" i="20"/>
  <c r="P1149" i="20"/>
  <c r="R1149" i="20"/>
  <c r="P1145" i="20"/>
  <c r="R1145" i="20"/>
  <c r="P1141" i="20"/>
  <c r="R1141" i="20"/>
  <c r="P1137" i="20"/>
  <c r="R1137" i="20"/>
  <c r="P1133" i="20"/>
  <c r="R1133" i="20"/>
  <c r="P1129" i="20"/>
  <c r="R1129" i="20"/>
  <c r="P1125" i="20"/>
  <c r="R1125" i="20"/>
  <c r="P1121" i="20"/>
  <c r="R1121" i="20"/>
  <c r="P1117" i="20"/>
  <c r="R1117" i="20"/>
  <c r="P1113" i="20"/>
  <c r="R1113" i="20"/>
  <c r="P1109" i="20"/>
  <c r="R1109" i="20"/>
  <c r="P1105" i="20"/>
  <c r="R1105" i="20"/>
  <c r="P1101" i="20"/>
  <c r="R1101" i="20"/>
  <c r="P1097" i="20"/>
  <c r="R1097" i="20"/>
  <c r="P1093" i="20"/>
  <c r="R1093" i="20"/>
  <c r="P1089" i="20"/>
  <c r="R1089" i="20"/>
  <c r="P1085" i="20"/>
  <c r="R1085" i="20"/>
  <c r="P1081" i="20"/>
  <c r="R1081" i="20"/>
  <c r="P1077" i="20"/>
  <c r="R1077" i="20"/>
  <c r="P1073" i="20"/>
  <c r="R1073" i="20"/>
  <c r="P1069" i="20"/>
  <c r="R1069" i="20"/>
  <c r="P1065" i="20"/>
  <c r="R1065" i="20"/>
  <c r="P1061" i="20"/>
  <c r="R1061" i="20"/>
  <c r="P1057" i="20"/>
  <c r="R1057" i="20"/>
  <c r="P1053" i="20"/>
  <c r="R1053" i="20"/>
  <c r="P1049" i="20"/>
  <c r="R1049" i="20"/>
  <c r="P1045" i="20"/>
  <c r="R1045" i="20"/>
  <c r="P1041" i="20"/>
  <c r="R1041" i="20"/>
  <c r="P1037" i="20"/>
  <c r="R1037" i="20"/>
  <c r="P1033" i="20"/>
  <c r="R1033" i="20"/>
  <c r="P1029" i="20"/>
  <c r="R1029" i="20"/>
  <c r="P1025" i="20"/>
  <c r="R1025" i="20"/>
  <c r="P1021" i="20"/>
  <c r="R1021" i="20"/>
  <c r="P1017" i="20"/>
  <c r="R1017" i="20"/>
  <c r="P1013" i="20"/>
  <c r="R1013" i="20"/>
  <c r="P1009" i="20"/>
  <c r="R1009" i="20"/>
  <c r="P1005" i="20"/>
  <c r="R1005" i="20"/>
  <c r="P1001" i="20"/>
  <c r="R1001" i="20"/>
  <c r="P997" i="20"/>
  <c r="R997" i="20"/>
  <c r="P993" i="20"/>
  <c r="R993" i="20"/>
  <c r="P989" i="20"/>
  <c r="R989" i="20"/>
  <c r="P985" i="20"/>
  <c r="R985" i="20"/>
  <c r="P981" i="20"/>
  <c r="R981" i="20"/>
  <c r="P977" i="20"/>
  <c r="R977" i="20"/>
  <c r="P973" i="20"/>
  <c r="R973" i="20"/>
  <c r="P969" i="20"/>
  <c r="R969" i="20"/>
  <c r="P965" i="20"/>
  <c r="R965" i="20"/>
  <c r="P961" i="20"/>
  <c r="R961" i="20"/>
  <c r="P957" i="20"/>
  <c r="R957" i="20"/>
  <c r="P953" i="20"/>
  <c r="R953" i="20"/>
  <c r="P949" i="20"/>
  <c r="R949" i="20"/>
  <c r="P945" i="20"/>
  <c r="R945" i="20"/>
  <c r="P941" i="20"/>
  <c r="R941" i="20"/>
  <c r="P937" i="20"/>
  <c r="R937" i="20"/>
  <c r="P933" i="20"/>
  <c r="R933" i="20"/>
  <c r="P929" i="20"/>
  <c r="R929" i="20"/>
  <c r="P925" i="20"/>
  <c r="R925" i="20"/>
  <c r="P921" i="20"/>
  <c r="R921" i="20"/>
  <c r="P917" i="20"/>
  <c r="R917" i="20"/>
  <c r="P913" i="20"/>
  <c r="R913" i="20"/>
  <c r="P909" i="20"/>
  <c r="R909" i="20"/>
  <c r="P905" i="20"/>
  <c r="R905" i="20"/>
  <c r="P901" i="20"/>
  <c r="R901" i="20"/>
  <c r="P897" i="20"/>
  <c r="R897" i="20"/>
  <c r="P893" i="20"/>
  <c r="R893" i="20"/>
  <c r="P889" i="20"/>
  <c r="R889" i="20"/>
  <c r="P885" i="20"/>
  <c r="R885" i="20"/>
  <c r="P881" i="20"/>
  <c r="R881" i="20"/>
  <c r="P877" i="20"/>
  <c r="R877" i="20"/>
  <c r="P873" i="20"/>
  <c r="R873" i="20"/>
  <c r="P869" i="20"/>
  <c r="R869" i="20"/>
  <c r="P865" i="20"/>
  <c r="R865" i="20"/>
  <c r="P861" i="20"/>
  <c r="R861" i="20"/>
  <c r="P857" i="20"/>
  <c r="R857" i="20"/>
  <c r="P853" i="20"/>
  <c r="R853" i="20"/>
  <c r="P849" i="20"/>
  <c r="R849" i="20"/>
  <c r="P845" i="20"/>
  <c r="R845" i="20"/>
  <c r="P841" i="20"/>
  <c r="R841" i="20"/>
  <c r="P837" i="20"/>
  <c r="R837" i="20"/>
  <c r="P833" i="20"/>
  <c r="R833" i="20"/>
  <c r="P829" i="20"/>
  <c r="R829" i="20"/>
  <c r="P825" i="20"/>
  <c r="R825" i="20"/>
  <c r="P821" i="20"/>
  <c r="R821" i="20"/>
  <c r="P817" i="20"/>
  <c r="R817" i="20"/>
  <c r="P813" i="20"/>
  <c r="R813" i="20"/>
  <c r="P809" i="20"/>
  <c r="R809" i="20"/>
  <c r="P805" i="20"/>
  <c r="R805" i="20"/>
  <c r="P801" i="20"/>
  <c r="R801" i="20"/>
  <c r="P797" i="20"/>
  <c r="R797" i="20"/>
  <c r="P793" i="20"/>
  <c r="R793" i="20"/>
  <c r="P789" i="20"/>
  <c r="R789" i="20"/>
  <c r="P785" i="20"/>
  <c r="R785" i="20"/>
  <c r="P781" i="20"/>
  <c r="R781" i="20"/>
  <c r="P777" i="20"/>
  <c r="R777" i="20"/>
  <c r="P773" i="20"/>
  <c r="R773" i="20"/>
  <c r="P769" i="20"/>
  <c r="R769" i="20"/>
  <c r="P765" i="20"/>
  <c r="R765" i="20"/>
  <c r="P761" i="20"/>
  <c r="R761" i="20"/>
  <c r="P757" i="20"/>
  <c r="R757" i="20"/>
  <c r="P753" i="20"/>
  <c r="R753" i="20"/>
  <c r="P749" i="20"/>
  <c r="R749" i="20"/>
  <c r="P745" i="20"/>
  <c r="R745" i="20"/>
  <c r="P741" i="20"/>
  <c r="R741" i="20"/>
  <c r="P737" i="20"/>
  <c r="R737" i="20"/>
  <c r="P733" i="20"/>
  <c r="R733" i="20"/>
  <c r="P729" i="20"/>
  <c r="R729" i="20"/>
  <c r="P725" i="20"/>
  <c r="R725" i="20"/>
  <c r="P721" i="20"/>
  <c r="R721" i="20"/>
  <c r="P717" i="20"/>
  <c r="R717" i="20"/>
  <c r="P713" i="20"/>
  <c r="R713" i="20"/>
  <c r="P709" i="20"/>
  <c r="R709" i="20"/>
  <c r="P705" i="20"/>
  <c r="R705" i="20"/>
  <c r="P701" i="20"/>
  <c r="R701" i="20"/>
  <c r="P697" i="20"/>
  <c r="R697" i="20"/>
  <c r="P693" i="20"/>
  <c r="R693" i="20"/>
  <c r="P689" i="20"/>
  <c r="R689" i="20"/>
  <c r="P685" i="20"/>
  <c r="R685" i="20"/>
  <c r="P681" i="20"/>
  <c r="R681" i="20"/>
  <c r="P677" i="20"/>
  <c r="R677" i="20"/>
  <c r="P673" i="20"/>
  <c r="R673" i="20"/>
  <c r="P669" i="20"/>
  <c r="R669" i="20"/>
  <c r="P665" i="20"/>
  <c r="R665" i="20"/>
  <c r="P661" i="20"/>
  <c r="R661" i="20"/>
  <c r="P657" i="20"/>
  <c r="R657" i="20"/>
  <c r="P653" i="20"/>
  <c r="R653" i="20"/>
  <c r="P649" i="20"/>
  <c r="R649" i="20"/>
  <c r="P645" i="20"/>
  <c r="R645" i="20"/>
  <c r="P641" i="20"/>
  <c r="R641" i="20"/>
  <c r="P637" i="20"/>
  <c r="R637" i="20"/>
  <c r="P633" i="20"/>
  <c r="R633" i="20"/>
  <c r="P629" i="20"/>
  <c r="R629" i="20"/>
  <c r="P625" i="20"/>
  <c r="R625" i="20"/>
  <c r="P621" i="20"/>
  <c r="R621" i="20"/>
  <c r="P617" i="20"/>
  <c r="R617" i="20"/>
  <c r="P613" i="20"/>
  <c r="R613" i="20"/>
  <c r="P609" i="20"/>
  <c r="R609" i="20"/>
  <c r="P605" i="20"/>
  <c r="R605" i="20"/>
  <c r="P601" i="20"/>
  <c r="R601" i="20"/>
  <c r="P597" i="20"/>
  <c r="R597" i="20"/>
  <c r="P593" i="20"/>
  <c r="R593" i="20"/>
  <c r="P589" i="20"/>
  <c r="R589" i="20"/>
  <c r="P585" i="20"/>
  <c r="R585" i="20"/>
  <c r="P581" i="20"/>
  <c r="R581" i="20"/>
  <c r="P577" i="20"/>
  <c r="R577" i="20"/>
  <c r="P573" i="20"/>
  <c r="R573" i="20"/>
  <c r="P569" i="20"/>
  <c r="R569" i="20"/>
  <c r="P565" i="20"/>
  <c r="R565" i="20"/>
  <c r="P561" i="20"/>
  <c r="R561" i="20"/>
  <c r="P557" i="20"/>
  <c r="R557" i="20"/>
  <c r="P553" i="20"/>
  <c r="R553" i="20"/>
  <c r="P549" i="20"/>
  <c r="R549" i="20"/>
  <c r="P545" i="20"/>
  <c r="R545" i="20"/>
  <c r="P541" i="20"/>
  <c r="R541" i="20"/>
  <c r="P537" i="20"/>
  <c r="R537" i="20"/>
  <c r="P533" i="20"/>
  <c r="R533" i="20"/>
  <c r="P529" i="20"/>
  <c r="R529" i="20"/>
  <c r="P525" i="20"/>
  <c r="R525" i="20"/>
  <c r="P521" i="20"/>
  <c r="R521" i="20"/>
  <c r="P517" i="20"/>
  <c r="R517" i="20"/>
  <c r="P513" i="20"/>
  <c r="R513" i="20"/>
  <c r="P509" i="20"/>
  <c r="R509" i="20"/>
  <c r="P505" i="20"/>
  <c r="R505" i="20"/>
  <c r="P501" i="20"/>
  <c r="R501" i="20"/>
  <c r="P497" i="20"/>
  <c r="R497" i="20"/>
  <c r="P493" i="20"/>
  <c r="R493" i="20"/>
  <c r="P489" i="20"/>
  <c r="R489" i="20"/>
  <c r="P485" i="20"/>
  <c r="R485" i="20"/>
  <c r="P481" i="20"/>
  <c r="R481" i="20"/>
  <c r="P477" i="20"/>
  <c r="R477" i="20"/>
  <c r="P473" i="20"/>
  <c r="R473" i="20"/>
  <c r="P469" i="20"/>
  <c r="R469" i="20"/>
  <c r="P465" i="20"/>
  <c r="R465" i="20"/>
  <c r="P461" i="20"/>
  <c r="R461" i="20"/>
  <c r="P457" i="20"/>
  <c r="R457" i="20"/>
  <c r="P453" i="20"/>
  <c r="R453" i="20"/>
  <c r="P449" i="20"/>
  <c r="R449" i="20"/>
  <c r="P445" i="20"/>
  <c r="R445" i="20"/>
  <c r="P441" i="20"/>
  <c r="R441" i="20"/>
  <c r="P437" i="20"/>
  <c r="R437" i="20"/>
  <c r="P433" i="20"/>
  <c r="R433" i="20"/>
  <c r="P429" i="20"/>
  <c r="R429" i="20"/>
  <c r="P425" i="20"/>
  <c r="R425" i="20"/>
  <c r="P421" i="20"/>
  <c r="R421" i="20"/>
  <c r="P417" i="20"/>
  <c r="R417" i="20"/>
  <c r="P413" i="20"/>
  <c r="R413" i="20"/>
  <c r="P409" i="20"/>
  <c r="R409" i="20"/>
  <c r="P405" i="20"/>
  <c r="R405" i="20"/>
  <c r="P401" i="20"/>
  <c r="R401" i="20"/>
  <c r="P397" i="20"/>
  <c r="R397" i="20"/>
  <c r="P393" i="20"/>
  <c r="R393" i="20"/>
  <c r="P389" i="20"/>
  <c r="R389" i="20"/>
  <c r="P385" i="20"/>
  <c r="R385" i="20"/>
  <c r="P381" i="20"/>
  <c r="R381" i="20"/>
  <c r="P377" i="20"/>
  <c r="R377" i="20"/>
  <c r="P373" i="20"/>
  <c r="R373" i="20"/>
  <c r="P369" i="20"/>
  <c r="R369" i="20"/>
  <c r="P365" i="20"/>
  <c r="R365" i="20"/>
  <c r="P361" i="20"/>
  <c r="R361" i="20"/>
  <c r="P357" i="20"/>
  <c r="R357" i="20"/>
  <c r="P353" i="20"/>
  <c r="R353" i="20"/>
  <c r="P349" i="20"/>
  <c r="R349" i="20"/>
  <c r="P345" i="20"/>
  <c r="R345" i="20"/>
  <c r="P341" i="20"/>
  <c r="R341" i="20"/>
  <c r="P337" i="20"/>
  <c r="R337" i="20"/>
  <c r="P333" i="20"/>
  <c r="R333" i="20"/>
  <c r="P329" i="20"/>
  <c r="R329" i="20"/>
  <c r="P325" i="20"/>
  <c r="R325" i="20"/>
  <c r="P321" i="20"/>
  <c r="R321" i="20"/>
  <c r="P317" i="20"/>
  <c r="R317" i="20"/>
  <c r="P313" i="20"/>
  <c r="R313" i="20"/>
  <c r="P309" i="20"/>
  <c r="R309" i="20"/>
  <c r="P305" i="20"/>
  <c r="R305" i="20"/>
  <c r="P301" i="20"/>
  <c r="R301" i="20"/>
  <c r="P297" i="20"/>
  <c r="R297" i="20"/>
  <c r="P293" i="20"/>
  <c r="R293" i="20"/>
  <c r="P289" i="20"/>
  <c r="R289" i="20"/>
  <c r="P285" i="20"/>
  <c r="R285" i="20"/>
  <c r="P281" i="20"/>
  <c r="R281" i="20"/>
  <c r="P277" i="20"/>
  <c r="R277" i="20"/>
  <c r="P273" i="20"/>
  <c r="R273" i="20"/>
  <c r="P269" i="20"/>
  <c r="R269" i="20"/>
  <c r="P265" i="20"/>
  <c r="R265" i="20"/>
  <c r="P261" i="20"/>
  <c r="R261" i="20"/>
  <c r="P257" i="20"/>
  <c r="R257" i="20"/>
  <c r="P253" i="20"/>
  <c r="R253" i="20"/>
  <c r="P249" i="20"/>
  <c r="R249" i="20"/>
  <c r="P245" i="20"/>
  <c r="R245" i="20"/>
  <c r="P241" i="20"/>
  <c r="R241" i="20"/>
  <c r="P237" i="20"/>
  <c r="R237" i="20"/>
  <c r="P233" i="20"/>
  <c r="R233" i="20"/>
  <c r="P229" i="20"/>
  <c r="R229" i="20"/>
  <c r="P225" i="20"/>
  <c r="R225" i="20"/>
  <c r="P221" i="20"/>
  <c r="R221" i="20"/>
  <c r="P217" i="20"/>
  <c r="R217" i="20"/>
  <c r="P213" i="20"/>
  <c r="R213" i="20"/>
  <c r="P209" i="20"/>
  <c r="R209" i="20"/>
  <c r="P205" i="20"/>
  <c r="R205" i="20"/>
  <c r="P201" i="20"/>
  <c r="R201" i="20"/>
  <c r="P197" i="20"/>
  <c r="R197" i="20"/>
  <c r="P193" i="20"/>
  <c r="R193" i="20"/>
  <c r="P189" i="20"/>
  <c r="R189" i="20"/>
  <c r="P185" i="20"/>
  <c r="R185" i="20"/>
  <c r="P181" i="20"/>
  <c r="R181" i="20"/>
  <c r="P177" i="20"/>
  <c r="R177" i="20"/>
  <c r="P173" i="20"/>
  <c r="R173" i="20"/>
  <c r="P169" i="20"/>
  <c r="R169" i="20"/>
  <c r="P165" i="20"/>
  <c r="R165" i="20"/>
  <c r="P161" i="20"/>
  <c r="R161" i="20"/>
  <c r="P157" i="20"/>
  <c r="R157" i="20"/>
  <c r="P153" i="20"/>
  <c r="R153" i="20"/>
  <c r="P149" i="20"/>
  <c r="R149" i="20"/>
  <c r="P145" i="20"/>
  <c r="R145" i="20"/>
  <c r="P141" i="20"/>
  <c r="R141" i="20"/>
  <c r="P137" i="20"/>
  <c r="R137" i="20"/>
  <c r="P133" i="20"/>
  <c r="R133" i="20"/>
  <c r="P129" i="20"/>
  <c r="R129" i="20"/>
  <c r="P125" i="20"/>
  <c r="R125" i="20"/>
  <c r="P121" i="20"/>
  <c r="R121" i="20"/>
  <c r="P117" i="20"/>
  <c r="R117" i="20"/>
  <c r="P113" i="20"/>
  <c r="R113" i="20"/>
  <c r="P109" i="20"/>
  <c r="R109" i="20"/>
  <c r="P105" i="20"/>
  <c r="R105" i="20"/>
  <c r="P101" i="20"/>
  <c r="R101" i="20"/>
  <c r="P97" i="20"/>
  <c r="R97" i="20"/>
  <c r="P93" i="20"/>
  <c r="R93" i="20"/>
  <c r="P89" i="20"/>
  <c r="R89" i="20"/>
  <c r="P85" i="20"/>
  <c r="R85" i="20"/>
  <c r="P81" i="20"/>
  <c r="R81" i="20"/>
  <c r="P77" i="20"/>
  <c r="R77" i="20"/>
  <c r="P73" i="20"/>
  <c r="R73" i="20"/>
  <c r="P69" i="20"/>
  <c r="R69" i="20"/>
  <c r="P65" i="20"/>
  <c r="R65" i="20"/>
  <c r="P61" i="20"/>
  <c r="R61" i="20"/>
  <c r="P57" i="20"/>
  <c r="R57" i="20"/>
  <c r="P53" i="20"/>
  <c r="R53" i="20"/>
  <c r="P49" i="20"/>
  <c r="R49" i="20"/>
  <c r="P45" i="20"/>
  <c r="R45" i="20"/>
  <c r="P41" i="20"/>
  <c r="R41" i="20"/>
  <c r="P37" i="20"/>
  <c r="R37" i="20"/>
  <c r="P33" i="20"/>
  <c r="R33" i="20"/>
  <c r="P29" i="20"/>
  <c r="R29" i="20"/>
  <c r="P25" i="20"/>
  <c r="R25" i="20"/>
  <c r="P21" i="20"/>
  <c r="R21" i="20"/>
  <c r="H13" i="20"/>
  <c r="H15" i="20" s="1"/>
  <c r="P20" i="17"/>
  <c r="R20" i="17"/>
  <c r="P20" i="16"/>
  <c r="R20" i="16"/>
  <c r="P26" i="12"/>
  <c r="R26" i="12"/>
  <c r="P28" i="14"/>
  <c r="R28" i="14"/>
  <c r="P19" i="17"/>
  <c r="R19" i="17"/>
  <c r="P20" i="18"/>
  <c r="R20" i="18"/>
  <c r="P20" i="19"/>
  <c r="R20" i="19"/>
  <c r="P20" i="20"/>
  <c r="R20" i="20"/>
  <c r="P19" i="15"/>
  <c r="R19" i="15"/>
  <c r="P22" i="14"/>
  <c r="R22" i="14"/>
  <c r="P21" i="14"/>
  <c r="R21" i="14"/>
  <c r="H13" i="14"/>
  <c r="H15" i="14" s="1"/>
  <c r="P26" i="20"/>
  <c r="R26" i="20"/>
  <c r="P19" i="18"/>
  <c r="R19" i="18"/>
  <c r="P19" i="20"/>
  <c r="R19" i="20"/>
  <c r="P19" i="19"/>
  <c r="R19" i="19"/>
  <c r="R18" i="19" s="1"/>
  <c r="P24" i="17"/>
  <c r="R24" i="17"/>
  <c r="P23" i="16"/>
  <c r="R23" i="16"/>
  <c r="P19" i="16"/>
  <c r="R19" i="16"/>
  <c r="P20" i="15"/>
  <c r="R20" i="15"/>
  <c r="R18" i="15" s="1"/>
  <c r="P20" i="14"/>
  <c r="R20" i="14"/>
  <c r="P23" i="14"/>
  <c r="R23" i="14"/>
  <c r="P19" i="14"/>
  <c r="R19" i="14"/>
  <c r="P1431" i="12"/>
  <c r="P21" i="12"/>
  <c r="R18" i="12"/>
  <c r="D7" i="12" s="1"/>
  <c r="P20" i="12"/>
  <c r="P1432" i="12"/>
  <c r="H11" i="12"/>
  <c r="H13" i="17"/>
  <c r="H15" i="17" s="1"/>
  <c r="H11" i="18"/>
  <c r="H13" i="18" s="1"/>
  <c r="H15" i="18" s="1"/>
  <c r="H12" i="12"/>
  <c r="A34" i="21"/>
  <c r="E26" i="21"/>
  <c r="E25" i="21"/>
  <c r="E24" i="21"/>
  <c r="R18" i="16" l="1"/>
  <c r="E7" i="16" s="1"/>
  <c r="R18" i="14"/>
  <c r="D7" i="14" s="1"/>
  <c r="R18" i="20"/>
  <c r="E7" i="20" s="1"/>
  <c r="R18" i="17"/>
  <c r="C7" i="17" s="1"/>
  <c r="R18" i="18"/>
  <c r="C7" i="18" s="1"/>
  <c r="H7" i="16"/>
  <c r="C7" i="16"/>
  <c r="H7" i="19"/>
  <c r="E7" i="19"/>
  <c r="D7" i="19"/>
  <c r="C7" i="19"/>
  <c r="H7" i="15"/>
  <c r="C7" i="15"/>
  <c r="E7" i="15"/>
  <c r="D7" i="15"/>
  <c r="H7" i="12"/>
  <c r="E7" i="12"/>
  <c r="C7" i="12"/>
  <c r="H13" i="12"/>
  <c r="H15" i="12" s="1"/>
  <c r="E27" i="21"/>
  <c r="D26" i="21" s="1"/>
  <c r="P14" i="18"/>
  <c r="P14" i="17"/>
  <c r="P14" i="16"/>
  <c r="P14" i="15"/>
  <c r="P14" i="14"/>
  <c r="P14" i="12"/>
  <c r="P14" i="19"/>
  <c r="P14" i="20"/>
  <c r="B8" i="22"/>
  <c r="C8" i="22"/>
  <c r="D8" i="22"/>
  <c r="E8" i="22"/>
  <c r="F8" i="22"/>
  <c r="G8" i="22"/>
  <c r="B9" i="22"/>
  <c r="C9" i="22"/>
  <c r="D9" i="22"/>
  <c r="E9" i="22"/>
  <c r="F9" i="22"/>
  <c r="G9" i="22"/>
  <c r="B10" i="22"/>
  <c r="C10" i="22"/>
  <c r="D10" i="22"/>
  <c r="E10" i="22"/>
  <c r="F10" i="22"/>
  <c r="G10" i="22"/>
  <c r="B11" i="22"/>
  <c r="C11" i="22"/>
  <c r="D11" i="22"/>
  <c r="E11" i="22"/>
  <c r="F11" i="22"/>
  <c r="G11" i="22"/>
  <c r="B12" i="22"/>
  <c r="C12" i="22"/>
  <c r="D12" i="22"/>
  <c r="E12" i="22"/>
  <c r="F12" i="22"/>
  <c r="G12" i="22"/>
  <c r="B13" i="22"/>
  <c r="C13" i="22"/>
  <c r="D13" i="22"/>
  <c r="E13" i="22"/>
  <c r="F13" i="22"/>
  <c r="G13" i="22"/>
  <c r="B14" i="22"/>
  <c r="C14" i="22"/>
  <c r="D14" i="22"/>
  <c r="E14" i="22"/>
  <c r="F14" i="22"/>
  <c r="G14" i="22"/>
  <c r="B15" i="22"/>
  <c r="C15" i="22"/>
  <c r="D15" i="22"/>
  <c r="E15" i="22"/>
  <c r="F15" i="22"/>
  <c r="G15" i="22"/>
  <c r="B16" i="22"/>
  <c r="C16" i="22"/>
  <c r="D16" i="22"/>
  <c r="E16" i="22"/>
  <c r="F16" i="22"/>
  <c r="G16" i="22"/>
  <c r="B17" i="22"/>
  <c r="C17" i="22"/>
  <c r="D17" i="22"/>
  <c r="E17" i="22"/>
  <c r="F17" i="22"/>
  <c r="G17" i="22"/>
  <c r="B18" i="22"/>
  <c r="C18" i="22"/>
  <c r="D18" i="22"/>
  <c r="E18" i="22"/>
  <c r="F18" i="22"/>
  <c r="G18" i="22"/>
  <c r="B19" i="22"/>
  <c r="C19" i="22"/>
  <c r="D19" i="22"/>
  <c r="E19" i="22"/>
  <c r="F19" i="22"/>
  <c r="G19" i="22"/>
  <c r="B20" i="22"/>
  <c r="C20" i="22"/>
  <c r="D20" i="22"/>
  <c r="E20" i="22"/>
  <c r="F20" i="22"/>
  <c r="G20" i="22"/>
  <c r="B21" i="22"/>
  <c r="C21" i="22"/>
  <c r="D21" i="22"/>
  <c r="E21" i="22"/>
  <c r="F21" i="22"/>
  <c r="G21" i="22"/>
  <c r="B22" i="22"/>
  <c r="C22" i="22"/>
  <c r="D22" i="22"/>
  <c r="E22" i="22"/>
  <c r="F22" i="22"/>
  <c r="G22" i="22"/>
  <c r="B23" i="22"/>
  <c r="C23" i="22"/>
  <c r="D23" i="22"/>
  <c r="E23" i="22"/>
  <c r="F23" i="22"/>
  <c r="G23" i="22"/>
  <c r="B24" i="22"/>
  <c r="C24" i="22"/>
  <c r="D24" i="22"/>
  <c r="E24" i="22"/>
  <c r="F24" i="22"/>
  <c r="G24" i="22"/>
  <c r="B25" i="22"/>
  <c r="C25" i="22"/>
  <c r="D25" i="22"/>
  <c r="E25" i="22"/>
  <c r="F25" i="22"/>
  <c r="G25" i="22"/>
  <c r="B26" i="22"/>
  <c r="C26" i="22"/>
  <c r="D26" i="22"/>
  <c r="E26" i="22"/>
  <c r="F26" i="22"/>
  <c r="G26" i="22"/>
  <c r="B27" i="22"/>
  <c r="C27" i="22"/>
  <c r="D27" i="22"/>
  <c r="E27" i="22"/>
  <c r="F27" i="22"/>
  <c r="G27" i="22"/>
  <c r="B28" i="22"/>
  <c r="C28" i="22"/>
  <c r="D28" i="22"/>
  <c r="E28" i="22"/>
  <c r="F28" i="22"/>
  <c r="G28" i="22"/>
  <c r="B29" i="22"/>
  <c r="C29" i="22"/>
  <c r="D29" i="22"/>
  <c r="E29" i="22"/>
  <c r="F29" i="22"/>
  <c r="G29" i="22"/>
  <c r="B30" i="22"/>
  <c r="C30" i="22"/>
  <c r="D30" i="22"/>
  <c r="E30" i="22"/>
  <c r="F30" i="22"/>
  <c r="G30" i="22"/>
  <c r="B31" i="22"/>
  <c r="C31" i="22"/>
  <c r="D31" i="22"/>
  <c r="E31" i="22"/>
  <c r="F31" i="22"/>
  <c r="G31" i="22"/>
  <c r="B32" i="22"/>
  <c r="C32" i="22"/>
  <c r="D32" i="22"/>
  <c r="E32" i="22"/>
  <c r="F32" i="22"/>
  <c r="G32" i="22"/>
  <c r="B33" i="22"/>
  <c r="C33" i="22"/>
  <c r="D33" i="22"/>
  <c r="E33" i="22"/>
  <c r="F33" i="22"/>
  <c r="G33" i="22"/>
  <c r="B34" i="22"/>
  <c r="C34" i="22"/>
  <c r="D34" i="22"/>
  <c r="E34" i="22"/>
  <c r="F34" i="22"/>
  <c r="G34" i="22"/>
  <c r="B35" i="22"/>
  <c r="C35" i="22"/>
  <c r="D35" i="22"/>
  <c r="E35" i="22"/>
  <c r="F35" i="22"/>
  <c r="G35" i="22"/>
  <c r="B36" i="22"/>
  <c r="C36" i="22"/>
  <c r="D36" i="22"/>
  <c r="E36" i="22"/>
  <c r="F36" i="22"/>
  <c r="G36" i="22"/>
  <c r="B37" i="22"/>
  <c r="C37" i="22"/>
  <c r="D37" i="22"/>
  <c r="E37" i="22"/>
  <c r="F37" i="22"/>
  <c r="G37" i="22"/>
  <c r="B38" i="22"/>
  <c r="C38" i="22"/>
  <c r="D38" i="22"/>
  <c r="E38" i="22"/>
  <c r="F38" i="22"/>
  <c r="G38" i="22"/>
  <c r="B39" i="22"/>
  <c r="C39" i="22"/>
  <c r="D39" i="22"/>
  <c r="E39" i="22"/>
  <c r="F39" i="22"/>
  <c r="G39" i="22"/>
  <c r="B40" i="22"/>
  <c r="C40" i="22"/>
  <c r="D40" i="22"/>
  <c r="E40" i="22"/>
  <c r="F40" i="22"/>
  <c r="G40" i="22"/>
  <c r="B41" i="22"/>
  <c r="C41" i="22"/>
  <c r="D41" i="22"/>
  <c r="E41" i="22"/>
  <c r="F41" i="22"/>
  <c r="G41" i="22"/>
  <c r="B42" i="22"/>
  <c r="C42" i="22"/>
  <c r="D42" i="22"/>
  <c r="E42" i="22"/>
  <c r="F42" i="22"/>
  <c r="G42" i="22"/>
  <c r="B43" i="22"/>
  <c r="C43" i="22"/>
  <c r="D43" i="22"/>
  <c r="E43" i="22"/>
  <c r="F43" i="22"/>
  <c r="G43" i="22"/>
  <c r="B44" i="22"/>
  <c r="C44" i="22"/>
  <c r="D44" i="22"/>
  <c r="E44" i="22"/>
  <c r="F44" i="22"/>
  <c r="G44" i="22"/>
  <c r="B45" i="22"/>
  <c r="C45" i="22"/>
  <c r="D45" i="22"/>
  <c r="E45" i="22"/>
  <c r="F45" i="22"/>
  <c r="G45" i="22"/>
  <c r="B46" i="22"/>
  <c r="C46" i="22"/>
  <c r="D46" i="22"/>
  <c r="E46" i="22"/>
  <c r="F46" i="22"/>
  <c r="G46" i="22"/>
  <c r="B47" i="22"/>
  <c r="C47" i="22"/>
  <c r="D47" i="22"/>
  <c r="E47" i="22"/>
  <c r="F47" i="22"/>
  <c r="G47" i="22"/>
  <c r="B48" i="22"/>
  <c r="C48" i="22"/>
  <c r="D48" i="22"/>
  <c r="E48" i="22"/>
  <c r="F48" i="22"/>
  <c r="G48" i="22"/>
  <c r="B49" i="22"/>
  <c r="C49" i="22"/>
  <c r="D49" i="22"/>
  <c r="E49" i="22"/>
  <c r="F49" i="22"/>
  <c r="G49" i="22"/>
  <c r="B50" i="22"/>
  <c r="C50" i="22"/>
  <c r="D50" i="22"/>
  <c r="E50" i="22"/>
  <c r="F50" i="22"/>
  <c r="G50" i="22"/>
  <c r="B51" i="22"/>
  <c r="C51" i="22"/>
  <c r="D51" i="22"/>
  <c r="E51" i="22"/>
  <c r="F51" i="22"/>
  <c r="G51" i="22"/>
  <c r="B52" i="22"/>
  <c r="C52" i="22"/>
  <c r="D52" i="22"/>
  <c r="E52" i="22"/>
  <c r="F52" i="22"/>
  <c r="G52" i="22"/>
  <c r="B53" i="22"/>
  <c r="C53" i="22"/>
  <c r="D53" i="22"/>
  <c r="E53" i="22"/>
  <c r="F53" i="22"/>
  <c r="G53" i="22"/>
  <c r="B54" i="22"/>
  <c r="C54" i="22"/>
  <c r="D54" i="22"/>
  <c r="E54" i="22"/>
  <c r="F54" i="22"/>
  <c r="G54" i="22"/>
  <c r="B55" i="22"/>
  <c r="C55" i="22"/>
  <c r="D55" i="22"/>
  <c r="E55" i="22"/>
  <c r="F55" i="22"/>
  <c r="G55" i="22"/>
  <c r="B56" i="22"/>
  <c r="C56" i="22"/>
  <c r="D56" i="22"/>
  <c r="E56" i="22"/>
  <c r="F56" i="22"/>
  <c r="G56" i="22"/>
  <c r="B57" i="22"/>
  <c r="C57" i="22"/>
  <c r="D57" i="22"/>
  <c r="E57" i="22"/>
  <c r="F57" i="22"/>
  <c r="G57" i="22"/>
  <c r="B58" i="22"/>
  <c r="C58" i="22"/>
  <c r="D58" i="22"/>
  <c r="E58" i="22"/>
  <c r="F58" i="22"/>
  <c r="G58" i="22"/>
  <c r="B59" i="22"/>
  <c r="C59" i="22"/>
  <c r="D59" i="22"/>
  <c r="E59" i="22"/>
  <c r="F59" i="22"/>
  <c r="G59" i="22"/>
  <c r="B60" i="22"/>
  <c r="C60" i="22"/>
  <c r="D60" i="22"/>
  <c r="E60" i="22"/>
  <c r="F60" i="22"/>
  <c r="G60" i="22"/>
  <c r="B61" i="22"/>
  <c r="C61" i="22"/>
  <c r="D61" i="22"/>
  <c r="E61" i="22"/>
  <c r="F61" i="22"/>
  <c r="G61" i="22"/>
  <c r="B62" i="22"/>
  <c r="C62" i="22"/>
  <c r="D62" i="22"/>
  <c r="E62" i="22"/>
  <c r="F62" i="22"/>
  <c r="G62" i="22"/>
  <c r="B63" i="22"/>
  <c r="C63" i="22"/>
  <c r="D63" i="22"/>
  <c r="E63" i="22"/>
  <c r="F63" i="22"/>
  <c r="G63" i="22"/>
  <c r="B64" i="22"/>
  <c r="C64" i="22"/>
  <c r="D64" i="22"/>
  <c r="E64" i="22"/>
  <c r="F64" i="22"/>
  <c r="G64" i="22"/>
  <c r="B65" i="22"/>
  <c r="C65" i="22"/>
  <c r="D65" i="22"/>
  <c r="E65" i="22"/>
  <c r="F65" i="22"/>
  <c r="G65" i="22"/>
  <c r="B66" i="22"/>
  <c r="C66" i="22"/>
  <c r="D66" i="22"/>
  <c r="E66" i="22"/>
  <c r="F66" i="22"/>
  <c r="G66" i="22"/>
  <c r="B67" i="22"/>
  <c r="C67" i="22"/>
  <c r="D67" i="22"/>
  <c r="E67" i="22"/>
  <c r="F67" i="22"/>
  <c r="G67" i="22"/>
  <c r="B68" i="22"/>
  <c r="C68" i="22"/>
  <c r="D68" i="22"/>
  <c r="E68" i="22"/>
  <c r="F68" i="22"/>
  <c r="G68" i="22"/>
  <c r="B69" i="22"/>
  <c r="C69" i="22"/>
  <c r="D69" i="22"/>
  <c r="E69" i="22"/>
  <c r="F69" i="22"/>
  <c r="G69" i="22"/>
  <c r="B70" i="22"/>
  <c r="C70" i="22"/>
  <c r="D70" i="22"/>
  <c r="E70" i="22"/>
  <c r="F70" i="22"/>
  <c r="G70" i="22"/>
  <c r="B71" i="22"/>
  <c r="C71" i="22"/>
  <c r="D71" i="22"/>
  <c r="E71" i="22"/>
  <c r="F71" i="22"/>
  <c r="G71" i="22"/>
  <c r="B72" i="22"/>
  <c r="C72" i="22"/>
  <c r="D72" i="22"/>
  <c r="E72" i="22"/>
  <c r="F72" i="22"/>
  <c r="G72" i="22"/>
  <c r="B73" i="22"/>
  <c r="C73" i="22"/>
  <c r="D73" i="22"/>
  <c r="E73" i="22"/>
  <c r="F73" i="22"/>
  <c r="G73" i="22"/>
  <c r="B74" i="22"/>
  <c r="C74" i="22"/>
  <c r="D74" i="22"/>
  <c r="E74" i="22"/>
  <c r="F74" i="22"/>
  <c r="G74" i="22"/>
  <c r="B75" i="22"/>
  <c r="C75" i="22"/>
  <c r="D75" i="22"/>
  <c r="E75" i="22"/>
  <c r="F75" i="22"/>
  <c r="G75" i="22"/>
  <c r="B76" i="22"/>
  <c r="C76" i="22"/>
  <c r="D76" i="22"/>
  <c r="E76" i="22"/>
  <c r="F76" i="22"/>
  <c r="G76" i="22"/>
  <c r="B77" i="22"/>
  <c r="C77" i="22"/>
  <c r="D77" i="22"/>
  <c r="E77" i="22"/>
  <c r="F77" i="22"/>
  <c r="G77" i="22"/>
  <c r="B78" i="22"/>
  <c r="C78" i="22"/>
  <c r="D78" i="22"/>
  <c r="E78" i="22"/>
  <c r="F78" i="22"/>
  <c r="G78" i="22"/>
  <c r="B79" i="22"/>
  <c r="C79" i="22"/>
  <c r="D79" i="22"/>
  <c r="E79" i="22"/>
  <c r="F79" i="22"/>
  <c r="G79" i="22"/>
  <c r="B80" i="22"/>
  <c r="C80" i="22"/>
  <c r="D80" i="22"/>
  <c r="E80" i="22"/>
  <c r="F80" i="22"/>
  <c r="G80" i="22"/>
  <c r="B81" i="22"/>
  <c r="C81" i="22"/>
  <c r="D81" i="22"/>
  <c r="E81" i="22"/>
  <c r="F81" i="22"/>
  <c r="G81" i="22"/>
  <c r="B82" i="22"/>
  <c r="C82" i="22"/>
  <c r="D82" i="22"/>
  <c r="E82" i="22"/>
  <c r="F82" i="22"/>
  <c r="G82" i="22"/>
  <c r="B83" i="22"/>
  <c r="C83" i="22"/>
  <c r="D83" i="22"/>
  <c r="E83" i="22"/>
  <c r="F83" i="22"/>
  <c r="G83" i="22"/>
  <c r="B84" i="22"/>
  <c r="C84" i="22"/>
  <c r="D84" i="22"/>
  <c r="E84" i="22"/>
  <c r="F84" i="22"/>
  <c r="G84" i="22"/>
  <c r="B85" i="22"/>
  <c r="C85" i="22"/>
  <c r="D85" i="22"/>
  <c r="E85" i="22"/>
  <c r="F85" i="22"/>
  <c r="G85" i="22"/>
  <c r="B86" i="22"/>
  <c r="C86" i="22"/>
  <c r="D86" i="22"/>
  <c r="E86" i="22"/>
  <c r="F86" i="22"/>
  <c r="G86" i="22"/>
  <c r="B87" i="22"/>
  <c r="C87" i="22"/>
  <c r="D87" i="22"/>
  <c r="E87" i="22"/>
  <c r="F87" i="22"/>
  <c r="G87" i="22"/>
  <c r="B88" i="22"/>
  <c r="C88" i="22"/>
  <c r="D88" i="22"/>
  <c r="E88" i="22"/>
  <c r="F88" i="22"/>
  <c r="G88" i="22"/>
  <c r="B89" i="22"/>
  <c r="C89" i="22"/>
  <c r="D89" i="22"/>
  <c r="E89" i="22"/>
  <c r="F89" i="22"/>
  <c r="G89" i="22"/>
  <c r="B90" i="22"/>
  <c r="C90" i="22"/>
  <c r="D90" i="22"/>
  <c r="E90" i="22"/>
  <c r="F90" i="22"/>
  <c r="G90" i="22"/>
  <c r="B91" i="22"/>
  <c r="C91" i="22"/>
  <c r="D91" i="22"/>
  <c r="E91" i="22"/>
  <c r="F91" i="22"/>
  <c r="G91" i="22"/>
  <c r="B92" i="22"/>
  <c r="C92" i="22"/>
  <c r="D92" i="22"/>
  <c r="E92" i="22"/>
  <c r="F92" i="22"/>
  <c r="G92" i="22"/>
  <c r="B93" i="22"/>
  <c r="C93" i="22"/>
  <c r="D93" i="22"/>
  <c r="E93" i="22"/>
  <c r="F93" i="22"/>
  <c r="G93" i="22"/>
  <c r="B94" i="22"/>
  <c r="C94" i="22"/>
  <c r="D94" i="22"/>
  <c r="E94" i="22"/>
  <c r="F94" i="22"/>
  <c r="G94" i="22"/>
  <c r="B95" i="22"/>
  <c r="C95" i="22"/>
  <c r="D95" i="22"/>
  <c r="E95" i="22"/>
  <c r="F95" i="22"/>
  <c r="G95" i="22"/>
  <c r="B96" i="22"/>
  <c r="C96" i="22"/>
  <c r="D96" i="22"/>
  <c r="E96" i="22"/>
  <c r="F96" i="22"/>
  <c r="G96" i="22"/>
  <c r="B97" i="22"/>
  <c r="C97" i="22"/>
  <c r="D97" i="22"/>
  <c r="E97" i="22"/>
  <c r="F97" i="22"/>
  <c r="G97" i="22"/>
  <c r="B98" i="22"/>
  <c r="C98" i="22"/>
  <c r="D98" i="22"/>
  <c r="E98" i="22"/>
  <c r="F98" i="22"/>
  <c r="G98" i="22"/>
  <c r="B99" i="22"/>
  <c r="C99" i="22"/>
  <c r="D99" i="22"/>
  <c r="E99" i="22"/>
  <c r="F99" i="22"/>
  <c r="G99" i="22"/>
  <c r="B100" i="22"/>
  <c r="C100" i="22"/>
  <c r="D100" i="22"/>
  <c r="E100" i="22"/>
  <c r="F100" i="22"/>
  <c r="G100" i="22"/>
  <c r="B101" i="22"/>
  <c r="C101" i="22"/>
  <c r="D101" i="22"/>
  <c r="E101" i="22"/>
  <c r="F101" i="22"/>
  <c r="G101" i="22"/>
  <c r="B102" i="22"/>
  <c r="C102" i="22"/>
  <c r="D102" i="22"/>
  <c r="E102" i="22"/>
  <c r="F102" i="22"/>
  <c r="G102" i="22"/>
  <c r="B103" i="22"/>
  <c r="C103" i="22"/>
  <c r="D103" i="22"/>
  <c r="E103" i="22"/>
  <c r="F103" i="22"/>
  <c r="G103" i="22"/>
  <c r="B104" i="22"/>
  <c r="C104" i="22"/>
  <c r="D104" i="22"/>
  <c r="E104" i="22"/>
  <c r="F104" i="22"/>
  <c r="G104" i="22"/>
  <c r="B105" i="22"/>
  <c r="C105" i="22"/>
  <c r="D105" i="22"/>
  <c r="E105" i="22"/>
  <c r="F105" i="22"/>
  <c r="G105" i="22"/>
  <c r="B106" i="22"/>
  <c r="C106" i="22"/>
  <c r="D106" i="22"/>
  <c r="E106" i="22"/>
  <c r="F106" i="22"/>
  <c r="G106" i="22"/>
  <c r="B107" i="22"/>
  <c r="C107" i="22"/>
  <c r="D107" i="22"/>
  <c r="E107" i="22"/>
  <c r="F107" i="22"/>
  <c r="G107" i="22"/>
  <c r="B108" i="22"/>
  <c r="C108" i="22"/>
  <c r="D108" i="22"/>
  <c r="E108" i="22"/>
  <c r="F108" i="22"/>
  <c r="G108" i="22"/>
  <c r="B109" i="22"/>
  <c r="C109" i="22"/>
  <c r="D109" i="22"/>
  <c r="E109" i="22"/>
  <c r="F109" i="22"/>
  <c r="G109" i="22"/>
  <c r="B110" i="22"/>
  <c r="C110" i="22"/>
  <c r="D110" i="22"/>
  <c r="E110" i="22"/>
  <c r="F110" i="22"/>
  <c r="G110" i="22"/>
  <c r="B111" i="22"/>
  <c r="C111" i="22"/>
  <c r="D111" i="22"/>
  <c r="E111" i="22"/>
  <c r="F111" i="22"/>
  <c r="G111" i="22"/>
  <c r="B112" i="22"/>
  <c r="C112" i="22"/>
  <c r="D112" i="22"/>
  <c r="E112" i="22"/>
  <c r="F112" i="22"/>
  <c r="G112" i="22"/>
  <c r="B113" i="22"/>
  <c r="C113" i="22"/>
  <c r="D113" i="22"/>
  <c r="E113" i="22"/>
  <c r="F113" i="22"/>
  <c r="G113" i="22"/>
  <c r="B114" i="22"/>
  <c r="C114" i="22"/>
  <c r="D114" i="22"/>
  <c r="E114" i="22"/>
  <c r="F114" i="22"/>
  <c r="G114" i="22"/>
  <c r="B115" i="22"/>
  <c r="C115" i="22"/>
  <c r="D115" i="22"/>
  <c r="E115" i="22"/>
  <c r="F115" i="22"/>
  <c r="G115" i="22"/>
  <c r="B116" i="22"/>
  <c r="C116" i="22"/>
  <c r="D116" i="22"/>
  <c r="E116" i="22"/>
  <c r="F116" i="22"/>
  <c r="G116" i="22"/>
  <c r="B117" i="22"/>
  <c r="C117" i="22"/>
  <c r="D117" i="22"/>
  <c r="E117" i="22"/>
  <c r="F117" i="22"/>
  <c r="G117" i="22"/>
  <c r="B118" i="22"/>
  <c r="C118" i="22"/>
  <c r="D118" i="22"/>
  <c r="E118" i="22"/>
  <c r="F118" i="22"/>
  <c r="G118" i="22"/>
  <c r="B119" i="22"/>
  <c r="C119" i="22"/>
  <c r="D119" i="22"/>
  <c r="E119" i="22"/>
  <c r="F119" i="22"/>
  <c r="G119" i="22"/>
  <c r="B120" i="22"/>
  <c r="C120" i="22"/>
  <c r="D120" i="22"/>
  <c r="E120" i="22"/>
  <c r="F120" i="22"/>
  <c r="G120" i="22"/>
  <c r="B121" i="22"/>
  <c r="C121" i="22"/>
  <c r="D121" i="22"/>
  <c r="E121" i="22"/>
  <c r="F121" i="22"/>
  <c r="G121" i="22"/>
  <c r="B122" i="22"/>
  <c r="C122" i="22"/>
  <c r="D122" i="22"/>
  <c r="E122" i="22"/>
  <c r="F122" i="22"/>
  <c r="G122" i="22"/>
  <c r="B123" i="22"/>
  <c r="C123" i="22"/>
  <c r="D123" i="22"/>
  <c r="E123" i="22"/>
  <c r="F123" i="22"/>
  <c r="G123" i="22"/>
  <c r="B124" i="22"/>
  <c r="C124" i="22"/>
  <c r="D124" i="22"/>
  <c r="E124" i="22"/>
  <c r="F124" i="22"/>
  <c r="G124" i="22"/>
  <c r="B125" i="22"/>
  <c r="C125" i="22"/>
  <c r="D125" i="22"/>
  <c r="E125" i="22"/>
  <c r="F125" i="22"/>
  <c r="G125" i="22"/>
  <c r="B126" i="22"/>
  <c r="C126" i="22"/>
  <c r="D126" i="22"/>
  <c r="E126" i="22"/>
  <c r="F126" i="22"/>
  <c r="G126" i="22"/>
  <c r="B127" i="22"/>
  <c r="C127" i="22"/>
  <c r="D127" i="22"/>
  <c r="E127" i="22"/>
  <c r="F127" i="22"/>
  <c r="G127" i="22"/>
  <c r="B128" i="22"/>
  <c r="C128" i="22"/>
  <c r="D128" i="22"/>
  <c r="E128" i="22"/>
  <c r="F128" i="22"/>
  <c r="G128" i="22"/>
  <c r="B129" i="22"/>
  <c r="C129" i="22"/>
  <c r="D129" i="22"/>
  <c r="E129" i="22"/>
  <c r="F129" i="22"/>
  <c r="G129" i="22"/>
  <c r="B130" i="22"/>
  <c r="C130" i="22"/>
  <c r="D130" i="22"/>
  <c r="E130" i="22"/>
  <c r="F130" i="22"/>
  <c r="G130" i="22"/>
  <c r="B131" i="22"/>
  <c r="C131" i="22"/>
  <c r="D131" i="22"/>
  <c r="E131" i="22"/>
  <c r="F131" i="22"/>
  <c r="G131" i="22"/>
  <c r="B132" i="22"/>
  <c r="C132" i="22"/>
  <c r="D132" i="22"/>
  <c r="E132" i="22"/>
  <c r="F132" i="22"/>
  <c r="G132" i="22"/>
  <c r="B133" i="22"/>
  <c r="C133" i="22"/>
  <c r="D133" i="22"/>
  <c r="E133" i="22"/>
  <c r="F133" i="22"/>
  <c r="G133" i="22"/>
  <c r="B134" i="22"/>
  <c r="C134" i="22"/>
  <c r="D134" i="22"/>
  <c r="E134" i="22"/>
  <c r="F134" i="22"/>
  <c r="G134" i="22"/>
  <c r="B135" i="22"/>
  <c r="C135" i="22"/>
  <c r="D135" i="22"/>
  <c r="E135" i="22"/>
  <c r="F135" i="22"/>
  <c r="G135" i="22"/>
  <c r="B136" i="22"/>
  <c r="C136" i="22"/>
  <c r="D136" i="22"/>
  <c r="E136" i="22"/>
  <c r="F136" i="22"/>
  <c r="G136" i="22"/>
  <c r="B137" i="22"/>
  <c r="C137" i="22"/>
  <c r="D137" i="22"/>
  <c r="E137" i="22"/>
  <c r="F137" i="22"/>
  <c r="G137" i="22"/>
  <c r="B138" i="22"/>
  <c r="C138" i="22"/>
  <c r="D138" i="22"/>
  <c r="E138" i="22"/>
  <c r="F138" i="22"/>
  <c r="G138" i="22"/>
  <c r="B139" i="22"/>
  <c r="C139" i="22"/>
  <c r="D139" i="22"/>
  <c r="E139" i="22"/>
  <c r="F139" i="22"/>
  <c r="G139" i="22"/>
  <c r="B140" i="22"/>
  <c r="C140" i="22"/>
  <c r="D140" i="22"/>
  <c r="E140" i="22"/>
  <c r="F140" i="22"/>
  <c r="G140" i="22"/>
  <c r="B141" i="22"/>
  <c r="C141" i="22"/>
  <c r="D141" i="22"/>
  <c r="E141" i="22"/>
  <c r="F141" i="22"/>
  <c r="G141" i="22"/>
  <c r="B142" i="22"/>
  <c r="C142" i="22"/>
  <c r="D142" i="22"/>
  <c r="E142" i="22"/>
  <c r="F142" i="22"/>
  <c r="G142" i="22"/>
  <c r="B143" i="22"/>
  <c r="C143" i="22"/>
  <c r="D143" i="22"/>
  <c r="E143" i="22"/>
  <c r="F143" i="22"/>
  <c r="G143" i="22"/>
  <c r="B144" i="22"/>
  <c r="C144" i="22"/>
  <c r="D144" i="22"/>
  <c r="E144" i="22"/>
  <c r="F144" i="22"/>
  <c r="G144" i="22"/>
  <c r="B145" i="22"/>
  <c r="C145" i="22"/>
  <c r="D145" i="22"/>
  <c r="E145" i="22"/>
  <c r="F145" i="22"/>
  <c r="G145" i="22"/>
  <c r="B146" i="22"/>
  <c r="C146" i="22"/>
  <c r="D146" i="22"/>
  <c r="E146" i="22"/>
  <c r="F146" i="22"/>
  <c r="G146" i="22"/>
  <c r="B147" i="22"/>
  <c r="C147" i="22"/>
  <c r="D147" i="22"/>
  <c r="E147" i="22"/>
  <c r="F147" i="22"/>
  <c r="G147" i="22"/>
  <c r="B148" i="22"/>
  <c r="C148" i="22"/>
  <c r="D148" i="22"/>
  <c r="E148" i="22"/>
  <c r="F148" i="22"/>
  <c r="G148" i="22"/>
  <c r="B149" i="22"/>
  <c r="C149" i="22"/>
  <c r="D149" i="22"/>
  <c r="E149" i="22"/>
  <c r="F149" i="22"/>
  <c r="G149" i="22"/>
  <c r="B150" i="22"/>
  <c r="C150" i="22"/>
  <c r="D150" i="22"/>
  <c r="E150" i="22"/>
  <c r="F150" i="22"/>
  <c r="G150" i="22"/>
  <c r="B151" i="22"/>
  <c r="C151" i="22"/>
  <c r="D151" i="22"/>
  <c r="E151" i="22"/>
  <c r="F151" i="22"/>
  <c r="G151" i="22"/>
  <c r="B152" i="22"/>
  <c r="C152" i="22"/>
  <c r="D152" i="22"/>
  <c r="E152" i="22"/>
  <c r="F152" i="22"/>
  <c r="G152" i="22"/>
  <c r="B153" i="22"/>
  <c r="C153" i="22"/>
  <c r="D153" i="22"/>
  <c r="E153" i="22"/>
  <c r="F153" i="22"/>
  <c r="G153" i="22"/>
  <c r="B154" i="22"/>
  <c r="C154" i="22"/>
  <c r="D154" i="22"/>
  <c r="E154" i="22"/>
  <c r="F154" i="22"/>
  <c r="G154" i="22"/>
  <c r="B155" i="22"/>
  <c r="C155" i="22"/>
  <c r="D155" i="22"/>
  <c r="E155" i="22"/>
  <c r="F155" i="22"/>
  <c r="G155" i="22"/>
  <c r="B156" i="22"/>
  <c r="C156" i="22"/>
  <c r="D156" i="22"/>
  <c r="E156" i="22"/>
  <c r="F156" i="22"/>
  <c r="G156" i="22"/>
  <c r="B157" i="22"/>
  <c r="C157" i="22"/>
  <c r="D157" i="22"/>
  <c r="E157" i="22"/>
  <c r="F157" i="22"/>
  <c r="G157" i="22"/>
  <c r="B158" i="22"/>
  <c r="C158" i="22"/>
  <c r="D158" i="22"/>
  <c r="E158" i="22"/>
  <c r="F158" i="22"/>
  <c r="G158" i="22"/>
  <c r="B159" i="22"/>
  <c r="C159" i="22"/>
  <c r="D159" i="22"/>
  <c r="E159" i="22"/>
  <c r="F159" i="22"/>
  <c r="G159" i="22"/>
  <c r="B160" i="22"/>
  <c r="C160" i="22"/>
  <c r="D160" i="22"/>
  <c r="E160" i="22"/>
  <c r="F160" i="22"/>
  <c r="G160" i="22"/>
  <c r="B161" i="22"/>
  <c r="C161" i="22"/>
  <c r="D161" i="22"/>
  <c r="E161" i="22"/>
  <c r="F161" i="22"/>
  <c r="G161" i="22"/>
  <c r="B162" i="22"/>
  <c r="C162" i="22"/>
  <c r="D162" i="22"/>
  <c r="E162" i="22"/>
  <c r="F162" i="22"/>
  <c r="G162" i="22"/>
  <c r="B163" i="22"/>
  <c r="C163" i="22"/>
  <c r="D163" i="22"/>
  <c r="E163" i="22"/>
  <c r="F163" i="22"/>
  <c r="G163" i="22"/>
  <c r="B164" i="22"/>
  <c r="C164" i="22"/>
  <c r="D164" i="22"/>
  <c r="E164" i="22"/>
  <c r="F164" i="22"/>
  <c r="G164" i="22"/>
  <c r="B165" i="22"/>
  <c r="C165" i="22"/>
  <c r="D165" i="22"/>
  <c r="E165" i="22"/>
  <c r="F165" i="22"/>
  <c r="G165" i="22"/>
  <c r="B166" i="22"/>
  <c r="C166" i="22"/>
  <c r="D166" i="22"/>
  <c r="E166" i="22"/>
  <c r="F166" i="22"/>
  <c r="G166" i="22"/>
  <c r="B167" i="22"/>
  <c r="C167" i="22"/>
  <c r="D167" i="22"/>
  <c r="E167" i="22"/>
  <c r="F167" i="22"/>
  <c r="G167" i="22"/>
  <c r="B168" i="22"/>
  <c r="C168" i="22"/>
  <c r="D168" i="22"/>
  <c r="E168" i="22"/>
  <c r="F168" i="22"/>
  <c r="G168" i="22"/>
  <c r="B169" i="22"/>
  <c r="C169" i="22"/>
  <c r="D169" i="22"/>
  <c r="E169" i="22"/>
  <c r="F169" i="22"/>
  <c r="G169" i="22"/>
  <c r="B170" i="22"/>
  <c r="C170" i="22"/>
  <c r="D170" i="22"/>
  <c r="E170" i="22"/>
  <c r="F170" i="22"/>
  <c r="G170" i="22"/>
  <c r="B171" i="22"/>
  <c r="C171" i="22"/>
  <c r="D171" i="22"/>
  <c r="E171" i="22"/>
  <c r="F171" i="22"/>
  <c r="G171" i="22"/>
  <c r="B172" i="22"/>
  <c r="C172" i="22"/>
  <c r="D172" i="22"/>
  <c r="E172" i="22"/>
  <c r="F172" i="22"/>
  <c r="G172" i="22"/>
  <c r="B173" i="22"/>
  <c r="C173" i="22"/>
  <c r="D173" i="22"/>
  <c r="E173" i="22"/>
  <c r="F173" i="22"/>
  <c r="G173" i="22"/>
  <c r="B174" i="22"/>
  <c r="C174" i="22"/>
  <c r="D174" i="22"/>
  <c r="E174" i="22"/>
  <c r="F174" i="22"/>
  <c r="G174" i="22"/>
  <c r="B175" i="22"/>
  <c r="C175" i="22"/>
  <c r="D175" i="22"/>
  <c r="E175" i="22"/>
  <c r="F175" i="22"/>
  <c r="G175" i="22"/>
  <c r="B176" i="22"/>
  <c r="C176" i="22"/>
  <c r="D176" i="22"/>
  <c r="E176" i="22"/>
  <c r="F176" i="22"/>
  <c r="G176" i="22"/>
  <c r="B177" i="22"/>
  <c r="C177" i="22"/>
  <c r="D177" i="22"/>
  <c r="E177" i="22"/>
  <c r="F177" i="22"/>
  <c r="G177" i="22"/>
  <c r="B178" i="22"/>
  <c r="C178" i="22"/>
  <c r="D178" i="22"/>
  <c r="E178" i="22"/>
  <c r="F178" i="22"/>
  <c r="G178" i="22"/>
  <c r="B179" i="22"/>
  <c r="C179" i="22"/>
  <c r="D179" i="22"/>
  <c r="E179" i="22"/>
  <c r="F179" i="22"/>
  <c r="G179" i="22"/>
  <c r="B180" i="22"/>
  <c r="C180" i="22"/>
  <c r="D180" i="22"/>
  <c r="E180" i="22"/>
  <c r="F180" i="22"/>
  <c r="G180" i="22"/>
  <c r="B181" i="22"/>
  <c r="C181" i="22"/>
  <c r="D181" i="22"/>
  <c r="E181" i="22"/>
  <c r="F181" i="22"/>
  <c r="G181" i="22"/>
  <c r="B182" i="22"/>
  <c r="C182" i="22"/>
  <c r="D182" i="22"/>
  <c r="E182" i="22"/>
  <c r="F182" i="22"/>
  <c r="G182" i="22"/>
  <c r="B183" i="22"/>
  <c r="C183" i="22"/>
  <c r="D183" i="22"/>
  <c r="E183" i="22"/>
  <c r="F183" i="22"/>
  <c r="G183" i="22"/>
  <c r="B184" i="22"/>
  <c r="C184" i="22"/>
  <c r="D184" i="22"/>
  <c r="E184" i="22"/>
  <c r="F184" i="22"/>
  <c r="G184" i="22"/>
  <c r="B185" i="22"/>
  <c r="C185" i="22"/>
  <c r="D185" i="22"/>
  <c r="E185" i="22"/>
  <c r="F185" i="22"/>
  <c r="G185" i="22"/>
  <c r="B186" i="22"/>
  <c r="C186" i="22"/>
  <c r="D186" i="22"/>
  <c r="E186" i="22"/>
  <c r="F186" i="22"/>
  <c r="G186" i="22"/>
  <c r="B187" i="22"/>
  <c r="C187" i="22"/>
  <c r="D187" i="22"/>
  <c r="E187" i="22"/>
  <c r="F187" i="22"/>
  <c r="G187" i="22"/>
  <c r="B188" i="22"/>
  <c r="C188" i="22"/>
  <c r="D188" i="22"/>
  <c r="E188" i="22"/>
  <c r="F188" i="22"/>
  <c r="G188" i="22"/>
  <c r="B189" i="22"/>
  <c r="C189" i="22"/>
  <c r="D189" i="22"/>
  <c r="E189" i="22"/>
  <c r="F189" i="22"/>
  <c r="G189" i="22"/>
  <c r="B190" i="22"/>
  <c r="C190" i="22"/>
  <c r="D190" i="22"/>
  <c r="E190" i="22"/>
  <c r="F190" i="22"/>
  <c r="G190" i="22"/>
  <c r="B191" i="22"/>
  <c r="C191" i="22"/>
  <c r="D191" i="22"/>
  <c r="E191" i="22"/>
  <c r="F191" i="22"/>
  <c r="G191" i="22"/>
  <c r="B192" i="22"/>
  <c r="C192" i="22"/>
  <c r="D192" i="22"/>
  <c r="E192" i="22"/>
  <c r="F192" i="22"/>
  <c r="G192" i="22"/>
  <c r="B193" i="22"/>
  <c r="C193" i="22"/>
  <c r="D193" i="22"/>
  <c r="E193" i="22"/>
  <c r="F193" i="22"/>
  <c r="G193" i="22"/>
  <c r="B194" i="22"/>
  <c r="C194" i="22"/>
  <c r="D194" i="22"/>
  <c r="E194" i="22"/>
  <c r="F194" i="22"/>
  <c r="G194" i="22"/>
  <c r="B195" i="22"/>
  <c r="C195" i="22"/>
  <c r="D195" i="22"/>
  <c r="E195" i="22"/>
  <c r="F195" i="22"/>
  <c r="G195" i="22"/>
  <c r="B196" i="22"/>
  <c r="C196" i="22"/>
  <c r="D196" i="22"/>
  <c r="E196" i="22"/>
  <c r="F196" i="22"/>
  <c r="G196" i="22"/>
  <c r="B197" i="22"/>
  <c r="C197" i="22"/>
  <c r="D197" i="22"/>
  <c r="E197" i="22"/>
  <c r="F197" i="22"/>
  <c r="G197" i="22"/>
  <c r="G7" i="22"/>
  <c r="F7" i="22"/>
  <c r="E7" i="22"/>
  <c r="D7" i="22"/>
  <c r="C7" i="22"/>
  <c r="B7" i="22"/>
  <c r="C7" i="20" l="1"/>
  <c r="H7" i="20"/>
  <c r="D7" i="20"/>
  <c r="H7" i="14"/>
  <c r="C7" i="14"/>
  <c r="E7" i="14"/>
  <c r="D7" i="16"/>
  <c r="E7" i="17"/>
  <c r="D7" i="17"/>
  <c r="H7" i="17"/>
  <c r="D7" i="18"/>
  <c r="E7" i="18"/>
  <c r="H7" i="18"/>
  <c r="D24" i="21"/>
  <c r="D25" i="21"/>
  <c r="E31" i="21"/>
  <c r="D198" i="22"/>
  <c r="E198" i="22"/>
  <c r="C198" i="22"/>
  <c r="G198" i="22"/>
  <c r="B198" i="22"/>
  <c r="F198" i="22"/>
  <c r="M130" i="20"/>
  <c r="N130" i="20"/>
  <c r="M131" i="20"/>
  <c r="N131" i="20"/>
  <c r="M132" i="20"/>
  <c r="N132" i="20"/>
  <c r="M133" i="20"/>
  <c r="N133" i="20"/>
  <c r="M134" i="20"/>
  <c r="N134" i="20"/>
  <c r="M135" i="20"/>
  <c r="N135" i="20"/>
  <c r="M136" i="20"/>
  <c r="N136" i="20"/>
  <c r="M137" i="20"/>
  <c r="N137" i="20"/>
  <c r="M138" i="20"/>
  <c r="N138" i="20"/>
  <c r="M139" i="20"/>
  <c r="N139" i="20"/>
  <c r="M140" i="20"/>
  <c r="N140" i="20"/>
  <c r="M141" i="20"/>
  <c r="N141" i="20"/>
  <c r="M142" i="20"/>
  <c r="N142" i="20"/>
  <c r="M143" i="20"/>
  <c r="N143" i="20"/>
  <c r="M144" i="20"/>
  <c r="N144" i="20"/>
  <c r="M145" i="20"/>
  <c r="N145" i="20"/>
  <c r="M146" i="20"/>
  <c r="N146" i="20"/>
  <c r="M147" i="20"/>
  <c r="N147" i="20"/>
  <c r="M148" i="20"/>
  <c r="N148" i="20"/>
  <c r="M149" i="20"/>
  <c r="N149" i="20"/>
  <c r="M150" i="20"/>
  <c r="N150" i="20"/>
  <c r="M151" i="20"/>
  <c r="N151" i="20"/>
  <c r="M152" i="20"/>
  <c r="N152" i="20"/>
  <c r="M153" i="20"/>
  <c r="N153" i="20"/>
  <c r="M154" i="20"/>
  <c r="N154" i="20"/>
  <c r="M155" i="20"/>
  <c r="N155" i="20"/>
  <c r="M156" i="20"/>
  <c r="N156" i="20"/>
  <c r="M157" i="20"/>
  <c r="N157" i="20"/>
  <c r="M158" i="20"/>
  <c r="N158" i="20"/>
  <c r="M159" i="20"/>
  <c r="N159" i="20"/>
  <c r="M160" i="20"/>
  <c r="N160" i="20"/>
  <c r="M161" i="20"/>
  <c r="N161" i="20"/>
  <c r="M162" i="20"/>
  <c r="N162" i="20"/>
  <c r="M163" i="20"/>
  <c r="N163" i="20"/>
  <c r="M164" i="20"/>
  <c r="N164" i="20"/>
  <c r="M165" i="20"/>
  <c r="N165" i="20"/>
  <c r="M166" i="20"/>
  <c r="N166" i="20"/>
  <c r="M167" i="20"/>
  <c r="N167" i="20"/>
  <c r="M168" i="20"/>
  <c r="N168" i="20"/>
  <c r="M169" i="20"/>
  <c r="N169" i="20"/>
  <c r="M170" i="20"/>
  <c r="N170" i="20"/>
  <c r="M171" i="20"/>
  <c r="N171" i="20"/>
  <c r="M172" i="20"/>
  <c r="N172" i="20"/>
  <c r="M173" i="20"/>
  <c r="N173" i="20"/>
  <c r="M174" i="20"/>
  <c r="N174" i="20"/>
  <c r="M175" i="20"/>
  <c r="N175" i="20"/>
  <c r="M176" i="20"/>
  <c r="N176" i="20"/>
  <c r="M177" i="20"/>
  <c r="N177" i="20"/>
  <c r="M178" i="20"/>
  <c r="N178" i="20"/>
  <c r="M179" i="20"/>
  <c r="N179" i="20"/>
  <c r="M180" i="20"/>
  <c r="N180" i="20"/>
  <c r="M181" i="20"/>
  <c r="N181" i="20"/>
  <c r="M182" i="20"/>
  <c r="N182" i="20"/>
  <c r="M183" i="20"/>
  <c r="N183" i="20"/>
  <c r="M184" i="20"/>
  <c r="N184" i="20"/>
  <c r="M185" i="20"/>
  <c r="N185" i="20"/>
  <c r="M186" i="20"/>
  <c r="N186" i="20"/>
  <c r="M187" i="20"/>
  <c r="N187" i="20"/>
  <c r="M188" i="20"/>
  <c r="N188" i="20"/>
  <c r="M189" i="20"/>
  <c r="N189" i="20"/>
  <c r="M190" i="20"/>
  <c r="N190" i="20"/>
  <c r="M191" i="20"/>
  <c r="N191" i="20"/>
  <c r="M192" i="20"/>
  <c r="N192" i="20"/>
  <c r="M193" i="20"/>
  <c r="N193" i="20"/>
  <c r="M194" i="20"/>
  <c r="N194" i="20"/>
  <c r="M195" i="20"/>
  <c r="N195" i="20"/>
  <c r="M196" i="20"/>
  <c r="N196" i="20"/>
  <c r="M197" i="20"/>
  <c r="N197" i="20"/>
  <c r="M198" i="20"/>
  <c r="N198" i="20"/>
  <c r="M199" i="20"/>
  <c r="N199" i="20"/>
  <c r="M200" i="20"/>
  <c r="N200" i="20"/>
  <c r="M201" i="20"/>
  <c r="N201" i="20"/>
  <c r="M202" i="20"/>
  <c r="N202" i="20"/>
  <c r="M203" i="20"/>
  <c r="N203" i="20"/>
  <c r="M204" i="20"/>
  <c r="N204" i="20"/>
  <c r="M205" i="20"/>
  <c r="N205" i="20"/>
  <c r="M206" i="20"/>
  <c r="N206" i="20"/>
  <c r="M207" i="20"/>
  <c r="N207" i="20"/>
  <c r="M208" i="20"/>
  <c r="N208" i="20"/>
  <c r="M209" i="20"/>
  <c r="N209" i="20"/>
  <c r="M210" i="20"/>
  <c r="N210" i="20"/>
  <c r="M211" i="20"/>
  <c r="N211" i="20"/>
  <c r="M212" i="20"/>
  <c r="N212" i="20"/>
  <c r="M213" i="20"/>
  <c r="N213" i="20"/>
  <c r="M214" i="20"/>
  <c r="N214" i="20"/>
  <c r="M215" i="20"/>
  <c r="N215" i="20"/>
  <c r="M216" i="20"/>
  <c r="N216" i="20"/>
  <c r="M217" i="20"/>
  <c r="N217" i="20"/>
  <c r="M218" i="20"/>
  <c r="N218" i="20"/>
  <c r="M219" i="20"/>
  <c r="N219" i="20"/>
  <c r="M220" i="20"/>
  <c r="N220" i="20"/>
  <c r="M221" i="20"/>
  <c r="N221" i="20"/>
  <c r="M222" i="20"/>
  <c r="N222" i="20"/>
  <c r="M223" i="20"/>
  <c r="N223" i="20"/>
  <c r="M224" i="20"/>
  <c r="N224" i="20"/>
  <c r="M225" i="20"/>
  <c r="N225" i="20"/>
  <c r="M226" i="20"/>
  <c r="N226" i="20"/>
  <c r="M227" i="20"/>
  <c r="N227" i="20"/>
  <c r="M228" i="20"/>
  <c r="N228" i="20"/>
  <c r="M229" i="20"/>
  <c r="N229" i="20"/>
  <c r="M230" i="20"/>
  <c r="N230" i="20"/>
  <c r="M231" i="20"/>
  <c r="N231" i="20"/>
  <c r="M232" i="20"/>
  <c r="N232" i="20"/>
  <c r="M233" i="20"/>
  <c r="N233" i="20"/>
  <c r="M234" i="20"/>
  <c r="N234" i="20"/>
  <c r="M235" i="20"/>
  <c r="N235" i="20"/>
  <c r="M236" i="20"/>
  <c r="N236" i="20"/>
  <c r="M237" i="20"/>
  <c r="N237" i="20"/>
  <c r="M238" i="20"/>
  <c r="N238" i="20"/>
  <c r="M239" i="20"/>
  <c r="N239" i="20"/>
  <c r="M240" i="20"/>
  <c r="N240" i="20"/>
  <c r="M241" i="20"/>
  <c r="N241" i="20"/>
  <c r="M242" i="20"/>
  <c r="N242" i="20"/>
  <c r="M243" i="20"/>
  <c r="N243" i="20"/>
  <c r="M244" i="20"/>
  <c r="N244" i="20"/>
  <c r="M245" i="20"/>
  <c r="N245" i="20"/>
  <c r="M246" i="20"/>
  <c r="N246" i="20"/>
  <c r="M247" i="20"/>
  <c r="N247" i="20"/>
  <c r="M248" i="20"/>
  <c r="N248" i="20"/>
  <c r="M249" i="20"/>
  <c r="N249" i="20"/>
  <c r="M250" i="20"/>
  <c r="N250" i="20"/>
  <c r="M251" i="20"/>
  <c r="N251" i="20"/>
  <c r="M252" i="20"/>
  <c r="N252" i="20"/>
  <c r="M253" i="20"/>
  <c r="N253" i="20"/>
  <c r="M254" i="20"/>
  <c r="N254" i="20"/>
  <c r="M255" i="20"/>
  <c r="N255" i="20"/>
  <c r="M256" i="20"/>
  <c r="N256" i="20"/>
  <c r="M257" i="20"/>
  <c r="N257" i="20"/>
  <c r="M258" i="20"/>
  <c r="N258" i="20"/>
  <c r="M259" i="20"/>
  <c r="N259" i="20"/>
  <c r="M260" i="20"/>
  <c r="N260" i="20"/>
  <c r="M261" i="20"/>
  <c r="N261" i="20"/>
  <c r="M262" i="20"/>
  <c r="N262" i="20"/>
  <c r="M263" i="20"/>
  <c r="N263" i="20"/>
  <c r="M264" i="20"/>
  <c r="N264" i="20"/>
  <c r="M265" i="20"/>
  <c r="N265" i="20"/>
  <c r="M266" i="20"/>
  <c r="N266" i="20"/>
  <c r="M267" i="20"/>
  <c r="N267" i="20"/>
  <c r="M268" i="20"/>
  <c r="N268" i="20"/>
  <c r="M269" i="20"/>
  <c r="N269" i="20"/>
  <c r="M270" i="20"/>
  <c r="N270" i="20"/>
  <c r="M271" i="20"/>
  <c r="N271" i="20"/>
  <c r="M272" i="20"/>
  <c r="N272" i="20"/>
  <c r="M273" i="20"/>
  <c r="N273" i="20"/>
  <c r="M274" i="20"/>
  <c r="N274" i="20"/>
  <c r="M275" i="20"/>
  <c r="N275" i="20"/>
  <c r="M276" i="20"/>
  <c r="N276" i="20"/>
  <c r="M277" i="20"/>
  <c r="N277" i="20"/>
  <c r="M278" i="20"/>
  <c r="N278" i="20"/>
  <c r="M279" i="20"/>
  <c r="N279" i="20"/>
  <c r="M280" i="20"/>
  <c r="N280" i="20"/>
  <c r="M281" i="20"/>
  <c r="N281" i="20"/>
  <c r="M282" i="20"/>
  <c r="N282" i="20"/>
  <c r="M283" i="20"/>
  <c r="N283" i="20"/>
  <c r="M284" i="20"/>
  <c r="N284" i="20"/>
  <c r="M285" i="20"/>
  <c r="N285" i="20"/>
  <c r="M286" i="20"/>
  <c r="N286" i="20"/>
  <c r="M287" i="20"/>
  <c r="N287" i="20"/>
  <c r="M288" i="20"/>
  <c r="N288" i="20"/>
  <c r="M289" i="20"/>
  <c r="N289" i="20"/>
  <c r="M290" i="20"/>
  <c r="N290" i="20"/>
  <c r="M291" i="20"/>
  <c r="N291" i="20"/>
  <c r="M292" i="20"/>
  <c r="N292" i="20"/>
  <c r="M293" i="20"/>
  <c r="N293" i="20"/>
  <c r="M294" i="20"/>
  <c r="N294" i="20"/>
  <c r="M295" i="20"/>
  <c r="N295" i="20"/>
  <c r="M296" i="20"/>
  <c r="N296" i="20"/>
  <c r="M297" i="20"/>
  <c r="N297" i="20"/>
  <c r="M298" i="20"/>
  <c r="N298" i="20"/>
  <c r="M299" i="20"/>
  <c r="N299" i="20"/>
  <c r="M300" i="20"/>
  <c r="N300" i="20"/>
  <c r="M301" i="20"/>
  <c r="N301" i="20"/>
  <c r="M302" i="20"/>
  <c r="N302" i="20"/>
  <c r="M303" i="20"/>
  <c r="N303" i="20"/>
  <c r="M304" i="20"/>
  <c r="N304" i="20"/>
  <c r="M305" i="20"/>
  <c r="N305" i="20"/>
  <c r="M306" i="20"/>
  <c r="N306" i="20"/>
  <c r="M307" i="20"/>
  <c r="N307" i="20"/>
  <c r="M308" i="20"/>
  <c r="N308" i="20"/>
  <c r="M309" i="20"/>
  <c r="N309" i="20"/>
  <c r="M310" i="20"/>
  <c r="N310" i="20"/>
  <c r="M311" i="20"/>
  <c r="N311" i="20"/>
  <c r="M312" i="20"/>
  <c r="N312" i="20"/>
  <c r="M313" i="20"/>
  <c r="N313" i="20"/>
  <c r="M314" i="20"/>
  <c r="N314" i="20"/>
  <c r="M315" i="20"/>
  <c r="N315" i="20"/>
  <c r="M316" i="20"/>
  <c r="N316" i="20"/>
  <c r="M317" i="20"/>
  <c r="N317" i="20"/>
  <c r="M318" i="20"/>
  <c r="N318" i="20"/>
  <c r="M319" i="20"/>
  <c r="N319" i="20"/>
  <c r="M320" i="20"/>
  <c r="N320" i="20"/>
  <c r="M321" i="20"/>
  <c r="N321" i="20"/>
  <c r="M322" i="20"/>
  <c r="N322" i="20"/>
  <c r="M323" i="20"/>
  <c r="N323" i="20"/>
  <c r="M324" i="20"/>
  <c r="N324" i="20"/>
  <c r="M325" i="20"/>
  <c r="N325" i="20"/>
  <c r="M326" i="20"/>
  <c r="N326" i="20"/>
  <c r="M327" i="20"/>
  <c r="N327" i="20"/>
  <c r="M328" i="20"/>
  <c r="N328" i="20"/>
  <c r="M329" i="20"/>
  <c r="N329" i="20"/>
  <c r="M330" i="20"/>
  <c r="N330" i="20"/>
  <c r="M331" i="20"/>
  <c r="N331" i="20"/>
  <c r="M332" i="20"/>
  <c r="N332" i="20"/>
  <c r="M333" i="20"/>
  <c r="N333" i="20"/>
  <c r="M334" i="20"/>
  <c r="N334" i="20"/>
  <c r="M335" i="20"/>
  <c r="N335" i="20"/>
  <c r="M336" i="20"/>
  <c r="N336" i="20"/>
  <c r="M337" i="20"/>
  <c r="N337" i="20"/>
  <c r="M338" i="20"/>
  <c r="N338" i="20"/>
  <c r="M339" i="20"/>
  <c r="N339" i="20"/>
  <c r="M340" i="20"/>
  <c r="N340" i="20"/>
  <c r="M341" i="20"/>
  <c r="N341" i="20"/>
  <c r="M342" i="20"/>
  <c r="N342" i="20"/>
  <c r="M343" i="20"/>
  <c r="N343" i="20"/>
  <c r="M344" i="20"/>
  <c r="N344" i="20"/>
  <c r="M345" i="20"/>
  <c r="N345" i="20"/>
  <c r="M346" i="20"/>
  <c r="N346" i="20"/>
  <c r="M347" i="20"/>
  <c r="N347" i="20"/>
  <c r="M348" i="20"/>
  <c r="N348" i="20"/>
  <c r="M349" i="20"/>
  <c r="N349" i="20"/>
  <c r="M350" i="20"/>
  <c r="N350" i="20"/>
  <c r="M351" i="20"/>
  <c r="N351" i="20"/>
  <c r="M352" i="20"/>
  <c r="N352" i="20"/>
  <c r="M353" i="20"/>
  <c r="N353" i="20"/>
  <c r="M354" i="20"/>
  <c r="N354" i="20"/>
  <c r="M355" i="20"/>
  <c r="N355" i="20"/>
  <c r="M356" i="20"/>
  <c r="N356" i="20"/>
  <c r="M357" i="20"/>
  <c r="N357" i="20"/>
  <c r="M358" i="20"/>
  <c r="N358" i="20"/>
  <c r="M359" i="20"/>
  <c r="N359" i="20"/>
  <c r="M360" i="20"/>
  <c r="N360" i="20"/>
  <c r="M361" i="20"/>
  <c r="N361" i="20"/>
  <c r="M362" i="20"/>
  <c r="N362" i="20"/>
  <c r="M363" i="20"/>
  <c r="N363" i="20"/>
  <c r="M364" i="20"/>
  <c r="N364" i="20"/>
  <c r="M365" i="20"/>
  <c r="N365" i="20"/>
  <c r="M366" i="20"/>
  <c r="N366" i="20"/>
  <c r="M367" i="20"/>
  <c r="N367" i="20"/>
  <c r="M368" i="20"/>
  <c r="N368" i="20"/>
  <c r="M369" i="20"/>
  <c r="N369" i="20"/>
  <c r="M370" i="20"/>
  <c r="N370" i="20"/>
  <c r="M371" i="20"/>
  <c r="N371" i="20"/>
  <c r="M372" i="20"/>
  <c r="N372" i="20"/>
  <c r="M373" i="20"/>
  <c r="N373" i="20"/>
  <c r="M374" i="20"/>
  <c r="N374" i="20"/>
  <c r="M375" i="20"/>
  <c r="N375" i="20"/>
  <c r="M376" i="20"/>
  <c r="N376" i="20"/>
  <c r="M377" i="20"/>
  <c r="N377" i="20"/>
  <c r="M378" i="20"/>
  <c r="N378" i="20"/>
  <c r="M379" i="20"/>
  <c r="N379" i="20"/>
  <c r="M380" i="20"/>
  <c r="N380" i="20"/>
  <c r="M381" i="20"/>
  <c r="N381" i="20"/>
  <c r="M382" i="20"/>
  <c r="N382" i="20"/>
  <c r="M383" i="20"/>
  <c r="N383" i="20"/>
  <c r="M384" i="20"/>
  <c r="N384" i="20"/>
  <c r="M385" i="20"/>
  <c r="N385" i="20"/>
  <c r="M386" i="20"/>
  <c r="N386" i="20"/>
  <c r="M387" i="20"/>
  <c r="N387" i="20"/>
  <c r="M388" i="20"/>
  <c r="N388" i="20"/>
  <c r="M389" i="20"/>
  <c r="N389" i="20"/>
  <c r="M390" i="20"/>
  <c r="N390" i="20"/>
  <c r="M391" i="20"/>
  <c r="N391" i="20"/>
  <c r="M392" i="20"/>
  <c r="N392" i="20"/>
  <c r="M393" i="20"/>
  <c r="N393" i="20"/>
  <c r="M394" i="20"/>
  <c r="N394" i="20"/>
  <c r="M395" i="20"/>
  <c r="N395" i="20"/>
  <c r="M396" i="20"/>
  <c r="N396" i="20"/>
  <c r="M397" i="20"/>
  <c r="N397" i="20"/>
  <c r="M398" i="20"/>
  <c r="N398" i="20"/>
  <c r="M399" i="20"/>
  <c r="N399" i="20"/>
  <c r="M400" i="20"/>
  <c r="N400" i="20"/>
  <c r="M401" i="20"/>
  <c r="N401" i="20"/>
  <c r="M402" i="20"/>
  <c r="N402" i="20"/>
  <c r="M403" i="20"/>
  <c r="N403" i="20"/>
  <c r="M404" i="20"/>
  <c r="N404" i="20"/>
  <c r="M405" i="20"/>
  <c r="N405" i="20"/>
  <c r="M406" i="20"/>
  <c r="N406" i="20"/>
  <c r="M407" i="20"/>
  <c r="N407" i="20"/>
  <c r="M408" i="20"/>
  <c r="N408" i="20"/>
  <c r="M409" i="20"/>
  <c r="N409" i="20"/>
  <c r="M410" i="20"/>
  <c r="N410" i="20"/>
  <c r="M411" i="20"/>
  <c r="N411" i="20"/>
  <c r="M412" i="20"/>
  <c r="N412" i="20"/>
  <c r="M413" i="20"/>
  <c r="N413" i="20"/>
  <c r="M414" i="20"/>
  <c r="N414" i="20"/>
  <c r="M415" i="20"/>
  <c r="N415" i="20"/>
  <c r="M416" i="20"/>
  <c r="N416" i="20"/>
  <c r="M417" i="20"/>
  <c r="N417" i="20"/>
  <c r="M418" i="20"/>
  <c r="N418" i="20"/>
  <c r="M419" i="20"/>
  <c r="N419" i="20"/>
  <c r="M420" i="20"/>
  <c r="N420" i="20"/>
  <c r="M421" i="20"/>
  <c r="N421" i="20"/>
  <c r="M422" i="20"/>
  <c r="N422" i="20"/>
  <c r="M423" i="20"/>
  <c r="N423" i="20"/>
  <c r="M424" i="20"/>
  <c r="N424" i="20"/>
  <c r="M425" i="20"/>
  <c r="N425" i="20"/>
  <c r="M426" i="20"/>
  <c r="N426" i="20"/>
  <c r="M427" i="20"/>
  <c r="N427" i="20"/>
  <c r="M428" i="20"/>
  <c r="N428" i="20"/>
  <c r="M429" i="20"/>
  <c r="N429" i="20"/>
  <c r="M430" i="20"/>
  <c r="N430" i="20"/>
  <c r="M431" i="20"/>
  <c r="N431" i="20"/>
  <c r="M432" i="20"/>
  <c r="N432" i="20"/>
  <c r="M433" i="20"/>
  <c r="N433" i="20"/>
  <c r="M434" i="20"/>
  <c r="N434" i="20"/>
  <c r="M435" i="20"/>
  <c r="N435" i="20"/>
  <c r="M436" i="20"/>
  <c r="N436" i="20"/>
  <c r="M437" i="20"/>
  <c r="N437" i="20"/>
  <c r="M438" i="20"/>
  <c r="N438" i="20"/>
  <c r="M439" i="20"/>
  <c r="N439" i="20"/>
  <c r="M440" i="20"/>
  <c r="N440" i="20"/>
  <c r="M441" i="20"/>
  <c r="N441" i="20"/>
  <c r="M442" i="20"/>
  <c r="N442" i="20"/>
  <c r="M443" i="20"/>
  <c r="N443" i="20"/>
  <c r="M444" i="20"/>
  <c r="N444" i="20"/>
  <c r="M445" i="20"/>
  <c r="N445" i="20"/>
  <c r="M446" i="20"/>
  <c r="N446" i="20"/>
  <c r="M447" i="20"/>
  <c r="N447" i="20"/>
  <c r="M448" i="20"/>
  <c r="N448" i="20"/>
  <c r="M449" i="20"/>
  <c r="N449" i="20"/>
  <c r="M450" i="20"/>
  <c r="N450" i="20"/>
  <c r="M451" i="20"/>
  <c r="N451" i="20"/>
  <c r="M452" i="20"/>
  <c r="N452" i="20"/>
  <c r="M453" i="20"/>
  <c r="N453" i="20"/>
  <c r="M454" i="20"/>
  <c r="N454" i="20"/>
  <c r="M455" i="20"/>
  <c r="N455" i="20"/>
  <c r="M456" i="20"/>
  <c r="N456" i="20"/>
  <c r="M457" i="20"/>
  <c r="N457" i="20"/>
  <c r="M458" i="20"/>
  <c r="N458" i="20"/>
  <c r="M459" i="20"/>
  <c r="N459" i="20"/>
  <c r="M460" i="20"/>
  <c r="N460" i="20"/>
  <c r="M461" i="20"/>
  <c r="N461" i="20"/>
  <c r="M462" i="20"/>
  <c r="N462" i="20"/>
  <c r="M463" i="20"/>
  <c r="N463" i="20"/>
  <c r="M464" i="20"/>
  <c r="N464" i="20"/>
  <c r="M465" i="20"/>
  <c r="N465" i="20"/>
  <c r="M466" i="20"/>
  <c r="N466" i="20"/>
  <c r="M467" i="20"/>
  <c r="N467" i="20"/>
  <c r="M468" i="20"/>
  <c r="N468" i="20"/>
  <c r="M469" i="20"/>
  <c r="N469" i="20"/>
  <c r="M470" i="20"/>
  <c r="N470" i="20"/>
  <c r="M471" i="20"/>
  <c r="N471" i="20"/>
  <c r="M472" i="20"/>
  <c r="N472" i="20"/>
  <c r="M473" i="20"/>
  <c r="N473" i="20"/>
  <c r="M474" i="20"/>
  <c r="N474" i="20"/>
  <c r="M475" i="20"/>
  <c r="N475" i="20"/>
  <c r="M476" i="20"/>
  <c r="N476" i="20"/>
  <c r="M477" i="20"/>
  <c r="N477" i="20"/>
  <c r="M478" i="20"/>
  <c r="N478" i="20"/>
  <c r="M479" i="20"/>
  <c r="N479" i="20"/>
  <c r="M480" i="20"/>
  <c r="N480" i="20"/>
  <c r="M481" i="20"/>
  <c r="N481" i="20"/>
  <c r="M482" i="20"/>
  <c r="N482" i="20"/>
  <c r="M483" i="20"/>
  <c r="N483" i="20"/>
  <c r="M484" i="20"/>
  <c r="N484" i="20"/>
  <c r="M485" i="20"/>
  <c r="N485" i="20"/>
  <c r="M486" i="20"/>
  <c r="N486" i="20"/>
  <c r="M487" i="20"/>
  <c r="N487" i="20"/>
  <c r="M488" i="20"/>
  <c r="N488" i="20"/>
  <c r="M489" i="20"/>
  <c r="N489" i="20"/>
  <c r="M490" i="20"/>
  <c r="N490" i="20"/>
  <c r="M491" i="20"/>
  <c r="N491" i="20"/>
  <c r="M492" i="20"/>
  <c r="N492" i="20"/>
  <c r="M493" i="20"/>
  <c r="N493" i="20"/>
  <c r="M494" i="20"/>
  <c r="N494" i="20"/>
  <c r="M495" i="20"/>
  <c r="N495" i="20"/>
  <c r="M496" i="20"/>
  <c r="N496" i="20"/>
  <c r="M497" i="20"/>
  <c r="N497" i="20"/>
  <c r="M498" i="20"/>
  <c r="N498" i="20"/>
  <c r="M499" i="20"/>
  <c r="N499" i="20"/>
  <c r="M500" i="20"/>
  <c r="N500" i="20"/>
  <c r="M501" i="20"/>
  <c r="N501" i="20"/>
  <c r="M502" i="20"/>
  <c r="N502" i="20"/>
  <c r="M503" i="20"/>
  <c r="N503" i="20"/>
  <c r="M504" i="20"/>
  <c r="N504" i="20"/>
  <c r="M505" i="20"/>
  <c r="N505" i="20"/>
  <c r="M506" i="20"/>
  <c r="N506" i="20"/>
  <c r="M507" i="20"/>
  <c r="N507" i="20"/>
  <c r="M508" i="20"/>
  <c r="N508" i="20"/>
  <c r="M509" i="20"/>
  <c r="N509" i="20"/>
  <c r="M510" i="20"/>
  <c r="N510" i="20"/>
  <c r="M511" i="20"/>
  <c r="N511" i="20"/>
  <c r="M512" i="20"/>
  <c r="N512" i="20"/>
  <c r="M513" i="20"/>
  <c r="N513" i="20"/>
  <c r="M514" i="20"/>
  <c r="N514" i="20"/>
  <c r="M515" i="20"/>
  <c r="N515" i="20"/>
  <c r="M516" i="20"/>
  <c r="N516" i="20"/>
  <c r="M517" i="20"/>
  <c r="N517" i="20"/>
  <c r="M518" i="20"/>
  <c r="N518" i="20"/>
  <c r="M519" i="20"/>
  <c r="N519" i="20"/>
  <c r="M520" i="20"/>
  <c r="N520" i="20"/>
  <c r="M521" i="20"/>
  <c r="N521" i="20"/>
  <c r="M522" i="20"/>
  <c r="N522" i="20"/>
  <c r="M523" i="20"/>
  <c r="N523" i="20"/>
  <c r="M524" i="20"/>
  <c r="N524" i="20"/>
  <c r="M525" i="20"/>
  <c r="N525" i="20"/>
  <c r="M526" i="20"/>
  <c r="N526" i="20"/>
  <c r="M527" i="20"/>
  <c r="N527" i="20"/>
  <c r="M528" i="20"/>
  <c r="N528" i="20"/>
  <c r="M529" i="20"/>
  <c r="N529" i="20"/>
  <c r="M530" i="20"/>
  <c r="N530" i="20"/>
  <c r="M531" i="20"/>
  <c r="N531" i="20"/>
  <c r="M532" i="20"/>
  <c r="N532" i="20"/>
  <c r="M533" i="20"/>
  <c r="N533" i="20"/>
  <c r="M534" i="20"/>
  <c r="N534" i="20"/>
  <c r="M535" i="20"/>
  <c r="N535" i="20"/>
  <c r="M536" i="20"/>
  <c r="N536" i="20"/>
  <c r="M537" i="20"/>
  <c r="N537" i="20"/>
  <c r="M538" i="20"/>
  <c r="N538" i="20"/>
  <c r="M539" i="20"/>
  <c r="N539" i="20"/>
  <c r="M540" i="20"/>
  <c r="N540" i="20"/>
  <c r="M541" i="20"/>
  <c r="N541" i="20"/>
  <c r="M542" i="20"/>
  <c r="N542" i="20"/>
  <c r="M543" i="20"/>
  <c r="N543" i="20"/>
  <c r="M544" i="20"/>
  <c r="N544" i="20"/>
  <c r="M545" i="20"/>
  <c r="N545" i="20"/>
  <c r="M546" i="20"/>
  <c r="N546" i="20"/>
  <c r="M547" i="20"/>
  <c r="N547" i="20"/>
  <c r="M548" i="20"/>
  <c r="N548" i="20"/>
  <c r="M549" i="20"/>
  <c r="N549" i="20"/>
  <c r="M550" i="20"/>
  <c r="N550" i="20"/>
  <c r="M551" i="20"/>
  <c r="N551" i="20"/>
  <c r="M552" i="20"/>
  <c r="N552" i="20"/>
  <c r="M553" i="20"/>
  <c r="N553" i="20"/>
  <c r="M554" i="20"/>
  <c r="N554" i="20"/>
  <c r="M555" i="20"/>
  <c r="N555" i="20"/>
  <c r="M556" i="20"/>
  <c r="N556" i="20"/>
  <c r="M557" i="20"/>
  <c r="N557" i="20"/>
  <c r="M558" i="20"/>
  <c r="N558" i="20"/>
  <c r="M559" i="20"/>
  <c r="N559" i="20"/>
  <c r="M560" i="20"/>
  <c r="N560" i="20"/>
  <c r="M561" i="20"/>
  <c r="N561" i="20"/>
  <c r="M562" i="20"/>
  <c r="N562" i="20"/>
  <c r="M563" i="20"/>
  <c r="N563" i="20"/>
  <c r="M564" i="20"/>
  <c r="N564" i="20"/>
  <c r="M565" i="20"/>
  <c r="N565" i="20"/>
  <c r="M566" i="20"/>
  <c r="N566" i="20"/>
  <c r="M567" i="20"/>
  <c r="N567" i="20"/>
  <c r="M568" i="20"/>
  <c r="N568" i="20"/>
  <c r="M569" i="20"/>
  <c r="N569" i="20"/>
  <c r="M570" i="20"/>
  <c r="N570" i="20"/>
  <c r="M571" i="20"/>
  <c r="N571" i="20"/>
  <c r="M572" i="20"/>
  <c r="N572" i="20"/>
  <c r="M573" i="20"/>
  <c r="N573" i="20"/>
  <c r="M574" i="20"/>
  <c r="N574" i="20"/>
  <c r="M575" i="20"/>
  <c r="N575" i="20"/>
  <c r="M576" i="20"/>
  <c r="N576" i="20"/>
  <c r="M577" i="20"/>
  <c r="N577" i="20"/>
  <c r="M578" i="20"/>
  <c r="N578" i="20"/>
  <c r="M579" i="20"/>
  <c r="N579" i="20"/>
  <c r="M580" i="20"/>
  <c r="N580" i="20"/>
  <c r="M581" i="20"/>
  <c r="N581" i="20"/>
  <c r="M582" i="20"/>
  <c r="N582" i="20"/>
  <c r="M583" i="20"/>
  <c r="N583" i="20"/>
  <c r="M584" i="20"/>
  <c r="N584" i="20"/>
  <c r="M585" i="20"/>
  <c r="N585" i="20"/>
  <c r="M586" i="20"/>
  <c r="N586" i="20"/>
  <c r="M587" i="20"/>
  <c r="N587" i="20"/>
  <c r="M588" i="20"/>
  <c r="N588" i="20"/>
  <c r="M589" i="20"/>
  <c r="N589" i="20"/>
  <c r="M590" i="20"/>
  <c r="N590" i="20"/>
  <c r="M591" i="20"/>
  <c r="N591" i="20"/>
  <c r="M592" i="20"/>
  <c r="N592" i="20"/>
  <c r="M593" i="20"/>
  <c r="N593" i="20"/>
  <c r="M594" i="20"/>
  <c r="N594" i="20"/>
  <c r="M595" i="20"/>
  <c r="N595" i="20"/>
  <c r="M596" i="20"/>
  <c r="N596" i="20"/>
  <c r="M597" i="20"/>
  <c r="N597" i="20"/>
  <c r="M598" i="20"/>
  <c r="N598" i="20"/>
  <c r="M599" i="20"/>
  <c r="N599" i="20"/>
  <c r="M600" i="20"/>
  <c r="N600" i="20"/>
  <c r="M601" i="20"/>
  <c r="N601" i="20"/>
  <c r="M602" i="20"/>
  <c r="N602" i="20"/>
  <c r="M603" i="20"/>
  <c r="N603" i="20"/>
  <c r="M604" i="20"/>
  <c r="N604" i="20"/>
  <c r="M605" i="20"/>
  <c r="N605" i="20"/>
  <c r="M606" i="20"/>
  <c r="N606" i="20"/>
  <c r="M607" i="20"/>
  <c r="N607" i="20"/>
  <c r="M608" i="20"/>
  <c r="N608" i="20"/>
  <c r="M609" i="20"/>
  <c r="N609" i="20"/>
  <c r="M610" i="20"/>
  <c r="N610" i="20"/>
  <c r="M611" i="20"/>
  <c r="N611" i="20"/>
  <c r="M612" i="20"/>
  <c r="N612" i="20"/>
  <c r="M613" i="20"/>
  <c r="N613" i="20"/>
  <c r="M614" i="20"/>
  <c r="N614" i="20"/>
  <c r="M615" i="20"/>
  <c r="N615" i="20"/>
  <c r="M616" i="20"/>
  <c r="N616" i="20"/>
  <c r="M617" i="20"/>
  <c r="N617" i="20"/>
  <c r="M618" i="20"/>
  <c r="N618" i="20"/>
  <c r="M619" i="20"/>
  <c r="N619" i="20"/>
  <c r="M620" i="20"/>
  <c r="N620" i="20"/>
  <c r="M621" i="20"/>
  <c r="N621" i="20"/>
  <c r="M622" i="20"/>
  <c r="N622" i="20"/>
  <c r="M623" i="20"/>
  <c r="N623" i="20"/>
  <c r="M624" i="20"/>
  <c r="N624" i="20"/>
  <c r="M625" i="20"/>
  <c r="N625" i="20"/>
  <c r="M626" i="20"/>
  <c r="N626" i="20"/>
  <c r="M627" i="20"/>
  <c r="N627" i="20"/>
  <c r="M628" i="20"/>
  <c r="N628" i="20"/>
  <c r="M629" i="20"/>
  <c r="N629" i="20"/>
  <c r="M630" i="20"/>
  <c r="N630" i="20"/>
  <c r="M631" i="20"/>
  <c r="N631" i="20"/>
  <c r="M632" i="20"/>
  <c r="N632" i="20"/>
  <c r="M633" i="20"/>
  <c r="N633" i="20"/>
  <c r="M634" i="20"/>
  <c r="N634" i="20"/>
  <c r="M635" i="20"/>
  <c r="N635" i="20"/>
  <c r="M636" i="20"/>
  <c r="N636" i="20"/>
  <c r="M637" i="20"/>
  <c r="N637" i="20"/>
  <c r="M638" i="20"/>
  <c r="N638" i="20"/>
  <c r="M639" i="20"/>
  <c r="N639" i="20"/>
  <c r="M640" i="20"/>
  <c r="N640" i="20"/>
  <c r="M641" i="20"/>
  <c r="N641" i="20"/>
  <c r="M642" i="20"/>
  <c r="N642" i="20"/>
  <c r="M643" i="20"/>
  <c r="N643" i="20"/>
  <c r="M644" i="20"/>
  <c r="N644" i="20"/>
  <c r="M645" i="20"/>
  <c r="N645" i="20"/>
  <c r="M646" i="20"/>
  <c r="N646" i="20"/>
  <c r="M647" i="20"/>
  <c r="N647" i="20"/>
  <c r="M648" i="20"/>
  <c r="N648" i="20"/>
  <c r="M649" i="20"/>
  <c r="N649" i="20"/>
  <c r="M650" i="20"/>
  <c r="N650" i="20"/>
  <c r="M651" i="20"/>
  <c r="N651" i="20"/>
  <c r="M652" i="20"/>
  <c r="N652" i="20"/>
  <c r="M653" i="20"/>
  <c r="N653" i="20"/>
  <c r="M654" i="20"/>
  <c r="N654" i="20"/>
  <c r="M655" i="20"/>
  <c r="N655" i="20"/>
  <c r="M656" i="20"/>
  <c r="N656" i="20"/>
  <c r="M657" i="20"/>
  <c r="N657" i="20"/>
  <c r="M658" i="20"/>
  <c r="N658" i="20"/>
  <c r="M659" i="20"/>
  <c r="N659" i="20"/>
  <c r="M660" i="20"/>
  <c r="N660" i="20"/>
  <c r="M661" i="20"/>
  <c r="N661" i="20"/>
  <c r="M662" i="20"/>
  <c r="N662" i="20"/>
  <c r="M663" i="20"/>
  <c r="N663" i="20"/>
  <c r="M664" i="20"/>
  <c r="N664" i="20"/>
  <c r="M665" i="20"/>
  <c r="N665" i="20"/>
  <c r="M666" i="20"/>
  <c r="N666" i="20"/>
  <c r="M667" i="20"/>
  <c r="N667" i="20"/>
  <c r="M668" i="20"/>
  <c r="N668" i="20"/>
  <c r="M669" i="20"/>
  <c r="N669" i="20"/>
  <c r="M670" i="20"/>
  <c r="N670" i="20"/>
  <c r="M671" i="20"/>
  <c r="N671" i="20"/>
  <c r="M672" i="20"/>
  <c r="N672" i="20"/>
  <c r="M673" i="20"/>
  <c r="N673" i="20"/>
  <c r="M674" i="20"/>
  <c r="N674" i="20"/>
  <c r="M675" i="20"/>
  <c r="N675" i="20"/>
  <c r="M676" i="20"/>
  <c r="N676" i="20"/>
  <c r="M677" i="20"/>
  <c r="N677" i="20"/>
  <c r="M678" i="20"/>
  <c r="N678" i="20"/>
  <c r="M679" i="20"/>
  <c r="N679" i="20"/>
  <c r="M680" i="20"/>
  <c r="N680" i="20"/>
  <c r="M681" i="20"/>
  <c r="N681" i="20"/>
  <c r="M682" i="20"/>
  <c r="N682" i="20"/>
  <c r="M683" i="20"/>
  <c r="N683" i="20"/>
  <c r="M684" i="20"/>
  <c r="N684" i="20"/>
  <c r="M685" i="20"/>
  <c r="N685" i="20"/>
  <c r="M686" i="20"/>
  <c r="N686" i="20"/>
  <c r="M687" i="20"/>
  <c r="N687" i="20"/>
  <c r="M688" i="20"/>
  <c r="N688" i="20"/>
  <c r="M689" i="20"/>
  <c r="N689" i="20"/>
  <c r="M690" i="20"/>
  <c r="N690" i="20"/>
  <c r="M691" i="20"/>
  <c r="N691" i="20"/>
  <c r="M692" i="20"/>
  <c r="N692" i="20"/>
  <c r="M693" i="20"/>
  <c r="N693" i="20"/>
  <c r="M694" i="20"/>
  <c r="N694" i="20"/>
  <c r="M695" i="20"/>
  <c r="N695" i="20"/>
  <c r="M696" i="20"/>
  <c r="N696" i="20"/>
  <c r="M697" i="20"/>
  <c r="N697" i="20"/>
  <c r="M698" i="20"/>
  <c r="N698" i="20"/>
  <c r="M699" i="20"/>
  <c r="N699" i="20"/>
  <c r="M700" i="20"/>
  <c r="N700" i="20"/>
  <c r="M701" i="20"/>
  <c r="N701" i="20"/>
  <c r="M702" i="20"/>
  <c r="N702" i="20"/>
  <c r="M703" i="20"/>
  <c r="N703" i="20"/>
  <c r="M704" i="20"/>
  <c r="N704" i="20"/>
  <c r="M705" i="20"/>
  <c r="N705" i="20"/>
  <c r="M706" i="20"/>
  <c r="N706" i="20"/>
  <c r="M707" i="20"/>
  <c r="N707" i="20"/>
  <c r="M708" i="20"/>
  <c r="N708" i="20"/>
  <c r="M709" i="20"/>
  <c r="N709" i="20"/>
  <c r="M710" i="20"/>
  <c r="N710" i="20"/>
  <c r="M711" i="20"/>
  <c r="N711" i="20"/>
  <c r="M712" i="20"/>
  <c r="N712" i="20"/>
  <c r="M713" i="20"/>
  <c r="N713" i="20"/>
  <c r="M714" i="20"/>
  <c r="N714" i="20"/>
  <c r="M715" i="20"/>
  <c r="N715" i="20"/>
  <c r="M716" i="20"/>
  <c r="N716" i="20"/>
  <c r="M717" i="20"/>
  <c r="N717" i="20"/>
  <c r="M718" i="20"/>
  <c r="N718" i="20"/>
  <c r="M719" i="20"/>
  <c r="N719" i="20"/>
  <c r="M720" i="20"/>
  <c r="N720" i="20"/>
  <c r="M721" i="20"/>
  <c r="N721" i="20"/>
  <c r="M722" i="20"/>
  <c r="N722" i="20"/>
  <c r="M723" i="20"/>
  <c r="N723" i="20"/>
  <c r="M724" i="20"/>
  <c r="N724" i="20"/>
  <c r="M725" i="20"/>
  <c r="N725" i="20"/>
  <c r="M726" i="20"/>
  <c r="N726" i="20"/>
  <c r="M727" i="20"/>
  <c r="N727" i="20"/>
  <c r="M728" i="20"/>
  <c r="N728" i="20"/>
  <c r="M729" i="20"/>
  <c r="N729" i="20"/>
  <c r="M730" i="20"/>
  <c r="N730" i="20"/>
  <c r="M731" i="20"/>
  <c r="N731" i="20"/>
  <c r="M732" i="20"/>
  <c r="N732" i="20"/>
  <c r="M733" i="20"/>
  <c r="N733" i="20"/>
  <c r="M734" i="20"/>
  <c r="N734" i="20"/>
  <c r="M735" i="20"/>
  <c r="N735" i="20"/>
  <c r="M736" i="20"/>
  <c r="N736" i="20"/>
  <c r="M737" i="20"/>
  <c r="N737" i="20"/>
  <c r="M738" i="20"/>
  <c r="N738" i="20"/>
  <c r="M739" i="20"/>
  <c r="N739" i="20"/>
  <c r="M740" i="20"/>
  <c r="N740" i="20"/>
  <c r="M741" i="20"/>
  <c r="N741" i="20"/>
  <c r="M742" i="20"/>
  <c r="N742" i="20"/>
  <c r="M743" i="20"/>
  <c r="N743" i="20"/>
  <c r="M744" i="20"/>
  <c r="N744" i="20"/>
  <c r="M745" i="20"/>
  <c r="N745" i="20"/>
  <c r="M746" i="20"/>
  <c r="N746" i="20"/>
  <c r="M747" i="20"/>
  <c r="N747" i="20"/>
  <c r="M748" i="20"/>
  <c r="N748" i="20"/>
  <c r="M749" i="20"/>
  <c r="N749" i="20"/>
  <c r="M750" i="20"/>
  <c r="N750" i="20"/>
  <c r="M751" i="20"/>
  <c r="N751" i="20"/>
  <c r="M752" i="20"/>
  <c r="N752" i="20"/>
  <c r="M753" i="20"/>
  <c r="N753" i="20"/>
  <c r="M754" i="20"/>
  <c r="N754" i="20"/>
  <c r="M755" i="20"/>
  <c r="N755" i="20"/>
  <c r="M756" i="20"/>
  <c r="N756" i="20"/>
  <c r="M757" i="20"/>
  <c r="N757" i="20"/>
  <c r="M758" i="20"/>
  <c r="N758" i="20"/>
  <c r="M759" i="20"/>
  <c r="N759" i="20"/>
  <c r="M760" i="20"/>
  <c r="N760" i="20"/>
  <c r="M761" i="20"/>
  <c r="N761" i="20"/>
  <c r="M762" i="20"/>
  <c r="N762" i="20"/>
  <c r="M763" i="20"/>
  <c r="N763" i="20"/>
  <c r="M764" i="20"/>
  <c r="N764" i="20"/>
  <c r="M765" i="20"/>
  <c r="N765" i="20"/>
  <c r="M766" i="20"/>
  <c r="N766" i="20"/>
  <c r="M767" i="20"/>
  <c r="N767" i="20"/>
  <c r="M768" i="20"/>
  <c r="N768" i="20"/>
  <c r="M769" i="20"/>
  <c r="N769" i="20"/>
  <c r="M770" i="20"/>
  <c r="N770" i="20"/>
  <c r="M771" i="20"/>
  <c r="N771" i="20"/>
  <c r="M772" i="20"/>
  <c r="N772" i="20"/>
  <c r="M773" i="20"/>
  <c r="N773" i="20"/>
  <c r="M774" i="20"/>
  <c r="N774" i="20"/>
  <c r="M775" i="20"/>
  <c r="N775" i="20"/>
  <c r="M776" i="20"/>
  <c r="N776" i="20"/>
  <c r="M777" i="20"/>
  <c r="N777" i="20"/>
  <c r="M778" i="20"/>
  <c r="N778" i="20"/>
  <c r="M779" i="20"/>
  <c r="N779" i="20"/>
  <c r="M780" i="20"/>
  <c r="N780" i="20"/>
  <c r="M781" i="20"/>
  <c r="N781" i="20"/>
  <c r="M782" i="20"/>
  <c r="N782" i="20"/>
  <c r="M783" i="20"/>
  <c r="N783" i="20"/>
  <c r="M784" i="20"/>
  <c r="N784" i="20"/>
  <c r="M785" i="20"/>
  <c r="N785" i="20"/>
  <c r="M786" i="20"/>
  <c r="N786" i="20"/>
  <c r="M787" i="20"/>
  <c r="N787" i="20"/>
  <c r="M788" i="20"/>
  <c r="N788" i="20"/>
  <c r="M789" i="20"/>
  <c r="N789" i="20"/>
  <c r="M790" i="20"/>
  <c r="N790" i="20"/>
  <c r="M791" i="20"/>
  <c r="N791" i="20"/>
  <c r="M792" i="20"/>
  <c r="N792" i="20"/>
  <c r="M793" i="20"/>
  <c r="N793" i="20"/>
  <c r="M794" i="20"/>
  <c r="N794" i="20"/>
  <c r="M795" i="20"/>
  <c r="N795" i="20"/>
  <c r="M796" i="20"/>
  <c r="N796" i="20"/>
  <c r="M797" i="20"/>
  <c r="N797" i="20"/>
  <c r="M798" i="20"/>
  <c r="N798" i="20"/>
  <c r="M799" i="20"/>
  <c r="N799" i="20"/>
  <c r="M800" i="20"/>
  <c r="N800" i="20"/>
  <c r="M801" i="20"/>
  <c r="N801" i="20"/>
  <c r="M802" i="20"/>
  <c r="N802" i="20"/>
  <c r="M803" i="20"/>
  <c r="N803" i="20"/>
  <c r="M804" i="20"/>
  <c r="N804" i="20"/>
  <c r="M805" i="20"/>
  <c r="N805" i="20"/>
  <c r="M806" i="20"/>
  <c r="N806" i="20"/>
  <c r="M807" i="20"/>
  <c r="N807" i="20"/>
  <c r="M808" i="20"/>
  <c r="N808" i="20"/>
  <c r="M809" i="20"/>
  <c r="N809" i="20"/>
  <c r="M810" i="20"/>
  <c r="N810" i="20"/>
  <c r="M811" i="20"/>
  <c r="N811" i="20"/>
  <c r="M812" i="20"/>
  <c r="N812" i="20"/>
  <c r="M813" i="20"/>
  <c r="N813" i="20"/>
  <c r="M814" i="20"/>
  <c r="N814" i="20"/>
  <c r="M815" i="20"/>
  <c r="N815" i="20"/>
  <c r="M816" i="20"/>
  <c r="N816" i="20"/>
  <c r="M817" i="20"/>
  <c r="N817" i="20"/>
  <c r="M818" i="20"/>
  <c r="N818" i="20"/>
  <c r="M819" i="20"/>
  <c r="N819" i="20"/>
  <c r="M820" i="20"/>
  <c r="N820" i="20"/>
  <c r="M821" i="20"/>
  <c r="N821" i="20"/>
  <c r="M822" i="20"/>
  <c r="N822" i="20"/>
  <c r="M823" i="20"/>
  <c r="N823" i="20"/>
  <c r="M824" i="20"/>
  <c r="N824" i="20"/>
  <c r="M825" i="20"/>
  <c r="N825" i="20"/>
  <c r="M826" i="20"/>
  <c r="N826" i="20"/>
  <c r="M827" i="20"/>
  <c r="N827" i="20"/>
  <c r="M828" i="20"/>
  <c r="N828" i="20"/>
  <c r="M829" i="20"/>
  <c r="N829" i="20"/>
  <c r="M830" i="20"/>
  <c r="N830" i="20"/>
  <c r="M831" i="20"/>
  <c r="N831" i="20"/>
  <c r="M832" i="20"/>
  <c r="N832" i="20"/>
  <c r="M833" i="20"/>
  <c r="N833" i="20"/>
  <c r="M834" i="20"/>
  <c r="N834" i="20"/>
  <c r="M835" i="20"/>
  <c r="N835" i="20"/>
  <c r="M836" i="20"/>
  <c r="N836" i="20"/>
  <c r="M837" i="20"/>
  <c r="N837" i="20"/>
  <c r="M838" i="20"/>
  <c r="N838" i="20"/>
  <c r="M839" i="20"/>
  <c r="N839" i="20"/>
  <c r="M840" i="20"/>
  <c r="N840" i="20"/>
  <c r="M841" i="20"/>
  <c r="N841" i="20"/>
  <c r="M842" i="20"/>
  <c r="N842" i="20"/>
  <c r="M843" i="20"/>
  <c r="N843" i="20"/>
  <c r="M844" i="20"/>
  <c r="N844" i="20"/>
  <c r="M845" i="20"/>
  <c r="N845" i="20"/>
  <c r="M846" i="20"/>
  <c r="N846" i="20"/>
  <c r="M847" i="20"/>
  <c r="N847" i="20"/>
  <c r="M848" i="20"/>
  <c r="N848" i="20"/>
  <c r="M849" i="20"/>
  <c r="N849" i="20"/>
  <c r="M850" i="20"/>
  <c r="N850" i="20"/>
  <c r="M851" i="20"/>
  <c r="N851" i="20"/>
  <c r="M852" i="20"/>
  <c r="N852" i="20"/>
  <c r="M853" i="20"/>
  <c r="N853" i="20"/>
  <c r="M854" i="20"/>
  <c r="N854" i="20"/>
  <c r="M855" i="20"/>
  <c r="N855" i="20"/>
  <c r="M856" i="20"/>
  <c r="N856" i="20"/>
  <c r="M857" i="20"/>
  <c r="N857" i="20"/>
  <c r="M858" i="20"/>
  <c r="N858" i="20"/>
  <c r="M859" i="20"/>
  <c r="N859" i="20"/>
  <c r="M860" i="20"/>
  <c r="N860" i="20"/>
  <c r="M861" i="20"/>
  <c r="N861" i="20"/>
  <c r="M862" i="20"/>
  <c r="N862" i="20"/>
  <c r="M863" i="20"/>
  <c r="N863" i="20"/>
  <c r="M864" i="20"/>
  <c r="N864" i="20"/>
  <c r="M865" i="20"/>
  <c r="N865" i="20"/>
  <c r="M866" i="20"/>
  <c r="N866" i="20"/>
  <c r="M867" i="20"/>
  <c r="N867" i="20"/>
  <c r="M868" i="20"/>
  <c r="N868" i="20"/>
  <c r="M869" i="20"/>
  <c r="N869" i="20"/>
  <c r="M870" i="20"/>
  <c r="N870" i="20"/>
  <c r="M871" i="20"/>
  <c r="N871" i="20"/>
  <c r="M872" i="20"/>
  <c r="N872" i="20"/>
  <c r="M873" i="20"/>
  <c r="N873" i="20"/>
  <c r="M874" i="20"/>
  <c r="N874" i="20"/>
  <c r="M875" i="20"/>
  <c r="N875" i="20"/>
  <c r="M876" i="20"/>
  <c r="N876" i="20"/>
  <c r="M877" i="20"/>
  <c r="N877" i="20"/>
  <c r="M878" i="20"/>
  <c r="N878" i="20"/>
  <c r="M879" i="20"/>
  <c r="N879" i="20"/>
  <c r="M880" i="20"/>
  <c r="N880" i="20"/>
  <c r="M881" i="20"/>
  <c r="N881" i="20"/>
  <c r="M882" i="20"/>
  <c r="N882" i="20"/>
  <c r="M883" i="20"/>
  <c r="N883" i="20"/>
  <c r="M884" i="20"/>
  <c r="N884" i="20"/>
  <c r="M885" i="20"/>
  <c r="N885" i="20"/>
  <c r="M886" i="20"/>
  <c r="N886" i="20"/>
  <c r="M887" i="20"/>
  <c r="N887" i="20"/>
  <c r="M888" i="20"/>
  <c r="N888" i="20"/>
  <c r="M889" i="20"/>
  <c r="N889" i="20"/>
  <c r="M890" i="20"/>
  <c r="N890" i="20"/>
  <c r="M891" i="20"/>
  <c r="N891" i="20"/>
  <c r="M892" i="20"/>
  <c r="N892" i="20"/>
  <c r="M893" i="20"/>
  <c r="N893" i="20"/>
  <c r="M894" i="20"/>
  <c r="N894" i="20"/>
  <c r="M895" i="20"/>
  <c r="N895" i="20"/>
  <c r="M896" i="20"/>
  <c r="N896" i="20"/>
  <c r="M897" i="20"/>
  <c r="N897" i="20"/>
  <c r="M898" i="20"/>
  <c r="N898" i="20"/>
  <c r="M899" i="20"/>
  <c r="N899" i="20"/>
  <c r="M900" i="20"/>
  <c r="N900" i="20"/>
  <c r="M901" i="20"/>
  <c r="N901" i="20"/>
  <c r="M902" i="20"/>
  <c r="N902" i="20"/>
  <c r="M903" i="20"/>
  <c r="N903" i="20"/>
  <c r="M904" i="20"/>
  <c r="N904" i="20"/>
  <c r="M905" i="20"/>
  <c r="N905" i="20"/>
  <c r="M906" i="20"/>
  <c r="N906" i="20"/>
  <c r="M907" i="20"/>
  <c r="N907" i="20"/>
  <c r="M908" i="20"/>
  <c r="N908" i="20"/>
  <c r="M909" i="20"/>
  <c r="N909" i="20"/>
  <c r="M910" i="20"/>
  <c r="N910" i="20"/>
  <c r="M911" i="20"/>
  <c r="N911" i="20"/>
  <c r="M912" i="20"/>
  <c r="N912" i="20"/>
  <c r="M913" i="20"/>
  <c r="N913" i="20"/>
  <c r="M914" i="20"/>
  <c r="N914" i="20"/>
  <c r="M915" i="20"/>
  <c r="N915" i="20"/>
  <c r="M916" i="20"/>
  <c r="N916" i="20"/>
  <c r="M917" i="20"/>
  <c r="N917" i="20"/>
  <c r="M918" i="20"/>
  <c r="N918" i="20"/>
  <c r="M919" i="20"/>
  <c r="N919" i="20"/>
  <c r="M920" i="20"/>
  <c r="N920" i="20"/>
  <c r="M921" i="20"/>
  <c r="N921" i="20"/>
  <c r="M922" i="20"/>
  <c r="N922" i="20"/>
  <c r="M923" i="20"/>
  <c r="N923" i="20"/>
  <c r="M924" i="20"/>
  <c r="N924" i="20"/>
  <c r="M925" i="20"/>
  <c r="N925" i="20"/>
  <c r="M926" i="20"/>
  <c r="N926" i="20"/>
  <c r="M927" i="20"/>
  <c r="N927" i="20"/>
  <c r="M928" i="20"/>
  <c r="N928" i="20"/>
  <c r="M929" i="20"/>
  <c r="N929" i="20"/>
  <c r="M930" i="20"/>
  <c r="N930" i="20"/>
  <c r="M931" i="20"/>
  <c r="N931" i="20"/>
  <c r="M932" i="20"/>
  <c r="N932" i="20"/>
  <c r="M933" i="20"/>
  <c r="N933" i="20"/>
  <c r="M934" i="20"/>
  <c r="N934" i="20"/>
  <c r="M935" i="20"/>
  <c r="N935" i="20"/>
  <c r="M936" i="20"/>
  <c r="N936" i="20"/>
  <c r="M937" i="20"/>
  <c r="N937" i="20"/>
  <c r="M938" i="20"/>
  <c r="N938" i="20"/>
  <c r="M939" i="20"/>
  <c r="N939" i="20"/>
  <c r="M940" i="20"/>
  <c r="N940" i="20"/>
  <c r="M941" i="20"/>
  <c r="N941" i="20"/>
  <c r="M942" i="20"/>
  <c r="N942" i="20"/>
  <c r="M943" i="20"/>
  <c r="N943" i="20"/>
  <c r="M944" i="20"/>
  <c r="N944" i="20"/>
  <c r="M945" i="20"/>
  <c r="N945" i="20"/>
  <c r="M946" i="20"/>
  <c r="N946" i="20"/>
  <c r="M947" i="20"/>
  <c r="N947" i="20"/>
  <c r="M948" i="20"/>
  <c r="N948" i="20"/>
  <c r="M949" i="20"/>
  <c r="N949" i="20"/>
  <c r="M950" i="20"/>
  <c r="N950" i="20"/>
  <c r="M951" i="20"/>
  <c r="N951" i="20"/>
  <c r="M952" i="20"/>
  <c r="N952" i="20"/>
  <c r="M953" i="20"/>
  <c r="N953" i="20"/>
  <c r="M954" i="20"/>
  <c r="N954" i="20"/>
  <c r="M955" i="20"/>
  <c r="N955" i="20"/>
  <c r="M956" i="20"/>
  <c r="N956" i="20"/>
  <c r="M957" i="20"/>
  <c r="N957" i="20"/>
  <c r="M958" i="20"/>
  <c r="N958" i="20"/>
  <c r="M959" i="20"/>
  <c r="N959" i="20"/>
  <c r="M960" i="20"/>
  <c r="N960" i="20"/>
  <c r="M961" i="20"/>
  <c r="N961" i="20"/>
  <c r="M962" i="20"/>
  <c r="N962" i="20"/>
  <c r="M963" i="20"/>
  <c r="N963" i="20"/>
  <c r="M964" i="20"/>
  <c r="N964" i="20"/>
  <c r="M965" i="20"/>
  <c r="N965" i="20"/>
  <c r="M966" i="20"/>
  <c r="N966" i="20"/>
  <c r="M967" i="20"/>
  <c r="N967" i="20"/>
  <c r="M968" i="20"/>
  <c r="N968" i="20"/>
  <c r="M969" i="20"/>
  <c r="N969" i="20"/>
  <c r="M970" i="20"/>
  <c r="N970" i="20"/>
  <c r="M971" i="20"/>
  <c r="N971" i="20"/>
  <c r="M972" i="20"/>
  <c r="N972" i="20"/>
  <c r="M973" i="20"/>
  <c r="N973" i="20"/>
  <c r="M974" i="20"/>
  <c r="N974" i="20"/>
  <c r="M975" i="20"/>
  <c r="N975" i="20"/>
  <c r="M976" i="20"/>
  <c r="N976" i="20"/>
  <c r="M977" i="20"/>
  <c r="N977" i="20"/>
  <c r="M978" i="20"/>
  <c r="N978" i="20"/>
  <c r="M979" i="20"/>
  <c r="N979" i="20"/>
  <c r="M980" i="20"/>
  <c r="N980" i="20"/>
  <c r="M981" i="20"/>
  <c r="N981" i="20"/>
  <c r="M982" i="20"/>
  <c r="N982" i="20"/>
  <c r="M983" i="20"/>
  <c r="N983" i="20"/>
  <c r="M984" i="20"/>
  <c r="N984" i="20"/>
  <c r="M985" i="20"/>
  <c r="N985" i="20"/>
  <c r="M986" i="20"/>
  <c r="N986" i="20"/>
  <c r="M987" i="20"/>
  <c r="N987" i="20"/>
  <c r="M988" i="20"/>
  <c r="N988" i="20"/>
  <c r="M989" i="20"/>
  <c r="N989" i="20"/>
  <c r="M990" i="20"/>
  <c r="N990" i="20"/>
  <c r="M991" i="20"/>
  <c r="N991" i="20"/>
  <c r="M992" i="20"/>
  <c r="N992" i="20"/>
  <c r="M993" i="20"/>
  <c r="N993" i="20"/>
  <c r="M994" i="20"/>
  <c r="N994" i="20"/>
  <c r="M995" i="20"/>
  <c r="N995" i="20"/>
  <c r="M996" i="20"/>
  <c r="N996" i="20"/>
  <c r="M997" i="20"/>
  <c r="N997" i="20"/>
  <c r="M998" i="20"/>
  <c r="N998" i="20"/>
  <c r="M999" i="20"/>
  <c r="N999" i="20"/>
  <c r="M1000" i="20"/>
  <c r="N1000" i="20"/>
  <c r="M1001" i="20"/>
  <c r="N1001" i="20"/>
  <c r="M1002" i="20"/>
  <c r="N1002" i="20"/>
  <c r="M1003" i="20"/>
  <c r="N1003" i="20"/>
  <c r="M1004" i="20"/>
  <c r="N1004" i="20"/>
  <c r="M1005" i="20"/>
  <c r="N1005" i="20"/>
  <c r="M1006" i="20"/>
  <c r="N1006" i="20"/>
  <c r="M1007" i="20"/>
  <c r="N1007" i="20"/>
  <c r="M1008" i="20"/>
  <c r="N1008" i="20"/>
  <c r="M1009" i="20"/>
  <c r="N1009" i="20"/>
  <c r="M1010" i="20"/>
  <c r="N1010" i="20"/>
  <c r="M1011" i="20"/>
  <c r="N1011" i="20"/>
  <c r="M1012" i="20"/>
  <c r="N1012" i="20"/>
  <c r="M1013" i="20"/>
  <c r="N1013" i="20"/>
  <c r="M1014" i="20"/>
  <c r="N1014" i="20"/>
  <c r="M1015" i="20"/>
  <c r="N1015" i="20"/>
  <c r="M1016" i="20"/>
  <c r="N1016" i="20"/>
  <c r="M1017" i="20"/>
  <c r="N1017" i="20"/>
  <c r="M1018" i="20"/>
  <c r="N1018" i="20"/>
  <c r="M1019" i="20"/>
  <c r="N1019" i="20"/>
  <c r="M1020" i="20"/>
  <c r="N1020" i="20"/>
  <c r="M1021" i="20"/>
  <c r="N1021" i="20"/>
  <c r="M1022" i="20"/>
  <c r="N1022" i="20"/>
  <c r="M1023" i="20"/>
  <c r="N1023" i="20"/>
  <c r="M1024" i="20"/>
  <c r="N1024" i="20"/>
  <c r="M1025" i="20"/>
  <c r="N1025" i="20"/>
  <c r="M1026" i="20"/>
  <c r="N1026" i="20"/>
  <c r="M1027" i="20"/>
  <c r="N1027" i="20"/>
  <c r="M1028" i="20"/>
  <c r="N1028" i="20"/>
  <c r="M1029" i="20"/>
  <c r="N1029" i="20"/>
  <c r="M1030" i="20"/>
  <c r="N1030" i="20"/>
  <c r="M1031" i="20"/>
  <c r="N1031" i="20"/>
  <c r="M1032" i="20"/>
  <c r="N1032" i="20"/>
  <c r="M1033" i="20"/>
  <c r="N1033" i="20"/>
  <c r="M1034" i="20"/>
  <c r="N1034" i="20"/>
  <c r="M1035" i="20"/>
  <c r="N1035" i="20"/>
  <c r="M1036" i="20"/>
  <c r="N1036" i="20"/>
  <c r="M1037" i="20"/>
  <c r="N1037" i="20"/>
  <c r="M1038" i="20"/>
  <c r="N1038" i="20"/>
  <c r="M1039" i="20"/>
  <c r="N1039" i="20"/>
  <c r="M1040" i="20"/>
  <c r="N1040" i="20"/>
  <c r="M1041" i="20"/>
  <c r="N1041" i="20"/>
  <c r="M1042" i="20"/>
  <c r="N1042" i="20"/>
  <c r="M1043" i="20"/>
  <c r="N1043" i="20"/>
  <c r="M1044" i="20"/>
  <c r="N1044" i="20"/>
  <c r="M1045" i="20"/>
  <c r="N1045" i="20"/>
  <c r="M1046" i="20"/>
  <c r="N1046" i="20"/>
  <c r="M1047" i="20"/>
  <c r="N1047" i="20"/>
  <c r="M1048" i="20"/>
  <c r="N1048" i="20"/>
  <c r="M1049" i="20"/>
  <c r="N1049" i="20"/>
  <c r="M1050" i="20"/>
  <c r="N1050" i="20"/>
  <c r="M1051" i="20"/>
  <c r="N1051" i="20"/>
  <c r="M1052" i="20"/>
  <c r="N1052" i="20"/>
  <c r="M1053" i="20"/>
  <c r="N1053" i="20"/>
  <c r="M1054" i="20"/>
  <c r="N1054" i="20"/>
  <c r="M1055" i="20"/>
  <c r="N1055" i="20"/>
  <c r="M1056" i="20"/>
  <c r="N1056" i="20"/>
  <c r="M1057" i="20"/>
  <c r="N1057" i="20"/>
  <c r="M1058" i="20"/>
  <c r="N1058" i="20"/>
  <c r="M1059" i="20"/>
  <c r="N1059" i="20"/>
  <c r="M1060" i="20"/>
  <c r="N1060" i="20"/>
  <c r="M1061" i="20"/>
  <c r="N1061" i="20"/>
  <c r="M1062" i="20"/>
  <c r="N1062" i="20"/>
  <c r="M1063" i="20"/>
  <c r="N1063" i="20"/>
  <c r="M1064" i="20"/>
  <c r="N1064" i="20"/>
  <c r="M1065" i="20"/>
  <c r="N1065" i="20"/>
  <c r="M1066" i="20"/>
  <c r="N1066" i="20"/>
  <c r="M1067" i="20"/>
  <c r="N1067" i="20"/>
  <c r="M1068" i="20"/>
  <c r="N1068" i="20"/>
  <c r="M1069" i="20"/>
  <c r="N1069" i="20"/>
  <c r="M1070" i="20"/>
  <c r="N1070" i="20"/>
  <c r="M1071" i="20"/>
  <c r="N1071" i="20"/>
  <c r="M1072" i="20"/>
  <c r="N1072" i="20"/>
  <c r="M1073" i="20"/>
  <c r="N1073" i="20"/>
  <c r="M1074" i="20"/>
  <c r="N1074" i="20"/>
  <c r="M1075" i="20"/>
  <c r="N1075" i="20"/>
  <c r="M1076" i="20"/>
  <c r="N1076" i="20"/>
  <c r="M1077" i="20"/>
  <c r="N1077" i="20"/>
  <c r="M1078" i="20"/>
  <c r="N1078" i="20"/>
  <c r="M1079" i="20"/>
  <c r="N1079" i="20"/>
  <c r="M1080" i="20"/>
  <c r="N1080" i="20"/>
  <c r="M1081" i="20"/>
  <c r="N1081" i="20"/>
  <c r="M1082" i="20"/>
  <c r="N1082" i="20"/>
  <c r="M1083" i="20"/>
  <c r="N1083" i="20"/>
  <c r="M1084" i="20"/>
  <c r="N1084" i="20"/>
  <c r="M1085" i="20"/>
  <c r="N1085" i="20"/>
  <c r="M1086" i="20"/>
  <c r="N1086" i="20"/>
  <c r="M1087" i="20"/>
  <c r="N1087" i="20"/>
  <c r="M1088" i="20"/>
  <c r="N1088" i="20"/>
  <c r="M1089" i="20"/>
  <c r="N1089" i="20"/>
  <c r="M1090" i="20"/>
  <c r="N1090" i="20"/>
  <c r="M1091" i="20"/>
  <c r="N1091" i="20"/>
  <c r="M1092" i="20"/>
  <c r="N1092" i="20"/>
  <c r="M1093" i="20"/>
  <c r="N1093" i="20"/>
  <c r="M1094" i="20"/>
  <c r="N1094" i="20"/>
  <c r="M1095" i="20"/>
  <c r="N1095" i="20"/>
  <c r="M1096" i="20"/>
  <c r="N1096" i="20"/>
  <c r="M1097" i="20"/>
  <c r="N1097" i="20"/>
  <c r="M1098" i="20"/>
  <c r="N1098" i="20"/>
  <c r="M1099" i="20"/>
  <c r="N1099" i="20"/>
  <c r="M1100" i="20"/>
  <c r="N1100" i="20"/>
  <c r="M1101" i="20"/>
  <c r="N1101" i="20"/>
  <c r="M1102" i="20"/>
  <c r="N1102" i="20"/>
  <c r="M1103" i="20"/>
  <c r="N1103" i="20"/>
  <c r="M1104" i="20"/>
  <c r="N1104" i="20"/>
  <c r="M1105" i="20"/>
  <c r="N1105" i="20"/>
  <c r="M1106" i="20"/>
  <c r="N1106" i="20"/>
  <c r="M1107" i="20"/>
  <c r="N1107" i="20"/>
  <c r="M1108" i="20"/>
  <c r="N1108" i="20"/>
  <c r="M1109" i="20"/>
  <c r="N1109" i="20"/>
  <c r="M1110" i="20"/>
  <c r="N1110" i="20"/>
  <c r="M1111" i="20"/>
  <c r="N1111" i="20"/>
  <c r="M1112" i="20"/>
  <c r="N1112" i="20"/>
  <c r="M1113" i="20"/>
  <c r="N1113" i="20"/>
  <c r="M1114" i="20"/>
  <c r="N1114" i="20"/>
  <c r="M1115" i="20"/>
  <c r="N1115" i="20"/>
  <c r="M1116" i="20"/>
  <c r="N1116" i="20"/>
  <c r="M1117" i="20"/>
  <c r="N1117" i="20"/>
  <c r="M1118" i="20"/>
  <c r="N1118" i="20"/>
  <c r="M1119" i="20"/>
  <c r="N1119" i="20"/>
  <c r="M1120" i="20"/>
  <c r="N1120" i="20"/>
  <c r="M1121" i="20"/>
  <c r="N1121" i="20"/>
  <c r="M1122" i="20"/>
  <c r="N1122" i="20"/>
  <c r="M1123" i="20"/>
  <c r="N1123" i="20"/>
  <c r="M1124" i="20"/>
  <c r="N1124" i="20"/>
  <c r="M1125" i="20"/>
  <c r="N1125" i="20"/>
  <c r="M1126" i="20"/>
  <c r="N1126" i="20"/>
  <c r="M1127" i="20"/>
  <c r="N1127" i="20"/>
  <c r="M1128" i="20"/>
  <c r="N1128" i="20"/>
  <c r="M1129" i="20"/>
  <c r="N1129" i="20"/>
  <c r="M1130" i="20"/>
  <c r="N1130" i="20"/>
  <c r="M1131" i="20"/>
  <c r="N1131" i="20"/>
  <c r="M1132" i="20"/>
  <c r="N1132" i="20"/>
  <c r="M1133" i="20"/>
  <c r="N1133" i="20"/>
  <c r="M1134" i="20"/>
  <c r="N1134" i="20"/>
  <c r="M1135" i="20"/>
  <c r="N1135" i="20"/>
  <c r="M1136" i="20"/>
  <c r="N1136" i="20"/>
  <c r="M1137" i="20"/>
  <c r="N1137" i="20"/>
  <c r="M1138" i="20"/>
  <c r="N1138" i="20"/>
  <c r="M1139" i="20"/>
  <c r="N1139" i="20"/>
  <c r="M1140" i="20"/>
  <c r="N1140" i="20"/>
  <c r="M1141" i="20"/>
  <c r="N1141" i="20"/>
  <c r="M1142" i="20"/>
  <c r="N1142" i="20"/>
  <c r="M1143" i="20"/>
  <c r="N1143" i="20"/>
  <c r="M1144" i="20"/>
  <c r="N1144" i="20"/>
  <c r="M1145" i="20"/>
  <c r="N1145" i="20"/>
  <c r="M1146" i="20"/>
  <c r="N1146" i="20"/>
  <c r="M1147" i="20"/>
  <c r="N1147" i="20"/>
  <c r="M1148" i="20"/>
  <c r="N1148" i="20"/>
  <c r="M1149" i="20"/>
  <c r="N1149" i="20"/>
  <c r="M1150" i="20"/>
  <c r="N1150" i="20"/>
  <c r="M1151" i="20"/>
  <c r="N1151" i="20"/>
  <c r="M1152" i="20"/>
  <c r="N1152" i="20"/>
  <c r="M1153" i="20"/>
  <c r="N1153" i="20"/>
  <c r="M1154" i="20"/>
  <c r="N1154" i="20"/>
  <c r="M1155" i="20"/>
  <c r="N1155" i="20"/>
  <c r="M1156" i="20"/>
  <c r="N1156" i="20"/>
  <c r="M1157" i="20"/>
  <c r="N1157" i="20"/>
  <c r="M1158" i="20"/>
  <c r="N1158" i="20"/>
  <c r="M1159" i="20"/>
  <c r="N1159" i="20"/>
  <c r="M1160" i="20"/>
  <c r="N1160" i="20"/>
  <c r="M1161" i="20"/>
  <c r="N1161" i="20"/>
  <c r="M1162" i="20"/>
  <c r="N1162" i="20"/>
  <c r="M1163" i="20"/>
  <c r="N1163" i="20"/>
  <c r="M1164" i="20"/>
  <c r="N1164" i="20"/>
  <c r="M1165" i="20"/>
  <c r="N1165" i="20"/>
  <c r="M1166" i="20"/>
  <c r="N1166" i="20"/>
  <c r="M1167" i="20"/>
  <c r="N1167" i="20"/>
  <c r="M1168" i="20"/>
  <c r="N1168" i="20"/>
  <c r="M1169" i="20"/>
  <c r="N1169" i="20"/>
  <c r="M1170" i="20"/>
  <c r="N1170" i="20"/>
  <c r="M1171" i="20"/>
  <c r="N1171" i="20"/>
  <c r="M1172" i="20"/>
  <c r="N1172" i="20"/>
  <c r="M1173" i="20"/>
  <c r="N1173" i="20"/>
  <c r="M1174" i="20"/>
  <c r="N1174" i="20"/>
  <c r="M1175" i="20"/>
  <c r="N1175" i="20"/>
  <c r="M1176" i="20"/>
  <c r="N1176" i="20"/>
  <c r="M1177" i="20"/>
  <c r="N1177" i="20"/>
  <c r="M1178" i="20"/>
  <c r="N1178" i="20"/>
  <c r="M1179" i="20"/>
  <c r="N1179" i="20"/>
  <c r="M1180" i="20"/>
  <c r="N1180" i="20"/>
  <c r="M1181" i="20"/>
  <c r="N1181" i="20"/>
  <c r="M1182" i="20"/>
  <c r="N1182" i="20"/>
  <c r="M1183" i="20"/>
  <c r="N1183" i="20"/>
  <c r="M1184" i="20"/>
  <c r="N1184" i="20"/>
  <c r="M1185" i="20"/>
  <c r="N1185" i="20"/>
  <c r="M1186" i="20"/>
  <c r="N1186" i="20"/>
  <c r="M1187" i="20"/>
  <c r="N1187" i="20"/>
  <c r="M1188" i="20"/>
  <c r="N1188" i="20"/>
  <c r="M1189" i="20"/>
  <c r="N1189" i="20"/>
  <c r="M1190" i="20"/>
  <c r="N1190" i="20"/>
  <c r="M1191" i="20"/>
  <c r="N1191" i="20"/>
  <c r="M1192" i="20"/>
  <c r="N1192" i="20"/>
  <c r="M1193" i="20"/>
  <c r="N1193" i="20"/>
  <c r="M1194" i="20"/>
  <c r="N1194" i="20"/>
  <c r="M1195" i="20"/>
  <c r="N1195" i="20"/>
  <c r="M1196" i="20"/>
  <c r="N1196" i="20"/>
  <c r="M1197" i="20"/>
  <c r="N1197" i="20"/>
  <c r="M1198" i="20"/>
  <c r="N1198" i="20"/>
  <c r="M1199" i="20"/>
  <c r="N1199" i="20"/>
  <c r="M1200" i="20"/>
  <c r="N1200" i="20"/>
  <c r="M1201" i="20"/>
  <c r="N1201" i="20"/>
  <c r="M1202" i="20"/>
  <c r="N1202" i="20"/>
  <c r="M1203" i="20"/>
  <c r="N1203" i="20"/>
  <c r="M1204" i="20"/>
  <c r="N1204" i="20"/>
  <c r="M1205" i="20"/>
  <c r="N1205" i="20"/>
  <c r="M1206" i="20"/>
  <c r="N1206" i="20"/>
  <c r="M1207" i="20"/>
  <c r="N1207" i="20"/>
  <c r="M1208" i="20"/>
  <c r="N1208" i="20"/>
  <c r="M1209" i="20"/>
  <c r="N1209" i="20"/>
  <c r="M1210" i="20"/>
  <c r="N1210" i="20"/>
  <c r="M1211" i="20"/>
  <c r="N1211" i="20"/>
  <c r="M1212" i="20"/>
  <c r="N1212" i="20"/>
  <c r="M1213" i="20"/>
  <c r="N1213" i="20"/>
  <c r="M1214" i="20"/>
  <c r="N1214" i="20"/>
  <c r="M1215" i="20"/>
  <c r="N1215" i="20"/>
  <c r="M1216" i="20"/>
  <c r="N1216" i="20"/>
  <c r="M1217" i="20"/>
  <c r="N1217" i="20"/>
  <c r="M1218" i="20"/>
  <c r="N1218" i="20"/>
  <c r="M1219" i="20"/>
  <c r="N1219" i="20"/>
  <c r="M1220" i="20"/>
  <c r="N1220" i="20"/>
  <c r="M1221" i="20"/>
  <c r="N1221" i="20"/>
  <c r="M1222" i="20"/>
  <c r="N1222" i="20"/>
  <c r="M1223" i="20"/>
  <c r="N1223" i="20"/>
  <c r="M1224" i="20"/>
  <c r="N1224" i="20"/>
  <c r="M1225" i="20"/>
  <c r="N1225" i="20"/>
  <c r="M1226" i="20"/>
  <c r="N1226" i="20"/>
  <c r="M1227" i="20"/>
  <c r="N1227" i="20"/>
  <c r="M1228" i="20"/>
  <c r="N1228" i="20"/>
  <c r="M1229" i="20"/>
  <c r="N1229" i="20"/>
  <c r="M1230" i="20"/>
  <c r="N1230" i="20"/>
  <c r="M1231" i="20"/>
  <c r="N1231" i="20"/>
  <c r="M1232" i="20"/>
  <c r="N1232" i="20"/>
  <c r="M1233" i="20"/>
  <c r="N1233" i="20"/>
  <c r="M1234" i="20"/>
  <c r="N1234" i="20"/>
  <c r="M1235" i="20"/>
  <c r="N1235" i="20"/>
  <c r="M1236" i="20"/>
  <c r="N1236" i="20"/>
  <c r="M1237" i="20"/>
  <c r="N1237" i="20"/>
  <c r="M1238" i="20"/>
  <c r="N1238" i="20"/>
  <c r="M1239" i="20"/>
  <c r="N1239" i="20"/>
  <c r="M1240" i="20"/>
  <c r="N1240" i="20"/>
  <c r="M1241" i="20"/>
  <c r="N1241" i="20"/>
  <c r="M1242" i="20"/>
  <c r="N1242" i="20"/>
  <c r="M1243" i="20"/>
  <c r="N1243" i="20"/>
  <c r="M1244" i="20"/>
  <c r="N1244" i="20"/>
  <c r="M1245" i="20"/>
  <c r="N1245" i="20"/>
  <c r="M1246" i="20"/>
  <c r="N1246" i="20"/>
  <c r="M1247" i="20"/>
  <c r="N1247" i="20"/>
  <c r="M1248" i="20"/>
  <c r="N1248" i="20"/>
  <c r="M1249" i="20"/>
  <c r="N1249" i="20"/>
  <c r="M1250" i="20"/>
  <c r="N1250" i="20"/>
  <c r="M1251" i="20"/>
  <c r="N1251" i="20"/>
  <c r="M1252" i="20"/>
  <c r="N1252" i="20"/>
  <c r="M1253" i="20"/>
  <c r="N1253" i="20"/>
  <c r="M1254" i="20"/>
  <c r="N1254" i="20"/>
  <c r="M1255" i="20"/>
  <c r="N1255" i="20"/>
  <c r="M1256" i="20"/>
  <c r="N1256" i="20"/>
  <c r="M1257" i="20"/>
  <c r="N1257" i="20"/>
  <c r="M1258" i="20"/>
  <c r="N1258" i="20"/>
  <c r="M1259" i="20"/>
  <c r="N1259" i="20"/>
  <c r="M1260" i="20"/>
  <c r="N1260" i="20"/>
  <c r="M1261" i="20"/>
  <c r="N1261" i="20"/>
  <c r="M1262" i="20"/>
  <c r="N1262" i="20"/>
  <c r="M1263" i="20"/>
  <c r="N1263" i="20"/>
  <c r="M1264" i="20"/>
  <c r="N1264" i="20"/>
  <c r="M1265" i="20"/>
  <c r="N1265" i="20"/>
  <c r="M1266" i="20"/>
  <c r="N1266" i="20"/>
  <c r="M1267" i="20"/>
  <c r="N1267" i="20"/>
  <c r="M1268" i="20"/>
  <c r="N1268" i="20"/>
  <c r="M1269" i="20"/>
  <c r="N1269" i="20"/>
  <c r="M1270" i="20"/>
  <c r="N1270" i="20"/>
  <c r="M1271" i="20"/>
  <c r="N1271" i="20"/>
  <c r="M1272" i="20"/>
  <c r="N1272" i="20"/>
  <c r="M1273" i="20"/>
  <c r="N1273" i="20"/>
  <c r="M1274" i="20"/>
  <c r="N1274" i="20"/>
  <c r="M1275" i="20"/>
  <c r="N1275" i="20"/>
  <c r="M1276" i="20"/>
  <c r="N1276" i="20"/>
  <c r="M1277" i="20"/>
  <c r="N1277" i="20"/>
  <c r="M1278" i="20"/>
  <c r="N1278" i="20"/>
  <c r="M1279" i="20"/>
  <c r="N1279" i="20"/>
  <c r="M1280" i="20"/>
  <c r="N1280" i="20"/>
  <c r="M1281" i="20"/>
  <c r="N1281" i="20"/>
  <c r="M1282" i="20"/>
  <c r="N1282" i="20"/>
  <c r="M1283" i="20"/>
  <c r="N1283" i="20"/>
  <c r="M1284" i="20"/>
  <c r="N1284" i="20"/>
  <c r="M1285" i="20"/>
  <c r="N1285" i="20"/>
  <c r="M1286" i="20"/>
  <c r="N1286" i="20"/>
  <c r="M1287" i="20"/>
  <c r="N1287" i="20"/>
  <c r="M1288" i="20"/>
  <c r="N1288" i="20"/>
  <c r="M1289" i="20"/>
  <c r="N1289" i="20"/>
  <c r="M1290" i="20"/>
  <c r="N1290" i="20"/>
  <c r="M1291" i="20"/>
  <c r="N1291" i="20"/>
  <c r="M1292" i="20"/>
  <c r="N1292" i="20"/>
  <c r="M1293" i="20"/>
  <c r="N1293" i="20"/>
  <c r="M1294" i="20"/>
  <c r="N1294" i="20"/>
  <c r="M1295" i="20"/>
  <c r="N1295" i="20"/>
  <c r="M1296" i="20"/>
  <c r="N1296" i="20"/>
  <c r="M1297" i="20"/>
  <c r="N1297" i="20"/>
  <c r="M1298" i="20"/>
  <c r="N1298" i="20"/>
  <c r="M1299" i="20"/>
  <c r="N1299" i="20"/>
  <c r="M1300" i="20"/>
  <c r="N1300" i="20"/>
  <c r="M1301" i="20"/>
  <c r="N1301" i="20"/>
  <c r="M1302" i="20"/>
  <c r="N1302" i="20"/>
  <c r="M1303" i="20"/>
  <c r="N1303" i="20"/>
  <c r="M1304" i="20"/>
  <c r="N1304" i="20"/>
  <c r="M1305" i="20"/>
  <c r="N1305" i="20"/>
  <c r="M1306" i="20"/>
  <c r="N1306" i="20"/>
  <c r="M1307" i="20"/>
  <c r="N1307" i="20"/>
  <c r="M1308" i="20"/>
  <c r="N1308" i="20"/>
  <c r="M1309" i="20"/>
  <c r="N1309" i="20"/>
  <c r="M1310" i="20"/>
  <c r="N1310" i="20"/>
  <c r="M1311" i="20"/>
  <c r="N1311" i="20"/>
  <c r="M1312" i="20"/>
  <c r="N1312" i="20"/>
  <c r="M1313" i="20"/>
  <c r="N1313" i="20"/>
  <c r="M1314" i="20"/>
  <c r="N1314" i="20"/>
  <c r="M1315" i="20"/>
  <c r="N1315" i="20"/>
  <c r="M1316" i="20"/>
  <c r="N1316" i="20"/>
  <c r="M1317" i="20"/>
  <c r="N1317" i="20"/>
  <c r="M1318" i="20"/>
  <c r="N1318" i="20"/>
  <c r="M1319" i="20"/>
  <c r="N1319" i="20"/>
  <c r="M1320" i="20"/>
  <c r="N1320" i="20"/>
  <c r="M1321" i="20"/>
  <c r="N1321" i="20"/>
  <c r="M1322" i="20"/>
  <c r="N1322" i="20"/>
  <c r="M1323" i="20"/>
  <c r="N1323" i="20"/>
  <c r="M1324" i="20"/>
  <c r="N1324" i="20"/>
  <c r="M1325" i="20"/>
  <c r="N1325" i="20"/>
  <c r="M1326" i="20"/>
  <c r="N1326" i="20"/>
  <c r="M1327" i="20"/>
  <c r="N1327" i="20"/>
  <c r="M1328" i="20"/>
  <c r="N1328" i="20"/>
  <c r="M1329" i="20"/>
  <c r="N1329" i="20"/>
  <c r="M1330" i="20"/>
  <c r="N1330" i="20"/>
  <c r="M1331" i="20"/>
  <c r="N1331" i="20"/>
  <c r="M1332" i="20"/>
  <c r="N1332" i="20"/>
  <c r="M1333" i="20"/>
  <c r="N1333" i="20"/>
  <c r="M1334" i="20"/>
  <c r="N1334" i="20"/>
  <c r="M1335" i="20"/>
  <c r="N1335" i="20"/>
  <c r="M1336" i="20"/>
  <c r="N1336" i="20"/>
  <c r="M1337" i="20"/>
  <c r="N1337" i="20"/>
  <c r="M1338" i="20"/>
  <c r="N1338" i="20"/>
  <c r="M1339" i="20"/>
  <c r="N1339" i="20"/>
  <c r="M1340" i="20"/>
  <c r="N1340" i="20"/>
  <c r="M1341" i="20"/>
  <c r="N1341" i="20"/>
  <c r="M1342" i="20"/>
  <c r="N1342" i="20"/>
  <c r="M1343" i="20"/>
  <c r="N1343" i="20"/>
  <c r="M1344" i="20"/>
  <c r="N1344" i="20"/>
  <c r="M1345" i="20"/>
  <c r="N1345" i="20"/>
  <c r="M1346" i="20"/>
  <c r="N1346" i="20"/>
  <c r="M1347" i="20"/>
  <c r="N1347" i="20"/>
  <c r="M1348" i="20"/>
  <c r="N1348" i="20"/>
  <c r="M1349" i="20"/>
  <c r="N1349" i="20"/>
  <c r="M1350" i="20"/>
  <c r="N1350" i="20"/>
  <c r="M1351" i="20"/>
  <c r="N1351" i="20"/>
  <c r="M1352" i="20"/>
  <c r="N1352" i="20"/>
  <c r="M1353" i="20"/>
  <c r="N1353" i="20"/>
  <c r="M1354" i="20"/>
  <c r="N1354" i="20"/>
  <c r="M1355" i="20"/>
  <c r="N1355" i="20"/>
  <c r="M1356" i="20"/>
  <c r="N1356" i="20"/>
  <c r="M1357" i="20"/>
  <c r="N1357" i="20"/>
  <c r="M1358" i="20"/>
  <c r="N1358" i="20"/>
  <c r="M1359" i="20"/>
  <c r="N1359" i="20"/>
  <c r="M1360" i="20"/>
  <c r="N1360" i="20"/>
  <c r="M1361" i="20"/>
  <c r="N1361" i="20"/>
  <c r="M1362" i="20"/>
  <c r="N1362" i="20"/>
  <c r="M1363" i="20"/>
  <c r="N1363" i="20"/>
  <c r="M1364" i="20"/>
  <c r="N1364" i="20"/>
  <c r="M1365" i="20"/>
  <c r="N1365" i="20"/>
  <c r="M1366" i="20"/>
  <c r="N1366" i="20"/>
  <c r="M1367" i="20"/>
  <c r="N1367" i="20"/>
  <c r="M1368" i="20"/>
  <c r="N1368" i="20"/>
  <c r="M1369" i="20"/>
  <c r="N1369" i="20"/>
  <c r="M1370" i="20"/>
  <c r="N1370" i="20"/>
  <c r="M1371" i="20"/>
  <c r="N1371" i="20"/>
  <c r="M1372" i="20"/>
  <c r="N1372" i="20"/>
  <c r="M1373" i="20"/>
  <c r="N1373" i="20"/>
  <c r="M1374" i="20"/>
  <c r="N1374" i="20"/>
  <c r="M1375" i="20"/>
  <c r="N1375" i="20"/>
  <c r="M1376" i="20"/>
  <c r="N1376" i="20"/>
  <c r="M1377" i="20"/>
  <c r="N1377" i="20"/>
  <c r="M1378" i="20"/>
  <c r="N1378" i="20"/>
  <c r="M1379" i="20"/>
  <c r="N1379" i="20"/>
  <c r="M1380" i="20"/>
  <c r="N1380" i="20"/>
  <c r="M1381" i="20"/>
  <c r="N1381" i="20"/>
  <c r="M1382" i="20"/>
  <c r="N1382" i="20"/>
  <c r="M1383" i="20"/>
  <c r="N1383" i="20"/>
  <c r="M1384" i="20"/>
  <c r="N1384" i="20"/>
  <c r="M1385" i="20"/>
  <c r="N1385" i="20"/>
  <c r="M1386" i="20"/>
  <c r="N1386" i="20"/>
  <c r="M1387" i="20"/>
  <c r="N1387" i="20"/>
  <c r="M1388" i="20"/>
  <c r="N1388" i="20"/>
  <c r="M1389" i="20"/>
  <c r="N1389" i="20"/>
  <c r="M1390" i="20"/>
  <c r="N1390" i="20"/>
  <c r="M1391" i="20"/>
  <c r="N1391" i="20"/>
  <c r="M1392" i="20"/>
  <c r="N1392" i="20"/>
  <c r="M1393" i="20"/>
  <c r="N1393" i="20"/>
  <c r="M1394" i="20"/>
  <c r="N1394" i="20"/>
  <c r="M1395" i="20"/>
  <c r="N1395" i="20"/>
  <c r="M1396" i="20"/>
  <c r="N1396" i="20"/>
  <c r="M1397" i="20"/>
  <c r="N1397" i="20"/>
  <c r="M1398" i="20"/>
  <c r="N1398" i="20"/>
  <c r="M1399" i="20"/>
  <c r="N1399" i="20"/>
  <c r="M1400" i="20"/>
  <c r="N1400" i="20"/>
  <c r="M1401" i="20"/>
  <c r="N1401" i="20"/>
  <c r="M1402" i="20"/>
  <c r="N1402" i="20"/>
  <c r="M1403" i="20"/>
  <c r="N1403" i="20"/>
  <c r="M1404" i="20"/>
  <c r="N1404" i="20"/>
  <c r="M1405" i="20"/>
  <c r="N1405" i="20"/>
  <c r="M1406" i="20"/>
  <c r="N1406" i="20"/>
  <c r="M1407" i="20"/>
  <c r="N1407" i="20"/>
  <c r="M1408" i="20"/>
  <c r="N1408" i="20"/>
  <c r="M1409" i="20"/>
  <c r="N1409" i="20"/>
  <c r="M1410" i="20"/>
  <c r="N1410" i="20"/>
  <c r="M1411" i="20"/>
  <c r="N1411" i="20"/>
  <c r="M1412" i="20"/>
  <c r="N1412" i="20"/>
  <c r="M1413" i="20"/>
  <c r="N1413" i="20"/>
  <c r="M1414" i="20"/>
  <c r="N1414" i="20"/>
  <c r="M1415" i="20"/>
  <c r="N1415" i="20"/>
  <c r="M1416" i="20"/>
  <c r="N1416" i="20"/>
  <c r="M1417" i="20"/>
  <c r="N1417" i="20"/>
  <c r="M1418" i="20"/>
  <c r="N1418" i="20"/>
  <c r="M1419" i="20"/>
  <c r="N1419" i="20"/>
  <c r="M1420" i="20"/>
  <c r="N1420" i="20"/>
  <c r="M1421" i="20"/>
  <c r="N1421" i="20"/>
  <c r="M1422" i="20"/>
  <c r="N1422" i="20"/>
  <c r="M1423" i="20"/>
  <c r="N1423" i="20"/>
  <c r="M1424" i="20"/>
  <c r="N1424" i="20"/>
  <c r="M1425" i="20"/>
  <c r="N1425" i="20"/>
  <c r="M1426" i="20"/>
  <c r="N1426" i="20"/>
  <c r="M1427" i="20"/>
  <c r="N1427" i="20"/>
  <c r="M1428" i="20"/>
  <c r="N1428" i="20"/>
  <c r="M1429" i="20"/>
  <c r="N1429" i="20"/>
  <c r="M1430" i="20"/>
  <c r="N1430" i="20"/>
  <c r="M1431" i="20"/>
  <c r="N1431" i="20"/>
  <c r="M1432" i="20"/>
  <c r="N1432" i="20"/>
  <c r="P12" i="20"/>
  <c r="O12" i="20"/>
  <c r="O11" i="20"/>
  <c r="M12" i="20"/>
  <c r="M11" i="20"/>
  <c r="L12" i="20"/>
  <c r="L11" i="20"/>
  <c r="K12" i="20"/>
  <c r="K11" i="20"/>
  <c r="J12" i="20"/>
  <c r="J11" i="20"/>
  <c r="I12" i="20"/>
  <c r="I11" i="20"/>
  <c r="M130" i="19"/>
  <c r="N130" i="19"/>
  <c r="M131" i="19"/>
  <c r="N131" i="19"/>
  <c r="M132" i="19"/>
  <c r="N132" i="19"/>
  <c r="M133" i="19"/>
  <c r="N133" i="19"/>
  <c r="M134" i="19"/>
  <c r="N134" i="19"/>
  <c r="M135" i="19"/>
  <c r="N135" i="19"/>
  <c r="M136" i="19"/>
  <c r="N136" i="19"/>
  <c r="M137" i="19"/>
  <c r="N137" i="19"/>
  <c r="M138" i="19"/>
  <c r="N138" i="19"/>
  <c r="M139" i="19"/>
  <c r="N139" i="19"/>
  <c r="M140" i="19"/>
  <c r="N140" i="19"/>
  <c r="M141" i="19"/>
  <c r="N141" i="19"/>
  <c r="M142" i="19"/>
  <c r="N142" i="19"/>
  <c r="M143" i="19"/>
  <c r="N143" i="19"/>
  <c r="M144" i="19"/>
  <c r="N144" i="19"/>
  <c r="M145" i="19"/>
  <c r="N145" i="19"/>
  <c r="M146" i="19"/>
  <c r="N146" i="19"/>
  <c r="M147" i="19"/>
  <c r="N147" i="19"/>
  <c r="M148" i="19"/>
  <c r="N148" i="19"/>
  <c r="M149" i="19"/>
  <c r="N149" i="19"/>
  <c r="M150" i="19"/>
  <c r="N150" i="19"/>
  <c r="M151" i="19"/>
  <c r="N151" i="19"/>
  <c r="M152" i="19"/>
  <c r="N152" i="19"/>
  <c r="M153" i="19"/>
  <c r="N153" i="19"/>
  <c r="M154" i="19"/>
  <c r="N154" i="19"/>
  <c r="M155" i="19"/>
  <c r="N155" i="19"/>
  <c r="M156" i="19"/>
  <c r="N156" i="19"/>
  <c r="M157" i="19"/>
  <c r="N157" i="19"/>
  <c r="M158" i="19"/>
  <c r="N158" i="19"/>
  <c r="M159" i="19"/>
  <c r="N159" i="19"/>
  <c r="M160" i="19"/>
  <c r="N160" i="19"/>
  <c r="M161" i="19"/>
  <c r="N161" i="19"/>
  <c r="M162" i="19"/>
  <c r="N162" i="19"/>
  <c r="M163" i="19"/>
  <c r="N163" i="19"/>
  <c r="M164" i="19"/>
  <c r="N164" i="19"/>
  <c r="M165" i="19"/>
  <c r="N165" i="19"/>
  <c r="M166" i="19"/>
  <c r="N166" i="19"/>
  <c r="M167" i="19"/>
  <c r="N167" i="19"/>
  <c r="M168" i="19"/>
  <c r="N168" i="19"/>
  <c r="M169" i="19"/>
  <c r="N169" i="19"/>
  <c r="M170" i="19"/>
  <c r="N170" i="19"/>
  <c r="M171" i="19"/>
  <c r="N171" i="19"/>
  <c r="M172" i="19"/>
  <c r="N172" i="19"/>
  <c r="M173" i="19"/>
  <c r="N173" i="19"/>
  <c r="M174" i="19"/>
  <c r="N174" i="19"/>
  <c r="M175" i="19"/>
  <c r="N175" i="19"/>
  <c r="M176" i="19"/>
  <c r="N176" i="19"/>
  <c r="M177" i="19"/>
  <c r="N177" i="19"/>
  <c r="M178" i="19"/>
  <c r="N178" i="19"/>
  <c r="M179" i="19"/>
  <c r="N179" i="19"/>
  <c r="M180" i="19"/>
  <c r="N180" i="19"/>
  <c r="M181" i="19"/>
  <c r="N181" i="19"/>
  <c r="M182" i="19"/>
  <c r="N182" i="19"/>
  <c r="M183" i="19"/>
  <c r="N183" i="19"/>
  <c r="M184" i="19"/>
  <c r="N184" i="19"/>
  <c r="M185" i="19"/>
  <c r="N185" i="19"/>
  <c r="M186" i="19"/>
  <c r="N186" i="19"/>
  <c r="M187" i="19"/>
  <c r="N187" i="19"/>
  <c r="M188" i="19"/>
  <c r="N188" i="19"/>
  <c r="M189" i="19"/>
  <c r="N189" i="19"/>
  <c r="M190" i="19"/>
  <c r="N190" i="19"/>
  <c r="M191" i="19"/>
  <c r="N191" i="19"/>
  <c r="M192" i="19"/>
  <c r="N192" i="19"/>
  <c r="M193" i="19"/>
  <c r="N193" i="19"/>
  <c r="M194" i="19"/>
  <c r="N194" i="19"/>
  <c r="M195" i="19"/>
  <c r="N195" i="19"/>
  <c r="M196" i="19"/>
  <c r="N196" i="19"/>
  <c r="M197" i="19"/>
  <c r="N197" i="19"/>
  <c r="M198" i="19"/>
  <c r="N198" i="19"/>
  <c r="M199" i="19"/>
  <c r="N199" i="19"/>
  <c r="M200" i="19"/>
  <c r="N200" i="19"/>
  <c r="M201" i="19"/>
  <c r="N201" i="19"/>
  <c r="M202" i="19"/>
  <c r="N202" i="19"/>
  <c r="M203" i="19"/>
  <c r="N203" i="19"/>
  <c r="M204" i="19"/>
  <c r="N204" i="19"/>
  <c r="M205" i="19"/>
  <c r="N205" i="19"/>
  <c r="M206" i="19"/>
  <c r="N206" i="19"/>
  <c r="M207" i="19"/>
  <c r="N207" i="19"/>
  <c r="M208" i="19"/>
  <c r="N208" i="19"/>
  <c r="M209" i="19"/>
  <c r="N209" i="19"/>
  <c r="M210" i="19"/>
  <c r="N210" i="19"/>
  <c r="M211" i="19"/>
  <c r="N211" i="19"/>
  <c r="M212" i="19"/>
  <c r="N212" i="19"/>
  <c r="M213" i="19"/>
  <c r="N213" i="19"/>
  <c r="M214" i="19"/>
  <c r="N214" i="19"/>
  <c r="M215" i="19"/>
  <c r="N215" i="19"/>
  <c r="M216" i="19"/>
  <c r="N216" i="19"/>
  <c r="M217" i="19"/>
  <c r="N217" i="19"/>
  <c r="M218" i="19"/>
  <c r="N218" i="19"/>
  <c r="M219" i="19"/>
  <c r="N219" i="19"/>
  <c r="M220" i="19"/>
  <c r="N220" i="19"/>
  <c r="M221" i="19"/>
  <c r="N221" i="19"/>
  <c r="M222" i="19"/>
  <c r="N222" i="19"/>
  <c r="M223" i="19"/>
  <c r="N223" i="19"/>
  <c r="M224" i="19"/>
  <c r="N224" i="19"/>
  <c r="M225" i="19"/>
  <c r="N225" i="19"/>
  <c r="M226" i="19"/>
  <c r="N226" i="19"/>
  <c r="M227" i="19"/>
  <c r="N227" i="19"/>
  <c r="M228" i="19"/>
  <c r="N228" i="19"/>
  <c r="M229" i="19"/>
  <c r="N229" i="19"/>
  <c r="M230" i="19"/>
  <c r="N230" i="19"/>
  <c r="M231" i="19"/>
  <c r="N231" i="19"/>
  <c r="M232" i="19"/>
  <c r="N232" i="19"/>
  <c r="M233" i="19"/>
  <c r="N233" i="19"/>
  <c r="M234" i="19"/>
  <c r="N234" i="19"/>
  <c r="M235" i="19"/>
  <c r="N235" i="19"/>
  <c r="M236" i="19"/>
  <c r="N236" i="19"/>
  <c r="M237" i="19"/>
  <c r="N237" i="19"/>
  <c r="M238" i="19"/>
  <c r="N238" i="19"/>
  <c r="M239" i="19"/>
  <c r="N239" i="19"/>
  <c r="M240" i="19"/>
  <c r="N240" i="19"/>
  <c r="M241" i="19"/>
  <c r="N241" i="19"/>
  <c r="M242" i="19"/>
  <c r="N242" i="19"/>
  <c r="M243" i="19"/>
  <c r="N243" i="19"/>
  <c r="M244" i="19"/>
  <c r="N244" i="19"/>
  <c r="M245" i="19"/>
  <c r="N245" i="19"/>
  <c r="M246" i="19"/>
  <c r="N246" i="19"/>
  <c r="M247" i="19"/>
  <c r="N247" i="19"/>
  <c r="M248" i="19"/>
  <c r="N248" i="19"/>
  <c r="M249" i="19"/>
  <c r="N249" i="19"/>
  <c r="M250" i="19"/>
  <c r="N250" i="19"/>
  <c r="M251" i="19"/>
  <c r="N251" i="19"/>
  <c r="M252" i="19"/>
  <c r="N252" i="19"/>
  <c r="M253" i="19"/>
  <c r="N253" i="19"/>
  <c r="M254" i="19"/>
  <c r="N254" i="19"/>
  <c r="M255" i="19"/>
  <c r="N255" i="19"/>
  <c r="M256" i="19"/>
  <c r="N256" i="19"/>
  <c r="M257" i="19"/>
  <c r="N257" i="19"/>
  <c r="M258" i="19"/>
  <c r="N258" i="19"/>
  <c r="M259" i="19"/>
  <c r="N259" i="19"/>
  <c r="M260" i="19"/>
  <c r="N260" i="19"/>
  <c r="M261" i="19"/>
  <c r="N261" i="19"/>
  <c r="M262" i="19"/>
  <c r="N262" i="19"/>
  <c r="M263" i="19"/>
  <c r="N263" i="19"/>
  <c r="M264" i="19"/>
  <c r="N264" i="19"/>
  <c r="M265" i="19"/>
  <c r="N265" i="19"/>
  <c r="M266" i="19"/>
  <c r="N266" i="19"/>
  <c r="M267" i="19"/>
  <c r="N267" i="19"/>
  <c r="M268" i="19"/>
  <c r="N268" i="19"/>
  <c r="M269" i="19"/>
  <c r="N269" i="19"/>
  <c r="M270" i="19"/>
  <c r="N270" i="19"/>
  <c r="M271" i="19"/>
  <c r="N271" i="19"/>
  <c r="M272" i="19"/>
  <c r="N272" i="19"/>
  <c r="M273" i="19"/>
  <c r="N273" i="19"/>
  <c r="M274" i="19"/>
  <c r="N274" i="19"/>
  <c r="M275" i="19"/>
  <c r="N275" i="19"/>
  <c r="M276" i="19"/>
  <c r="N276" i="19"/>
  <c r="M277" i="19"/>
  <c r="N277" i="19"/>
  <c r="M278" i="19"/>
  <c r="N278" i="19"/>
  <c r="M279" i="19"/>
  <c r="N279" i="19"/>
  <c r="M280" i="19"/>
  <c r="N280" i="19"/>
  <c r="M281" i="19"/>
  <c r="N281" i="19"/>
  <c r="M282" i="19"/>
  <c r="N282" i="19"/>
  <c r="M283" i="19"/>
  <c r="N283" i="19"/>
  <c r="M284" i="19"/>
  <c r="N284" i="19"/>
  <c r="M285" i="19"/>
  <c r="N285" i="19"/>
  <c r="M286" i="19"/>
  <c r="N286" i="19"/>
  <c r="M287" i="19"/>
  <c r="N287" i="19"/>
  <c r="M288" i="19"/>
  <c r="N288" i="19"/>
  <c r="M289" i="19"/>
  <c r="N289" i="19"/>
  <c r="M290" i="19"/>
  <c r="N290" i="19"/>
  <c r="M291" i="19"/>
  <c r="N291" i="19"/>
  <c r="M292" i="19"/>
  <c r="N292" i="19"/>
  <c r="M293" i="19"/>
  <c r="N293" i="19"/>
  <c r="M294" i="19"/>
  <c r="N294" i="19"/>
  <c r="M295" i="19"/>
  <c r="N295" i="19"/>
  <c r="M296" i="19"/>
  <c r="N296" i="19"/>
  <c r="M297" i="19"/>
  <c r="N297" i="19"/>
  <c r="M298" i="19"/>
  <c r="N298" i="19"/>
  <c r="M299" i="19"/>
  <c r="N299" i="19"/>
  <c r="M300" i="19"/>
  <c r="N300" i="19"/>
  <c r="M301" i="19"/>
  <c r="N301" i="19"/>
  <c r="M302" i="19"/>
  <c r="N302" i="19"/>
  <c r="M303" i="19"/>
  <c r="N303" i="19"/>
  <c r="M304" i="19"/>
  <c r="N304" i="19"/>
  <c r="M305" i="19"/>
  <c r="N305" i="19"/>
  <c r="M306" i="19"/>
  <c r="N306" i="19"/>
  <c r="M307" i="19"/>
  <c r="N307" i="19"/>
  <c r="M308" i="19"/>
  <c r="N308" i="19"/>
  <c r="M309" i="19"/>
  <c r="N309" i="19"/>
  <c r="M310" i="19"/>
  <c r="N310" i="19"/>
  <c r="M311" i="19"/>
  <c r="N311" i="19"/>
  <c r="M312" i="19"/>
  <c r="N312" i="19"/>
  <c r="M313" i="19"/>
  <c r="N313" i="19"/>
  <c r="M314" i="19"/>
  <c r="N314" i="19"/>
  <c r="M315" i="19"/>
  <c r="N315" i="19"/>
  <c r="M316" i="19"/>
  <c r="N316" i="19"/>
  <c r="M317" i="19"/>
  <c r="N317" i="19"/>
  <c r="M318" i="19"/>
  <c r="N318" i="19"/>
  <c r="M319" i="19"/>
  <c r="N319" i="19"/>
  <c r="M320" i="19"/>
  <c r="N320" i="19"/>
  <c r="M321" i="19"/>
  <c r="N321" i="19"/>
  <c r="M322" i="19"/>
  <c r="N322" i="19"/>
  <c r="M323" i="19"/>
  <c r="N323" i="19"/>
  <c r="M324" i="19"/>
  <c r="N324" i="19"/>
  <c r="M325" i="19"/>
  <c r="N325" i="19"/>
  <c r="M326" i="19"/>
  <c r="N326" i="19"/>
  <c r="M327" i="19"/>
  <c r="N327" i="19"/>
  <c r="M328" i="19"/>
  <c r="N328" i="19"/>
  <c r="M329" i="19"/>
  <c r="N329" i="19"/>
  <c r="M330" i="19"/>
  <c r="N330" i="19"/>
  <c r="M331" i="19"/>
  <c r="N331" i="19"/>
  <c r="M332" i="19"/>
  <c r="N332" i="19"/>
  <c r="M333" i="19"/>
  <c r="N333" i="19"/>
  <c r="M334" i="19"/>
  <c r="N334" i="19"/>
  <c r="M335" i="19"/>
  <c r="N335" i="19"/>
  <c r="M336" i="19"/>
  <c r="N336" i="19"/>
  <c r="M337" i="19"/>
  <c r="N337" i="19"/>
  <c r="M338" i="19"/>
  <c r="N338" i="19"/>
  <c r="M339" i="19"/>
  <c r="N339" i="19"/>
  <c r="M340" i="19"/>
  <c r="N340" i="19"/>
  <c r="M341" i="19"/>
  <c r="N341" i="19"/>
  <c r="M342" i="19"/>
  <c r="N342" i="19"/>
  <c r="M343" i="19"/>
  <c r="N343" i="19"/>
  <c r="M344" i="19"/>
  <c r="N344" i="19"/>
  <c r="M345" i="19"/>
  <c r="N345" i="19"/>
  <c r="M346" i="19"/>
  <c r="N346" i="19"/>
  <c r="M347" i="19"/>
  <c r="N347" i="19"/>
  <c r="M348" i="19"/>
  <c r="N348" i="19"/>
  <c r="M349" i="19"/>
  <c r="N349" i="19"/>
  <c r="M350" i="19"/>
  <c r="N350" i="19"/>
  <c r="M351" i="19"/>
  <c r="N351" i="19"/>
  <c r="M352" i="19"/>
  <c r="N352" i="19"/>
  <c r="M353" i="19"/>
  <c r="N353" i="19"/>
  <c r="M354" i="19"/>
  <c r="N354" i="19"/>
  <c r="M355" i="19"/>
  <c r="N355" i="19"/>
  <c r="M356" i="19"/>
  <c r="N356" i="19"/>
  <c r="M357" i="19"/>
  <c r="N357" i="19"/>
  <c r="M358" i="19"/>
  <c r="N358" i="19"/>
  <c r="M359" i="19"/>
  <c r="N359" i="19"/>
  <c r="M360" i="19"/>
  <c r="N360" i="19"/>
  <c r="M361" i="19"/>
  <c r="N361" i="19"/>
  <c r="M362" i="19"/>
  <c r="N362" i="19"/>
  <c r="M363" i="19"/>
  <c r="N363" i="19"/>
  <c r="M364" i="19"/>
  <c r="N364" i="19"/>
  <c r="M365" i="19"/>
  <c r="N365" i="19"/>
  <c r="M366" i="19"/>
  <c r="N366" i="19"/>
  <c r="M367" i="19"/>
  <c r="N367" i="19"/>
  <c r="M368" i="19"/>
  <c r="N368" i="19"/>
  <c r="M369" i="19"/>
  <c r="N369" i="19"/>
  <c r="M370" i="19"/>
  <c r="N370" i="19"/>
  <c r="M371" i="19"/>
  <c r="N371" i="19"/>
  <c r="M372" i="19"/>
  <c r="N372" i="19"/>
  <c r="M373" i="19"/>
  <c r="N373" i="19"/>
  <c r="M374" i="19"/>
  <c r="N374" i="19"/>
  <c r="M375" i="19"/>
  <c r="N375" i="19"/>
  <c r="M376" i="19"/>
  <c r="N376" i="19"/>
  <c r="M377" i="19"/>
  <c r="N377" i="19"/>
  <c r="M378" i="19"/>
  <c r="N378" i="19"/>
  <c r="M379" i="19"/>
  <c r="N379" i="19"/>
  <c r="M380" i="19"/>
  <c r="N380" i="19"/>
  <c r="M381" i="19"/>
  <c r="N381" i="19"/>
  <c r="M382" i="19"/>
  <c r="N382" i="19"/>
  <c r="M383" i="19"/>
  <c r="N383" i="19"/>
  <c r="M384" i="19"/>
  <c r="N384" i="19"/>
  <c r="M385" i="19"/>
  <c r="N385" i="19"/>
  <c r="M386" i="19"/>
  <c r="N386" i="19"/>
  <c r="M387" i="19"/>
  <c r="N387" i="19"/>
  <c r="M388" i="19"/>
  <c r="N388" i="19"/>
  <c r="M389" i="19"/>
  <c r="N389" i="19"/>
  <c r="M390" i="19"/>
  <c r="N390" i="19"/>
  <c r="M391" i="19"/>
  <c r="N391" i="19"/>
  <c r="M392" i="19"/>
  <c r="N392" i="19"/>
  <c r="M393" i="19"/>
  <c r="N393" i="19"/>
  <c r="M394" i="19"/>
  <c r="N394" i="19"/>
  <c r="M395" i="19"/>
  <c r="N395" i="19"/>
  <c r="M396" i="19"/>
  <c r="N396" i="19"/>
  <c r="M397" i="19"/>
  <c r="N397" i="19"/>
  <c r="M398" i="19"/>
  <c r="N398" i="19"/>
  <c r="M399" i="19"/>
  <c r="N399" i="19"/>
  <c r="M400" i="19"/>
  <c r="N400" i="19"/>
  <c r="M401" i="19"/>
  <c r="N401" i="19"/>
  <c r="M402" i="19"/>
  <c r="N402" i="19"/>
  <c r="M403" i="19"/>
  <c r="N403" i="19"/>
  <c r="M404" i="19"/>
  <c r="N404" i="19"/>
  <c r="M405" i="19"/>
  <c r="N405" i="19"/>
  <c r="M406" i="19"/>
  <c r="N406" i="19"/>
  <c r="M407" i="19"/>
  <c r="N407" i="19"/>
  <c r="M408" i="19"/>
  <c r="N408" i="19"/>
  <c r="M409" i="19"/>
  <c r="N409" i="19"/>
  <c r="M410" i="19"/>
  <c r="N410" i="19"/>
  <c r="M411" i="19"/>
  <c r="N411" i="19"/>
  <c r="M412" i="19"/>
  <c r="N412" i="19"/>
  <c r="M413" i="19"/>
  <c r="N413" i="19"/>
  <c r="M414" i="19"/>
  <c r="N414" i="19"/>
  <c r="M415" i="19"/>
  <c r="N415" i="19"/>
  <c r="M416" i="19"/>
  <c r="N416" i="19"/>
  <c r="M417" i="19"/>
  <c r="N417" i="19"/>
  <c r="M418" i="19"/>
  <c r="N418" i="19"/>
  <c r="M419" i="19"/>
  <c r="N419" i="19"/>
  <c r="M420" i="19"/>
  <c r="N420" i="19"/>
  <c r="M421" i="19"/>
  <c r="N421" i="19"/>
  <c r="M422" i="19"/>
  <c r="N422" i="19"/>
  <c r="M423" i="19"/>
  <c r="N423" i="19"/>
  <c r="M424" i="19"/>
  <c r="N424" i="19"/>
  <c r="M425" i="19"/>
  <c r="N425" i="19"/>
  <c r="M426" i="19"/>
  <c r="N426" i="19"/>
  <c r="M427" i="19"/>
  <c r="N427" i="19"/>
  <c r="M428" i="19"/>
  <c r="N428" i="19"/>
  <c r="M429" i="19"/>
  <c r="N429" i="19"/>
  <c r="M430" i="19"/>
  <c r="N430" i="19"/>
  <c r="M431" i="19"/>
  <c r="N431" i="19"/>
  <c r="M432" i="19"/>
  <c r="N432" i="19"/>
  <c r="M433" i="19"/>
  <c r="N433" i="19"/>
  <c r="M434" i="19"/>
  <c r="N434" i="19"/>
  <c r="M435" i="19"/>
  <c r="N435" i="19"/>
  <c r="M436" i="19"/>
  <c r="N436" i="19"/>
  <c r="M437" i="19"/>
  <c r="N437" i="19"/>
  <c r="M438" i="19"/>
  <c r="N438" i="19"/>
  <c r="M439" i="19"/>
  <c r="N439" i="19"/>
  <c r="M440" i="19"/>
  <c r="N440" i="19"/>
  <c r="M441" i="19"/>
  <c r="N441" i="19"/>
  <c r="M442" i="19"/>
  <c r="N442" i="19"/>
  <c r="M443" i="19"/>
  <c r="N443" i="19"/>
  <c r="M444" i="19"/>
  <c r="N444" i="19"/>
  <c r="M445" i="19"/>
  <c r="N445" i="19"/>
  <c r="M446" i="19"/>
  <c r="N446" i="19"/>
  <c r="M447" i="19"/>
  <c r="N447" i="19"/>
  <c r="M448" i="19"/>
  <c r="N448" i="19"/>
  <c r="M449" i="19"/>
  <c r="N449" i="19"/>
  <c r="M450" i="19"/>
  <c r="N450" i="19"/>
  <c r="M451" i="19"/>
  <c r="N451" i="19"/>
  <c r="M452" i="19"/>
  <c r="N452" i="19"/>
  <c r="M453" i="19"/>
  <c r="N453" i="19"/>
  <c r="M454" i="19"/>
  <c r="N454" i="19"/>
  <c r="M455" i="19"/>
  <c r="N455" i="19"/>
  <c r="M456" i="19"/>
  <c r="N456" i="19"/>
  <c r="M457" i="19"/>
  <c r="N457" i="19"/>
  <c r="M458" i="19"/>
  <c r="N458" i="19"/>
  <c r="M459" i="19"/>
  <c r="N459" i="19"/>
  <c r="M460" i="19"/>
  <c r="N460" i="19"/>
  <c r="M461" i="19"/>
  <c r="N461" i="19"/>
  <c r="M462" i="19"/>
  <c r="N462" i="19"/>
  <c r="M463" i="19"/>
  <c r="N463" i="19"/>
  <c r="M464" i="19"/>
  <c r="N464" i="19"/>
  <c r="M465" i="19"/>
  <c r="N465" i="19"/>
  <c r="M466" i="19"/>
  <c r="N466" i="19"/>
  <c r="M467" i="19"/>
  <c r="N467" i="19"/>
  <c r="M468" i="19"/>
  <c r="N468" i="19"/>
  <c r="M469" i="19"/>
  <c r="N469" i="19"/>
  <c r="M470" i="19"/>
  <c r="N470" i="19"/>
  <c r="M471" i="19"/>
  <c r="N471" i="19"/>
  <c r="M472" i="19"/>
  <c r="N472" i="19"/>
  <c r="M473" i="19"/>
  <c r="N473" i="19"/>
  <c r="M474" i="19"/>
  <c r="N474" i="19"/>
  <c r="M475" i="19"/>
  <c r="N475" i="19"/>
  <c r="M476" i="19"/>
  <c r="N476" i="19"/>
  <c r="M477" i="19"/>
  <c r="N477" i="19"/>
  <c r="M478" i="19"/>
  <c r="N478" i="19"/>
  <c r="M479" i="19"/>
  <c r="N479" i="19"/>
  <c r="M480" i="19"/>
  <c r="N480" i="19"/>
  <c r="M481" i="19"/>
  <c r="N481" i="19"/>
  <c r="M482" i="19"/>
  <c r="N482" i="19"/>
  <c r="M483" i="19"/>
  <c r="N483" i="19"/>
  <c r="M484" i="19"/>
  <c r="N484" i="19"/>
  <c r="M485" i="19"/>
  <c r="N485" i="19"/>
  <c r="M486" i="19"/>
  <c r="N486" i="19"/>
  <c r="M487" i="19"/>
  <c r="N487" i="19"/>
  <c r="M488" i="19"/>
  <c r="N488" i="19"/>
  <c r="M489" i="19"/>
  <c r="N489" i="19"/>
  <c r="M490" i="19"/>
  <c r="N490" i="19"/>
  <c r="M491" i="19"/>
  <c r="N491" i="19"/>
  <c r="M492" i="19"/>
  <c r="N492" i="19"/>
  <c r="M493" i="19"/>
  <c r="N493" i="19"/>
  <c r="M494" i="19"/>
  <c r="N494" i="19"/>
  <c r="M495" i="19"/>
  <c r="N495" i="19"/>
  <c r="M496" i="19"/>
  <c r="N496" i="19"/>
  <c r="M497" i="19"/>
  <c r="N497" i="19"/>
  <c r="M498" i="19"/>
  <c r="N498" i="19"/>
  <c r="M499" i="19"/>
  <c r="N499" i="19"/>
  <c r="M500" i="19"/>
  <c r="N500" i="19"/>
  <c r="M501" i="19"/>
  <c r="N501" i="19"/>
  <c r="M502" i="19"/>
  <c r="N502" i="19"/>
  <c r="M503" i="19"/>
  <c r="N503" i="19"/>
  <c r="M504" i="19"/>
  <c r="N504" i="19"/>
  <c r="M505" i="19"/>
  <c r="N505" i="19"/>
  <c r="M506" i="19"/>
  <c r="N506" i="19"/>
  <c r="M507" i="19"/>
  <c r="N507" i="19"/>
  <c r="M508" i="19"/>
  <c r="N508" i="19"/>
  <c r="M509" i="19"/>
  <c r="N509" i="19"/>
  <c r="M510" i="19"/>
  <c r="N510" i="19"/>
  <c r="M511" i="19"/>
  <c r="N511" i="19"/>
  <c r="M512" i="19"/>
  <c r="N512" i="19"/>
  <c r="M513" i="19"/>
  <c r="N513" i="19"/>
  <c r="M514" i="19"/>
  <c r="N514" i="19"/>
  <c r="M515" i="19"/>
  <c r="N515" i="19"/>
  <c r="M516" i="19"/>
  <c r="N516" i="19"/>
  <c r="M517" i="19"/>
  <c r="N517" i="19"/>
  <c r="M518" i="19"/>
  <c r="N518" i="19"/>
  <c r="M519" i="19"/>
  <c r="N519" i="19"/>
  <c r="M520" i="19"/>
  <c r="N520" i="19"/>
  <c r="M521" i="19"/>
  <c r="N521" i="19"/>
  <c r="M522" i="19"/>
  <c r="N522" i="19"/>
  <c r="M523" i="19"/>
  <c r="N523" i="19"/>
  <c r="M524" i="19"/>
  <c r="N524" i="19"/>
  <c r="M525" i="19"/>
  <c r="N525" i="19"/>
  <c r="M526" i="19"/>
  <c r="N526" i="19"/>
  <c r="M527" i="19"/>
  <c r="N527" i="19"/>
  <c r="M528" i="19"/>
  <c r="N528" i="19"/>
  <c r="M529" i="19"/>
  <c r="N529" i="19"/>
  <c r="M530" i="19"/>
  <c r="N530" i="19"/>
  <c r="M531" i="19"/>
  <c r="N531" i="19"/>
  <c r="M532" i="19"/>
  <c r="N532" i="19"/>
  <c r="M533" i="19"/>
  <c r="N533" i="19"/>
  <c r="M534" i="19"/>
  <c r="N534" i="19"/>
  <c r="M535" i="19"/>
  <c r="N535" i="19"/>
  <c r="M536" i="19"/>
  <c r="N536" i="19"/>
  <c r="M537" i="19"/>
  <c r="N537" i="19"/>
  <c r="M538" i="19"/>
  <c r="N538" i="19"/>
  <c r="M539" i="19"/>
  <c r="N539" i="19"/>
  <c r="M540" i="19"/>
  <c r="N540" i="19"/>
  <c r="M541" i="19"/>
  <c r="N541" i="19"/>
  <c r="M542" i="19"/>
  <c r="N542" i="19"/>
  <c r="M543" i="19"/>
  <c r="N543" i="19"/>
  <c r="M544" i="19"/>
  <c r="N544" i="19"/>
  <c r="M545" i="19"/>
  <c r="N545" i="19"/>
  <c r="M546" i="19"/>
  <c r="N546" i="19"/>
  <c r="M547" i="19"/>
  <c r="N547" i="19"/>
  <c r="M548" i="19"/>
  <c r="N548" i="19"/>
  <c r="M549" i="19"/>
  <c r="N549" i="19"/>
  <c r="M550" i="19"/>
  <c r="N550" i="19"/>
  <c r="M551" i="19"/>
  <c r="N551" i="19"/>
  <c r="M552" i="19"/>
  <c r="N552" i="19"/>
  <c r="M553" i="19"/>
  <c r="N553" i="19"/>
  <c r="M554" i="19"/>
  <c r="N554" i="19"/>
  <c r="M555" i="19"/>
  <c r="N555" i="19"/>
  <c r="M556" i="19"/>
  <c r="N556" i="19"/>
  <c r="M557" i="19"/>
  <c r="N557" i="19"/>
  <c r="M558" i="19"/>
  <c r="N558" i="19"/>
  <c r="M559" i="19"/>
  <c r="N559" i="19"/>
  <c r="M560" i="19"/>
  <c r="N560" i="19"/>
  <c r="M561" i="19"/>
  <c r="N561" i="19"/>
  <c r="M562" i="19"/>
  <c r="N562" i="19"/>
  <c r="M563" i="19"/>
  <c r="N563" i="19"/>
  <c r="M564" i="19"/>
  <c r="N564" i="19"/>
  <c r="M565" i="19"/>
  <c r="N565" i="19"/>
  <c r="M566" i="19"/>
  <c r="N566" i="19"/>
  <c r="M567" i="19"/>
  <c r="N567" i="19"/>
  <c r="M568" i="19"/>
  <c r="N568" i="19"/>
  <c r="M569" i="19"/>
  <c r="N569" i="19"/>
  <c r="M570" i="19"/>
  <c r="N570" i="19"/>
  <c r="M571" i="19"/>
  <c r="N571" i="19"/>
  <c r="M572" i="19"/>
  <c r="N572" i="19"/>
  <c r="M573" i="19"/>
  <c r="N573" i="19"/>
  <c r="M574" i="19"/>
  <c r="N574" i="19"/>
  <c r="M575" i="19"/>
  <c r="N575" i="19"/>
  <c r="M576" i="19"/>
  <c r="N576" i="19"/>
  <c r="M577" i="19"/>
  <c r="N577" i="19"/>
  <c r="M578" i="19"/>
  <c r="N578" i="19"/>
  <c r="M579" i="19"/>
  <c r="N579" i="19"/>
  <c r="M580" i="19"/>
  <c r="N580" i="19"/>
  <c r="M581" i="19"/>
  <c r="N581" i="19"/>
  <c r="M582" i="19"/>
  <c r="N582" i="19"/>
  <c r="M583" i="19"/>
  <c r="N583" i="19"/>
  <c r="M584" i="19"/>
  <c r="N584" i="19"/>
  <c r="M585" i="19"/>
  <c r="N585" i="19"/>
  <c r="M586" i="19"/>
  <c r="N586" i="19"/>
  <c r="M587" i="19"/>
  <c r="N587" i="19"/>
  <c r="M588" i="19"/>
  <c r="N588" i="19"/>
  <c r="M589" i="19"/>
  <c r="N589" i="19"/>
  <c r="M590" i="19"/>
  <c r="N590" i="19"/>
  <c r="M591" i="19"/>
  <c r="N591" i="19"/>
  <c r="M592" i="19"/>
  <c r="N592" i="19"/>
  <c r="M593" i="19"/>
  <c r="N593" i="19"/>
  <c r="M594" i="19"/>
  <c r="N594" i="19"/>
  <c r="M595" i="19"/>
  <c r="N595" i="19"/>
  <c r="M596" i="19"/>
  <c r="N596" i="19"/>
  <c r="M597" i="19"/>
  <c r="N597" i="19"/>
  <c r="M598" i="19"/>
  <c r="N598" i="19"/>
  <c r="M599" i="19"/>
  <c r="N599" i="19"/>
  <c r="M600" i="19"/>
  <c r="N600" i="19"/>
  <c r="M601" i="19"/>
  <c r="N601" i="19"/>
  <c r="M602" i="19"/>
  <c r="N602" i="19"/>
  <c r="M603" i="19"/>
  <c r="N603" i="19"/>
  <c r="M604" i="19"/>
  <c r="N604" i="19"/>
  <c r="M605" i="19"/>
  <c r="N605" i="19"/>
  <c r="M606" i="19"/>
  <c r="N606" i="19"/>
  <c r="M607" i="19"/>
  <c r="N607" i="19"/>
  <c r="M608" i="19"/>
  <c r="N608" i="19"/>
  <c r="M609" i="19"/>
  <c r="N609" i="19"/>
  <c r="M610" i="19"/>
  <c r="N610" i="19"/>
  <c r="M611" i="19"/>
  <c r="N611" i="19"/>
  <c r="M612" i="19"/>
  <c r="N612" i="19"/>
  <c r="M613" i="19"/>
  <c r="N613" i="19"/>
  <c r="M614" i="19"/>
  <c r="N614" i="19"/>
  <c r="M615" i="19"/>
  <c r="N615" i="19"/>
  <c r="M616" i="19"/>
  <c r="N616" i="19"/>
  <c r="M617" i="19"/>
  <c r="N617" i="19"/>
  <c r="M618" i="19"/>
  <c r="N618" i="19"/>
  <c r="M619" i="19"/>
  <c r="N619" i="19"/>
  <c r="M620" i="19"/>
  <c r="N620" i="19"/>
  <c r="M621" i="19"/>
  <c r="N621" i="19"/>
  <c r="M622" i="19"/>
  <c r="N622" i="19"/>
  <c r="M623" i="19"/>
  <c r="N623" i="19"/>
  <c r="M624" i="19"/>
  <c r="N624" i="19"/>
  <c r="M625" i="19"/>
  <c r="N625" i="19"/>
  <c r="M626" i="19"/>
  <c r="N626" i="19"/>
  <c r="M627" i="19"/>
  <c r="N627" i="19"/>
  <c r="M628" i="19"/>
  <c r="N628" i="19"/>
  <c r="M629" i="19"/>
  <c r="N629" i="19"/>
  <c r="M630" i="19"/>
  <c r="N630" i="19"/>
  <c r="M631" i="19"/>
  <c r="N631" i="19"/>
  <c r="M632" i="19"/>
  <c r="N632" i="19"/>
  <c r="M633" i="19"/>
  <c r="N633" i="19"/>
  <c r="M634" i="19"/>
  <c r="N634" i="19"/>
  <c r="M635" i="19"/>
  <c r="N635" i="19"/>
  <c r="M636" i="19"/>
  <c r="N636" i="19"/>
  <c r="M637" i="19"/>
  <c r="N637" i="19"/>
  <c r="M638" i="19"/>
  <c r="N638" i="19"/>
  <c r="M639" i="19"/>
  <c r="N639" i="19"/>
  <c r="M640" i="19"/>
  <c r="N640" i="19"/>
  <c r="M641" i="19"/>
  <c r="N641" i="19"/>
  <c r="M642" i="19"/>
  <c r="N642" i="19"/>
  <c r="M643" i="19"/>
  <c r="N643" i="19"/>
  <c r="M644" i="19"/>
  <c r="N644" i="19"/>
  <c r="M645" i="19"/>
  <c r="N645" i="19"/>
  <c r="M646" i="19"/>
  <c r="N646" i="19"/>
  <c r="M647" i="19"/>
  <c r="N647" i="19"/>
  <c r="M648" i="19"/>
  <c r="N648" i="19"/>
  <c r="M649" i="19"/>
  <c r="N649" i="19"/>
  <c r="M650" i="19"/>
  <c r="N650" i="19"/>
  <c r="M651" i="19"/>
  <c r="N651" i="19"/>
  <c r="M652" i="19"/>
  <c r="N652" i="19"/>
  <c r="M653" i="19"/>
  <c r="N653" i="19"/>
  <c r="M654" i="19"/>
  <c r="N654" i="19"/>
  <c r="M655" i="19"/>
  <c r="N655" i="19"/>
  <c r="M656" i="19"/>
  <c r="N656" i="19"/>
  <c r="M657" i="19"/>
  <c r="N657" i="19"/>
  <c r="M658" i="19"/>
  <c r="N658" i="19"/>
  <c r="M659" i="19"/>
  <c r="N659" i="19"/>
  <c r="M660" i="19"/>
  <c r="N660" i="19"/>
  <c r="M661" i="19"/>
  <c r="N661" i="19"/>
  <c r="M662" i="19"/>
  <c r="N662" i="19"/>
  <c r="M663" i="19"/>
  <c r="N663" i="19"/>
  <c r="M664" i="19"/>
  <c r="N664" i="19"/>
  <c r="M665" i="19"/>
  <c r="N665" i="19"/>
  <c r="M666" i="19"/>
  <c r="N666" i="19"/>
  <c r="M667" i="19"/>
  <c r="N667" i="19"/>
  <c r="M668" i="19"/>
  <c r="N668" i="19"/>
  <c r="M669" i="19"/>
  <c r="N669" i="19"/>
  <c r="M670" i="19"/>
  <c r="N670" i="19"/>
  <c r="M671" i="19"/>
  <c r="N671" i="19"/>
  <c r="M672" i="19"/>
  <c r="N672" i="19"/>
  <c r="M673" i="19"/>
  <c r="N673" i="19"/>
  <c r="M674" i="19"/>
  <c r="N674" i="19"/>
  <c r="M675" i="19"/>
  <c r="N675" i="19"/>
  <c r="M676" i="19"/>
  <c r="N676" i="19"/>
  <c r="M677" i="19"/>
  <c r="N677" i="19"/>
  <c r="M678" i="19"/>
  <c r="N678" i="19"/>
  <c r="M679" i="19"/>
  <c r="N679" i="19"/>
  <c r="M680" i="19"/>
  <c r="N680" i="19"/>
  <c r="M681" i="19"/>
  <c r="N681" i="19"/>
  <c r="M682" i="19"/>
  <c r="N682" i="19"/>
  <c r="M683" i="19"/>
  <c r="N683" i="19"/>
  <c r="M684" i="19"/>
  <c r="N684" i="19"/>
  <c r="M685" i="19"/>
  <c r="N685" i="19"/>
  <c r="M686" i="19"/>
  <c r="N686" i="19"/>
  <c r="M687" i="19"/>
  <c r="N687" i="19"/>
  <c r="M688" i="19"/>
  <c r="N688" i="19"/>
  <c r="M689" i="19"/>
  <c r="N689" i="19"/>
  <c r="M690" i="19"/>
  <c r="N690" i="19"/>
  <c r="M691" i="19"/>
  <c r="N691" i="19"/>
  <c r="M692" i="19"/>
  <c r="N692" i="19"/>
  <c r="M693" i="19"/>
  <c r="N693" i="19"/>
  <c r="M694" i="19"/>
  <c r="N694" i="19"/>
  <c r="M695" i="19"/>
  <c r="N695" i="19"/>
  <c r="M696" i="19"/>
  <c r="N696" i="19"/>
  <c r="M697" i="19"/>
  <c r="N697" i="19"/>
  <c r="M698" i="19"/>
  <c r="N698" i="19"/>
  <c r="M699" i="19"/>
  <c r="N699" i="19"/>
  <c r="M700" i="19"/>
  <c r="N700" i="19"/>
  <c r="M701" i="19"/>
  <c r="N701" i="19"/>
  <c r="M702" i="19"/>
  <c r="N702" i="19"/>
  <c r="M703" i="19"/>
  <c r="N703" i="19"/>
  <c r="M704" i="19"/>
  <c r="N704" i="19"/>
  <c r="M705" i="19"/>
  <c r="N705" i="19"/>
  <c r="M706" i="19"/>
  <c r="N706" i="19"/>
  <c r="M707" i="19"/>
  <c r="N707" i="19"/>
  <c r="M708" i="19"/>
  <c r="N708" i="19"/>
  <c r="M709" i="19"/>
  <c r="N709" i="19"/>
  <c r="M710" i="19"/>
  <c r="N710" i="19"/>
  <c r="M711" i="19"/>
  <c r="N711" i="19"/>
  <c r="M712" i="19"/>
  <c r="N712" i="19"/>
  <c r="M713" i="19"/>
  <c r="N713" i="19"/>
  <c r="M714" i="19"/>
  <c r="N714" i="19"/>
  <c r="M715" i="19"/>
  <c r="N715" i="19"/>
  <c r="M716" i="19"/>
  <c r="N716" i="19"/>
  <c r="M717" i="19"/>
  <c r="N717" i="19"/>
  <c r="M718" i="19"/>
  <c r="N718" i="19"/>
  <c r="M719" i="19"/>
  <c r="N719" i="19"/>
  <c r="M720" i="19"/>
  <c r="N720" i="19"/>
  <c r="M721" i="19"/>
  <c r="N721" i="19"/>
  <c r="M722" i="19"/>
  <c r="N722" i="19"/>
  <c r="M723" i="19"/>
  <c r="N723" i="19"/>
  <c r="M724" i="19"/>
  <c r="N724" i="19"/>
  <c r="M725" i="19"/>
  <c r="N725" i="19"/>
  <c r="M726" i="19"/>
  <c r="N726" i="19"/>
  <c r="M727" i="19"/>
  <c r="N727" i="19"/>
  <c r="M728" i="19"/>
  <c r="N728" i="19"/>
  <c r="M729" i="19"/>
  <c r="N729" i="19"/>
  <c r="M730" i="19"/>
  <c r="N730" i="19"/>
  <c r="M731" i="19"/>
  <c r="N731" i="19"/>
  <c r="M732" i="19"/>
  <c r="N732" i="19"/>
  <c r="M733" i="19"/>
  <c r="N733" i="19"/>
  <c r="M734" i="19"/>
  <c r="N734" i="19"/>
  <c r="M735" i="19"/>
  <c r="N735" i="19"/>
  <c r="M736" i="19"/>
  <c r="N736" i="19"/>
  <c r="M737" i="19"/>
  <c r="N737" i="19"/>
  <c r="M738" i="19"/>
  <c r="N738" i="19"/>
  <c r="M739" i="19"/>
  <c r="N739" i="19"/>
  <c r="M740" i="19"/>
  <c r="N740" i="19"/>
  <c r="M741" i="19"/>
  <c r="N741" i="19"/>
  <c r="M742" i="19"/>
  <c r="N742" i="19"/>
  <c r="M743" i="19"/>
  <c r="N743" i="19"/>
  <c r="M744" i="19"/>
  <c r="N744" i="19"/>
  <c r="M745" i="19"/>
  <c r="N745" i="19"/>
  <c r="M746" i="19"/>
  <c r="N746" i="19"/>
  <c r="M747" i="19"/>
  <c r="N747" i="19"/>
  <c r="M748" i="19"/>
  <c r="N748" i="19"/>
  <c r="M749" i="19"/>
  <c r="N749" i="19"/>
  <c r="M750" i="19"/>
  <c r="N750" i="19"/>
  <c r="M751" i="19"/>
  <c r="N751" i="19"/>
  <c r="M752" i="19"/>
  <c r="N752" i="19"/>
  <c r="M753" i="19"/>
  <c r="N753" i="19"/>
  <c r="M754" i="19"/>
  <c r="N754" i="19"/>
  <c r="M755" i="19"/>
  <c r="N755" i="19"/>
  <c r="M756" i="19"/>
  <c r="N756" i="19"/>
  <c r="M757" i="19"/>
  <c r="N757" i="19"/>
  <c r="M758" i="19"/>
  <c r="N758" i="19"/>
  <c r="M759" i="19"/>
  <c r="N759" i="19"/>
  <c r="M760" i="19"/>
  <c r="N760" i="19"/>
  <c r="M761" i="19"/>
  <c r="N761" i="19"/>
  <c r="M762" i="19"/>
  <c r="N762" i="19"/>
  <c r="M763" i="19"/>
  <c r="N763" i="19"/>
  <c r="M764" i="19"/>
  <c r="N764" i="19"/>
  <c r="M765" i="19"/>
  <c r="N765" i="19"/>
  <c r="M766" i="19"/>
  <c r="N766" i="19"/>
  <c r="M767" i="19"/>
  <c r="N767" i="19"/>
  <c r="M768" i="19"/>
  <c r="N768" i="19"/>
  <c r="M769" i="19"/>
  <c r="N769" i="19"/>
  <c r="M770" i="19"/>
  <c r="N770" i="19"/>
  <c r="M771" i="19"/>
  <c r="N771" i="19"/>
  <c r="M772" i="19"/>
  <c r="N772" i="19"/>
  <c r="M773" i="19"/>
  <c r="N773" i="19"/>
  <c r="M774" i="19"/>
  <c r="N774" i="19"/>
  <c r="M775" i="19"/>
  <c r="N775" i="19"/>
  <c r="M776" i="19"/>
  <c r="N776" i="19"/>
  <c r="M777" i="19"/>
  <c r="N777" i="19"/>
  <c r="M778" i="19"/>
  <c r="N778" i="19"/>
  <c r="M779" i="19"/>
  <c r="N779" i="19"/>
  <c r="M780" i="19"/>
  <c r="N780" i="19"/>
  <c r="M781" i="19"/>
  <c r="N781" i="19"/>
  <c r="M782" i="19"/>
  <c r="N782" i="19"/>
  <c r="M783" i="19"/>
  <c r="N783" i="19"/>
  <c r="M784" i="19"/>
  <c r="N784" i="19"/>
  <c r="M785" i="19"/>
  <c r="N785" i="19"/>
  <c r="M786" i="19"/>
  <c r="N786" i="19"/>
  <c r="M787" i="19"/>
  <c r="N787" i="19"/>
  <c r="M788" i="19"/>
  <c r="N788" i="19"/>
  <c r="M789" i="19"/>
  <c r="N789" i="19"/>
  <c r="M790" i="19"/>
  <c r="N790" i="19"/>
  <c r="M791" i="19"/>
  <c r="N791" i="19"/>
  <c r="M792" i="19"/>
  <c r="N792" i="19"/>
  <c r="M793" i="19"/>
  <c r="N793" i="19"/>
  <c r="M794" i="19"/>
  <c r="N794" i="19"/>
  <c r="M795" i="19"/>
  <c r="N795" i="19"/>
  <c r="M796" i="19"/>
  <c r="N796" i="19"/>
  <c r="M797" i="19"/>
  <c r="N797" i="19"/>
  <c r="M798" i="19"/>
  <c r="N798" i="19"/>
  <c r="M799" i="19"/>
  <c r="N799" i="19"/>
  <c r="M800" i="19"/>
  <c r="N800" i="19"/>
  <c r="M801" i="19"/>
  <c r="N801" i="19"/>
  <c r="M802" i="19"/>
  <c r="N802" i="19"/>
  <c r="M803" i="19"/>
  <c r="N803" i="19"/>
  <c r="M804" i="19"/>
  <c r="N804" i="19"/>
  <c r="M805" i="19"/>
  <c r="N805" i="19"/>
  <c r="M806" i="19"/>
  <c r="N806" i="19"/>
  <c r="M807" i="19"/>
  <c r="N807" i="19"/>
  <c r="M808" i="19"/>
  <c r="N808" i="19"/>
  <c r="M809" i="19"/>
  <c r="N809" i="19"/>
  <c r="M810" i="19"/>
  <c r="N810" i="19"/>
  <c r="M811" i="19"/>
  <c r="N811" i="19"/>
  <c r="M812" i="19"/>
  <c r="N812" i="19"/>
  <c r="M813" i="19"/>
  <c r="N813" i="19"/>
  <c r="M814" i="19"/>
  <c r="N814" i="19"/>
  <c r="M815" i="19"/>
  <c r="N815" i="19"/>
  <c r="M816" i="19"/>
  <c r="N816" i="19"/>
  <c r="M817" i="19"/>
  <c r="N817" i="19"/>
  <c r="M818" i="19"/>
  <c r="N818" i="19"/>
  <c r="M819" i="19"/>
  <c r="N819" i="19"/>
  <c r="M820" i="19"/>
  <c r="N820" i="19"/>
  <c r="M821" i="19"/>
  <c r="N821" i="19"/>
  <c r="M822" i="19"/>
  <c r="N822" i="19"/>
  <c r="M823" i="19"/>
  <c r="N823" i="19"/>
  <c r="M824" i="19"/>
  <c r="N824" i="19"/>
  <c r="M825" i="19"/>
  <c r="N825" i="19"/>
  <c r="M826" i="19"/>
  <c r="N826" i="19"/>
  <c r="M827" i="19"/>
  <c r="N827" i="19"/>
  <c r="M828" i="19"/>
  <c r="N828" i="19"/>
  <c r="M829" i="19"/>
  <c r="N829" i="19"/>
  <c r="M830" i="19"/>
  <c r="N830" i="19"/>
  <c r="M831" i="19"/>
  <c r="N831" i="19"/>
  <c r="M832" i="19"/>
  <c r="N832" i="19"/>
  <c r="M833" i="19"/>
  <c r="N833" i="19"/>
  <c r="M834" i="19"/>
  <c r="N834" i="19"/>
  <c r="M835" i="19"/>
  <c r="N835" i="19"/>
  <c r="M836" i="19"/>
  <c r="N836" i="19"/>
  <c r="M837" i="19"/>
  <c r="N837" i="19"/>
  <c r="M838" i="19"/>
  <c r="N838" i="19"/>
  <c r="M839" i="19"/>
  <c r="N839" i="19"/>
  <c r="M840" i="19"/>
  <c r="N840" i="19"/>
  <c r="M841" i="19"/>
  <c r="N841" i="19"/>
  <c r="M842" i="19"/>
  <c r="N842" i="19"/>
  <c r="M843" i="19"/>
  <c r="N843" i="19"/>
  <c r="M844" i="19"/>
  <c r="N844" i="19"/>
  <c r="M845" i="19"/>
  <c r="N845" i="19"/>
  <c r="M846" i="19"/>
  <c r="N846" i="19"/>
  <c r="M847" i="19"/>
  <c r="N847" i="19"/>
  <c r="M848" i="19"/>
  <c r="N848" i="19"/>
  <c r="M849" i="19"/>
  <c r="N849" i="19"/>
  <c r="M850" i="19"/>
  <c r="N850" i="19"/>
  <c r="M851" i="19"/>
  <c r="N851" i="19"/>
  <c r="M852" i="19"/>
  <c r="N852" i="19"/>
  <c r="M853" i="19"/>
  <c r="N853" i="19"/>
  <c r="M854" i="19"/>
  <c r="N854" i="19"/>
  <c r="M855" i="19"/>
  <c r="N855" i="19"/>
  <c r="M856" i="19"/>
  <c r="N856" i="19"/>
  <c r="M857" i="19"/>
  <c r="N857" i="19"/>
  <c r="M858" i="19"/>
  <c r="N858" i="19"/>
  <c r="M859" i="19"/>
  <c r="N859" i="19"/>
  <c r="M860" i="19"/>
  <c r="N860" i="19"/>
  <c r="M861" i="19"/>
  <c r="N861" i="19"/>
  <c r="M862" i="19"/>
  <c r="N862" i="19"/>
  <c r="M863" i="19"/>
  <c r="N863" i="19"/>
  <c r="M864" i="19"/>
  <c r="N864" i="19"/>
  <c r="M865" i="19"/>
  <c r="N865" i="19"/>
  <c r="M866" i="19"/>
  <c r="N866" i="19"/>
  <c r="M867" i="19"/>
  <c r="N867" i="19"/>
  <c r="M868" i="19"/>
  <c r="N868" i="19"/>
  <c r="M869" i="19"/>
  <c r="N869" i="19"/>
  <c r="M870" i="19"/>
  <c r="N870" i="19"/>
  <c r="M871" i="19"/>
  <c r="N871" i="19"/>
  <c r="M872" i="19"/>
  <c r="N872" i="19"/>
  <c r="M873" i="19"/>
  <c r="N873" i="19"/>
  <c r="M874" i="19"/>
  <c r="N874" i="19"/>
  <c r="M875" i="19"/>
  <c r="N875" i="19"/>
  <c r="M876" i="19"/>
  <c r="N876" i="19"/>
  <c r="M877" i="19"/>
  <c r="N877" i="19"/>
  <c r="M878" i="19"/>
  <c r="N878" i="19"/>
  <c r="M879" i="19"/>
  <c r="N879" i="19"/>
  <c r="M880" i="19"/>
  <c r="N880" i="19"/>
  <c r="M881" i="19"/>
  <c r="N881" i="19"/>
  <c r="M882" i="19"/>
  <c r="N882" i="19"/>
  <c r="M883" i="19"/>
  <c r="N883" i="19"/>
  <c r="M884" i="19"/>
  <c r="N884" i="19"/>
  <c r="M885" i="19"/>
  <c r="N885" i="19"/>
  <c r="M886" i="19"/>
  <c r="N886" i="19"/>
  <c r="M887" i="19"/>
  <c r="N887" i="19"/>
  <c r="M888" i="19"/>
  <c r="N888" i="19"/>
  <c r="M889" i="19"/>
  <c r="N889" i="19"/>
  <c r="M890" i="19"/>
  <c r="N890" i="19"/>
  <c r="M891" i="19"/>
  <c r="N891" i="19"/>
  <c r="M892" i="19"/>
  <c r="N892" i="19"/>
  <c r="M893" i="19"/>
  <c r="N893" i="19"/>
  <c r="M894" i="19"/>
  <c r="N894" i="19"/>
  <c r="M895" i="19"/>
  <c r="N895" i="19"/>
  <c r="M896" i="19"/>
  <c r="N896" i="19"/>
  <c r="M897" i="19"/>
  <c r="N897" i="19"/>
  <c r="M898" i="19"/>
  <c r="N898" i="19"/>
  <c r="M899" i="19"/>
  <c r="N899" i="19"/>
  <c r="M900" i="19"/>
  <c r="N900" i="19"/>
  <c r="M901" i="19"/>
  <c r="N901" i="19"/>
  <c r="M902" i="19"/>
  <c r="N902" i="19"/>
  <c r="M903" i="19"/>
  <c r="N903" i="19"/>
  <c r="M904" i="19"/>
  <c r="N904" i="19"/>
  <c r="M905" i="19"/>
  <c r="N905" i="19"/>
  <c r="M906" i="19"/>
  <c r="N906" i="19"/>
  <c r="M907" i="19"/>
  <c r="N907" i="19"/>
  <c r="M908" i="19"/>
  <c r="N908" i="19"/>
  <c r="M909" i="19"/>
  <c r="N909" i="19"/>
  <c r="M910" i="19"/>
  <c r="N910" i="19"/>
  <c r="M911" i="19"/>
  <c r="N911" i="19"/>
  <c r="M912" i="19"/>
  <c r="N912" i="19"/>
  <c r="M913" i="19"/>
  <c r="N913" i="19"/>
  <c r="M914" i="19"/>
  <c r="N914" i="19"/>
  <c r="M915" i="19"/>
  <c r="N915" i="19"/>
  <c r="M916" i="19"/>
  <c r="N916" i="19"/>
  <c r="M917" i="19"/>
  <c r="N917" i="19"/>
  <c r="M918" i="19"/>
  <c r="N918" i="19"/>
  <c r="M919" i="19"/>
  <c r="N919" i="19"/>
  <c r="M920" i="19"/>
  <c r="N920" i="19"/>
  <c r="M921" i="19"/>
  <c r="N921" i="19"/>
  <c r="M922" i="19"/>
  <c r="N922" i="19"/>
  <c r="M923" i="19"/>
  <c r="N923" i="19"/>
  <c r="M924" i="19"/>
  <c r="N924" i="19"/>
  <c r="M925" i="19"/>
  <c r="N925" i="19"/>
  <c r="M926" i="19"/>
  <c r="N926" i="19"/>
  <c r="M927" i="19"/>
  <c r="N927" i="19"/>
  <c r="M928" i="19"/>
  <c r="N928" i="19"/>
  <c r="M929" i="19"/>
  <c r="N929" i="19"/>
  <c r="M930" i="19"/>
  <c r="N930" i="19"/>
  <c r="M931" i="19"/>
  <c r="N931" i="19"/>
  <c r="M932" i="19"/>
  <c r="N932" i="19"/>
  <c r="M933" i="19"/>
  <c r="N933" i="19"/>
  <c r="M934" i="19"/>
  <c r="N934" i="19"/>
  <c r="M935" i="19"/>
  <c r="N935" i="19"/>
  <c r="M936" i="19"/>
  <c r="N936" i="19"/>
  <c r="M937" i="19"/>
  <c r="N937" i="19"/>
  <c r="M938" i="19"/>
  <c r="N938" i="19"/>
  <c r="M939" i="19"/>
  <c r="N939" i="19"/>
  <c r="M940" i="19"/>
  <c r="N940" i="19"/>
  <c r="M941" i="19"/>
  <c r="N941" i="19"/>
  <c r="M942" i="19"/>
  <c r="N942" i="19"/>
  <c r="M943" i="19"/>
  <c r="N943" i="19"/>
  <c r="M944" i="19"/>
  <c r="N944" i="19"/>
  <c r="M945" i="19"/>
  <c r="N945" i="19"/>
  <c r="M946" i="19"/>
  <c r="N946" i="19"/>
  <c r="M947" i="19"/>
  <c r="N947" i="19"/>
  <c r="M948" i="19"/>
  <c r="N948" i="19"/>
  <c r="M949" i="19"/>
  <c r="N949" i="19"/>
  <c r="M950" i="19"/>
  <c r="N950" i="19"/>
  <c r="M951" i="19"/>
  <c r="N951" i="19"/>
  <c r="M952" i="19"/>
  <c r="N952" i="19"/>
  <c r="M953" i="19"/>
  <c r="N953" i="19"/>
  <c r="M954" i="19"/>
  <c r="N954" i="19"/>
  <c r="M955" i="19"/>
  <c r="N955" i="19"/>
  <c r="M956" i="19"/>
  <c r="N956" i="19"/>
  <c r="M957" i="19"/>
  <c r="N957" i="19"/>
  <c r="M958" i="19"/>
  <c r="N958" i="19"/>
  <c r="M959" i="19"/>
  <c r="N959" i="19"/>
  <c r="M960" i="19"/>
  <c r="N960" i="19"/>
  <c r="M961" i="19"/>
  <c r="N961" i="19"/>
  <c r="M962" i="19"/>
  <c r="N962" i="19"/>
  <c r="M963" i="19"/>
  <c r="N963" i="19"/>
  <c r="M964" i="19"/>
  <c r="N964" i="19"/>
  <c r="M965" i="19"/>
  <c r="N965" i="19"/>
  <c r="M966" i="19"/>
  <c r="N966" i="19"/>
  <c r="M967" i="19"/>
  <c r="N967" i="19"/>
  <c r="M968" i="19"/>
  <c r="N968" i="19"/>
  <c r="M969" i="19"/>
  <c r="N969" i="19"/>
  <c r="M970" i="19"/>
  <c r="N970" i="19"/>
  <c r="M971" i="19"/>
  <c r="N971" i="19"/>
  <c r="M972" i="19"/>
  <c r="N972" i="19"/>
  <c r="M973" i="19"/>
  <c r="N973" i="19"/>
  <c r="M974" i="19"/>
  <c r="N974" i="19"/>
  <c r="M975" i="19"/>
  <c r="N975" i="19"/>
  <c r="M976" i="19"/>
  <c r="N976" i="19"/>
  <c r="M977" i="19"/>
  <c r="N977" i="19"/>
  <c r="M978" i="19"/>
  <c r="N978" i="19"/>
  <c r="M979" i="19"/>
  <c r="N979" i="19"/>
  <c r="M980" i="19"/>
  <c r="N980" i="19"/>
  <c r="M981" i="19"/>
  <c r="N981" i="19"/>
  <c r="M982" i="19"/>
  <c r="N982" i="19"/>
  <c r="M983" i="19"/>
  <c r="N983" i="19"/>
  <c r="M984" i="19"/>
  <c r="N984" i="19"/>
  <c r="M985" i="19"/>
  <c r="N985" i="19"/>
  <c r="M986" i="19"/>
  <c r="N986" i="19"/>
  <c r="M987" i="19"/>
  <c r="N987" i="19"/>
  <c r="M988" i="19"/>
  <c r="N988" i="19"/>
  <c r="M989" i="19"/>
  <c r="N989" i="19"/>
  <c r="M990" i="19"/>
  <c r="N990" i="19"/>
  <c r="M991" i="19"/>
  <c r="N991" i="19"/>
  <c r="M992" i="19"/>
  <c r="N992" i="19"/>
  <c r="M993" i="19"/>
  <c r="N993" i="19"/>
  <c r="M994" i="19"/>
  <c r="N994" i="19"/>
  <c r="M995" i="19"/>
  <c r="N995" i="19"/>
  <c r="M996" i="19"/>
  <c r="N996" i="19"/>
  <c r="M997" i="19"/>
  <c r="N997" i="19"/>
  <c r="M998" i="19"/>
  <c r="N998" i="19"/>
  <c r="M999" i="19"/>
  <c r="N999" i="19"/>
  <c r="M1000" i="19"/>
  <c r="N1000" i="19"/>
  <c r="M1001" i="19"/>
  <c r="N1001" i="19"/>
  <c r="M1002" i="19"/>
  <c r="N1002" i="19"/>
  <c r="M1003" i="19"/>
  <c r="N1003" i="19"/>
  <c r="M1004" i="19"/>
  <c r="N1004" i="19"/>
  <c r="M1005" i="19"/>
  <c r="N1005" i="19"/>
  <c r="M1006" i="19"/>
  <c r="N1006" i="19"/>
  <c r="M1007" i="19"/>
  <c r="N1007" i="19"/>
  <c r="M1008" i="19"/>
  <c r="N1008" i="19"/>
  <c r="M1009" i="19"/>
  <c r="N1009" i="19"/>
  <c r="M1010" i="19"/>
  <c r="N1010" i="19"/>
  <c r="M1011" i="19"/>
  <c r="N1011" i="19"/>
  <c r="M1012" i="19"/>
  <c r="N1012" i="19"/>
  <c r="M1013" i="19"/>
  <c r="N1013" i="19"/>
  <c r="M1014" i="19"/>
  <c r="N1014" i="19"/>
  <c r="M1015" i="19"/>
  <c r="N1015" i="19"/>
  <c r="M1016" i="19"/>
  <c r="N1016" i="19"/>
  <c r="M1017" i="19"/>
  <c r="N1017" i="19"/>
  <c r="M1018" i="19"/>
  <c r="N1018" i="19"/>
  <c r="M1019" i="19"/>
  <c r="N1019" i="19"/>
  <c r="M1020" i="19"/>
  <c r="N1020" i="19"/>
  <c r="M1021" i="19"/>
  <c r="N1021" i="19"/>
  <c r="M1022" i="19"/>
  <c r="N1022" i="19"/>
  <c r="M1023" i="19"/>
  <c r="N1023" i="19"/>
  <c r="M1024" i="19"/>
  <c r="N1024" i="19"/>
  <c r="M1025" i="19"/>
  <c r="N1025" i="19"/>
  <c r="M1026" i="19"/>
  <c r="N1026" i="19"/>
  <c r="M1027" i="19"/>
  <c r="N1027" i="19"/>
  <c r="M1028" i="19"/>
  <c r="N1028" i="19"/>
  <c r="M1029" i="19"/>
  <c r="N1029" i="19"/>
  <c r="M1030" i="19"/>
  <c r="N1030" i="19"/>
  <c r="M1031" i="19"/>
  <c r="N1031" i="19"/>
  <c r="M1032" i="19"/>
  <c r="N1032" i="19"/>
  <c r="M1033" i="19"/>
  <c r="N1033" i="19"/>
  <c r="M1034" i="19"/>
  <c r="N1034" i="19"/>
  <c r="M1035" i="19"/>
  <c r="N1035" i="19"/>
  <c r="M1036" i="19"/>
  <c r="N1036" i="19"/>
  <c r="M1037" i="19"/>
  <c r="N1037" i="19"/>
  <c r="M1038" i="19"/>
  <c r="N1038" i="19"/>
  <c r="M1039" i="19"/>
  <c r="N1039" i="19"/>
  <c r="M1040" i="19"/>
  <c r="N1040" i="19"/>
  <c r="M1041" i="19"/>
  <c r="N1041" i="19"/>
  <c r="M1042" i="19"/>
  <c r="N1042" i="19"/>
  <c r="M1043" i="19"/>
  <c r="N1043" i="19"/>
  <c r="M1044" i="19"/>
  <c r="N1044" i="19"/>
  <c r="M1045" i="19"/>
  <c r="N1045" i="19"/>
  <c r="M1046" i="19"/>
  <c r="N1046" i="19"/>
  <c r="M1047" i="19"/>
  <c r="N1047" i="19"/>
  <c r="M1048" i="19"/>
  <c r="N1048" i="19"/>
  <c r="M1049" i="19"/>
  <c r="N1049" i="19"/>
  <c r="M1050" i="19"/>
  <c r="N1050" i="19"/>
  <c r="M1051" i="19"/>
  <c r="N1051" i="19"/>
  <c r="M1052" i="19"/>
  <c r="N1052" i="19"/>
  <c r="M1053" i="19"/>
  <c r="N1053" i="19"/>
  <c r="M1054" i="19"/>
  <c r="N1054" i="19"/>
  <c r="M1055" i="19"/>
  <c r="N1055" i="19"/>
  <c r="M1056" i="19"/>
  <c r="N1056" i="19"/>
  <c r="M1057" i="19"/>
  <c r="N1057" i="19"/>
  <c r="M1058" i="19"/>
  <c r="N1058" i="19"/>
  <c r="M1059" i="19"/>
  <c r="N1059" i="19"/>
  <c r="M1060" i="19"/>
  <c r="N1060" i="19"/>
  <c r="M1061" i="19"/>
  <c r="N1061" i="19"/>
  <c r="M1062" i="19"/>
  <c r="N1062" i="19"/>
  <c r="M1063" i="19"/>
  <c r="N1063" i="19"/>
  <c r="M1064" i="19"/>
  <c r="N1064" i="19"/>
  <c r="M1065" i="19"/>
  <c r="N1065" i="19"/>
  <c r="M1066" i="19"/>
  <c r="N1066" i="19"/>
  <c r="M1067" i="19"/>
  <c r="N1067" i="19"/>
  <c r="M1068" i="19"/>
  <c r="N1068" i="19"/>
  <c r="M1069" i="19"/>
  <c r="N1069" i="19"/>
  <c r="M1070" i="19"/>
  <c r="N1070" i="19"/>
  <c r="M1071" i="19"/>
  <c r="N1071" i="19"/>
  <c r="M1072" i="19"/>
  <c r="N1072" i="19"/>
  <c r="M1073" i="19"/>
  <c r="N1073" i="19"/>
  <c r="M1074" i="19"/>
  <c r="N1074" i="19"/>
  <c r="M1075" i="19"/>
  <c r="N1075" i="19"/>
  <c r="M1076" i="19"/>
  <c r="N1076" i="19"/>
  <c r="M1077" i="19"/>
  <c r="N1077" i="19"/>
  <c r="M1078" i="19"/>
  <c r="N1078" i="19"/>
  <c r="M1079" i="19"/>
  <c r="N1079" i="19"/>
  <c r="M1080" i="19"/>
  <c r="N1080" i="19"/>
  <c r="M1081" i="19"/>
  <c r="N1081" i="19"/>
  <c r="M1082" i="19"/>
  <c r="N1082" i="19"/>
  <c r="M1083" i="19"/>
  <c r="N1083" i="19"/>
  <c r="M1084" i="19"/>
  <c r="N1084" i="19"/>
  <c r="M1085" i="19"/>
  <c r="N1085" i="19"/>
  <c r="M1086" i="19"/>
  <c r="N1086" i="19"/>
  <c r="M1087" i="19"/>
  <c r="N1087" i="19"/>
  <c r="M1088" i="19"/>
  <c r="N1088" i="19"/>
  <c r="M1089" i="19"/>
  <c r="N1089" i="19"/>
  <c r="M1090" i="19"/>
  <c r="N1090" i="19"/>
  <c r="M1091" i="19"/>
  <c r="N1091" i="19"/>
  <c r="M1092" i="19"/>
  <c r="N1092" i="19"/>
  <c r="M1093" i="19"/>
  <c r="N1093" i="19"/>
  <c r="M1094" i="19"/>
  <c r="N1094" i="19"/>
  <c r="M1095" i="19"/>
  <c r="N1095" i="19"/>
  <c r="M1096" i="19"/>
  <c r="N1096" i="19"/>
  <c r="M1097" i="19"/>
  <c r="N1097" i="19"/>
  <c r="M1098" i="19"/>
  <c r="N1098" i="19"/>
  <c r="M1099" i="19"/>
  <c r="N1099" i="19"/>
  <c r="M1100" i="19"/>
  <c r="N1100" i="19"/>
  <c r="M1101" i="19"/>
  <c r="N1101" i="19"/>
  <c r="M1102" i="19"/>
  <c r="N1102" i="19"/>
  <c r="M1103" i="19"/>
  <c r="N1103" i="19"/>
  <c r="M1104" i="19"/>
  <c r="N1104" i="19"/>
  <c r="M1105" i="19"/>
  <c r="N1105" i="19"/>
  <c r="M1106" i="19"/>
  <c r="N1106" i="19"/>
  <c r="M1107" i="19"/>
  <c r="N1107" i="19"/>
  <c r="M1108" i="19"/>
  <c r="N1108" i="19"/>
  <c r="M1109" i="19"/>
  <c r="N1109" i="19"/>
  <c r="M1110" i="19"/>
  <c r="N1110" i="19"/>
  <c r="M1111" i="19"/>
  <c r="N1111" i="19"/>
  <c r="M1112" i="19"/>
  <c r="N1112" i="19"/>
  <c r="M1113" i="19"/>
  <c r="N1113" i="19"/>
  <c r="M1114" i="19"/>
  <c r="N1114" i="19"/>
  <c r="M1115" i="19"/>
  <c r="N1115" i="19"/>
  <c r="M1116" i="19"/>
  <c r="N1116" i="19"/>
  <c r="M1117" i="19"/>
  <c r="N1117" i="19"/>
  <c r="M1118" i="19"/>
  <c r="N1118" i="19"/>
  <c r="M1119" i="19"/>
  <c r="N1119" i="19"/>
  <c r="M1120" i="19"/>
  <c r="N1120" i="19"/>
  <c r="M1121" i="19"/>
  <c r="N1121" i="19"/>
  <c r="M1122" i="19"/>
  <c r="N1122" i="19"/>
  <c r="M1123" i="19"/>
  <c r="N1123" i="19"/>
  <c r="M1124" i="19"/>
  <c r="N1124" i="19"/>
  <c r="M1125" i="19"/>
  <c r="N1125" i="19"/>
  <c r="M1126" i="19"/>
  <c r="N1126" i="19"/>
  <c r="M1127" i="19"/>
  <c r="N1127" i="19"/>
  <c r="M1128" i="19"/>
  <c r="N1128" i="19"/>
  <c r="M1129" i="19"/>
  <c r="N1129" i="19"/>
  <c r="M1130" i="19"/>
  <c r="N1130" i="19"/>
  <c r="M1131" i="19"/>
  <c r="N1131" i="19"/>
  <c r="M1132" i="19"/>
  <c r="N1132" i="19"/>
  <c r="M1133" i="19"/>
  <c r="N1133" i="19"/>
  <c r="M1134" i="19"/>
  <c r="N1134" i="19"/>
  <c r="M1135" i="19"/>
  <c r="N1135" i="19"/>
  <c r="M1136" i="19"/>
  <c r="N1136" i="19"/>
  <c r="M1137" i="19"/>
  <c r="N1137" i="19"/>
  <c r="M1138" i="19"/>
  <c r="N1138" i="19"/>
  <c r="M1139" i="19"/>
  <c r="N1139" i="19"/>
  <c r="M1140" i="19"/>
  <c r="N1140" i="19"/>
  <c r="M1141" i="19"/>
  <c r="N1141" i="19"/>
  <c r="M1142" i="19"/>
  <c r="N1142" i="19"/>
  <c r="M1143" i="19"/>
  <c r="N1143" i="19"/>
  <c r="M1144" i="19"/>
  <c r="N1144" i="19"/>
  <c r="M1145" i="19"/>
  <c r="N1145" i="19"/>
  <c r="M1146" i="19"/>
  <c r="N1146" i="19"/>
  <c r="M1147" i="19"/>
  <c r="N1147" i="19"/>
  <c r="M1148" i="19"/>
  <c r="N1148" i="19"/>
  <c r="M1149" i="19"/>
  <c r="N1149" i="19"/>
  <c r="M1150" i="19"/>
  <c r="N1150" i="19"/>
  <c r="M1151" i="19"/>
  <c r="N1151" i="19"/>
  <c r="M1152" i="19"/>
  <c r="N1152" i="19"/>
  <c r="M1153" i="19"/>
  <c r="N1153" i="19"/>
  <c r="M1154" i="19"/>
  <c r="N1154" i="19"/>
  <c r="M1155" i="19"/>
  <c r="N1155" i="19"/>
  <c r="M1156" i="19"/>
  <c r="N1156" i="19"/>
  <c r="M1157" i="19"/>
  <c r="N1157" i="19"/>
  <c r="M1158" i="19"/>
  <c r="N1158" i="19"/>
  <c r="M1159" i="19"/>
  <c r="N1159" i="19"/>
  <c r="M1160" i="19"/>
  <c r="N1160" i="19"/>
  <c r="M1161" i="19"/>
  <c r="N1161" i="19"/>
  <c r="M1162" i="19"/>
  <c r="N1162" i="19"/>
  <c r="M1163" i="19"/>
  <c r="N1163" i="19"/>
  <c r="M1164" i="19"/>
  <c r="N1164" i="19"/>
  <c r="M1165" i="19"/>
  <c r="N1165" i="19"/>
  <c r="M1166" i="19"/>
  <c r="N1166" i="19"/>
  <c r="M1167" i="19"/>
  <c r="N1167" i="19"/>
  <c r="M1168" i="19"/>
  <c r="N1168" i="19"/>
  <c r="M1169" i="19"/>
  <c r="N1169" i="19"/>
  <c r="M1170" i="19"/>
  <c r="N1170" i="19"/>
  <c r="M1171" i="19"/>
  <c r="N1171" i="19"/>
  <c r="M1172" i="19"/>
  <c r="N1172" i="19"/>
  <c r="M1173" i="19"/>
  <c r="N1173" i="19"/>
  <c r="M1174" i="19"/>
  <c r="N1174" i="19"/>
  <c r="M1175" i="19"/>
  <c r="N1175" i="19"/>
  <c r="M1176" i="19"/>
  <c r="N1176" i="19"/>
  <c r="M1177" i="19"/>
  <c r="N1177" i="19"/>
  <c r="M1178" i="19"/>
  <c r="N1178" i="19"/>
  <c r="M1179" i="19"/>
  <c r="N1179" i="19"/>
  <c r="M1180" i="19"/>
  <c r="N1180" i="19"/>
  <c r="M1181" i="19"/>
  <c r="N1181" i="19"/>
  <c r="M1182" i="19"/>
  <c r="N1182" i="19"/>
  <c r="M1183" i="19"/>
  <c r="N1183" i="19"/>
  <c r="M1184" i="19"/>
  <c r="N1184" i="19"/>
  <c r="M1185" i="19"/>
  <c r="N1185" i="19"/>
  <c r="M1186" i="19"/>
  <c r="N1186" i="19"/>
  <c r="M1187" i="19"/>
  <c r="N1187" i="19"/>
  <c r="M1188" i="19"/>
  <c r="N1188" i="19"/>
  <c r="M1189" i="19"/>
  <c r="N1189" i="19"/>
  <c r="M1190" i="19"/>
  <c r="N1190" i="19"/>
  <c r="M1191" i="19"/>
  <c r="N1191" i="19"/>
  <c r="M1192" i="19"/>
  <c r="N1192" i="19"/>
  <c r="M1193" i="19"/>
  <c r="N1193" i="19"/>
  <c r="M1194" i="19"/>
  <c r="N1194" i="19"/>
  <c r="M1195" i="19"/>
  <c r="N1195" i="19"/>
  <c r="M1196" i="19"/>
  <c r="N1196" i="19"/>
  <c r="M1197" i="19"/>
  <c r="N1197" i="19"/>
  <c r="M1198" i="19"/>
  <c r="N1198" i="19"/>
  <c r="M1199" i="19"/>
  <c r="N1199" i="19"/>
  <c r="M1200" i="19"/>
  <c r="N1200" i="19"/>
  <c r="M1201" i="19"/>
  <c r="N1201" i="19"/>
  <c r="M1202" i="19"/>
  <c r="N1202" i="19"/>
  <c r="M1203" i="19"/>
  <c r="N1203" i="19"/>
  <c r="M1204" i="19"/>
  <c r="N1204" i="19"/>
  <c r="M1205" i="19"/>
  <c r="N1205" i="19"/>
  <c r="M1206" i="19"/>
  <c r="N1206" i="19"/>
  <c r="M1207" i="19"/>
  <c r="N1207" i="19"/>
  <c r="M1208" i="19"/>
  <c r="N1208" i="19"/>
  <c r="M1209" i="19"/>
  <c r="N1209" i="19"/>
  <c r="M1210" i="19"/>
  <c r="N1210" i="19"/>
  <c r="M1211" i="19"/>
  <c r="N1211" i="19"/>
  <c r="M1212" i="19"/>
  <c r="N1212" i="19"/>
  <c r="M1213" i="19"/>
  <c r="N1213" i="19"/>
  <c r="M1214" i="19"/>
  <c r="N1214" i="19"/>
  <c r="M1215" i="19"/>
  <c r="N1215" i="19"/>
  <c r="M1216" i="19"/>
  <c r="N1216" i="19"/>
  <c r="M1217" i="19"/>
  <c r="N1217" i="19"/>
  <c r="M1218" i="19"/>
  <c r="N1218" i="19"/>
  <c r="M1219" i="19"/>
  <c r="N1219" i="19"/>
  <c r="M1220" i="19"/>
  <c r="N1220" i="19"/>
  <c r="M1221" i="19"/>
  <c r="N1221" i="19"/>
  <c r="M1222" i="19"/>
  <c r="N1222" i="19"/>
  <c r="M1223" i="19"/>
  <c r="N1223" i="19"/>
  <c r="M1224" i="19"/>
  <c r="N1224" i="19"/>
  <c r="M1225" i="19"/>
  <c r="N1225" i="19"/>
  <c r="M1226" i="19"/>
  <c r="N1226" i="19"/>
  <c r="M1227" i="19"/>
  <c r="N1227" i="19"/>
  <c r="M1228" i="19"/>
  <c r="N1228" i="19"/>
  <c r="M1229" i="19"/>
  <c r="N1229" i="19"/>
  <c r="M1230" i="19"/>
  <c r="N1230" i="19"/>
  <c r="M1231" i="19"/>
  <c r="N1231" i="19"/>
  <c r="M1232" i="19"/>
  <c r="N1232" i="19"/>
  <c r="M1233" i="19"/>
  <c r="N1233" i="19"/>
  <c r="M1234" i="19"/>
  <c r="N1234" i="19"/>
  <c r="M1235" i="19"/>
  <c r="N1235" i="19"/>
  <c r="M1236" i="19"/>
  <c r="N1236" i="19"/>
  <c r="M1237" i="19"/>
  <c r="N1237" i="19"/>
  <c r="M1238" i="19"/>
  <c r="N1238" i="19"/>
  <c r="M1239" i="19"/>
  <c r="N1239" i="19"/>
  <c r="M1240" i="19"/>
  <c r="N1240" i="19"/>
  <c r="M1241" i="19"/>
  <c r="N1241" i="19"/>
  <c r="M1242" i="19"/>
  <c r="N1242" i="19"/>
  <c r="M1243" i="19"/>
  <c r="N1243" i="19"/>
  <c r="M1244" i="19"/>
  <c r="N1244" i="19"/>
  <c r="M1245" i="19"/>
  <c r="N1245" i="19"/>
  <c r="M1246" i="19"/>
  <c r="N1246" i="19"/>
  <c r="M1247" i="19"/>
  <c r="N1247" i="19"/>
  <c r="M1248" i="19"/>
  <c r="N1248" i="19"/>
  <c r="M1249" i="19"/>
  <c r="N1249" i="19"/>
  <c r="M1250" i="19"/>
  <c r="N1250" i="19"/>
  <c r="M1251" i="19"/>
  <c r="N1251" i="19"/>
  <c r="M1252" i="19"/>
  <c r="N1252" i="19"/>
  <c r="M1253" i="19"/>
  <c r="N1253" i="19"/>
  <c r="M1254" i="19"/>
  <c r="N1254" i="19"/>
  <c r="M1255" i="19"/>
  <c r="N1255" i="19"/>
  <c r="M1256" i="19"/>
  <c r="N1256" i="19"/>
  <c r="M1257" i="19"/>
  <c r="N1257" i="19"/>
  <c r="M1258" i="19"/>
  <c r="N1258" i="19"/>
  <c r="M1259" i="19"/>
  <c r="N1259" i="19"/>
  <c r="M1260" i="19"/>
  <c r="N1260" i="19"/>
  <c r="M1261" i="19"/>
  <c r="N1261" i="19"/>
  <c r="M1262" i="19"/>
  <c r="N1262" i="19"/>
  <c r="M1263" i="19"/>
  <c r="N1263" i="19"/>
  <c r="M1264" i="19"/>
  <c r="N1264" i="19"/>
  <c r="M1265" i="19"/>
  <c r="N1265" i="19"/>
  <c r="M1266" i="19"/>
  <c r="N1266" i="19"/>
  <c r="M1267" i="19"/>
  <c r="N1267" i="19"/>
  <c r="M1268" i="19"/>
  <c r="N1268" i="19"/>
  <c r="M1269" i="19"/>
  <c r="N1269" i="19"/>
  <c r="M1270" i="19"/>
  <c r="N1270" i="19"/>
  <c r="M1271" i="19"/>
  <c r="N1271" i="19"/>
  <c r="M1272" i="19"/>
  <c r="N1272" i="19"/>
  <c r="M1273" i="19"/>
  <c r="N1273" i="19"/>
  <c r="M1274" i="19"/>
  <c r="N1274" i="19"/>
  <c r="M1275" i="19"/>
  <c r="N1275" i="19"/>
  <c r="M1276" i="19"/>
  <c r="N1276" i="19"/>
  <c r="M1277" i="19"/>
  <c r="N1277" i="19"/>
  <c r="M1278" i="19"/>
  <c r="N1278" i="19"/>
  <c r="M1279" i="19"/>
  <c r="N1279" i="19"/>
  <c r="M1280" i="19"/>
  <c r="N1280" i="19"/>
  <c r="M1281" i="19"/>
  <c r="N1281" i="19"/>
  <c r="M1282" i="19"/>
  <c r="N1282" i="19"/>
  <c r="M1283" i="19"/>
  <c r="N1283" i="19"/>
  <c r="M1284" i="19"/>
  <c r="N1284" i="19"/>
  <c r="M1285" i="19"/>
  <c r="N1285" i="19"/>
  <c r="M1286" i="19"/>
  <c r="N1286" i="19"/>
  <c r="M1287" i="19"/>
  <c r="N1287" i="19"/>
  <c r="M1288" i="19"/>
  <c r="N1288" i="19"/>
  <c r="M1289" i="19"/>
  <c r="N1289" i="19"/>
  <c r="M1290" i="19"/>
  <c r="N1290" i="19"/>
  <c r="M1291" i="19"/>
  <c r="N1291" i="19"/>
  <c r="M1292" i="19"/>
  <c r="N1292" i="19"/>
  <c r="M1293" i="19"/>
  <c r="N1293" i="19"/>
  <c r="M1294" i="19"/>
  <c r="N1294" i="19"/>
  <c r="M1295" i="19"/>
  <c r="N1295" i="19"/>
  <c r="M1296" i="19"/>
  <c r="N1296" i="19"/>
  <c r="M1297" i="19"/>
  <c r="N1297" i="19"/>
  <c r="M1298" i="19"/>
  <c r="N1298" i="19"/>
  <c r="M1299" i="19"/>
  <c r="N1299" i="19"/>
  <c r="M1300" i="19"/>
  <c r="N1300" i="19"/>
  <c r="M1301" i="19"/>
  <c r="N1301" i="19"/>
  <c r="M1302" i="19"/>
  <c r="N1302" i="19"/>
  <c r="M1303" i="19"/>
  <c r="N1303" i="19"/>
  <c r="M1304" i="19"/>
  <c r="N1304" i="19"/>
  <c r="M1305" i="19"/>
  <c r="N1305" i="19"/>
  <c r="M1306" i="19"/>
  <c r="N1306" i="19"/>
  <c r="M1307" i="19"/>
  <c r="N1307" i="19"/>
  <c r="M1308" i="19"/>
  <c r="N1308" i="19"/>
  <c r="M1309" i="19"/>
  <c r="N1309" i="19"/>
  <c r="M1310" i="19"/>
  <c r="N1310" i="19"/>
  <c r="M1311" i="19"/>
  <c r="N1311" i="19"/>
  <c r="M1312" i="19"/>
  <c r="N1312" i="19"/>
  <c r="M1313" i="19"/>
  <c r="N1313" i="19"/>
  <c r="M1314" i="19"/>
  <c r="N1314" i="19"/>
  <c r="M1315" i="19"/>
  <c r="N1315" i="19"/>
  <c r="M1316" i="19"/>
  <c r="N1316" i="19"/>
  <c r="M1317" i="19"/>
  <c r="N1317" i="19"/>
  <c r="M1318" i="19"/>
  <c r="N1318" i="19"/>
  <c r="M1319" i="19"/>
  <c r="N1319" i="19"/>
  <c r="M1320" i="19"/>
  <c r="N1320" i="19"/>
  <c r="M1321" i="19"/>
  <c r="N1321" i="19"/>
  <c r="M1322" i="19"/>
  <c r="N1322" i="19"/>
  <c r="M1323" i="19"/>
  <c r="N1323" i="19"/>
  <c r="M1324" i="19"/>
  <c r="N1324" i="19"/>
  <c r="M1325" i="19"/>
  <c r="N1325" i="19"/>
  <c r="M1326" i="19"/>
  <c r="N1326" i="19"/>
  <c r="M1327" i="19"/>
  <c r="N1327" i="19"/>
  <c r="M1328" i="19"/>
  <c r="N1328" i="19"/>
  <c r="M1329" i="19"/>
  <c r="N1329" i="19"/>
  <c r="M1330" i="19"/>
  <c r="N1330" i="19"/>
  <c r="M1331" i="19"/>
  <c r="N1331" i="19"/>
  <c r="M1332" i="19"/>
  <c r="N1332" i="19"/>
  <c r="M1333" i="19"/>
  <c r="N1333" i="19"/>
  <c r="M1334" i="19"/>
  <c r="N1334" i="19"/>
  <c r="M1335" i="19"/>
  <c r="N1335" i="19"/>
  <c r="M1336" i="19"/>
  <c r="N1336" i="19"/>
  <c r="M1337" i="19"/>
  <c r="N1337" i="19"/>
  <c r="M1338" i="19"/>
  <c r="N1338" i="19"/>
  <c r="M1339" i="19"/>
  <c r="N1339" i="19"/>
  <c r="M1340" i="19"/>
  <c r="N1340" i="19"/>
  <c r="M1341" i="19"/>
  <c r="N1341" i="19"/>
  <c r="M1342" i="19"/>
  <c r="N1342" i="19"/>
  <c r="M1343" i="19"/>
  <c r="N1343" i="19"/>
  <c r="M1344" i="19"/>
  <c r="N1344" i="19"/>
  <c r="M1345" i="19"/>
  <c r="N1345" i="19"/>
  <c r="M1346" i="19"/>
  <c r="N1346" i="19"/>
  <c r="M1347" i="19"/>
  <c r="N1347" i="19"/>
  <c r="M1348" i="19"/>
  <c r="N1348" i="19"/>
  <c r="M1349" i="19"/>
  <c r="N1349" i="19"/>
  <c r="M1350" i="19"/>
  <c r="N1350" i="19"/>
  <c r="M1351" i="19"/>
  <c r="N1351" i="19"/>
  <c r="M1352" i="19"/>
  <c r="N1352" i="19"/>
  <c r="M1353" i="19"/>
  <c r="N1353" i="19"/>
  <c r="M1354" i="19"/>
  <c r="N1354" i="19"/>
  <c r="M1355" i="19"/>
  <c r="N1355" i="19"/>
  <c r="M1356" i="19"/>
  <c r="N1356" i="19"/>
  <c r="M1357" i="19"/>
  <c r="N1357" i="19"/>
  <c r="M1358" i="19"/>
  <c r="N1358" i="19"/>
  <c r="M1359" i="19"/>
  <c r="N1359" i="19"/>
  <c r="M1360" i="19"/>
  <c r="N1360" i="19"/>
  <c r="M1361" i="19"/>
  <c r="N1361" i="19"/>
  <c r="M1362" i="19"/>
  <c r="N1362" i="19"/>
  <c r="M1363" i="19"/>
  <c r="N1363" i="19"/>
  <c r="M1364" i="19"/>
  <c r="N1364" i="19"/>
  <c r="M1365" i="19"/>
  <c r="N1365" i="19"/>
  <c r="M1366" i="19"/>
  <c r="N1366" i="19"/>
  <c r="M1367" i="19"/>
  <c r="N1367" i="19"/>
  <c r="M1368" i="19"/>
  <c r="N1368" i="19"/>
  <c r="M1369" i="19"/>
  <c r="N1369" i="19"/>
  <c r="M1370" i="19"/>
  <c r="N1370" i="19"/>
  <c r="M1371" i="19"/>
  <c r="N1371" i="19"/>
  <c r="M1372" i="19"/>
  <c r="N1372" i="19"/>
  <c r="M1373" i="19"/>
  <c r="N1373" i="19"/>
  <c r="M1374" i="19"/>
  <c r="N1374" i="19"/>
  <c r="M1375" i="19"/>
  <c r="N1375" i="19"/>
  <c r="M1376" i="19"/>
  <c r="N1376" i="19"/>
  <c r="M1377" i="19"/>
  <c r="N1377" i="19"/>
  <c r="M1378" i="19"/>
  <c r="N1378" i="19"/>
  <c r="M1379" i="19"/>
  <c r="N1379" i="19"/>
  <c r="M1380" i="19"/>
  <c r="N1380" i="19"/>
  <c r="M1381" i="19"/>
  <c r="N1381" i="19"/>
  <c r="M1382" i="19"/>
  <c r="N1382" i="19"/>
  <c r="M1383" i="19"/>
  <c r="N1383" i="19"/>
  <c r="M1384" i="19"/>
  <c r="N1384" i="19"/>
  <c r="M1385" i="19"/>
  <c r="N1385" i="19"/>
  <c r="M1386" i="19"/>
  <c r="N1386" i="19"/>
  <c r="M1387" i="19"/>
  <c r="N1387" i="19"/>
  <c r="M1388" i="19"/>
  <c r="N1388" i="19"/>
  <c r="M1389" i="19"/>
  <c r="N1389" i="19"/>
  <c r="M1390" i="19"/>
  <c r="N1390" i="19"/>
  <c r="M1391" i="19"/>
  <c r="N1391" i="19"/>
  <c r="M1392" i="19"/>
  <c r="N1392" i="19"/>
  <c r="M1393" i="19"/>
  <c r="N1393" i="19"/>
  <c r="M1394" i="19"/>
  <c r="N1394" i="19"/>
  <c r="M1395" i="19"/>
  <c r="N1395" i="19"/>
  <c r="M1396" i="19"/>
  <c r="N1396" i="19"/>
  <c r="M1397" i="19"/>
  <c r="N1397" i="19"/>
  <c r="M1398" i="19"/>
  <c r="N1398" i="19"/>
  <c r="M1399" i="19"/>
  <c r="N1399" i="19"/>
  <c r="M1400" i="19"/>
  <c r="N1400" i="19"/>
  <c r="M1401" i="19"/>
  <c r="N1401" i="19"/>
  <c r="M1402" i="19"/>
  <c r="N1402" i="19"/>
  <c r="M1403" i="19"/>
  <c r="N1403" i="19"/>
  <c r="M1404" i="19"/>
  <c r="N1404" i="19"/>
  <c r="M1405" i="19"/>
  <c r="N1405" i="19"/>
  <c r="M1406" i="19"/>
  <c r="N1406" i="19"/>
  <c r="M1407" i="19"/>
  <c r="N1407" i="19"/>
  <c r="M1408" i="19"/>
  <c r="N1408" i="19"/>
  <c r="M1409" i="19"/>
  <c r="N1409" i="19"/>
  <c r="M1410" i="19"/>
  <c r="N1410" i="19"/>
  <c r="M1411" i="19"/>
  <c r="N1411" i="19"/>
  <c r="M1412" i="19"/>
  <c r="N1412" i="19"/>
  <c r="M1413" i="19"/>
  <c r="N1413" i="19"/>
  <c r="M1414" i="19"/>
  <c r="N1414" i="19"/>
  <c r="M1415" i="19"/>
  <c r="N1415" i="19"/>
  <c r="M1416" i="19"/>
  <c r="N1416" i="19"/>
  <c r="M1417" i="19"/>
  <c r="N1417" i="19"/>
  <c r="M1418" i="19"/>
  <c r="N1418" i="19"/>
  <c r="M1419" i="19"/>
  <c r="N1419" i="19"/>
  <c r="M1420" i="19"/>
  <c r="N1420" i="19"/>
  <c r="M1421" i="19"/>
  <c r="N1421" i="19"/>
  <c r="M1422" i="19"/>
  <c r="N1422" i="19"/>
  <c r="M1423" i="19"/>
  <c r="N1423" i="19"/>
  <c r="M1424" i="19"/>
  <c r="N1424" i="19"/>
  <c r="M1425" i="19"/>
  <c r="N1425" i="19"/>
  <c r="M1426" i="19"/>
  <c r="N1426" i="19"/>
  <c r="M1427" i="19"/>
  <c r="N1427" i="19"/>
  <c r="M1428" i="19"/>
  <c r="N1428" i="19"/>
  <c r="M1429" i="19"/>
  <c r="N1429" i="19"/>
  <c r="M1430" i="19"/>
  <c r="N1430" i="19"/>
  <c r="M1431" i="19"/>
  <c r="N1431" i="19"/>
  <c r="M1432" i="19"/>
  <c r="N1432" i="19"/>
  <c r="P12" i="19"/>
  <c r="O12" i="19"/>
  <c r="O11" i="19"/>
  <c r="M12" i="19"/>
  <c r="M11" i="19"/>
  <c r="L12" i="19"/>
  <c r="L11" i="19"/>
  <c r="K12" i="19"/>
  <c r="K11" i="19"/>
  <c r="J12" i="19"/>
  <c r="J11" i="19"/>
  <c r="I12" i="19"/>
  <c r="I11" i="19"/>
  <c r="M130" i="18"/>
  <c r="N130" i="18"/>
  <c r="M131" i="18"/>
  <c r="N131" i="18"/>
  <c r="M132" i="18"/>
  <c r="N132" i="18"/>
  <c r="M133" i="18"/>
  <c r="N133" i="18"/>
  <c r="M134" i="18"/>
  <c r="N134" i="18"/>
  <c r="M135" i="18"/>
  <c r="N135" i="18"/>
  <c r="M136" i="18"/>
  <c r="N136" i="18"/>
  <c r="M137" i="18"/>
  <c r="N137" i="18"/>
  <c r="M138" i="18"/>
  <c r="N138" i="18"/>
  <c r="M139" i="18"/>
  <c r="N139" i="18"/>
  <c r="M140" i="18"/>
  <c r="N140" i="18"/>
  <c r="M141" i="18"/>
  <c r="N141" i="18"/>
  <c r="M142" i="18"/>
  <c r="N142" i="18"/>
  <c r="M143" i="18"/>
  <c r="N143" i="18"/>
  <c r="M144" i="18"/>
  <c r="N144" i="18"/>
  <c r="M145" i="18"/>
  <c r="N145" i="18"/>
  <c r="M146" i="18"/>
  <c r="N146" i="18"/>
  <c r="M147" i="18"/>
  <c r="N147" i="18"/>
  <c r="M148" i="18"/>
  <c r="N148" i="18"/>
  <c r="M149" i="18"/>
  <c r="N149" i="18"/>
  <c r="M150" i="18"/>
  <c r="N150" i="18"/>
  <c r="M151" i="18"/>
  <c r="N151" i="18"/>
  <c r="M152" i="18"/>
  <c r="N152" i="18"/>
  <c r="M153" i="18"/>
  <c r="N153" i="18"/>
  <c r="M154" i="18"/>
  <c r="N154" i="18"/>
  <c r="M155" i="18"/>
  <c r="N155" i="18"/>
  <c r="M156" i="18"/>
  <c r="N156" i="18"/>
  <c r="M157" i="18"/>
  <c r="N157" i="18"/>
  <c r="M158" i="18"/>
  <c r="N158" i="18"/>
  <c r="M159" i="18"/>
  <c r="N159" i="18"/>
  <c r="M160" i="18"/>
  <c r="N160" i="18"/>
  <c r="M161" i="18"/>
  <c r="N161" i="18"/>
  <c r="M162" i="18"/>
  <c r="N162" i="18"/>
  <c r="M163" i="18"/>
  <c r="N163" i="18"/>
  <c r="M164" i="18"/>
  <c r="N164" i="18"/>
  <c r="M165" i="18"/>
  <c r="N165" i="18"/>
  <c r="M166" i="18"/>
  <c r="N166" i="18"/>
  <c r="M167" i="18"/>
  <c r="N167" i="18"/>
  <c r="M168" i="18"/>
  <c r="N168" i="18"/>
  <c r="M169" i="18"/>
  <c r="N169" i="18"/>
  <c r="M170" i="18"/>
  <c r="N170" i="18"/>
  <c r="M171" i="18"/>
  <c r="N171" i="18"/>
  <c r="M172" i="18"/>
  <c r="N172" i="18"/>
  <c r="M173" i="18"/>
  <c r="N173" i="18"/>
  <c r="M174" i="18"/>
  <c r="N174" i="18"/>
  <c r="M175" i="18"/>
  <c r="N175" i="18"/>
  <c r="M176" i="18"/>
  <c r="N176" i="18"/>
  <c r="M177" i="18"/>
  <c r="N177" i="18"/>
  <c r="M178" i="18"/>
  <c r="N178" i="18"/>
  <c r="M179" i="18"/>
  <c r="N179" i="18"/>
  <c r="M180" i="18"/>
  <c r="N180" i="18"/>
  <c r="M181" i="18"/>
  <c r="N181" i="18"/>
  <c r="M182" i="18"/>
  <c r="N182" i="18"/>
  <c r="M183" i="18"/>
  <c r="N183" i="18"/>
  <c r="M184" i="18"/>
  <c r="N184" i="18"/>
  <c r="M185" i="18"/>
  <c r="N185" i="18"/>
  <c r="M186" i="18"/>
  <c r="N186" i="18"/>
  <c r="M187" i="18"/>
  <c r="N187" i="18"/>
  <c r="M188" i="18"/>
  <c r="N188" i="18"/>
  <c r="M189" i="18"/>
  <c r="N189" i="18"/>
  <c r="M190" i="18"/>
  <c r="N190" i="18"/>
  <c r="M191" i="18"/>
  <c r="N191" i="18"/>
  <c r="M192" i="18"/>
  <c r="N192" i="18"/>
  <c r="M193" i="18"/>
  <c r="N193" i="18"/>
  <c r="M194" i="18"/>
  <c r="N194" i="18"/>
  <c r="M195" i="18"/>
  <c r="N195" i="18"/>
  <c r="M196" i="18"/>
  <c r="N196" i="18"/>
  <c r="M197" i="18"/>
  <c r="N197" i="18"/>
  <c r="M198" i="18"/>
  <c r="N198" i="18"/>
  <c r="M199" i="18"/>
  <c r="N199" i="18"/>
  <c r="M200" i="18"/>
  <c r="N200" i="18"/>
  <c r="M201" i="18"/>
  <c r="N201" i="18"/>
  <c r="M202" i="18"/>
  <c r="N202" i="18"/>
  <c r="M203" i="18"/>
  <c r="N203" i="18"/>
  <c r="M204" i="18"/>
  <c r="N204" i="18"/>
  <c r="M205" i="18"/>
  <c r="N205" i="18"/>
  <c r="M206" i="18"/>
  <c r="N206" i="18"/>
  <c r="M207" i="18"/>
  <c r="N207" i="18"/>
  <c r="M208" i="18"/>
  <c r="N208" i="18"/>
  <c r="M209" i="18"/>
  <c r="N209" i="18"/>
  <c r="M210" i="18"/>
  <c r="N210" i="18"/>
  <c r="M211" i="18"/>
  <c r="N211" i="18"/>
  <c r="M212" i="18"/>
  <c r="N212" i="18"/>
  <c r="M213" i="18"/>
  <c r="N213" i="18"/>
  <c r="M214" i="18"/>
  <c r="N214" i="18"/>
  <c r="M215" i="18"/>
  <c r="N215" i="18"/>
  <c r="M216" i="18"/>
  <c r="N216" i="18"/>
  <c r="M217" i="18"/>
  <c r="N217" i="18"/>
  <c r="M218" i="18"/>
  <c r="N218" i="18"/>
  <c r="M219" i="18"/>
  <c r="N219" i="18"/>
  <c r="M220" i="18"/>
  <c r="N220" i="18"/>
  <c r="M221" i="18"/>
  <c r="N221" i="18"/>
  <c r="M222" i="18"/>
  <c r="N222" i="18"/>
  <c r="M223" i="18"/>
  <c r="N223" i="18"/>
  <c r="M224" i="18"/>
  <c r="N224" i="18"/>
  <c r="M225" i="18"/>
  <c r="N225" i="18"/>
  <c r="M226" i="18"/>
  <c r="N226" i="18"/>
  <c r="M227" i="18"/>
  <c r="N227" i="18"/>
  <c r="M228" i="18"/>
  <c r="N228" i="18"/>
  <c r="M229" i="18"/>
  <c r="N229" i="18"/>
  <c r="M230" i="18"/>
  <c r="N230" i="18"/>
  <c r="M231" i="18"/>
  <c r="N231" i="18"/>
  <c r="M232" i="18"/>
  <c r="N232" i="18"/>
  <c r="M233" i="18"/>
  <c r="N233" i="18"/>
  <c r="M234" i="18"/>
  <c r="N234" i="18"/>
  <c r="M235" i="18"/>
  <c r="N235" i="18"/>
  <c r="M236" i="18"/>
  <c r="N236" i="18"/>
  <c r="M237" i="18"/>
  <c r="N237" i="18"/>
  <c r="M238" i="18"/>
  <c r="N238" i="18"/>
  <c r="M239" i="18"/>
  <c r="N239" i="18"/>
  <c r="M240" i="18"/>
  <c r="N240" i="18"/>
  <c r="M241" i="18"/>
  <c r="N241" i="18"/>
  <c r="M242" i="18"/>
  <c r="N242" i="18"/>
  <c r="M243" i="18"/>
  <c r="N243" i="18"/>
  <c r="M244" i="18"/>
  <c r="N244" i="18"/>
  <c r="M245" i="18"/>
  <c r="N245" i="18"/>
  <c r="M246" i="18"/>
  <c r="N246" i="18"/>
  <c r="M247" i="18"/>
  <c r="N247" i="18"/>
  <c r="M248" i="18"/>
  <c r="N248" i="18"/>
  <c r="M249" i="18"/>
  <c r="N249" i="18"/>
  <c r="M250" i="18"/>
  <c r="N250" i="18"/>
  <c r="M251" i="18"/>
  <c r="N251" i="18"/>
  <c r="M252" i="18"/>
  <c r="N252" i="18"/>
  <c r="M253" i="18"/>
  <c r="N253" i="18"/>
  <c r="M254" i="18"/>
  <c r="N254" i="18"/>
  <c r="M255" i="18"/>
  <c r="N255" i="18"/>
  <c r="M256" i="18"/>
  <c r="N256" i="18"/>
  <c r="M257" i="18"/>
  <c r="N257" i="18"/>
  <c r="M258" i="18"/>
  <c r="N258" i="18"/>
  <c r="M259" i="18"/>
  <c r="N259" i="18"/>
  <c r="M260" i="18"/>
  <c r="N260" i="18"/>
  <c r="M261" i="18"/>
  <c r="N261" i="18"/>
  <c r="M262" i="18"/>
  <c r="N262" i="18"/>
  <c r="M263" i="18"/>
  <c r="N263" i="18"/>
  <c r="M264" i="18"/>
  <c r="N264" i="18"/>
  <c r="M265" i="18"/>
  <c r="N265" i="18"/>
  <c r="M266" i="18"/>
  <c r="N266" i="18"/>
  <c r="M267" i="18"/>
  <c r="N267" i="18"/>
  <c r="M268" i="18"/>
  <c r="N268" i="18"/>
  <c r="M269" i="18"/>
  <c r="N269" i="18"/>
  <c r="M270" i="18"/>
  <c r="N270" i="18"/>
  <c r="M271" i="18"/>
  <c r="N271" i="18"/>
  <c r="M272" i="18"/>
  <c r="N272" i="18"/>
  <c r="M273" i="18"/>
  <c r="N273" i="18"/>
  <c r="M274" i="18"/>
  <c r="N274" i="18"/>
  <c r="M275" i="18"/>
  <c r="N275" i="18"/>
  <c r="M276" i="18"/>
  <c r="N276" i="18"/>
  <c r="M277" i="18"/>
  <c r="N277" i="18"/>
  <c r="M278" i="18"/>
  <c r="N278" i="18"/>
  <c r="M279" i="18"/>
  <c r="N279" i="18"/>
  <c r="M280" i="18"/>
  <c r="N280" i="18"/>
  <c r="M281" i="18"/>
  <c r="N281" i="18"/>
  <c r="M282" i="18"/>
  <c r="N282" i="18"/>
  <c r="M283" i="18"/>
  <c r="N283" i="18"/>
  <c r="M284" i="18"/>
  <c r="N284" i="18"/>
  <c r="M285" i="18"/>
  <c r="N285" i="18"/>
  <c r="M286" i="18"/>
  <c r="N286" i="18"/>
  <c r="M287" i="18"/>
  <c r="N287" i="18"/>
  <c r="M288" i="18"/>
  <c r="N288" i="18"/>
  <c r="M289" i="18"/>
  <c r="N289" i="18"/>
  <c r="M290" i="18"/>
  <c r="N290" i="18"/>
  <c r="M291" i="18"/>
  <c r="N291" i="18"/>
  <c r="M292" i="18"/>
  <c r="N292" i="18"/>
  <c r="M293" i="18"/>
  <c r="N293" i="18"/>
  <c r="M294" i="18"/>
  <c r="N294" i="18"/>
  <c r="M295" i="18"/>
  <c r="N295" i="18"/>
  <c r="M296" i="18"/>
  <c r="N296" i="18"/>
  <c r="M297" i="18"/>
  <c r="N297" i="18"/>
  <c r="M298" i="18"/>
  <c r="N298" i="18"/>
  <c r="M299" i="18"/>
  <c r="N299" i="18"/>
  <c r="M300" i="18"/>
  <c r="N300" i="18"/>
  <c r="M301" i="18"/>
  <c r="N301" i="18"/>
  <c r="M302" i="18"/>
  <c r="N302" i="18"/>
  <c r="M303" i="18"/>
  <c r="N303" i="18"/>
  <c r="M304" i="18"/>
  <c r="N304" i="18"/>
  <c r="M305" i="18"/>
  <c r="N305" i="18"/>
  <c r="M306" i="18"/>
  <c r="N306" i="18"/>
  <c r="M307" i="18"/>
  <c r="N307" i="18"/>
  <c r="M308" i="18"/>
  <c r="N308" i="18"/>
  <c r="M309" i="18"/>
  <c r="N309" i="18"/>
  <c r="M310" i="18"/>
  <c r="N310" i="18"/>
  <c r="M311" i="18"/>
  <c r="N311" i="18"/>
  <c r="M312" i="18"/>
  <c r="N312" i="18"/>
  <c r="M313" i="18"/>
  <c r="N313" i="18"/>
  <c r="M314" i="18"/>
  <c r="N314" i="18"/>
  <c r="M315" i="18"/>
  <c r="N315" i="18"/>
  <c r="M316" i="18"/>
  <c r="N316" i="18"/>
  <c r="M317" i="18"/>
  <c r="N317" i="18"/>
  <c r="M318" i="18"/>
  <c r="N318" i="18"/>
  <c r="M319" i="18"/>
  <c r="N319" i="18"/>
  <c r="M320" i="18"/>
  <c r="N320" i="18"/>
  <c r="M321" i="18"/>
  <c r="N321" i="18"/>
  <c r="M322" i="18"/>
  <c r="N322" i="18"/>
  <c r="M323" i="18"/>
  <c r="N323" i="18"/>
  <c r="M324" i="18"/>
  <c r="N324" i="18"/>
  <c r="M325" i="18"/>
  <c r="N325" i="18"/>
  <c r="M326" i="18"/>
  <c r="N326" i="18"/>
  <c r="M327" i="18"/>
  <c r="N327" i="18"/>
  <c r="M328" i="18"/>
  <c r="N328" i="18"/>
  <c r="M329" i="18"/>
  <c r="N329" i="18"/>
  <c r="M330" i="18"/>
  <c r="N330" i="18"/>
  <c r="M331" i="18"/>
  <c r="N331" i="18"/>
  <c r="M332" i="18"/>
  <c r="N332" i="18"/>
  <c r="M333" i="18"/>
  <c r="N333" i="18"/>
  <c r="M334" i="18"/>
  <c r="N334" i="18"/>
  <c r="M335" i="18"/>
  <c r="N335" i="18"/>
  <c r="M336" i="18"/>
  <c r="N336" i="18"/>
  <c r="M337" i="18"/>
  <c r="N337" i="18"/>
  <c r="M338" i="18"/>
  <c r="N338" i="18"/>
  <c r="M339" i="18"/>
  <c r="N339" i="18"/>
  <c r="M340" i="18"/>
  <c r="N340" i="18"/>
  <c r="M341" i="18"/>
  <c r="N341" i="18"/>
  <c r="M342" i="18"/>
  <c r="N342" i="18"/>
  <c r="M343" i="18"/>
  <c r="N343" i="18"/>
  <c r="M344" i="18"/>
  <c r="N344" i="18"/>
  <c r="M345" i="18"/>
  <c r="N345" i="18"/>
  <c r="M346" i="18"/>
  <c r="N346" i="18"/>
  <c r="M347" i="18"/>
  <c r="N347" i="18"/>
  <c r="M348" i="18"/>
  <c r="N348" i="18"/>
  <c r="M349" i="18"/>
  <c r="N349" i="18"/>
  <c r="M350" i="18"/>
  <c r="N350" i="18"/>
  <c r="M351" i="18"/>
  <c r="N351" i="18"/>
  <c r="M352" i="18"/>
  <c r="N352" i="18"/>
  <c r="M353" i="18"/>
  <c r="N353" i="18"/>
  <c r="M354" i="18"/>
  <c r="N354" i="18"/>
  <c r="M355" i="18"/>
  <c r="N355" i="18"/>
  <c r="M356" i="18"/>
  <c r="N356" i="18"/>
  <c r="M357" i="18"/>
  <c r="N357" i="18"/>
  <c r="M358" i="18"/>
  <c r="N358" i="18"/>
  <c r="M359" i="18"/>
  <c r="N359" i="18"/>
  <c r="M360" i="18"/>
  <c r="N360" i="18"/>
  <c r="M361" i="18"/>
  <c r="N361" i="18"/>
  <c r="M362" i="18"/>
  <c r="N362" i="18"/>
  <c r="M363" i="18"/>
  <c r="N363" i="18"/>
  <c r="M364" i="18"/>
  <c r="N364" i="18"/>
  <c r="M365" i="18"/>
  <c r="N365" i="18"/>
  <c r="M366" i="18"/>
  <c r="N366" i="18"/>
  <c r="M367" i="18"/>
  <c r="N367" i="18"/>
  <c r="M368" i="18"/>
  <c r="N368" i="18"/>
  <c r="M369" i="18"/>
  <c r="N369" i="18"/>
  <c r="M370" i="18"/>
  <c r="N370" i="18"/>
  <c r="M371" i="18"/>
  <c r="N371" i="18"/>
  <c r="M372" i="18"/>
  <c r="N372" i="18"/>
  <c r="M373" i="18"/>
  <c r="N373" i="18"/>
  <c r="M374" i="18"/>
  <c r="N374" i="18"/>
  <c r="M375" i="18"/>
  <c r="N375" i="18"/>
  <c r="M376" i="18"/>
  <c r="N376" i="18"/>
  <c r="M377" i="18"/>
  <c r="N377" i="18"/>
  <c r="M378" i="18"/>
  <c r="N378" i="18"/>
  <c r="M379" i="18"/>
  <c r="N379" i="18"/>
  <c r="M380" i="18"/>
  <c r="N380" i="18"/>
  <c r="M381" i="18"/>
  <c r="N381" i="18"/>
  <c r="M382" i="18"/>
  <c r="N382" i="18"/>
  <c r="M383" i="18"/>
  <c r="N383" i="18"/>
  <c r="M384" i="18"/>
  <c r="N384" i="18"/>
  <c r="M385" i="18"/>
  <c r="N385" i="18"/>
  <c r="M386" i="18"/>
  <c r="N386" i="18"/>
  <c r="M387" i="18"/>
  <c r="N387" i="18"/>
  <c r="M388" i="18"/>
  <c r="N388" i="18"/>
  <c r="M389" i="18"/>
  <c r="N389" i="18"/>
  <c r="M390" i="18"/>
  <c r="N390" i="18"/>
  <c r="M391" i="18"/>
  <c r="N391" i="18"/>
  <c r="M392" i="18"/>
  <c r="N392" i="18"/>
  <c r="M393" i="18"/>
  <c r="N393" i="18"/>
  <c r="M394" i="18"/>
  <c r="N394" i="18"/>
  <c r="M395" i="18"/>
  <c r="N395" i="18"/>
  <c r="M396" i="18"/>
  <c r="N396" i="18"/>
  <c r="M397" i="18"/>
  <c r="N397" i="18"/>
  <c r="M398" i="18"/>
  <c r="N398" i="18"/>
  <c r="M399" i="18"/>
  <c r="N399" i="18"/>
  <c r="M400" i="18"/>
  <c r="N400" i="18"/>
  <c r="M401" i="18"/>
  <c r="N401" i="18"/>
  <c r="M402" i="18"/>
  <c r="N402" i="18"/>
  <c r="M403" i="18"/>
  <c r="N403" i="18"/>
  <c r="M404" i="18"/>
  <c r="N404" i="18"/>
  <c r="M405" i="18"/>
  <c r="N405" i="18"/>
  <c r="M406" i="18"/>
  <c r="N406" i="18"/>
  <c r="M407" i="18"/>
  <c r="N407" i="18"/>
  <c r="M408" i="18"/>
  <c r="N408" i="18"/>
  <c r="M409" i="18"/>
  <c r="N409" i="18"/>
  <c r="M410" i="18"/>
  <c r="N410" i="18"/>
  <c r="M411" i="18"/>
  <c r="N411" i="18"/>
  <c r="M412" i="18"/>
  <c r="N412" i="18"/>
  <c r="M413" i="18"/>
  <c r="N413" i="18"/>
  <c r="M414" i="18"/>
  <c r="N414" i="18"/>
  <c r="M415" i="18"/>
  <c r="N415" i="18"/>
  <c r="M416" i="18"/>
  <c r="N416" i="18"/>
  <c r="M417" i="18"/>
  <c r="N417" i="18"/>
  <c r="M418" i="18"/>
  <c r="N418" i="18"/>
  <c r="M419" i="18"/>
  <c r="N419" i="18"/>
  <c r="M420" i="18"/>
  <c r="N420" i="18"/>
  <c r="M421" i="18"/>
  <c r="N421" i="18"/>
  <c r="M422" i="18"/>
  <c r="N422" i="18"/>
  <c r="M423" i="18"/>
  <c r="N423" i="18"/>
  <c r="M424" i="18"/>
  <c r="N424" i="18"/>
  <c r="M425" i="18"/>
  <c r="N425" i="18"/>
  <c r="M426" i="18"/>
  <c r="N426" i="18"/>
  <c r="M427" i="18"/>
  <c r="N427" i="18"/>
  <c r="M428" i="18"/>
  <c r="N428" i="18"/>
  <c r="M429" i="18"/>
  <c r="N429" i="18"/>
  <c r="M430" i="18"/>
  <c r="N430" i="18"/>
  <c r="M431" i="18"/>
  <c r="N431" i="18"/>
  <c r="M432" i="18"/>
  <c r="N432" i="18"/>
  <c r="M433" i="18"/>
  <c r="N433" i="18"/>
  <c r="M434" i="18"/>
  <c r="N434" i="18"/>
  <c r="M435" i="18"/>
  <c r="N435" i="18"/>
  <c r="M436" i="18"/>
  <c r="N436" i="18"/>
  <c r="M437" i="18"/>
  <c r="N437" i="18"/>
  <c r="M438" i="18"/>
  <c r="N438" i="18"/>
  <c r="M439" i="18"/>
  <c r="N439" i="18"/>
  <c r="M440" i="18"/>
  <c r="N440" i="18"/>
  <c r="M441" i="18"/>
  <c r="N441" i="18"/>
  <c r="M442" i="18"/>
  <c r="N442" i="18"/>
  <c r="M443" i="18"/>
  <c r="N443" i="18"/>
  <c r="M444" i="18"/>
  <c r="N444" i="18"/>
  <c r="M445" i="18"/>
  <c r="N445" i="18"/>
  <c r="M446" i="18"/>
  <c r="N446" i="18"/>
  <c r="M447" i="18"/>
  <c r="N447" i="18"/>
  <c r="M448" i="18"/>
  <c r="N448" i="18"/>
  <c r="M449" i="18"/>
  <c r="N449" i="18"/>
  <c r="M450" i="18"/>
  <c r="N450" i="18"/>
  <c r="M451" i="18"/>
  <c r="N451" i="18"/>
  <c r="M452" i="18"/>
  <c r="N452" i="18"/>
  <c r="M453" i="18"/>
  <c r="N453" i="18"/>
  <c r="M454" i="18"/>
  <c r="N454" i="18"/>
  <c r="M455" i="18"/>
  <c r="N455" i="18"/>
  <c r="M456" i="18"/>
  <c r="N456" i="18"/>
  <c r="M457" i="18"/>
  <c r="N457" i="18"/>
  <c r="M458" i="18"/>
  <c r="N458" i="18"/>
  <c r="M459" i="18"/>
  <c r="N459" i="18"/>
  <c r="M460" i="18"/>
  <c r="N460" i="18"/>
  <c r="M461" i="18"/>
  <c r="N461" i="18"/>
  <c r="M462" i="18"/>
  <c r="N462" i="18"/>
  <c r="M463" i="18"/>
  <c r="N463" i="18"/>
  <c r="M464" i="18"/>
  <c r="N464" i="18"/>
  <c r="M465" i="18"/>
  <c r="N465" i="18"/>
  <c r="M466" i="18"/>
  <c r="N466" i="18"/>
  <c r="M467" i="18"/>
  <c r="N467" i="18"/>
  <c r="M468" i="18"/>
  <c r="N468" i="18"/>
  <c r="M469" i="18"/>
  <c r="N469" i="18"/>
  <c r="M470" i="18"/>
  <c r="N470" i="18"/>
  <c r="M471" i="18"/>
  <c r="N471" i="18"/>
  <c r="M472" i="18"/>
  <c r="N472" i="18"/>
  <c r="M473" i="18"/>
  <c r="N473" i="18"/>
  <c r="M474" i="18"/>
  <c r="N474" i="18"/>
  <c r="M475" i="18"/>
  <c r="N475" i="18"/>
  <c r="M476" i="18"/>
  <c r="N476" i="18"/>
  <c r="M477" i="18"/>
  <c r="N477" i="18"/>
  <c r="M478" i="18"/>
  <c r="N478" i="18"/>
  <c r="M479" i="18"/>
  <c r="N479" i="18"/>
  <c r="M480" i="18"/>
  <c r="N480" i="18"/>
  <c r="M481" i="18"/>
  <c r="N481" i="18"/>
  <c r="M482" i="18"/>
  <c r="N482" i="18"/>
  <c r="M483" i="18"/>
  <c r="N483" i="18"/>
  <c r="M484" i="18"/>
  <c r="N484" i="18"/>
  <c r="M485" i="18"/>
  <c r="N485" i="18"/>
  <c r="M486" i="18"/>
  <c r="N486" i="18"/>
  <c r="M487" i="18"/>
  <c r="N487" i="18"/>
  <c r="M488" i="18"/>
  <c r="N488" i="18"/>
  <c r="M489" i="18"/>
  <c r="N489" i="18"/>
  <c r="M490" i="18"/>
  <c r="N490" i="18"/>
  <c r="M491" i="18"/>
  <c r="N491" i="18"/>
  <c r="M492" i="18"/>
  <c r="N492" i="18"/>
  <c r="M493" i="18"/>
  <c r="N493" i="18"/>
  <c r="M494" i="18"/>
  <c r="N494" i="18"/>
  <c r="M495" i="18"/>
  <c r="N495" i="18"/>
  <c r="M496" i="18"/>
  <c r="N496" i="18"/>
  <c r="M497" i="18"/>
  <c r="N497" i="18"/>
  <c r="M498" i="18"/>
  <c r="N498" i="18"/>
  <c r="M499" i="18"/>
  <c r="N499" i="18"/>
  <c r="M500" i="18"/>
  <c r="N500" i="18"/>
  <c r="M501" i="18"/>
  <c r="N501" i="18"/>
  <c r="M502" i="18"/>
  <c r="N502" i="18"/>
  <c r="M503" i="18"/>
  <c r="N503" i="18"/>
  <c r="M504" i="18"/>
  <c r="N504" i="18"/>
  <c r="M505" i="18"/>
  <c r="N505" i="18"/>
  <c r="M506" i="18"/>
  <c r="N506" i="18"/>
  <c r="M507" i="18"/>
  <c r="N507" i="18"/>
  <c r="M508" i="18"/>
  <c r="N508" i="18"/>
  <c r="M509" i="18"/>
  <c r="N509" i="18"/>
  <c r="M510" i="18"/>
  <c r="N510" i="18"/>
  <c r="M511" i="18"/>
  <c r="N511" i="18"/>
  <c r="M512" i="18"/>
  <c r="N512" i="18"/>
  <c r="M513" i="18"/>
  <c r="N513" i="18"/>
  <c r="M514" i="18"/>
  <c r="N514" i="18"/>
  <c r="M515" i="18"/>
  <c r="N515" i="18"/>
  <c r="M516" i="18"/>
  <c r="N516" i="18"/>
  <c r="M517" i="18"/>
  <c r="N517" i="18"/>
  <c r="M518" i="18"/>
  <c r="N518" i="18"/>
  <c r="M519" i="18"/>
  <c r="N519" i="18"/>
  <c r="M520" i="18"/>
  <c r="N520" i="18"/>
  <c r="M521" i="18"/>
  <c r="N521" i="18"/>
  <c r="M522" i="18"/>
  <c r="N522" i="18"/>
  <c r="M523" i="18"/>
  <c r="N523" i="18"/>
  <c r="M524" i="18"/>
  <c r="N524" i="18"/>
  <c r="M525" i="18"/>
  <c r="N525" i="18"/>
  <c r="M526" i="18"/>
  <c r="N526" i="18"/>
  <c r="M527" i="18"/>
  <c r="N527" i="18"/>
  <c r="M528" i="18"/>
  <c r="N528" i="18"/>
  <c r="M529" i="18"/>
  <c r="N529" i="18"/>
  <c r="M530" i="18"/>
  <c r="N530" i="18"/>
  <c r="M531" i="18"/>
  <c r="N531" i="18"/>
  <c r="M532" i="18"/>
  <c r="N532" i="18"/>
  <c r="M533" i="18"/>
  <c r="N533" i="18"/>
  <c r="M534" i="18"/>
  <c r="N534" i="18"/>
  <c r="M535" i="18"/>
  <c r="N535" i="18"/>
  <c r="M536" i="18"/>
  <c r="N536" i="18"/>
  <c r="M537" i="18"/>
  <c r="N537" i="18"/>
  <c r="M538" i="18"/>
  <c r="N538" i="18"/>
  <c r="M539" i="18"/>
  <c r="N539" i="18"/>
  <c r="M540" i="18"/>
  <c r="N540" i="18"/>
  <c r="M541" i="18"/>
  <c r="N541" i="18"/>
  <c r="M542" i="18"/>
  <c r="N542" i="18"/>
  <c r="M543" i="18"/>
  <c r="N543" i="18"/>
  <c r="M544" i="18"/>
  <c r="N544" i="18"/>
  <c r="M545" i="18"/>
  <c r="N545" i="18"/>
  <c r="M546" i="18"/>
  <c r="N546" i="18"/>
  <c r="M547" i="18"/>
  <c r="N547" i="18"/>
  <c r="M548" i="18"/>
  <c r="N548" i="18"/>
  <c r="M549" i="18"/>
  <c r="N549" i="18"/>
  <c r="M550" i="18"/>
  <c r="N550" i="18"/>
  <c r="M551" i="18"/>
  <c r="N551" i="18"/>
  <c r="M552" i="18"/>
  <c r="N552" i="18"/>
  <c r="M553" i="18"/>
  <c r="N553" i="18"/>
  <c r="M554" i="18"/>
  <c r="N554" i="18"/>
  <c r="M555" i="18"/>
  <c r="N555" i="18"/>
  <c r="M556" i="18"/>
  <c r="N556" i="18"/>
  <c r="M557" i="18"/>
  <c r="N557" i="18"/>
  <c r="M558" i="18"/>
  <c r="N558" i="18"/>
  <c r="M559" i="18"/>
  <c r="N559" i="18"/>
  <c r="M560" i="18"/>
  <c r="N560" i="18"/>
  <c r="M561" i="18"/>
  <c r="N561" i="18"/>
  <c r="M562" i="18"/>
  <c r="N562" i="18"/>
  <c r="M563" i="18"/>
  <c r="N563" i="18"/>
  <c r="M564" i="18"/>
  <c r="N564" i="18"/>
  <c r="M565" i="18"/>
  <c r="N565" i="18"/>
  <c r="M566" i="18"/>
  <c r="N566" i="18"/>
  <c r="M567" i="18"/>
  <c r="N567" i="18"/>
  <c r="M568" i="18"/>
  <c r="N568" i="18"/>
  <c r="M569" i="18"/>
  <c r="N569" i="18"/>
  <c r="M570" i="18"/>
  <c r="N570" i="18"/>
  <c r="M571" i="18"/>
  <c r="N571" i="18"/>
  <c r="M572" i="18"/>
  <c r="N572" i="18"/>
  <c r="M573" i="18"/>
  <c r="N573" i="18"/>
  <c r="M574" i="18"/>
  <c r="N574" i="18"/>
  <c r="M575" i="18"/>
  <c r="N575" i="18"/>
  <c r="M576" i="18"/>
  <c r="N576" i="18"/>
  <c r="M577" i="18"/>
  <c r="N577" i="18"/>
  <c r="M578" i="18"/>
  <c r="N578" i="18"/>
  <c r="M579" i="18"/>
  <c r="N579" i="18"/>
  <c r="M580" i="18"/>
  <c r="N580" i="18"/>
  <c r="M581" i="18"/>
  <c r="N581" i="18"/>
  <c r="M582" i="18"/>
  <c r="N582" i="18"/>
  <c r="M583" i="18"/>
  <c r="N583" i="18"/>
  <c r="M584" i="18"/>
  <c r="N584" i="18"/>
  <c r="M585" i="18"/>
  <c r="N585" i="18"/>
  <c r="M586" i="18"/>
  <c r="N586" i="18"/>
  <c r="M587" i="18"/>
  <c r="N587" i="18"/>
  <c r="M588" i="18"/>
  <c r="N588" i="18"/>
  <c r="M589" i="18"/>
  <c r="N589" i="18"/>
  <c r="M590" i="18"/>
  <c r="N590" i="18"/>
  <c r="M591" i="18"/>
  <c r="N591" i="18"/>
  <c r="M592" i="18"/>
  <c r="N592" i="18"/>
  <c r="M593" i="18"/>
  <c r="N593" i="18"/>
  <c r="M594" i="18"/>
  <c r="N594" i="18"/>
  <c r="M595" i="18"/>
  <c r="N595" i="18"/>
  <c r="M596" i="18"/>
  <c r="N596" i="18"/>
  <c r="M597" i="18"/>
  <c r="N597" i="18"/>
  <c r="M598" i="18"/>
  <c r="N598" i="18"/>
  <c r="M599" i="18"/>
  <c r="N599" i="18"/>
  <c r="M600" i="18"/>
  <c r="N600" i="18"/>
  <c r="M601" i="18"/>
  <c r="N601" i="18"/>
  <c r="M602" i="18"/>
  <c r="N602" i="18"/>
  <c r="M603" i="18"/>
  <c r="N603" i="18"/>
  <c r="M604" i="18"/>
  <c r="N604" i="18"/>
  <c r="M605" i="18"/>
  <c r="N605" i="18"/>
  <c r="M606" i="18"/>
  <c r="N606" i="18"/>
  <c r="M607" i="18"/>
  <c r="N607" i="18"/>
  <c r="M608" i="18"/>
  <c r="N608" i="18"/>
  <c r="M609" i="18"/>
  <c r="N609" i="18"/>
  <c r="M610" i="18"/>
  <c r="N610" i="18"/>
  <c r="M611" i="18"/>
  <c r="N611" i="18"/>
  <c r="M612" i="18"/>
  <c r="N612" i="18"/>
  <c r="M613" i="18"/>
  <c r="N613" i="18"/>
  <c r="M614" i="18"/>
  <c r="N614" i="18"/>
  <c r="M615" i="18"/>
  <c r="N615" i="18"/>
  <c r="M616" i="18"/>
  <c r="N616" i="18"/>
  <c r="M617" i="18"/>
  <c r="N617" i="18"/>
  <c r="M618" i="18"/>
  <c r="N618" i="18"/>
  <c r="M619" i="18"/>
  <c r="N619" i="18"/>
  <c r="M620" i="18"/>
  <c r="N620" i="18"/>
  <c r="M621" i="18"/>
  <c r="N621" i="18"/>
  <c r="M622" i="18"/>
  <c r="N622" i="18"/>
  <c r="M623" i="18"/>
  <c r="N623" i="18"/>
  <c r="M624" i="18"/>
  <c r="N624" i="18"/>
  <c r="M625" i="18"/>
  <c r="N625" i="18"/>
  <c r="M626" i="18"/>
  <c r="N626" i="18"/>
  <c r="M627" i="18"/>
  <c r="N627" i="18"/>
  <c r="M628" i="18"/>
  <c r="N628" i="18"/>
  <c r="M629" i="18"/>
  <c r="N629" i="18"/>
  <c r="M630" i="18"/>
  <c r="N630" i="18"/>
  <c r="M631" i="18"/>
  <c r="N631" i="18"/>
  <c r="M632" i="18"/>
  <c r="N632" i="18"/>
  <c r="M633" i="18"/>
  <c r="N633" i="18"/>
  <c r="M634" i="18"/>
  <c r="N634" i="18"/>
  <c r="M635" i="18"/>
  <c r="N635" i="18"/>
  <c r="M636" i="18"/>
  <c r="N636" i="18"/>
  <c r="M637" i="18"/>
  <c r="N637" i="18"/>
  <c r="M638" i="18"/>
  <c r="N638" i="18"/>
  <c r="M639" i="18"/>
  <c r="N639" i="18"/>
  <c r="M640" i="18"/>
  <c r="N640" i="18"/>
  <c r="M641" i="18"/>
  <c r="N641" i="18"/>
  <c r="M642" i="18"/>
  <c r="N642" i="18"/>
  <c r="M643" i="18"/>
  <c r="N643" i="18"/>
  <c r="M644" i="18"/>
  <c r="N644" i="18"/>
  <c r="M645" i="18"/>
  <c r="N645" i="18"/>
  <c r="M646" i="18"/>
  <c r="N646" i="18"/>
  <c r="M647" i="18"/>
  <c r="N647" i="18"/>
  <c r="M648" i="18"/>
  <c r="N648" i="18"/>
  <c r="M649" i="18"/>
  <c r="N649" i="18"/>
  <c r="M650" i="18"/>
  <c r="N650" i="18"/>
  <c r="M651" i="18"/>
  <c r="N651" i="18"/>
  <c r="M652" i="18"/>
  <c r="N652" i="18"/>
  <c r="M653" i="18"/>
  <c r="N653" i="18"/>
  <c r="M654" i="18"/>
  <c r="N654" i="18"/>
  <c r="M655" i="18"/>
  <c r="N655" i="18"/>
  <c r="M656" i="18"/>
  <c r="N656" i="18"/>
  <c r="M657" i="18"/>
  <c r="N657" i="18"/>
  <c r="M658" i="18"/>
  <c r="N658" i="18"/>
  <c r="M659" i="18"/>
  <c r="N659" i="18"/>
  <c r="M660" i="18"/>
  <c r="N660" i="18"/>
  <c r="M661" i="18"/>
  <c r="N661" i="18"/>
  <c r="M662" i="18"/>
  <c r="N662" i="18"/>
  <c r="M663" i="18"/>
  <c r="N663" i="18"/>
  <c r="M664" i="18"/>
  <c r="N664" i="18"/>
  <c r="M665" i="18"/>
  <c r="N665" i="18"/>
  <c r="M666" i="18"/>
  <c r="N666" i="18"/>
  <c r="M667" i="18"/>
  <c r="N667" i="18"/>
  <c r="M668" i="18"/>
  <c r="N668" i="18"/>
  <c r="M669" i="18"/>
  <c r="N669" i="18"/>
  <c r="M670" i="18"/>
  <c r="N670" i="18"/>
  <c r="M671" i="18"/>
  <c r="N671" i="18"/>
  <c r="M672" i="18"/>
  <c r="N672" i="18"/>
  <c r="M673" i="18"/>
  <c r="N673" i="18"/>
  <c r="M674" i="18"/>
  <c r="N674" i="18"/>
  <c r="M675" i="18"/>
  <c r="N675" i="18"/>
  <c r="M676" i="18"/>
  <c r="N676" i="18"/>
  <c r="M677" i="18"/>
  <c r="N677" i="18"/>
  <c r="M678" i="18"/>
  <c r="N678" i="18"/>
  <c r="M679" i="18"/>
  <c r="N679" i="18"/>
  <c r="M680" i="18"/>
  <c r="N680" i="18"/>
  <c r="M681" i="18"/>
  <c r="N681" i="18"/>
  <c r="M682" i="18"/>
  <c r="N682" i="18"/>
  <c r="M683" i="18"/>
  <c r="N683" i="18"/>
  <c r="M684" i="18"/>
  <c r="N684" i="18"/>
  <c r="M685" i="18"/>
  <c r="N685" i="18"/>
  <c r="M686" i="18"/>
  <c r="N686" i="18"/>
  <c r="M687" i="18"/>
  <c r="N687" i="18"/>
  <c r="M688" i="18"/>
  <c r="N688" i="18"/>
  <c r="M689" i="18"/>
  <c r="N689" i="18"/>
  <c r="M690" i="18"/>
  <c r="N690" i="18"/>
  <c r="M691" i="18"/>
  <c r="N691" i="18"/>
  <c r="M692" i="18"/>
  <c r="N692" i="18"/>
  <c r="M693" i="18"/>
  <c r="N693" i="18"/>
  <c r="M694" i="18"/>
  <c r="N694" i="18"/>
  <c r="M695" i="18"/>
  <c r="N695" i="18"/>
  <c r="M696" i="18"/>
  <c r="N696" i="18"/>
  <c r="M697" i="18"/>
  <c r="N697" i="18"/>
  <c r="M698" i="18"/>
  <c r="N698" i="18"/>
  <c r="M699" i="18"/>
  <c r="N699" i="18"/>
  <c r="M700" i="18"/>
  <c r="N700" i="18"/>
  <c r="M701" i="18"/>
  <c r="N701" i="18"/>
  <c r="M702" i="18"/>
  <c r="N702" i="18"/>
  <c r="M703" i="18"/>
  <c r="N703" i="18"/>
  <c r="M704" i="18"/>
  <c r="N704" i="18"/>
  <c r="M705" i="18"/>
  <c r="N705" i="18"/>
  <c r="M706" i="18"/>
  <c r="N706" i="18"/>
  <c r="M707" i="18"/>
  <c r="N707" i="18"/>
  <c r="M708" i="18"/>
  <c r="N708" i="18"/>
  <c r="M709" i="18"/>
  <c r="N709" i="18"/>
  <c r="M710" i="18"/>
  <c r="N710" i="18"/>
  <c r="M711" i="18"/>
  <c r="N711" i="18"/>
  <c r="M712" i="18"/>
  <c r="N712" i="18"/>
  <c r="M713" i="18"/>
  <c r="N713" i="18"/>
  <c r="M714" i="18"/>
  <c r="N714" i="18"/>
  <c r="M715" i="18"/>
  <c r="N715" i="18"/>
  <c r="M716" i="18"/>
  <c r="N716" i="18"/>
  <c r="M717" i="18"/>
  <c r="N717" i="18"/>
  <c r="M718" i="18"/>
  <c r="N718" i="18"/>
  <c r="M719" i="18"/>
  <c r="N719" i="18"/>
  <c r="M720" i="18"/>
  <c r="N720" i="18"/>
  <c r="M721" i="18"/>
  <c r="N721" i="18"/>
  <c r="M722" i="18"/>
  <c r="N722" i="18"/>
  <c r="M723" i="18"/>
  <c r="N723" i="18"/>
  <c r="M724" i="18"/>
  <c r="N724" i="18"/>
  <c r="M725" i="18"/>
  <c r="N725" i="18"/>
  <c r="M726" i="18"/>
  <c r="N726" i="18"/>
  <c r="M727" i="18"/>
  <c r="N727" i="18"/>
  <c r="M728" i="18"/>
  <c r="N728" i="18"/>
  <c r="M729" i="18"/>
  <c r="N729" i="18"/>
  <c r="M730" i="18"/>
  <c r="N730" i="18"/>
  <c r="M731" i="18"/>
  <c r="N731" i="18"/>
  <c r="M732" i="18"/>
  <c r="N732" i="18"/>
  <c r="M733" i="18"/>
  <c r="N733" i="18"/>
  <c r="M734" i="18"/>
  <c r="N734" i="18"/>
  <c r="M735" i="18"/>
  <c r="N735" i="18"/>
  <c r="M736" i="18"/>
  <c r="N736" i="18"/>
  <c r="M737" i="18"/>
  <c r="N737" i="18"/>
  <c r="M738" i="18"/>
  <c r="N738" i="18"/>
  <c r="M739" i="18"/>
  <c r="N739" i="18"/>
  <c r="M740" i="18"/>
  <c r="N740" i="18"/>
  <c r="M741" i="18"/>
  <c r="N741" i="18"/>
  <c r="M742" i="18"/>
  <c r="N742" i="18"/>
  <c r="M743" i="18"/>
  <c r="N743" i="18"/>
  <c r="M744" i="18"/>
  <c r="N744" i="18"/>
  <c r="M745" i="18"/>
  <c r="N745" i="18"/>
  <c r="M746" i="18"/>
  <c r="N746" i="18"/>
  <c r="M747" i="18"/>
  <c r="N747" i="18"/>
  <c r="M748" i="18"/>
  <c r="N748" i="18"/>
  <c r="M749" i="18"/>
  <c r="N749" i="18"/>
  <c r="M750" i="18"/>
  <c r="N750" i="18"/>
  <c r="M751" i="18"/>
  <c r="N751" i="18"/>
  <c r="M752" i="18"/>
  <c r="N752" i="18"/>
  <c r="M753" i="18"/>
  <c r="N753" i="18"/>
  <c r="M754" i="18"/>
  <c r="N754" i="18"/>
  <c r="M755" i="18"/>
  <c r="N755" i="18"/>
  <c r="M756" i="18"/>
  <c r="N756" i="18"/>
  <c r="M757" i="18"/>
  <c r="N757" i="18"/>
  <c r="M758" i="18"/>
  <c r="N758" i="18"/>
  <c r="M759" i="18"/>
  <c r="N759" i="18"/>
  <c r="M760" i="18"/>
  <c r="N760" i="18"/>
  <c r="M761" i="18"/>
  <c r="N761" i="18"/>
  <c r="M762" i="18"/>
  <c r="N762" i="18"/>
  <c r="M763" i="18"/>
  <c r="N763" i="18"/>
  <c r="M764" i="18"/>
  <c r="N764" i="18"/>
  <c r="M765" i="18"/>
  <c r="N765" i="18"/>
  <c r="M766" i="18"/>
  <c r="N766" i="18"/>
  <c r="M767" i="18"/>
  <c r="N767" i="18"/>
  <c r="M768" i="18"/>
  <c r="N768" i="18"/>
  <c r="M769" i="18"/>
  <c r="N769" i="18"/>
  <c r="M770" i="18"/>
  <c r="N770" i="18"/>
  <c r="M771" i="18"/>
  <c r="N771" i="18"/>
  <c r="M772" i="18"/>
  <c r="N772" i="18"/>
  <c r="M773" i="18"/>
  <c r="N773" i="18"/>
  <c r="M774" i="18"/>
  <c r="N774" i="18"/>
  <c r="M775" i="18"/>
  <c r="N775" i="18"/>
  <c r="M776" i="18"/>
  <c r="N776" i="18"/>
  <c r="M777" i="18"/>
  <c r="N777" i="18"/>
  <c r="M778" i="18"/>
  <c r="N778" i="18"/>
  <c r="M779" i="18"/>
  <c r="N779" i="18"/>
  <c r="M780" i="18"/>
  <c r="N780" i="18"/>
  <c r="M781" i="18"/>
  <c r="N781" i="18"/>
  <c r="M782" i="18"/>
  <c r="N782" i="18"/>
  <c r="M783" i="18"/>
  <c r="N783" i="18"/>
  <c r="M784" i="18"/>
  <c r="N784" i="18"/>
  <c r="M785" i="18"/>
  <c r="N785" i="18"/>
  <c r="M786" i="18"/>
  <c r="N786" i="18"/>
  <c r="M787" i="18"/>
  <c r="N787" i="18"/>
  <c r="M788" i="18"/>
  <c r="N788" i="18"/>
  <c r="M789" i="18"/>
  <c r="N789" i="18"/>
  <c r="M790" i="18"/>
  <c r="N790" i="18"/>
  <c r="M791" i="18"/>
  <c r="N791" i="18"/>
  <c r="M792" i="18"/>
  <c r="N792" i="18"/>
  <c r="M793" i="18"/>
  <c r="N793" i="18"/>
  <c r="M794" i="18"/>
  <c r="N794" i="18"/>
  <c r="M795" i="18"/>
  <c r="N795" i="18"/>
  <c r="M796" i="18"/>
  <c r="N796" i="18"/>
  <c r="M797" i="18"/>
  <c r="N797" i="18"/>
  <c r="M798" i="18"/>
  <c r="N798" i="18"/>
  <c r="M799" i="18"/>
  <c r="N799" i="18"/>
  <c r="M800" i="18"/>
  <c r="N800" i="18"/>
  <c r="M801" i="18"/>
  <c r="N801" i="18"/>
  <c r="M802" i="18"/>
  <c r="N802" i="18"/>
  <c r="M803" i="18"/>
  <c r="N803" i="18"/>
  <c r="M804" i="18"/>
  <c r="N804" i="18"/>
  <c r="M805" i="18"/>
  <c r="N805" i="18"/>
  <c r="M806" i="18"/>
  <c r="N806" i="18"/>
  <c r="M807" i="18"/>
  <c r="N807" i="18"/>
  <c r="M808" i="18"/>
  <c r="N808" i="18"/>
  <c r="M809" i="18"/>
  <c r="N809" i="18"/>
  <c r="M810" i="18"/>
  <c r="N810" i="18"/>
  <c r="M811" i="18"/>
  <c r="N811" i="18"/>
  <c r="M812" i="18"/>
  <c r="N812" i="18"/>
  <c r="M813" i="18"/>
  <c r="N813" i="18"/>
  <c r="M814" i="18"/>
  <c r="N814" i="18"/>
  <c r="M815" i="18"/>
  <c r="N815" i="18"/>
  <c r="M816" i="18"/>
  <c r="N816" i="18"/>
  <c r="M817" i="18"/>
  <c r="N817" i="18"/>
  <c r="M818" i="18"/>
  <c r="N818" i="18"/>
  <c r="M819" i="18"/>
  <c r="N819" i="18"/>
  <c r="M820" i="18"/>
  <c r="N820" i="18"/>
  <c r="M821" i="18"/>
  <c r="N821" i="18"/>
  <c r="M822" i="18"/>
  <c r="N822" i="18"/>
  <c r="M823" i="18"/>
  <c r="N823" i="18"/>
  <c r="M824" i="18"/>
  <c r="N824" i="18"/>
  <c r="M825" i="18"/>
  <c r="N825" i="18"/>
  <c r="M826" i="18"/>
  <c r="N826" i="18"/>
  <c r="M827" i="18"/>
  <c r="N827" i="18"/>
  <c r="M828" i="18"/>
  <c r="N828" i="18"/>
  <c r="M829" i="18"/>
  <c r="N829" i="18"/>
  <c r="M830" i="18"/>
  <c r="N830" i="18"/>
  <c r="M831" i="18"/>
  <c r="N831" i="18"/>
  <c r="M832" i="18"/>
  <c r="N832" i="18"/>
  <c r="M833" i="18"/>
  <c r="N833" i="18"/>
  <c r="M834" i="18"/>
  <c r="N834" i="18"/>
  <c r="M835" i="18"/>
  <c r="N835" i="18"/>
  <c r="M836" i="18"/>
  <c r="N836" i="18"/>
  <c r="M837" i="18"/>
  <c r="N837" i="18"/>
  <c r="M838" i="18"/>
  <c r="N838" i="18"/>
  <c r="M839" i="18"/>
  <c r="N839" i="18"/>
  <c r="M840" i="18"/>
  <c r="N840" i="18"/>
  <c r="M841" i="18"/>
  <c r="N841" i="18"/>
  <c r="M842" i="18"/>
  <c r="N842" i="18"/>
  <c r="M843" i="18"/>
  <c r="N843" i="18"/>
  <c r="M844" i="18"/>
  <c r="N844" i="18"/>
  <c r="M845" i="18"/>
  <c r="N845" i="18"/>
  <c r="M846" i="18"/>
  <c r="N846" i="18"/>
  <c r="M847" i="18"/>
  <c r="N847" i="18"/>
  <c r="M848" i="18"/>
  <c r="N848" i="18"/>
  <c r="M849" i="18"/>
  <c r="N849" i="18"/>
  <c r="M850" i="18"/>
  <c r="N850" i="18"/>
  <c r="M851" i="18"/>
  <c r="N851" i="18"/>
  <c r="M852" i="18"/>
  <c r="N852" i="18"/>
  <c r="M853" i="18"/>
  <c r="N853" i="18"/>
  <c r="M854" i="18"/>
  <c r="N854" i="18"/>
  <c r="M855" i="18"/>
  <c r="N855" i="18"/>
  <c r="M856" i="18"/>
  <c r="N856" i="18"/>
  <c r="M857" i="18"/>
  <c r="N857" i="18"/>
  <c r="M858" i="18"/>
  <c r="N858" i="18"/>
  <c r="M859" i="18"/>
  <c r="N859" i="18"/>
  <c r="M860" i="18"/>
  <c r="N860" i="18"/>
  <c r="M861" i="18"/>
  <c r="N861" i="18"/>
  <c r="M862" i="18"/>
  <c r="N862" i="18"/>
  <c r="M863" i="18"/>
  <c r="N863" i="18"/>
  <c r="M864" i="18"/>
  <c r="N864" i="18"/>
  <c r="M865" i="18"/>
  <c r="N865" i="18"/>
  <c r="M866" i="18"/>
  <c r="N866" i="18"/>
  <c r="M867" i="18"/>
  <c r="N867" i="18"/>
  <c r="M868" i="18"/>
  <c r="N868" i="18"/>
  <c r="M869" i="18"/>
  <c r="N869" i="18"/>
  <c r="M870" i="18"/>
  <c r="N870" i="18"/>
  <c r="M871" i="18"/>
  <c r="N871" i="18"/>
  <c r="M872" i="18"/>
  <c r="N872" i="18"/>
  <c r="M873" i="18"/>
  <c r="N873" i="18"/>
  <c r="M874" i="18"/>
  <c r="N874" i="18"/>
  <c r="M875" i="18"/>
  <c r="N875" i="18"/>
  <c r="M876" i="18"/>
  <c r="N876" i="18"/>
  <c r="M877" i="18"/>
  <c r="N877" i="18"/>
  <c r="M878" i="18"/>
  <c r="N878" i="18"/>
  <c r="M879" i="18"/>
  <c r="N879" i="18"/>
  <c r="M880" i="18"/>
  <c r="N880" i="18"/>
  <c r="M881" i="18"/>
  <c r="N881" i="18"/>
  <c r="M882" i="18"/>
  <c r="N882" i="18"/>
  <c r="M883" i="18"/>
  <c r="N883" i="18"/>
  <c r="M884" i="18"/>
  <c r="N884" i="18"/>
  <c r="M885" i="18"/>
  <c r="N885" i="18"/>
  <c r="M886" i="18"/>
  <c r="N886" i="18"/>
  <c r="M887" i="18"/>
  <c r="N887" i="18"/>
  <c r="M888" i="18"/>
  <c r="N888" i="18"/>
  <c r="M889" i="18"/>
  <c r="N889" i="18"/>
  <c r="M890" i="18"/>
  <c r="N890" i="18"/>
  <c r="M891" i="18"/>
  <c r="N891" i="18"/>
  <c r="M892" i="18"/>
  <c r="N892" i="18"/>
  <c r="M893" i="18"/>
  <c r="N893" i="18"/>
  <c r="M894" i="18"/>
  <c r="N894" i="18"/>
  <c r="M895" i="18"/>
  <c r="N895" i="18"/>
  <c r="M896" i="18"/>
  <c r="N896" i="18"/>
  <c r="M897" i="18"/>
  <c r="N897" i="18"/>
  <c r="M898" i="18"/>
  <c r="N898" i="18"/>
  <c r="M899" i="18"/>
  <c r="N899" i="18"/>
  <c r="M900" i="18"/>
  <c r="N900" i="18"/>
  <c r="M901" i="18"/>
  <c r="N901" i="18"/>
  <c r="M902" i="18"/>
  <c r="N902" i="18"/>
  <c r="M903" i="18"/>
  <c r="N903" i="18"/>
  <c r="M904" i="18"/>
  <c r="N904" i="18"/>
  <c r="M905" i="18"/>
  <c r="N905" i="18"/>
  <c r="M906" i="18"/>
  <c r="N906" i="18"/>
  <c r="M907" i="18"/>
  <c r="N907" i="18"/>
  <c r="M908" i="18"/>
  <c r="N908" i="18"/>
  <c r="M909" i="18"/>
  <c r="N909" i="18"/>
  <c r="M910" i="18"/>
  <c r="N910" i="18"/>
  <c r="M911" i="18"/>
  <c r="N911" i="18"/>
  <c r="M912" i="18"/>
  <c r="N912" i="18"/>
  <c r="M913" i="18"/>
  <c r="N913" i="18"/>
  <c r="M914" i="18"/>
  <c r="N914" i="18"/>
  <c r="M915" i="18"/>
  <c r="N915" i="18"/>
  <c r="M916" i="18"/>
  <c r="N916" i="18"/>
  <c r="M917" i="18"/>
  <c r="N917" i="18"/>
  <c r="M918" i="18"/>
  <c r="N918" i="18"/>
  <c r="M919" i="18"/>
  <c r="N919" i="18"/>
  <c r="M920" i="18"/>
  <c r="N920" i="18"/>
  <c r="M921" i="18"/>
  <c r="N921" i="18"/>
  <c r="M922" i="18"/>
  <c r="N922" i="18"/>
  <c r="M923" i="18"/>
  <c r="N923" i="18"/>
  <c r="M924" i="18"/>
  <c r="N924" i="18"/>
  <c r="M925" i="18"/>
  <c r="N925" i="18"/>
  <c r="M926" i="18"/>
  <c r="N926" i="18"/>
  <c r="M927" i="18"/>
  <c r="N927" i="18"/>
  <c r="M928" i="18"/>
  <c r="N928" i="18"/>
  <c r="M929" i="18"/>
  <c r="N929" i="18"/>
  <c r="M930" i="18"/>
  <c r="N930" i="18"/>
  <c r="M931" i="18"/>
  <c r="N931" i="18"/>
  <c r="M932" i="18"/>
  <c r="N932" i="18"/>
  <c r="M933" i="18"/>
  <c r="N933" i="18"/>
  <c r="M934" i="18"/>
  <c r="N934" i="18"/>
  <c r="M935" i="18"/>
  <c r="N935" i="18"/>
  <c r="M936" i="18"/>
  <c r="N936" i="18"/>
  <c r="M937" i="18"/>
  <c r="N937" i="18"/>
  <c r="M938" i="18"/>
  <c r="N938" i="18"/>
  <c r="M939" i="18"/>
  <c r="N939" i="18"/>
  <c r="M940" i="18"/>
  <c r="N940" i="18"/>
  <c r="M941" i="18"/>
  <c r="N941" i="18"/>
  <c r="M942" i="18"/>
  <c r="N942" i="18"/>
  <c r="M943" i="18"/>
  <c r="N943" i="18"/>
  <c r="M944" i="18"/>
  <c r="N944" i="18"/>
  <c r="M945" i="18"/>
  <c r="N945" i="18"/>
  <c r="M946" i="18"/>
  <c r="N946" i="18"/>
  <c r="M947" i="18"/>
  <c r="N947" i="18"/>
  <c r="M948" i="18"/>
  <c r="N948" i="18"/>
  <c r="M949" i="18"/>
  <c r="N949" i="18"/>
  <c r="M950" i="18"/>
  <c r="N950" i="18"/>
  <c r="M951" i="18"/>
  <c r="N951" i="18"/>
  <c r="M952" i="18"/>
  <c r="N952" i="18"/>
  <c r="M953" i="18"/>
  <c r="N953" i="18"/>
  <c r="M954" i="18"/>
  <c r="N954" i="18"/>
  <c r="M955" i="18"/>
  <c r="N955" i="18"/>
  <c r="M956" i="18"/>
  <c r="N956" i="18"/>
  <c r="M957" i="18"/>
  <c r="N957" i="18"/>
  <c r="M958" i="18"/>
  <c r="N958" i="18"/>
  <c r="M959" i="18"/>
  <c r="N959" i="18"/>
  <c r="M960" i="18"/>
  <c r="N960" i="18"/>
  <c r="M961" i="18"/>
  <c r="N961" i="18"/>
  <c r="M962" i="18"/>
  <c r="N962" i="18"/>
  <c r="M963" i="18"/>
  <c r="N963" i="18"/>
  <c r="M964" i="18"/>
  <c r="N964" i="18"/>
  <c r="M965" i="18"/>
  <c r="N965" i="18"/>
  <c r="M966" i="18"/>
  <c r="N966" i="18"/>
  <c r="M967" i="18"/>
  <c r="N967" i="18"/>
  <c r="M968" i="18"/>
  <c r="N968" i="18"/>
  <c r="M969" i="18"/>
  <c r="N969" i="18"/>
  <c r="M970" i="18"/>
  <c r="N970" i="18"/>
  <c r="M971" i="18"/>
  <c r="N971" i="18"/>
  <c r="M972" i="18"/>
  <c r="N972" i="18"/>
  <c r="M973" i="18"/>
  <c r="N973" i="18"/>
  <c r="M974" i="18"/>
  <c r="N974" i="18"/>
  <c r="M975" i="18"/>
  <c r="N975" i="18"/>
  <c r="M976" i="18"/>
  <c r="N976" i="18"/>
  <c r="M977" i="18"/>
  <c r="N977" i="18"/>
  <c r="M978" i="18"/>
  <c r="N978" i="18"/>
  <c r="M979" i="18"/>
  <c r="N979" i="18"/>
  <c r="M980" i="18"/>
  <c r="N980" i="18"/>
  <c r="M981" i="18"/>
  <c r="N981" i="18"/>
  <c r="M982" i="18"/>
  <c r="N982" i="18"/>
  <c r="M983" i="18"/>
  <c r="N983" i="18"/>
  <c r="M984" i="18"/>
  <c r="N984" i="18"/>
  <c r="M985" i="18"/>
  <c r="N985" i="18"/>
  <c r="M986" i="18"/>
  <c r="N986" i="18"/>
  <c r="M987" i="18"/>
  <c r="N987" i="18"/>
  <c r="M988" i="18"/>
  <c r="N988" i="18"/>
  <c r="M989" i="18"/>
  <c r="N989" i="18"/>
  <c r="M990" i="18"/>
  <c r="N990" i="18"/>
  <c r="M991" i="18"/>
  <c r="N991" i="18"/>
  <c r="M992" i="18"/>
  <c r="N992" i="18"/>
  <c r="M993" i="18"/>
  <c r="N993" i="18"/>
  <c r="M994" i="18"/>
  <c r="N994" i="18"/>
  <c r="M995" i="18"/>
  <c r="N995" i="18"/>
  <c r="M996" i="18"/>
  <c r="N996" i="18"/>
  <c r="M997" i="18"/>
  <c r="N997" i="18"/>
  <c r="M998" i="18"/>
  <c r="N998" i="18"/>
  <c r="M999" i="18"/>
  <c r="N999" i="18"/>
  <c r="M1000" i="18"/>
  <c r="N1000" i="18"/>
  <c r="M1001" i="18"/>
  <c r="N1001" i="18"/>
  <c r="M1002" i="18"/>
  <c r="N1002" i="18"/>
  <c r="M1003" i="18"/>
  <c r="N1003" i="18"/>
  <c r="M1004" i="18"/>
  <c r="N1004" i="18"/>
  <c r="M1005" i="18"/>
  <c r="N1005" i="18"/>
  <c r="M1006" i="18"/>
  <c r="N1006" i="18"/>
  <c r="M1007" i="18"/>
  <c r="N1007" i="18"/>
  <c r="M1008" i="18"/>
  <c r="N1008" i="18"/>
  <c r="M1009" i="18"/>
  <c r="N1009" i="18"/>
  <c r="M1010" i="18"/>
  <c r="N1010" i="18"/>
  <c r="M1011" i="18"/>
  <c r="N1011" i="18"/>
  <c r="M1012" i="18"/>
  <c r="N1012" i="18"/>
  <c r="M1013" i="18"/>
  <c r="N1013" i="18"/>
  <c r="M1014" i="18"/>
  <c r="N1014" i="18"/>
  <c r="M1015" i="18"/>
  <c r="N1015" i="18"/>
  <c r="M1016" i="18"/>
  <c r="N1016" i="18"/>
  <c r="M1017" i="18"/>
  <c r="N1017" i="18"/>
  <c r="M1018" i="18"/>
  <c r="N1018" i="18"/>
  <c r="M1019" i="18"/>
  <c r="N1019" i="18"/>
  <c r="M1020" i="18"/>
  <c r="N1020" i="18"/>
  <c r="M1021" i="18"/>
  <c r="N1021" i="18"/>
  <c r="M1022" i="18"/>
  <c r="N1022" i="18"/>
  <c r="M1023" i="18"/>
  <c r="N1023" i="18"/>
  <c r="M1024" i="18"/>
  <c r="N1024" i="18"/>
  <c r="M1025" i="18"/>
  <c r="N1025" i="18"/>
  <c r="M1026" i="18"/>
  <c r="N1026" i="18"/>
  <c r="M1027" i="18"/>
  <c r="N1027" i="18"/>
  <c r="M1028" i="18"/>
  <c r="N1028" i="18"/>
  <c r="M1029" i="18"/>
  <c r="N1029" i="18"/>
  <c r="M1030" i="18"/>
  <c r="N1030" i="18"/>
  <c r="M1031" i="18"/>
  <c r="N1031" i="18"/>
  <c r="M1032" i="18"/>
  <c r="N1032" i="18"/>
  <c r="M1033" i="18"/>
  <c r="N1033" i="18"/>
  <c r="M1034" i="18"/>
  <c r="N1034" i="18"/>
  <c r="M1035" i="18"/>
  <c r="N1035" i="18"/>
  <c r="M1036" i="18"/>
  <c r="N1036" i="18"/>
  <c r="M1037" i="18"/>
  <c r="N1037" i="18"/>
  <c r="M1038" i="18"/>
  <c r="N1038" i="18"/>
  <c r="M1039" i="18"/>
  <c r="N1039" i="18"/>
  <c r="M1040" i="18"/>
  <c r="N1040" i="18"/>
  <c r="M1041" i="18"/>
  <c r="N1041" i="18"/>
  <c r="M1042" i="18"/>
  <c r="N1042" i="18"/>
  <c r="M1043" i="18"/>
  <c r="N1043" i="18"/>
  <c r="M1044" i="18"/>
  <c r="N1044" i="18"/>
  <c r="M1045" i="18"/>
  <c r="N1045" i="18"/>
  <c r="M1046" i="18"/>
  <c r="N1046" i="18"/>
  <c r="M1047" i="18"/>
  <c r="N1047" i="18"/>
  <c r="M1048" i="18"/>
  <c r="N1048" i="18"/>
  <c r="M1049" i="18"/>
  <c r="N1049" i="18"/>
  <c r="M1050" i="18"/>
  <c r="N1050" i="18"/>
  <c r="M1051" i="18"/>
  <c r="N1051" i="18"/>
  <c r="M1052" i="18"/>
  <c r="N1052" i="18"/>
  <c r="M1053" i="18"/>
  <c r="N1053" i="18"/>
  <c r="M1054" i="18"/>
  <c r="N1054" i="18"/>
  <c r="M1055" i="18"/>
  <c r="N1055" i="18"/>
  <c r="M1056" i="18"/>
  <c r="N1056" i="18"/>
  <c r="M1057" i="18"/>
  <c r="N1057" i="18"/>
  <c r="M1058" i="18"/>
  <c r="N1058" i="18"/>
  <c r="M1059" i="18"/>
  <c r="N1059" i="18"/>
  <c r="M1060" i="18"/>
  <c r="N1060" i="18"/>
  <c r="M1061" i="18"/>
  <c r="N1061" i="18"/>
  <c r="M1062" i="18"/>
  <c r="N1062" i="18"/>
  <c r="M1063" i="18"/>
  <c r="N1063" i="18"/>
  <c r="M1064" i="18"/>
  <c r="N1064" i="18"/>
  <c r="M1065" i="18"/>
  <c r="N1065" i="18"/>
  <c r="M1066" i="18"/>
  <c r="N1066" i="18"/>
  <c r="M1067" i="18"/>
  <c r="N1067" i="18"/>
  <c r="M1068" i="18"/>
  <c r="N1068" i="18"/>
  <c r="M1069" i="18"/>
  <c r="N1069" i="18"/>
  <c r="M1070" i="18"/>
  <c r="N1070" i="18"/>
  <c r="M1071" i="18"/>
  <c r="N1071" i="18"/>
  <c r="M1072" i="18"/>
  <c r="N1072" i="18"/>
  <c r="M1073" i="18"/>
  <c r="N1073" i="18"/>
  <c r="M1074" i="18"/>
  <c r="N1074" i="18"/>
  <c r="M1075" i="18"/>
  <c r="N1075" i="18"/>
  <c r="M1076" i="18"/>
  <c r="N1076" i="18"/>
  <c r="M1077" i="18"/>
  <c r="N1077" i="18"/>
  <c r="M1078" i="18"/>
  <c r="N1078" i="18"/>
  <c r="M1079" i="18"/>
  <c r="N1079" i="18"/>
  <c r="M1080" i="18"/>
  <c r="N1080" i="18"/>
  <c r="M1081" i="18"/>
  <c r="N1081" i="18"/>
  <c r="M1082" i="18"/>
  <c r="N1082" i="18"/>
  <c r="M1083" i="18"/>
  <c r="N1083" i="18"/>
  <c r="M1084" i="18"/>
  <c r="N1084" i="18"/>
  <c r="M1085" i="18"/>
  <c r="N1085" i="18"/>
  <c r="M1086" i="18"/>
  <c r="N1086" i="18"/>
  <c r="M1087" i="18"/>
  <c r="N1087" i="18"/>
  <c r="M1088" i="18"/>
  <c r="N1088" i="18"/>
  <c r="M1089" i="18"/>
  <c r="N1089" i="18"/>
  <c r="M1090" i="18"/>
  <c r="N1090" i="18"/>
  <c r="M1091" i="18"/>
  <c r="N1091" i="18"/>
  <c r="M1092" i="18"/>
  <c r="N1092" i="18"/>
  <c r="M1093" i="18"/>
  <c r="N1093" i="18"/>
  <c r="M1094" i="18"/>
  <c r="N1094" i="18"/>
  <c r="M1095" i="18"/>
  <c r="N1095" i="18"/>
  <c r="M1096" i="18"/>
  <c r="N1096" i="18"/>
  <c r="M1097" i="18"/>
  <c r="N1097" i="18"/>
  <c r="M1098" i="18"/>
  <c r="N1098" i="18"/>
  <c r="M1099" i="18"/>
  <c r="N1099" i="18"/>
  <c r="M1100" i="18"/>
  <c r="N1100" i="18"/>
  <c r="M1101" i="18"/>
  <c r="N1101" i="18"/>
  <c r="M1102" i="18"/>
  <c r="N1102" i="18"/>
  <c r="M1103" i="18"/>
  <c r="N1103" i="18"/>
  <c r="M1104" i="18"/>
  <c r="N1104" i="18"/>
  <c r="M1105" i="18"/>
  <c r="N1105" i="18"/>
  <c r="M1106" i="18"/>
  <c r="N1106" i="18"/>
  <c r="M1107" i="18"/>
  <c r="N1107" i="18"/>
  <c r="M1108" i="18"/>
  <c r="N1108" i="18"/>
  <c r="M1109" i="18"/>
  <c r="N1109" i="18"/>
  <c r="M1110" i="18"/>
  <c r="N1110" i="18"/>
  <c r="M1111" i="18"/>
  <c r="N1111" i="18"/>
  <c r="M1112" i="18"/>
  <c r="N1112" i="18"/>
  <c r="M1113" i="18"/>
  <c r="N1113" i="18"/>
  <c r="M1114" i="18"/>
  <c r="N1114" i="18"/>
  <c r="M1115" i="18"/>
  <c r="N1115" i="18"/>
  <c r="M1116" i="18"/>
  <c r="N1116" i="18"/>
  <c r="M1117" i="18"/>
  <c r="N1117" i="18"/>
  <c r="M1118" i="18"/>
  <c r="N1118" i="18"/>
  <c r="M1119" i="18"/>
  <c r="N1119" i="18"/>
  <c r="M1120" i="18"/>
  <c r="N1120" i="18"/>
  <c r="M1121" i="18"/>
  <c r="N1121" i="18"/>
  <c r="M1122" i="18"/>
  <c r="N1122" i="18"/>
  <c r="M1123" i="18"/>
  <c r="N1123" i="18"/>
  <c r="M1124" i="18"/>
  <c r="N1124" i="18"/>
  <c r="M1125" i="18"/>
  <c r="N1125" i="18"/>
  <c r="M1126" i="18"/>
  <c r="N1126" i="18"/>
  <c r="M1127" i="18"/>
  <c r="N1127" i="18"/>
  <c r="M1128" i="18"/>
  <c r="N1128" i="18"/>
  <c r="M1129" i="18"/>
  <c r="N1129" i="18"/>
  <c r="M1130" i="18"/>
  <c r="N1130" i="18"/>
  <c r="M1131" i="18"/>
  <c r="N1131" i="18"/>
  <c r="M1132" i="18"/>
  <c r="N1132" i="18"/>
  <c r="M1133" i="18"/>
  <c r="N1133" i="18"/>
  <c r="M1134" i="18"/>
  <c r="N1134" i="18"/>
  <c r="M1135" i="18"/>
  <c r="N1135" i="18"/>
  <c r="M1136" i="18"/>
  <c r="N1136" i="18"/>
  <c r="M1137" i="18"/>
  <c r="N1137" i="18"/>
  <c r="M1138" i="18"/>
  <c r="N1138" i="18"/>
  <c r="M1139" i="18"/>
  <c r="N1139" i="18"/>
  <c r="M1140" i="18"/>
  <c r="N1140" i="18"/>
  <c r="M1141" i="18"/>
  <c r="N1141" i="18"/>
  <c r="M1142" i="18"/>
  <c r="N1142" i="18"/>
  <c r="M1143" i="18"/>
  <c r="N1143" i="18"/>
  <c r="M1144" i="18"/>
  <c r="N1144" i="18"/>
  <c r="M1145" i="18"/>
  <c r="N1145" i="18"/>
  <c r="M1146" i="18"/>
  <c r="N1146" i="18"/>
  <c r="M1147" i="18"/>
  <c r="N1147" i="18"/>
  <c r="M1148" i="18"/>
  <c r="N1148" i="18"/>
  <c r="M1149" i="18"/>
  <c r="N1149" i="18"/>
  <c r="M1150" i="18"/>
  <c r="N1150" i="18"/>
  <c r="M1151" i="18"/>
  <c r="N1151" i="18"/>
  <c r="M1152" i="18"/>
  <c r="N1152" i="18"/>
  <c r="M1153" i="18"/>
  <c r="N1153" i="18"/>
  <c r="M1154" i="18"/>
  <c r="N1154" i="18"/>
  <c r="M1155" i="18"/>
  <c r="N1155" i="18"/>
  <c r="M1156" i="18"/>
  <c r="N1156" i="18"/>
  <c r="M1157" i="18"/>
  <c r="N1157" i="18"/>
  <c r="M1158" i="18"/>
  <c r="N1158" i="18"/>
  <c r="M1159" i="18"/>
  <c r="N1159" i="18"/>
  <c r="M1160" i="18"/>
  <c r="N1160" i="18"/>
  <c r="M1161" i="18"/>
  <c r="N1161" i="18"/>
  <c r="M1162" i="18"/>
  <c r="N1162" i="18"/>
  <c r="M1163" i="18"/>
  <c r="N1163" i="18"/>
  <c r="M1164" i="18"/>
  <c r="N1164" i="18"/>
  <c r="M1165" i="18"/>
  <c r="N1165" i="18"/>
  <c r="M1166" i="18"/>
  <c r="N1166" i="18"/>
  <c r="M1167" i="18"/>
  <c r="N1167" i="18"/>
  <c r="M1168" i="18"/>
  <c r="N1168" i="18"/>
  <c r="M1169" i="18"/>
  <c r="N1169" i="18"/>
  <c r="M1170" i="18"/>
  <c r="N1170" i="18"/>
  <c r="M1171" i="18"/>
  <c r="N1171" i="18"/>
  <c r="M1172" i="18"/>
  <c r="N1172" i="18"/>
  <c r="M1173" i="18"/>
  <c r="N1173" i="18"/>
  <c r="M1174" i="18"/>
  <c r="N1174" i="18"/>
  <c r="M1175" i="18"/>
  <c r="N1175" i="18"/>
  <c r="M1176" i="18"/>
  <c r="N1176" i="18"/>
  <c r="M1177" i="18"/>
  <c r="N1177" i="18"/>
  <c r="M1178" i="18"/>
  <c r="N1178" i="18"/>
  <c r="M1179" i="18"/>
  <c r="N1179" i="18"/>
  <c r="M1180" i="18"/>
  <c r="N1180" i="18"/>
  <c r="M1181" i="18"/>
  <c r="N1181" i="18"/>
  <c r="M1182" i="18"/>
  <c r="N1182" i="18"/>
  <c r="M1183" i="18"/>
  <c r="N1183" i="18"/>
  <c r="M1184" i="18"/>
  <c r="N1184" i="18"/>
  <c r="M1185" i="18"/>
  <c r="N1185" i="18"/>
  <c r="M1186" i="18"/>
  <c r="N1186" i="18"/>
  <c r="M1187" i="18"/>
  <c r="N1187" i="18"/>
  <c r="M1188" i="18"/>
  <c r="N1188" i="18"/>
  <c r="M1189" i="18"/>
  <c r="N1189" i="18"/>
  <c r="M1190" i="18"/>
  <c r="N1190" i="18"/>
  <c r="M1191" i="18"/>
  <c r="N1191" i="18"/>
  <c r="M1192" i="18"/>
  <c r="N1192" i="18"/>
  <c r="M1193" i="18"/>
  <c r="N1193" i="18"/>
  <c r="M1194" i="18"/>
  <c r="N1194" i="18"/>
  <c r="M1195" i="18"/>
  <c r="N1195" i="18"/>
  <c r="M1196" i="18"/>
  <c r="N1196" i="18"/>
  <c r="M1197" i="18"/>
  <c r="N1197" i="18"/>
  <c r="M1198" i="18"/>
  <c r="N1198" i="18"/>
  <c r="M1199" i="18"/>
  <c r="N1199" i="18"/>
  <c r="M1200" i="18"/>
  <c r="N1200" i="18"/>
  <c r="M1201" i="18"/>
  <c r="N1201" i="18"/>
  <c r="M1202" i="18"/>
  <c r="N1202" i="18"/>
  <c r="M1203" i="18"/>
  <c r="N1203" i="18"/>
  <c r="M1204" i="18"/>
  <c r="N1204" i="18"/>
  <c r="M1205" i="18"/>
  <c r="N1205" i="18"/>
  <c r="M1206" i="18"/>
  <c r="N1206" i="18"/>
  <c r="M1207" i="18"/>
  <c r="N1207" i="18"/>
  <c r="M1208" i="18"/>
  <c r="N1208" i="18"/>
  <c r="M1209" i="18"/>
  <c r="N1209" i="18"/>
  <c r="M1210" i="18"/>
  <c r="N1210" i="18"/>
  <c r="M1211" i="18"/>
  <c r="N1211" i="18"/>
  <c r="M1212" i="18"/>
  <c r="N1212" i="18"/>
  <c r="M1213" i="18"/>
  <c r="N1213" i="18"/>
  <c r="M1214" i="18"/>
  <c r="N1214" i="18"/>
  <c r="M1215" i="18"/>
  <c r="N1215" i="18"/>
  <c r="M1216" i="18"/>
  <c r="N1216" i="18"/>
  <c r="M1217" i="18"/>
  <c r="N1217" i="18"/>
  <c r="M1218" i="18"/>
  <c r="N1218" i="18"/>
  <c r="M1219" i="18"/>
  <c r="N1219" i="18"/>
  <c r="M1220" i="18"/>
  <c r="N1220" i="18"/>
  <c r="M1221" i="18"/>
  <c r="N1221" i="18"/>
  <c r="M1222" i="18"/>
  <c r="N1222" i="18"/>
  <c r="M1223" i="18"/>
  <c r="N1223" i="18"/>
  <c r="M1224" i="18"/>
  <c r="N1224" i="18"/>
  <c r="M1225" i="18"/>
  <c r="N1225" i="18"/>
  <c r="M1226" i="18"/>
  <c r="N1226" i="18"/>
  <c r="M1227" i="18"/>
  <c r="N1227" i="18"/>
  <c r="M1228" i="18"/>
  <c r="N1228" i="18"/>
  <c r="M1229" i="18"/>
  <c r="N1229" i="18"/>
  <c r="M1230" i="18"/>
  <c r="N1230" i="18"/>
  <c r="M1231" i="18"/>
  <c r="N1231" i="18"/>
  <c r="M1232" i="18"/>
  <c r="N1232" i="18"/>
  <c r="M1233" i="18"/>
  <c r="N1233" i="18"/>
  <c r="M1234" i="18"/>
  <c r="N1234" i="18"/>
  <c r="M1235" i="18"/>
  <c r="N1235" i="18"/>
  <c r="M1236" i="18"/>
  <c r="N1236" i="18"/>
  <c r="M1237" i="18"/>
  <c r="N1237" i="18"/>
  <c r="M1238" i="18"/>
  <c r="N1238" i="18"/>
  <c r="M1239" i="18"/>
  <c r="N1239" i="18"/>
  <c r="M1240" i="18"/>
  <c r="N1240" i="18"/>
  <c r="M1241" i="18"/>
  <c r="N1241" i="18"/>
  <c r="M1242" i="18"/>
  <c r="N1242" i="18"/>
  <c r="M1243" i="18"/>
  <c r="N1243" i="18"/>
  <c r="M1244" i="18"/>
  <c r="N1244" i="18"/>
  <c r="M1245" i="18"/>
  <c r="N1245" i="18"/>
  <c r="M1246" i="18"/>
  <c r="N1246" i="18"/>
  <c r="M1247" i="18"/>
  <c r="N1247" i="18"/>
  <c r="M1248" i="18"/>
  <c r="N1248" i="18"/>
  <c r="M1249" i="18"/>
  <c r="N1249" i="18"/>
  <c r="M1250" i="18"/>
  <c r="N1250" i="18"/>
  <c r="M1251" i="18"/>
  <c r="N1251" i="18"/>
  <c r="M1252" i="18"/>
  <c r="N1252" i="18"/>
  <c r="M1253" i="18"/>
  <c r="N1253" i="18"/>
  <c r="M1254" i="18"/>
  <c r="N1254" i="18"/>
  <c r="M1255" i="18"/>
  <c r="N1255" i="18"/>
  <c r="M1256" i="18"/>
  <c r="N1256" i="18"/>
  <c r="M1257" i="18"/>
  <c r="N1257" i="18"/>
  <c r="M1258" i="18"/>
  <c r="N1258" i="18"/>
  <c r="M1259" i="18"/>
  <c r="N1259" i="18"/>
  <c r="M1260" i="18"/>
  <c r="N1260" i="18"/>
  <c r="M1261" i="18"/>
  <c r="N1261" i="18"/>
  <c r="M1262" i="18"/>
  <c r="N1262" i="18"/>
  <c r="M1263" i="18"/>
  <c r="N1263" i="18"/>
  <c r="M1264" i="18"/>
  <c r="N1264" i="18"/>
  <c r="M1265" i="18"/>
  <c r="N1265" i="18"/>
  <c r="M1266" i="18"/>
  <c r="N1266" i="18"/>
  <c r="M1267" i="18"/>
  <c r="N1267" i="18"/>
  <c r="M1268" i="18"/>
  <c r="N1268" i="18"/>
  <c r="M1269" i="18"/>
  <c r="N1269" i="18"/>
  <c r="M1270" i="18"/>
  <c r="N1270" i="18"/>
  <c r="M1271" i="18"/>
  <c r="N1271" i="18"/>
  <c r="M1272" i="18"/>
  <c r="N1272" i="18"/>
  <c r="M1273" i="18"/>
  <c r="N1273" i="18"/>
  <c r="M1274" i="18"/>
  <c r="N1274" i="18"/>
  <c r="M1275" i="18"/>
  <c r="N1275" i="18"/>
  <c r="M1276" i="18"/>
  <c r="N1276" i="18"/>
  <c r="M1277" i="18"/>
  <c r="N1277" i="18"/>
  <c r="M1278" i="18"/>
  <c r="N1278" i="18"/>
  <c r="M1279" i="18"/>
  <c r="N1279" i="18"/>
  <c r="M1280" i="18"/>
  <c r="N1280" i="18"/>
  <c r="M1281" i="18"/>
  <c r="N1281" i="18"/>
  <c r="M1282" i="18"/>
  <c r="N1282" i="18"/>
  <c r="M1283" i="18"/>
  <c r="N1283" i="18"/>
  <c r="M1284" i="18"/>
  <c r="N1284" i="18"/>
  <c r="M1285" i="18"/>
  <c r="N1285" i="18"/>
  <c r="M1286" i="18"/>
  <c r="N1286" i="18"/>
  <c r="M1287" i="18"/>
  <c r="N1287" i="18"/>
  <c r="M1288" i="18"/>
  <c r="N1288" i="18"/>
  <c r="M1289" i="18"/>
  <c r="N1289" i="18"/>
  <c r="M1290" i="18"/>
  <c r="N1290" i="18"/>
  <c r="M1291" i="18"/>
  <c r="N1291" i="18"/>
  <c r="M1292" i="18"/>
  <c r="N1292" i="18"/>
  <c r="M1293" i="18"/>
  <c r="N1293" i="18"/>
  <c r="M1294" i="18"/>
  <c r="N1294" i="18"/>
  <c r="M1295" i="18"/>
  <c r="N1295" i="18"/>
  <c r="M1296" i="18"/>
  <c r="N1296" i="18"/>
  <c r="M1297" i="18"/>
  <c r="N1297" i="18"/>
  <c r="M1298" i="18"/>
  <c r="N1298" i="18"/>
  <c r="M1299" i="18"/>
  <c r="N1299" i="18"/>
  <c r="M1300" i="18"/>
  <c r="N1300" i="18"/>
  <c r="M1301" i="18"/>
  <c r="N1301" i="18"/>
  <c r="M1302" i="18"/>
  <c r="N1302" i="18"/>
  <c r="M1303" i="18"/>
  <c r="N1303" i="18"/>
  <c r="M1304" i="18"/>
  <c r="N1304" i="18"/>
  <c r="M1305" i="18"/>
  <c r="N1305" i="18"/>
  <c r="M1306" i="18"/>
  <c r="N1306" i="18"/>
  <c r="M1307" i="18"/>
  <c r="N1307" i="18"/>
  <c r="M1308" i="18"/>
  <c r="N1308" i="18"/>
  <c r="M1309" i="18"/>
  <c r="N1309" i="18"/>
  <c r="M1310" i="18"/>
  <c r="N1310" i="18"/>
  <c r="M1311" i="18"/>
  <c r="N1311" i="18"/>
  <c r="M1312" i="18"/>
  <c r="N1312" i="18"/>
  <c r="M1313" i="18"/>
  <c r="N1313" i="18"/>
  <c r="M1314" i="18"/>
  <c r="N1314" i="18"/>
  <c r="M1315" i="18"/>
  <c r="N1315" i="18"/>
  <c r="M1316" i="18"/>
  <c r="N1316" i="18"/>
  <c r="M1317" i="18"/>
  <c r="N1317" i="18"/>
  <c r="M1318" i="18"/>
  <c r="N1318" i="18"/>
  <c r="M1319" i="18"/>
  <c r="N1319" i="18"/>
  <c r="M1320" i="18"/>
  <c r="N1320" i="18"/>
  <c r="M1321" i="18"/>
  <c r="N1321" i="18"/>
  <c r="M1322" i="18"/>
  <c r="N1322" i="18"/>
  <c r="M1323" i="18"/>
  <c r="N1323" i="18"/>
  <c r="M1324" i="18"/>
  <c r="N1324" i="18"/>
  <c r="M1325" i="18"/>
  <c r="N1325" i="18"/>
  <c r="M1326" i="18"/>
  <c r="N1326" i="18"/>
  <c r="M1327" i="18"/>
  <c r="N1327" i="18"/>
  <c r="M1328" i="18"/>
  <c r="N1328" i="18"/>
  <c r="M1329" i="18"/>
  <c r="N1329" i="18"/>
  <c r="M1330" i="18"/>
  <c r="N1330" i="18"/>
  <c r="M1331" i="18"/>
  <c r="N1331" i="18"/>
  <c r="M1332" i="18"/>
  <c r="N1332" i="18"/>
  <c r="M1333" i="18"/>
  <c r="N1333" i="18"/>
  <c r="M1334" i="18"/>
  <c r="N1334" i="18"/>
  <c r="M1335" i="18"/>
  <c r="N1335" i="18"/>
  <c r="M1336" i="18"/>
  <c r="N1336" i="18"/>
  <c r="M1337" i="18"/>
  <c r="N1337" i="18"/>
  <c r="M1338" i="18"/>
  <c r="N1338" i="18"/>
  <c r="M1339" i="18"/>
  <c r="N1339" i="18"/>
  <c r="M1340" i="18"/>
  <c r="N1340" i="18"/>
  <c r="M1341" i="18"/>
  <c r="N1341" i="18"/>
  <c r="M1342" i="18"/>
  <c r="N1342" i="18"/>
  <c r="M1343" i="18"/>
  <c r="N1343" i="18"/>
  <c r="M1344" i="18"/>
  <c r="N1344" i="18"/>
  <c r="M1345" i="18"/>
  <c r="N1345" i="18"/>
  <c r="M1346" i="18"/>
  <c r="N1346" i="18"/>
  <c r="M1347" i="18"/>
  <c r="N1347" i="18"/>
  <c r="M1348" i="18"/>
  <c r="N1348" i="18"/>
  <c r="M1349" i="18"/>
  <c r="N1349" i="18"/>
  <c r="M1350" i="18"/>
  <c r="N1350" i="18"/>
  <c r="M1351" i="18"/>
  <c r="N1351" i="18"/>
  <c r="M1352" i="18"/>
  <c r="N1352" i="18"/>
  <c r="M1353" i="18"/>
  <c r="N1353" i="18"/>
  <c r="M1354" i="18"/>
  <c r="N1354" i="18"/>
  <c r="M1355" i="18"/>
  <c r="N1355" i="18"/>
  <c r="M1356" i="18"/>
  <c r="N1356" i="18"/>
  <c r="M1357" i="18"/>
  <c r="N1357" i="18"/>
  <c r="M1358" i="18"/>
  <c r="N1358" i="18"/>
  <c r="M1359" i="18"/>
  <c r="N1359" i="18"/>
  <c r="M1360" i="18"/>
  <c r="N1360" i="18"/>
  <c r="M1361" i="18"/>
  <c r="N1361" i="18"/>
  <c r="M1362" i="18"/>
  <c r="N1362" i="18"/>
  <c r="M1363" i="18"/>
  <c r="N1363" i="18"/>
  <c r="M1364" i="18"/>
  <c r="N1364" i="18"/>
  <c r="M1365" i="18"/>
  <c r="N1365" i="18"/>
  <c r="M1366" i="18"/>
  <c r="N1366" i="18"/>
  <c r="M1367" i="18"/>
  <c r="N1367" i="18"/>
  <c r="M1368" i="18"/>
  <c r="N1368" i="18"/>
  <c r="M1369" i="18"/>
  <c r="N1369" i="18"/>
  <c r="M1370" i="18"/>
  <c r="N1370" i="18"/>
  <c r="M1371" i="18"/>
  <c r="N1371" i="18"/>
  <c r="M1372" i="18"/>
  <c r="N1372" i="18"/>
  <c r="M1373" i="18"/>
  <c r="N1373" i="18"/>
  <c r="M1374" i="18"/>
  <c r="N1374" i="18"/>
  <c r="M1375" i="18"/>
  <c r="N1375" i="18"/>
  <c r="M1376" i="18"/>
  <c r="N1376" i="18"/>
  <c r="M1377" i="18"/>
  <c r="N1377" i="18"/>
  <c r="M1378" i="18"/>
  <c r="N1378" i="18"/>
  <c r="M1379" i="18"/>
  <c r="N1379" i="18"/>
  <c r="M1380" i="18"/>
  <c r="N1380" i="18"/>
  <c r="M1381" i="18"/>
  <c r="N1381" i="18"/>
  <c r="M1382" i="18"/>
  <c r="N1382" i="18"/>
  <c r="M1383" i="18"/>
  <c r="N1383" i="18"/>
  <c r="M1384" i="18"/>
  <c r="N1384" i="18"/>
  <c r="M1385" i="18"/>
  <c r="N1385" i="18"/>
  <c r="M1386" i="18"/>
  <c r="N1386" i="18"/>
  <c r="M1387" i="18"/>
  <c r="N1387" i="18"/>
  <c r="M1388" i="18"/>
  <c r="N1388" i="18"/>
  <c r="M1389" i="18"/>
  <c r="N1389" i="18"/>
  <c r="M1390" i="18"/>
  <c r="N1390" i="18"/>
  <c r="M1391" i="18"/>
  <c r="N1391" i="18"/>
  <c r="M1392" i="18"/>
  <c r="N1392" i="18"/>
  <c r="M1393" i="18"/>
  <c r="N1393" i="18"/>
  <c r="M1394" i="18"/>
  <c r="N1394" i="18"/>
  <c r="M1395" i="18"/>
  <c r="N1395" i="18"/>
  <c r="M1396" i="18"/>
  <c r="N1396" i="18"/>
  <c r="M1397" i="18"/>
  <c r="N1397" i="18"/>
  <c r="M1398" i="18"/>
  <c r="N1398" i="18"/>
  <c r="M1399" i="18"/>
  <c r="N1399" i="18"/>
  <c r="M1400" i="18"/>
  <c r="N1400" i="18"/>
  <c r="M1401" i="18"/>
  <c r="N1401" i="18"/>
  <c r="M1402" i="18"/>
  <c r="N1402" i="18"/>
  <c r="M1403" i="18"/>
  <c r="N1403" i="18"/>
  <c r="M1404" i="18"/>
  <c r="N1404" i="18"/>
  <c r="M1405" i="18"/>
  <c r="N1405" i="18"/>
  <c r="M1406" i="18"/>
  <c r="N1406" i="18"/>
  <c r="M1407" i="18"/>
  <c r="N1407" i="18"/>
  <c r="M1408" i="18"/>
  <c r="N1408" i="18"/>
  <c r="M1409" i="18"/>
  <c r="N1409" i="18"/>
  <c r="M1410" i="18"/>
  <c r="N1410" i="18"/>
  <c r="M1411" i="18"/>
  <c r="N1411" i="18"/>
  <c r="M1412" i="18"/>
  <c r="N1412" i="18"/>
  <c r="M1413" i="18"/>
  <c r="N1413" i="18"/>
  <c r="M1414" i="18"/>
  <c r="N1414" i="18"/>
  <c r="M1415" i="18"/>
  <c r="N1415" i="18"/>
  <c r="M1416" i="18"/>
  <c r="N1416" i="18"/>
  <c r="M1417" i="18"/>
  <c r="N1417" i="18"/>
  <c r="M1418" i="18"/>
  <c r="N1418" i="18"/>
  <c r="M1419" i="18"/>
  <c r="N1419" i="18"/>
  <c r="M1420" i="18"/>
  <c r="N1420" i="18"/>
  <c r="M1421" i="18"/>
  <c r="N1421" i="18"/>
  <c r="M1422" i="18"/>
  <c r="N1422" i="18"/>
  <c r="M1423" i="18"/>
  <c r="N1423" i="18"/>
  <c r="M1424" i="18"/>
  <c r="N1424" i="18"/>
  <c r="M1425" i="18"/>
  <c r="N1425" i="18"/>
  <c r="M1426" i="18"/>
  <c r="N1426" i="18"/>
  <c r="M1427" i="18"/>
  <c r="N1427" i="18"/>
  <c r="M1428" i="18"/>
  <c r="N1428" i="18"/>
  <c r="M1429" i="18"/>
  <c r="N1429" i="18"/>
  <c r="M1430" i="18"/>
  <c r="N1430" i="18"/>
  <c r="M1431" i="18"/>
  <c r="N1431" i="18"/>
  <c r="M1432" i="18"/>
  <c r="N1432" i="18"/>
  <c r="P12" i="18"/>
  <c r="O12" i="18"/>
  <c r="O11" i="18"/>
  <c r="M12" i="18"/>
  <c r="L12" i="18"/>
  <c r="L11" i="18"/>
  <c r="K12" i="18"/>
  <c r="K11" i="18"/>
  <c r="J12" i="18"/>
  <c r="J11" i="18"/>
  <c r="I12" i="18"/>
  <c r="I11" i="18"/>
  <c r="M130" i="17"/>
  <c r="N130" i="17"/>
  <c r="M131" i="17"/>
  <c r="N131" i="17"/>
  <c r="M132" i="17"/>
  <c r="N132" i="17"/>
  <c r="M133" i="17"/>
  <c r="N133" i="17"/>
  <c r="M134" i="17"/>
  <c r="N134" i="17"/>
  <c r="M135" i="17"/>
  <c r="N135" i="17"/>
  <c r="M136" i="17"/>
  <c r="N136" i="17"/>
  <c r="M137" i="17"/>
  <c r="N137" i="17"/>
  <c r="M138" i="17"/>
  <c r="N138" i="17"/>
  <c r="M139" i="17"/>
  <c r="N139" i="17"/>
  <c r="M140" i="17"/>
  <c r="N140" i="17"/>
  <c r="M141" i="17"/>
  <c r="N141" i="17"/>
  <c r="M142" i="17"/>
  <c r="N142" i="17"/>
  <c r="M143" i="17"/>
  <c r="N143" i="17"/>
  <c r="M144" i="17"/>
  <c r="N144" i="17"/>
  <c r="M145" i="17"/>
  <c r="N145" i="17"/>
  <c r="M146" i="17"/>
  <c r="N146" i="17"/>
  <c r="M147" i="17"/>
  <c r="N147" i="17"/>
  <c r="M148" i="17"/>
  <c r="N148" i="17"/>
  <c r="M149" i="17"/>
  <c r="N149" i="17"/>
  <c r="M150" i="17"/>
  <c r="N150" i="17"/>
  <c r="M151" i="17"/>
  <c r="N151" i="17"/>
  <c r="M152" i="17"/>
  <c r="N152" i="17"/>
  <c r="M153" i="17"/>
  <c r="N153" i="17"/>
  <c r="M154" i="17"/>
  <c r="N154" i="17"/>
  <c r="M155" i="17"/>
  <c r="N155" i="17"/>
  <c r="M156" i="17"/>
  <c r="N156" i="17"/>
  <c r="M157" i="17"/>
  <c r="N157" i="17"/>
  <c r="M158" i="17"/>
  <c r="N158" i="17"/>
  <c r="M159" i="17"/>
  <c r="N159" i="17"/>
  <c r="M160" i="17"/>
  <c r="N160" i="17"/>
  <c r="M161" i="17"/>
  <c r="N161" i="17"/>
  <c r="M162" i="17"/>
  <c r="N162" i="17"/>
  <c r="M163" i="17"/>
  <c r="N163" i="17"/>
  <c r="M164" i="17"/>
  <c r="N164" i="17"/>
  <c r="M165" i="17"/>
  <c r="N165" i="17"/>
  <c r="M166" i="17"/>
  <c r="N166" i="17"/>
  <c r="M167" i="17"/>
  <c r="N167" i="17"/>
  <c r="M168" i="17"/>
  <c r="N168" i="17"/>
  <c r="M169" i="17"/>
  <c r="N169" i="17"/>
  <c r="M170" i="17"/>
  <c r="N170" i="17"/>
  <c r="M171" i="17"/>
  <c r="N171" i="17"/>
  <c r="M172" i="17"/>
  <c r="N172" i="17"/>
  <c r="M173" i="17"/>
  <c r="N173" i="17"/>
  <c r="M174" i="17"/>
  <c r="N174" i="17"/>
  <c r="M175" i="17"/>
  <c r="N175" i="17"/>
  <c r="M176" i="17"/>
  <c r="N176" i="17"/>
  <c r="M177" i="17"/>
  <c r="N177" i="17"/>
  <c r="M178" i="17"/>
  <c r="N178" i="17"/>
  <c r="M179" i="17"/>
  <c r="N179" i="17"/>
  <c r="M180" i="17"/>
  <c r="N180" i="17"/>
  <c r="M181" i="17"/>
  <c r="N181" i="17"/>
  <c r="M182" i="17"/>
  <c r="N182" i="17"/>
  <c r="M183" i="17"/>
  <c r="N183" i="17"/>
  <c r="M184" i="17"/>
  <c r="N184" i="17"/>
  <c r="M185" i="17"/>
  <c r="N185" i="17"/>
  <c r="M186" i="17"/>
  <c r="N186" i="17"/>
  <c r="M187" i="17"/>
  <c r="N187" i="17"/>
  <c r="M188" i="17"/>
  <c r="N188" i="17"/>
  <c r="M189" i="17"/>
  <c r="N189" i="17"/>
  <c r="M190" i="17"/>
  <c r="N190" i="17"/>
  <c r="M191" i="17"/>
  <c r="N191" i="17"/>
  <c r="M192" i="17"/>
  <c r="N192" i="17"/>
  <c r="M193" i="17"/>
  <c r="N193" i="17"/>
  <c r="M194" i="17"/>
  <c r="N194" i="17"/>
  <c r="M195" i="17"/>
  <c r="N195" i="17"/>
  <c r="M196" i="17"/>
  <c r="N196" i="17"/>
  <c r="M197" i="17"/>
  <c r="N197" i="17"/>
  <c r="M198" i="17"/>
  <c r="N198" i="17"/>
  <c r="M199" i="17"/>
  <c r="N199" i="17"/>
  <c r="M200" i="17"/>
  <c r="N200" i="17"/>
  <c r="M201" i="17"/>
  <c r="N201" i="17"/>
  <c r="M202" i="17"/>
  <c r="N202" i="17"/>
  <c r="M203" i="17"/>
  <c r="N203" i="17"/>
  <c r="M204" i="17"/>
  <c r="N204" i="17"/>
  <c r="M205" i="17"/>
  <c r="N205" i="17"/>
  <c r="M206" i="17"/>
  <c r="N206" i="17"/>
  <c r="M207" i="17"/>
  <c r="N207" i="17"/>
  <c r="M208" i="17"/>
  <c r="N208" i="17"/>
  <c r="M209" i="17"/>
  <c r="N209" i="17"/>
  <c r="M210" i="17"/>
  <c r="N210" i="17"/>
  <c r="M211" i="17"/>
  <c r="N211" i="17"/>
  <c r="M212" i="17"/>
  <c r="N212" i="17"/>
  <c r="M213" i="17"/>
  <c r="N213" i="17"/>
  <c r="M214" i="17"/>
  <c r="N214" i="17"/>
  <c r="M215" i="17"/>
  <c r="N215" i="17"/>
  <c r="M216" i="17"/>
  <c r="N216" i="17"/>
  <c r="M217" i="17"/>
  <c r="N217" i="17"/>
  <c r="M218" i="17"/>
  <c r="N218" i="17"/>
  <c r="M219" i="17"/>
  <c r="N219" i="17"/>
  <c r="M220" i="17"/>
  <c r="N220" i="17"/>
  <c r="M221" i="17"/>
  <c r="N221" i="17"/>
  <c r="M222" i="17"/>
  <c r="N222" i="17"/>
  <c r="M223" i="17"/>
  <c r="N223" i="17"/>
  <c r="M224" i="17"/>
  <c r="N224" i="17"/>
  <c r="M225" i="17"/>
  <c r="N225" i="17"/>
  <c r="M226" i="17"/>
  <c r="N226" i="17"/>
  <c r="M227" i="17"/>
  <c r="N227" i="17"/>
  <c r="M228" i="17"/>
  <c r="N228" i="17"/>
  <c r="M229" i="17"/>
  <c r="N229" i="17"/>
  <c r="M230" i="17"/>
  <c r="N230" i="17"/>
  <c r="M231" i="17"/>
  <c r="N231" i="17"/>
  <c r="M232" i="17"/>
  <c r="N232" i="17"/>
  <c r="M233" i="17"/>
  <c r="N233" i="17"/>
  <c r="M234" i="17"/>
  <c r="N234" i="17"/>
  <c r="M235" i="17"/>
  <c r="N235" i="17"/>
  <c r="M236" i="17"/>
  <c r="N236" i="17"/>
  <c r="M237" i="17"/>
  <c r="N237" i="17"/>
  <c r="M238" i="17"/>
  <c r="N238" i="17"/>
  <c r="M239" i="17"/>
  <c r="N239" i="17"/>
  <c r="M240" i="17"/>
  <c r="N240" i="17"/>
  <c r="M241" i="17"/>
  <c r="N241" i="17"/>
  <c r="M242" i="17"/>
  <c r="N242" i="17"/>
  <c r="M243" i="17"/>
  <c r="N243" i="17"/>
  <c r="M244" i="17"/>
  <c r="N244" i="17"/>
  <c r="M245" i="17"/>
  <c r="N245" i="17"/>
  <c r="M246" i="17"/>
  <c r="N246" i="17"/>
  <c r="M247" i="17"/>
  <c r="N247" i="17"/>
  <c r="M248" i="17"/>
  <c r="N248" i="17"/>
  <c r="M249" i="17"/>
  <c r="N249" i="17"/>
  <c r="M250" i="17"/>
  <c r="N250" i="17"/>
  <c r="M251" i="17"/>
  <c r="N251" i="17"/>
  <c r="M252" i="17"/>
  <c r="N252" i="17"/>
  <c r="M253" i="17"/>
  <c r="N253" i="17"/>
  <c r="M254" i="17"/>
  <c r="N254" i="17"/>
  <c r="M255" i="17"/>
  <c r="N255" i="17"/>
  <c r="M256" i="17"/>
  <c r="N256" i="17"/>
  <c r="M257" i="17"/>
  <c r="N257" i="17"/>
  <c r="M258" i="17"/>
  <c r="N258" i="17"/>
  <c r="M259" i="17"/>
  <c r="N259" i="17"/>
  <c r="M260" i="17"/>
  <c r="N260" i="17"/>
  <c r="M261" i="17"/>
  <c r="N261" i="17"/>
  <c r="M262" i="17"/>
  <c r="N262" i="17"/>
  <c r="M263" i="17"/>
  <c r="N263" i="17"/>
  <c r="M264" i="17"/>
  <c r="N264" i="17"/>
  <c r="M265" i="17"/>
  <c r="N265" i="17"/>
  <c r="M266" i="17"/>
  <c r="N266" i="17"/>
  <c r="M267" i="17"/>
  <c r="N267" i="17"/>
  <c r="M268" i="17"/>
  <c r="N268" i="17"/>
  <c r="M269" i="17"/>
  <c r="N269" i="17"/>
  <c r="M270" i="17"/>
  <c r="N270" i="17"/>
  <c r="M271" i="17"/>
  <c r="N271" i="17"/>
  <c r="M272" i="17"/>
  <c r="N272" i="17"/>
  <c r="M273" i="17"/>
  <c r="N273" i="17"/>
  <c r="M274" i="17"/>
  <c r="N274" i="17"/>
  <c r="M275" i="17"/>
  <c r="N275" i="17"/>
  <c r="M276" i="17"/>
  <c r="N276" i="17"/>
  <c r="M277" i="17"/>
  <c r="N277" i="17"/>
  <c r="M278" i="17"/>
  <c r="N278" i="17"/>
  <c r="M279" i="17"/>
  <c r="N279" i="17"/>
  <c r="M280" i="17"/>
  <c r="N280" i="17"/>
  <c r="M281" i="17"/>
  <c r="N281" i="17"/>
  <c r="M282" i="17"/>
  <c r="N282" i="17"/>
  <c r="M283" i="17"/>
  <c r="N283" i="17"/>
  <c r="M284" i="17"/>
  <c r="N284" i="17"/>
  <c r="M285" i="17"/>
  <c r="N285" i="17"/>
  <c r="M286" i="17"/>
  <c r="N286" i="17"/>
  <c r="M287" i="17"/>
  <c r="N287" i="17"/>
  <c r="M288" i="17"/>
  <c r="N288" i="17"/>
  <c r="M289" i="17"/>
  <c r="N289" i="17"/>
  <c r="M290" i="17"/>
  <c r="N290" i="17"/>
  <c r="M291" i="17"/>
  <c r="N291" i="17"/>
  <c r="M292" i="17"/>
  <c r="N292" i="17"/>
  <c r="M293" i="17"/>
  <c r="N293" i="17"/>
  <c r="M294" i="17"/>
  <c r="N294" i="17"/>
  <c r="M295" i="17"/>
  <c r="N295" i="17"/>
  <c r="M296" i="17"/>
  <c r="N296" i="17"/>
  <c r="M297" i="17"/>
  <c r="N297" i="17"/>
  <c r="M298" i="17"/>
  <c r="N298" i="17"/>
  <c r="M299" i="17"/>
  <c r="N299" i="17"/>
  <c r="M300" i="17"/>
  <c r="N300" i="17"/>
  <c r="M301" i="17"/>
  <c r="N301" i="17"/>
  <c r="M302" i="17"/>
  <c r="N302" i="17"/>
  <c r="M303" i="17"/>
  <c r="N303" i="17"/>
  <c r="M304" i="17"/>
  <c r="N304" i="17"/>
  <c r="M305" i="17"/>
  <c r="N305" i="17"/>
  <c r="M306" i="17"/>
  <c r="N306" i="17"/>
  <c r="M307" i="17"/>
  <c r="N307" i="17"/>
  <c r="M308" i="17"/>
  <c r="N308" i="17"/>
  <c r="M309" i="17"/>
  <c r="N309" i="17"/>
  <c r="M310" i="17"/>
  <c r="N310" i="17"/>
  <c r="M311" i="17"/>
  <c r="N311" i="17"/>
  <c r="M312" i="17"/>
  <c r="N312" i="17"/>
  <c r="M313" i="17"/>
  <c r="N313" i="17"/>
  <c r="M314" i="17"/>
  <c r="N314" i="17"/>
  <c r="M315" i="17"/>
  <c r="N315" i="17"/>
  <c r="M316" i="17"/>
  <c r="N316" i="17"/>
  <c r="M317" i="17"/>
  <c r="N317" i="17"/>
  <c r="M318" i="17"/>
  <c r="N318" i="17"/>
  <c r="M319" i="17"/>
  <c r="N319" i="17"/>
  <c r="M320" i="17"/>
  <c r="N320" i="17"/>
  <c r="M321" i="17"/>
  <c r="N321" i="17"/>
  <c r="M322" i="17"/>
  <c r="N322" i="17"/>
  <c r="M323" i="17"/>
  <c r="N323" i="17"/>
  <c r="M324" i="17"/>
  <c r="N324" i="17"/>
  <c r="M325" i="17"/>
  <c r="N325" i="17"/>
  <c r="M326" i="17"/>
  <c r="N326" i="17"/>
  <c r="M327" i="17"/>
  <c r="N327" i="17"/>
  <c r="M328" i="17"/>
  <c r="N328" i="17"/>
  <c r="M329" i="17"/>
  <c r="N329" i="17"/>
  <c r="M330" i="17"/>
  <c r="N330" i="17"/>
  <c r="M331" i="17"/>
  <c r="N331" i="17"/>
  <c r="M332" i="17"/>
  <c r="N332" i="17"/>
  <c r="M333" i="17"/>
  <c r="N333" i="17"/>
  <c r="M334" i="17"/>
  <c r="N334" i="17"/>
  <c r="M335" i="17"/>
  <c r="N335" i="17"/>
  <c r="M336" i="17"/>
  <c r="N336" i="17"/>
  <c r="M337" i="17"/>
  <c r="N337" i="17"/>
  <c r="M338" i="17"/>
  <c r="N338" i="17"/>
  <c r="M339" i="17"/>
  <c r="N339" i="17"/>
  <c r="M340" i="17"/>
  <c r="N340" i="17"/>
  <c r="M341" i="17"/>
  <c r="N341" i="17"/>
  <c r="M342" i="17"/>
  <c r="N342" i="17"/>
  <c r="M343" i="17"/>
  <c r="N343" i="17"/>
  <c r="M344" i="17"/>
  <c r="N344" i="17"/>
  <c r="M345" i="17"/>
  <c r="N345" i="17"/>
  <c r="M346" i="17"/>
  <c r="N346" i="17"/>
  <c r="M347" i="17"/>
  <c r="N347" i="17"/>
  <c r="M348" i="17"/>
  <c r="N348" i="17"/>
  <c r="M349" i="17"/>
  <c r="N349" i="17"/>
  <c r="M350" i="17"/>
  <c r="N350" i="17"/>
  <c r="M351" i="17"/>
  <c r="N351" i="17"/>
  <c r="M352" i="17"/>
  <c r="N352" i="17"/>
  <c r="M353" i="17"/>
  <c r="N353" i="17"/>
  <c r="M354" i="17"/>
  <c r="N354" i="17"/>
  <c r="M355" i="17"/>
  <c r="N355" i="17"/>
  <c r="M356" i="17"/>
  <c r="N356" i="17"/>
  <c r="M357" i="17"/>
  <c r="N357" i="17"/>
  <c r="M358" i="17"/>
  <c r="N358" i="17"/>
  <c r="M359" i="17"/>
  <c r="N359" i="17"/>
  <c r="M360" i="17"/>
  <c r="N360" i="17"/>
  <c r="M361" i="17"/>
  <c r="N361" i="17"/>
  <c r="M362" i="17"/>
  <c r="N362" i="17"/>
  <c r="M363" i="17"/>
  <c r="N363" i="17"/>
  <c r="M364" i="17"/>
  <c r="N364" i="17"/>
  <c r="M365" i="17"/>
  <c r="N365" i="17"/>
  <c r="M366" i="17"/>
  <c r="N366" i="17"/>
  <c r="M367" i="17"/>
  <c r="N367" i="17"/>
  <c r="M368" i="17"/>
  <c r="N368" i="17"/>
  <c r="M369" i="17"/>
  <c r="N369" i="17"/>
  <c r="M370" i="17"/>
  <c r="N370" i="17"/>
  <c r="M371" i="17"/>
  <c r="N371" i="17"/>
  <c r="M372" i="17"/>
  <c r="N372" i="17"/>
  <c r="M373" i="17"/>
  <c r="N373" i="17"/>
  <c r="M374" i="17"/>
  <c r="N374" i="17"/>
  <c r="M375" i="17"/>
  <c r="N375" i="17"/>
  <c r="M376" i="17"/>
  <c r="N376" i="17"/>
  <c r="M377" i="17"/>
  <c r="N377" i="17"/>
  <c r="M378" i="17"/>
  <c r="N378" i="17"/>
  <c r="M379" i="17"/>
  <c r="N379" i="17"/>
  <c r="M380" i="17"/>
  <c r="N380" i="17"/>
  <c r="M381" i="17"/>
  <c r="N381" i="17"/>
  <c r="M382" i="17"/>
  <c r="N382" i="17"/>
  <c r="M383" i="17"/>
  <c r="N383" i="17"/>
  <c r="M384" i="17"/>
  <c r="N384" i="17"/>
  <c r="M385" i="17"/>
  <c r="N385" i="17"/>
  <c r="M386" i="17"/>
  <c r="N386" i="17"/>
  <c r="M387" i="17"/>
  <c r="N387" i="17"/>
  <c r="M388" i="17"/>
  <c r="N388" i="17"/>
  <c r="M389" i="17"/>
  <c r="N389" i="17"/>
  <c r="M390" i="17"/>
  <c r="N390" i="17"/>
  <c r="M391" i="17"/>
  <c r="N391" i="17"/>
  <c r="M392" i="17"/>
  <c r="N392" i="17"/>
  <c r="M393" i="17"/>
  <c r="N393" i="17"/>
  <c r="M394" i="17"/>
  <c r="N394" i="17"/>
  <c r="M395" i="17"/>
  <c r="N395" i="17"/>
  <c r="M396" i="17"/>
  <c r="N396" i="17"/>
  <c r="M397" i="17"/>
  <c r="N397" i="17"/>
  <c r="M398" i="17"/>
  <c r="N398" i="17"/>
  <c r="M399" i="17"/>
  <c r="N399" i="17"/>
  <c r="M400" i="17"/>
  <c r="N400" i="17"/>
  <c r="M401" i="17"/>
  <c r="N401" i="17"/>
  <c r="M402" i="17"/>
  <c r="N402" i="17"/>
  <c r="M403" i="17"/>
  <c r="N403" i="17"/>
  <c r="M404" i="17"/>
  <c r="N404" i="17"/>
  <c r="M405" i="17"/>
  <c r="N405" i="17"/>
  <c r="M406" i="17"/>
  <c r="N406" i="17"/>
  <c r="M407" i="17"/>
  <c r="N407" i="17"/>
  <c r="M408" i="17"/>
  <c r="N408" i="17"/>
  <c r="M409" i="17"/>
  <c r="N409" i="17"/>
  <c r="M410" i="17"/>
  <c r="N410" i="17"/>
  <c r="M411" i="17"/>
  <c r="N411" i="17"/>
  <c r="M412" i="17"/>
  <c r="N412" i="17"/>
  <c r="M413" i="17"/>
  <c r="N413" i="17"/>
  <c r="M414" i="17"/>
  <c r="N414" i="17"/>
  <c r="M415" i="17"/>
  <c r="N415" i="17"/>
  <c r="M416" i="17"/>
  <c r="N416" i="17"/>
  <c r="M417" i="17"/>
  <c r="N417" i="17"/>
  <c r="M418" i="17"/>
  <c r="N418" i="17"/>
  <c r="M419" i="17"/>
  <c r="N419" i="17"/>
  <c r="M420" i="17"/>
  <c r="N420" i="17"/>
  <c r="M421" i="17"/>
  <c r="N421" i="17"/>
  <c r="M422" i="17"/>
  <c r="N422" i="17"/>
  <c r="M423" i="17"/>
  <c r="N423" i="17"/>
  <c r="M424" i="17"/>
  <c r="N424" i="17"/>
  <c r="M425" i="17"/>
  <c r="N425" i="17"/>
  <c r="M426" i="17"/>
  <c r="N426" i="17"/>
  <c r="M427" i="17"/>
  <c r="N427" i="17"/>
  <c r="M428" i="17"/>
  <c r="N428" i="17"/>
  <c r="M429" i="17"/>
  <c r="N429" i="17"/>
  <c r="M430" i="17"/>
  <c r="N430" i="17"/>
  <c r="M431" i="17"/>
  <c r="N431" i="17"/>
  <c r="M432" i="17"/>
  <c r="N432" i="17"/>
  <c r="M433" i="17"/>
  <c r="N433" i="17"/>
  <c r="M434" i="17"/>
  <c r="N434" i="17"/>
  <c r="M435" i="17"/>
  <c r="N435" i="17"/>
  <c r="M436" i="17"/>
  <c r="N436" i="17"/>
  <c r="M437" i="17"/>
  <c r="N437" i="17"/>
  <c r="M438" i="17"/>
  <c r="N438" i="17"/>
  <c r="M439" i="17"/>
  <c r="N439" i="17"/>
  <c r="M440" i="17"/>
  <c r="N440" i="17"/>
  <c r="M441" i="17"/>
  <c r="N441" i="17"/>
  <c r="M442" i="17"/>
  <c r="N442" i="17"/>
  <c r="M443" i="17"/>
  <c r="N443" i="17"/>
  <c r="M444" i="17"/>
  <c r="N444" i="17"/>
  <c r="M445" i="17"/>
  <c r="N445" i="17"/>
  <c r="M446" i="17"/>
  <c r="N446" i="17"/>
  <c r="M447" i="17"/>
  <c r="N447" i="17"/>
  <c r="M448" i="17"/>
  <c r="N448" i="17"/>
  <c r="M449" i="17"/>
  <c r="N449" i="17"/>
  <c r="M450" i="17"/>
  <c r="N450" i="17"/>
  <c r="M451" i="17"/>
  <c r="N451" i="17"/>
  <c r="M452" i="17"/>
  <c r="N452" i="17"/>
  <c r="M453" i="17"/>
  <c r="N453" i="17"/>
  <c r="M454" i="17"/>
  <c r="N454" i="17"/>
  <c r="M455" i="17"/>
  <c r="N455" i="17"/>
  <c r="M456" i="17"/>
  <c r="N456" i="17"/>
  <c r="M457" i="17"/>
  <c r="N457" i="17"/>
  <c r="M458" i="17"/>
  <c r="N458" i="17"/>
  <c r="M459" i="17"/>
  <c r="N459" i="17"/>
  <c r="M460" i="17"/>
  <c r="N460" i="17"/>
  <c r="M461" i="17"/>
  <c r="N461" i="17"/>
  <c r="M462" i="17"/>
  <c r="N462" i="17"/>
  <c r="M463" i="17"/>
  <c r="N463" i="17"/>
  <c r="M464" i="17"/>
  <c r="N464" i="17"/>
  <c r="M465" i="17"/>
  <c r="N465" i="17"/>
  <c r="M466" i="17"/>
  <c r="N466" i="17"/>
  <c r="M467" i="17"/>
  <c r="N467" i="17"/>
  <c r="M468" i="17"/>
  <c r="N468" i="17"/>
  <c r="M469" i="17"/>
  <c r="N469" i="17"/>
  <c r="M470" i="17"/>
  <c r="N470" i="17"/>
  <c r="M471" i="17"/>
  <c r="N471" i="17"/>
  <c r="M472" i="17"/>
  <c r="N472" i="17"/>
  <c r="M473" i="17"/>
  <c r="N473" i="17"/>
  <c r="M474" i="17"/>
  <c r="N474" i="17"/>
  <c r="M475" i="17"/>
  <c r="N475" i="17"/>
  <c r="M476" i="17"/>
  <c r="N476" i="17"/>
  <c r="M477" i="17"/>
  <c r="N477" i="17"/>
  <c r="M478" i="17"/>
  <c r="N478" i="17"/>
  <c r="M479" i="17"/>
  <c r="N479" i="17"/>
  <c r="M480" i="17"/>
  <c r="N480" i="17"/>
  <c r="M481" i="17"/>
  <c r="N481" i="17"/>
  <c r="M482" i="17"/>
  <c r="N482" i="17"/>
  <c r="M483" i="17"/>
  <c r="N483" i="17"/>
  <c r="M484" i="17"/>
  <c r="N484" i="17"/>
  <c r="M485" i="17"/>
  <c r="N485" i="17"/>
  <c r="M486" i="17"/>
  <c r="N486" i="17"/>
  <c r="M487" i="17"/>
  <c r="N487" i="17"/>
  <c r="M488" i="17"/>
  <c r="N488" i="17"/>
  <c r="M489" i="17"/>
  <c r="N489" i="17"/>
  <c r="M490" i="17"/>
  <c r="N490" i="17"/>
  <c r="M491" i="17"/>
  <c r="N491" i="17"/>
  <c r="M492" i="17"/>
  <c r="N492" i="17"/>
  <c r="M493" i="17"/>
  <c r="N493" i="17"/>
  <c r="M494" i="17"/>
  <c r="N494" i="17"/>
  <c r="M495" i="17"/>
  <c r="N495" i="17"/>
  <c r="M496" i="17"/>
  <c r="N496" i="17"/>
  <c r="M497" i="17"/>
  <c r="N497" i="17"/>
  <c r="M498" i="17"/>
  <c r="N498" i="17"/>
  <c r="M499" i="17"/>
  <c r="N499" i="17"/>
  <c r="M500" i="17"/>
  <c r="N500" i="17"/>
  <c r="M501" i="17"/>
  <c r="N501" i="17"/>
  <c r="M502" i="17"/>
  <c r="N502" i="17"/>
  <c r="M503" i="17"/>
  <c r="N503" i="17"/>
  <c r="M504" i="17"/>
  <c r="N504" i="17"/>
  <c r="M505" i="17"/>
  <c r="N505" i="17"/>
  <c r="M506" i="17"/>
  <c r="N506" i="17"/>
  <c r="M507" i="17"/>
  <c r="N507" i="17"/>
  <c r="M508" i="17"/>
  <c r="N508" i="17"/>
  <c r="M509" i="17"/>
  <c r="N509" i="17"/>
  <c r="M510" i="17"/>
  <c r="N510" i="17"/>
  <c r="M511" i="17"/>
  <c r="N511" i="17"/>
  <c r="M512" i="17"/>
  <c r="N512" i="17"/>
  <c r="M513" i="17"/>
  <c r="N513" i="17"/>
  <c r="M514" i="17"/>
  <c r="N514" i="17"/>
  <c r="M515" i="17"/>
  <c r="N515" i="17"/>
  <c r="M516" i="17"/>
  <c r="N516" i="17"/>
  <c r="M517" i="17"/>
  <c r="N517" i="17"/>
  <c r="M518" i="17"/>
  <c r="N518" i="17"/>
  <c r="M519" i="17"/>
  <c r="N519" i="17"/>
  <c r="M520" i="17"/>
  <c r="N520" i="17"/>
  <c r="M521" i="17"/>
  <c r="N521" i="17"/>
  <c r="M522" i="17"/>
  <c r="N522" i="17"/>
  <c r="M523" i="17"/>
  <c r="N523" i="17"/>
  <c r="M524" i="17"/>
  <c r="N524" i="17"/>
  <c r="M525" i="17"/>
  <c r="N525" i="17"/>
  <c r="M526" i="17"/>
  <c r="N526" i="17"/>
  <c r="M527" i="17"/>
  <c r="N527" i="17"/>
  <c r="M528" i="17"/>
  <c r="N528" i="17"/>
  <c r="M529" i="17"/>
  <c r="N529" i="17"/>
  <c r="M530" i="17"/>
  <c r="N530" i="17"/>
  <c r="M531" i="17"/>
  <c r="N531" i="17"/>
  <c r="M532" i="17"/>
  <c r="N532" i="17"/>
  <c r="M533" i="17"/>
  <c r="N533" i="17"/>
  <c r="M534" i="17"/>
  <c r="N534" i="17"/>
  <c r="M535" i="17"/>
  <c r="N535" i="17"/>
  <c r="M536" i="17"/>
  <c r="N536" i="17"/>
  <c r="M537" i="17"/>
  <c r="N537" i="17"/>
  <c r="M538" i="17"/>
  <c r="N538" i="17"/>
  <c r="M539" i="17"/>
  <c r="N539" i="17"/>
  <c r="M540" i="17"/>
  <c r="N540" i="17"/>
  <c r="M541" i="17"/>
  <c r="N541" i="17"/>
  <c r="M542" i="17"/>
  <c r="N542" i="17"/>
  <c r="M543" i="17"/>
  <c r="N543" i="17"/>
  <c r="M544" i="17"/>
  <c r="N544" i="17"/>
  <c r="M545" i="17"/>
  <c r="N545" i="17"/>
  <c r="M546" i="17"/>
  <c r="N546" i="17"/>
  <c r="M547" i="17"/>
  <c r="N547" i="17"/>
  <c r="M548" i="17"/>
  <c r="N548" i="17"/>
  <c r="M549" i="17"/>
  <c r="N549" i="17"/>
  <c r="M550" i="17"/>
  <c r="N550" i="17"/>
  <c r="M551" i="17"/>
  <c r="N551" i="17"/>
  <c r="M552" i="17"/>
  <c r="N552" i="17"/>
  <c r="M553" i="17"/>
  <c r="N553" i="17"/>
  <c r="M554" i="17"/>
  <c r="N554" i="17"/>
  <c r="M555" i="17"/>
  <c r="N555" i="17"/>
  <c r="M556" i="17"/>
  <c r="N556" i="17"/>
  <c r="M557" i="17"/>
  <c r="N557" i="17"/>
  <c r="M558" i="17"/>
  <c r="N558" i="17"/>
  <c r="M559" i="17"/>
  <c r="N559" i="17"/>
  <c r="M560" i="17"/>
  <c r="N560" i="17"/>
  <c r="M561" i="17"/>
  <c r="N561" i="17"/>
  <c r="M562" i="17"/>
  <c r="N562" i="17"/>
  <c r="M563" i="17"/>
  <c r="N563" i="17"/>
  <c r="M564" i="17"/>
  <c r="N564" i="17"/>
  <c r="M565" i="17"/>
  <c r="N565" i="17"/>
  <c r="M566" i="17"/>
  <c r="N566" i="17"/>
  <c r="M567" i="17"/>
  <c r="N567" i="17"/>
  <c r="M568" i="17"/>
  <c r="N568" i="17"/>
  <c r="M569" i="17"/>
  <c r="N569" i="17"/>
  <c r="M570" i="17"/>
  <c r="N570" i="17"/>
  <c r="M571" i="17"/>
  <c r="N571" i="17"/>
  <c r="M572" i="17"/>
  <c r="N572" i="17"/>
  <c r="M573" i="17"/>
  <c r="N573" i="17"/>
  <c r="M574" i="17"/>
  <c r="N574" i="17"/>
  <c r="M575" i="17"/>
  <c r="N575" i="17"/>
  <c r="M576" i="17"/>
  <c r="N576" i="17"/>
  <c r="M577" i="17"/>
  <c r="N577" i="17"/>
  <c r="M578" i="17"/>
  <c r="N578" i="17"/>
  <c r="M579" i="17"/>
  <c r="N579" i="17"/>
  <c r="M580" i="17"/>
  <c r="N580" i="17"/>
  <c r="M581" i="17"/>
  <c r="N581" i="17"/>
  <c r="M582" i="17"/>
  <c r="N582" i="17"/>
  <c r="M583" i="17"/>
  <c r="N583" i="17"/>
  <c r="M584" i="17"/>
  <c r="N584" i="17"/>
  <c r="M585" i="17"/>
  <c r="N585" i="17"/>
  <c r="M586" i="17"/>
  <c r="N586" i="17"/>
  <c r="M587" i="17"/>
  <c r="N587" i="17"/>
  <c r="M588" i="17"/>
  <c r="N588" i="17"/>
  <c r="M589" i="17"/>
  <c r="N589" i="17"/>
  <c r="M590" i="17"/>
  <c r="N590" i="17"/>
  <c r="M591" i="17"/>
  <c r="N591" i="17"/>
  <c r="M592" i="17"/>
  <c r="N592" i="17"/>
  <c r="M593" i="17"/>
  <c r="N593" i="17"/>
  <c r="M594" i="17"/>
  <c r="N594" i="17"/>
  <c r="M595" i="17"/>
  <c r="N595" i="17"/>
  <c r="M596" i="17"/>
  <c r="N596" i="17"/>
  <c r="M597" i="17"/>
  <c r="N597" i="17"/>
  <c r="M598" i="17"/>
  <c r="N598" i="17"/>
  <c r="M599" i="17"/>
  <c r="N599" i="17"/>
  <c r="M600" i="17"/>
  <c r="N600" i="17"/>
  <c r="M601" i="17"/>
  <c r="N601" i="17"/>
  <c r="M602" i="17"/>
  <c r="N602" i="17"/>
  <c r="M603" i="17"/>
  <c r="N603" i="17"/>
  <c r="M604" i="17"/>
  <c r="N604" i="17"/>
  <c r="M605" i="17"/>
  <c r="N605" i="17"/>
  <c r="M606" i="17"/>
  <c r="N606" i="17"/>
  <c r="M607" i="17"/>
  <c r="N607" i="17"/>
  <c r="M608" i="17"/>
  <c r="N608" i="17"/>
  <c r="M609" i="17"/>
  <c r="N609" i="17"/>
  <c r="M610" i="17"/>
  <c r="N610" i="17"/>
  <c r="M611" i="17"/>
  <c r="N611" i="17"/>
  <c r="M612" i="17"/>
  <c r="N612" i="17"/>
  <c r="M613" i="17"/>
  <c r="N613" i="17"/>
  <c r="M614" i="17"/>
  <c r="N614" i="17"/>
  <c r="M615" i="17"/>
  <c r="N615" i="17"/>
  <c r="M616" i="17"/>
  <c r="N616" i="17"/>
  <c r="M617" i="17"/>
  <c r="N617" i="17"/>
  <c r="M618" i="17"/>
  <c r="N618" i="17"/>
  <c r="M619" i="17"/>
  <c r="N619" i="17"/>
  <c r="M620" i="17"/>
  <c r="N620" i="17"/>
  <c r="M621" i="17"/>
  <c r="N621" i="17"/>
  <c r="M622" i="17"/>
  <c r="N622" i="17"/>
  <c r="M623" i="17"/>
  <c r="N623" i="17"/>
  <c r="M624" i="17"/>
  <c r="N624" i="17"/>
  <c r="M625" i="17"/>
  <c r="N625" i="17"/>
  <c r="M626" i="17"/>
  <c r="N626" i="17"/>
  <c r="M627" i="17"/>
  <c r="N627" i="17"/>
  <c r="M628" i="17"/>
  <c r="N628" i="17"/>
  <c r="M629" i="17"/>
  <c r="N629" i="17"/>
  <c r="M630" i="17"/>
  <c r="N630" i="17"/>
  <c r="M631" i="17"/>
  <c r="N631" i="17"/>
  <c r="M632" i="17"/>
  <c r="N632" i="17"/>
  <c r="M633" i="17"/>
  <c r="N633" i="17"/>
  <c r="M634" i="17"/>
  <c r="N634" i="17"/>
  <c r="M635" i="17"/>
  <c r="N635" i="17"/>
  <c r="M636" i="17"/>
  <c r="N636" i="17"/>
  <c r="M637" i="17"/>
  <c r="N637" i="17"/>
  <c r="M638" i="17"/>
  <c r="N638" i="17"/>
  <c r="M639" i="17"/>
  <c r="N639" i="17"/>
  <c r="M640" i="17"/>
  <c r="N640" i="17"/>
  <c r="M641" i="17"/>
  <c r="N641" i="17"/>
  <c r="M642" i="17"/>
  <c r="N642" i="17"/>
  <c r="M643" i="17"/>
  <c r="N643" i="17"/>
  <c r="M644" i="17"/>
  <c r="N644" i="17"/>
  <c r="M645" i="17"/>
  <c r="N645" i="17"/>
  <c r="M646" i="17"/>
  <c r="N646" i="17"/>
  <c r="M647" i="17"/>
  <c r="N647" i="17"/>
  <c r="M648" i="17"/>
  <c r="N648" i="17"/>
  <c r="M649" i="17"/>
  <c r="N649" i="17"/>
  <c r="M650" i="17"/>
  <c r="N650" i="17"/>
  <c r="M651" i="17"/>
  <c r="N651" i="17"/>
  <c r="M652" i="17"/>
  <c r="N652" i="17"/>
  <c r="M653" i="17"/>
  <c r="N653" i="17"/>
  <c r="M654" i="17"/>
  <c r="N654" i="17"/>
  <c r="M655" i="17"/>
  <c r="N655" i="17"/>
  <c r="M656" i="17"/>
  <c r="N656" i="17"/>
  <c r="M657" i="17"/>
  <c r="N657" i="17"/>
  <c r="M658" i="17"/>
  <c r="N658" i="17"/>
  <c r="M659" i="17"/>
  <c r="N659" i="17"/>
  <c r="M660" i="17"/>
  <c r="N660" i="17"/>
  <c r="M661" i="17"/>
  <c r="N661" i="17"/>
  <c r="M662" i="17"/>
  <c r="N662" i="17"/>
  <c r="M663" i="17"/>
  <c r="N663" i="17"/>
  <c r="M664" i="17"/>
  <c r="N664" i="17"/>
  <c r="M665" i="17"/>
  <c r="N665" i="17"/>
  <c r="M666" i="17"/>
  <c r="N666" i="17"/>
  <c r="M667" i="17"/>
  <c r="N667" i="17"/>
  <c r="M668" i="17"/>
  <c r="N668" i="17"/>
  <c r="M669" i="17"/>
  <c r="N669" i="17"/>
  <c r="M670" i="17"/>
  <c r="N670" i="17"/>
  <c r="M671" i="17"/>
  <c r="N671" i="17"/>
  <c r="M672" i="17"/>
  <c r="N672" i="17"/>
  <c r="M673" i="17"/>
  <c r="N673" i="17"/>
  <c r="M674" i="17"/>
  <c r="N674" i="17"/>
  <c r="M675" i="17"/>
  <c r="N675" i="17"/>
  <c r="M676" i="17"/>
  <c r="N676" i="17"/>
  <c r="M677" i="17"/>
  <c r="N677" i="17"/>
  <c r="M678" i="17"/>
  <c r="N678" i="17"/>
  <c r="M679" i="17"/>
  <c r="N679" i="17"/>
  <c r="M680" i="17"/>
  <c r="N680" i="17"/>
  <c r="M681" i="17"/>
  <c r="N681" i="17"/>
  <c r="M682" i="17"/>
  <c r="N682" i="17"/>
  <c r="M683" i="17"/>
  <c r="N683" i="17"/>
  <c r="M684" i="17"/>
  <c r="N684" i="17"/>
  <c r="M685" i="17"/>
  <c r="N685" i="17"/>
  <c r="M686" i="17"/>
  <c r="N686" i="17"/>
  <c r="M687" i="17"/>
  <c r="N687" i="17"/>
  <c r="M688" i="17"/>
  <c r="N688" i="17"/>
  <c r="M689" i="17"/>
  <c r="N689" i="17"/>
  <c r="M690" i="17"/>
  <c r="N690" i="17"/>
  <c r="M691" i="17"/>
  <c r="N691" i="17"/>
  <c r="M692" i="17"/>
  <c r="N692" i="17"/>
  <c r="M693" i="17"/>
  <c r="N693" i="17"/>
  <c r="M694" i="17"/>
  <c r="N694" i="17"/>
  <c r="M695" i="17"/>
  <c r="N695" i="17"/>
  <c r="M696" i="17"/>
  <c r="N696" i="17"/>
  <c r="M697" i="17"/>
  <c r="N697" i="17"/>
  <c r="M698" i="17"/>
  <c r="N698" i="17"/>
  <c r="M699" i="17"/>
  <c r="N699" i="17"/>
  <c r="M700" i="17"/>
  <c r="N700" i="17"/>
  <c r="M701" i="17"/>
  <c r="N701" i="17"/>
  <c r="M702" i="17"/>
  <c r="N702" i="17"/>
  <c r="M703" i="17"/>
  <c r="N703" i="17"/>
  <c r="M704" i="17"/>
  <c r="N704" i="17"/>
  <c r="M705" i="17"/>
  <c r="N705" i="17"/>
  <c r="M706" i="17"/>
  <c r="N706" i="17"/>
  <c r="M707" i="17"/>
  <c r="N707" i="17"/>
  <c r="M708" i="17"/>
  <c r="N708" i="17"/>
  <c r="M709" i="17"/>
  <c r="N709" i="17"/>
  <c r="M710" i="17"/>
  <c r="N710" i="17"/>
  <c r="M711" i="17"/>
  <c r="N711" i="17"/>
  <c r="M712" i="17"/>
  <c r="N712" i="17"/>
  <c r="M713" i="17"/>
  <c r="N713" i="17"/>
  <c r="M714" i="17"/>
  <c r="N714" i="17"/>
  <c r="M715" i="17"/>
  <c r="N715" i="17"/>
  <c r="M716" i="17"/>
  <c r="N716" i="17"/>
  <c r="M717" i="17"/>
  <c r="N717" i="17"/>
  <c r="M718" i="17"/>
  <c r="N718" i="17"/>
  <c r="M719" i="17"/>
  <c r="N719" i="17"/>
  <c r="M720" i="17"/>
  <c r="N720" i="17"/>
  <c r="M721" i="17"/>
  <c r="N721" i="17"/>
  <c r="M722" i="17"/>
  <c r="N722" i="17"/>
  <c r="M723" i="17"/>
  <c r="N723" i="17"/>
  <c r="M724" i="17"/>
  <c r="N724" i="17"/>
  <c r="M725" i="17"/>
  <c r="N725" i="17"/>
  <c r="M726" i="17"/>
  <c r="N726" i="17"/>
  <c r="M727" i="17"/>
  <c r="N727" i="17"/>
  <c r="M728" i="17"/>
  <c r="N728" i="17"/>
  <c r="M729" i="17"/>
  <c r="N729" i="17"/>
  <c r="M730" i="17"/>
  <c r="N730" i="17"/>
  <c r="M731" i="17"/>
  <c r="N731" i="17"/>
  <c r="M732" i="17"/>
  <c r="N732" i="17"/>
  <c r="M733" i="17"/>
  <c r="N733" i="17"/>
  <c r="M734" i="17"/>
  <c r="N734" i="17"/>
  <c r="M735" i="17"/>
  <c r="N735" i="17"/>
  <c r="M736" i="17"/>
  <c r="N736" i="17"/>
  <c r="M737" i="17"/>
  <c r="N737" i="17"/>
  <c r="M738" i="17"/>
  <c r="N738" i="17"/>
  <c r="M739" i="17"/>
  <c r="N739" i="17"/>
  <c r="M740" i="17"/>
  <c r="N740" i="17"/>
  <c r="M741" i="17"/>
  <c r="N741" i="17"/>
  <c r="M742" i="17"/>
  <c r="N742" i="17"/>
  <c r="M743" i="17"/>
  <c r="N743" i="17"/>
  <c r="M744" i="17"/>
  <c r="N744" i="17"/>
  <c r="M745" i="17"/>
  <c r="N745" i="17"/>
  <c r="M746" i="17"/>
  <c r="N746" i="17"/>
  <c r="M747" i="17"/>
  <c r="N747" i="17"/>
  <c r="M748" i="17"/>
  <c r="N748" i="17"/>
  <c r="M749" i="17"/>
  <c r="N749" i="17"/>
  <c r="M750" i="17"/>
  <c r="N750" i="17"/>
  <c r="M751" i="17"/>
  <c r="N751" i="17"/>
  <c r="M752" i="17"/>
  <c r="N752" i="17"/>
  <c r="M753" i="17"/>
  <c r="N753" i="17"/>
  <c r="M754" i="17"/>
  <c r="N754" i="17"/>
  <c r="M755" i="17"/>
  <c r="N755" i="17"/>
  <c r="M756" i="17"/>
  <c r="N756" i="17"/>
  <c r="M757" i="17"/>
  <c r="N757" i="17"/>
  <c r="M758" i="17"/>
  <c r="N758" i="17"/>
  <c r="M759" i="17"/>
  <c r="N759" i="17"/>
  <c r="M760" i="17"/>
  <c r="N760" i="17"/>
  <c r="M761" i="17"/>
  <c r="N761" i="17"/>
  <c r="M762" i="17"/>
  <c r="N762" i="17"/>
  <c r="M763" i="17"/>
  <c r="N763" i="17"/>
  <c r="M764" i="17"/>
  <c r="N764" i="17"/>
  <c r="M765" i="17"/>
  <c r="N765" i="17"/>
  <c r="M766" i="17"/>
  <c r="N766" i="17"/>
  <c r="M767" i="17"/>
  <c r="N767" i="17"/>
  <c r="M768" i="17"/>
  <c r="N768" i="17"/>
  <c r="M769" i="17"/>
  <c r="N769" i="17"/>
  <c r="M770" i="17"/>
  <c r="N770" i="17"/>
  <c r="M771" i="17"/>
  <c r="N771" i="17"/>
  <c r="M772" i="17"/>
  <c r="N772" i="17"/>
  <c r="M773" i="17"/>
  <c r="N773" i="17"/>
  <c r="M774" i="17"/>
  <c r="N774" i="17"/>
  <c r="M775" i="17"/>
  <c r="N775" i="17"/>
  <c r="M776" i="17"/>
  <c r="N776" i="17"/>
  <c r="M777" i="17"/>
  <c r="N777" i="17"/>
  <c r="M778" i="17"/>
  <c r="N778" i="17"/>
  <c r="M779" i="17"/>
  <c r="N779" i="17"/>
  <c r="M780" i="17"/>
  <c r="N780" i="17"/>
  <c r="M781" i="17"/>
  <c r="N781" i="17"/>
  <c r="M782" i="17"/>
  <c r="N782" i="17"/>
  <c r="M783" i="17"/>
  <c r="N783" i="17"/>
  <c r="M784" i="17"/>
  <c r="N784" i="17"/>
  <c r="M785" i="17"/>
  <c r="N785" i="17"/>
  <c r="M786" i="17"/>
  <c r="N786" i="17"/>
  <c r="M787" i="17"/>
  <c r="N787" i="17"/>
  <c r="M788" i="17"/>
  <c r="N788" i="17"/>
  <c r="M789" i="17"/>
  <c r="N789" i="17"/>
  <c r="M790" i="17"/>
  <c r="N790" i="17"/>
  <c r="M791" i="17"/>
  <c r="N791" i="17"/>
  <c r="M792" i="17"/>
  <c r="N792" i="17"/>
  <c r="M793" i="17"/>
  <c r="N793" i="17"/>
  <c r="M794" i="17"/>
  <c r="N794" i="17"/>
  <c r="M795" i="17"/>
  <c r="N795" i="17"/>
  <c r="M796" i="17"/>
  <c r="N796" i="17"/>
  <c r="M797" i="17"/>
  <c r="N797" i="17"/>
  <c r="M798" i="17"/>
  <c r="N798" i="17"/>
  <c r="M799" i="17"/>
  <c r="N799" i="17"/>
  <c r="M800" i="17"/>
  <c r="N800" i="17"/>
  <c r="M801" i="17"/>
  <c r="N801" i="17"/>
  <c r="M802" i="17"/>
  <c r="N802" i="17"/>
  <c r="M803" i="17"/>
  <c r="N803" i="17"/>
  <c r="M804" i="17"/>
  <c r="N804" i="17"/>
  <c r="M805" i="17"/>
  <c r="N805" i="17"/>
  <c r="M806" i="17"/>
  <c r="N806" i="17"/>
  <c r="M807" i="17"/>
  <c r="N807" i="17"/>
  <c r="M808" i="17"/>
  <c r="N808" i="17"/>
  <c r="M809" i="17"/>
  <c r="N809" i="17"/>
  <c r="M810" i="17"/>
  <c r="N810" i="17"/>
  <c r="M811" i="17"/>
  <c r="N811" i="17"/>
  <c r="M812" i="17"/>
  <c r="N812" i="17"/>
  <c r="M813" i="17"/>
  <c r="N813" i="17"/>
  <c r="M814" i="17"/>
  <c r="N814" i="17"/>
  <c r="M815" i="17"/>
  <c r="N815" i="17"/>
  <c r="M816" i="17"/>
  <c r="N816" i="17"/>
  <c r="M817" i="17"/>
  <c r="N817" i="17"/>
  <c r="M818" i="17"/>
  <c r="N818" i="17"/>
  <c r="M819" i="17"/>
  <c r="N819" i="17"/>
  <c r="M820" i="17"/>
  <c r="N820" i="17"/>
  <c r="M821" i="17"/>
  <c r="N821" i="17"/>
  <c r="M822" i="17"/>
  <c r="N822" i="17"/>
  <c r="M823" i="17"/>
  <c r="N823" i="17"/>
  <c r="M824" i="17"/>
  <c r="N824" i="17"/>
  <c r="M825" i="17"/>
  <c r="N825" i="17"/>
  <c r="M826" i="17"/>
  <c r="N826" i="17"/>
  <c r="M827" i="17"/>
  <c r="N827" i="17"/>
  <c r="M828" i="17"/>
  <c r="N828" i="17"/>
  <c r="M829" i="17"/>
  <c r="N829" i="17"/>
  <c r="M830" i="17"/>
  <c r="N830" i="17"/>
  <c r="M831" i="17"/>
  <c r="N831" i="17"/>
  <c r="M832" i="17"/>
  <c r="N832" i="17"/>
  <c r="M833" i="17"/>
  <c r="N833" i="17"/>
  <c r="M834" i="17"/>
  <c r="N834" i="17"/>
  <c r="M835" i="17"/>
  <c r="N835" i="17"/>
  <c r="M836" i="17"/>
  <c r="N836" i="17"/>
  <c r="M837" i="17"/>
  <c r="N837" i="17"/>
  <c r="M838" i="17"/>
  <c r="N838" i="17"/>
  <c r="M839" i="17"/>
  <c r="N839" i="17"/>
  <c r="M840" i="17"/>
  <c r="N840" i="17"/>
  <c r="M841" i="17"/>
  <c r="N841" i="17"/>
  <c r="M842" i="17"/>
  <c r="N842" i="17"/>
  <c r="M843" i="17"/>
  <c r="N843" i="17"/>
  <c r="M844" i="17"/>
  <c r="N844" i="17"/>
  <c r="M845" i="17"/>
  <c r="N845" i="17"/>
  <c r="M846" i="17"/>
  <c r="N846" i="17"/>
  <c r="M847" i="17"/>
  <c r="N847" i="17"/>
  <c r="M848" i="17"/>
  <c r="N848" i="17"/>
  <c r="M849" i="17"/>
  <c r="N849" i="17"/>
  <c r="M850" i="17"/>
  <c r="N850" i="17"/>
  <c r="M851" i="17"/>
  <c r="N851" i="17"/>
  <c r="M852" i="17"/>
  <c r="N852" i="17"/>
  <c r="M853" i="17"/>
  <c r="N853" i="17"/>
  <c r="M854" i="17"/>
  <c r="N854" i="17"/>
  <c r="M855" i="17"/>
  <c r="N855" i="17"/>
  <c r="M856" i="17"/>
  <c r="N856" i="17"/>
  <c r="M857" i="17"/>
  <c r="N857" i="17"/>
  <c r="M858" i="17"/>
  <c r="N858" i="17"/>
  <c r="M859" i="17"/>
  <c r="N859" i="17"/>
  <c r="M860" i="17"/>
  <c r="N860" i="17"/>
  <c r="M861" i="17"/>
  <c r="N861" i="17"/>
  <c r="M862" i="17"/>
  <c r="N862" i="17"/>
  <c r="M863" i="17"/>
  <c r="N863" i="17"/>
  <c r="M864" i="17"/>
  <c r="N864" i="17"/>
  <c r="M865" i="17"/>
  <c r="N865" i="17"/>
  <c r="M866" i="17"/>
  <c r="N866" i="17"/>
  <c r="M867" i="17"/>
  <c r="N867" i="17"/>
  <c r="M868" i="17"/>
  <c r="N868" i="17"/>
  <c r="M869" i="17"/>
  <c r="N869" i="17"/>
  <c r="M870" i="17"/>
  <c r="N870" i="17"/>
  <c r="M871" i="17"/>
  <c r="N871" i="17"/>
  <c r="M872" i="17"/>
  <c r="N872" i="17"/>
  <c r="M873" i="17"/>
  <c r="N873" i="17"/>
  <c r="M874" i="17"/>
  <c r="N874" i="17"/>
  <c r="M875" i="17"/>
  <c r="N875" i="17"/>
  <c r="M876" i="17"/>
  <c r="N876" i="17"/>
  <c r="M877" i="17"/>
  <c r="N877" i="17"/>
  <c r="M878" i="17"/>
  <c r="N878" i="17"/>
  <c r="M879" i="17"/>
  <c r="N879" i="17"/>
  <c r="M880" i="17"/>
  <c r="N880" i="17"/>
  <c r="M881" i="17"/>
  <c r="N881" i="17"/>
  <c r="M882" i="17"/>
  <c r="N882" i="17"/>
  <c r="M883" i="17"/>
  <c r="N883" i="17"/>
  <c r="M884" i="17"/>
  <c r="N884" i="17"/>
  <c r="M885" i="17"/>
  <c r="N885" i="17"/>
  <c r="M886" i="17"/>
  <c r="N886" i="17"/>
  <c r="M887" i="17"/>
  <c r="N887" i="17"/>
  <c r="M888" i="17"/>
  <c r="N888" i="17"/>
  <c r="M889" i="17"/>
  <c r="N889" i="17"/>
  <c r="M890" i="17"/>
  <c r="N890" i="17"/>
  <c r="M891" i="17"/>
  <c r="N891" i="17"/>
  <c r="M892" i="17"/>
  <c r="N892" i="17"/>
  <c r="M893" i="17"/>
  <c r="N893" i="17"/>
  <c r="M894" i="17"/>
  <c r="N894" i="17"/>
  <c r="M895" i="17"/>
  <c r="N895" i="17"/>
  <c r="M896" i="17"/>
  <c r="N896" i="17"/>
  <c r="M897" i="17"/>
  <c r="N897" i="17"/>
  <c r="M898" i="17"/>
  <c r="N898" i="17"/>
  <c r="M899" i="17"/>
  <c r="N899" i="17"/>
  <c r="M900" i="17"/>
  <c r="N900" i="17"/>
  <c r="M901" i="17"/>
  <c r="N901" i="17"/>
  <c r="M902" i="17"/>
  <c r="N902" i="17"/>
  <c r="M903" i="17"/>
  <c r="N903" i="17"/>
  <c r="M904" i="17"/>
  <c r="N904" i="17"/>
  <c r="M905" i="17"/>
  <c r="N905" i="17"/>
  <c r="M906" i="17"/>
  <c r="N906" i="17"/>
  <c r="M907" i="17"/>
  <c r="N907" i="17"/>
  <c r="M908" i="17"/>
  <c r="N908" i="17"/>
  <c r="M909" i="17"/>
  <c r="N909" i="17"/>
  <c r="M910" i="17"/>
  <c r="N910" i="17"/>
  <c r="M911" i="17"/>
  <c r="N911" i="17"/>
  <c r="M912" i="17"/>
  <c r="N912" i="17"/>
  <c r="M913" i="17"/>
  <c r="N913" i="17"/>
  <c r="M914" i="17"/>
  <c r="N914" i="17"/>
  <c r="M915" i="17"/>
  <c r="N915" i="17"/>
  <c r="M916" i="17"/>
  <c r="N916" i="17"/>
  <c r="M917" i="17"/>
  <c r="N917" i="17"/>
  <c r="M918" i="17"/>
  <c r="N918" i="17"/>
  <c r="M919" i="17"/>
  <c r="N919" i="17"/>
  <c r="M920" i="17"/>
  <c r="N920" i="17"/>
  <c r="M921" i="17"/>
  <c r="N921" i="17"/>
  <c r="M922" i="17"/>
  <c r="N922" i="17"/>
  <c r="M923" i="17"/>
  <c r="N923" i="17"/>
  <c r="M924" i="17"/>
  <c r="N924" i="17"/>
  <c r="M925" i="17"/>
  <c r="N925" i="17"/>
  <c r="M926" i="17"/>
  <c r="N926" i="17"/>
  <c r="M927" i="17"/>
  <c r="N927" i="17"/>
  <c r="M928" i="17"/>
  <c r="N928" i="17"/>
  <c r="M929" i="17"/>
  <c r="N929" i="17"/>
  <c r="M930" i="17"/>
  <c r="N930" i="17"/>
  <c r="M931" i="17"/>
  <c r="N931" i="17"/>
  <c r="M932" i="17"/>
  <c r="N932" i="17"/>
  <c r="M933" i="17"/>
  <c r="N933" i="17"/>
  <c r="M934" i="17"/>
  <c r="N934" i="17"/>
  <c r="M935" i="17"/>
  <c r="N935" i="17"/>
  <c r="M936" i="17"/>
  <c r="N936" i="17"/>
  <c r="M937" i="17"/>
  <c r="N937" i="17"/>
  <c r="M938" i="17"/>
  <c r="N938" i="17"/>
  <c r="M939" i="17"/>
  <c r="N939" i="17"/>
  <c r="M940" i="17"/>
  <c r="N940" i="17"/>
  <c r="M941" i="17"/>
  <c r="N941" i="17"/>
  <c r="M942" i="17"/>
  <c r="N942" i="17"/>
  <c r="M943" i="17"/>
  <c r="N943" i="17"/>
  <c r="M944" i="17"/>
  <c r="N944" i="17"/>
  <c r="M945" i="17"/>
  <c r="N945" i="17"/>
  <c r="M946" i="17"/>
  <c r="N946" i="17"/>
  <c r="M947" i="17"/>
  <c r="N947" i="17"/>
  <c r="M948" i="17"/>
  <c r="N948" i="17"/>
  <c r="M949" i="17"/>
  <c r="N949" i="17"/>
  <c r="M950" i="17"/>
  <c r="N950" i="17"/>
  <c r="M951" i="17"/>
  <c r="N951" i="17"/>
  <c r="M952" i="17"/>
  <c r="N952" i="17"/>
  <c r="M953" i="17"/>
  <c r="N953" i="17"/>
  <c r="M954" i="17"/>
  <c r="N954" i="17"/>
  <c r="M955" i="17"/>
  <c r="N955" i="17"/>
  <c r="M956" i="17"/>
  <c r="N956" i="17"/>
  <c r="M957" i="17"/>
  <c r="N957" i="17"/>
  <c r="M958" i="17"/>
  <c r="N958" i="17"/>
  <c r="M959" i="17"/>
  <c r="N959" i="17"/>
  <c r="M960" i="17"/>
  <c r="N960" i="17"/>
  <c r="M961" i="17"/>
  <c r="N961" i="17"/>
  <c r="M962" i="17"/>
  <c r="N962" i="17"/>
  <c r="M963" i="17"/>
  <c r="N963" i="17"/>
  <c r="M964" i="17"/>
  <c r="N964" i="17"/>
  <c r="M965" i="17"/>
  <c r="N965" i="17"/>
  <c r="M966" i="17"/>
  <c r="N966" i="17"/>
  <c r="M967" i="17"/>
  <c r="N967" i="17"/>
  <c r="M968" i="17"/>
  <c r="N968" i="17"/>
  <c r="M969" i="17"/>
  <c r="N969" i="17"/>
  <c r="M970" i="17"/>
  <c r="N970" i="17"/>
  <c r="M971" i="17"/>
  <c r="N971" i="17"/>
  <c r="M972" i="17"/>
  <c r="N972" i="17"/>
  <c r="M973" i="17"/>
  <c r="N973" i="17"/>
  <c r="M974" i="17"/>
  <c r="N974" i="17"/>
  <c r="M975" i="17"/>
  <c r="N975" i="17"/>
  <c r="M976" i="17"/>
  <c r="N976" i="17"/>
  <c r="M977" i="17"/>
  <c r="N977" i="17"/>
  <c r="M978" i="17"/>
  <c r="N978" i="17"/>
  <c r="M979" i="17"/>
  <c r="N979" i="17"/>
  <c r="M980" i="17"/>
  <c r="N980" i="17"/>
  <c r="M981" i="17"/>
  <c r="N981" i="17"/>
  <c r="M982" i="17"/>
  <c r="N982" i="17"/>
  <c r="M983" i="17"/>
  <c r="N983" i="17"/>
  <c r="M984" i="17"/>
  <c r="N984" i="17"/>
  <c r="M985" i="17"/>
  <c r="N985" i="17"/>
  <c r="M986" i="17"/>
  <c r="N986" i="17"/>
  <c r="M987" i="17"/>
  <c r="N987" i="17"/>
  <c r="M988" i="17"/>
  <c r="N988" i="17"/>
  <c r="M989" i="17"/>
  <c r="N989" i="17"/>
  <c r="M990" i="17"/>
  <c r="N990" i="17"/>
  <c r="M991" i="17"/>
  <c r="N991" i="17"/>
  <c r="M992" i="17"/>
  <c r="N992" i="17"/>
  <c r="M993" i="17"/>
  <c r="N993" i="17"/>
  <c r="M994" i="17"/>
  <c r="N994" i="17"/>
  <c r="M995" i="17"/>
  <c r="N995" i="17"/>
  <c r="M996" i="17"/>
  <c r="N996" i="17"/>
  <c r="M997" i="17"/>
  <c r="N997" i="17"/>
  <c r="M998" i="17"/>
  <c r="N998" i="17"/>
  <c r="M999" i="17"/>
  <c r="N999" i="17"/>
  <c r="M1000" i="17"/>
  <c r="N1000" i="17"/>
  <c r="M1001" i="17"/>
  <c r="N1001" i="17"/>
  <c r="M1002" i="17"/>
  <c r="N1002" i="17"/>
  <c r="M1003" i="17"/>
  <c r="N1003" i="17"/>
  <c r="M1004" i="17"/>
  <c r="N1004" i="17"/>
  <c r="M1005" i="17"/>
  <c r="N1005" i="17"/>
  <c r="M1006" i="17"/>
  <c r="N1006" i="17"/>
  <c r="M1007" i="17"/>
  <c r="N1007" i="17"/>
  <c r="M1008" i="17"/>
  <c r="N1008" i="17"/>
  <c r="M1009" i="17"/>
  <c r="N1009" i="17"/>
  <c r="M1010" i="17"/>
  <c r="N1010" i="17"/>
  <c r="M1011" i="17"/>
  <c r="N1011" i="17"/>
  <c r="M1012" i="17"/>
  <c r="N1012" i="17"/>
  <c r="M1013" i="17"/>
  <c r="N1013" i="17"/>
  <c r="M1014" i="17"/>
  <c r="N1014" i="17"/>
  <c r="M1015" i="17"/>
  <c r="N1015" i="17"/>
  <c r="M1016" i="17"/>
  <c r="N1016" i="17"/>
  <c r="M1017" i="17"/>
  <c r="N1017" i="17"/>
  <c r="M1018" i="17"/>
  <c r="N1018" i="17"/>
  <c r="M1019" i="17"/>
  <c r="N1019" i="17"/>
  <c r="M1020" i="17"/>
  <c r="N1020" i="17"/>
  <c r="M1021" i="17"/>
  <c r="N1021" i="17"/>
  <c r="M1022" i="17"/>
  <c r="N1022" i="17"/>
  <c r="M1023" i="17"/>
  <c r="N1023" i="17"/>
  <c r="M1024" i="17"/>
  <c r="N1024" i="17"/>
  <c r="M1025" i="17"/>
  <c r="N1025" i="17"/>
  <c r="M1026" i="17"/>
  <c r="N1026" i="17"/>
  <c r="M1027" i="17"/>
  <c r="N1027" i="17"/>
  <c r="M1028" i="17"/>
  <c r="N1028" i="17"/>
  <c r="M1029" i="17"/>
  <c r="N1029" i="17"/>
  <c r="M1030" i="17"/>
  <c r="N1030" i="17"/>
  <c r="M1031" i="17"/>
  <c r="N1031" i="17"/>
  <c r="M1032" i="17"/>
  <c r="N1032" i="17"/>
  <c r="M1033" i="17"/>
  <c r="N1033" i="17"/>
  <c r="M1034" i="17"/>
  <c r="N1034" i="17"/>
  <c r="M1035" i="17"/>
  <c r="N1035" i="17"/>
  <c r="M1036" i="17"/>
  <c r="N1036" i="17"/>
  <c r="M1037" i="17"/>
  <c r="N1037" i="17"/>
  <c r="M1038" i="17"/>
  <c r="N1038" i="17"/>
  <c r="M1039" i="17"/>
  <c r="N1039" i="17"/>
  <c r="M1040" i="17"/>
  <c r="N1040" i="17"/>
  <c r="M1041" i="17"/>
  <c r="N1041" i="17"/>
  <c r="M1042" i="17"/>
  <c r="N1042" i="17"/>
  <c r="M1043" i="17"/>
  <c r="N1043" i="17"/>
  <c r="M1044" i="17"/>
  <c r="N1044" i="17"/>
  <c r="M1045" i="17"/>
  <c r="N1045" i="17"/>
  <c r="M1046" i="17"/>
  <c r="N1046" i="17"/>
  <c r="M1047" i="17"/>
  <c r="N1047" i="17"/>
  <c r="M1048" i="17"/>
  <c r="N1048" i="17"/>
  <c r="M1049" i="17"/>
  <c r="N1049" i="17"/>
  <c r="M1050" i="17"/>
  <c r="N1050" i="17"/>
  <c r="M1051" i="17"/>
  <c r="N1051" i="17"/>
  <c r="M1052" i="17"/>
  <c r="N1052" i="17"/>
  <c r="M1053" i="17"/>
  <c r="N1053" i="17"/>
  <c r="M1054" i="17"/>
  <c r="N1054" i="17"/>
  <c r="M1055" i="17"/>
  <c r="N1055" i="17"/>
  <c r="M1056" i="17"/>
  <c r="N1056" i="17"/>
  <c r="M1057" i="17"/>
  <c r="N1057" i="17"/>
  <c r="M1058" i="17"/>
  <c r="N1058" i="17"/>
  <c r="M1059" i="17"/>
  <c r="N1059" i="17"/>
  <c r="M1060" i="17"/>
  <c r="N1060" i="17"/>
  <c r="M1061" i="17"/>
  <c r="N1061" i="17"/>
  <c r="M1062" i="17"/>
  <c r="N1062" i="17"/>
  <c r="M1063" i="17"/>
  <c r="N1063" i="17"/>
  <c r="M1064" i="17"/>
  <c r="N1064" i="17"/>
  <c r="M1065" i="17"/>
  <c r="N1065" i="17"/>
  <c r="M1066" i="17"/>
  <c r="N1066" i="17"/>
  <c r="M1067" i="17"/>
  <c r="N1067" i="17"/>
  <c r="M1068" i="17"/>
  <c r="N1068" i="17"/>
  <c r="M1069" i="17"/>
  <c r="N1069" i="17"/>
  <c r="M1070" i="17"/>
  <c r="N1070" i="17"/>
  <c r="M1071" i="17"/>
  <c r="N1071" i="17"/>
  <c r="M1072" i="17"/>
  <c r="N1072" i="17"/>
  <c r="M1073" i="17"/>
  <c r="N1073" i="17"/>
  <c r="M1074" i="17"/>
  <c r="N1074" i="17"/>
  <c r="M1075" i="17"/>
  <c r="N1075" i="17"/>
  <c r="M1076" i="17"/>
  <c r="N1076" i="17"/>
  <c r="M1077" i="17"/>
  <c r="N1077" i="17"/>
  <c r="M1078" i="17"/>
  <c r="N1078" i="17"/>
  <c r="M1079" i="17"/>
  <c r="N1079" i="17"/>
  <c r="M1080" i="17"/>
  <c r="N1080" i="17"/>
  <c r="M1081" i="17"/>
  <c r="N1081" i="17"/>
  <c r="M1082" i="17"/>
  <c r="N1082" i="17"/>
  <c r="M1083" i="17"/>
  <c r="N1083" i="17"/>
  <c r="M1084" i="17"/>
  <c r="N1084" i="17"/>
  <c r="M1085" i="17"/>
  <c r="N1085" i="17"/>
  <c r="M1086" i="17"/>
  <c r="N1086" i="17"/>
  <c r="M1087" i="17"/>
  <c r="N1087" i="17"/>
  <c r="M1088" i="17"/>
  <c r="N1088" i="17"/>
  <c r="M1089" i="17"/>
  <c r="N1089" i="17"/>
  <c r="M1090" i="17"/>
  <c r="N1090" i="17"/>
  <c r="M1091" i="17"/>
  <c r="N1091" i="17"/>
  <c r="M1092" i="17"/>
  <c r="N1092" i="17"/>
  <c r="M1093" i="17"/>
  <c r="N1093" i="17"/>
  <c r="M1094" i="17"/>
  <c r="N1094" i="17"/>
  <c r="M1095" i="17"/>
  <c r="N1095" i="17"/>
  <c r="M1096" i="17"/>
  <c r="N1096" i="17"/>
  <c r="M1097" i="17"/>
  <c r="N1097" i="17"/>
  <c r="M1098" i="17"/>
  <c r="N1098" i="17"/>
  <c r="M1099" i="17"/>
  <c r="N1099" i="17"/>
  <c r="M1100" i="17"/>
  <c r="N1100" i="17"/>
  <c r="M1101" i="17"/>
  <c r="N1101" i="17"/>
  <c r="M1102" i="17"/>
  <c r="N1102" i="17"/>
  <c r="M1103" i="17"/>
  <c r="N1103" i="17"/>
  <c r="M1104" i="17"/>
  <c r="N1104" i="17"/>
  <c r="M1105" i="17"/>
  <c r="N1105" i="17"/>
  <c r="M1106" i="17"/>
  <c r="N1106" i="17"/>
  <c r="M1107" i="17"/>
  <c r="N1107" i="17"/>
  <c r="M1108" i="17"/>
  <c r="N1108" i="17"/>
  <c r="M1109" i="17"/>
  <c r="N1109" i="17"/>
  <c r="M1110" i="17"/>
  <c r="N1110" i="17"/>
  <c r="M1111" i="17"/>
  <c r="N1111" i="17"/>
  <c r="M1112" i="17"/>
  <c r="N1112" i="17"/>
  <c r="M1113" i="17"/>
  <c r="N1113" i="17"/>
  <c r="M1114" i="17"/>
  <c r="N1114" i="17"/>
  <c r="M1115" i="17"/>
  <c r="N1115" i="17"/>
  <c r="M1116" i="17"/>
  <c r="N1116" i="17"/>
  <c r="M1117" i="17"/>
  <c r="N1117" i="17"/>
  <c r="M1118" i="17"/>
  <c r="N1118" i="17"/>
  <c r="M1119" i="17"/>
  <c r="N1119" i="17"/>
  <c r="M1120" i="17"/>
  <c r="N1120" i="17"/>
  <c r="M1121" i="17"/>
  <c r="N1121" i="17"/>
  <c r="M1122" i="17"/>
  <c r="N1122" i="17"/>
  <c r="M1123" i="17"/>
  <c r="N1123" i="17"/>
  <c r="M1124" i="17"/>
  <c r="N1124" i="17"/>
  <c r="M1125" i="17"/>
  <c r="N1125" i="17"/>
  <c r="M1126" i="17"/>
  <c r="N1126" i="17"/>
  <c r="M1127" i="17"/>
  <c r="N1127" i="17"/>
  <c r="M1128" i="17"/>
  <c r="N1128" i="17"/>
  <c r="M1129" i="17"/>
  <c r="N1129" i="17"/>
  <c r="M1130" i="17"/>
  <c r="N1130" i="17"/>
  <c r="M1131" i="17"/>
  <c r="N1131" i="17"/>
  <c r="M1132" i="17"/>
  <c r="N1132" i="17"/>
  <c r="M1133" i="17"/>
  <c r="N1133" i="17"/>
  <c r="M1134" i="17"/>
  <c r="N1134" i="17"/>
  <c r="M1135" i="17"/>
  <c r="N1135" i="17"/>
  <c r="M1136" i="17"/>
  <c r="N1136" i="17"/>
  <c r="M1137" i="17"/>
  <c r="N1137" i="17"/>
  <c r="M1138" i="17"/>
  <c r="N1138" i="17"/>
  <c r="M1139" i="17"/>
  <c r="N1139" i="17"/>
  <c r="M1140" i="17"/>
  <c r="N1140" i="17"/>
  <c r="M1141" i="17"/>
  <c r="N1141" i="17"/>
  <c r="M1142" i="17"/>
  <c r="N1142" i="17"/>
  <c r="M1143" i="17"/>
  <c r="N1143" i="17"/>
  <c r="M1144" i="17"/>
  <c r="N1144" i="17"/>
  <c r="M1145" i="17"/>
  <c r="N1145" i="17"/>
  <c r="M1146" i="17"/>
  <c r="N1146" i="17"/>
  <c r="M1147" i="17"/>
  <c r="N1147" i="17"/>
  <c r="M1148" i="17"/>
  <c r="N1148" i="17"/>
  <c r="M1149" i="17"/>
  <c r="N1149" i="17"/>
  <c r="M1150" i="17"/>
  <c r="N1150" i="17"/>
  <c r="M1151" i="17"/>
  <c r="N1151" i="17"/>
  <c r="M1152" i="17"/>
  <c r="N1152" i="17"/>
  <c r="M1153" i="17"/>
  <c r="N1153" i="17"/>
  <c r="M1154" i="17"/>
  <c r="N1154" i="17"/>
  <c r="M1155" i="17"/>
  <c r="N1155" i="17"/>
  <c r="M1156" i="17"/>
  <c r="N1156" i="17"/>
  <c r="M1157" i="17"/>
  <c r="N1157" i="17"/>
  <c r="M1158" i="17"/>
  <c r="N1158" i="17"/>
  <c r="M1159" i="17"/>
  <c r="N1159" i="17"/>
  <c r="M1160" i="17"/>
  <c r="N1160" i="17"/>
  <c r="M1161" i="17"/>
  <c r="N1161" i="17"/>
  <c r="M1162" i="17"/>
  <c r="N1162" i="17"/>
  <c r="M1163" i="17"/>
  <c r="N1163" i="17"/>
  <c r="M1164" i="17"/>
  <c r="N1164" i="17"/>
  <c r="M1165" i="17"/>
  <c r="N1165" i="17"/>
  <c r="M1166" i="17"/>
  <c r="N1166" i="17"/>
  <c r="M1167" i="17"/>
  <c r="N1167" i="17"/>
  <c r="M1168" i="17"/>
  <c r="N1168" i="17"/>
  <c r="M1169" i="17"/>
  <c r="N1169" i="17"/>
  <c r="M1170" i="17"/>
  <c r="N1170" i="17"/>
  <c r="M1171" i="17"/>
  <c r="N1171" i="17"/>
  <c r="M1172" i="17"/>
  <c r="N1172" i="17"/>
  <c r="M1173" i="17"/>
  <c r="N1173" i="17"/>
  <c r="M1174" i="17"/>
  <c r="N1174" i="17"/>
  <c r="M1175" i="17"/>
  <c r="N1175" i="17"/>
  <c r="M1176" i="17"/>
  <c r="N1176" i="17"/>
  <c r="M1177" i="17"/>
  <c r="N1177" i="17"/>
  <c r="M1178" i="17"/>
  <c r="N1178" i="17"/>
  <c r="M1179" i="17"/>
  <c r="N1179" i="17"/>
  <c r="M1180" i="17"/>
  <c r="N1180" i="17"/>
  <c r="M1181" i="17"/>
  <c r="N1181" i="17"/>
  <c r="M1182" i="17"/>
  <c r="N1182" i="17"/>
  <c r="M1183" i="17"/>
  <c r="N1183" i="17"/>
  <c r="M1184" i="17"/>
  <c r="N1184" i="17"/>
  <c r="M1185" i="17"/>
  <c r="N1185" i="17"/>
  <c r="M1186" i="17"/>
  <c r="N1186" i="17"/>
  <c r="M1187" i="17"/>
  <c r="N1187" i="17"/>
  <c r="M1188" i="17"/>
  <c r="N1188" i="17"/>
  <c r="M1189" i="17"/>
  <c r="N1189" i="17"/>
  <c r="M1190" i="17"/>
  <c r="N1190" i="17"/>
  <c r="M1191" i="17"/>
  <c r="N1191" i="17"/>
  <c r="M1192" i="17"/>
  <c r="N1192" i="17"/>
  <c r="M1193" i="17"/>
  <c r="N1193" i="17"/>
  <c r="M1194" i="17"/>
  <c r="N1194" i="17"/>
  <c r="M1195" i="17"/>
  <c r="N1195" i="17"/>
  <c r="M1196" i="17"/>
  <c r="N1196" i="17"/>
  <c r="M1197" i="17"/>
  <c r="N1197" i="17"/>
  <c r="M1198" i="17"/>
  <c r="N1198" i="17"/>
  <c r="M1199" i="17"/>
  <c r="N1199" i="17"/>
  <c r="M1200" i="17"/>
  <c r="N1200" i="17"/>
  <c r="M1201" i="17"/>
  <c r="N1201" i="17"/>
  <c r="M1202" i="17"/>
  <c r="N1202" i="17"/>
  <c r="M1203" i="17"/>
  <c r="N1203" i="17"/>
  <c r="M1204" i="17"/>
  <c r="N1204" i="17"/>
  <c r="M1205" i="17"/>
  <c r="N1205" i="17"/>
  <c r="M1206" i="17"/>
  <c r="N1206" i="17"/>
  <c r="M1207" i="17"/>
  <c r="N1207" i="17"/>
  <c r="M1208" i="17"/>
  <c r="N1208" i="17"/>
  <c r="M1209" i="17"/>
  <c r="N1209" i="17"/>
  <c r="M1210" i="17"/>
  <c r="N1210" i="17"/>
  <c r="M1211" i="17"/>
  <c r="N1211" i="17"/>
  <c r="M1212" i="17"/>
  <c r="N1212" i="17"/>
  <c r="M1213" i="17"/>
  <c r="N1213" i="17"/>
  <c r="M1214" i="17"/>
  <c r="N1214" i="17"/>
  <c r="M1215" i="17"/>
  <c r="N1215" i="17"/>
  <c r="M1216" i="17"/>
  <c r="N1216" i="17"/>
  <c r="M1217" i="17"/>
  <c r="N1217" i="17"/>
  <c r="M1218" i="17"/>
  <c r="N1218" i="17"/>
  <c r="M1219" i="17"/>
  <c r="N1219" i="17"/>
  <c r="M1220" i="17"/>
  <c r="N1220" i="17"/>
  <c r="M1221" i="17"/>
  <c r="N1221" i="17"/>
  <c r="M1222" i="17"/>
  <c r="N1222" i="17"/>
  <c r="M1223" i="17"/>
  <c r="N1223" i="17"/>
  <c r="M1224" i="17"/>
  <c r="N1224" i="17"/>
  <c r="M1225" i="17"/>
  <c r="N1225" i="17"/>
  <c r="M1226" i="17"/>
  <c r="N1226" i="17"/>
  <c r="M1227" i="17"/>
  <c r="N1227" i="17"/>
  <c r="M1228" i="17"/>
  <c r="N1228" i="17"/>
  <c r="M1229" i="17"/>
  <c r="N1229" i="17"/>
  <c r="M1230" i="17"/>
  <c r="N1230" i="17"/>
  <c r="M1231" i="17"/>
  <c r="N1231" i="17"/>
  <c r="M1232" i="17"/>
  <c r="N1232" i="17"/>
  <c r="M1233" i="17"/>
  <c r="N1233" i="17"/>
  <c r="M1234" i="17"/>
  <c r="N1234" i="17"/>
  <c r="M1235" i="17"/>
  <c r="N1235" i="17"/>
  <c r="M1236" i="17"/>
  <c r="N1236" i="17"/>
  <c r="M1237" i="17"/>
  <c r="N1237" i="17"/>
  <c r="M1238" i="17"/>
  <c r="N1238" i="17"/>
  <c r="M1239" i="17"/>
  <c r="N1239" i="17"/>
  <c r="M1240" i="17"/>
  <c r="N1240" i="17"/>
  <c r="M1241" i="17"/>
  <c r="N1241" i="17"/>
  <c r="M1242" i="17"/>
  <c r="N1242" i="17"/>
  <c r="M1243" i="17"/>
  <c r="N1243" i="17"/>
  <c r="M1244" i="17"/>
  <c r="N1244" i="17"/>
  <c r="M1245" i="17"/>
  <c r="N1245" i="17"/>
  <c r="M1246" i="17"/>
  <c r="N1246" i="17"/>
  <c r="M1247" i="17"/>
  <c r="N1247" i="17"/>
  <c r="M1248" i="17"/>
  <c r="N1248" i="17"/>
  <c r="M1249" i="17"/>
  <c r="N1249" i="17"/>
  <c r="M1250" i="17"/>
  <c r="N1250" i="17"/>
  <c r="M1251" i="17"/>
  <c r="N1251" i="17"/>
  <c r="M1252" i="17"/>
  <c r="N1252" i="17"/>
  <c r="M1253" i="17"/>
  <c r="N1253" i="17"/>
  <c r="M1254" i="17"/>
  <c r="N1254" i="17"/>
  <c r="M1255" i="17"/>
  <c r="N1255" i="17"/>
  <c r="M1256" i="17"/>
  <c r="N1256" i="17"/>
  <c r="M1257" i="17"/>
  <c r="N1257" i="17"/>
  <c r="M1258" i="17"/>
  <c r="N1258" i="17"/>
  <c r="M1259" i="17"/>
  <c r="N1259" i="17"/>
  <c r="M1260" i="17"/>
  <c r="N1260" i="17"/>
  <c r="M1261" i="17"/>
  <c r="N1261" i="17"/>
  <c r="M1262" i="17"/>
  <c r="N1262" i="17"/>
  <c r="M1263" i="17"/>
  <c r="N1263" i="17"/>
  <c r="M1264" i="17"/>
  <c r="N1264" i="17"/>
  <c r="M1265" i="17"/>
  <c r="N1265" i="17"/>
  <c r="M1266" i="17"/>
  <c r="N1266" i="17"/>
  <c r="M1267" i="17"/>
  <c r="N1267" i="17"/>
  <c r="M1268" i="17"/>
  <c r="N1268" i="17"/>
  <c r="M1269" i="17"/>
  <c r="N1269" i="17"/>
  <c r="M1270" i="17"/>
  <c r="N1270" i="17"/>
  <c r="M1271" i="17"/>
  <c r="N1271" i="17"/>
  <c r="M1272" i="17"/>
  <c r="N1272" i="17"/>
  <c r="M1273" i="17"/>
  <c r="N1273" i="17"/>
  <c r="M1274" i="17"/>
  <c r="N1274" i="17"/>
  <c r="M1275" i="17"/>
  <c r="N1275" i="17"/>
  <c r="M1276" i="17"/>
  <c r="N1276" i="17"/>
  <c r="M1277" i="17"/>
  <c r="N1277" i="17"/>
  <c r="M1278" i="17"/>
  <c r="N1278" i="17"/>
  <c r="M1279" i="17"/>
  <c r="N1279" i="17"/>
  <c r="M1280" i="17"/>
  <c r="N1280" i="17"/>
  <c r="M1281" i="17"/>
  <c r="N1281" i="17"/>
  <c r="M1282" i="17"/>
  <c r="N1282" i="17"/>
  <c r="M1283" i="17"/>
  <c r="N1283" i="17"/>
  <c r="M1284" i="17"/>
  <c r="N1284" i="17"/>
  <c r="M1285" i="17"/>
  <c r="N1285" i="17"/>
  <c r="M1286" i="17"/>
  <c r="N1286" i="17"/>
  <c r="M1287" i="17"/>
  <c r="N1287" i="17"/>
  <c r="M1288" i="17"/>
  <c r="N1288" i="17"/>
  <c r="M1289" i="17"/>
  <c r="N1289" i="17"/>
  <c r="M1290" i="17"/>
  <c r="N1290" i="17"/>
  <c r="M1291" i="17"/>
  <c r="N1291" i="17"/>
  <c r="M1292" i="17"/>
  <c r="N1292" i="17"/>
  <c r="M1293" i="17"/>
  <c r="N1293" i="17"/>
  <c r="M1294" i="17"/>
  <c r="N1294" i="17"/>
  <c r="M1295" i="17"/>
  <c r="N1295" i="17"/>
  <c r="M1296" i="17"/>
  <c r="N1296" i="17"/>
  <c r="M1297" i="17"/>
  <c r="N1297" i="17"/>
  <c r="M1298" i="17"/>
  <c r="N1298" i="17"/>
  <c r="M1299" i="17"/>
  <c r="N1299" i="17"/>
  <c r="M1300" i="17"/>
  <c r="N1300" i="17"/>
  <c r="M1301" i="17"/>
  <c r="N1301" i="17"/>
  <c r="M1302" i="17"/>
  <c r="N1302" i="17"/>
  <c r="M1303" i="17"/>
  <c r="N1303" i="17"/>
  <c r="M1304" i="17"/>
  <c r="N1304" i="17"/>
  <c r="M1305" i="17"/>
  <c r="N1305" i="17"/>
  <c r="M1306" i="17"/>
  <c r="N1306" i="17"/>
  <c r="M1307" i="17"/>
  <c r="N1307" i="17"/>
  <c r="M1308" i="17"/>
  <c r="N1308" i="17"/>
  <c r="M1309" i="17"/>
  <c r="N1309" i="17"/>
  <c r="M1310" i="17"/>
  <c r="N1310" i="17"/>
  <c r="M1311" i="17"/>
  <c r="N1311" i="17"/>
  <c r="M1312" i="17"/>
  <c r="N1312" i="17"/>
  <c r="M1313" i="17"/>
  <c r="N1313" i="17"/>
  <c r="M1314" i="17"/>
  <c r="N1314" i="17"/>
  <c r="M1315" i="17"/>
  <c r="N1315" i="17"/>
  <c r="M1316" i="17"/>
  <c r="N1316" i="17"/>
  <c r="M1317" i="17"/>
  <c r="N1317" i="17"/>
  <c r="M1318" i="17"/>
  <c r="N1318" i="17"/>
  <c r="M1319" i="17"/>
  <c r="N1319" i="17"/>
  <c r="M1320" i="17"/>
  <c r="N1320" i="17"/>
  <c r="M1321" i="17"/>
  <c r="N1321" i="17"/>
  <c r="M1322" i="17"/>
  <c r="N1322" i="17"/>
  <c r="M1323" i="17"/>
  <c r="N1323" i="17"/>
  <c r="M1324" i="17"/>
  <c r="N1324" i="17"/>
  <c r="M1325" i="17"/>
  <c r="N1325" i="17"/>
  <c r="M1326" i="17"/>
  <c r="N1326" i="17"/>
  <c r="M1327" i="17"/>
  <c r="N1327" i="17"/>
  <c r="M1328" i="17"/>
  <c r="N1328" i="17"/>
  <c r="M1329" i="17"/>
  <c r="N1329" i="17"/>
  <c r="M1330" i="17"/>
  <c r="N1330" i="17"/>
  <c r="M1331" i="17"/>
  <c r="N1331" i="17"/>
  <c r="M1332" i="17"/>
  <c r="N1332" i="17"/>
  <c r="M1333" i="17"/>
  <c r="N1333" i="17"/>
  <c r="M1334" i="17"/>
  <c r="N1334" i="17"/>
  <c r="M1335" i="17"/>
  <c r="N1335" i="17"/>
  <c r="M1336" i="17"/>
  <c r="N1336" i="17"/>
  <c r="M1337" i="17"/>
  <c r="N1337" i="17"/>
  <c r="M1338" i="17"/>
  <c r="N1338" i="17"/>
  <c r="M1339" i="17"/>
  <c r="N1339" i="17"/>
  <c r="M1340" i="17"/>
  <c r="N1340" i="17"/>
  <c r="M1341" i="17"/>
  <c r="N1341" i="17"/>
  <c r="M1342" i="17"/>
  <c r="N1342" i="17"/>
  <c r="M1343" i="17"/>
  <c r="N1343" i="17"/>
  <c r="M1344" i="17"/>
  <c r="N1344" i="17"/>
  <c r="M1345" i="17"/>
  <c r="N1345" i="17"/>
  <c r="M1346" i="17"/>
  <c r="N1346" i="17"/>
  <c r="M1347" i="17"/>
  <c r="N1347" i="17"/>
  <c r="M1348" i="17"/>
  <c r="N1348" i="17"/>
  <c r="M1349" i="17"/>
  <c r="N1349" i="17"/>
  <c r="M1350" i="17"/>
  <c r="N1350" i="17"/>
  <c r="M1351" i="17"/>
  <c r="N1351" i="17"/>
  <c r="M1352" i="17"/>
  <c r="N1352" i="17"/>
  <c r="M1353" i="17"/>
  <c r="N1353" i="17"/>
  <c r="M1354" i="17"/>
  <c r="N1354" i="17"/>
  <c r="M1355" i="17"/>
  <c r="N1355" i="17"/>
  <c r="M1356" i="17"/>
  <c r="N1356" i="17"/>
  <c r="M1357" i="17"/>
  <c r="N1357" i="17"/>
  <c r="M1358" i="17"/>
  <c r="N1358" i="17"/>
  <c r="M1359" i="17"/>
  <c r="N1359" i="17"/>
  <c r="M1360" i="17"/>
  <c r="N1360" i="17"/>
  <c r="M1361" i="17"/>
  <c r="N1361" i="17"/>
  <c r="M1362" i="17"/>
  <c r="N1362" i="17"/>
  <c r="M1363" i="17"/>
  <c r="N1363" i="17"/>
  <c r="M1364" i="17"/>
  <c r="N1364" i="17"/>
  <c r="M1365" i="17"/>
  <c r="N1365" i="17"/>
  <c r="M1366" i="17"/>
  <c r="N1366" i="17"/>
  <c r="M1367" i="17"/>
  <c r="N1367" i="17"/>
  <c r="M1368" i="17"/>
  <c r="N1368" i="17"/>
  <c r="M1369" i="17"/>
  <c r="N1369" i="17"/>
  <c r="M1370" i="17"/>
  <c r="N1370" i="17"/>
  <c r="M1371" i="17"/>
  <c r="N1371" i="17"/>
  <c r="M1372" i="17"/>
  <c r="N1372" i="17"/>
  <c r="M1373" i="17"/>
  <c r="N1373" i="17"/>
  <c r="M1374" i="17"/>
  <c r="N1374" i="17"/>
  <c r="M1375" i="17"/>
  <c r="N1375" i="17"/>
  <c r="M1376" i="17"/>
  <c r="N1376" i="17"/>
  <c r="M1377" i="17"/>
  <c r="N1377" i="17"/>
  <c r="M1378" i="17"/>
  <c r="N1378" i="17"/>
  <c r="M1379" i="17"/>
  <c r="N1379" i="17"/>
  <c r="M1380" i="17"/>
  <c r="N1380" i="17"/>
  <c r="M1381" i="17"/>
  <c r="N1381" i="17"/>
  <c r="M1382" i="17"/>
  <c r="N1382" i="17"/>
  <c r="M1383" i="17"/>
  <c r="N1383" i="17"/>
  <c r="M1384" i="17"/>
  <c r="N1384" i="17"/>
  <c r="M1385" i="17"/>
  <c r="N1385" i="17"/>
  <c r="M1386" i="17"/>
  <c r="N1386" i="17"/>
  <c r="M1387" i="17"/>
  <c r="N1387" i="17"/>
  <c r="M1388" i="17"/>
  <c r="N1388" i="17"/>
  <c r="M1389" i="17"/>
  <c r="N1389" i="17"/>
  <c r="M1390" i="17"/>
  <c r="N1390" i="17"/>
  <c r="M1391" i="17"/>
  <c r="N1391" i="17"/>
  <c r="M1392" i="17"/>
  <c r="N1392" i="17"/>
  <c r="M1393" i="17"/>
  <c r="N1393" i="17"/>
  <c r="M1394" i="17"/>
  <c r="N1394" i="17"/>
  <c r="M1395" i="17"/>
  <c r="N1395" i="17"/>
  <c r="M1396" i="17"/>
  <c r="N1396" i="17"/>
  <c r="M1397" i="17"/>
  <c r="N1397" i="17"/>
  <c r="M1398" i="17"/>
  <c r="N1398" i="17"/>
  <c r="M1399" i="17"/>
  <c r="N1399" i="17"/>
  <c r="M1400" i="17"/>
  <c r="N1400" i="17"/>
  <c r="M1401" i="17"/>
  <c r="N1401" i="17"/>
  <c r="M1402" i="17"/>
  <c r="N1402" i="17"/>
  <c r="M1403" i="17"/>
  <c r="N1403" i="17"/>
  <c r="M1404" i="17"/>
  <c r="N1404" i="17"/>
  <c r="M1405" i="17"/>
  <c r="N1405" i="17"/>
  <c r="M1406" i="17"/>
  <c r="N1406" i="17"/>
  <c r="M1407" i="17"/>
  <c r="N1407" i="17"/>
  <c r="M1408" i="17"/>
  <c r="N1408" i="17"/>
  <c r="M1409" i="17"/>
  <c r="N1409" i="17"/>
  <c r="M1410" i="17"/>
  <c r="N1410" i="17"/>
  <c r="M1411" i="17"/>
  <c r="N1411" i="17"/>
  <c r="M1412" i="17"/>
  <c r="N1412" i="17"/>
  <c r="M1413" i="17"/>
  <c r="N1413" i="17"/>
  <c r="M1414" i="17"/>
  <c r="N1414" i="17"/>
  <c r="M1415" i="17"/>
  <c r="N1415" i="17"/>
  <c r="M1416" i="17"/>
  <c r="N1416" i="17"/>
  <c r="M1417" i="17"/>
  <c r="N1417" i="17"/>
  <c r="M1418" i="17"/>
  <c r="N1418" i="17"/>
  <c r="M1419" i="17"/>
  <c r="N1419" i="17"/>
  <c r="M1420" i="17"/>
  <c r="N1420" i="17"/>
  <c r="M1421" i="17"/>
  <c r="N1421" i="17"/>
  <c r="M1422" i="17"/>
  <c r="N1422" i="17"/>
  <c r="M1423" i="17"/>
  <c r="N1423" i="17"/>
  <c r="M1424" i="17"/>
  <c r="N1424" i="17"/>
  <c r="M1425" i="17"/>
  <c r="N1425" i="17"/>
  <c r="M1426" i="17"/>
  <c r="N1426" i="17"/>
  <c r="M1427" i="17"/>
  <c r="N1427" i="17"/>
  <c r="M1428" i="17"/>
  <c r="N1428" i="17"/>
  <c r="M1429" i="17"/>
  <c r="N1429" i="17"/>
  <c r="M1430" i="17"/>
  <c r="N1430" i="17"/>
  <c r="M1431" i="17"/>
  <c r="N1431" i="17"/>
  <c r="M1432" i="17"/>
  <c r="N1432" i="17"/>
  <c r="P12" i="17"/>
  <c r="O12" i="17"/>
  <c r="O11" i="17"/>
  <c r="M12" i="17"/>
  <c r="M11" i="17"/>
  <c r="L12" i="17"/>
  <c r="L11" i="17"/>
  <c r="K12" i="17"/>
  <c r="K11" i="17"/>
  <c r="J12" i="17"/>
  <c r="J11" i="17"/>
  <c r="I12" i="17"/>
  <c r="I11" i="17"/>
  <c r="P12" i="16"/>
  <c r="O12" i="16"/>
  <c r="O11" i="16"/>
  <c r="M12" i="16"/>
  <c r="M11" i="16"/>
  <c r="L12" i="16"/>
  <c r="L11" i="16"/>
  <c r="K12" i="16"/>
  <c r="K11" i="16"/>
  <c r="J12" i="16"/>
  <c r="J11" i="16"/>
  <c r="I12" i="16"/>
  <c r="I11" i="16"/>
  <c r="M130" i="16"/>
  <c r="N130" i="16"/>
  <c r="M131" i="16"/>
  <c r="N131" i="16"/>
  <c r="M132" i="16"/>
  <c r="N132" i="16"/>
  <c r="M133" i="16"/>
  <c r="N133" i="16"/>
  <c r="M134" i="16"/>
  <c r="N134" i="16"/>
  <c r="M135" i="16"/>
  <c r="N135" i="16"/>
  <c r="M136" i="16"/>
  <c r="N136" i="16"/>
  <c r="M137" i="16"/>
  <c r="N137" i="16"/>
  <c r="M138" i="16"/>
  <c r="N138" i="16"/>
  <c r="M139" i="16"/>
  <c r="N139" i="16"/>
  <c r="M140" i="16"/>
  <c r="N140" i="16"/>
  <c r="M141" i="16"/>
  <c r="N141" i="16"/>
  <c r="M142" i="16"/>
  <c r="N142" i="16"/>
  <c r="M143" i="16"/>
  <c r="N143" i="16"/>
  <c r="M144" i="16"/>
  <c r="N144" i="16"/>
  <c r="M145" i="16"/>
  <c r="N145" i="16"/>
  <c r="M146" i="16"/>
  <c r="N146" i="16"/>
  <c r="M147" i="16"/>
  <c r="N147" i="16"/>
  <c r="M148" i="16"/>
  <c r="N148" i="16"/>
  <c r="M149" i="16"/>
  <c r="N149" i="16"/>
  <c r="M150" i="16"/>
  <c r="N150" i="16"/>
  <c r="M151" i="16"/>
  <c r="N151" i="16"/>
  <c r="M152" i="16"/>
  <c r="N152" i="16"/>
  <c r="M153" i="16"/>
  <c r="N153" i="16"/>
  <c r="M154" i="16"/>
  <c r="N154" i="16"/>
  <c r="M155" i="16"/>
  <c r="N155" i="16"/>
  <c r="M156" i="16"/>
  <c r="N156" i="16"/>
  <c r="M157" i="16"/>
  <c r="N157" i="16"/>
  <c r="M158" i="16"/>
  <c r="N158" i="16"/>
  <c r="M159" i="16"/>
  <c r="N159" i="16"/>
  <c r="M160" i="16"/>
  <c r="N160" i="16"/>
  <c r="M161" i="16"/>
  <c r="N161" i="16"/>
  <c r="M162" i="16"/>
  <c r="N162" i="16"/>
  <c r="M163" i="16"/>
  <c r="N163" i="16"/>
  <c r="M164" i="16"/>
  <c r="N164" i="16"/>
  <c r="M165" i="16"/>
  <c r="N165" i="16"/>
  <c r="M166" i="16"/>
  <c r="N166" i="16"/>
  <c r="M167" i="16"/>
  <c r="N167" i="16"/>
  <c r="M168" i="16"/>
  <c r="N168" i="16"/>
  <c r="M169" i="16"/>
  <c r="N169" i="16"/>
  <c r="M170" i="16"/>
  <c r="N170" i="16"/>
  <c r="M171" i="16"/>
  <c r="N171" i="16"/>
  <c r="M172" i="16"/>
  <c r="N172" i="16"/>
  <c r="M173" i="16"/>
  <c r="N173" i="16"/>
  <c r="M174" i="16"/>
  <c r="N174" i="16"/>
  <c r="M175" i="16"/>
  <c r="N175" i="16"/>
  <c r="M176" i="16"/>
  <c r="N176" i="16"/>
  <c r="M177" i="16"/>
  <c r="N177" i="16"/>
  <c r="M178" i="16"/>
  <c r="N178" i="16"/>
  <c r="M179" i="16"/>
  <c r="N179" i="16"/>
  <c r="M180" i="16"/>
  <c r="N180" i="16"/>
  <c r="M181" i="16"/>
  <c r="N181" i="16"/>
  <c r="M182" i="16"/>
  <c r="N182" i="16"/>
  <c r="M183" i="16"/>
  <c r="N183" i="16"/>
  <c r="M184" i="16"/>
  <c r="N184" i="16"/>
  <c r="M185" i="16"/>
  <c r="N185" i="16"/>
  <c r="M186" i="16"/>
  <c r="N186" i="16"/>
  <c r="M187" i="16"/>
  <c r="N187" i="16"/>
  <c r="M188" i="16"/>
  <c r="N188" i="16"/>
  <c r="M189" i="16"/>
  <c r="N189" i="16"/>
  <c r="M190" i="16"/>
  <c r="N190" i="16"/>
  <c r="M191" i="16"/>
  <c r="N191" i="16"/>
  <c r="M192" i="16"/>
  <c r="N192" i="16"/>
  <c r="M193" i="16"/>
  <c r="N193" i="16"/>
  <c r="M194" i="16"/>
  <c r="N194" i="16"/>
  <c r="M195" i="16"/>
  <c r="N195" i="16"/>
  <c r="M196" i="16"/>
  <c r="N196" i="16"/>
  <c r="M197" i="16"/>
  <c r="N197" i="16"/>
  <c r="M198" i="16"/>
  <c r="N198" i="16"/>
  <c r="M199" i="16"/>
  <c r="N199" i="16"/>
  <c r="M200" i="16"/>
  <c r="N200" i="16"/>
  <c r="M201" i="16"/>
  <c r="N201" i="16"/>
  <c r="M202" i="16"/>
  <c r="N202" i="16"/>
  <c r="M203" i="16"/>
  <c r="N203" i="16"/>
  <c r="M204" i="16"/>
  <c r="N204" i="16"/>
  <c r="M205" i="16"/>
  <c r="N205" i="16"/>
  <c r="M206" i="16"/>
  <c r="N206" i="16"/>
  <c r="M207" i="16"/>
  <c r="N207" i="16"/>
  <c r="M208" i="16"/>
  <c r="N208" i="16"/>
  <c r="M209" i="16"/>
  <c r="N209" i="16"/>
  <c r="M210" i="16"/>
  <c r="N210" i="16"/>
  <c r="M211" i="16"/>
  <c r="N211" i="16"/>
  <c r="M212" i="16"/>
  <c r="N212" i="16"/>
  <c r="M213" i="16"/>
  <c r="N213" i="16"/>
  <c r="M214" i="16"/>
  <c r="N214" i="16"/>
  <c r="M215" i="16"/>
  <c r="N215" i="16"/>
  <c r="M216" i="16"/>
  <c r="N216" i="16"/>
  <c r="M217" i="16"/>
  <c r="N217" i="16"/>
  <c r="M218" i="16"/>
  <c r="N218" i="16"/>
  <c r="M219" i="16"/>
  <c r="N219" i="16"/>
  <c r="M220" i="16"/>
  <c r="N220" i="16"/>
  <c r="M221" i="16"/>
  <c r="N221" i="16"/>
  <c r="M222" i="16"/>
  <c r="N222" i="16"/>
  <c r="M223" i="16"/>
  <c r="N223" i="16"/>
  <c r="M224" i="16"/>
  <c r="N224" i="16"/>
  <c r="M225" i="16"/>
  <c r="N225" i="16"/>
  <c r="M226" i="16"/>
  <c r="N226" i="16"/>
  <c r="M227" i="16"/>
  <c r="N227" i="16"/>
  <c r="M228" i="16"/>
  <c r="N228" i="16"/>
  <c r="M229" i="16"/>
  <c r="N229" i="16"/>
  <c r="M230" i="16"/>
  <c r="N230" i="16"/>
  <c r="M231" i="16"/>
  <c r="N231" i="16"/>
  <c r="M232" i="16"/>
  <c r="N232" i="16"/>
  <c r="M233" i="16"/>
  <c r="N233" i="16"/>
  <c r="M234" i="16"/>
  <c r="N234" i="16"/>
  <c r="M235" i="16"/>
  <c r="N235" i="16"/>
  <c r="M236" i="16"/>
  <c r="N236" i="16"/>
  <c r="M237" i="16"/>
  <c r="N237" i="16"/>
  <c r="M238" i="16"/>
  <c r="N238" i="16"/>
  <c r="M239" i="16"/>
  <c r="N239" i="16"/>
  <c r="M240" i="16"/>
  <c r="N240" i="16"/>
  <c r="M241" i="16"/>
  <c r="N241" i="16"/>
  <c r="M242" i="16"/>
  <c r="N242" i="16"/>
  <c r="M243" i="16"/>
  <c r="N243" i="16"/>
  <c r="M244" i="16"/>
  <c r="N244" i="16"/>
  <c r="M245" i="16"/>
  <c r="N245" i="16"/>
  <c r="M246" i="16"/>
  <c r="N246" i="16"/>
  <c r="M247" i="16"/>
  <c r="N247" i="16"/>
  <c r="M248" i="16"/>
  <c r="N248" i="16"/>
  <c r="M249" i="16"/>
  <c r="N249" i="16"/>
  <c r="M250" i="16"/>
  <c r="N250" i="16"/>
  <c r="M251" i="16"/>
  <c r="N251" i="16"/>
  <c r="M252" i="16"/>
  <c r="N252" i="16"/>
  <c r="M253" i="16"/>
  <c r="N253" i="16"/>
  <c r="M254" i="16"/>
  <c r="N254" i="16"/>
  <c r="M255" i="16"/>
  <c r="N255" i="16"/>
  <c r="M256" i="16"/>
  <c r="N256" i="16"/>
  <c r="M257" i="16"/>
  <c r="N257" i="16"/>
  <c r="M258" i="16"/>
  <c r="N258" i="16"/>
  <c r="M259" i="16"/>
  <c r="N259" i="16"/>
  <c r="M260" i="16"/>
  <c r="N260" i="16"/>
  <c r="M261" i="16"/>
  <c r="N261" i="16"/>
  <c r="M262" i="16"/>
  <c r="N262" i="16"/>
  <c r="M263" i="16"/>
  <c r="N263" i="16"/>
  <c r="M264" i="16"/>
  <c r="N264" i="16"/>
  <c r="M265" i="16"/>
  <c r="N265" i="16"/>
  <c r="M266" i="16"/>
  <c r="N266" i="16"/>
  <c r="M267" i="16"/>
  <c r="N267" i="16"/>
  <c r="M268" i="16"/>
  <c r="N268" i="16"/>
  <c r="M269" i="16"/>
  <c r="N269" i="16"/>
  <c r="M270" i="16"/>
  <c r="N270" i="16"/>
  <c r="M271" i="16"/>
  <c r="N271" i="16"/>
  <c r="M272" i="16"/>
  <c r="N272" i="16"/>
  <c r="M273" i="16"/>
  <c r="N273" i="16"/>
  <c r="M274" i="16"/>
  <c r="N274" i="16"/>
  <c r="M275" i="16"/>
  <c r="N275" i="16"/>
  <c r="M276" i="16"/>
  <c r="N276" i="16"/>
  <c r="M277" i="16"/>
  <c r="N277" i="16"/>
  <c r="M278" i="16"/>
  <c r="N278" i="16"/>
  <c r="M279" i="16"/>
  <c r="N279" i="16"/>
  <c r="M280" i="16"/>
  <c r="N280" i="16"/>
  <c r="M281" i="16"/>
  <c r="N281" i="16"/>
  <c r="M282" i="16"/>
  <c r="N282" i="16"/>
  <c r="M283" i="16"/>
  <c r="N283" i="16"/>
  <c r="M284" i="16"/>
  <c r="N284" i="16"/>
  <c r="M285" i="16"/>
  <c r="N285" i="16"/>
  <c r="M286" i="16"/>
  <c r="N286" i="16"/>
  <c r="M287" i="16"/>
  <c r="N287" i="16"/>
  <c r="M288" i="16"/>
  <c r="N288" i="16"/>
  <c r="M289" i="16"/>
  <c r="N289" i="16"/>
  <c r="M290" i="16"/>
  <c r="N290" i="16"/>
  <c r="M291" i="16"/>
  <c r="N291" i="16"/>
  <c r="M292" i="16"/>
  <c r="N292" i="16"/>
  <c r="M293" i="16"/>
  <c r="N293" i="16"/>
  <c r="M294" i="16"/>
  <c r="N294" i="16"/>
  <c r="M295" i="16"/>
  <c r="N295" i="16"/>
  <c r="M296" i="16"/>
  <c r="N296" i="16"/>
  <c r="M297" i="16"/>
  <c r="N297" i="16"/>
  <c r="M298" i="16"/>
  <c r="N298" i="16"/>
  <c r="M299" i="16"/>
  <c r="N299" i="16"/>
  <c r="M300" i="16"/>
  <c r="N300" i="16"/>
  <c r="M301" i="16"/>
  <c r="N301" i="16"/>
  <c r="M302" i="16"/>
  <c r="N302" i="16"/>
  <c r="M303" i="16"/>
  <c r="N303" i="16"/>
  <c r="M304" i="16"/>
  <c r="N304" i="16"/>
  <c r="M305" i="16"/>
  <c r="N305" i="16"/>
  <c r="M306" i="16"/>
  <c r="N306" i="16"/>
  <c r="M307" i="16"/>
  <c r="N307" i="16"/>
  <c r="M308" i="16"/>
  <c r="N308" i="16"/>
  <c r="M309" i="16"/>
  <c r="N309" i="16"/>
  <c r="M310" i="16"/>
  <c r="N310" i="16"/>
  <c r="M311" i="16"/>
  <c r="N311" i="16"/>
  <c r="M312" i="16"/>
  <c r="N312" i="16"/>
  <c r="M313" i="16"/>
  <c r="N313" i="16"/>
  <c r="M314" i="16"/>
  <c r="N314" i="16"/>
  <c r="M315" i="16"/>
  <c r="N315" i="16"/>
  <c r="M316" i="16"/>
  <c r="N316" i="16"/>
  <c r="M317" i="16"/>
  <c r="N317" i="16"/>
  <c r="M318" i="16"/>
  <c r="N318" i="16"/>
  <c r="M319" i="16"/>
  <c r="N319" i="16"/>
  <c r="M320" i="16"/>
  <c r="N320" i="16"/>
  <c r="M321" i="16"/>
  <c r="N321" i="16"/>
  <c r="M322" i="16"/>
  <c r="N322" i="16"/>
  <c r="M323" i="16"/>
  <c r="N323" i="16"/>
  <c r="M324" i="16"/>
  <c r="N324" i="16"/>
  <c r="M325" i="16"/>
  <c r="N325" i="16"/>
  <c r="M326" i="16"/>
  <c r="N326" i="16"/>
  <c r="M327" i="16"/>
  <c r="N327" i="16"/>
  <c r="M328" i="16"/>
  <c r="N328" i="16"/>
  <c r="M329" i="16"/>
  <c r="N329" i="16"/>
  <c r="M330" i="16"/>
  <c r="N330" i="16"/>
  <c r="M331" i="16"/>
  <c r="N331" i="16"/>
  <c r="M332" i="16"/>
  <c r="N332" i="16"/>
  <c r="M333" i="16"/>
  <c r="N333" i="16"/>
  <c r="M334" i="16"/>
  <c r="N334" i="16"/>
  <c r="M335" i="16"/>
  <c r="N335" i="16"/>
  <c r="M336" i="16"/>
  <c r="N336" i="16"/>
  <c r="M337" i="16"/>
  <c r="N337" i="16"/>
  <c r="M338" i="16"/>
  <c r="N338" i="16"/>
  <c r="M339" i="16"/>
  <c r="N339" i="16"/>
  <c r="M340" i="16"/>
  <c r="N340" i="16"/>
  <c r="M341" i="16"/>
  <c r="N341" i="16"/>
  <c r="M342" i="16"/>
  <c r="N342" i="16"/>
  <c r="M343" i="16"/>
  <c r="N343" i="16"/>
  <c r="M344" i="16"/>
  <c r="N344" i="16"/>
  <c r="M345" i="16"/>
  <c r="N345" i="16"/>
  <c r="M346" i="16"/>
  <c r="N346" i="16"/>
  <c r="M347" i="16"/>
  <c r="N347" i="16"/>
  <c r="M348" i="16"/>
  <c r="N348" i="16"/>
  <c r="M349" i="16"/>
  <c r="N349" i="16"/>
  <c r="M350" i="16"/>
  <c r="N350" i="16"/>
  <c r="M351" i="16"/>
  <c r="N351" i="16"/>
  <c r="M352" i="16"/>
  <c r="N352" i="16"/>
  <c r="M353" i="16"/>
  <c r="N353" i="16"/>
  <c r="M354" i="16"/>
  <c r="N354" i="16"/>
  <c r="M355" i="16"/>
  <c r="N355" i="16"/>
  <c r="M356" i="16"/>
  <c r="N356" i="16"/>
  <c r="M357" i="16"/>
  <c r="N357" i="16"/>
  <c r="M358" i="16"/>
  <c r="N358" i="16"/>
  <c r="M359" i="16"/>
  <c r="N359" i="16"/>
  <c r="M360" i="16"/>
  <c r="N360" i="16"/>
  <c r="M361" i="16"/>
  <c r="N361" i="16"/>
  <c r="M362" i="16"/>
  <c r="N362" i="16"/>
  <c r="M363" i="16"/>
  <c r="N363" i="16"/>
  <c r="M364" i="16"/>
  <c r="N364" i="16"/>
  <c r="M365" i="16"/>
  <c r="N365" i="16"/>
  <c r="M366" i="16"/>
  <c r="N366" i="16"/>
  <c r="M367" i="16"/>
  <c r="N367" i="16"/>
  <c r="M368" i="16"/>
  <c r="N368" i="16"/>
  <c r="M369" i="16"/>
  <c r="N369" i="16"/>
  <c r="M370" i="16"/>
  <c r="N370" i="16"/>
  <c r="M371" i="16"/>
  <c r="N371" i="16"/>
  <c r="M372" i="16"/>
  <c r="N372" i="16"/>
  <c r="M373" i="16"/>
  <c r="N373" i="16"/>
  <c r="M374" i="16"/>
  <c r="N374" i="16"/>
  <c r="M375" i="16"/>
  <c r="N375" i="16"/>
  <c r="M376" i="16"/>
  <c r="N376" i="16"/>
  <c r="M377" i="16"/>
  <c r="N377" i="16"/>
  <c r="M378" i="16"/>
  <c r="N378" i="16"/>
  <c r="M379" i="16"/>
  <c r="N379" i="16"/>
  <c r="M380" i="16"/>
  <c r="N380" i="16"/>
  <c r="M381" i="16"/>
  <c r="N381" i="16"/>
  <c r="M382" i="16"/>
  <c r="N382" i="16"/>
  <c r="M383" i="16"/>
  <c r="N383" i="16"/>
  <c r="M384" i="16"/>
  <c r="N384" i="16"/>
  <c r="M385" i="16"/>
  <c r="N385" i="16"/>
  <c r="M386" i="16"/>
  <c r="N386" i="16"/>
  <c r="M387" i="16"/>
  <c r="N387" i="16"/>
  <c r="M388" i="16"/>
  <c r="N388" i="16"/>
  <c r="M389" i="16"/>
  <c r="N389" i="16"/>
  <c r="M390" i="16"/>
  <c r="N390" i="16"/>
  <c r="M391" i="16"/>
  <c r="N391" i="16"/>
  <c r="M392" i="16"/>
  <c r="N392" i="16"/>
  <c r="M393" i="16"/>
  <c r="N393" i="16"/>
  <c r="M394" i="16"/>
  <c r="N394" i="16"/>
  <c r="M395" i="16"/>
  <c r="N395" i="16"/>
  <c r="M396" i="16"/>
  <c r="N396" i="16"/>
  <c r="M397" i="16"/>
  <c r="N397" i="16"/>
  <c r="M398" i="16"/>
  <c r="N398" i="16"/>
  <c r="M399" i="16"/>
  <c r="N399" i="16"/>
  <c r="M400" i="16"/>
  <c r="N400" i="16"/>
  <c r="M401" i="16"/>
  <c r="N401" i="16"/>
  <c r="M402" i="16"/>
  <c r="N402" i="16"/>
  <c r="M403" i="16"/>
  <c r="N403" i="16"/>
  <c r="M404" i="16"/>
  <c r="N404" i="16"/>
  <c r="M405" i="16"/>
  <c r="N405" i="16"/>
  <c r="M406" i="16"/>
  <c r="N406" i="16"/>
  <c r="M407" i="16"/>
  <c r="N407" i="16"/>
  <c r="M408" i="16"/>
  <c r="N408" i="16"/>
  <c r="M409" i="16"/>
  <c r="N409" i="16"/>
  <c r="M410" i="16"/>
  <c r="N410" i="16"/>
  <c r="M411" i="16"/>
  <c r="N411" i="16"/>
  <c r="M412" i="16"/>
  <c r="N412" i="16"/>
  <c r="M413" i="16"/>
  <c r="N413" i="16"/>
  <c r="M414" i="16"/>
  <c r="N414" i="16"/>
  <c r="M415" i="16"/>
  <c r="N415" i="16"/>
  <c r="M416" i="16"/>
  <c r="N416" i="16"/>
  <c r="M417" i="16"/>
  <c r="N417" i="16"/>
  <c r="M418" i="16"/>
  <c r="N418" i="16"/>
  <c r="M419" i="16"/>
  <c r="N419" i="16"/>
  <c r="M420" i="16"/>
  <c r="N420" i="16"/>
  <c r="M421" i="16"/>
  <c r="N421" i="16"/>
  <c r="M422" i="16"/>
  <c r="N422" i="16"/>
  <c r="M423" i="16"/>
  <c r="N423" i="16"/>
  <c r="M424" i="16"/>
  <c r="N424" i="16"/>
  <c r="M425" i="16"/>
  <c r="N425" i="16"/>
  <c r="M426" i="16"/>
  <c r="N426" i="16"/>
  <c r="M427" i="16"/>
  <c r="N427" i="16"/>
  <c r="M428" i="16"/>
  <c r="N428" i="16"/>
  <c r="M429" i="16"/>
  <c r="N429" i="16"/>
  <c r="M430" i="16"/>
  <c r="N430" i="16"/>
  <c r="M431" i="16"/>
  <c r="N431" i="16"/>
  <c r="M432" i="16"/>
  <c r="N432" i="16"/>
  <c r="M433" i="16"/>
  <c r="N433" i="16"/>
  <c r="M434" i="16"/>
  <c r="N434" i="16"/>
  <c r="M435" i="16"/>
  <c r="N435" i="16"/>
  <c r="M436" i="16"/>
  <c r="N436" i="16"/>
  <c r="M437" i="16"/>
  <c r="N437" i="16"/>
  <c r="M438" i="16"/>
  <c r="N438" i="16"/>
  <c r="M439" i="16"/>
  <c r="N439" i="16"/>
  <c r="M440" i="16"/>
  <c r="N440" i="16"/>
  <c r="M441" i="16"/>
  <c r="N441" i="16"/>
  <c r="M442" i="16"/>
  <c r="N442" i="16"/>
  <c r="M443" i="16"/>
  <c r="N443" i="16"/>
  <c r="M444" i="16"/>
  <c r="N444" i="16"/>
  <c r="M445" i="16"/>
  <c r="N445" i="16"/>
  <c r="M446" i="16"/>
  <c r="N446" i="16"/>
  <c r="M447" i="16"/>
  <c r="N447" i="16"/>
  <c r="M448" i="16"/>
  <c r="N448" i="16"/>
  <c r="M449" i="16"/>
  <c r="N449" i="16"/>
  <c r="M450" i="16"/>
  <c r="N450" i="16"/>
  <c r="M451" i="16"/>
  <c r="N451" i="16"/>
  <c r="M452" i="16"/>
  <c r="N452" i="16"/>
  <c r="M453" i="16"/>
  <c r="N453" i="16"/>
  <c r="M454" i="16"/>
  <c r="N454" i="16"/>
  <c r="M455" i="16"/>
  <c r="N455" i="16"/>
  <c r="M456" i="16"/>
  <c r="N456" i="16"/>
  <c r="M457" i="16"/>
  <c r="N457" i="16"/>
  <c r="M458" i="16"/>
  <c r="N458" i="16"/>
  <c r="M459" i="16"/>
  <c r="N459" i="16"/>
  <c r="M460" i="16"/>
  <c r="N460" i="16"/>
  <c r="M461" i="16"/>
  <c r="N461" i="16"/>
  <c r="M462" i="16"/>
  <c r="N462" i="16"/>
  <c r="M463" i="16"/>
  <c r="N463" i="16"/>
  <c r="M464" i="16"/>
  <c r="N464" i="16"/>
  <c r="M465" i="16"/>
  <c r="N465" i="16"/>
  <c r="M466" i="16"/>
  <c r="N466" i="16"/>
  <c r="M467" i="16"/>
  <c r="N467" i="16"/>
  <c r="M468" i="16"/>
  <c r="N468" i="16"/>
  <c r="M469" i="16"/>
  <c r="N469" i="16"/>
  <c r="M470" i="16"/>
  <c r="N470" i="16"/>
  <c r="M471" i="16"/>
  <c r="N471" i="16"/>
  <c r="M472" i="16"/>
  <c r="N472" i="16"/>
  <c r="M473" i="16"/>
  <c r="N473" i="16"/>
  <c r="M474" i="16"/>
  <c r="N474" i="16"/>
  <c r="M475" i="16"/>
  <c r="N475" i="16"/>
  <c r="M476" i="16"/>
  <c r="N476" i="16"/>
  <c r="M477" i="16"/>
  <c r="N477" i="16"/>
  <c r="M478" i="16"/>
  <c r="N478" i="16"/>
  <c r="M479" i="16"/>
  <c r="N479" i="16"/>
  <c r="M480" i="16"/>
  <c r="N480" i="16"/>
  <c r="M481" i="16"/>
  <c r="N481" i="16"/>
  <c r="M482" i="16"/>
  <c r="N482" i="16"/>
  <c r="M483" i="16"/>
  <c r="N483" i="16"/>
  <c r="M484" i="16"/>
  <c r="N484" i="16"/>
  <c r="M485" i="16"/>
  <c r="N485" i="16"/>
  <c r="M486" i="16"/>
  <c r="N486" i="16"/>
  <c r="M487" i="16"/>
  <c r="N487" i="16"/>
  <c r="M488" i="16"/>
  <c r="N488" i="16"/>
  <c r="M489" i="16"/>
  <c r="N489" i="16"/>
  <c r="M490" i="16"/>
  <c r="N490" i="16"/>
  <c r="M491" i="16"/>
  <c r="N491" i="16"/>
  <c r="M492" i="16"/>
  <c r="N492" i="16"/>
  <c r="M493" i="16"/>
  <c r="N493" i="16"/>
  <c r="M494" i="16"/>
  <c r="N494" i="16"/>
  <c r="M495" i="16"/>
  <c r="N495" i="16"/>
  <c r="M496" i="16"/>
  <c r="N496" i="16"/>
  <c r="M497" i="16"/>
  <c r="N497" i="16"/>
  <c r="M498" i="16"/>
  <c r="N498" i="16"/>
  <c r="M499" i="16"/>
  <c r="N499" i="16"/>
  <c r="M500" i="16"/>
  <c r="N500" i="16"/>
  <c r="M501" i="16"/>
  <c r="N501" i="16"/>
  <c r="M502" i="16"/>
  <c r="N502" i="16"/>
  <c r="M503" i="16"/>
  <c r="N503" i="16"/>
  <c r="M504" i="16"/>
  <c r="N504" i="16"/>
  <c r="M505" i="16"/>
  <c r="N505" i="16"/>
  <c r="M506" i="16"/>
  <c r="N506" i="16"/>
  <c r="M507" i="16"/>
  <c r="N507" i="16"/>
  <c r="M508" i="16"/>
  <c r="N508" i="16"/>
  <c r="M509" i="16"/>
  <c r="N509" i="16"/>
  <c r="M510" i="16"/>
  <c r="N510" i="16"/>
  <c r="M511" i="16"/>
  <c r="N511" i="16"/>
  <c r="M512" i="16"/>
  <c r="N512" i="16"/>
  <c r="M513" i="16"/>
  <c r="N513" i="16"/>
  <c r="M514" i="16"/>
  <c r="N514" i="16"/>
  <c r="M515" i="16"/>
  <c r="N515" i="16"/>
  <c r="M516" i="16"/>
  <c r="N516" i="16"/>
  <c r="M517" i="16"/>
  <c r="N517" i="16"/>
  <c r="M518" i="16"/>
  <c r="N518" i="16"/>
  <c r="M519" i="16"/>
  <c r="N519" i="16"/>
  <c r="M520" i="16"/>
  <c r="N520" i="16"/>
  <c r="M521" i="16"/>
  <c r="N521" i="16"/>
  <c r="M522" i="16"/>
  <c r="N522" i="16"/>
  <c r="M523" i="16"/>
  <c r="N523" i="16"/>
  <c r="M524" i="16"/>
  <c r="N524" i="16"/>
  <c r="M525" i="16"/>
  <c r="N525" i="16"/>
  <c r="M526" i="16"/>
  <c r="N526" i="16"/>
  <c r="M527" i="16"/>
  <c r="N527" i="16"/>
  <c r="M528" i="16"/>
  <c r="N528" i="16"/>
  <c r="M529" i="16"/>
  <c r="N529" i="16"/>
  <c r="M530" i="16"/>
  <c r="N530" i="16"/>
  <c r="M531" i="16"/>
  <c r="N531" i="16"/>
  <c r="M532" i="16"/>
  <c r="N532" i="16"/>
  <c r="M533" i="16"/>
  <c r="N533" i="16"/>
  <c r="M534" i="16"/>
  <c r="N534" i="16"/>
  <c r="M535" i="16"/>
  <c r="N535" i="16"/>
  <c r="M536" i="16"/>
  <c r="N536" i="16"/>
  <c r="M537" i="16"/>
  <c r="N537" i="16"/>
  <c r="M538" i="16"/>
  <c r="N538" i="16"/>
  <c r="M539" i="16"/>
  <c r="N539" i="16"/>
  <c r="M540" i="16"/>
  <c r="N540" i="16"/>
  <c r="M541" i="16"/>
  <c r="N541" i="16"/>
  <c r="M542" i="16"/>
  <c r="N542" i="16"/>
  <c r="M543" i="16"/>
  <c r="N543" i="16"/>
  <c r="M544" i="16"/>
  <c r="N544" i="16"/>
  <c r="M545" i="16"/>
  <c r="N545" i="16"/>
  <c r="M546" i="16"/>
  <c r="N546" i="16"/>
  <c r="M547" i="16"/>
  <c r="N547" i="16"/>
  <c r="M548" i="16"/>
  <c r="N548" i="16"/>
  <c r="M549" i="16"/>
  <c r="N549" i="16"/>
  <c r="M550" i="16"/>
  <c r="N550" i="16"/>
  <c r="M551" i="16"/>
  <c r="N551" i="16"/>
  <c r="M552" i="16"/>
  <c r="N552" i="16"/>
  <c r="M553" i="16"/>
  <c r="N553" i="16"/>
  <c r="M554" i="16"/>
  <c r="N554" i="16"/>
  <c r="M555" i="16"/>
  <c r="N555" i="16"/>
  <c r="M556" i="16"/>
  <c r="N556" i="16"/>
  <c r="M557" i="16"/>
  <c r="N557" i="16"/>
  <c r="M558" i="16"/>
  <c r="N558" i="16"/>
  <c r="M559" i="16"/>
  <c r="N559" i="16"/>
  <c r="M560" i="16"/>
  <c r="N560" i="16"/>
  <c r="M561" i="16"/>
  <c r="N561" i="16"/>
  <c r="M562" i="16"/>
  <c r="N562" i="16"/>
  <c r="M563" i="16"/>
  <c r="N563" i="16"/>
  <c r="M564" i="16"/>
  <c r="N564" i="16"/>
  <c r="M565" i="16"/>
  <c r="N565" i="16"/>
  <c r="M566" i="16"/>
  <c r="N566" i="16"/>
  <c r="M567" i="16"/>
  <c r="N567" i="16"/>
  <c r="M568" i="16"/>
  <c r="N568" i="16"/>
  <c r="M569" i="16"/>
  <c r="N569" i="16"/>
  <c r="M570" i="16"/>
  <c r="N570" i="16"/>
  <c r="M571" i="16"/>
  <c r="N571" i="16"/>
  <c r="M572" i="16"/>
  <c r="N572" i="16"/>
  <c r="M573" i="16"/>
  <c r="N573" i="16"/>
  <c r="M574" i="16"/>
  <c r="N574" i="16"/>
  <c r="M575" i="16"/>
  <c r="N575" i="16"/>
  <c r="M576" i="16"/>
  <c r="N576" i="16"/>
  <c r="M577" i="16"/>
  <c r="N577" i="16"/>
  <c r="M578" i="16"/>
  <c r="N578" i="16"/>
  <c r="M579" i="16"/>
  <c r="N579" i="16"/>
  <c r="M580" i="16"/>
  <c r="N580" i="16"/>
  <c r="M581" i="16"/>
  <c r="N581" i="16"/>
  <c r="M582" i="16"/>
  <c r="N582" i="16"/>
  <c r="M583" i="16"/>
  <c r="N583" i="16"/>
  <c r="M584" i="16"/>
  <c r="N584" i="16"/>
  <c r="M585" i="16"/>
  <c r="N585" i="16"/>
  <c r="M586" i="16"/>
  <c r="N586" i="16"/>
  <c r="M587" i="16"/>
  <c r="N587" i="16"/>
  <c r="M588" i="16"/>
  <c r="N588" i="16"/>
  <c r="M589" i="16"/>
  <c r="N589" i="16"/>
  <c r="M590" i="16"/>
  <c r="N590" i="16"/>
  <c r="M591" i="16"/>
  <c r="N591" i="16"/>
  <c r="M592" i="16"/>
  <c r="N592" i="16"/>
  <c r="M593" i="16"/>
  <c r="N593" i="16"/>
  <c r="M594" i="16"/>
  <c r="N594" i="16"/>
  <c r="M595" i="16"/>
  <c r="N595" i="16"/>
  <c r="M596" i="16"/>
  <c r="N596" i="16"/>
  <c r="M597" i="16"/>
  <c r="N597" i="16"/>
  <c r="M598" i="16"/>
  <c r="N598" i="16"/>
  <c r="M599" i="16"/>
  <c r="N599" i="16"/>
  <c r="M600" i="16"/>
  <c r="N600" i="16"/>
  <c r="M601" i="16"/>
  <c r="N601" i="16"/>
  <c r="M602" i="16"/>
  <c r="N602" i="16"/>
  <c r="M603" i="16"/>
  <c r="N603" i="16"/>
  <c r="M604" i="16"/>
  <c r="N604" i="16"/>
  <c r="M605" i="16"/>
  <c r="N605" i="16"/>
  <c r="M606" i="16"/>
  <c r="N606" i="16"/>
  <c r="M607" i="16"/>
  <c r="N607" i="16"/>
  <c r="M608" i="16"/>
  <c r="N608" i="16"/>
  <c r="M609" i="16"/>
  <c r="N609" i="16"/>
  <c r="M610" i="16"/>
  <c r="N610" i="16"/>
  <c r="M611" i="16"/>
  <c r="N611" i="16"/>
  <c r="M612" i="16"/>
  <c r="N612" i="16"/>
  <c r="M613" i="16"/>
  <c r="N613" i="16"/>
  <c r="M614" i="16"/>
  <c r="N614" i="16"/>
  <c r="M615" i="16"/>
  <c r="N615" i="16"/>
  <c r="M616" i="16"/>
  <c r="N616" i="16"/>
  <c r="M617" i="16"/>
  <c r="N617" i="16"/>
  <c r="M618" i="16"/>
  <c r="N618" i="16"/>
  <c r="M619" i="16"/>
  <c r="N619" i="16"/>
  <c r="M620" i="16"/>
  <c r="N620" i="16"/>
  <c r="M621" i="16"/>
  <c r="N621" i="16"/>
  <c r="M622" i="16"/>
  <c r="N622" i="16"/>
  <c r="M623" i="16"/>
  <c r="N623" i="16"/>
  <c r="M624" i="16"/>
  <c r="N624" i="16"/>
  <c r="M625" i="16"/>
  <c r="N625" i="16"/>
  <c r="M626" i="16"/>
  <c r="N626" i="16"/>
  <c r="M627" i="16"/>
  <c r="N627" i="16"/>
  <c r="M628" i="16"/>
  <c r="N628" i="16"/>
  <c r="M629" i="16"/>
  <c r="N629" i="16"/>
  <c r="M630" i="16"/>
  <c r="N630" i="16"/>
  <c r="M631" i="16"/>
  <c r="N631" i="16"/>
  <c r="M632" i="16"/>
  <c r="N632" i="16"/>
  <c r="M633" i="16"/>
  <c r="N633" i="16"/>
  <c r="M634" i="16"/>
  <c r="N634" i="16"/>
  <c r="M635" i="16"/>
  <c r="N635" i="16"/>
  <c r="M636" i="16"/>
  <c r="N636" i="16"/>
  <c r="M637" i="16"/>
  <c r="N637" i="16"/>
  <c r="M638" i="16"/>
  <c r="N638" i="16"/>
  <c r="M639" i="16"/>
  <c r="N639" i="16"/>
  <c r="M640" i="16"/>
  <c r="N640" i="16"/>
  <c r="M641" i="16"/>
  <c r="N641" i="16"/>
  <c r="M642" i="16"/>
  <c r="N642" i="16"/>
  <c r="M643" i="16"/>
  <c r="N643" i="16"/>
  <c r="M644" i="16"/>
  <c r="N644" i="16"/>
  <c r="M645" i="16"/>
  <c r="N645" i="16"/>
  <c r="M646" i="16"/>
  <c r="N646" i="16"/>
  <c r="M647" i="16"/>
  <c r="N647" i="16"/>
  <c r="M648" i="16"/>
  <c r="N648" i="16"/>
  <c r="M649" i="16"/>
  <c r="N649" i="16"/>
  <c r="M650" i="16"/>
  <c r="N650" i="16"/>
  <c r="M651" i="16"/>
  <c r="N651" i="16"/>
  <c r="M652" i="16"/>
  <c r="N652" i="16"/>
  <c r="M653" i="16"/>
  <c r="N653" i="16"/>
  <c r="M654" i="16"/>
  <c r="N654" i="16"/>
  <c r="M655" i="16"/>
  <c r="N655" i="16"/>
  <c r="M656" i="16"/>
  <c r="N656" i="16"/>
  <c r="M657" i="16"/>
  <c r="N657" i="16"/>
  <c r="M658" i="16"/>
  <c r="N658" i="16"/>
  <c r="M659" i="16"/>
  <c r="N659" i="16"/>
  <c r="M660" i="16"/>
  <c r="N660" i="16"/>
  <c r="M661" i="16"/>
  <c r="N661" i="16"/>
  <c r="M662" i="16"/>
  <c r="N662" i="16"/>
  <c r="M663" i="16"/>
  <c r="N663" i="16"/>
  <c r="M664" i="16"/>
  <c r="N664" i="16"/>
  <c r="M665" i="16"/>
  <c r="N665" i="16"/>
  <c r="M666" i="16"/>
  <c r="N666" i="16"/>
  <c r="M667" i="16"/>
  <c r="N667" i="16"/>
  <c r="M668" i="16"/>
  <c r="N668" i="16"/>
  <c r="M669" i="16"/>
  <c r="N669" i="16"/>
  <c r="M670" i="16"/>
  <c r="N670" i="16"/>
  <c r="M671" i="16"/>
  <c r="N671" i="16"/>
  <c r="M672" i="16"/>
  <c r="N672" i="16"/>
  <c r="M673" i="16"/>
  <c r="N673" i="16"/>
  <c r="M674" i="16"/>
  <c r="N674" i="16"/>
  <c r="M675" i="16"/>
  <c r="N675" i="16"/>
  <c r="M676" i="16"/>
  <c r="N676" i="16"/>
  <c r="M677" i="16"/>
  <c r="N677" i="16"/>
  <c r="M678" i="16"/>
  <c r="N678" i="16"/>
  <c r="M679" i="16"/>
  <c r="N679" i="16"/>
  <c r="M680" i="16"/>
  <c r="N680" i="16"/>
  <c r="M681" i="16"/>
  <c r="N681" i="16"/>
  <c r="M682" i="16"/>
  <c r="N682" i="16"/>
  <c r="M683" i="16"/>
  <c r="N683" i="16"/>
  <c r="M684" i="16"/>
  <c r="N684" i="16"/>
  <c r="M685" i="16"/>
  <c r="N685" i="16"/>
  <c r="M686" i="16"/>
  <c r="N686" i="16"/>
  <c r="M687" i="16"/>
  <c r="N687" i="16"/>
  <c r="M688" i="16"/>
  <c r="N688" i="16"/>
  <c r="M689" i="16"/>
  <c r="N689" i="16"/>
  <c r="M690" i="16"/>
  <c r="N690" i="16"/>
  <c r="M691" i="16"/>
  <c r="N691" i="16"/>
  <c r="M692" i="16"/>
  <c r="N692" i="16"/>
  <c r="M693" i="16"/>
  <c r="N693" i="16"/>
  <c r="M694" i="16"/>
  <c r="N694" i="16"/>
  <c r="M695" i="16"/>
  <c r="N695" i="16"/>
  <c r="M696" i="16"/>
  <c r="N696" i="16"/>
  <c r="M697" i="16"/>
  <c r="N697" i="16"/>
  <c r="M698" i="16"/>
  <c r="N698" i="16"/>
  <c r="M699" i="16"/>
  <c r="N699" i="16"/>
  <c r="M700" i="16"/>
  <c r="N700" i="16"/>
  <c r="M701" i="16"/>
  <c r="N701" i="16"/>
  <c r="M702" i="16"/>
  <c r="N702" i="16"/>
  <c r="M703" i="16"/>
  <c r="N703" i="16"/>
  <c r="M704" i="16"/>
  <c r="N704" i="16"/>
  <c r="M705" i="16"/>
  <c r="N705" i="16"/>
  <c r="M706" i="16"/>
  <c r="N706" i="16"/>
  <c r="M707" i="16"/>
  <c r="N707" i="16"/>
  <c r="M708" i="16"/>
  <c r="N708" i="16"/>
  <c r="M709" i="16"/>
  <c r="N709" i="16"/>
  <c r="M710" i="16"/>
  <c r="N710" i="16"/>
  <c r="M711" i="16"/>
  <c r="N711" i="16"/>
  <c r="M712" i="16"/>
  <c r="N712" i="16"/>
  <c r="M713" i="16"/>
  <c r="N713" i="16"/>
  <c r="M714" i="16"/>
  <c r="N714" i="16"/>
  <c r="M715" i="16"/>
  <c r="N715" i="16"/>
  <c r="M716" i="16"/>
  <c r="N716" i="16"/>
  <c r="M717" i="16"/>
  <c r="N717" i="16"/>
  <c r="M718" i="16"/>
  <c r="N718" i="16"/>
  <c r="M719" i="16"/>
  <c r="N719" i="16"/>
  <c r="M720" i="16"/>
  <c r="N720" i="16"/>
  <c r="M721" i="16"/>
  <c r="N721" i="16"/>
  <c r="M722" i="16"/>
  <c r="N722" i="16"/>
  <c r="M723" i="16"/>
  <c r="N723" i="16"/>
  <c r="M724" i="16"/>
  <c r="N724" i="16"/>
  <c r="M725" i="16"/>
  <c r="N725" i="16"/>
  <c r="M726" i="16"/>
  <c r="N726" i="16"/>
  <c r="M727" i="16"/>
  <c r="N727" i="16"/>
  <c r="M728" i="16"/>
  <c r="N728" i="16"/>
  <c r="M729" i="16"/>
  <c r="N729" i="16"/>
  <c r="M730" i="16"/>
  <c r="N730" i="16"/>
  <c r="M731" i="16"/>
  <c r="N731" i="16"/>
  <c r="M732" i="16"/>
  <c r="N732" i="16"/>
  <c r="M733" i="16"/>
  <c r="N733" i="16"/>
  <c r="M734" i="16"/>
  <c r="N734" i="16"/>
  <c r="M735" i="16"/>
  <c r="N735" i="16"/>
  <c r="M736" i="16"/>
  <c r="N736" i="16"/>
  <c r="M737" i="16"/>
  <c r="N737" i="16"/>
  <c r="M738" i="16"/>
  <c r="N738" i="16"/>
  <c r="M739" i="16"/>
  <c r="N739" i="16"/>
  <c r="M740" i="16"/>
  <c r="N740" i="16"/>
  <c r="M741" i="16"/>
  <c r="N741" i="16"/>
  <c r="M742" i="16"/>
  <c r="N742" i="16"/>
  <c r="M743" i="16"/>
  <c r="N743" i="16"/>
  <c r="M744" i="16"/>
  <c r="N744" i="16"/>
  <c r="M745" i="16"/>
  <c r="N745" i="16"/>
  <c r="M746" i="16"/>
  <c r="N746" i="16"/>
  <c r="M747" i="16"/>
  <c r="N747" i="16"/>
  <c r="M748" i="16"/>
  <c r="N748" i="16"/>
  <c r="M749" i="16"/>
  <c r="N749" i="16"/>
  <c r="M750" i="16"/>
  <c r="N750" i="16"/>
  <c r="M751" i="16"/>
  <c r="N751" i="16"/>
  <c r="M752" i="16"/>
  <c r="N752" i="16"/>
  <c r="M753" i="16"/>
  <c r="N753" i="16"/>
  <c r="M754" i="16"/>
  <c r="N754" i="16"/>
  <c r="M755" i="16"/>
  <c r="N755" i="16"/>
  <c r="M756" i="16"/>
  <c r="N756" i="16"/>
  <c r="M757" i="16"/>
  <c r="N757" i="16"/>
  <c r="M758" i="16"/>
  <c r="N758" i="16"/>
  <c r="M759" i="16"/>
  <c r="N759" i="16"/>
  <c r="M760" i="16"/>
  <c r="N760" i="16"/>
  <c r="M761" i="16"/>
  <c r="N761" i="16"/>
  <c r="M762" i="16"/>
  <c r="N762" i="16"/>
  <c r="M763" i="16"/>
  <c r="N763" i="16"/>
  <c r="M764" i="16"/>
  <c r="N764" i="16"/>
  <c r="M765" i="16"/>
  <c r="N765" i="16"/>
  <c r="M766" i="16"/>
  <c r="N766" i="16"/>
  <c r="M767" i="16"/>
  <c r="N767" i="16"/>
  <c r="M768" i="16"/>
  <c r="N768" i="16"/>
  <c r="M769" i="16"/>
  <c r="N769" i="16"/>
  <c r="M770" i="16"/>
  <c r="N770" i="16"/>
  <c r="M771" i="16"/>
  <c r="N771" i="16"/>
  <c r="M772" i="16"/>
  <c r="N772" i="16"/>
  <c r="M773" i="16"/>
  <c r="N773" i="16"/>
  <c r="M774" i="16"/>
  <c r="N774" i="16"/>
  <c r="M775" i="16"/>
  <c r="N775" i="16"/>
  <c r="M776" i="16"/>
  <c r="N776" i="16"/>
  <c r="M777" i="16"/>
  <c r="N777" i="16"/>
  <c r="M778" i="16"/>
  <c r="N778" i="16"/>
  <c r="M779" i="16"/>
  <c r="N779" i="16"/>
  <c r="M780" i="16"/>
  <c r="N780" i="16"/>
  <c r="M781" i="16"/>
  <c r="N781" i="16"/>
  <c r="M782" i="16"/>
  <c r="N782" i="16"/>
  <c r="M783" i="16"/>
  <c r="N783" i="16"/>
  <c r="M784" i="16"/>
  <c r="N784" i="16"/>
  <c r="M785" i="16"/>
  <c r="N785" i="16"/>
  <c r="M786" i="16"/>
  <c r="N786" i="16"/>
  <c r="M787" i="16"/>
  <c r="N787" i="16"/>
  <c r="M788" i="16"/>
  <c r="N788" i="16"/>
  <c r="M789" i="16"/>
  <c r="N789" i="16"/>
  <c r="M790" i="16"/>
  <c r="N790" i="16"/>
  <c r="M791" i="16"/>
  <c r="N791" i="16"/>
  <c r="M792" i="16"/>
  <c r="N792" i="16"/>
  <c r="M793" i="16"/>
  <c r="N793" i="16"/>
  <c r="M794" i="16"/>
  <c r="N794" i="16"/>
  <c r="M795" i="16"/>
  <c r="N795" i="16"/>
  <c r="M796" i="16"/>
  <c r="N796" i="16"/>
  <c r="M797" i="16"/>
  <c r="N797" i="16"/>
  <c r="M798" i="16"/>
  <c r="N798" i="16"/>
  <c r="M799" i="16"/>
  <c r="N799" i="16"/>
  <c r="M800" i="16"/>
  <c r="N800" i="16"/>
  <c r="M801" i="16"/>
  <c r="N801" i="16"/>
  <c r="M802" i="16"/>
  <c r="N802" i="16"/>
  <c r="M803" i="16"/>
  <c r="N803" i="16"/>
  <c r="M804" i="16"/>
  <c r="N804" i="16"/>
  <c r="M805" i="16"/>
  <c r="N805" i="16"/>
  <c r="M806" i="16"/>
  <c r="N806" i="16"/>
  <c r="M807" i="16"/>
  <c r="N807" i="16"/>
  <c r="M808" i="16"/>
  <c r="N808" i="16"/>
  <c r="M809" i="16"/>
  <c r="N809" i="16"/>
  <c r="M810" i="16"/>
  <c r="N810" i="16"/>
  <c r="M811" i="16"/>
  <c r="N811" i="16"/>
  <c r="M812" i="16"/>
  <c r="N812" i="16"/>
  <c r="M813" i="16"/>
  <c r="N813" i="16"/>
  <c r="M814" i="16"/>
  <c r="N814" i="16"/>
  <c r="M815" i="16"/>
  <c r="N815" i="16"/>
  <c r="M816" i="16"/>
  <c r="N816" i="16"/>
  <c r="M817" i="16"/>
  <c r="N817" i="16"/>
  <c r="M818" i="16"/>
  <c r="N818" i="16"/>
  <c r="M819" i="16"/>
  <c r="N819" i="16"/>
  <c r="M820" i="16"/>
  <c r="N820" i="16"/>
  <c r="M821" i="16"/>
  <c r="N821" i="16"/>
  <c r="M822" i="16"/>
  <c r="N822" i="16"/>
  <c r="M823" i="16"/>
  <c r="N823" i="16"/>
  <c r="M824" i="16"/>
  <c r="N824" i="16"/>
  <c r="M825" i="16"/>
  <c r="N825" i="16"/>
  <c r="M826" i="16"/>
  <c r="N826" i="16"/>
  <c r="M827" i="16"/>
  <c r="N827" i="16"/>
  <c r="M828" i="16"/>
  <c r="N828" i="16"/>
  <c r="M829" i="16"/>
  <c r="N829" i="16"/>
  <c r="M830" i="16"/>
  <c r="N830" i="16"/>
  <c r="M831" i="16"/>
  <c r="N831" i="16"/>
  <c r="M832" i="16"/>
  <c r="N832" i="16"/>
  <c r="M833" i="16"/>
  <c r="N833" i="16"/>
  <c r="M834" i="16"/>
  <c r="N834" i="16"/>
  <c r="M835" i="16"/>
  <c r="N835" i="16"/>
  <c r="M836" i="16"/>
  <c r="N836" i="16"/>
  <c r="M837" i="16"/>
  <c r="N837" i="16"/>
  <c r="M838" i="16"/>
  <c r="N838" i="16"/>
  <c r="M839" i="16"/>
  <c r="N839" i="16"/>
  <c r="M840" i="16"/>
  <c r="N840" i="16"/>
  <c r="M841" i="16"/>
  <c r="N841" i="16"/>
  <c r="M842" i="16"/>
  <c r="N842" i="16"/>
  <c r="M843" i="16"/>
  <c r="N843" i="16"/>
  <c r="M844" i="16"/>
  <c r="N844" i="16"/>
  <c r="M845" i="16"/>
  <c r="N845" i="16"/>
  <c r="M846" i="16"/>
  <c r="N846" i="16"/>
  <c r="M847" i="16"/>
  <c r="N847" i="16"/>
  <c r="M848" i="16"/>
  <c r="N848" i="16"/>
  <c r="M849" i="16"/>
  <c r="N849" i="16"/>
  <c r="M850" i="16"/>
  <c r="N850" i="16"/>
  <c r="M851" i="16"/>
  <c r="N851" i="16"/>
  <c r="M852" i="16"/>
  <c r="N852" i="16"/>
  <c r="M853" i="16"/>
  <c r="N853" i="16"/>
  <c r="M854" i="16"/>
  <c r="N854" i="16"/>
  <c r="M855" i="16"/>
  <c r="N855" i="16"/>
  <c r="M856" i="16"/>
  <c r="N856" i="16"/>
  <c r="M857" i="16"/>
  <c r="N857" i="16"/>
  <c r="M858" i="16"/>
  <c r="N858" i="16"/>
  <c r="M859" i="16"/>
  <c r="N859" i="16"/>
  <c r="M860" i="16"/>
  <c r="N860" i="16"/>
  <c r="M861" i="16"/>
  <c r="N861" i="16"/>
  <c r="M862" i="16"/>
  <c r="N862" i="16"/>
  <c r="M863" i="16"/>
  <c r="N863" i="16"/>
  <c r="M864" i="16"/>
  <c r="N864" i="16"/>
  <c r="M865" i="16"/>
  <c r="N865" i="16"/>
  <c r="M866" i="16"/>
  <c r="N866" i="16"/>
  <c r="M867" i="16"/>
  <c r="N867" i="16"/>
  <c r="M868" i="16"/>
  <c r="N868" i="16"/>
  <c r="M869" i="16"/>
  <c r="N869" i="16"/>
  <c r="M870" i="16"/>
  <c r="N870" i="16"/>
  <c r="M871" i="16"/>
  <c r="N871" i="16"/>
  <c r="M872" i="16"/>
  <c r="N872" i="16"/>
  <c r="M873" i="16"/>
  <c r="N873" i="16"/>
  <c r="M874" i="16"/>
  <c r="N874" i="16"/>
  <c r="M875" i="16"/>
  <c r="N875" i="16"/>
  <c r="M876" i="16"/>
  <c r="N876" i="16"/>
  <c r="M877" i="16"/>
  <c r="N877" i="16"/>
  <c r="M878" i="16"/>
  <c r="N878" i="16"/>
  <c r="M879" i="16"/>
  <c r="N879" i="16"/>
  <c r="M880" i="16"/>
  <c r="N880" i="16"/>
  <c r="M881" i="16"/>
  <c r="N881" i="16"/>
  <c r="M882" i="16"/>
  <c r="N882" i="16"/>
  <c r="M883" i="16"/>
  <c r="N883" i="16"/>
  <c r="M884" i="16"/>
  <c r="N884" i="16"/>
  <c r="M885" i="16"/>
  <c r="N885" i="16"/>
  <c r="M886" i="16"/>
  <c r="N886" i="16"/>
  <c r="M887" i="16"/>
  <c r="N887" i="16"/>
  <c r="M888" i="16"/>
  <c r="N888" i="16"/>
  <c r="M889" i="16"/>
  <c r="N889" i="16"/>
  <c r="M890" i="16"/>
  <c r="N890" i="16"/>
  <c r="M891" i="16"/>
  <c r="N891" i="16"/>
  <c r="M892" i="16"/>
  <c r="N892" i="16"/>
  <c r="M893" i="16"/>
  <c r="N893" i="16"/>
  <c r="M894" i="16"/>
  <c r="N894" i="16"/>
  <c r="M895" i="16"/>
  <c r="N895" i="16"/>
  <c r="M896" i="16"/>
  <c r="N896" i="16"/>
  <c r="M897" i="16"/>
  <c r="N897" i="16"/>
  <c r="M898" i="16"/>
  <c r="N898" i="16"/>
  <c r="M899" i="16"/>
  <c r="N899" i="16"/>
  <c r="M900" i="16"/>
  <c r="N900" i="16"/>
  <c r="M901" i="16"/>
  <c r="N901" i="16"/>
  <c r="M902" i="16"/>
  <c r="N902" i="16"/>
  <c r="M903" i="16"/>
  <c r="N903" i="16"/>
  <c r="M904" i="16"/>
  <c r="N904" i="16"/>
  <c r="M905" i="16"/>
  <c r="N905" i="16"/>
  <c r="M906" i="16"/>
  <c r="N906" i="16"/>
  <c r="M907" i="16"/>
  <c r="N907" i="16"/>
  <c r="M908" i="16"/>
  <c r="N908" i="16"/>
  <c r="M909" i="16"/>
  <c r="N909" i="16"/>
  <c r="M910" i="16"/>
  <c r="N910" i="16"/>
  <c r="M911" i="16"/>
  <c r="N911" i="16"/>
  <c r="M912" i="16"/>
  <c r="N912" i="16"/>
  <c r="M913" i="16"/>
  <c r="N913" i="16"/>
  <c r="M914" i="16"/>
  <c r="N914" i="16"/>
  <c r="M915" i="16"/>
  <c r="N915" i="16"/>
  <c r="M916" i="16"/>
  <c r="N916" i="16"/>
  <c r="M917" i="16"/>
  <c r="N917" i="16"/>
  <c r="M918" i="16"/>
  <c r="N918" i="16"/>
  <c r="M919" i="16"/>
  <c r="N919" i="16"/>
  <c r="M920" i="16"/>
  <c r="N920" i="16"/>
  <c r="M921" i="16"/>
  <c r="N921" i="16"/>
  <c r="M922" i="16"/>
  <c r="N922" i="16"/>
  <c r="M923" i="16"/>
  <c r="N923" i="16"/>
  <c r="M924" i="16"/>
  <c r="N924" i="16"/>
  <c r="M925" i="16"/>
  <c r="N925" i="16"/>
  <c r="M926" i="16"/>
  <c r="N926" i="16"/>
  <c r="M927" i="16"/>
  <c r="N927" i="16"/>
  <c r="M928" i="16"/>
  <c r="N928" i="16"/>
  <c r="M929" i="16"/>
  <c r="N929" i="16"/>
  <c r="M930" i="16"/>
  <c r="N930" i="16"/>
  <c r="M931" i="16"/>
  <c r="N931" i="16"/>
  <c r="M932" i="16"/>
  <c r="N932" i="16"/>
  <c r="M933" i="16"/>
  <c r="N933" i="16"/>
  <c r="M934" i="16"/>
  <c r="N934" i="16"/>
  <c r="M935" i="16"/>
  <c r="N935" i="16"/>
  <c r="M936" i="16"/>
  <c r="N936" i="16"/>
  <c r="M937" i="16"/>
  <c r="N937" i="16"/>
  <c r="M938" i="16"/>
  <c r="N938" i="16"/>
  <c r="M939" i="16"/>
  <c r="N939" i="16"/>
  <c r="M940" i="16"/>
  <c r="N940" i="16"/>
  <c r="M941" i="16"/>
  <c r="N941" i="16"/>
  <c r="M942" i="16"/>
  <c r="N942" i="16"/>
  <c r="M943" i="16"/>
  <c r="N943" i="16"/>
  <c r="M944" i="16"/>
  <c r="N944" i="16"/>
  <c r="M945" i="16"/>
  <c r="N945" i="16"/>
  <c r="M946" i="16"/>
  <c r="N946" i="16"/>
  <c r="M947" i="16"/>
  <c r="N947" i="16"/>
  <c r="M948" i="16"/>
  <c r="N948" i="16"/>
  <c r="M949" i="16"/>
  <c r="N949" i="16"/>
  <c r="M950" i="16"/>
  <c r="N950" i="16"/>
  <c r="M951" i="16"/>
  <c r="N951" i="16"/>
  <c r="M952" i="16"/>
  <c r="N952" i="16"/>
  <c r="M953" i="16"/>
  <c r="N953" i="16"/>
  <c r="M954" i="16"/>
  <c r="N954" i="16"/>
  <c r="M955" i="16"/>
  <c r="N955" i="16"/>
  <c r="M956" i="16"/>
  <c r="N956" i="16"/>
  <c r="M957" i="16"/>
  <c r="N957" i="16"/>
  <c r="M958" i="16"/>
  <c r="N958" i="16"/>
  <c r="M959" i="16"/>
  <c r="N959" i="16"/>
  <c r="M960" i="16"/>
  <c r="N960" i="16"/>
  <c r="M961" i="16"/>
  <c r="N961" i="16"/>
  <c r="M962" i="16"/>
  <c r="N962" i="16"/>
  <c r="M963" i="16"/>
  <c r="N963" i="16"/>
  <c r="M964" i="16"/>
  <c r="N964" i="16"/>
  <c r="M965" i="16"/>
  <c r="N965" i="16"/>
  <c r="M966" i="16"/>
  <c r="N966" i="16"/>
  <c r="M967" i="16"/>
  <c r="N967" i="16"/>
  <c r="M968" i="16"/>
  <c r="N968" i="16"/>
  <c r="M969" i="16"/>
  <c r="N969" i="16"/>
  <c r="M970" i="16"/>
  <c r="N970" i="16"/>
  <c r="M971" i="16"/>
  <c r="N971" i="16"/>
  <c r="M972" i="16"/>
  <c r="N972" i="16"/>
  <c r="M973" i="16"/>
  <c r="N973" i="16"/>
  <c r="M974" i="16"/>
  <c r="N974" i="16"/>
  <c r="M975" i="16"/>
  <c r="N975" i="16"/>
  <c r="M976" i="16"/>
  <c r="N976" i="16"/>
  <c r="M977" i="16"/>
  <c r="N977" i="16"/>
  <c r="M978" i="16"/>
  <c r="N978" i="16"/>
  <c r="M979" i="16"/>
  <c r="N979" i="16"/>
  <c r="M980" i="16"/>
  <c r="N980" i="16"/>
  <c r="M981" i="16"/>
  <c r="N981" i="16"/>
  <c r="M982" i="16"/>
  <c r="N982" i="16"/>
  <c r="M983" i="16"/>
  <c r="N983" i="16"/>
  <c r="M984" i="16"/>
  <c r="N984" i="16"/>
  <c r="M985" i="16"/>
  <c r="N985" i="16"/>
  <c r="M986" i="16"/>
  <c r="N986" i="16"/>
  <c r="M987" i="16"/>
  <c r="N987" i="16"/>
  <c r="M988" i="16"/>
  <c r="N988" i="16"/>
  <c r="M989" i="16"/>
  <c r="N989" i="16"/>
  <c r="M990" i="16"/>
  <c r="N990" i="16"/>
  <c r="M991" i="16"/>
  <c r="N991" i="16"/>
  <c r="M992" i="16"/>
  <c r="N992" i="16"/>
  <c r="M993" i="16"/>
  <c r="N993" i="16"/>
  <c r="M994" i="16"/>
  <c r="N994" i="16"/>
  <c r="M995" i="16"/>
  <c r="N995" i="16"/>
  <c r="M996" i="16"/>
  <c r="N996" i="16"/>
  <c r="M997" i="16"/>
  <c r="N997" i="16"/>
  <c r="M998" i="16"/>
  <c r="N998" i="16"/>
  <c r="M999" i="16"/>
  <c r="N999" i="16"/>
  <c r="M1000" i="16"/>
  <c r="N1000" i="16"/>
  <c r="M1001" i="16"/>
  <c r="N1001" i="16"/>
  <c r="M1002" i="16"/>
  <c r="N1002" i="16"/>
  <c r="M1003" i="16"/>
  <c r="N1003" i="16"/>
  <c r="M1004" i="16"/>
  <c r="N1004" i="16"/>
  <c r="M1005" i="16"/>
  <c r="N1005" i="16"/>
  <c r="M1006" i="16"/>
  <c r="N1006" i="16"/>
  <c r="M1007" i="16"/>
  <c r="N1007" i="16"/>
  <c r="M1008" i="16"/>
  <c r="N1008" i="16"/>
  <c r="M1009" i="16"/>
  <c r="N1009" i="16"/>
  <c r="M1010" i="16"/>
  <c r="N1010" i="16"/>
  <c r="M1011" i="16"/>
  <c r="N1011" i="16"/>
  <c r="M1012" i="16"/>
  <c r="N1012" i="16"/>
  <c r="M1013" i="16"/>
  <c r="N1013" i="16"/>
  <c r="M1014" i="16"/>
  <c r="N1014" i="16"/>
  <c r="M1015" i="16"/>
  <c r="N1015" i="16"/>
  <c r="M1016" i="16"/>
  <c r="N1016" i="16"/>
  <c r="M1017" i="16"/>
  <c r="N1017" i="16"/>
  <c r="M1018" i="16"/>
  <c r="N1018" i="16"/>
  <c r="M1019" i="16"/>
  <c r="N1019" i="16"/>
  <c r="M1020" i="16"/>
  <c r="N1020" i="16"/>
  <c r="M1021" i="16"/>
  <c r="N1021" i="16"/>
  <c r="M1022" i="16"/>
  <c r="N1022" i="16"/>
  <c r="M1023" i="16"/>
  <c r="N1023" i="16"/>
  <c r="M1024" i="16"/>
  <c r="N1024" i="16"/>
  <c r="M1025" i="16"/>
  <c r="N1025" i="16"/>
  <c r="M1026" i="16"/>
  <c r="N1026" i="16"/>
  <c r="M1027" i="16"/>
  <c r="N1027" i="16"/>
  <c r="M1028" i="16"/>
  <c r="N1028" i="16"/>
  <c r="M1029" i="16"/>
  <c r="N1029" i="16"/>
  <c r="M1030" i="16"/>
  <c r="N1030" i="16"/>
  <c r="M1031" i="16"/>
  <c r="N1031" i="16"/>
  <c r="M1032" i="16"/>
  <c r="N1032" i="16"/>
  <c r="M1033" i="16"/>
  <c r="N1033" i="16"/>
  <c r="M1034" i="16"/>
  <c r="N1034" i="16"/>
  <c r="M1035" i="16"/>
  <c r="N1035" i="16"/>
  <c r="M1036" i="16"/>
  <c r="N1036" i="16"/>
  <c r="M1037" i="16"/>
  <c r="N1037" i="16"/>
  <c r="M1038" i="16"/>
  <c r="N1038" i="16"/>
  <c r="M1039" i="16"/>
  <c r="N1039" i="16"/>
  <c r="M1040" i="16"/>
  <c r="N1040" i="16"/>
  <c r="M1041" i="16"/>
  <c r="N1041" i="16"/>
  <c r="M1042" i="16"/>
  <c r="N1042" i="16"/>
  <c r="M1043" i="16"/>
  <c r="N1043" i="16"/>
  <c r="M1044" i="16"/>
  <c r="N1044" i="16"/>
  <c r="M1045" i="16"/>
  <c r="N1045" i="16"/>
  <c r="M1046" i="16"/>
  <c r="N1046" i="16"/>
  <c r="M1047" i="16"/>
  <c r="N1047" i="16"/>
  <c r="M1048" i="16"/>
  <c r="N1048" i="16"/>
  <c r="M1049" i="16"/>
  <c r="N1049" i="16"/>
  <c r="M1050" i="16"/>
  <c r="N1050" i="16"/>
  <c r="M1051" i="16"/>
  <c r="N1051" i="16"/>
  <c r="M1052" i="16"/>
  <c r="N1052" i="16"/>
  <c r="M1053" i="16"/>
  <c r="N1053" i="16"/>
  <c r="M1054" i="16"/>
  <c r="N1054" i="16"/>
  <c r="M1055" i="16"/>
  <c r="N1055" i="16"/>
  <c r="M1056" i="16"/>
  <c r="N1056" i="16"/>
  <c r="M1057" i="16"/>
  <c r="N1057" i="16"/>
  <c r="M1058" i="16"/>
  <c r="N1058" i="16"/>
  <c r="M1059" i="16"/>
  <c r="N1059" i="16"/>
  <c r="M1060" i="16"/>
  <c r="N1060" i="16"/>
  <c r="M1061" i="16"/>
  <c r="N1061" i="16"/>
  <c r="M1062" i="16"/>
  <c r="N1062" i="16"/>
  <c r="M1063" i="16"/>
  <c r="N1063" i="16"/>
  <c r="M1064" i="16"/>
  <c r="N1064" i="16"/>
  <c r="M1065" i="16"/>
  <c r="N1065" i="16"/>
  <c r="M1066" i="16"/>
  <c r="N1066" i="16"/>
  <c r="M1067" i="16"/>
  <c r="N1067" i="16"/>
  <c r="M1068" i="16"/>
  <c r="N1068" i="16"/>
  <c r="M1069" i="16"/>
  <c r="N1069" i="16"/>
  <c r="M1070" i="16"/>
  <c r="N1070" i="16"/>
  <c r="M1071" i="16"/>
  <c r="N1071" i="16"/>
  <c r="M1072" i="16"/>
  <c r="N1072" i="16"/>
  <c r="M1073" i="16"/>
  <c r="N1073" i="16"/>
  <c r="M1074" i="16"/>
  <c r="N1074" i="16"/>
  <c r="M1075" i="16"/>
  <c r="N1075" i="16"/>
  <c r="M1076" i="16"/>
  <c r="N1076" i="16"/>
  <c r="M1077" i="16"/>
  <c r="N1077" i="16"/>
  <c r="M1078" i="16"/>
  <c r="N1078" i="16"/>
  <c r="M1079" i="16"/>
  <c r="N1079" i="16"/>
  <c r="M1080" i="16"/>
  <c r="N1080" i="16"/>
  <c r="M1081" i="16"/>
  <c r="N1081" i="16"/>
  <c r="M1082" i="16"/>
  <c r="N1082" i="16"/>
  <c r="M1083" i="16"/>
  <c r="N1083" i="16"/>
  <c r="M1084" i="16"/>
  <c r="N1084" i="16"/>
  <c r="M1085" i="16"/>
  <c r="N1085" i="16"/>
  <c r="M1086" i="16"/>
  <c r="N1086" i="16"/>
  <c r="M1087" i="16"/>
  <c r="N1087" i="16"/>
  <c r="M1088" i="16"/>
  <c r="N1088" i="16"/>
  <c r="M1089" i="16"/>
  <c r="N1089" i="16"/>
  <c r="M1090" i="16"/>
  <c r="N1090" i="16"/>
  <c r="M1091" i="16"/>
  <c r="N1091" i="16"/>
  <c r="M1092" i="16"/>
  <c r="N1092" i="16"/>
  <c r="M1093" i="16"/>
  <c r="N1093" i="16"/>
  <c r="M1094" i="16"/>
  <c r="N1094" i="16"/>
  <c r="M1095" i="16"/>
  <c r="N1095" i="16"/>
  <c r="M1096" i="16"/>
  <c r="N1096" i="16"/>
  <c r="M1097" i="16"/>
  <c r="N1097" i="16"/>
  <c r="M1098" i="16"/>
  <c r="N1098" i="16"/>
  <c r="M1099" i="16"/>
  <c r="N1099" i="16"/>
  <c r="M1100" i="16"/>
  <c r="N1100" i="16"/>
  <c r="M1101" i="16"/>
  <c r="N1101" i="16"/>
  <c r="M1102" i="16"/>
  <c r="N1102" i="16"/>
  <c r="M1103" i="16"/>
  <c r="N1103" i="16"/>
  <c r="M1104" i="16"/>
  <c r="N1104" i="16"/>
  <c r="M1105" i="16"/>
  <c r="N1105" i="16"/>
  <c r="M1106" i="16"/>
  <c r="N1106" i="16"/>
  <c r="M1107" i="16"/>
  <c r="N1107" i="16"/>
  <c r="M1108" i="16"/>
  <c r="N1108" i="16"/>
  <c r="M1109" i="16"/>
  <c r="N1109" i="16"/>
  <c r="M1110" i="16"/>
  <c r="N1110" i="16"/>
  <c r="M1111" i="16"/>
  <c r="N1111" i="16"/>
  <c r="M1112" i="16"/>
  <c r="N1112" i="16"/>
  <c r="M1113" i="16"/>
  <c r="N1113" i="16"/>
  <c r="M1114" i="16"/>
  <c r="N1114" i="16"/>
  <c r="M1115" i="16"/>
  <c r="N1115" i="16"/>
  <c r="M1116" i="16"/>
  <c r="N1116" i="16"/>
  <c r="M1117" i="16"/>
  <c r="N1117" i="16"/>
  <c r="M1118" i="16"/>
  <c r="N1118" i="16"/>
  <c r="M1119" i="16"/>
  <c r="N1119" i="16"/>
  <c r="M1120" i="16"/>
  <c r="N1120" i="16"/>
  <c r="M1121" i="16"/>
  <c r="N1121" i="16"/>
  <c r="M1122" i="16"/>
  <c r="N1122" i="16"/>
  <c r="M1123" i="16"/>
  <c r="N1123" i="16"/>
  <c r="M1124" i="16"/>
  <c r="N1124" i="16"/>
  <c r="M1125" i="16"/>
  <c r="N1125" i="16"/>
  <c r="M1126" i="16"/>
  <c r="N1126" i="16"/>
  <c r="M1127" i="16"/>
  <c r="N1127" i="16"/>
  <c r="M1128" i="16"/>
  <c r="N1128" i="16"/>
  <c r="M1129" i="16"/>
  <c r="N1129" i="16"/>
  <c r="M1130" i="16"/>
  <c r="N1130" i="16"/>
  <c r="M1131" i="16"/>
  <c r="N1131" i="16"/>
  <c r="M1132" i="16"/>
  <c r="N1132" i="16"/>
  <c r="M1133" i="16"/>
  <c r="N1133" i="16"/>
  <c r="M1134" i="16"/>
  <c r="N1134" i="16"/>
  <c r="M1135" i="16"/>
  <c r="N1135" i="16"/>
  <c r="M1136" i="16"/>
  <c r="N1136" i="16"/>
  <c r="M1137" i="16"/>
  <c r="N1137" i="16"/>
  <c r="M1138" i="16"/>
  <c r="N1138" i="16"/>
  <c r="M1139" i="16"/>
  <c r="N1139" i="16"/>
  <c r="M1140" i="16"/>
  <c r="N1140" i="16"/>
  <c r="M1141" i="16"/>
  <c r="N1141" i="16"/>
  <c r="M1142" i="16"/>
  <c r="N1142" i="16"/>
  <c r="M1143" i="16"/>
  <c r="N1143" i="16"/>
  <c r="M1144" i="16"/>
  <c r="N1144" i="16"/>
  <c r="M1145" i="16"/>
  <c r="N1145" i="16"/>
  <c r="M1146" i="16"/>
  <c r="N1146" i="16"/>
  <c r="M1147" i="16"/>
  <c r="N1147" i="16"/>
  <c r="M1148" i="16"/>
  <c r="N1148" i="16"/>
  <c r="M1149" i="16"/>
  <c r="N1149" i="16"/>
  <c r="M1150" i="16"/>
  <c r="N1150" i="16"/>
  <c r="M1151" i="16"/>
  <c r="N1151" i="16"/>
  <c r="M1152" i="16"/>
  <c r="N1152" i="16"/>
  <c r="M1153" i="16"/>
  <c r="N1153" i="16"/>
  <c r="M1154" i="16"/>
  <c r="N1154" i="16"/>
  <c r="M1155" i="16"/>
  <c r="N1155" i="16"/>
  <c r="M1156" i="16"/>
  <c r="N1156" i="16"/>
  <c r="M1157" i="16"/>
  <c r="N1157" i="16"/>
  <c r="M1158" i="16"/>
  <c r="N1158" i="16"/>
  <c r="M1159" i="16"/>
  <c r="N1159" i="16"/>
  <c r="M1160" i="16"/>
  <c r="N1160" i="16"/>
  <c r="M1161" i="16"/>
  <c r="N1161" i="16"/>
  <c r="M1162" i="16"/>
  <c r="N1162" i="16"/>
  <c r="M1163" i="16"/>
  <c r="N1163" i="16"/>
  <c r="M1164" i="16"/>
  <c r="N1164" i="16"/>
  <c r="M1165" i="16"/>
  <c r="N1165" i="16"/>
  <c r="M1166" i="16"/>
  <c r="N1166" i="16"/>
  <c r="M1167" i="16"/>
  <c r="N1167" i="16"/>
  <c r="M1168" i="16"/>
  <c r="N1168" i="16"/>
  <c r="M1169" i="16"/>
  <c r="N1169" i="16"/>
  <c r="M1170" i="16"/>
  <c r="N1170" i="16"/>
  <c r="M1171" i="16"/>
  <c r="N1171" i="16"/>
  <c r="M1172" i="16"/>
  <c r="N1172" i="16"/>
  <c r="M1173" i="16"/>
  <c r="N1173" i="16"/>
  <c r="M1174" i="16"/>
  <c r="N1174" i="16"/>
  <c r="M1175" i="16"/>
  <c r="N1175" i="16"/>
  <c r="M1176" i="16"/>
  <c r="N1176" i="16"/>
  <c r="M1177" i="16"/>
  <c r="N1177" i="16"/>
  <c r="M1178" i="16"/>
  <c r="N1178" i="16"/>
  <c r="M1179" i="16"/>
  <c r="N1179" i="16"/>
  <c r="M1180" i="16"/>
  <c r="N1180" i="16"/>
  <c r="M1181" i="16"/>
  <c r="N1181" i="16"/>
  <c r="M1182" i="16"/>
  <c r="N1182" i="16"/>
  <c r="M1183" i="16"/>
  <c r="N1183" i="16"/>
  <c r="M1184" i="16"/>
  <c r="N1184" i="16"/>
  <c r="M1185" i="16"/>
  <c r="N1185" i="16"/>
  <c r="M1186" i="16"/>
  <c r="N1186" i="16"/>
  <c r="M1187" i="16"/>
  <c r="N1187" i="16"/>
  <c r="M1188" i="16"/>
  <c r="N1188" i="16"/>
  <c r="M1189" i="16"/>
  <c r="N1189" i="16"/>
  <c r="M1190" i="16"/>
  <c r="N1190" i="16"/>
  <c r="M1191" i="16"/>
  <c r="N1191" i="16"/>
  <c r="M1192" i="16"/>
  <c r="N1192" i="16"/>
  <c r="M1193" i="16"/>
  <c r="N1193" i="16"/>
  <c r="M1194" i="16"/>
  <c r="N1194" i="16"/>
  <c r="M1195" i="16"/>
  <c r="N1195" i="16"/>
  <c r="M1196" i="16"/>
  <c r="N1196" i="16"/>
  <c r="M1197" i="16"/>
  <c r="N1197" i="16"/>
  <c r="M1198" i="16"/>
  <c r="N1198" i="16"/>
  <c r="M1199" i="16"/>
  <c r="N1199" i="16"/>
  <c r="M1200" i="16"/>
  <c r="N1200" i="16"/>
  <c r="M1201" i="16"/>
  <c r="N1201" i="16"/>
  <c r="M1202" i="16"/>
  <c r="N1202" i="16"/>
  <c r="M1203" i="16"/>
  <c r="N1203" i="16"/>
  <c r="M1204" i="16"/>
  <c r="N1204" i="16"/>
  <c r="M1205" i="16"/>
  <c r="N1205" i="16"/>
  <c r="M1206" i="16"/>
  <c r="N1206" i="16"/>
  <c r="M1207" i="16"/>
  <c r="N1207" i="16"/>
  <c r="M1208" i="16"/>
  <c r="N1208" i="16"/>
  <c r="M1209" i="16"/>
  <c r="N1209" i="16"/>
  <c r="M1210" i="16"/>
  <c r="N1210" i="16"/>
  <c r="M1211" i="16"/>
  <c r="N1211" i="16"/>
  <c r="M1212" i="16"/>
  <c r="N1212" i="16"/>
  <c r="M1213" i="16"/>
  <c r="N1213" i="16"/>
  <c r="M1214" i="16"/>
  <c r="N1214" i="16"/>
  <c r="M1215" i="16"/>
  <c r="N1215" i="16"/>
  <c r="M1216" i="16"/>
  <c r="N1216" i="16"/>
  <c r="M1217" i="16"/>
  <c r="N1217" i="16"/>
  <c r="M1218" i="16"/>
  <c r="N1218" i="16"/>
  <c r="M1219" i="16"/>
  <c r="N1219" i="16"/>
  <c r="M1220" i="16"/>
  <c r="N1220" i="16"/>
  <c r="M1221" i="16"/>
  <c r="N1221" i="16"/>
  <c r="M1222" i="16"/>
  <c r="N1222" i="16"/>
  <c r="M1223" i="16"/>
  <c r="N1223" i="16"/>
  <c r="M1224" i="16"/>
  <c r="N1224" i="16"/>
  <c r="M1225" i="16"/>
  <c r="N1225" i="16"/>
  <c r="M1226" i="16"/>
  <c r="N1226" i="16"/>
  <c r="M1227" i="16"/>
  <c r="N1227" i="16"/>
  <c r="M1228" i="16"/>
  <c r="N1228" i="16"/>
  <c r="M1229" i="16"/>
  <c r="N1229" i="16"/>
  <c r="M1230" i="16"/>
  <c r="N1230" i="16"/>
  <c r="M1231" i="16"/>
  <c r="N1231" i="16"/>
  <c r="M1232" i="16"/>
  <c r="N1232" i="16"/>
  <c r="M1233" i="16"/>
  <c r="N1233" i="16"/>
  <c r="M1234" i="16"/>
  <c r="N1234" i="16"/>
  <c r="M1235" i="16"/>
  <c r="N1235" i="16"/>
  <c r="M1236" i="16"/>
  <c r="N1236" i="16"/>
  <c r="M1237" i="16"/>
  <c r="N1237" i="16"/>
  <c r="M1238" i="16"/>
  <c r="N1238" i="16"/>
  <c r="M1239" i="16"/>
  <c r="N1239" i="16"/>
  <c r="M1240" i="16"/>
  <c r="N1240" i="16"/>
  <c r="M1241" i="16"/>
  <c r="N1241" i="16"/>
  <c r="M1242" i="16"/>
  <c r="N1242" i="16"/>
  <c r="M1243" i="16"/>
  <c r="N1243" i="16"/>
  <c r="M1244" i="16"/>
  <c r="N1244" i="16"/>
  <c r="M1245" i="16"/>
  <c r="N1245" i="16"/>
  <c r="M1246" i="16"/>
  <c r="N1246" i="16"/>
  <c r="M1247" i="16"/>
  <c r="N1247" i="16"/>
  <c r="M1248" i="16"/>
  <c r="N1248" i="16"/>
  <c r="M1249" i="16"/>
  <c r="N1249" i="16"/>
  <c r="M1250" i="16"/>
  <c r="N1250" i="16"/>
  <c r="M1251" i="16"/>
  <c r="N1251" i="16"/>
  <c r="M1252" i="16"/>
  <c r="N1252" i="16"/>
  <c r="M1253" i="16"/>
  <c r="N1253" i="16"/>
  <c r="M1254" i="16"/>
  <c r="N1254" i="16"/>
  <c r="M1255" i="16"/>
  <c r="N1255" i="16"/>
  <c r="M1256" i="16"/>
  <c r="N1256" i="16"/>
  <c r="M1257" i="16"/>
  <c r="N1257" i="16"/>
  <c r="M1258" i="16"/>
  <c r="N1258" i="16"/>
  <c r="M1259" i="16"/>
  <c r="N1259" i="16"/>
  <c r="M1260" i="16"/>
  <c r="N1260" i="16"/>
  <c r="M1261" i="16"/>
  <c r="N1261" i="16"/>
  <c r="M1262" i="16"/>
  <c r="N1262" i="16"/>
  <c r="M1263" i="16"/>
  <c r="N1263" i="16"/>
  <c r="M1264" i="16"/>
  <c r="N1264" i="16"/>
  <c r="M1265" i="16"/>
  <c r="N1265" i="16"/>
  <c r="M1266" i="16"/>
  <c r="N1266" i="16"/>
  <c r="M1267" i="16"/>
  <c r="N1267" i="16"/>
  <c r="M1268" i="16"/>
  <c r="N1268" i="16"/>
  <c r="M1269" i="16"/>
  <c r="N1269" i="16"/>
  <c r="M1270" i="16"/>
  <c r="N1270" i="16"/>
  <c r="M1271" i="16"/>
  <c r="N1271" i="16"/>
  <c r="M1272" i="16"/>
  <c r="N1272" i="16"/>
  <c r="M1273" i="16"/>
  <c r="N1273" i="16"/>
  <c r="M1274" i="16"/>
  <c r="N1274" i="16"/>
  <c r="M1275" i="16"/>
  <c r="N1275" i="16"/>
  <c r="M1276" i="16"/>
  <c r="N1276" i="16"/>
  <c r="M1277" i="16"/>
  <c r="N1277" i="16"/>
  <c r="M1278" i="16"/>
  <c r="N1278" i="16"/>
  <c r="M1279" i="16"/>
  <c r="N1279" i="16"/>
  <c r="M1280" i="16"/>
  <c r="N1280" i="16"/>
  <c r="M1281" i="16"/>
  <c r="N1281" i="16"/>
  <c r="M1282" i="16"/>
  <c r="N1282" i="16"/>
  <c r="M1283" i="16"/>
  <c r="N1283" i="16"/>
  <c r="M1284" i="16"/>
  <c r="N1284" i="16"/>
  <c r="M1285" i="16"/>
  <c r="N1285" i="16"/>
  <c r="M1286" i="16"/>
  <c r="N1286" i="16"/>
  <c r="M1287" i="16"/>
  <c r="N1287" i="16"/>
  <c r="M1288" i="16"/>
  <c r="N1288" i="16"/>
  <c r="M1289" i="16"/>
  <c r="N1289" i="16"/>
  <c r="M1290" i="16"/>
  <c r="N1290" i="16"/>
  <c r="M1291" i="16"/>
  <c r="N1291" i="16"/>
  <c r="M1292" i="16"/>
  <c r="N1292" i="16"/>
  <c r="M1293" i="16"/>
  <c r="N1293" i="16"/>
  <c r="M1294" i="16"/>
  <c r="N1294" i="16"/>
  <c r="M1295" i="16"/>
  <c r="N1295" i="16"/>
  <c r="M1296" i="16"/>
  <c r="N1296" i="16"/>
  <c r="M1297" i="16"/>
  <c r="N1297" i="16"/>
  <c r="M1298" i="16"/>
  <c r="N1298" i="16"/>
  <c r="M1299" i="16"/>
  <c r="N1299" i="16"/>
  <c r="M1300" i="16"/>
  <c r="N1300" i="16"/>
  <c r="M1301" i="16"/>
  <c r="N1301" i="16"/>
  <c r="M1302" i="16"/>
  <c r="N1302" i="16"/>
  <c r="M1303" i="16"/>
  <c r="N1303" i="16"/>
  <c r="M1304" i="16"/>
  <c r="N1304" i="16"/>
  <c r="M1305" i="16"/>
  <c r="N1305" i="16"/>
  <c r="M1306" i="16"/>
  <c r="N1306" i="16"/>
  <c r="M1307" i="16"/>
  <c r="N1307" i="16"/>
  <c r="M1308" i="16"/>
  <c r="N1308" i="16"/>
  <c r="M1309" i="16"/>
  <c r="N1309" i="16"/>
  <c r="M1310" i="16"/>
  <c r="N1310" i="16"/>
  <c r="M1311" i="16"/>
  <c r="N1311" i="16"/>
  <c r="M1312" i="16"/>
  <c r="N1312" i="16"/>
  <c r="M1313" i="16"/>
  <c r="N1313" i="16"/>
  <c r="M1314" i="16"/>
  <c r="N1314" i="16"/>
  <c r="M1315" i="16"/>
  <c r="N1315" i="16"/>
  <c r="M1316" i="16"/>
  <c r="N1316" i="16"/>
  <c r="M1317" i="16"/>
  <c r="N1317" i="16"/>
  <c r="M1318" i="16"/>
  <c r="N1318" i="16"/>
  <c r="M1319" i="16"/>
  <c r="N1319" i="16"/>
  <c r="M1320" i="16"/>
  <c r="N1320" i="16"/>
  <c r="M1321" i="16"/>
  <c r="N1321" i="16"/>
  <c r="M1322" i="16"/>
  <c r="N1322" i="16"/>
  <c r="M1323" i="16"/>
  <c r="N1323" i="16"/>
  <c r="M1324" i="16"/>
  <c r="N1324" i="16"/>
  <c r="M1325" i="16"/>
  <c r="N1325" i="16"/>
  <c r="M1326" i="16"/>
  <c r="N1326" i="16"/>
  <c r="M1327" i="16"/>
  <c r="N1327" i="16"/>
  <c r="M1328" i="16"/>
  <c r="N1328" i="16"/>
  <c r="M1329" i="16"/>
  <c r="N1329" i="16"/>
  <c r="M1330" i="16"/>
  <c r="N1330" i="16"/>
  <c r="M1331" i="16"/>
  <c r="N1331" i="16"/>
  <c r="M1332" i="16"/>
  <c r="N1332" i="16"/>
  <c r="M1333" i="16"/>
  <c r="N1333" i="16"/>
  <c r="M1334" i="16"/>
  <c r="N1334" i="16"/>
  <c r="M1335" i="16"/>
  <c r="N1335" i="16"/>
  <c r="M1336" i="16"/>
  <c r="N1336" i="16"/>
  <c r="M1337" i="16"/>
  <c r="N1337" i="16"/>
  <c r="M1338" i="16"/>
  <c r="N1338" i="16"/>
  <c r="M1339" i="16"/>
  <c r="N1339" i="16"/>
  <c r="M1340" i="16"/>
  <c r="N1340" i="16"/>
  <c r="M1341" i="16"/>
  <c r="N1341" i="16"/>
  <c r="M1342" i="16"/>
  <c r="N1342" i="16"/>
  <c r="M1343" i="16"/>
  <c r="N1343" i="16"/>
  <c r="M1344" i="16"/>
  <c r="N1344" i="16"/>
  <c r="M1345" i="16"/>
  <c r="N1345" i="16"/>
  <c r="M1346" i="16"/>
  <c r="N1346" i="16"/>
  <c r="M1347" i="16"/>
  <c r="N1347" i="16"/>
  <c r="M1348" i="16"/>
  <c r="N1348" i="16"/>
  <c r="M1349" i="16"/>
  <c r="N1349" i="16"/>
  <c r="M1350" i="16"/>
  <c r="N1350" i="16"/>
  <c r="M1351" i="16"/>
  <c r="N1351" i="16"/>
  <c r="M1352" i="16"/>
  <c r="N1352" i="16"/>
  <c r="M1353" i="16"/>
  <c r="N1353" i="16"/>
  <c r="M1354" i="16"/>
  <c r="N1354" i="16"/>
  <c r="M1355" i="16"/>
  <c r="N1355" i="16"/>
  <c r="M1356" i="16"/>
  <c r="N1356" i="16"/>
  <c r="M1357" i="16"/>
  <c r="N1357" i="16"/>
  <c r="M1358" i="16"/>
  <c r="N1358" i="16"/>
  <c r="M1359" i="16"/>
  <c r="N1359" i="16"/>
  <c r="M1360" i="16"/>
  <c r="N1360" i="16"/>
  <c r="M1361" i="16"/>
  <c r="N1361" i="16"/>
  <c r="M1362" i="16"/>
  <c r="N1362" i="16"/>
  <c r="M1363" i="16"/>
  <c r="N1363" i="16"/>
  <c r="M1364" i="16"/>
  <c r="N1364" i="16"/>
  <c r="M1365" i="16"/>
  <c r="N1365" i="16"/>
  <c r="M1366" i="16"/>
  <c r="N1366" i="16"/>
  <c r="M1367" i="16"/>
  <c r="N1367" i="16"/>
  <c r="M1368" i="16"/>
  <c r="N1368" i="16"/>
  <c r="M1369" i="16"/>
  <c r="N1369" i="16"/>
  <c r="M1370" i="16"/>
  <c r="N1370" i="16"/>
  <c r="M1371" i="16"/>
  <c r="N1371" i="16"/>
  <c r="M1372" i="16"/>
  <c r="N1372" i="16"/>
  <c r="M1373" i="16"/>
  <c r="N1373" i="16"/>
  <c r="M1374" i="16"/>
  <c r="N1374" i="16"/>
  <c r="M1375" i="16"/>
  <c r="N1375" i="16"/>
  <c r="M1376" i="16"/>
  <c r="N1376" i="16"/>
  <c r="M1377" i="16"/>
  <c r="N1377" i="16"/>
  <c r="M1378" i="16"/>
  <c r="N1378" i="16"/>
  <c r="M1379" i="16"/>
  <c r="N1379" i="16"/>
  <c r="M1380" i="16"/>
  <c r="N1380" i="16"/>
  <c r="M1381" i="16"/>
  <c r="N1381" i="16"/>
  <c r="M1382" i="16"/>
  <c r="N1382" i="16"/>
  <c r="M1383" i="16"/>
  <c r="N1383" i="16"/>
  <c r="M1384" i="16"/>
  <c r="N1384" i="16"/>
  <c r="M1385" i="16"/>
  <c r="N1385" i="16"/>
  <c r="M1386" i="16"/>
  <c r="N1386" i="16"/>
  <c r="M1387" i="16"/>
  <c r="N1387" i="16"/>
  <c r="M1388" i="16"/>
  <c r="N1388" i="16"/>
  <c r="M1389" i="16"/>
  <c r="N1389" i="16"/>
  <c r="M1390" i="16"/>
  <c r="N1390" i="16"/>
  <c r="M1391" i="16"/>
  <c r="N1391" i="16"/>
  <c r="M1392" i="16"/>
  <c r="N1392" i="16"/>
  <c r="M1393" i="16"/>
  <c r="N1393" i="16"/>
  <c r="M1394" i="16"/>
  <c r="N1394" i="16"/>
  <c r="M1395" i="16"/>
  <c r="N1395" i="16"/>
  <c r="M1396" i="16"/>
  <c r="N1396" i="16"/>
  <c r="M1397" i="16"/>
  <c r="N1397" i="16"/>
  <c r="M1398" i="16"/>
  <c r="N1398" i="16"/>
  <c r="M1399" i="16"/>
  <c r="N1399" i="16"/>
  <c r="M1400" i="16"/>
  <c r="N1400" i="16"/>
  <c r="M1401" i="16"/>
  <c r="N1401" i="16"/>
  <c r="M1402" i="16"/>
  <c r="N1402" i="16"/>
  <c r="M1403" i="16"/>
  <c r="N1403" i="16"/>
  <c r="M1404" i="16"/>
  <c r="N1404" i="16"/>
  <c r="M1405" i="16"/>
  <c r="N1405" i="16"/>
  <c r="M1406" i="16"/>
  <c r="N1406" i="16"/>
  <c r="M1407" i="16"/>
  <c r="N1407" i="16"/>
  <c r="M1408" i="16"/>
  <c r="N1408" i="16"/>
  <c r="M1409" i="16"/>
  <c r="N1409" i="16"/>
  <c r="M1410" i="16"/>
  <c r="N1410" i="16"/>
  <c r="M1411" i="16"/>
  <c r="N1411" i="16"/>
  <c r="M1412" i="16"/>
  <c r="N1412" i="16"/>
  <c r="M1413" i="16"/>
  <c r="N1413" i="16"/>
  <c r="M1414" i="16"/>
  <c r="N1414" i="16"/>
  <c r="M1415" i="16"/>
  <c r="N1415" i="16"/>
  <c r="M1416" i="16"/>
  <c r="N1416" i="16"/>
  <c r="M1417" i="16"/>
  <c r="N1417" i="16"/>
  <c r="M1418" i="16"/>
  <c r="N1418" i="16"/>
  <c r="M1419" i="16"/>
  <c r="N1419" i="16"/>
  <c r="M1420" i="16"/>
  <c r="N1420" i="16"/>
  <c r="M1421" i="16"/>
  <c r="N1421" i="16"/>
  <c r="M1422" i="16"/>
  <c r="N1422" i="16"/>
  <c r="M1423" i="16"/>
  <c r="N1423" i="16"/>
  <c r="M1424" i="16"/>
  <c r="N1424" i="16"/>
  <c r="M1425" i="16"/>
  <c r="N1425" i="16"/>
  <c r="M1426" i="16"/>
  <c r="N1426" i="16"/>
  <c r="M1427" i="16"/>
  <c r="N1427" i="16"/>
  <c r="M1428" i="16"/>
  <c r="N1428" i="16"/>
  <c r="M1429" i="16"/>
  <c r="N1429" i="16"/>
  <c r="M1430" i="16"/>
  <c r="N1430" i="16"/>
  <c r="M1431" i="16"/>
  <c r="N1431" i="16"/>
  <c r="M1432" i="16"/>
  <c r="N1432" i="16"/>
  <c r="P12" i="15"/>
  <c r="O12" i="15"/>
  <c r="O11" i="15"/>
  <c r="M12" i="15"/>
  <c r="M11" i="15"/>
  <c r="L12" i="15"/>
  <c r="L11" i="15"/>
  <c r="K12" i="15"/>
  <c r="K11" i="15"/>
  <c r="J12" i="15"/>
  <c r="J11" i="15"/>
  <c r="I12" i="15"/>
  <c r="I11" i="15"/>
  <c r="M130" i="15"/>
  <c r="N130" i="15"/>
  <c r="M131" i="15"/>
  <c r="N131" i="15"/>
  <c r="M132" i="15"/>
  <c r="N132" i="15"/>
  <c r="M133" i="15"/>
  <c r="N133" i="15"/>
  <c r="M134" i="15"/>
  <c r="N134" i="15"/>
  <c r="M135" i="15"/>
  <c r="N135" i="15"/>
  <c r="M136" i="15"/>
  <c r="N136" i="15"/>
  <c r="M137" i="15"/>
  <c r="N137" i="15"/>
  <c r="M138" i="15"/>
  <c r="N138" i="15"/>
  <c r="M139" i="15"/>
  <c r="N139" i="15"/>
  <c r="M140" i="15"/>
  <c r="N140" i="15"/>
  <c r="M141" i="15"/>
  <c r="N141" i="15"/>
  <c r="M142" i="15"/>
  <c r="N142" i="15"/>
  <c r="M143" i="15"/>
  <c r="N143" i="15"/>
  <c r="M144" i="15"/>
  <c r="N144" i="15"/>
  <c r="M145" i="15"/>
  <c r="N145" i="15"/>
  <c r="M146" i="15"/>
  <c r="N146" i="15"/>
  <c r="M147" i="15"/>
  <c r="N147" i="15"/>
  <c r="M148" i="15"/>
  <c r="N148" i="15"/>
  <c r="M149" i="15"/>
  <c r="N149" i="15"/>
  <c r="M150" i="15"/>
  <c r="N150" i="15"/>
  <c r="M151" i="15"/>
  <c r="N151" i="15"/>
  <c r="M152" i="15"/>
  <c r="N152" i="15"/>
  <c r="M153" i="15"/>
  <c r="N153" i="15"/>
  <c r="M154" i="15"/>
  <c r="N154" i="15"/>
  <c r="M155" i="15"/>
  <c r="N155" i="15"/>
  <c r="M156" i="15"/>
  <c r="N156" i="15"/>
  <c r="M157" i="15"/>
  <c r="N157" i="15"/>
  <c r="M158" i="15"/>
  <c r="N158" i="15"/>
  <c r="M159" i="15"/>
  <c r="N159" i="15"/>
  <c r="M160" i="15"/>
  <c r="N160" i="15"/>
  <c r="M161" i="15"/>
  <c r="N161" i="15"/>
  <c r="M162" i="15"/>
  <c r="N162" i="15"/>
  <c r="M163" i="15"/>
  <c r="N163" i="15"/>
  <c r="M164" i="15"/>
  <c r="N164" i="15"/>
  <c r="M165" i="15"/>
  <c r="N165" i="15"/>
  <c r="M166" i="15"/>
  <c r="N166" i="15"/>
  <c r="M167" i="15"/>
  <c r="N167" i="15"/>
  <c r="M168" i="15"/>
  <c r="N168" i="15"/>
  <c r="M169" i="15"/>
  <c r="N169" i="15"/>
  <c r="M170" i="15"/>
  <c r="N170" i="15"/>
  <c r="M171" i="15"/>
  <c r="N171" i="15"/>
  <c r="M172" i="15"/>
  <c r="N172" i="15"/>
  <c r="M173" i="15"/>
  <c r="N173" i="15"/>
  <c r="M174" i="15"/>
  <c r="N174" i="15"/>
  <c r="M175" i="15"/>
  <c r="N175" i="15"/>
  <c r="M176" i="15"/>
  <c r="N176" i="15"/>
  <c r="M177" i="15"/>
  <c r="N177" i="15"/>
  <c r="M178" i="15"/>
  <c r="N178" i="15"/>
  <c r="M179" i="15"/>
  <c r="N179" i="15"/>
  <c r="M180" i="15"/>
  <c r="N180" i="15"/>
  <c r="M181" i="15"/>
  <c r="N181" i="15"/>
  <c r="M182" i="15"/>
  <c r="N182" i="15"/>
  <c r="M183" i="15"/>
  <c r="N183" i="15"/>
  <c r="M184" i="15"/>
  <c r="N184" i="15"/>
  <c r="M185" i="15"/>
  <c r="N185" i="15"/>
  <c r="M186" i="15"/>
  <c r="N186" i="15"/>
  <c r="M187" i="15"/>
  <c r="N187" i="15"/>
  <c r="M188" i="15"/>
  <c r="N188" i="15"/>
  <c r="M189" i="15"/>
  <c r="N189" i="15"/>
  <c r="M190" i="15"/>
  <c r="N190" i="15"/>
  <c r="M191" i="15"/>
  <c r="N191" i="15"/>
  <c r="M192" i="15"/>
  <c r="N192" i="15"/>
  <c r="M193" i="15"/>
  <c r="N193" i="15"/>
  <c r="M194" i="15"/>
  <c r="N194" i="15"/>
  <c r="M195" i="15"/>
  <c r="N195" i="15"/>
  <c r="M196" i="15"/>
  <c r="N196" i="15"/>
  <c r="M197" i="15"/>
  <c r="N197" i="15"/>
  <c r="M198" i="15"/>
  <c r="N198" i="15"/>
  <c r="M199" i="15"/>
  <c r="N199" i="15"/>
  <c r="M200" i="15"/>
  <c r="N200" i="15"/>
  <c r="M201" i="15"/>
  <c r="N201" i="15"/>
  <c r="M202" i="15"/>
  <c r="N202" i="15"/>
  <c r="M203" i="15"/>
  <c r="N203" i="15"/>
  <c r="M204" i="15"/>
  <c r="N204" i="15"/>
  <c r="M205" i="15"/>
  <c r="N205" i="15"/>
  <c r="M206" i="15"/>
  <c r="N206" i="15"/>
  <c r="M207" i="15"/>
  <c r="N207" i="15"/>
  <c r="M208" i="15"/>
  <c r="N208" i="15"/>
  <c r="M209" i="15"/>
  <c r="N209" i="15"/>
  <c r="M210" i="15"/>
  <c r="N210" i="15"/>
  <c r="M211" i="15"/>
  <c r="N211" i="15"/>
  <c r="M212" i="15"/>
  <c r="N212" i="15"/>
  <c r="M213" i="15"/>
  <c r="N213" i="15"/>
  <c r="M214" i="15"/>
  <c r="N214" i="15"/>
  <c r="M215" i="15"/>
  <c r="N215" i="15"/>
  <c r="M216" i="15"/>
  <c r="N216" i="15"/>
  <c r="M217" i="15"/>
  <c r="N217" i="15"/>
  <c r="M218" i="15"/>
  <c r="N218" i="15"/>
  <c r="M219" i="15"/>
  <c r="N219" i="15"/>
  <c r="M220" i="15"/>
  <c r="N220" i="15"/>
  <c r="M221" i="15"/>
  <c r="N221" i="15"/>
  <c r="M222" i="15"/>
  <c r="N222" i="15"/>
  <c r="M223" i="15"/>
  <c r="N223" i="15"/>
  <c r="M224" i="15"/>
  <c r="N224" i="15"/>
  <c r="M225" i="15"/>
  <c r="N225" i="15"/>
  <c r="M226" i="15"/>
  <c r="N226" i="15"/>
  <c r="M227" i="15"/>
  <c r="N227" i="15"/>
  <c r="M228" i="15"/>
  <c r="N228" i="15"/>
  <c r="M229" i="15"/>
  <c r="N229" i="15"/>
  <c r="M230" i="15"/>
  <c r="N230" i="15"/>
  <c r="M231" i="15"/>
  <c r="N231" i="15"/>
  <c r="M232" i="15"/>
  <c r="N232" i="15"/>
  <c r="M233" i="15"/>
  <c r="N233" i="15"/>
  <c r="M234" i="15"/>
  <c r="N234" i="15"/>
  <c r="M235" i="15"/>
  <c r="N235" i="15"/>
  <c r="M236" i="15"/>
  <c r="N236" i="15"/>
  <c r="M237" i="15"/>
  <c r="N237" i="15"/>
  <c r="M238" i="15"/>
  <c r="N238" i="15"/>
  <c r="M239" i="15"/>
  <c r="N239" i="15"/>
  <c r="M240" i="15"/>
  <c r="N240" i="15"/>
  <c r="M241" i="15"/>
  <c r="N241" i="15"/>
  <c r="M242" i="15"/>
  <c r="N242" i="15"/>
  <c r="M243" i="15"/>
  <c r="N243" i="15"/>
  <c r="M244" i="15"/>
  <c r="N244" i="15"/>
  <c r="M245" i="15"/>
  <c r="N245" i="15"/>
  <c r="M246" i="15"/>
  <c r="N246" i="15"/>
  <c r="M247" i="15"/>
  <c r="N247" i="15"/>
  <c r="M248" i="15"/>
  <c r="N248" i="15"/>
  <c r="M249" i="15"/>
  <c r="N249" i="15"/>
  <c r="M250" i="15"/>
  <c r="N250" i="15"/>
  <c r="M251" i="15"/>
  <c r="N251" i="15"/>
  <c r="M252" i="15"/>
  <c r="N252" i="15"/>
  <c r="M253" i="15"/>
  <c r="N253" i="15"/>
  <c r="M254" i="15"/>
  <c r="N254" i="15"/>
  <c r="M255" i="15"/>
  <c r="N255" i="15"/>
  <c r="M256" i="15"/>
  <c r="N256" i="15"/>
  <c r="M257" i="15"/>
  <c r="N257" i="15"/>
  <c r="M258" i="15"/>
  <c r="N258" i="15"/>
  <c r="M259" i="15"/>
  <c r="N259" i="15"/>
  <c r="M260" i="15"/>
  <c r="N260" i="15"/>
  <c r="M261" i="15"/>
  <c r="N261" i="15"/>
  <c r="M262" i="15"/>
  <c r="N262" i="15"/>
  <c r="M263" i="15"/>
  <c r="N263" i="15"/>
  <c r="M264" i="15"/>
  <c r="N264" i="15"/>
  <c r="M265" i="15"/>
  <c r="N265" i="15"/>
  <c r="M266" i="15"/>
  <c r="N266" i="15"/>
  <c r="M267" i="15"/>
  <c r="N267" i="15"/>
  <c r="M268" i="15"/>
  <c r="N268" i="15"/>
  <c r="M269" i="15"/>
  <c r="N269" i="15"/>
  <c r="M270" i="15"/>
  <c r="N270" i="15"/>
  <c r="M271" i="15"/>
  <c r="N271" i="15"/>
  <c r="M272" i="15"/>
  <c r="N272" i="15"/>
  <c r="M273" i="15"/>
  <c r="N273" i="15"/>
  <c r="M274" i="15"/>
  <c r="N274" i="15"/>
  <c r="M275" i="15"/>
  <c r="N275" i="15"/>
  <c r="M276" i="15"/>
  <c r="N276" i="15"/>
  <c r="M277" i="15"/>
  <c r="N277" i="15"/>
  <c r="M278" i="15"/>
  <c r="N278" i="15"/>
  <c r="M279" i="15"/>
  <c r="N279" i="15"/>
  <c r="M280" i="15"/>
  <c r="N280" i="15"/>
  <c r="M281" i="15"/>
  <c r="N281" i="15"/>
  <c r="M282" i="15"/>
  <c r="N282" i="15"/>
  <c r="M283" i="15"/>
  <c r="N283" i="15"/>
  <c r="M284" i="15"/>
  <c r="N284" i="15"/>
  <c r="M285" i="15"/>
  <c r="N285" i="15"/>
  <c r="M286" i="15"/>
  <c r="N286" i="15"/>
  <c r="M287" i="15"/>
  <c r="N287" i="15"/>
  <c r="M288" i="15"/>
  <c r="N288" i="15"/>
  <c r="M289" i="15"/>
  <c r="N289" i="15"/>
  <c r="M290" i="15"/>
  <c r="N290" i="15"/>
  <c r="M291" i="15"/>
  <c r="N291" i="15"/>
  <c r="M292" i="15"/>
  <c r="N292" i="15"/>
  <c r="M293" i="15"/>
  <c r="N293" i="15"/>
  <c r="M294" i="15"/>
  <c r="N294" i="15"/>
  <c r="M295" i="15"/>
  <c r="N295" i="15"/>
  <c r="M296" i="15"/>
  <c r="N296" i="15"/>
  <c r="M297" i="15"/>
  <c r="N297" i="15"/>
  <c r="M298" i="15"/>
  <c r="N298" i="15"/>
  <c r="M299" i="15"/>
  <c r="N299" i="15"/>
  <c r="M300" i="15"/>
  <c r="N300" i="15"/>
  <c r="M301" i="15"/>
  <c r="N301" i="15"/>
  <c r="M302" i="15"/>
  <c r="N302" i="15"/>
  <c r="M303" i="15"/>
  <c r="N303" i="15"/>
  <c r="M304" i="15"/>
  <c r="N304" i="15"/>
  <c r="M305" i="15"/>
  <c r="N305" i="15"/>
  <c r="M306" i="15"/>
  <c r="N306" i="15"/>
  <c r="M307" i="15"/>
  <c r="N307" i="15"/>
  <c r="M308" i="15"/>
  <c r="N308" i="15"/>
  <c r="M309" i="15"/>
  <c r="N309" i="15"/>
  <c r="M310" i="15"/>
  <c r="N310" i="15"/>
  <c r="M311" i="15"/>
  <c r="N311" i="15"/>
  <c r="M312" i="15"/>
  <c r="N312" i="15"/>
  <c r="M313" i="15"/>
  <c r="N313" i="15"/>
  <c r="M314" i="15"/>
  <c r="N314" i="15"/>
  <c r="M315" i="15"/>
  <c r="N315" i="15"/>
  <c r="M316" i="15"/>
  <c r="N316" i="15"/>
  <c r="M317" i="15"/>
  <c r="N317" i="15"/>
  <c r="M318" i="15"/>
  <c r="N318" i="15"/>
  <c r="M319" i="15"/>
  <c r="N319" i="15"/>
  <c r="M320" i="15"/>
  <c r="N320" i="15"/>
  <c r="M321" i="15"/>
  <c r="N321" i="15"/>
  <c r="M322" i="15"/>
  <c r="N322" i="15"/>
  <c r="M323" i="15"/>
  <c r="N323" i="15"/>
  <c r="M324" i="15"/>
  <c r="N324" i="15"/>
  <c r="M325" i="15"/>
  <c r="N325" i="15"/>
  <c r="M326" i="15"/>
  <c r="N326" i="15"/>
  <c r="M327" i="15"/>
  <c r="N327" i="15"/>
  <c r="M328" i="15"/>
  <c r="N328" i="15"/>
  <c r="M329" i="15"/>
  <c r="N329" i="15"/>
  <c r="M330" i="15"/>
  <c r="N330" i="15"/>
  <c r="M331" i="15"/>
  <c r="N331" i="15"/>
  <c r="M332" i="15"/>
  <c r="N332" i="15"/>
  <c r="M333" i="15"/>
  <c r="N333" i="15"/>
  <c r="M334" i="15"/>
  <c r="N334" i="15"/>
  <c r="M335" i="15"/>
  <c r="N335" i="15"/>
  <c r="M336" i="15"/>
  <c r="N336" i="15"/>
  <c r="M337" i="15"/>
  <c r="N337" i="15"/>
  <c r="M338" i="15"/>
  <c r="N338" i="15"/>
  <c r="M339" i="15"/>
  <c r="N339" i="15"/>
  <c r="M340" i="15"/>
  <c r="N340" i="15"/>
  <c r="M341" i="15"/>
  <c r="N341" i="15"/>
  <c r="M342" i="15"/>
  <c r="N342" i="15"/>
  <c r="M343" i="15"/>
  <c r="N343" i="15"/>
  <c r="M344" i="15"/>
  <c r="N344" i="15"/>
  <c r="M345" i="15"/>
  <c r="N345" i="15"/>
  <c r="M346" i="15"/>
  <c r="N346" i="15"/>
  <c r="M347" i="15"/>
  <c r="N347" i="15"/>
  <c r="M348" i="15"/>
  <c r="N348" i="15"/>
  <c r="M349" i="15"/>
  <c r="N349" i="15"/>
  <c r="M350" i="15"/>
  <c r="N350" i="15"/>
  <c r="M351" i="15"/>
  <c r="N351" i="15"/>
  <c r="M352" i="15"/>
  <c r="N352" i="15"/>
  <c r="M353" i="15"/>
  <c r="N353" i="15"/>
  <c r="M354" i="15"/>
  <c r="N354" i="15"/>
  <c r="M355" i="15"/>
  <c r="N355" i="15"/>
  <c r="M356" i="15"/>
  <c r="N356" i="15"/>
  <c r="M357" i="15"/>
  <c r="N357" i="15"/>
  <c r="M358" i="15"/>
  <c r="N358" i="15"/>
  <c r="M359" i="15"/>
  <c r="N359" i="15"/>
  <c r="M360" i="15"/>
  <c r="N360" i="15"/>
  <c r="M361" i="15"/>
  <c r="N361" i="15"/>
  <c r="M362" i="15"/>
  <c r="N362" i="15"/>
  <c r="M363" i="15"/>
  <c r="N363" i="15"/>
  <c r="M364" i="15"/>
  <c r="N364" i="15"/>
  <c r="M365" i="15"/>
  <c r="N365" i="15"/>
  <c r="M366" i="15"/>
  <c r="N366" i="15"/>
  <c r="M367" i="15"/>
  <c r="N367" i="15"/>
  <c r="M368" i="15"/>
  <c r="N368" i="15"/>
  <c r="M369" i="15"/>
  <c r="N369" i="15"/>
  <c r="M370" i="15"/>
  <c r="N370" i="15"/>
  <c r="M371" i="15"/>
  <c r="N371" i="15"/>
  <c r="M372" i="15"/>
  <c r="N372" i="15"/>
  <c r="M373" i="15"/>
  <c r="N373" i="15"/>
  <c r="M374" i="15"/>
  <c r="N374" i="15"/>
  <c r="M375" i="15"/>
  <c r="N375" i="15"/>
  <c r="M376" i="15"/>
  <c r="N376" i="15"/>
  <c r="M377" i="15"/>
  <c r="N377" i="15"/>
  <c r="M378" i="15"/>
  <c r="N378" i="15"/>
  <c r="M379" i="15"/>
  <c r="N379" i="15"/>
  <c r="M380" i="15"/>
  <c r="N380" i="15"/>
  <c r="M381" i="15"/>
  <c r="N381" i="15"/>
  <c r="M382" i="15"/>
  <c r="N382" i="15"/>
  <c r="M383" i="15"/>
  <c r="N383" i="15"/>
  <c r="M384" i="15"/>
  <c r="N384" i="15"/>
  <c r="M385" i="15"/>
  <c r="N385" i="15"/>
  <c r="M386" i="15"/>
  <c r="N386" i="15"/>
  <c r="M387" i="15"/>
  <c r="N387" i="15"/>
  <c r="M388" i="15"/>
  <c r="N388" i="15"/>
  <c r="M389" i="15"/>
  <c r="N389" i="15"/>
  <c r="M390" i="15"/>
  <c r="N390" i="15"/>
  <c r="M391" i="15"/>
  <c r="N391" i="15"/>
  <c r="M392" i="15"/>
  <c r="N392" i="15"/>
  <c r="M393" i="15"/>
  <c r="N393" i="15"/>
  <c r="M394" i="15"/>
  <c r="N394" i="15"/>
  <c r="M395" i="15"/>
  <c r="N395" i="15"/>
  <c r="M396" i="15"/>
  <c r="N396" i="15"/>
  <c r="M397" i="15"/>
  <c r="N397" i="15"/>
  <c r="M398" i="15"/>
  <c r="N398" i="15"/>
  <c r="M399" i="15"/>
  <c r="N399" i="15"/>
  <c r="M400" i="15"/>
  <c r="N400" i="15"/>
  <c r="M401" i="15"/>
  <c r="N401" i="15"/>
  <c r="M402" i="15"/>
  <c r="N402" i="15"/>
  <c r="M403" i="15"/>
  <c r="N403" i="15"/>
  <c r="M404" i="15"/>
  <c r="N404" i="15"/>
  <c r="M405" i="15"/>
  <c r="N405" i="15"/>
  <c r="M406" i="15"/>
  <c r="N406" i="15"/>
  <c r="M407" i="15"/>
  <c r="N407" i="15"/>
  <c r="M408" i="15"/>
  <c r="N408" i="15"/>
  <c r="M409" i="15"/>
  <c r="N409" i="15"/>
  <c r="M410" i="15"/>
  <c r="N410" i="15"/>
  <c r="M411" i="15"/>
  <c r="N411" i="15"/>
  <c r="M412" i="15"/>
  <c r="N412" i="15"/>
  <c r="M413" i="15"/>
  <c r="N413" i="15"/>
  <c r="M414" i="15"/>
  <c r="N414" i="15"/>
  <c r="M415" i="15"/>
  <c r="N415" i="15"/>
  <c r="M416" i="15"/>
  <c r="N416" i="15"/>
  <c r="M417" i="15"/>
  <c r="N417" i="15"/>
  <c r="M418" i="15"/>
  <c r="N418" i="15"/>
  <c r="M419" i="15"/>
  <c r="N419" i="15"/>
  <c r="M420" i="15"/>
  <c r="N420" i="15"/>
  <c r="M421" i="15"/>
  <c r="N421" i="15"/>
  <c r="M422" i="15"/>
  <c r="N422" i="15"/>
  <c r="M423" i="15"/>
  <c r="N423" i="15"/>
  <c r="M424" i="15"/>
  <c r="N424" i="15"/>
  <c r="M425" i="15"/>
  <c r="N425" i="15"/>
  <c r="M426" i="15"/>
  <c r="N426" i="15"/>
  <c r="M427" i="15"/>
  <c r="N427" i="15"/>
  <c r="M428" i="15"/>
  <c r="N428" i="15"/>
  <c r="M429" i="15"/>
  <c r="N429" i="15"/>
  <c r="M430" i="15"/>
  <c r="N430" i="15"/>
  <c r="M431" i="15"/>
  <c r="N431" i="15"/>
  <c r="M432" i="15"/>
  <c r="N432" i="15"/>
  <c r="M433" i="15"/>
  <c r="N433" i="15"/>
  <c r="M434" i="15"/>
  <c r="N434" i="15"/>
  <c r="M435" i="15"/>
  <c r="N435" i="15"/>
  <c r="M436" i="15"/>
  <c r="N436" i="15"/>
  <c r="M437" i="15"/>
  <c r="N437" i="15"/>
  <c r="M438" i="15"/>
  <c r="N438" i="15"/>
  <c r="M439" i="15"/>
  <c r="N439" i="15"/>
  <c r="M440" i="15"/>
  <c r="N440" i="15"/>
  <c r="M441" i="15"/>
  <c r="N441" i="15"/>
  <c r="M442" i="15"/>
  <c r="N442" i="15"/>
  <c r="M443" i="15"/>
  <c r="N443" i="15"/>
  <c r="M444" i="15"/>
  <c r="N444" i="15"/>
  <c r="M445" i="15"/>
  <c r="N445" i="15"/>
  <c r="M446" i="15"/>
  <c r="N446" i="15"/>
  <c r="M447" i="15"/>
  <c r="N447" i="15"/>
  <c r="M448" i="15"/>
  <c r="N448" i="15"/>
  <c r="M449" i="15"/>
  <c r="N449" i="15"/>
  <c r="M450" i="15"/>
  <c r="N450" i="15"/>
  <c r="M451" i="15"/>
  <c r="N451" i="15"/>
  <c r="M452" i="15"/>
  <c r="N452" i="15"/>
  <c r="M453" i="15"/>
  <c r="N453" i="15"/>
  <c r="M454" i="15"/>
  <c r="N454" i="15"/>
  <c r="M455" i="15"/>
  <c r="N455" i="15"/>
  <c r="M456" i="15"/>
  <c r="N456" i="15"/>
  <c r="M457" i="15"/>
  <c r="N457" i="15"/>
  <c r="M458" i="15"/>
  <c r="N458" i="15"/>
  <c r="M459" i="15"/>
  <c r="N459" i="15"/>
  <c r="M460" i="15"/>
  <c r="N460" i="15"/>
  <c r="M461" i="15"/>
  <c r="N461" i="15"/>
  <c r="M462" i="15"/>
  <c r="N462" i="15"/>
  <c r="M463" i="15"/>
  <c r="N463" i="15"/>
  <c r="M464" i="15"/>
  <c r="N464" i="15"/>
  <c r="M465" i="15"/>
  <c r="N465" i="15"/>
  <c r="M466" i="15"/>
  <c r="N466" i="15"/>
  <c r="M467" i="15"/>
  <c r="N467" i="15"/>
  <c r="M468" i="15"/>
  <c r="N468" i="15"/>
  <c r="M469" i="15"/>
  <c r="N469" i="15"/>
  <c r="M470" i="15"/>
  <c r="N470" i="15"/>
  <c r="M471" i="15"/>
  <c r="N471" i="15"/>
  <c r="M472" i="15"/>
  <c r="N472" i="15"/>
  <c r="M473" i="15"/>
  <c r="N473" i="15"/>
  <c r="M474" i="15"/>
  <c r="N474" i="15"/>
  <c r="M475" i="15"/>
  <c r="N475" i="15"/>
  <c r="M476" i="15"/>
  <c r="N476" i="15"/>
  <c r="M477" i="15"/>
  <c r="N477" i="15"/>
  <c r="M478" i="15"/>
  <c r="N478" i="15"/>
  <c r="M479" i="15"/>
  <c r="N479" i="15"/>
  <c r="M480" i="15"/>
  <c r="N480" i="15"/>
  <c r="M481" i="15"/>
  <c r="N481" i="15"/>
  <c r="M482" i="15"/>
  <c r="N482" i="15"/>
  <c r="M483" i="15"/>
  <c r="N483" i="15"/>
  <c r="M484" i="15"/>
  <c r="N484" i="15"/>
  <c r="M485" i="15"/>
  <c r="N485" i="15"/>
  <c r="M486" i="15"/>
  <c r="N486" i="15"/>
  <c r="M487" i="15"/>
  <c r="N487" i="15"/>
  <c r="M488" i="15"/>
  <c r="N488" i="15"/>
  <c r="M489" i="15"/>
  <c r="N489" i="15"/>
  <c r="M490" i="15"/>
  <c r="N490" i="15"/>
  <c r="M491" i="15"/>
  <c r="N491" i="15"/>
  <c r="M492" i="15"/>
  <c r="N492" i="15"/>
  <c r="M493" i="15"/>
  <c r="N493" i="15"/>
  <c r="M494" i="15"/>
  <c r="N494" i="15"/>
  <c r="M495" i="15"/>
  <c r="N495" i="15"/>
  <c r="M496" i="15"/>
  <c r="N496" i="15"/>
  <c r="M497" i="15"/>
  <c r="N497" i="15"/>
  <c r="M498" i="15"/>
  <c r="N498" i="15"/>
  <c r="M499" i="15"/>
  <c r="N499" i="15"/>
  <c r="M500" i="15"/>
  <c r="N500" i="15"/>
  <c r="M501" i="15"/>
  <c r="N501" i="15"/>
  <c r="M502" i="15"/>
  <c r="N502" i="15"/>
  <c r="M503" i="15"/>
  <c r="N503" i="15"/>
  <c r="M504" i="15"/>
  <c r="N504" i="15"/>
  <c r="M505" i="15"/>
  <c r="N505" i="15"/>
  <c r="M506" i="15"/>
  <c r="N506" i="15"/>
  <c r="M507" i="15"/>
  <c r="N507" i="15"/>
  <c r="M508" i="15"/>
  <c r="N508" i="15"/>
  <c r="M509" i="15"/>
  <c r="N509" i="15"/>
  <c r="M510" i="15"/>
  <c r="N510" i="15"/>
  <c r="M511" i="15"/>
  <c r="N511" i="15"/>
  <c r="M512" i="15"/>
  <c r="N512" i="15"/>
  <c r="M513" i="15"/>
  <c r="N513" i="15"/>
  <c r="M514" i="15"/>
  <c r="N514" i="15"/>
  <c r="M515" i="15"/>
  <c r="N515" i="15"/>
  <c r="M516" i="15"/>
  <c r="N516" i="15"/>
  <c r="M517" i="15"/>
  <c r="N517" i="15"/>
  <c r="M518" i="15"/>
  <c r="N518" i="15"/>
  <c r="M519" i="15"/>
  <c r="N519" i="15"/>
  <c r="M520" i="15"/>
  <c r="N520" i="15"/>
  <c r="M521" i="15"/>
  <c r="N521" i="15"/>
  <c r="M522" i="15"/>
  <c r="N522" i="15"/>
  <c r="M523" i="15"/>
  <c r="N523" i="15"/>
  <c r="M524" i="15"/>
  <c r="N524" i="15"/>
  <c r="M525" i="15"/>
  <c r="N525" i="15"/>
  <c r="M526" i="15"/>
  <c r="N526" i="15"/>
  <c r="M527" i="15"/>
  <c r="N527" i="15"/>
  <c r="M528" i="15"/>
  <c r="N528" i="15"/>
  <c r="M529" i="15"/>
  <c r="N529" i="15"/>
  <c r="M530" i="15"/>
  <c r="N530" i="15"/>
  <c r="M531" i="15"/>
  <c r="N531" i="15"/>
  <c r="M532" i="15"/>
  <c r="N532" i="15"/>
  <c r="M533" i="15"/>
  <c r="N533" i="15"/>
  <c r="M534" i="15"/>
  <c r="N534" i="15"/>
  <c r="M535" i="15"/>
  <c r="N535" i="15"/>
  <c r="M536" i="15"/>
  <c r="N536" i="15"/>
  <c r="M537" i="15"/>
  <c r="N537" i="15"/>
  <c r="M538" i="15"/>
  <c r="N538" i="15"/>
  <c r="M539" i="15"/>
  <c r="N539" i="15"/>
  <c r="M540" i="15"/>
  <c r="N540" i="15"/>
  <c r="M541" i="15"/>
  <c r="N541" i="15"/>
  <c r="M542" i="15"/>
  <c r="N542" i="15"/>
  <c r="M543" i="15"/>
  <c r="N543" i="15"/>
  <c r="M544" i="15"/>
  <c r="N544" i="15"/>
  <c r="M545" i="15"/>
  <c r="N545" i="15"/>
  <c r="M546" i="15"/>
  <c r="N546" i="15"/>
  <c r="M547" i="15"/>
  <c r="N547" i="15"/>
  <c r="M548" i="15"/>
  <c r="N548" i="15"/>
  <c r="M549" i="15"/>
  <c r="N549" i="15"/>
  <c r="M550" i="15"/>
  <c r="N550" i="15"/>
  <c r="M551" i="15"/>
  <c r="N551" i="15"/>
  <c r="M552" i="15"/>
  <c r="N552" i="15"/>
  <c r="M553" i="15"/>
  <c r="N553" i="15"/>
  <c r="M554" i="15"/>
  <c r="N554" i="15"/>
  <c r="M555" i="15"/>
  <c r="N555" i="15"/>
  <c r="M556" i="15"/>
  <c r="N556" i="15"/>
  <c r="M557" i="15"/>
  <c r="N557" i="15"/>
  <c r="M558" i="15"/>
  <c r="N558" i="15"/>
  <c r="M559" i="15"/>
  <c r="N559" i="15"/>
  <c r="M560" i="15"/>
  <c r="N560" i="15"/>
  <c r="M561" i="15"/>
  <c r="N561" i="15"/>
  <c r="M562" i="15"/>
  <c r="N562" i="15"/>
  <c r="M563" i="15"/>
  <c r="N563" i="15"/>
  <c r="M564" i="15"/>
  <c r="N564" i="15"/>
  <c r="M565" i="15"/>
  <c r="N565" i="15"/>
  <c r="M566" i="15"/>
  <c r="N566" i="15"/>
  <c r="M567" i="15"/>
  <c r="N567" i="15"/>
  <c r="M568" i="15"/>
  <c r="N568" i="15"/>
  <c r="M569" i="15"/>
  <c r="N569" i="15"/>
  <c r="M570" i="15"/>
  <c r="N570" i="15"/>
  <c r="M571" i="15"/>
  <c r="N571" i="15"/>
  <c r="M572" i="15"/>
  <c r="N572" i="15"/>
  <c r="M573" i="15"/>
  <c r="N573" i="15"/>
  <c r="M574" i="15"/>
  <c r="N574" i="15"/>
  <c r="M575" i="15"/>
  <c r="N575" i="15"/>
  <c r="M576" i="15"/>
  <c r="N576" i="15"/>
  <c r="M577" i="15"/>
  <c r="N577" i="15"/>
  <c r="M578" i="15"/>
  <c r="N578" i="15"/>
  <c r="M579" i="15"/>
  <c r="N579" i="15"/>
  <c r="M580" i="15"/>
  <c r="N580" i="15"/>
  <c r="M581" i="15"/>
  <c r="N581" i="15"/>
  <c r="M582" i="15"/>
  <c r="N582" i="15"/>
  <c r="M583" i="15"/>
  <c r="N583" i="15"/>
  <c r="M584" i="15"/>
  <c r="N584" i="15"/>
  <c r="M585" i="15"/>
  <c r="N585" i="15"/>
  <c r="M586" i="15"/>
  <c r="N586" i="15"/>
  <c r="M587" i="15"/>
  <c r="N587" i="15"/>
  <c r="M588" i="15"/>
  <c r="N588" i="15"/>
  <c r="M589" i="15"/>
  <c r="N589" i="15"/>
  <c r="M590" i="15"/>
  <c r="N590" i="15"/>
  <c r="M591" i="15"/>
  <c r="N591" i="15"/>
  <c r="M592" i="15"/>
  <c r="N592" i="15"/>
  <c r="M593" i="15"/>
  <c r="N593" i="15"/>
  <c r="M594" i="15"/>
  <c r="N594" i="15"/>
  <c r="M595" i="15"/>
  <c r="N595" i="15"/>
  <c r="M596" i="15"/>
  <c r="N596" i="15"/>
  <c r="M597" i="15"/>
  <c r="N597" i="15"/>
  <c r="M598" i="15"/>
  <c r="N598" i="15"/>
  <c r="M599" i="15"/>
  <c r="N599" i="15"/>
  <c r="M600" i="15"/>
  <c r="N600" i="15"/>
  <c r="M601" i="15"/>
  <c r="N601" i="15"/>
  <c r="M602" i="15"/>
  <c r="N602" i="15"/>
  <c r="M603" i="15"/>
  <c r="N603" i="15"/>
  <c r="M604" i="15"/>
  <c r="N604" i="15"/>
  <c r="M605" i="15"/>
  <c r="N605" i="15"/>
  <c r="M606" i="15"/>
  <c r="N606" i="15"/>
  <c r="M607" i="15"/>
  <c r="N607" i="15"/>
  <c r="M608" i="15"/>
  <c r="N608" i="15"/>
  <c r="M609" i="15"/>
  <c r="N609" i="15"/>
  <c r="M610" i="15"/>
  <c r="N610" i="15"/>
  <c r="M611" i="15"/>
  <c r="N611" i="15"/>
  <c r="M612" i="15"/>
  <c r="N612" i="15"/>
  <c r="M613" i="15"/>
  <c r="N613" i="15"/>
  <c r="M614" i="15"/>
  <c r="N614" i="15"/>
  <c r="M615" i="15"/>
  <c r="N615" i="15"/>
  <c r="M616" i="15"/>
  <c r="N616" i="15"/>
  <c r="M617" i="15"/>
  <c r="N617" i="15"/>
  <c r="M618" i="15"/>
  <c r="N618" i="15"/>
  <c r="M619" i="15"/>
  <c r="N619" i="15"/>
  <c r="M620" i="15"/>
  <c r="N620" i="15"/>
  <c r="M621" i="15"/>
  <c r="N621" i="15"/>
  <c r="M622" i="15"/>
  <c r="N622" i="15"/>
  <c r="M623" i="15"/>
  <c r="N623" i="15"/>
  <c r="M624" i="15"/>
  <c r="N624" i="15"/>
  <c r="M625" i="15"/>
  <c r="N625" i="15"/>
  <c r="M626" i="15"/>
  <c r="N626" i="15"/>
  <c r="M627" i="15"/>
  <c r="N627" i="15"/>
  <c r="M628" i="15"/>
  <c r="N628" i="15"/>
  <c r="M629" i="15"/>
  <c r="N629" i="15"/>
  <c r="M630" i="15"/>
  <c r="N630" i="15"/>
  <c r="M631" i="15"/>
  <c r="N631" i="15"/>
  <c r="M632" i="15"/>
  <c r="N632" i="15"/>
  <c r="M633" i="15"/>
  <c r="N633" i="15"/>
  <c r="M634" i="15"/>
  <c r="N634" i="15"/>
  <c r="M635" i="15"/>
  <c r="N635" i="15"/>
  <c r="M636" i="15"/>
  <c r="N636" i="15"/>
  <c r="M637" i="15"/>
  <c r="N637" i="15"/>
  <c r="M638" i="15"/>
  <c r="N638" i="15"/>
  <c r="M639" i="15"/>
  <c r="N639" i="15"/>
  <c r="M640" i="15"/>
  <c r="N640" i="15"/>
  <c r="M641" i="15"/>
  <c r="N641" i="15"/>
  <c r="M642" i="15"/>
  <c r="N642" i="15"/>
  <c r="M643" i="15"/>
  <c r="N643" i="15"/>
  <c r="M644" i="15"/>
  <c r="N644" i="15"/>
  <c r="M645" i="15"/>
  <c r="N645" i="15"/>
  <c r="M646" i="15"/>
  <c r="N646" i="15"/>
  <c r="M647" i="15"/>
  <c r="N647" i="15"/>
  <c r="M648" i="15"/>
  <c r="N648" i="15"/>
  <c r="M649" i="15"/>
  <c r="N649" i="15"/>
  <c r="M650" i="15"/>
  <c r="N650" i="15"/>
  <c r="M651" i="15"/>
  <c r="N651" i="15"/>
  <c r="M652" i="15"/>
  <c r="N652" i="15"/>
  <c r="M653" i="15"/>
  <c r="N653" i="15"/>
  <c r="M654" i="15"/>
  <c r="N654" i="15"/>
  <c r="M655" i="15"/>
  <c r="N655" i="15"/>
  <c r="M656" i="15"/>
  <c r="N656" i="15"/>
  <c r="M657" i="15"/>
  <c r="N657" i="15"/>
  <c r="M658" i="15"/>
  <c r="N658" i="15"/>
  <c r="M659" i="15"/>
  <c r="N659" i="15"/>
  <c r="M660" i="15"/>
  <c r="N660" i="15"/>
  <c r="M661" i="15"/>
  <c r="N661" i="15"/>
  <c r="M662" i="15"/>
  <c r="N662" i="15"/>
  <c r="M663" i="15"/>
  <c r="N663" i="15"/>
  <c r="M664" i="15"/>
  <c r="N664" i="15"/>
  <c r="M665" i="15"/>
  <c r="N665" i="15"/>
  <c r="M666" i="15"/>
  <c r="N666" i="15"/>
  <c r="M667" i="15"/>
  <c r="N667" i="15"/>
  <c r="M668" i="15"/>
  <c r="N668" i="15"/>
  <c r="M669" i="15"/>
  <c r="N669" i="15"/>
  <c r="M670" i="15"/>
  <c r="N670" i="15"/>
  <c r="M671" i="15"/>
  <c r="N671" i="15"/>
  <c r="M672" i="15"/>
  <c r="N672" i="15"/>
  <c r="M673" i="15"/>
  <c r="N673" i="15"/>
  <c r="M674" i="15"/>
  <c r="N674" i="15"/>
  <c r="M675" i="15"/>
  <c r="N675" i="15"/>
  <c r="M676" i="15"/>
  <c r="N676" i="15"/>
  <c r="M677" i="15"/>
  <c r="N677" i="15"/>
  <c r="M678" i="15"/>
  <c r="N678" i="15"/>
  <c r="M679" i="15"/>
  <c r="N679" i="15"/>
  <c r="M680" i="15"/>
  <c r="N680" i="15"/>
  <c r="M681" i="15"/>
  <c r="N681" i="15"/>
  <c r="M682" i="15"/>
  <c r="N682" i="15"/>
  <c r="M683" i="15"/>
  <c r="N683" i="15"/>
  <c r="M684" i="15"/>
  <c r="N684" i="15"/>
  <c r="M685" i="15"/>
  <c r="N685" i="15"/>
  <c r="M686" i="15"/>
  <c r="N686" i="15"/>
  <c r="M687" i="15"/>
  <c r="N687" i="15"/>
  <c r="M688" i="15"/>
  <c r="N688" i="15"/>
  <c r="M689" i="15"/>
  <c r="N689" i="15"/>
  <c r="M690" i="15"/>
  <c r="N690" i="15"/>
  <c r="M691" i="15"/>
  <c r="N691" i="15"/>
  <c r="M692" i="15"/>
  <c r="N692" i="15"/>
  <c r="M693" i="15"/>
  <c r="N693" i="15"/>
  <c r="M694" i="15"/>
  <c r="N694" i="15"/>
  <c r="M695" i="15"/>
  <c r="N695" i="15"/>
  <c r="M696" i="15"/>
  <c r="N696" i="15"/>
  <c r="M697" i="15"/>
  <c r="N697" i="15"/>
  <c r="M698" i="15"/>
  <c r="N698" i="15"/>
  <c r="M699" i="15"/>
  <c r="N699" i="15"/>
  <c r="M700" i="15"/>
  <c r="N700" i="15"/>
  <c r="M701" i="15"/>
  <c r="N701" i="15"/>
  <c r="M702" i="15"/>
  <c r="N702" i="15"/>
  <c r="M703" i="15"/>
  <c r="N703" i="15"/>
  <c r="M704" i="15"/>
  <c r="N704" i="15"/>
  <c r="M705" i="15"/>
  <c r="N705" i="15"/>
  <c r="M706" i="15"/>
  <c r="N706" i="15"/>
  <c r="M707" i="15"/>
  <c r="N707" i="15"/>
  <c r="M708" i="15"/>
  <c r="N708" i="15"/>
  <c r="M709" i="15"/>
  <c r="N709" i="15"/>
  <c r="M710" i="15"/>
  <c r="N710" i="15"/>
  <c r="M711" i="15"/>
  <c r="N711" i="15"/>
  <c r="M712" i="15"/>
  <c r="N712" i="15"/>
  <c r="M713" i="15"/>
  <c r="N713" i="15"/>
  <c r="M714" i="15"/>
  <c r="N714" i="15"/>
  <c r="M715" i="15"/>
  <c r="N715" i="15"/>
  <c r="M716" i="15"/>
  <c r="N716" i="15"/>
  <c r="M717" i="15"/>
  <c r="N717" i="15"/>
  <c r="M718" i="15"/>
  <c r="N718" i="15"/>
  <c r="M719" i="15"/>
  <c r="N719" i="15"/>
  <c r="M720" i="15"/>
  <c r="N720" i="15"/>
  <c r="M721" i="15"/>
  <c r="N721" i="15"/>
  <c r="M722" i="15"/>
  <c r="N722" i="15"/>
  <c r="M723" i="15"/>
  <c r="N723" i="15"/>
  <c r="M724" i="15"/>
  <c r="N724" i="15"/>
  <c r="M725" i="15"/>
  <c r="N725" i="15"/>
  <c r="M726" i="15"/>
  <c r="N726" i="15"/>
  <c r="M727" i="15"/>
  <c r="N727" i="15"/>
  <c r="M728" i="15"/>
  <c r="N728" i="15"/>
  <c r="M729" i="15"/>
  <c r="N729" i="15"/>
  <c r="M730" i="15"/>
  <c r="N730" i="15"/>
  <c r="M731" i="15"/>
  <c r="N731" i="15"/>
  <c r="M732" i="15"/>
  <c r="N732" i="15"/>
  <c r="M733" i="15"/>
  <c r="N733" i="15"/>
  <c r="M734" i="15"/>
  <c r="N734" i="15"/>
  <c r="M735" i="15"/>
  <c r="N735" i="15"/>
  <c r="M736" i="15"/>
  <c r="N736" i="15"/>
  <c r="M737" i="15"/>
  <c r="N737" i="15"/>
  <c r="M738" i="15"/>
  <c r="N738" i="15"/>
  <c r="M739" i="15"/>
  <c r="N739" i="15"/>
  <c r="M740" i="15"/>
  <c r="N740" i="15"/>
  <c r="M741" i="15"/>
  <c r="N741" i="15"/>
  <c r="M742" i="15"/>
  <c r="N742" i="15"/>
  <c r="M743" i="15"/>
  <c r="N743" i="15"/>
  <c r="M744" i="15"/>
  <c r="N744" i="15"/>
  <c r="M745" i="15"/>
  <c r="N745" i="15"/>
  <c r="M746" i="15"/>
  <c r="N746" i="15"/>
  <c r="M747" i="15"/>
  <c r="N747" i="15"/>
  <c r="M748" i="15"/>
  <c r="N748" i="15"/>
  <c r="M749" i="15"/>
  <c r="N749" i="15"/>
  <c r="M750" i="15"/>
  <c r="N750" i="15"/>
  <c r="M751" i="15"/>
  <c r="N751" i="15"/>
  <c r="M752" i="15"/>
  <c r="N752" i="15"/>
  <c r="M753" i="15"/>
  <c r="N753" i="15"/>
  <c r="M754" i="15"/>
  <c r="N754" i="15"/>
  <c r="M755" i="15"/>
  <c r="N755" i="15"/>
  <c r="M756" i="15"/>
  <c r="N756" i="15"/>
  <c r="M757" i="15"/>
  <c r="N757" i="15"/>
  <c r="M758" i="15"/>
  <c r="N758" i="15"/>
  <c r="M759" i="15"/>
  <c r="N759" i="15"/>
  <c r="M760" i="15"/>
  <c r="N760" i="15"/>
  <c r="M761" i="15"/>
  <c r="N761" i="15"/>
  <c r="M762" i="15"/>
  <c r="N762" i="15"/>
  <c r="M763" i="15"/>
  <c r="N763" i="15"/>
  <c r="M764" i="15"/>
  <c r="N764" i="15"/>
  <c r="M765" i="15"/>
  <c r="N765" i="15"/>
  <c r="M766" i="15"/>
  <c r="N766" i="15"/>
  <c r="M767" i="15"/>
  <c r="N767" i="15"/>
  <c r="M768" i="15"/>
  <c r="N768" i="15"/>
  <c r="M769" i="15"/>
  <c r="N769" i="15"/>
  <c r="M770" i="15"/>
  <c r="N770" i="15"/>
  <c r="M771" i="15"/>
  <c r="N771" i="15"/>
  <c r="M772" i="15"/>
  <c r="N772" i="15"/>
  <c r="M773" i="15"/>
  <c r="N773" i="15"/>
  <c r="M774" i="15"/>
  <c r="N774" i="15"/>
  <c r="M775" i="15"/>
  <c r="N775" i="15"/>
  <c r="M776" i="15"/>
  <c r="N776" i="15"/>
  <c r="M777" i="15"/>
  <c r="N777" i="15"/>
  <c r="M778" i="15"/>
  <c r="N778" i="15"/>
  <c r="M779" i="15"/>
  <c r="N779" i="15"/>
  <c r="M780" i="15"/>
  <c r="N780" i="15"/>
  <c r="M781" i="15"/>
  <c r="N781" i="15"/>
  <c r="M782" i="15"/>
  <c r="N782" i="15"/>
  <c r="M783" i="15"/>
  <c r="N783" i="15"/>
  <c r="M784" i="15"/>
  <c r="N784" i="15"/>
  <c r="M785" i="15"/>
  <c r="N785" i="15"/>
  <c r="M786" i="15"/>
  <c r="N786" i="15"/>
  <c r="M787" i="15"/>
  <c r="N787" i="15"/>
  <c r="M788" i="15"/>
  <c r="N788" i="15"/>
  <c r="M789" i="15"/>
  <c r="N789" i="15"/>
  <c r="M790" i="15"/>
  <c r="N790" i="15"/>
  <c r="M791" i="15"/>
  <c r="N791" i="15"/>
  <c r="M792" i="15"/>
  <c r="N792" i="15"/>
  <c r="M793" i="15"/>
  <c r="N793" i="15"/>
  <c r="M794" i="15"/>
  <c r="N794" i="15"/>
  <c r="M795" i="15"/>
  <c r="N795" i="15"/>
  <c r="M796" i="15"/>
  <c r="N796" i="15"/>
  <c r="M797" i="15"/>
  <c r="N797" i="15"/>
  <c r="M798" i="15"/>
  <c r="N798" i="15"/>
  <c r="M799" i="15"/>
  <c r="N799" i="15"/>
  <c r="M800" i="15"/>
  <c r="N800" i="15"/>
  <c r="M801" i="15"/>
  <c r="N801" i="15"/>
  <c r="M802" i="15"/>
  <c r="N802" i="15"/>
  <c r="M803" i="15"/>
  <c r="N803" i="15"/>
  <c r="M804" i="15"/>
  <c r="N804" i="15"/>
  <c r="M805" i="15"/>
  <c r="N805" i="15"/>
  <c r="M806" i="15"/>
  <c r="N806" i="15"/>
  <c r="M807" i="15"/>
  <c r="N807" i="15"/>
  <c r="M808" i="15"/>
  <c r="N808" i="15"/>
  <c r="M809" i="15"/>
  <c r="N809" i="15"/>
  <c r="M810" i="15"/>
  <c r="N810" i="15"/>
  <c r="M811" i="15"/>
  <c r="N811" i="15"/>
  <c r="M812" i="15"/>
  <c r="N812" i="15"/>
  <c r="M813" i="15"/>
  <c r="N813" i="15"/>
  <c r="M814" i="15"/>
  <c r="N814" i="15"/>
  <c r="M815" i="15"/>
  <c r="N815" i="15"/>
  <c r="M816" i="15"/>
  <c r="N816" i="15"/>
  <c r="M817" i="15"/>
  <c r="N817" i="15"/>
  <c r="M818" i="15"/>
  <c r="N818" i="15"/>
  <c r="M819" i="15"/>
  <c r="N819" i="15"/>
  <c r="M820" i="15"/>
  <c r="N820" i="15"/>
  <c r="M821" i="15"/>
  <c r="N821" i="15"/>
  <c r="M822" i="15"/>
  <c r="N822" i="15"/>
  <c r="M823" i="15"/>
  <c r="N823" i="15"/>
  <c r="M824" i="15"/>
  <c r="N824" i="15"/>
  <c r="M825" i="15"/>
  <c r="N825" i="15"/>
  <c r="M826" i="15"/>
  <c r="N826" i="15"/>
  <c r="M827" i="15"/>
  <c r="N827" i="15"/>
  <c r="M828" i="15"/>
  <c r="N828" i="15"/>
  <c r="M829" i="15"/>
  <c r="N829" i="15"/>
  <c r="M830" i="15"/>
  <c r="N830" i="15"/>
  <c r="M831" i="15"/>
  <c r="N831" i="15"/>
  <c r="M832" i="15"/>
  <c r="N832" i="15"/>
  <c r="M833" i="15"/>
  <c r="N833" i="15"/>
  <c r="M834" i="15"/>
  <c r="N834" i="15"/>
  <c r="M835" i="15"/>
  <c r="N835" i="15"/>
  <c r="M836" i="15"/>
  <c r="N836" i="15"/>
  <c r="M837" i="15"/>
  <c r="N837" i="15"/>
  <c r="M838" i="15"/>
  <c r="N838" i="15"/>
  <c r="M839" i="15"/>
  <c r="N839" i="15"/>
  <c r="M840" i="15"/>
  <c r="N840" i="15"/>
  <c r="M841" i="15"/>
  <c r="N841" i="15"/>
  <c r="M842" i="15"/>
  <c r="N842" i="15"/>
  <c r="M843" i="15"/>
  <c r="N843" i="15"/>
  <c r="M844" i="15"/>
  <c r="N844" i="15"/>
  <c r="M845" i="15"/>
  <c r="N845" i="15"/>
  <c r="M846" i="15"/>
  <c r="N846" i="15"/>
  <c r="M847" i="15"/>
  <c r="N847" i="15"/>
  <c r="M848" i="15"/>
  <c r="N848" i="15"/>
  <c r="M849" i="15"/>
  <c r="N849" i="15"/>
  <c r="M850" i="15"/>
  <c r="N850" i="15"/>
  <c r="M851" i="15"/>
  <c r="N851" i="15"/>
  <c r="M852" i="15"/>
  <c r="N852" i="15"/>
  <c r="M853" i="15"/>
  <c r="N853" i="15"/>
  <c r="M854" i="15"/>
  <c r="N854" i="15"/>
  <c r="M855" i="15"/>
  <c r="N855" i="15"/>
  <c r="M856" i="15"/>
  <c r="N856" i="15"/>
  <c r="M857" i="15"/>
  <c r="N857" i="15"/>
  <c r="M858" i="15"/>
  <c r="N858" i="15"/>
  <c r="M859" i="15"/>
  <c r="N859" i="15"/>
  <c r="M860" i="15"/>
  <c r="N860" i="15"/>
  <c r="M861" i="15"/>
  <c r="N861" i="15"/>
  <c r="M862" i="15"/>
  <c r="N862" i="15"/>
  <c r="M863" i="15"/>
  <c r="N863" i="15"/>
  <c r="M864" i="15"/>
  <c r="N864" i="15"/>
  <c r="M865" i="15"/>
  <c r="N865" i="15"/>
  <c r="M866" i="15"/>
  <c r="N866" i="15"/>
  <c r="M867" i="15"/>
  <c r="N867" i="15"/>
  <c r="M868" i="15"/>
  <c r="N868" i="15"/>
  <c r="M869" i="15"/>
  <c r="N869" i="15"/>
  <c r="M870" i="15"/>
  <c r="N870" i="15"/>
  <c r="M871" i="15"/>
  <c r="N871" i="15"/>
  <c r="M872" i="15"/>
  <c r="N872" i="15"/>
  <c r="M873" i="15"/>
  <c r="N873" i="15"/>
  <c r="M874" i="15"/>
  <c r="N874" i="15"/>
  <c r="M875" i="15"/>
  <c r="N875" i="15"/>
  <c r="M876" i="15"/>
  <c r="N876" i="15"/>
  <c r="M877" i="15"/>
  <c r="N877" i="15"/>
  <c r="M878" i="15"/>
  <c r="N878" i="15"/>
  <c r="M879" i="15"/>
  <c r="N879" i="15"/>
  <c r="M880" i="15"/>
  <c r="N880" i="15"/>
  <c r="M881" i="15"/>
  <c r="N881" i="15"/>
  <c r="M882" i="15"/>
  <c r="N882" i="15"/>
  <c r="M883" i="15"/>
  <c r="N883" i="15"/>
  <c r="M884" i="15"/>
  <c r="N884" i="15"/>
  <c r="M885" i="15"/>
  <c r="N885" i="15"/>
  <c r="M886" i="15"/>
  <c r="N886" i="15"/>
  <c r="M887" i="15"/>
  <c r="N887" i="15"/>
  <c r="M888" i="15"/>
  <c r="N888" i="15"/>
  <c r="M889" i="15"/>
  <c r="N889" i="15"/>
  <c r="M890" i="15"/>
  <c r="N890" i="15"/>
  <c r="M891" i="15"/>
  <c r="N891" i="15"/>
  <c r="M892" i="15"/>
  <c r="N892" i="15"/>
  <c r="M893" i="15"/>
  <c r="N893" i="15"/>
  <c r="M894" i="15"/>
  <c r="N894" i="15"/>
  <c r="M895" i="15"/>
  <c r="N895" i="15"/>
  <c r="M896" i="15"/>
  <c r="N896" i="15"/>
  <c r="M897" i="15"/>
  <c r="N897" i="15"/>
  <c r="M898" i="15"/>
  <c r="N898" i="15"/>
  <c r="M899" i="15"/>
  <c r="N899" i="15"/>
  <c r="M900" i="15"/>
  <c r="N900" i="15"/>
  <c r="M901" i="15"/>
  <c r="N901" i="15"/>
  <c r="M902" i="15"/>
  <c r="N902" i="15"/>
  <c r="M903" i="15"/>
  <c r="N903" i="15"/>
  <c r="M904" i="15"/>
  <c r="N904" i="15"/>
  <c r="M905" i="15"/>
  <c r="N905" i="15"/>
  <c r="M906" i="15"/>
  <c r="N906" i="15"/>
  <c r="M907" i="15"/>
  <c r="N907" i="15"/>
  <c r="M908" i="15"/>
  <c r="N908" i="15"/>
  <c r="M909" i="15"/>
  <c r="N909" i="15"/>
  <c r="M910" i="15"/>
  <c r="N910" i="15"/>
  <c r="M911" i="15"/>
  <c r="N911" i="15"/>
  <c r="M912" i="15"/>
  <c r="N912" i="15"/>
  <c r="M913" i="15"/>
  <c r="N913" i="15"/>
  <c r="M914" i="15"/>
  <c r="N914" i="15"/>
  <c r="M915" i="15"/>
  <c r="N915" i="15"/>
  <c r="M916" i="15"/>
  <c r="N916" i="15"/>
  <c r="M917" i="15"/>
  <c r="N917" i="15"/>
  <c r="M918" i="15"/>
  <c r="N918" i="15"/>
  <c r="M919" i="15"/>
  <c r="N919" i="15"/>
  <c r="M920" i="15"/>
  <c r="N920" i="15"/>
  <c r="M921" i="15"/>
  <c r="N921" i="15"/>
  <c r="M922" i="15"/>
  <c r="N922" i="15"/>
  <c r="M923" i="15"/>
  <c r="N923" i="15"/>
  <c r="M924" i="15"/>
  <c r="N924" i="15"/>
  <c r="M925" i="15"/>
  <c r="N925" i="15"/>
  <c r="M926" i="15"/>
  <c r="N926" i="15"/>
  <c r="M927" i="15"/>
  <c r="N927" i="15"/>
  <c r="M928" i="15"/>
  <c r="N928" i="15"/>
  <c r="M929" i="15"/>
  <c r="N929" i="15"/>
  <c r="M930" i="15"/>
  <c r="N930" i="15"/>
  <c r="M931" i="15"/>
  <c r="N931" i="15"/>
  <c r="M932" i="15"/>
  <c r="N932" i="15"/>
  <c r="M933" i="15"/>
  <c r="N933" i="15"/>
  <c r="M934" i="15"/>
  <c r="N934" i="15"/>
  <c r="M935" i="15"/>
  <c r="N935" i="15"/>
  <c r="M936" i="15"/>
  <c r="N936" i="15"/>
  <c r="M937" i="15"/>
  <c r="N937" i="15"/>
  <c r="M938" i="15"/>
  <c r="N938" i="15"/>
  <c r="M939" i="15"/>
  <c r="N939" i="15"/>
  <c r="M940" i="15"/>
  <c r="N940" i="15"/>
  <c r="M941" i="15"/>
  <c r="N941" i="15"/>
  <c r="M942" i="15"/>
  <c r="N942" i="15"/>
  <c r="M943" i="15"/>
  <c r="N943" i="15"/>
  <c r="M944" i="15"/>
  <c r="N944" i="15"/>
  <c r="M945" i="15"/>
  <c r="N945" i="15"/>
  <c r="M946" i="15"/>
  <c r="N946" i="15"/>
  <c r="M947" i="15"/>
  <c r="N947" i="15"/>
  <c r="M948" i="15"/>
  <c r="N948" i="15"/>
  <c r="M949" i="15"/>
  <c r="N949" i="15"/>
  <c r="M950" i="15"/>
  <c r="N950" i="15"/>
  <c r="M951" i="15"/>
  <c r="N951" i="15"/>
  <c r="M952" i="15"/>
  <c r="N952" i="15"/>
  <c r="M953" i="15"/>
  <c r="N953" i="15"/>
  <c r="M954" i="15"/>
  <c r="N954" i="15"/>
  <c r="M955" i="15"/>
  <c r="N955" i="15"/>
  <c r="M956" i="15"/>
  <c r="N956" i="15"/>
  <c r="M957" i="15"/>
  <c r="N957" i="15"/>
  <c r="M958" i="15"/>
  <c r="N958" i="15"/>
  <c r="M959" i="15"/>
  <c r="N959" i="15"/>
  <c r="M960" i="15"/>
  <c r="N960" i="15"/>
  <c r="M961" i="15"/>
  <c r="N961" i="15"/>
  <c r="M962" i="15"/>
  <c r="N962" i="15"/>
  <c r="M963" i="15"/>
  <c r="N963" i="15"/>
  <c r="M964" i="15"/>
  <c r="N964" i="15"/>
  <c r="M965" i="15"/>
  <c r="N965" i="15"/>
  <c r="M966" i="15"/>
  <c r="N966" i="15"/>
  <c r="M967" i="15"/>
  <c r="N967" i="15"/>
  <c r="M968" i="15"/>
  <c r="N968" i="15"/>
  <c r="M969" i="15"/>
  <c r="N969" i="15"/>
  <c r="M970" i="15"/>
  <c r="N970" i="15"/>
  <c r="M971" i="15"/>
  <c r="N971" i="15"/>
  <c r="M972" i="15"/>
  <c r="N972" i="15"/>
  <c r="M973" i="15"/>
  <c r="N973" i="15"/>
  <c r="M974" i="15"/>
  <c r="N974" i="15"/>
  <c r="M975" i="15"/>
  <c r="N975" i="15"/>
  <c r="M976" i="15"/>
  <c r="N976" i="15"/>
  <c r="M977" i="15"/>
  <c r="N977" i="15"/>
  <c r="M978" i="15"/>
  <c r="N978" i="15"/>
  <c r="M979" i="15"/>
  <c r="N979" i="15"/>
  <c r="M980" i="15"/>
  <c r="N980" i="15"/>
  <c r="M981" i="15"/>
  <c r="N981" i="15"/>
  <c r="M982" i="15"/>
  <c r="N982" i="15"/>
  <c r="M983" i="15"/>
  <c r="N983" i="15"/>
  <c r="M984" i="15"/>
  <c r="N984" i="15"/>
  <c r="M985" i="15"/>
  <c r="N985" i="15"/>
  <c r="M986" i="15"/>
  <c r="N986" i="15"/>
  <c r="M987" i="15"/>
  <c r="N987" i="15"/>
  <c r="M988" i="15"/>
  <c r="N988" i="15"/>
  <c r="M989" i="15"/>
  <c r="N989" i="15"/>
  <c r="M990" i="15"/>
  <c r="N990" i="15"/>
  <c r="M991" i="15"/>
  <c r="N991" i="15"/>
  <c r="M992" i="15"/>
  <c r="N992" i="15"/>
  <c r="M993" i="15"/>
  <c r="N993" i="15"/>
  <c r="M994" i="15"/>
  <c r="N994" i="15"/>
  <c r="M995" i="15"/>
  <c r="N995" i="15"/>
  <c r="M996" i="15"/>
  <c r="N996" i="15"/>
  <c r="M997" i="15"/>
  <c r="N997" i="15"/>
  <c r="M998" i="15"/>
  <c r="N998" i="15"/>
  <c r="M999" i="15"/>
  <c r="N999" i="15"/>
  <c r="M1000" i="15"/>
  <c r="N1000" i="15"/>
  <c r="M1001" i="15"/>
  <c r="N1001" i="15"/>
  <c r="M1002" i="15"/>
  <c r="N1002" i="15"/>
  <c r="M1003" i="15"/>
  <c r="N1003" i="15"/>
  <c r="M1004" i="15"/>
  <c r="N1004" i="15"/>
  <c r="M1005" i="15"/>
  <c r="N1005" i="15"/>
  <c r="M1006" i="15"/>
  <c r="N1006" i="15"/>
  <c r="M1007" i="15"/>
  <c r="N1007" i="15"/>
  <c r="M1008" i="15"/>
  <c r="N1008" i="15"/>
  <c r="M1009" i="15"/>
  <c r="N1009" i="15"/>
  <c r="M1010" i="15"/>
  <c r="N1010" i="15"/>
  <c r="M1011" i="15"/>
  <c r="N1011" i="15"/>
  <c r="M1012" i="15"/>
  <c r="N1012" i="15"/>
  <c r="M1013" i="15"/>
  <c r="N1013" i="15"/>
  <c r="M1014" i="15"/>
  <c r="N1014" i="15"/>
  <c r="M1015" i="15"/>
  <c r="N1015" i="15"/>
  <c r="M1016" i="15"/>
  <c r="N1016" i="15"/>
  <c r="M1017" i="15"/>
  <c r="N1017" i="15"/>
  <c r="M1018" i="15"/>
  <c r="N1018" i="15"/>
  <c r="M1019" i="15"/>
  <c r="N1019" i="15"/>
  <c r="M1020" i="15"/>
  <c r="N1020" i="15"/>
  <c r="M1021" i="15"/>
  <c r="N1021" i="15"/>
  <c r="M1022" i="15"/>
  <c r="N1022" i="15"/>
  <c r="M1023" i="15"/>
  <c r="N1023" i="15"/>
  <c r="M1024" i="15"/>
  <c r="N1024" i="15"/>
  <c r="M1025" i="15"/>
  <c r="N1025" i="15"/>
  <c r="M1026" i="15"/>
  <c r="N1026" i="15"/>
  <c r="M1027" i="15"/>
  <c r="N1027" i="15"/>
  <c r="M1028" i="15"/>
  <c r="N1028" i="15"/>
  <c r="M1029" i="15"/>
  <c r="N1029" i="15"/>
  <c r="M1030" i="15"/>
  <c r="N1030" i="15"/>
  <c r="M1031" i="15"/>
  <c r="N1031" i="15"/>
  <c r="M1032" i="15"/>
  <c r="N1032" i="15"/>
  <c r="M1033" i="15"/>
  <c r="N1033" i="15"/>
  <c r="M1034" i="15"/>
  <c r="N1034" i="15"/>
  <c r="M1035" i="15"/>
  <c r="N1035" i="15"/>
  <c r="M1036" i="15"/>
  <c r="N1036" i="15"/>
  <c r="M1037" i="15"/>
  <c r="N1037" i="15"/>
  <c r="M1038" i="15"/>
  <c r="N1038" i="15"/>
  <c r="M1039" i="15"/>
  <c r="N1039" i="15"/>
  <c r="M1040" i="15"/>
  <c r="N1040" i="15"/>
  <c r="M1041" i="15"/>
  <c r="N1041" i="15"/>
  <c r="M1042" i="15"/>
  <c r="N1042" i="15"/>
  <c r="M1043" i="15"/>
  <c r="N1043" i="15"/>
  <c r="M1044" i="15"/>
  <c r="N1044" i="15"/>
  <c r="M1045" i="15"/>
  <c r="N1045" i="15"/>
  <c r="M1046" i="15"/>
  <c r="N1046" i="15"/>
  <c r="M1047" i="15"/>
  <c r="N1047" i="15"/>
  <c r="M1048" i="15"/>
  <c r="N1048" i="15"/>
  <c r="M1049" i="15"/>
  <c r="N1049" i="15"/>
  <c r="M1050" i="15"/>
  <c r="N1050" i="15"/>
  <c r="M1051" i="15"/>
  <c r="N1051" i="15"/>
  <c r="M1052" i="15"/>
  <c r="N1052" i="15"/>
  <c r="M1053" i="15"/>
  <c r="N1053" i="15"/>
  <c r="M1054" i="15"/>
  <c r="N1054" i="15"/>
  <c r="M1055" i="15"/>
  <c r="N1055" i="15"/>
  <c r="M1056" i="15"/>
  <c r="N1056" i="15"/>
  <c r="M1057" i="15"/>
  <c r="N1057" i="15"/>
  <c r="M1058" i="15"/>
  <c r="N1058" i="15"/>
  <c r="M1059" i="15"/>
  <c r="N1059" i="15"/>
  <c r="M1060" i="15"/>
  <c r="N1060" i="15"/>
  <c r="M1061" i="15"/>
  <c r="N1061" i="15"/>
  <c r="M1062" i="15"/>
  <c r="N1062" i="15"/>
  <c r="M1063" i="15"/>
  <c r="N1063" i="15"/>
  <c r="M1064" i="15"/>
  <c r="N1064" i="15"/>
  <c r="M1065" i="15"/>
  <c r="N1065" i="15"/>
  <c r="M1066" i="15"/>
  <c r="N1066" i="15"/>
  <c r="M1067" i="15"/>
  <c r="N1067" i="15"/>
  <c r="M1068" i="15"/>
  <c r="N1068" i="15"/>
  <c r="M1069" i="15"/>
  <c r="N1069" i="15"/>
  <c r="M1070" i="15"/>
  <c r="N1070" i="15"/>
  <c r="M1071" i="15"/>
  <c r="N1071" i="15"/>
  <c r="M1072" i="15"/>
  <c r="N1072" i="15"/>
  <c r="M1073" i="15"/>
  <c r="N1073" i="15"/>
  <c r="M1074" i="15"/>
  <c r="N1074" i="15"/>
  <c r="M1075" i="15"/>
  <c r="N1075" i="15"/>
  <c r="M1076" i="15"/>
  <c r="N1076" i="15"/>
  <c r="M1077" i="15"/>
  <c r="N1077" i="15"/>
  <c r="M1078" i="15"/>
  <c r="N1078" i="15"/>
  <c r="M1079" i="15"/>
  <c r="N1079" i="15"/>
  <c r="M1080" i="15"/>
  <c r="N1080" i="15"/>
  <c r="M1081" i="15"/>
  <c r="N1081" i="15"/>
  <c r="M1082" i="15"/>
  <c r="N1082" i="15"/>
  <c r="M1083" i="15"/>
  <c r="N1083" i="15"/>
  <c r="M1084" i="15"/>
  <c r="N1084" i="15"/>
  <c r="M1085" i="15"/>
  <c r="N1085" i="15"/>
  <c r="M1086" i="15"/>
  <c r="N1086" i="15"/>
  <c r="M1087" i="15"/>
  <c r="N1087" i="15"/>
  <c r="M1088" i="15"/>
  <c r="N1088" i="15"/>
  <c r="M1089" i="15"/>
  <c r="N1089" i="15"/>
  <c r="M1090" i="15"/>
  <c r="N1090" i="15"/>
  <c r="M1091" i="15"/>
  <c r="N1091" i="15"/>
  <c r="M1092" i="15"/>
  <c r="N1092" i="15"/>
  <c r="M1093" i="15"/>
  <c r="N1093" i="15"/>
  <c r="M1094" i="15"/>
  <c r="N1094" i="15"/>
  <c r="M1095" i="15"/>
  <c r="N1095" i="15"/>
  <c r="M1096" i="15"/>
  <c r="N1096" i="15"/>
  <c r="M1097" i="15"/>
  <c r="N1097" i="15"/>
  <c r="M1098" i="15"/>
  <c r="N1098" i="15"/>
  <c r="M1099" i="15"/>
  <c r="N1099" i="15"/>
  <c r="M1100" i="15"/>
  <c r="N1100" i="15"/>
  <c r="M1101" i="15"/>
  <c r="N1101" i="15"/>
  <c r="M1102" i="15"/>
  <c r="N1102" i="15"/>
  <c r="M1103" i="15"/>
  <c r="N1103" i="15"/>
  <c r="M1104" i="15"/>
  <c r="N1104" i="15"/>
  <c r="M1105" i="15"/>
  <c r="N1105" i="15"/>
  <c r="M1106" i="15"/>
  <c r="N1106" i="15"/>
  <c r="M1107" i="15"/>
  <c r="N1107" i="15"/>
  <c r="M1108" i="15"/>
  <c r="N1108" i="15"/>
  <c r="M1109" i="15"/>
  <c r="N1109" i="15"/>
  <c r="M1110" i="15"/>
  <c r="N1110" i="15"/>
  <c r="M1111" i="15"/>
  <c r="N1111" i="15"/>
  <c r="M1112" i="15"/>
  <c r="N1112" i="15"/>
  <c r="M1113" i="15"/>
  <c r="N1113" i="15"/>
  <c r="M1114" i="15"/>
  <c r="N1114" i="15"/>
  <c r="M1115" i="15"/>
  <c r="N1115" i="15"/>
  <c r="M1116" i="15"/>
  <c r="N1116" i="15"/>
  <c r="M1117" i="15"/>
  <c r="N1117" i="15"/>
  <c r="M1118" i="15"/>
  <c r="N1118" i="15"/>
  <c r="M1119" i="15"/>
  <c r="N1119" i="15"/>
  <c r="M1120" i="15"/>
  <c r="N1120" i="15"/>
  <c r="M1121" i="15"/>
  <c r="N1121" i="15"/>
  <c r="M1122" i="15"/>
  <c r="N1122" i="15"/>
  <c r="M1123" i="15"/>
  <c r="N1123" i="15"/>
  <c r="M1124" i="15"/>
  <c r="N1124" i="15"/>
  <c r="M1125" i="15"/>
  <c r="N1125" i="15"/>
  <c r="M1126" i="15"/>
  <c r="N1126" i="15"/>
  <c r="M1127" i="15"/>
  <c r="N1127" i="15"/>
  <c r="M1128" i="15"/>
  <c r="N1128" i="15"/>
  <c r="M1129" i="15"/>
  <c r="N1129" i="15"/>
  <c r="M1130" i="15"/>
  <c r="N1130" i="15"/>
  <c r="M1131" i="15"/>
  <c r="N1131" i="15"/>
  <c r="M1132" i="15"/>
  <c r="N1132" i="15"/>
  <c r="M1133" i="15"/>
  <c r="N1133" i="15"/>
  <c r="M1134" i="15"/>
  <c r="N1134" i="15"/>
  <c r="M1135" i="15"/>
  <c r="N1135" i="15"/>
  <c r="M1136" i="15"/>
  <c r="N1136" i="15"/>
  <c r="M1137" i="15"/>
  <c r="N1137" i="15"/>
  <c r="M1138" i="15"/>
  <c r="N1138" i="15"/>
  <c r="M1139" i="15"/>
  <c r="N1139" i="15"/>
  <c r="M1140" i="15"/>
  <c r="N1140" i="15"/>
  <c r="M1141" i="15"/>
  <c r="N1141" i="15"/>
  <c r="M1142" i="15"/>
  <c r="N1142" i="15"/>
  <c r="M1143" i="15"/>
  <c r="N1143" i="15"/>
  <c r="M1144" i="15"/>
  <c r="N1144" i="15"/>
  <c r="M1145" i="15"/>
  <c r="N1145" i="15"/>
  <c r="M1146" i="15"/>
  <c r="N1146" i="15"/>
  <c r="M1147" i="15"/>
  <c r="N1147" i="15"/>
  <c r="M1148" i="15"/>
  <c r="N1148" i="15"/>
  <c r="M1149" i="15"/>
  <c r="N1149" i="15"/>
  <c r="M1150" i="15"/>
  <c r="N1150" i="15"/>
  <c r="M1151" i="15"/>
  <c r="N1151" i="15"/>
  <c r="M1152" i="15"/>
  <c r="N1152" i="15"/>
  <c r="M1153" i="15"/>
  <c r="N1153" i="15"/>
  <c r="M1154" i="15"/>
  <c r="N1154" i="15"/>
  <c r="M1155" i="15"/>
  <c r="N1155" i="15"/>
  <c r="M1156" i="15"/>
  <c r="N1156" i="15"/>
  <c r="M1157" i="15"/>
  <c r="N1157" i="15"/>
  <c r="M1158" i="15"/>
  <c r="N1158" i="15"/>
  <c r="M1159" i="15"/>
  <c r="N1159" i="15"/>
  <c r="M1160" i="15"/>
  <c r="N1160" i="15"/>
  <c r="M1161" i="15"/>
  <c r="N1161" i="15"/>
  <c r="M1162" i="15"/>
  <c r="N1162" i="15"/>
  <c r="M1163" i="15"/>
  <c r="N1163" i="15"/>
  <c r="M1164" i="15"/>
  <c r="N1164" i="15"/>
  <c r="M1165" i="15"/>
  <c r="N1165" i="15"/>
  <c r="M1166" i="15"/>
  <c r="N1166" i="15"/>
  <c r="M1167" i="15"/>
  <c r="N1167" i="15"/>
  <c r="M1168" i="15"/>
  <c r="N1168" i="15"/>
  <c r="M1169" i="15"/>
  <c r="N1169" i="15"/>
  <c r="M1170" i="15"/>
  <c r="N1170" i="15"/>
  <c r="M1171" i="15"/>
  <c r="N1171" i="15"/>
  <c r="M1172" i="15"/>
  <c r="N1172" i="15"/>
  <c r="M1173" i="15"/>
  <c r="N1173" i="15"/>
  <c r="M1174" i="15"/>
  <c r="N1174" i="15"/>
  <c r="M1175" i="15"/>
  <c r="N1175" i="15"/>
  <c r="M1176" i="15"/>
  <c r="N1176" i="15"/>
  <c r="M1177" i="15"/>
  <c r="N1177" i="15"/>
  <c r="M1178" i="15"/>
  <c r="N1178" i="15"/>
  <c r="M1179" i="15"/>
  <c r="N1179" i="15"/>
  <c r="M1180" i="15"/>
  <c r="N1180" i="15"/>
  <c r="M1181" i="15"/>
  <c r="N1181" i="15"/>
  <c r="M1182" i="15"/>
  <c r="N1182" i="15"/>
  <c r="M1183" i="15"/>
  <c r="N1183" i="15"/>
  <c r="M1184" i="15"/>
  <c r="N1184" i="15"/>
  <c r="M1185" i="15"/>
  <c r="N1185" i="15"/>
  <c r="M1186" i="15"/>
  <c r="N1186" i="15"/>
  <c r="M1187" i="15"/>
  <c r="N1187" i="15"/>
  <c r="M1188" i="15"/>
  <c r="N1188" i="15"/>
  <c r="M1189" i="15"/>
  <c r="N1189" i="15"/>
  <c r="M1190" i="15"/>
  <c r="N1190" i="15"/>
  <c r="M1191" i="15"/>
  <c r="N1191" i="15"/>
  <c r="M1192" i="15"/>
  <c r="N1192" i="15"/>
  <c r="M1193" i="15"/>
  <c r="N1193" i="15"/>
  <c r="M1194" i="15"/>
  <c r="N1194" i="15"/>
  <c r="M1195" i="15"/>
  <c r="N1195" i="15"/>
  <c r="M1196" i="15"/>
  <c r="N1196" i="15"/>
  <c r="M1197" i="15"/>
  <c r="N1197" i="15"/>
  <c r="M1198" i="15"/>
  <c r="N1198" i="15"/>
  <c r="M1199" i="15"/>
  <c r="N1199" i="15"/>
  <c r="M1200" i="15"/>
  <c r="N1200" i="15"/>
  <c r="M1201" i="15"/>
  <c r="N1201" i="15"/>
  <c r="M1202" i="15"/>
  <c r="N1202" i="15"/>
  <c r="M1203" i="15"/>
  <c r="N1203" i="15"/>
  <c r="M1204" i="15"/>
  <c r="N1204" i="15"/>
  <c r="M1205" i="15"/>
  <c r="N1205" i="15"/>
  <c r="M1206" i="15"/>
  <c r="N1206" i="15"/>
  <c r="M1207" i="15"/>
  <c r="N1207" i="15"/>
  <c r="M1208" i="15"/>
  <c r="N1208" i="15"/>
  <c r="M1209" i="15"/>
  <c r="N1209" i="15"/>
  <c r="M1210" i="15"/>
  <c r="N1210" i="15"/>
  <c r="M1211" i="15"/>
  <c r="N1211" i="15"/>
  <c r="M1212" i="15"/>
  <c r="N1212" i="15"/>
  <c r="M1213" i="15"/>
  <c r="N1213" i="15"/>
  <c r="M1214" i="15"/>
  <c r="N1214" i="15"/>
  <c r="M1215" i="15"/>
  <c r="N1215" i="15"/>
  <c r="M1216" i="15"/>
  <c r="N1216" i="15"/>
  <c r="M1217" i="15"/>
  <c r="N1217" i="15"/>
  <c r="M1218" i="15"/>
  <c r="N1218" i="15"/>
  <c r="M1219" i="15"/>
  <c r="N1219" i="15"/>
  <c r="M1220" i="15"/>
  <c r="N1220" i="15"/>
  <c r="M1221" i="15"/>
  <c r="N1221" i="15"/>
  <c r="M1222" i="15"/>
  <c r="N1222" i="15"/>
  <c r="M1223" i="15"/>
  <c r="N1223" i="15"/>
  <c r="M1224" i="15"/>
  <c r="N1224" i="15"/>
  <c r="M1225" i="15"/>
  <c r="N1225" i="15"/>
  <c r="M1226" i="15"/>
  <c r="N1226" i="15"/>
  <c r="M1227" i="15"/>
  <c r="N1227" i="15"/>
  <c r="M1228" i="15"/>
  <c r="N1228" i="15"/>
  <c r="M1229" i="15"/>
  <c r="N1229" i="15"/>
  <c r="M1230" i="15"/>
  <c r="N1230" i="15"/>
  <c r="M1231" i="15"/>
  <c r="N1231" i="15"/>
  <c r="M1232" i="15"/>
  <c r="N1232" i="15"/>
  <c r="M1233" i="15"/>
  <c r="N1233" i="15"/>
  <c r="M1234" i="15"/>
  <c r="N1234" i="15"/>
  <c r="M1235" i="15"/>
  <c r="N1235" i="15"/>
  <c r="M1236" i="15"/>
  <c r="N1236" i="15"/>
  <c r="M1237" i="15"/>
  <c r="N1237" i="15"/>
  <c r="M1238" i="15"/>
  <c r="N1238" i="15"/>
  <c r="M1239" i="15"/>
  <c r="N1239" i="15"/>
  <c r="M1240" i="15"/>
  <c r="N1240" i="15"/>
  <c r="M1241" i="15"/>
  <c r="N1241" i="15"/>
  <c r="M1242" i="15"/>
  <c r="N1242" i="15"/>
  <c r="M1243" i="15"/>
  <c r="N1243" i="15"/>
  <c r="M1244" i="15"/>
  <c r="N1244" i="15"/>
  <c r="M1245" i="15"/>
  <c r="N1245" i="15"/>
  <c r="M1246" i="15"/>
  <c r="N1246" i="15"/>
  <c r="M1247" i="15"/>
  <c r="N1247" i="15"/>
  <c r="M1248" i="15"/>
  <c r="N1248" i="15"/>
  <c r="M1249" i="15"/>
  <c r="N1249" i="15"/>
  <c r="M1250" i="15"/>
  <c r="N1250" i="15"/>
  <c r="M1251" i="15"/>
  <c r="N1251" i="15"/>
  <c r="M1252" i="15"/>
  <c r="N1252" i="15"/>
  <c r="M1253" i="15"/>
  <c r="N1253" i="15"/>
  <c r="M1254" i="15"/>
  <c r="N1254" i="15"/>
  <c r="M1255" i="15"/>
  <c r="N1255" i="15"/>
  <c r="M1256" i="15"/>
  <c r="N1256" i="15"/>
  <c r="M1257" i="15"/>
  <c r="N1257" i="15"/>
  <c r="M1258" i="15"/>
  <c r="N1258" i="15"/>
  <c r="M1259" i="15"/>
  <c r="N1259" i="15"/>
  <c r="M1260" i="15"/>
  <c r="N1260" i="15"/>
  <c r="M1261" i="15"/>
  <c r="N1261" i="15"/>
  <c r="M1262" i="15"/>
  <c r="N1262" i="15"/>
  <c r="M1263" i="15"/>
  <c r="N1263" i="15"/>
  <c r="M1264" i="15"/>
  <c r="N1264" i="15"/>
  <c r="M1265" i="15"/>
  <c r="N1265" i="15"/>
  <c r="M1266" i="15"/>
  <c r="N1266" i="15"/>
  <c r="M1267" i="15"/>
  <c r="N1267" i="15"/>
  <c r="M1268" i="15"/>
  <c r="N1268" i="15"/>
  <c r="M1269" i="15"/>
  <c r="N1269" i="15"/>
  <c r="M1270" i="15"/>
  <c r="N1270" i="15"/>
  <c r="M1271" i="15"/>
  <c r="N1271" i="15"/>
  <c r="M1272" i="15"/>
  <c r="N1272" i="15"/>
  <c r="M1273" i="15"/>
  <c r="N1273" i="15"/>
  <c r="M1274" i="15"/>
  <c r="N1274" i="15"/>
  <c r="M1275" i="15"/>
  <c r="N1275" i="15"/>
  <c r="M1276" i="15"/>
  <c r="N1276" i="15"/>
  <c r="M1277" i="15"/>
  <c r="N1277" i="15"/>
  <c r="M1278" i="15"/>
  <c r="N1278" i="15"/>
  <c r="M1279" i="15"/>
  <c r="N1279" i="15"/>
  <c r="M1280" i="15"/>
  <c r="N1280" i="15"/>
  <c r="M1281" i="15"/>
  <c r="N1281" i="15"/>
  <c r="M1282" i="15"/>
  <c r="N1282" i="15"/>
  <c r="M1283" i="15"/>
  <c r="N1283" i="15"/>
  <c r="M1284" i="15"/>
  <c r="N1284" i="15"/>
  <c r="M1285" i="15"/>
  <c r="N1285" i="15"/>
  <c r="M1286" i="15"/>
  <c r="N1286" i="15"/>
  <c r="M1287" i="15"/>
  <c r="N1287" i="15"/>
  <c r="M1288" i="15"/>
  <c r="N1288" i="15"/>
  <c r="M1289" i="15"/>
  <c r="N1289" i="15"/>
  <c r="M1290" i="15"/>
  <c r="N1290" i="15"/>
  <c r="M1291" i="15"/>
  <c r="N1291" i="15"/>
  <c r="M1292" i="15"/>
  <c r="N1292" i="15"/>
  <c r="M1293" i="15"/>
  <c r="N1293" i="15"/>
  <c r="M1294" i="15"/>
  <c r="N1294" i="15"/>
  <c r="M1295" i="15"/>
  <c r="N1295" i="15"/>
  <c r="M1296" i="15"/>
  <c r="N1296" i="15"/>
  <c r="M1297" i="15"/>
  <c r="N1297" i="15"/>
  <c r="M1298" i="15"/>
  <c r="N1298" i="15"/>
  <c r="M1299" i="15"/>
  <c r="N1299" i="15"/>
  <c r="M1300" i="15"/>
  <c r="N1300" i="15"/>
  <c r="M1301" i="15"/>
  <c r="N1301" i="15"/>
  <c r="M1302" i="15"/>
  <c r="N1302" i="15"/>
  <c r="M1303" i="15"/>
  <c r="N1303" i="15"/>
  <c r="M1304" i="15"/>
  <c r="N1304" i="15"/>
  <c r="M1305" i="15"/>
  <c r="N1305" i="15"/>
  <c r="M1306" i="15"/>
  <c r="N1306" i="15"/>
  <c r="M1307" i="15"/>
  <c r="N1307" i="15"/>
  <c r="M1308" i="15"/>
  <c r="N1308" i="15"/>
  <c r="M1309" i="15"/>
  <c r="N1309" i="15"/>
  <c r="M1310" i="15"/>
  <c r="N1310" i="15"/>
  <c r="M1311" i="15"/>
  <c r="N1311" i="15"/>
  <c r="M1312" i="15"/>
  <c r="N1312" i="15"/>
  <c r="M1313" i="15"/>
  <c r="N1313" i="15"/>
  <c r="M1314" i="15"/>
  <c r="N1314" i="15"/>
  <c r="M1315" i="15"/>
  <c r="N1315" i="15"/>
  <c r="M1316" i="15"/>
  <c r="N1316" i="15"/>
  <c r="M1317" i="15"/>
  <c r="N1317" i="15"/>
  <c r="M1318" i="15"/>
  <c r="N1318" i="15"/>
  <c r="M1319" i="15"/>
  <c r="N1319" i="15"/>
  <c r="M1320" i="15"/>
  <c r="N1320" i="15"/>
  <c r="M1321" i="15"/>
  <c r="N1321" i="15"/>
  <c r="M1322" i="15"/>
  <c r="N1322" i="15"/>
  <c r="M1323" i="15"/>
  <c r="N1323" i="15"/>
  <c r="M1324" i="15"/>
  <c r="N1324" i="15"/>
  <c r="M1325" i="15"/>
  <c r="N1325" i="15"/>
  <c r="M1326" i="15"/>
  <c r="N1326" i="15"/>
  <c r="M1327" i="15"/>
  <c r="N1327" i="15"/>
  <c r="M1328" i="15"/>
  <c r="N1328" i="15"/>
  <c r="M1329" i="15"/>
  <c r="N1329" i="15"/>
  <c r="M1330" i="15"/>
  <c r="N1330" i="15"/>
  <c r="M1331" i="15"/>
  <c r="N1331" i="15"/>
  <c r="M1332" i="15"/>
  <c r="N1332" i="15"/>
  <c r="M1333" i="15"/>
  <c r="N1333" i="15"/>
  <c r="M1334" i="15"/>
  <c r="N1334" i="15"/>
  <c r="M1335" i="15"/>
  <c r="N1335" i="15"/>
  <c r="M1336" i="15"/>
  <c r="N1336" i="15"/>
  <c r="M1337" i="15"/>
  <c r="N1337" i="15"/>
  <c r="M1338" i="15"/>
  <c r="N1338" i="15"/>
  <c r="M1339" i="15"/>
  <c r="N1339" i="15"/>
  <c r="M1340" i="15"/>
  <c r="N1340" i="15"/>
  <c r="M1341" i="15"/>
  <c r="N1341" i="15"/>
  <c r="M1342" i="15"/>
  <c r="N1342" i="15"/>
  <c r="M1343" i="15"/>
  <c r="N1343" i="15"/>
  <c r="M1344" i="15"/>
  <c r="N1344" i="15"/>
  <c r="M1345" i="15"/>
  <c r="N1345" i="15"/>
  <c r="M1346" i="15"/>
  <c r="N1346" i="15"/>
  <c r="M1347" i="15"/>
  <c r="N1347" i="15"/>
  <c r="M1348" i="15"/>
  <c r="N1348" i="15"/>
  <c r="M1349" i="15"/>
  <c r="N1349" i="15"/>
  <c r="M1350" i="15"/>
  <c r="N1350" i="15"/>
  <c r="M1351" i="15"/>
  <c r="N1351" i="15"/>
  <c r="M1352" i="15"/>
  <c r="N1352" i="15"/>
  <c r="M1353" i="15"/>
  <c r="N1353" i="15"/>
  <c r="M1354" i="15"/>
  <c r="N1354" i="15"/>
  <c r="M1355" i="15"/>
  <c r="N1355" i="15"/>
  <c r="M1356" i="15"/>
  <c r="N1356" i="15"/>
  <c r="M1357" i="15"/>
  <c r="N1357" i="15"/>
  <c r="M1358" i="15"/>
  <c r="N1358" i="15"/>
  <c r="M1359" i="15"/>
  <c r="N1359" i="15"/>
  <c r="M1360" i="15"/>
  <c r="N1360" i="15"/>
  <c r="M1361" i="15"/>
  <c r="N1361" i="15"/>
  <c r="M1362" i="15"/>
  <c r="N1362" i="15"/>
  <c r="M1363" i="15"/>
  <c r="N1363" i="15"/>
  <c r="M1364" i="15"/>
  <c r="N1364" i="15"/>
  <c r="M1365" i="15"/>
  <c r="N1365" i="15"/>
  <c r="M1366" i="15"/>
  <c r="N1366" i="15"/>
  <c r="M1367" i="15"/>
  <c r="N1367" i="15"/>
  <c r="M1368" i="15"/>
  <c r="N1368" i="15"/>
  <c r="M1369" i="15"/>
  <c r="N1369" i="15"/>
  <c r="M1370" i="15"/>
  <c r="N1370" i="15"/>
  <c r="M1371" i="15"/>
  <c r="N1371" i="15"/>
  <c r="M1372" i="15"/>
  <c r="N1372" i="15"/>
  <c r="M1373" i="15"/>
  <c r="N1373" i="15"/>
  <c r="M1374" i="15"/>
  <c r="N1374" i="15"/>
  <c r="M1375" i="15"/>
  <c r="N1375" i="15"/>
  <c r="M1376" i="15"/>
  <c r="N1376" i="15"/>
  <c r="M1377" i="15"/>
  <c r="N1377" i="15"/>
  <c r="M1378" i="15"/>
  <c r="N1378" i="15"/>
  <c r="M1379" i="15"/>
  <c r="N1379" i="15"/>
  <c r="M1380" i="15"/>
  <c r="N1380" i="15"/>
  <c r="M1381" i="15"/>
  <c r="N1381" i="15"/>
  <c r="M1382" i="15"/>
  <c r="N1382" i="15"/>
  <c r="M1383" i="15"/>
  <c r="N1383" i="15"/>
  <c r="M1384" i="15"/>
  <c r="N1384" i="15"/>
  <c r="M1385" i="15"/>
  <c r="N1385" i="15"/>
  <c r="M1386" i="15"/>
  <c r="N1386" i="15"/>
  <c r="M1387" i="15"/>
  <c r="N1387" i="15"/>
  <c r="M1388" i="15"/>
  <c r="N1388" i="15"/>
  <c r="M1389" i="15"/>
  <c r="N1389" i="15"/>
  <c r="M1390" i="15"/>
  <c r="N1390" i="15"/>
  <c r="M1391" i="15"/>
  <c r="N1391" i="15"/>
  <c r="M1392" i="15"/>
  <c r="N1392" i="15"/>
  <c r="M1393" i="15"/>
  <c r="N1393" i="15"/>
  <c r="M1394" i="15"/>
  <c r="N1394" i="15"/>
  <c r="M1395" i="15"/>
  <c r="N1395" i="15"/>
  <c r="M1396" i="15"/>
  <c r="N1396" i="15"/>
  <c r="M1397" i="15"/>
  <c r="N1397" i="15"/>
  <c r="M1398" i="15"/>
  <c r="N1398" i="15"/>
  <c r="M1399" i="15"/>
  <c r="N1399" i="15"/>
  <c r="M1400" i="15"/>
  <c r="N1400" i="15"/>
  <c r="M1401" i="15"/>
  <c r="N1401" i="15"/>
  <c r="M1402" i="15"/>
  <c r="N1402" i="15"/>
  <c r="M1403" i="15"/>
  <c r="N1403" i="15"/>
  <c r="M1404" i="15"/>
  <c r="N1404" i="15"/>
  <c r="M1405" i="15"/>
  <c r="N1405" i="15"/>
  <c r="M1406" i="15"/>
  <c r="N1406" i="15"/>
  <c r="M1407" i="15"/>
  <c r="N1407" i="15"/>
  <c r="M1408" i="15"/>
  <c r="N1408" i="15"/>
  <c r="M1409" i="15"/>
  <c r="N1409" i="15"/>
  <c r="M1410" i="15"/>
  <c r="N1410" i="15"/>
  <c r="M1411" i="15"/>
  <c r="N1411" i="15"/>
  <c r="M1412" i="15"/>
  <c r="N1412" i="15"/>
  <c r="M1413" i="15"/>
  <c r="N1413" i="15"/>
  <c r="M1414" i="15"/>
  <c r="N1414" i="15"/>
  <c r="M1415" i="15"/>
  <c r="N1415" i="15"/>
  <c r="M1416" i="15"/>
  <c r="N1416" i="15"/>
  <c r="M1417" i="15"/>
  <c r="N1417" i="15"/>
  <c r="M1418" i="15"/>
  <c r="N1418" i="15"/>
  <c r="M1419" i="15"/>
  <c r="N1419" i="15"/>
  <c r="M1420" i="15"/>
  <c r="N1420" i="15"/>
  <c r="M1421" i="15"/>
  <c r="N1421" i="15"/>
  <c r="M1422" i="15"/>
  <c r="N1422" i="15"/>
  <c r="M1423" i="15"/>
  <c r="N1423" i="15"/>
  <c r="M1424" i="15"/>
  <c r="N1424" i="15"/>
  <c r="M1425" i="15"/>
  <c r="N1425" i="15"/>
  <c r="M1426" i="15"/>
  <c r="N1426" i="15"/>
  <c r="M1427" i="15"/>
  <c r="N1427" i="15"/>
  <c r="M1428" i="15"/>
  <c r="N1428" i="15"/>
  <c r="M1429" i="15"/>
  <c r="N1429" i="15"/>
  <c r="M1430" i="15"/>
  <c r="N1430" i="15"/>
  <c r="M1431" i="15"/>
  <c r="N1431" i="15"/>
  <c r="M1432" i="15"/>
  <c r="N1432" i="15"/>
  <c r="O12" i="14"/>
  <c r="O11" i="14"/>
  <c r="L12" i="14"/>
  <c r="L11" i="14"/>
  <c r="K12" i="14"/>
  <c r="K11" i="14"/>
  <c r="J12" i="14"/>
  <c r="J11" i="14"/>
  <c r="I12" i="14"/>
  <c r="I11" i="14"/>
  <c r="M130" i="14"/>
  <c r="N130" i="14"/>
  <c r="M131" i="14"/>
  <c r="N131" i="14"/>
  <c r="M132" i="14"/>
  <c r="N132" i="14"/>
  <c r="M133" i="14"/>
  <c r="N133" i="14"/>
  <c r="M134" i="14"/>
  <c r="N134" i="14"/>
  <c r="M135" i="14"/>
  <c r="N135" i="14"/>
  <c r="M136" i="14"/>
  <c r="N136" i="14"/>
  <c r="M137" i="14"/>
  <c r="N137" i="14"/>
  <c r="M138" i="14"/>
  <c r="N138" i="14"/>
  <c r="M139" i="14"/>
  <c r="N139" i="14"/>
  <c r="M140" i="14"/>
  <c r="N140" i="14"/>
  <c r="M141" i="14"/>
  <c r="N141" i="14"/>
  <c r="M142" i="14"/>
  <c r="N142" i="14"/>
  <c r="M143" i="14"/>
  <c r="N143" i="14"/>
  <c r="M144" i="14"/>
  <c r="N144" i="14"/>
  <c r="M145" i="14"/>
  <c r="N145" i="14"/>
  <c r="M146" i="14"/>
  <c r="N146" i="14"/>
  <c r="M147" i="14"/>
  <c r="N147" i="14"/>
  <c r="M148" i="14"/>
  <c r="N148" i="14"/>
  <c r="M149" i="14"/>
  <c r="N149" i="14"/>
  <c r="M150" i="14"/>
  <c r="N150" i="14"/>
  <c r="M151" i="14"/>
  <c r="N151" i="14"/>
  <c r="M152" i="14"/>
  <c r="N152" i="14"/>
  <c r="M153" i="14"/>
  <c r="N153" i="14"/>
  <c r="M154" i="14"/>
  <c r="N154" i="14"/>
  <c r="M155" i="14"/>
  <c r="N155" i="14"/>
  <c r="M156" i="14"/>
  <c r="N156" i="14"/>
  <c r="M157" i="14"/>
  <c r="N157" i="14"/>
  <c r="M158" i="14"/>
  <c r="N158" i="14"/>
  <c r="M159" i="14"/>
  <c r="N159" i="14"/>
  <c r="M160" i="14"/>
  <c r="N160" i="14"/>
  <c r="M161" i="14"/>
  <c r="N161" i="14"/>
  <c r="M162" i="14"/>
  <c r="N162" i="14"/>
  <c r="M163" i="14"/>
  <c r="N163" i="14"/>
  <c r="M164" i="14"/>
  <c r="N164" i="14"/>
  <c r="M165" i="14"/>
  <c r="N165" i="14"/>
  <c r="M166" i="14"/>
  <c r="N166" i="14"/>
  <c r="M167" i="14"/>
  <c r="N167" i="14"/>
  <c r="M168" i="14"/>
  <c r="N168" i="14"/>
  <c r="M169" i="14"/>
  <c r="N169" i="14"/>
  <c r="M170" i="14"/>
  <c r="N170" i="14"/>
  <c r="M171" i="14"/>
  <c r="N171" i="14"/>
  <c r="M172" i="14"/>
  <c r="N172" i="14"/>
  <c r="M173" i="14"/>
  <c r="N173" i="14"/>
  <c r="M174" i="14"/>
  <c r="N174" i="14"/>
  <c r="M175" i="14"/>
  <c r="N175" i="14"/>
  <c r="M176" i="14"/>
  <c r="N176" i="14"/>
  <c r="M177" i="14"/>
  <c r="N177" i="14"/>
  <c r="M178" i="14"/>
  <c r="N178" i="14"/>
  <c r="M179" i="14"/>
  <c r="N179" i="14"/>
  <c r="M180" i="14"/>
  <c r="N180" i="14"/>
  <c r="M181" i="14"/>
  <c r="N181" i="14"/>
  <c r="M182" i="14"/>
  <c r="N182" i="14"/>
  <c r="M183" i="14"/>
  <c r="N183" i="14"/>
  <c r="M184" i="14"/>
  <c r="N184" i="14"/>
  <c r="M185" i="14"/>
  <c r="N185" i="14"/>
  <c r="M186" i="14"/>
  <c r="N186" i="14"/>
  <c r="M187" i="14"/>
  <c r="N187" i="14"/>
  <c r="M188" i="14"/>
  <c r="N188" i="14"/>
  <c r="M189" i="14"/>
  <c r="N189" i="14"/>
  <c r="M190" i="14"/>
  <c r="N190" i="14"/>
  <c r="M191" i="14"/>
  <c r="N191" i="14"/>
  <c r="M192" i="14"/>
  <c r="N192" i="14"/>
  <c r="M193" i="14"/>
  <c r="N193" i="14"/>
  <c r="M194" i="14"/>
  <c r="N194" i="14"/>
  <c r="M195" i="14"/>
  <c r="N195" i="14"/>
  <c r="M196" i="14"/>
  <c r="N196" i="14"/>
  <c r="M197" i="14"/>
  <c r="N197" i="14"/>
  <c r="M198" i="14"/>
  <c r="N198" i="14"/>
  <c r="M199" i="14"/>
  <c r="N199" i="14"/>
  <c r="M200" i="14"/>
  <c r="N200" i="14"/>
  <c r="M201" i="14"/>
  <c r="N201" i="14"/>
  <c r="M202" i="14"/>
  <c r="N202" i="14"/>
  <c r="M203" i="14"/>
  <c r="N203" i="14"/>
  <c r="M204" i="14"/>
  <c r="N204" i="14"/>
  <c r="M205" i="14"/>
  <c r="N205" i="14"/>
  <c r="M206" i="14"/>
  <c r="N206" i="14"/>
  <c r="M207" i="14"/>
  <c r="N207" i="14"/>
  <c r="M208" i="14"/>
  <c r="N208" i="14"/>
  <c r="M209" i="14"/>
  <c r="N209" i="14"/>
  <c r="M210" i="14"/>
  <c r="N210" i="14"/>
  <c r="M211" i="14"/>
  <c r="N211" i="14"/>
  <c r="M212" i="14"/>
  <c r="N212" i="14"/>
  <c r="M213" i="14"/>
  <c r="N213" i="14"/>
  <c r="M214" i="14"/>
  <c r="N214" i="14"/>
  <c r="M215" i="14"/>
  <c r="N215" i="14"/>
  <c r="M216" i="14"/>
  <c r="N216" i="14"/>
  <c r="M217" i="14"/>
  <c r="N217" i="14"/>
  <c r="M218" i="14"/>
  <c r="N218" i="14"/>
  <c r="M219" i="14"/>
  <c r="N219" i="14"/>
  <c r="M220" i="14"/>
  <c r="N220" i="14"/>
  <c r="M221" i="14"/>
  <c r="N221" i="14"/>
  <c r="M222" i="14"/>
  <c r="N222" i="14"/>
  <c r="M223" i="14"/>
  <c r="N223" i="14"/>
  <c r="M224" i="14"/>
  <c r="N224" i="14"/>
  <c r="M225" i="14"/>
  <c r="N225" i="14"/>
  <c r="M226" i="14"/>
  <c r="N226" i="14"/>
  <c r="M227" i="14"/>
  <c r="N227" i="14"/>
  <c r="M228" i="14"/>
  <c r="N228" i="14"/>
  <c r="M229" i="14"/>
  <c r="N229" i="14"/>
  <c r="M230" i="14"/>
  <c r="N230" i="14"/>
  <c r="M231" i="14"/>
  <c r="N231" i="14"/>
  <c r="M232" i="14"/>
  <c r="N232" i="14"/>
  <c r="M233" i="14"/>
  <c r="N233" i="14"/>
  <c r="M234" i="14"/>
  <c r="N234" i="14"/>
  <c r="M235" i="14"/>
  <c r="N235" i="14"/>
  <c r="M236" i="14"/>
  <c r="N236" i="14"/>
  <c r="M237" i="14"/>
  <c r="N237" i="14"/>
  <c r="M238" i="14"/>
  <c r="N238" i="14"/>
  <c r="M239" i="14"/>
  <c r="N239" i="14"/>
  <c r="M240" i="14"/>
  <c r="N240" i="14"/>
  <c r="M241" i="14"/>
  <c r="N241" i="14"/>
  <c r="M242" i="14"/>
  <c r="N242" i="14"/>
  <c r="M243" i="14"/>
  <c r="N243" i="14"/>
  <c r="M244" i="14"/>
  <c r="N244" i="14"/>
  <c r="M245" i="14"/>
  <c r="N245" i="14"/>
  <c r="M246" i="14"/>
  <c r="N246" i="14"/>
  <c r="M247" i="14"/>
  <c r="N247" i="14"/>
  <c r="M248" i="14"/>
  <c r="N248" i="14"/>
  <c r="M249" i="14"/>
  <c r="N249" i="14"/>
  <c r="M250" i="14"/>
  <c r="N250" i="14"/>
  <c r="M251" i="14"/>
  <c r="N251" i="14"/>
  <c r="M252" i="14"/>
  <c r="N252" i="14"/>
  <c r="M253" i="14"/>
  <c r="N253" i="14"/>
  <c r="M254" i="14"/>
  <c r="N254" i="14"/>
  <c r="M255" i="14"/>
  <c r="N255" i="14"/>
  <c r="M256" i="14"/>
  <c r="N256" i="14"/>
  <c r="M257" i="14"/>
  <c r="N257" i="14"/>
  <c r="M258" i="14"/>
  <c r="N258" i="14"/>
  <c r="M259" i="14"/>
  <c r="N259" i="14"/>
  <c r="M260" i="14"/>
  <c r="N260" i="14"/>
  <c r="M261" i="14"/>
  <c r="N261" i="14"/>
  <c r="M262" i="14"/>
  <c r="N262" i="14"/>
  <c r="M263" i="14"/>
  <c r="N263" i="14"/>
  <c r="M264" i="14"/>
  <c r="N264" i="14"/>
  <c r="M265" i="14"/>
  <c r="N265" i="14"/>
  <c r="M266" i="14"/>
  <c r="N266" i="14"/>
  <c r="M267" i="14"/>
  <c r="N267" i="14"/>
  <c r="M268" i="14"/>
  <c r="N268" i="14"/>
  <c r="M269" i="14"/>
  <c r="N269" i="14"/>
  <c r="M270" i="14"/>
  <c r="N270" i="14"/>
  <c r="M271" i="14"/>
  <c r="N271" i="14"/>
  <c r="M272" i="14"/>
  <c r="N272" i="14"/>
  <c r="M273" i="14"/>
  <c r="N273" i="14"/>
  <c r="M274" i="14"/>
  <c r="N274" i="14"/>
  <c r="M275" i="14"/>
  <c r="N275" i="14"/>
  <c r="M276" i="14"/>
  <c r="N276" i="14"/>
  <c r="M277" i="14"/>
  <c r="N277" i="14"/>
  <c r="M278" i="14"/>
  <c r="N278" i="14"/>
  <c r="M279" i="14"/>
  <c r="N279" i="14"/>
  <c r="M280" i="14"/>
  <c r="N280" i="14"/>
  <c r="M281" i="14"/>
  <c r="N281" i="14"/>
  <c r="M282" i="14"/>
  <c r="N282" i="14"/>
  <c r="M283" i="14"/>
  <c r="N283" i="14"/>
  <c r="M284" i="14"/>
  <c r="N284" i="14"/>
  <c r="M285" i="14"/>
  <c r="N285" i="14"/>
  <c r="M286" i="14"/>
  <c r="N286" i="14"/>
  <c r="M287" i="14"/>
  <c r="N287" i="14"/>
  <c r="M288" i="14"/>
  <c r="N288" i="14"/>
  <c r="M289" i="14"/>
  <c r="N289" i="14"/>
  <c r="M290" i="14"/>
  <c r="N290" i="14"/>
  <c r="M291" i="14"/>
  <c r="N291" i="14"/>
  <c r="M292" i="14"/>
  <c r="N292" i="14"/>
  <c r="M293" i="14"/>
  <c r="N293" i="14"/>
  <c r="M294" i="14"/>
  <c r="N294" i="14"/>
  <c r="M295" i="14"/>
  <c r="N295" i="14"/>
  <c r="M296" i="14"/>
  <c r="N296" i="14"/>
  <c r="M297" i="14"/>
  <c r="N297" i="14"/>
  <c r="M298" i="14"/>
  <c r="N298" i="14"/>
  <c r="M299" i="14"/>
  <c r="N299" i="14"/>
  <c r="M300" i="14"/>
  <c r="N300" i="14"/>
  <c r="M301" i="14"/>
  <c r="N301" i="14"/>
  <c r="M302" i="14"/>
  <c r="N302" i="14"/>
  <c r="M303" i="14"/>
  <c r="N303" i="14"/>
  <c r="M304" i="14"/>
  <c r="N304" i="14"/>
  <c r="M305" i="14"/>
  <c r="N305" i="14"/>
  <c r="M306" i="14"/>
  <c r="N306" i="14"/>
  <c r="M307" i="14"/>
  <c r="N307" i="14"/>
  <c r="M308" i="14"/>
  <c r="N308" i="14"/>
  <c r="M309" i="14"/>
  <c r="N309" i="14"/>
  <c r="M310" i="14"/>
  <c r="N310" i="14"/>
  <c r="M311" i="14"/>
  <c r="N311" i="14"/>
  <c r="M312" i="14"/>
  <c r="N312" i="14"/>
  <c r="M313" i="14"/>
  <c r="N313" i="14"/>
  <c r="M314" i="14"/>
  <c r="N314" i="14"/>
  <c r="M315" i="14"/>
  <c r="N315" i="14"/>
  <c r="M316" i="14"/>
  <c r="N316" i="14"/>
  <c r="M317" i="14"/>
  <c r="N317" i="14"/>
  <c r="M318" i="14"/>
  <c r="N318" i="14"/>
  <c r="M319" i="14"/>
  <c r="N319" i="14"/>
  <c r="M320" i="14"/>
  <c r="N320" i="14"/>
  <c r="M321" i="14"/>
  <c r="N321" i="14"/>
  <c r="M322" i="14"/>
  <c r="N322" i="14"/>
  <c r="M323" i="14"/>
  <c r="N323" i="14"/>
  <c r="M324" i="14"/>
  <c r="N324" i="14"/>
  <c r="M325" i="14"/>
  <c r="N325" i="14"/>
  <c r="M326" i="14"/>
  <c r="N326" i="14"/>
  <c r="M327" i="14"/>
  <c r="N327" i="14"/>
  <c r="M328" i="14"/>
  <c r="N328" i="14"/>
  <c r="M329" i="14"/>
  <c r="N329" i="14"/>
  <c r="M330" i="14"/>
  <c r="N330" i="14"/>
  <c r="M331" i="14"/>
  <c r="N331" i="14"/>
  <c r="M332" i="14"/>
  <c r="N332" i="14"/>
  <c r="M333" i="14"/>
  <c r="N333" i="14"/>
  <c r="M334" i="14"/>
  <c r="N334" i="14"/>
  <c r="M335" i="14"/>
  <c r="N335" i="14"/>
  <c r="M336" i="14"/>
  <c r="N336" i="14"/>
  <c r="M337" i="14"/>
  <c r="N337" i="14"/>
  <c r="M338" i="14"/>
  <c r="N338" i="14"/>
  <c r="M339" i="14"/>
  <c r="N339" i="14"/>
  <c r="M340" i="14"/>
  <c r="N340" i="14"/>
  <c r="M341" i="14"/>
  <c r="N341" i="14"/>
  <c r="M342" i="14"/>
  <c r="N342" i="14"/>
  <c r="M343" i="14"/>
  <c r="N343" i="14"/>
  <c r="M344" i="14"/>
  <c r="N344" i="14"/>
  <c r="M345" i="14"/>
  <c r="N345" i="14"/>
  <c r="M346" i="14"/>
  <c r="N346" i="14"/>
  <c r="M347" i="14"/>
  <c r="N347" i="14"/>
  <c r="M348" i="14"/>
  <c r="N348" i="14"/>
  <c r="M349" i="14"/>
  <c r="N349" i="14"/>
  <c r="M350" i="14"/>
  <c r="N350" i="14"/>
  <c r="M351" i="14"/>
  <c r="N351" i="14"/>
  <c r="M352" i="14"/>
  <c r="N352" i="14"/>
  <c r="M353" i="14"/>
  <c r="N353" i="14"/>
  <c r="M354" i="14"/>
  <c r="N354" i="14"/>
  <c r="M355" i="14"/>
  <c r="N355" i="14"/>
  <c r="M356" i="14"/>
  <c r="N356" i="14"/>
  <c r="M357" i="14"/>
  <c r="N357" i="14"/>
  <c r="M358" i="14"/>
  <c r="N358" i="14"/>
  <c r="M359" i="14"/>
  <c r="N359" i="14"/>
  <c r="M360" i="14"/>
  <c r="N360" i="14"/>
  <c r="M361" i="14"/>
  <c r="N361" i="14"/>
  <c r="M362" i="14"/>
  <c r="N362" i="14"/>
  <c r="M363" i="14"/>
  <c r="N363" i="14"/>
  <c r="M364" i="14"/>
  <c r="N364" i="14"/>
  <c r="M365" i="14"/>
  <c r="N365" i="14"/>
  <c r="M366" i="14"/>
  <c r="N366" i="14"/>
  <c r="M367" i="14"/>
  <c r="N367" i="14"/>
  <c r="M368" i="14"/>
  <c r="N368" i="14"/>
  <c r="M369" i="14"/>
  <c r="N369" i="14"/>
  <c r="M370" i="14"/>
  <c r="N370" i="14"/>
  <c r="M371" i="14"/>
  <c r="N371" i="14"/>
  <c r="M372" i="14"/>
  <c r="N372" i="14"/>
  <c r="M373" i="14"/>
  <c r="N373" i="14"/>
  <c r="M374" i="14"/>
  <c r="N374" i="14"/>
  <c r="M375" i="14"/>
  <c r="N375" i="14"/>
  <c r="M376" i="14"/>
  <c r="N376" i="14"/>
  <c r="M377" i="14"/>
  <c r="N377" i="14"/>
  <c r="M378" i="14"/>
  <c r="N378" i="14"/>
  <c r="M379" i="14"/>
  <c r="N379" i="14"/>
  <c r="M380" i="14"/>
  <c r="N380" i="14"/>
  <c r="M381" i="14"/>
  <c r="N381" i="14"/>
  <c r="M382" i="14"/>
  <c r="N382" i="14"/>
  <c r="M383" i="14"/>
  <c r="N383" i="14"/>
  <c r="M384" i="14"/>
  <c r="N384" i="14"/>
  <c r="M385" i="14"/>
  <c r="N385" i="14"/>
  <c r="M386" i="14"/>
  <c r="N386" i="14"/>
  <c r="M387" i="14"/>
  <c r="N387" i="14"/>
  <c r="M388" i="14"/>
  <c r="N388" i="14"/>
  <c r="M389" i="14"/>
  <c r="N389" i="14"/>
  <c r="M390" i="14"/>
  <c r="N390" i="14"/>
  <c r="M391" i="14"/>
  <c r="N391" i="14"/>
  <c r="M392" i="14"/>
  <c r="N392" i="14"/>
  <c r="M393" i="14"/>
  <c r="N393" i="14"/>
  <c r="M394" i="14"/>
  <c r="N394" i="14"/>
  <c r="M395" i="14"/>
  <c r="N395" i="14"/>
  <c r="M396" i="14"/>
  <c r="N396" i="14"/>
  <c r="M397" i="14"/>
  <c r="N397" i="14"/>
  <c r="M398" i="14"/>
  <c r="N398" i="14"/>
  <c r="M399" i="14"/>
  <c r="N399" i="14"/>
  <c r="M400" i="14"/>
  <c r="N400" i="14"/>
  <c r="M401" i="14"/>
  <c r="N401" i="14"/>
  <c r="M402" i="14"/>
  <c r="N402" i="14"/>
  <c r="M403" i="14"/>
  <c r="N403" i="14"/>
  <c r="M404" i="14"/>
  <c r="N404" i="14"/>
  <c r="M405" i="14"/>
  <c r="N405" i="14"/>
  <c r="M406" i="14"/>
  <c r="N406" i="14"/>
  <c r="M407" i="14"/>
  <c r="N407" i="14"/>
  <c r="M408" i="14"/>
  <c r="N408" i="14"/>
  <c r="M409" i="14"/>
  <c r="N409" i="14"/>
  <c r="M410" i="14"/>
  <c r="N410" i="14"/>
  <c r="M411" i="14"/>
  <c r="N411" i="14"/>
  <c r="M412" i="14"/>
  <c r="N412" i="14"/>
  <c r="M413" i="14"/>
  <c r="N413" i="14"/>
  <c r="M414" i="14"/>
  <c r="N414" i="14"/>
  <c r="M415" i="14"/>
  <c r="N415" i="14"/>
  <c r="M416" i="14"/>
  <c r="N416" i="14"/>
  <c r="M417" i="14"/>
  <c r="N417" i="14"/>
  <c r="M418" i="14"/>
  <c r="N418" i="14"/>
  <c r="M419" i="14"/>
  <c r="N419" i="14"/>
  <c r="M420" i="14"/>
  <c r="N420" i="14"/>
  <c r="M421" i="14"/>
  <c r="N421" i="14"/>
  <c r="M422" i="14"/>
  <c r="N422" i="14"/>
  <c r="M423" i="14"/>
  <c r="N423" i="14"/>
  <c r="M424" i="14"/>
  <c r="N424" i="14"/>
  <c r="M425" i="14"/>
  <c r="N425" i="14"/>
  <c r="M426" i="14"/>
  <c r="N426" i="14"/>
  <c r="M427" i="14"/>
  <c r="N427" i="14"/>
  <c r="M428" i="14"/>
  <c r="N428" i="14"/>
  <c r="M429" i="14"/>
  <c r="N429" i="14"/>
  <c r="M430" i="14"/>
  <c r="N430" i="14"/>
  <c r="M431" i="14"/>
  <c r="N431" i="14"/>
  <c r="M432" i="14"/>
  <c r="N432" i="14"/>
  <c r="M433" i="14"/>
  <c r="N433" i="14"/>
  <c r="M434" i="14"/>
  <c r="N434" i="14"/>
  <c r="M435" i="14"/>
  <c r="N435" i="14"/>
  <c r="M436" i="14"/>
  <c r="N436" i="14"/>
  <c r="M437" i="14"/>
  <c r="N437" i="14"/>
  <c r="M438" i="14"/>
  <c r="N438" i="14"/>
  <c r="M439" i="14"/>
  <c r="N439" i="14"/>
  <c r="M440" i="14"/>
  <c r="N440" i="14"/>
  <c r="M441" i="14"/>
  <c r="N441" i="14"/>
  <c r="M442" i="14"/>
  <c r="N442" i="14"/>
  <c r="M443" i="14"/>
  <c r="N443" i="14"/>
  <c r="M444" i="14"/>
  <c r="N444" i="14"/>
  <c r="M445" i="14"/>
  <c r="N445" i="14"/>
  <c r="M446" i="14"/>
  <c r="N446" i="14"/>
  <c r="M447" i="14"/>
  <c r="N447" i="14"/>
  <c r="M448" i="14"/>
  <c r="N448" i="14"/>
  <c r="M449" i="14"/>
  <c r="N449" i="14"/>
  <c r="M450" i="14"/>
  <c r="N450" i="14"/>
  <c r="M451" i="14"/>
  <c r="N451" i="14"/>
  <c r="M452" i="14"/>
  <c r="N452" i="14"/>
  <c r="M453" i="14"/>
  <c r="N453" i="14"/>
  <c r="M454" i="14"/>
  <c r="N454" i="14"/>
  <c r="M455" i="14"/>
  <c r="N455" i="14"/>
  <c r="M456" i="14"/>
  <c r="N456" i="14"/>
  <c r="M457" i="14"/>
  <c r="N457" i="14"/>
  <c r="M458" i="14"/>
  <c r="N458" i="14"/>
  <c r="M459" i="14"/>
  <c r="N459" i="14"/>
  <c r="M460" i="14"/>
  <c r="N460" i="14"/>
  <c r="M461" i="14"/>
  <c r="N461" i="14"/>
  <c r="M462" i="14"/>
  <c r="N462" i="14"/>
  <c r="M463" i="14"/>
  <c r="N463" i="14"/>
  <c r="M464" i="14"/>
  <c r="N464" i="14"/>
  <c r="M465" i="14"/>
  <c r="N465" i="14"/>
  <c r="M466" i="14"/>
  <c r="N466" i="14"/>
  <c r="M467" i="14"/>
  <c r="N467" i="14"/>
  <c r="M468" i="14"/>
  <c r="N468" i="14"/>
  <c r="M469" i="14"/>
  <c r="N469" i="14"/>
  <c r="M470" i="14"/>
  <c r="N470" i="14"/>
  <c r="M471" i="14"/>
  <c r="N471" i="14"/>
  <c r="M472" i="14"/>
  <c r="N472" i="14"/>
  <c r="M473" i="14"/>
  <c r="N473" i="14"/>
  <c r="M474" i="14"/>
  <c r="N474" i="14"/>
  <c r="M475" i="14"/>
  <c r="N475" i="14"/>
  <c r="M476" i="14"/>
  <c r="N476" i="14"/>
  <c r="M477" i="14"/>
  <c r="N477" i="14"/>
  <c r="M478" i="14"/>
  <c r="N478" i="14"/>
  <c r="M479" i="14"/>
  <c r="N479" i="14"/>
  <c r="M480" i="14"/>
  <c r="N480" i="14"/>
  <c r="M481" i="14"/>
  <c r="N481" i="14"/>
  <c r="M482" i="14"/>
  <c r="N482" i="14"/>
  <c r="M483" i="14"/>
  <c r="N483" i="14"/>
  <c r="M484" i="14"/>
  <c r="N484" i="14"/>
  <c r="M485" i="14"/>
  <c r="N485" i="14"/>
  <c r="M486" i="14"/>
  <c r="N486" i="14"/>
  <c r="M487" i="14"/>
  <c r="N487" i="14"/>
  <c r="M488" i="14"/>
  <c r="N488" i="14"/>
  <c r="M489" i="14"/>
  <c r="N489" i="14"/>
  <c r="M490" i="14"/>
  <c r="N490" i="14"/>
  <c r="M491" i="14"/>
  <c r="N491" i="14"/>
  <c r="M492" i="14"/>
  <c r="N492" i="14"/>
  <c r="M493" i="14"/>
  <c r="N493" i="14"/>
  <c r="M494" i="14"/>
  <c r="N494" i="14"/>
  <c r="M495" i="14"/>
  <c r="N495" i="14"/>
  <c r="M496" i="14"/>
  <c r="N496" i="14"/>
  <c r="M497" i="14"/>
  <c r="N497" i="14"/>
  <c r="M498" i="14"/>
  <c r="N498" i="14"/>
  <c r="M499" i="14"/>
  <c r="N499" i="14"/>
  <c r="M500" i="14"/>
  <c r="N500" i="14"/>
  <c r="M501" i="14"/>
  <c r="N501" i="14"/>
  <c r="M502" i="14"/>
  <c r="N502" i="14"/>
  <c r="M503" i="14"/>
  <c r="N503" i="14"/>
  <c r="M504" i="14"/>
  <c r="N504" i="14"/>
  <c r="M505" i="14"/>
  <c r="N505" i="14"/>
  <c r="M506" i="14"/>
  <c r="N506" i="14"/>
  <c r="M507" i="14"/>
  <c r="N507" i="14"/>
  <c r="M508" i="14"/>
  <c r="N508" i="14"/>
  <c r="M509" i="14"/>
  <c r="N509" i="14"/>
  <c r="M510" i="14"/>
  <c r="N510" i="14"/>
  <c r="M511" i="14"/>
  <c r="N511" i="14"/>
  <c r="M512" i="14"/>
  <c r="N512" i="14"/>
  <c r="M513" i="14"/>
  <c r="N513" i="14"/>
  <c r="M514" i="14"/>
  <c r="N514" i="14"/>
  <c r="M515" i="14"/>
  <c r="N515" i="14"/>
  <c r="M516" i="14"/>
  <c r="N516" i="14"/>
  <c r="M517" i="14"/>
  <c r="N517" i="14"/>
  <c r="M518" i="14"/>
  <c r="N518" i="14"/>
  <c r="M519" i="14"/>
  <c r="N519" i="14"/>
  <c r="M520" i="14"/>
  <c r="N520" i="14"/>
  <c r="M521" i="14"/>
  <c r="N521" i="14"/>
  <c r="M522" i="14"/>
  <c r="N522" i="14"/>
  <c r="M523" i="14"/>
  <c r="N523" i="14"/>
  <c r="M524" i="14"/>
  <c r="N524" i="14"/>
  <c r="M525" i="14"/>
  <c r="N525" i="14"/>
  <c r="M526" i="14"/>
  <c r="N526" i="14"/>
  <c r="M527" i="14"/>
  <c r="N527" i="14"/>
  <c r="M528" i="14"/>
  <c r="N528" i="14"/>
  <c r="M529" i="14"/>
  <c r="N529" i="14"/>
  <c r="M530" i="14"/>
  <c r="N530" i="14"/>
  <c r="M531" i="14"/>
  <c r="N531" i="14"/>
  <c r="M532" i="14"/>
  <c r="N532" i="14"/>
  <c r="M533" i="14"/>
  <c r="N533" i="14"/>
  <c r="M534" i="14"/>
  <c r="N534" i="14"/>
  <c r="M535" i="14"/>
  <c r="N535" i="14"/>
  <c r="M536" i="14"/>
  <c r="N536" i="14"/>
  <c r="M537" i="14"/>
  <c r="N537" i="14"/>
  <c r="M538" i="14"/>
  <c r="N538" i="14"/>
  <c r="M539" i="14"/>
  <c r="N539" i="14"/>
  <c r="M540" i="14"/>
  <c r="N540" i="14"/>
  <c r="M541" i="14"/>
  <c r="N541" i="14"/>
  <c r="M542" i="14"/>
  <c r="N542" i="14"/>
  <c r="M543" i="14"/>
  <c r="N543" i="14"/>
  <c r="M544" i="14"/>
  <c r="N544" i="14"/>
  <c r="M545" i="14"/>
  <c r="N545" i="14"/>
  <c r="M546" i="14"/>
  <c r="N546" i="14"/>
  <c r="M547" i="14"/>
  <c r="N547" i="14"/>
  <c r="M548" i="14"/>
  <c r="N548" i="14"/>
  <c r="M549" i="14"/>
  <c r="N549" i="14"/>
  <c r="M550" i="14"/>
  <c r="N550" i="14"/>
  <c r="M551" i="14"/>
  <c r="N551" i="14"/>
  <c r="M552" i="14"/>
  <c r="N552" i="14"/>
  <c r="M553" i="14"/>
  <c r="N553" i="14"/>
  <c r="M554" i="14"/>
  <c r="N554" i="14"/>
  <c r="M555" i="14"/>
  <c r="N555" i="14"/>
  <c r="M556" i="14"/>
  <c r="N556" i="14"/>
  <c r="M557" i="14"/>
  <c r="N557" i="14"/>
  <c r="M558" i="14"/>
  <c r="N558" i="14"/>
  <c r="M559" i="14"/>
  <c r="N559" i="14"/>
  <c r="M560" i="14"/>
  <c r="N560" i="14"/>
  <c r="M561" i="14"/>
  <c r="N561" i="14"/>
  <c r="M562" i="14"/>
  <c r="N562" i="14"/>
  <c r="M563" i="14"/>
  <c r="N563" i="14"/>
  <c r="M564" i="14"/>
  <c r="N564" i="14"/>
  <c r="M565" i="14"/>
  <c r="N565" i="14"/>
  <c r="M566" i="14"/>
  <c r="N566" i="14"/>
  <c r="M567" i="14"/>
  <c r="N567" i="14"/>
  <c r="M568" i="14"/>
  <c r="N568" i="14"/>
  <c r="M569" i="14"/>
  <c r="N569" i="14"/>
  <c r="M570" i="14"/>
  <c r="N570" i="14"/>
  <c r="M571" i="14"/>
  <c r="N571" i="14"/>
  <c r="M572" i="14"/>
  <c r="N572" i="14"/>
  <c r="M573" i="14"/>
  <c r="N573" i="14"/>
  <c r="M574" i="14"/>
  <c r="N574" i="14"/>
  <c r="M575" i="14"/>
  <c r="N575" i="14"/>
  <c r="M576" i="14"/>
  <c r="N576" i="14"/>
  <c r="M577" i="14"/>
  <c r="N577" i="14"/>
  <c r="M578" i="14"/>
  <c r="N578" i="14"/>
  <c r="M579" i="14"/>
  <c r="N579" i="14"/>
  <c r="M580" i="14"/>
  <c r="N580" i="14"/>
  <c r="M581" i="14"/>
  <c r="N581" i="14"/>
  <c r="M582" i="14"/>
  <c r="N582" i="14"/>
  <c r="M583" i="14"/>
  <c r="N583" i="14"/>
  <c r="M584" i="14"/>
  <c r="N584" i="14"/>
  <c r="M585" i="14"/>
  <c r="N585" i="14"/>
  <c r="M586" i="14"/>
  <c r="N586" i="14"/>
  <c r="M587" i="14"/>
  <c r="N587" i="14"/>
  <c r="M588" i="14"/>
  <c r="N588" i="14"/>
  <c r="M589" i="14"/>
  <c r="N589" i="14"/>
  <c r="M590" i="14"/>
  <c r="N590" i="14"/>
  <c r="M591" i="14"/>
  <c r="N591" i="14"/>
  <c r="M592" i="14"/>
  <c r="N592" i="14"/>
  <c r="M593" i="14"/>
  <c r="N593" i="14"/>
  <c r="M594" i="14"/>
  <c r="N594" i="14"/>
  <c r="M595" i="14"/>
  <c r="N595" i="14"/>
  <c r="M596" i="14"/>
  <c r="N596" i="14"/>
  <c r="M597" i="14"/>
  <c r="N597" i="14"/>
  <c r="M598" i="14"/>
  <c r="N598" i="14"/>
  <c r="M599" i="14"/>
  <c r="N599" i="14"/>
  <c r="M600" i="14"/>
  <c r="N600" i="14"/>
  <c r="M601" i="14"/>
  <c r="N601" i="14"/>
  <c r="M602" i="14"/>
  <c r="N602" i="14"/>
  <c r="M603" i="14"/>
  <c r="N603" i="14"/>
  <c r="M604" i="14"/>
  <c r="N604" i="14"/>
  <c r="M605" i="14"/>
  <c r="N605" i="14"/>
  <c r="M606" i="14"/>
  <c r="N606" i="14"/>
  <c r="M607" i="14"/>
  <c r="N607" i="14"/>
  <c r="M608" i="14"/>
  <c r="N608" i="14"/>
  <c r="M609" i="14"/>
  <c r="N609" i="14"/>
  <c r="M610" i="14"/>
  <c r="N610" i="14"/>
  <c r="M611" i="14"/>
  <c r="N611" i="14"/>
  <c r="M612" i="14"/>
  <c r="N612" i="14"/>
  <c r="M613" i="14"/>
  <c r="N613" i="14"/>
  <c r="M614" i="14"/>
  <c r="N614" i="14"/>
  <c r="M615" i="14"/>
  <c r="N615" i="14"/>
  <c r="M616" i="14"/>
  <c r="N616" i="14"/>
  <c r="M617" i="14"/>
  <c r="N617" i="14"/>
  <c r="M618" i="14"/>
  <c r="N618" i="14"/>
  <c r="M619" i="14"/>
  <c r="N619" i="14"/>
  <c r="M620" i="14"/>
  <c r="N620" i="14"/>
  <c r="M621" i="14"/>
  <c r="N621" i="14"/>
  <c r="M622" i="14"/>
  <c r="N622" i="14"/>
  <c r="M623" i="14"/>
  <c r="N623" i="14"/>
  <c r="M624" i="14"/>
  <c r="N624" i="14"/>
  <c r="M625" i="14"/>
  <c r="N625" i="14"/>
  <c r="M626" i="14"/>
  <c r="N626" i="14"/>
  <c r="M627" i="14"/>
  <c r="N627" i="14"/>
  <c r="M628" i="14"/>
  <c r="N628" i="14"/>
  <c r="M629" i="14"/>
  <c r="N629" i="14"/>
  <c r="M630" i="14"/>
  <c r="N630" i="14"/>
  <c r="M631" i="14"/>
  <c r="N631" i="14"/>
  <c r="M632" i="14"/>
  <c r="N632" i="14"/>
  <c r="M633" i="14"/>
  <c r="N633" i="14"/>
  <c r="M634" i="14"/>
  <c r="N634" i="14"/>
  <c r="M635" i="14"/>
  <c r="N635" i="14"/>
  <c r="M636" i="14"/>
  <c r="N636" i="14"/>
  <c r="M637" i="14"/>
  <c r="N637" i="14"/>
  <c r="M638" i="14"/>
  <c r="N638" i="14"/>
  <c r="M639" i="14"/>
  <c r="N639" i="14"/>
  <c r="M640" i="14"/>
  <c r="N640" i="14"/>
  <c r="M641" i="14"/>
  <c r="N641" i="14"/>
  <c r="M642" i="14"/>
  <c r="N642" i="14"/>
  <c r="M643" i="14"/>
  <c r="N643" i="14"/>
  <c r="M644" i="14"/>
  <c r="N644" i="14"/>
  <c r="M645" i="14"/>
  <c r="N645" i="14"/>
  <c r="M646" i="14"/>
  <c r="N646" i="14"/>
  <c r="M647" i="14"/>
  <c r="N647" i="14"/>
  <c r="M648" i="14"/>
  <c r="N648" i="14"/>
  <c r="M649" i="14"/>
  <c r="N649" i="14"/>
  <c r="M650" i="14"/>
  <c r="N650" i="14"/>
  <c r="M651" i="14"/>
  <c r="N651" i="14"/>
  <c r="M652" i="14"/>
  <c r="N652" i="14"/>
  <c r="M653" i="14"/>
  <c r="N653" i="14"/>
  <c r="M654" i="14"/>
  <c r="N654" i="14"/>
  <c r="M655" i="14"/>
  <c r="N655" i="14"/>
  <c r="M656" i="14"/>
  <c r="N656" i="14"/>
  <c r="M657" i="14"/>
  <c r="N657" i="14"/>
  <c r="M658" i="14"/>
  <c r="N658" i="14"/>
  <c r="M659" i="14"/>
  <c r="N659" i="14"/>
  <c r="M660" i="14"/>
  <c r="N660" i="14"/>
  <c r="M661" i="14"/>
  <c r="N661" i="14"/>
  <c r="M662" i="14"/>
  <c r="N662" i="14"/>
  <c r="M663" i="14"/>
  <c r="N663" i="14"/>
  <c r="M664" i="14"/>
  <c r="N664" i="14"/>
  <c r="M665" i="14"/>
  <c r="N665" i="14"/>
  <c r="M666" i="14"/>
  <c r="N666" i="14"/>
  <c r="M667" i="14"/>
  <c r="N667" i="14"/>
  <c r="M668" i="14"/>
  <c r="N668" i="14"/>
  <c r="M669" i="14"/>
  <c r="N669" i="14"/>
  <c r="M670" i="14"/>
  <c r="N670" i="14"/>
  <c r="M671" i="14"/>
  <c r="N671" i="14"/>
  <c r="M672" i="14"/>
  <c r="N672" i="14"/>
  <c r="M673" i="14"/>
  <c r="N673" i="14"/>
  <c r="M674" i="14"/>
  <c r="N674" i="14"/>
  <c r="M675" i="14"/>
  <c r="N675" i="14"/>
  <c r="M676" i="14"/>
  <c r="N676" i="14"/>
  <c r="M677" i="14"/>
  <c r="N677" i="14"/>
  <c r="M678" i="14"/>
  <c r="N678" i="14"/>
  <c r="M679" i="14"/>
  <c r="N679" i="14"/>
  <c r="M680" i="14"/>
  <c r="N680" i="14"/>
  <c r="M681" i="14"/>
  <c r="N681" i="14"/>
  <c r="M682" i="14"/>
  <c r="N682" i="14"/>
  <c r="M683" i="14"/>
  <c r="N683" i="14"/>
  <c r="M684" i="14"/>
  <c r="N684" i="14"/>
  <c r="M685" i="14"/>
  <c r="N685" i="14"/>
  <c r="M686" i="14"/>
  <c r="N686" i="14"/>
  <c r="M687" i="14"/>
  <c r="N687" i="14"/>
  <c r="M688" i="14"/>
  <c r="N688" i="14"/>
  <c r="M689" i="14"/>
  <c r="N689" i="14"/>
  <c r="M690" i="14"/>
  <c r="N690" i="14"/>
  <c r="M691" i="14"/>
  <c r="N691" i="14"/>
  <c r="M692" i="14"/>
  <c r="N692" i="14"/>
  <c r="M693" i="14"/>
  <c r="N693" i="14"/>
  <c r="M694" i="14"/>
  <c r="N694" i="14"/>
  <c r="M695" i="14"/>
  <c r="N695" i="14"/>
  <c r="M696" i="14"/>
  <c r="N696" i="14"/>
  <c r="M697" i="14"/>
  <c r="N697" i="14"/>
  <c r="M698" i="14"/>
  <c r="N698" i="14"/>
  <c r="M699" i="14"/>
  <c r="N699" i="14"/>
  <c r="M700" i="14"/>
  <c r="N700" i="14"/>
  <c r="M701" i="14"/>
  <c r="N701" i="14"/>
  <c r="M702" i="14"/>
  <c r="N702" i="14"/>
  <c r="M703" i="14"/>
  <c r="N703" i="14"/>
  <c r="M704" i="14"/>
  <c r="N704" i="14"/>
  <c r="M705" i="14"/>
  <c r="N705" i="14"/>
  <c r="M706" i="14"/>
  <c r="N706" i="14"/>
  <c r="M707" i="14"/>
  <c r="N707" i="14"/>
  <c r="M708" i="14"/>
  <c r="N708" i="14"/>
  <c r="M709" i="14"/>
  <c r="N709" i="14"/>
  <c r="M710" i="14"/>
  <c r="N710" i="14"/>
  <c r="M711" i="14"/>
  <c r="N711" i="14"/>
  <c r="M712" i="14"/>
  <c r="N712" i="14"/>
  <c r="M713" i="14"/>
  <c r="N713" i="14"/>
  <c r="M714" i="14"/>
  <c r="N714" i="14"/>
  <c r="M715" i="14"/>
  <c r="N715" i="14"/>
  <c r="M716" i="14"/>
  <c r="N716" i="14"/>
  <c r="M717" i="14"/>
  <c r="N717" i="14"/>
  <c r="M718" i="14"/>
  <c r="N718" i="14"/>
  <c r="M719" i="14"/>
  <c r="N719" i="14"/>
  <c r="M720" i="14"/>
  <c r="N720" i="14"/>
  <c r="M721" i="14"/>
  <c r="N721" i="14"/>
  <c r="M722" i="14"/>
  <c r="N722" i="14"/>
  <c r="M723" i="14"/>
  <c r="N723" i="14"/>
  <c r="M724" i="14"/>
  <c r="N724" i="14"/>
  <c r="M725" i="14"/>
  <c r="N725" i="14"/>
  <c r="M726" i="14"/>
  <c r="N726" i="14"/>
  <c r="M727" i="14"/>
  <c r="N727" i="14"/>
  <c r="M728" i="14"/>
  <c r="N728" i="14"/>
  <c r="M729" i="14"/>
  <c r="N729" i="14"/>
  <c r="M730" i="14"/>
  <c r="N730" i="14"/>
  <c r="M731" i="14"/>
  <c r="N731" i="14"/>
  <c r="M732" i="14"/>
  <c r="N732" i="14"/>
  <c r="M733" i="14"/>
  <c r="N733" i="14"/>
  <c r="M734" i="14"/>
  <c r="N734" i="14"/>
  <c r="M735" i="14"/>
  <c r="N735" i="14"/>
  <c r="M736" i="14"/>
  <c r="N736" i="14"/>
  <c r="M737" i="14"/>
  <c r="N737" i="14"/>
  <c r="M738" i="14"/>
  <c r="N738" i="14"/>
  <c r="M739" i="14"/>
  <c r="N739" i="14"/>
  <c r="M740" i="14"/>
  <c r="N740" i="14"/>
  <c r="M741" i="14"/>
  <c r="N741" i="14"/>
  <c r="M742" i="14"/>
  <c r="N742" i="14"/>
  <c r="M743" i="14"/>
  <c r="N743" i="14"/>
  <c r="M744" i="14"/>
  <c r="N744" i="14"/>
  <c r="M745" i="14"/>
  <c r="N745" i="14"/>
  <c r="M746" i="14"/>
  <c r="N746" i="14"/>
  <c r="M747" i="14"/>
  <c r="N747" i="14"/>
  <c r="M748" i="14"/>
  <c r="N748" i="14"/>
  <c r="M749" i="14"/>
  <c r="N749" i="14"/>
  <c r="M750" i="14"/>
  <c r="N750" i="14"/>
  <c r="M751" i="14"/>
  <c r="N751" i="14"/>
  <c r="M752" i="14"/>
  <c r="N752" i="14"/>
  <c r="M753" i="14"/>
  <c r="N753" i="14"/>
  <c r="M754" i="14"/>
  <c r="N754" i="14"/>
  <c r="M755" i="14"/>
  <c r="N755" i="14"/>
  <c r="M756" i="14"/>
  <c r="N756" i="14"/>
  <c r="M757" i="14"/>
  <c r="N757" i="14"/>
  <c r="M758" i="14"/>
  <c r="N758" i="14"/>
  <c r="M759" i="14"/>
  <c r="N759" i="14"/>
  <c r="M760" i="14"/>
  <c r="N760" i="14"/>
  <c r="M761" i="14"/>
  <c r="N761" i="14"/>
  <c r="M762" i="14"/>
  <c r="N762" i="14"/>
  <c r="M763" i="14"/>
  <c r="N763" i="14"/>
  <c r="M764" i="14"/>
  <c r="N764" i="14"/>
  <c r="M765" i="14"/>
  <c r="N765" i="14"/>
  <c r="M766" i="14"/>
  <c r="N766" i="14"/>
  <c r="M767" i="14"/>
  <c r="N767" i="14"/>
  <c r="M768" i="14"/>
  <c r="N768" i="14"/>
  <c r="M769" i="14"/>
  <c r="N769" i="14"/>
  <c r="M770" i="14"/>
  <c r="N770" i="14"/>
  <c r="M771" i="14"/>
  <c r="N771" i="14"/>
  <c r="M772" i="14"/>
  <c r="N772" i="14"/>
  <c r="M773" i="14"/>
  <c r="N773" i="14"/>
  <c r="M774" i="14"/>
  <c r="N774" i="14"/>
  <c r="M775" i="14"/>
  <c r="N775" i="14"/>
  <c r="M776" i="14"/>
  <c r="N776" i="14"/>
  <c r="M777" i="14"/>
  <c r="N777" i="14"/>
  <c r="M778" i="14"/>
  <c r="N778" i="14"/>
  <c r="M779" i="14"/>
  <c r="N779" i="14"/>
  <c r="M780" i="14"/>
  <c r="N780" i="14"/>
  <c r="M781" i="14"/>
  <c r="N781" i="14"/>
  <c r="M782" i="14"/>
  <c r="N782" i="14"/>
  <c r="M783" i="14"/>
  <c r="N783" i="14"/>
  <c r="M784" i="14"/>
  <c r="N784" i="14"/>
  <c r="M785" i="14"/>
  <c r="N785" i="14"/>
  <c r="M786" i="14"/>
  <c r="N786" i="14"/>
  <c r="M787" i="14"/>
  <c r="N787" i="14"/>
  <c r="M788" i="14"/>
  <c r="N788" i="14"/>
  <c r="M789" i="14"/>
  <c r="N789" i="14"/>
  <c r="M790" i="14"/>
  <c r="N790" i="14"/>
  <c r="M791" i="14"/>
  <c r="N791" i="14"/>
  <c r="M792" i="14"/>
  <c r="N792" i="14"/>
  <c r="M793" i="14"/>
  <c r="N793" i="14"/>
  <c r="M794" i="14"/>
  <c r="N794" i="14"/>
  <c r="M795" i="14"/>
  <c r="N795" i="14"/>
  <c r="M796" i="14"/>
  <c r="N796" i="14"/>
  <c r="M797" i="14"/>
  <c r="N797" i="14"/>
  <c r="M798" i="14"/>
  <c r="N798" i="14"/>
  <c r="M799" i="14"/>
  <c r="N799" i="14"/>
  <c r="M800" i="14"/>
  <c r="N800" i="14"/>
  <c r="M801" i="14"/>
  <c r="N801" i="14"/>
  <c r="M802" i="14"/>
  <c r="N802" i="14"/>
  <c r="M803" i="14"/>
  <c r="N803" i="14"/>
  <c r="M804" i="14"/>
  <c r="N804" i="14"/>
  <c r="M805" i="14"/>
  <c r="N805" i="14"/>
  <c r="M806" i="14"/>
  <c r="N806" i="14"/>
  <c r="M807" i="14"/>
  <c r="N807" i="14"/>
  <c r="M808" i="14"/>
  <c r="N808" i="14"/>
  <c r="M809" i="14"/>
  <c r="N809" i="14"/>
  <c r="M810" i="14"/>
  <c r="N810" i="14"/>
  <c r="M811" i="14"/>
  <c r="N811" i="14"/>
  <c r="M812" i="14"/>
  <c r="N812" i="14"/>
  <c r="M813" i="14"/>
  <c r="N813" i="14"/>
  <c r="M814" i="14"/>
  <c r="N814" i="14"/>
  <c r="M815" i="14"/>
  <c r="N815" i="14"/>
  <c r="M816" i="14"/>
  <c r="N816" i="14"/>
  <c r="M817" i="14"/>
  <c r="N817" i="14"/>
  <c r="M818" i="14"/>
  <c r="N818" i="14"/>
  <c r="M819" i="14"/>
  <c r="N819" i="14"/>
  <c r="M820" i="14"/>
  <c r="N820" i="14"/>
  <c r="M821" i="14"/>
  <c r="N821" i="14"/>
  <c r="M822" i="14"/>
  <c r="N822" i="14"/>
  <c r="M823" i="14"/>
  <c r="N823" i="14"/>
  <c r="M824" i="14"/>
  <c r="N824" i="14"/>
  <c r="M825" i="14"/>
  <c r="N825" i="14"/>
  <c r="M826" i="14"/>
  <c r="N826" i="14"/>
  <c r="M827" i="14"/>
  <c r="N827" i="14"/>
  <c r="M828" i="14"/>
  <c r="N828" i="14"/>
  <c r="M829" i="14"/>
  <c r="N829" i="14"/>
  <c r="M830" i="14"/>
  <c r="N830" i="14"/>
  <c r="M831" i="14"/>
  <c r="N831" i="14"/>
  <c r="M832" i="14"/>
  <c r="N832" i="14"/>
  <c r="M833" i="14"/>
  <c r="N833" i="14"/>
  <c r="M834" i="14"/>
  <c r="N834" i="14"/>
  <c r="M835" i="14"/>
  <c r="N835" i="14"/>
  <c r="M836" i="14"/>
  <c r="N836" i="14"/>
  <c r="M837" i="14"/>
  <c r="N837" i="14"/>
  <c r="M838" i="14"/>
  <c r="N838" i="14"/>
  <c r="M839" i="14"/>
  <c r="N839" i="14"/>
  <c r="M840" i="14"/>
  <c r="N840" i="14"/>
  <c r="M841" i="14"/>
  <c r="N841" i="14"/>
  <c r="M842" i="14"/>
  <c r="N842" i="14"/>
  <c r="M843" i="14"/>
  <c r="N843" i="14"/>
  <c r="M844" i="14"/>
  <c r="N844" i="14"/>
  <c r="M845" i="14"/>
  <c r="N845" i="14"/>
  <c r="M846" i="14"/>
  <c r="N846" i="14"/>
  <c r="M847" i="14"/>
  <c r="N847" i="14"/>
  <c r="M848" i="14"/>
  <c r="N848" i="14"/>
  <c r="M849" i="14"/>
  <c r="N849" i="14"/>
  <c r="M850" i="14"/>
  <c r="N850" i="14"/>
  <c r="M851" i="14"/>
  <c r="N851" i="14"/>
  <c r="M852" i="14"/>
  <c r="N852" i="14"/>
  <c r="M853" i="14"/>
  <c r="N853" i="14"/>
  <c r="M854" i="14"/>
  <c r="N854" i="14"/>
  <c r="M855" i="14"/>
  <c r="N855" i="14"/>
  <c r="M856" i="14"/>
  <c r="N856" i="14"/>
  <c r="M857" i="14"/>
  <c r="N857" i="14"/>
  <c r="M858" i="14"/>
  <c r="N858" i="14"/>
  <c r="M859" i="14"/>
  <c r="N859" i="14"/>
  <c r="M860" i="14"/>
  <c r="N860" i="14"/>
  <c r="M861" i="14"/>
  <c r="N861" i="14"/>
  <c r="M862" i="14"/>
  <c r="N862" i="14"/>
  <c r="M863" i="14"/>
  <c r="N863" i="14"/>
  <c r="M864" i="14"/>
  <c r="N864" i="14"/>
  <c r="M865" i="14"/>
  <c r="N865" i="14"/>
  <c r="M866" i="14"/>
  <c r="N866" i="14"/>
  <c r="M867" i="14"/>
  <c r="N867" i="14"/>
  <c r="M868" i="14"/>
  <c r="N868" i="14"/>
  <c r="M869" i="14"/>
  <c r="N869" i="14"/>
  <c r="M870" i="14"/>
  <c r="N870" i="14"/>
  <c r="M871" i="14"/>
  <c r="N871" i="14"/>
  <c r="M872" i="14"/>
  <c r="N872" i="14"/>
  <c r="M873" i="14"/>
  <c r="N873" i="14"/>
  <c r="M874" i="14"/>
  <c r="N874" i="14"/>
  <c r="M875" i="14"/>
  <c r="N875" i="14"/>
  <c r="M876" i="14"/>
  <c r="N876" i="14"/>
  <c r="M877" i="14"/>
  <c r="N877" i="14"/>
  <c r="M878" i="14"/>
  <c r="N878" i="14"/>
  <c r="M879" i="14"/>
  <c r="N879" i="14"/>
  <c r="M880" i="14"/>
  <c r="N880" i="14"/>
  <c r="M881" i="14"/>
  <c r="N881" i="14"/>
  <c r="M882" i="14"/>
  <c r="N882" i="14"/>
  <c r="M883" i="14"/>
  <c r="N883" i="14"/>
  <c r="M884" i="14"/>
  <c r="N884" i="14"/>
  <c r="M885" i="14"/>
  <c r="N885" i="14"/>
  <c r="M886" i="14"/>
  <c r="N886" i="14"/>
  <c r="M887" i="14"/>
  <c r="N887" i="14"/>
  <c r="M888" i="14"/>
  <c r="N888" i="14"/>
  <c r="M889" i="14"/>
  <c r="N889" i="14"/>
  <c r="M890" i="14"/>
  <c r="N890" i="14"/>
  <c r="M891" i="14"/>
  <c r="N891" i="14"/>
  <c r="M892" i="14"/>
  <c r="N892" i="14"/>
  <c r="M893" i="14"/>
  <c r="N893" i="14"/>
  <c r="M894" i="14"/>
  <c r="N894" i="14"/>
  <c r="M895" i="14"/>
  <c r="N895" i="14"/>
  <c r="M896" i="14"/>
  <c r="N896" i="14"/>
  <c r="M897" i="14"/>
  <c r="N897" i="14"/>
  <c r="M898" i="14"/>
  <c r="N898" i="14"/>
  <c r="M899" i="14"/>
  <c r="N899" i="14"/>
  <c r="M900" i="14"/>
  <c r="N900" i="14"/>
  <c r="M901" i="14"/>
  <c r="N901" i="14"/>
  <c r="M902" i="14"/>
  <c r="N902" i="14"/>
  <c r="M903" i="14"/>
  <c r="N903" i="14"/>
  <c r="M904" i="14"/>
  <c r="N904" i="14"/>
  <c r="M905" i="14"/>
  <c r="N905" i="14"/>
  <c r="M906" i="14"/>
  <c r="N906" i="14"/>
  <c r="M907" i="14"/>
  <c r="N907" i="14"/>
  <c r="M908" i="14"/>
  <c r="N908" i="14"/>
  <c r="M909" i="14"/>
  <c r="N909" i="14"/>
  <c r="M910" i="14"/>
  <c r="N910" i="14"/>
  <c r="M911" i="14"/>
  <c r="N911" i="14"/>
  <c r="M912" i="14"/>
  <c r="N912" i="14"/>
  <c r="M913" i="14"/>
  <c r="N913" i="14"/>
  <c r="M914" i="14"/>
  <c r="N914" i="14"/>
  <c r="M915" i="14"/>
  <c r="N915" i="14"/>
  <c r="M916" i="14"/>
  <c r="N916" i="14"/>
  <c r="M917" i="14"/>
  <c r="N917" i="14"/>
  <c r="M918" i="14"/>
  <c r="N918" i="14"/>
  <c r="M919" i="14"/>
  <c r="N919" i="14"/>
  <c r="M920" i="14"/>
  <c r="N920" i="14"/>
  <c r="M921" i="14"/>
  <c r="N921" i="14"/>
  <c r="M922" i="14"/>
  <c r="N922" i="14"/>
  <c r="M923" i="14"/>
  <c r="N923" i="14"/>
  <c r="M924" i="14"/>
  <c r="N924" i="14"/>
  <c r="M925" i="14"/>
  <c r="N925" i="14"/>
  <c r="M926" i="14"/>
  <c r="N926" i="14"/>
  <c r="M927" i="14"/>
  <c r="N927" i="14"/>
  <c r="M928" i="14"/>
  <c r="N928" i="14"/>
  <c r="M929" i="14"/>
  <c r="N929" i="14"/>
  <c r="M930" i="14"/>
  <c r="N930" i="14"/>
  <c r="M931" i="14"/>
  <c r="N931" i="14"/>
  <c r="M932" i="14"/>
  <c r="N932" i="14"/>
  <c r="M933" i="14"/>
  <c r="N933" i="14"/>
  <c r="M934" i="14"/>
  <c r="N934" i="14"/>
  <c r="M935" i="14"/>
  <c r="N935" i="14"/>
  <c r="M936" i="14"/>
  <c r="N936" i="14"/>
  <c r="M937" i="14"/>
  <c r="N937" i="14"/>
  <c r="M938" i="14"/>
  <c r="N938" i="14"/>
  <c r="M939" i="14"/>
  <c r="N939" i="14"/>
  <c r="M940" i="14"/>
  <c r="N940" i="14"/>
  <c r="M941" i="14"/>
  <c r="N941" i="14"/>
  <c r="M942" i="14"/>
  <c r="N942" i="14"/>
  <c r="M943" i="14"/>
  <c r="N943" i="14"/>
  <c r="M944" i="14"/>
  <c r="N944" i="14"/>
  <c r="M945" i="14"/>
  <c r="N945" i="14"/>
  <c r="M946" i="14"/>
  <c r="N946" i="14"/>
  <c r="M947" i="14"/>
  <c r="N947" i="14"/>
  <c r="M948" i="14"/>
  <c r="N948" i="14"/>
  <c r="M949" i="14"/>
  <c r="N949" i="14"/>
  <c r="M950" i="14"/>
  <c r="N950" i="14"/>
  <c r="M951" i="14"/>
  <c r="N951" i="14"/>
  <c r="M952" i="14"/>
  <c r="N952" i="14"/>
  <c r="M953" i="14"/>
  <c r="N953" i="14"/>
  <c r="M954" i="14"/>
  <c r="N954" i="14"/>
  <c r="M955" i="14"/>
  <c r="N955" i="14"/>
  <c r="M956" i="14"/>
  <c r="N956" i="14"/>
  <c r="M957" i="14"/>
  <c r="N957" i="14"/>
  <c r="M958" i="14"/>
  <c r="N958" i="14"/>
  <c r="M959" i="14"/>
  <c r="N959" i="14"/>
  <c r="M960" i="14"/>
  <c r="N960" i="14"/>
  <c r="M961" i="14"/>
  <c r="N961" i="14"/>
  <c r="M962" i="14"/>
  <c r="N962" i="14"/>
  <c r="M963" i="14"/>
  <c r="N963" i="14"/>
  <c r="M964" i="14"/>
  <c r="N964" i="14"/>
  <c r="M965" i="14"/>
  <c r="N965" i="14"/>
  <c r="M966" i="14"/>
  <c r="N966" i="14"/>
  <c r="M967" i="14"/>
  <c r="N967" i="14"/>
  <c r="M968" i="14"/>
  <c r="N968" i="14"/>
  <c r="M969" i="14"/>
  <c r="N969" i="14"/>
  <c r="M970" i="14"/>
  <c r="N970" i="14"/>
  <c r="M971" i="14"/>
  <c r="N971" i="14"/>
  <c r="M972" i="14"/>
  <c r="N972" i="14"/>
  <c r="M973" i="14"/>
  <c r="N973" i="14"/>
  <c r="M974" i="14"/>
  <c r="N974" i="14"/>
  <c r="M975" i="14"/>
  <c r="N975" i="14"/>
  <c r="M976" i="14"/>
  <c r="N976" i="14"/>
  <c r="M977" i="14"/>
  <c r="N977" i="14"/>
  <c r="M978" i="14"/>
  <c r="N978" i="14"/>
  <c r="M979" i="14"/>
  <c r="N979" i="14"/>
  <c r="M980" i="14"/>
  <c r="N980" i="14"/>
  <c r="M981" i="14"/>
  <c r="N981" i="14"/>
  <c r="M982" i="14"/>
  <c r="N982" i="14"/>
  <c r="M983" i="14"/>
  <c r="N983" i="14"/>
  <c r="M984" i="14"/>
  <c r="N984" i="14"/>
  <c r="M985" i="14"/>
  <c r="N985" i="14"/>
  <c r="M986" i="14"/>
  <c r="N986" i="14"/>
  <c r="M987" i="14"/>
  <c r="N987" i="14"/>
  <c r="M988" i="14"/>
  <c r="N988" i="14"/>
  <c r="M989" i="14"/>
  <c r="N989" i="14"/>
  <c r="M990" i="14"/>
  <c r="N990" i="14"/>
  <c r="M991" i="14"/>
  <c r="N991" i="14"/>
  <c r="M992" i="14"/>
  <c r="N992" i="14"/>
  <c r="M993" i="14"/>
  <c r="N993" i="14"/>
  <c r="M994" i="14"/>
  <c r="N994" i="14"/>
  <c r="M995" i="14"/>
  <c r="N995" i="14"/>
  <c r="M996" i="14"/>
  <c r="N996" i="14"/>
  <c r="M997" i="14"/>
  <c r="N997" i="14"/>
  <c r="M998" i="14"/>
  <c r="N998" i="14"/>
  <c r="M999" i="14"/>
  <c r="N999" i="14"/>
  <c r="M1000" i="14"/>
  <c r="N1000" i="14"/>
  <c r="M1001" i="14"/>
  <c r="N1001" i="14"/>
  <c r="M1002" i="14"/>
  <c r="N1002" i="14"/>
  <c r="M1003" i="14"/>
  <c r="N1003" i="14"/>
  <c r="M1004" i="14"/>
  <c r="N1004" i="14"/>
  <c r="M1005" i="14"/>
  <c r="N1005" i="14"/>
  <c r="M1006" i="14"/>
  <c r="N1006" i="14"/>
  <c r="M1007" i="14"/>
  <c r="N1007" i="14"/>
  <c r="M1008" i="14"/>
  <c r="N1008" i="14"/>
  <c r="M1009" i="14"/>
  <c r="N1009" i="14"/>
  <c r="M1010" i="14"/>
  <c r="N1010" i="14"/>
  <c r="M1011" i="14"/>
  <c r="N1011" i="14"/>
  <c r="M1012" i="14"/>
  <c r="N1012" i="14"/>
  <c r="M1013" i="14"/>
  <c r="N1013" i="14"/>
  <c r="M1014" i="14"/>
  <c r="N1014" i="14"/>
  <c r="M1015" i="14"/>
  <c r="N1015" i="14"/>
  <c r="M1016" i="14"/>
  <c r="N1016" i="14"/>
  <c r="M1017" i="14"/>
  <c r="N1017" i="14"/>
  <c r="M1018" i="14"/>
  <c r="N1018" i="14"/>
  <c r="M1019" i="14"/>
  <c r="N1019" i="14"/>
  <c r="M1020" i="14"/>
  <c r="N1020" i="14"/>
  <c r="M1021" i="14"/>
  <c r="N1021" i="14"/>
  <c r="M1022" i="14"/>
  <c r="N1022" i="14"/>
  <c r="M1023" i="14"/>
  <c r="N1023" i="14"/>
  <c r="M1024" i="14"/>
  <c r="N1024" i="14"/>
  <c r="M1025" i="14"/>
  <c r="N1025" i="14"/>
  <c r="M1026" i="14"/>
  <c r="N1026" i="14"/>
  <c r="M1027" i="14"/>
  <c r="N1027" i="14"/>
  <c r="M1028" i="14"/>
  <c r="N1028" i="14"/>
  <c r="M1029" i="14"/>
  <c r="N1029" i="14"/>
  <c r="M1030" i="14"/>
  <c r="N1030" i="14"/>
  <c r="M1031" i="14"/>
  <c r="N1031" i="14"/>
  <c r="M1032" i="14"/>
  <c r="N1032" i="14"/>
  <c r="M1033" i="14"/>
  <c r="N1033" i="14"/>
  <c r="M1034" i="14"/>
  <c r="N1034" i="14"/>
  <c r="M1035" i="14"/>
  <c r="N1035" i="14"/>
  <c r="M1036" i="14"/>
  <c r="N1036" i="14"/>
  <c r="M1037" i="14"/>
  <c r="N1037" i="14"/>
  <c r="M1038" i="14"/>
  <c r="N1038" i="14"/>
  <c r="M1039" i="14"/>
  <c r="N1039" i="14"/>
  <c r="M1040" i="14"/>
  <c r="N1040" i="14"/>
  <c r="M1041" i="14"/>
  <c r="N1041" i="14"/>
  <c r="M1042" i="14"/>
  <c r="N1042" i="14"/>
  <c r="M1043" i="14"/>
  <c r="N1043" i="14"/>
  <c r="M1044" i="14"/>
  <c r="N1044" i="14"/>
  <c r="M1045" i="14"/>
  <c r="N1045" i="14"/>
  <c r="M1046" i="14"/>
  <c r="N1046" i="14"/>
  <c r="M1047" i="14"/>
  <c r="N1047" i="14"/>
  <c r="M1048" i="14"/>
  <c r="N1048" i="14"/>
  <c r="M1049" i="14"/>
  <c r="N1049" i="14"/>
  <c r="M1050" i="14"/>
  <c r="N1050" i="14"/>
  <c r="M1051" i="14"/>
  <c r="N1051" i="14"/>
  <c r="M1052" i="14"/>
  <c r="N1052" i="14"/>
  <c r="M1053" i="14"/>
  <c r="N1053" i="14"/>
  <c r="M1054" i="14"/>
  <c r="N1054" i="14"/>
  <c r="M1055" i="14"/>
  <c r="N1055" i="14"/>
  <c r="M1056" i="14"/>
  <c r="N1056" i="14"/>
  <c r="M1057" i="14"/>
  <c r="N1057" i="14"/>
  <c r="M1058" i="14"/>
  <c r="N1058" i="14"/>
  <c r="M1059" i="14"/>
  <c r="N1059" i="14"/>
  <c r="M1060" i="14"/>
  <c r="N1060" i="14"/>
  <c r="M1061" i="14"/>
  <c r="N1061" i="14"/>
  <c r="M1062" i="14"/>
  <c r="N1062" i="14"/>
  <c r="M1063" i="14"/>
  <c r="N1063" i="14"/>
  <c r="M1064" i="14"/>
  <c r="N1064" i="14"/>
  <c r="M1065" i="14"/>
  <c r="N1065" i="14"/>
  <c r="M1066" i="14"/>
  <c r="N1066" i="14"/>
  <c r="M1067" i="14"/>
  <c r="N1067" i="14"/>
  <c r="M1068" i="14"/>
  <c r="N1068" i="14"/>
  <c r="M1069" i="14"/>
  <c r="N1069" i="14"/>
  <c r="M1070" i="14"/>
  <c r="N1070" i="14"/>
  <c r="M1071" i="14"/>
  <c r="N1071" i="14"/>
  <c r="M1072" i="14"/>
  <c r="N1072" i="14"/>
  <c r="M1073" i="14"/>
  <c r="N1073" i="14"/>
  <c r="M1074" i="14"/>
  <c r="N1074" i="14"/>
  <c r="M1075" i="14"/>
  <c r="N1075" i="14"/>
  <c r="M1076" i="14"/>
  <c r="N1076" i="14"/>
  <c r="M1077" i="14"/>
  <c r="N1077" i="14"/>
  <c r="M1078" i="14"/>
  <c r="N1078" i="14"/>
  <c r="M1079" i="14"/>
  <c r="N1079" i="14"/>
  <c r="M1080" i="14"/>
  <c r="N1080" i="14"/>
  <c r="M1081" i="14"/>
  <c r="N1081" i="14"/>
  <c r="M1082" i="14"/>
  <c r="N1082" i="14"/>
  <c r="M1083" i="14"/>
  <c r="N1083" i="14"/>
  <c r="M1084" i="14"/>
  <c r="N1084" i="14"/>
  <c r="M1085" i="14"/>
  <c r="N1085" i="14"/>
  <c r="M1086" i="14"/>
  <c r="N1086" i="14"/>
  <c r="M1087" i="14"/>
  <c r="N1087" i="14"/>
  <c r="M1088" i="14"/>
  <c r="N1088" i="14"/>
  <c r="M1089" i="14"/>
  <c r="N1089" i="14"/>
  <c r="M1090" i="14"/>
  <c r="N1090" i="14"/>
  <c r="M1091" i="14"/>
  <c r="N1091" i="14"/>
  <c r="M1092" i="14"/>
  <c r="N1092" i="14"/>
  <c r="M1093" i="14"/>
  <c r="N1093" i="14"/>
  <c r="M1094" i="14"/>
  <c r="N1094" i="14"/>
  <c r="M1095" i="14"/>
  <c r="N1095" i="14"/>
  <c r="M1096" i="14"/>
  <c r="N1096" i="14"/>
  <c r="M1097" i="14"/>
  <c r="N1097" i="14"/>
  <c r="M1098" i="14"/>
  <c r="N1098" i="14"/>
  <c r="M1099" i="14"/>
  <c r="N1099" i="14"/>
  <c r="M1100" i="14"/>
  <c r="N1100" i="14"/>
  <c r="M1101" i="14"/>
  <c r="N1101" i="14"/>
  <c r="M1102" i="14"/>
  <c r="N1102" i="14"/>
  <c r="M1103" i="14"/>
  <c r="N1103" i="14"/>
  <c r="M1104" i="14"/>
  <c r="N1104" i="14"/>
  <c r="M1105" i="14"/>
  <c r="N1105" i="14"/>
  <c r="M1106" i="14"/>
  <c r="N1106" i="14"/>
  <c r="M1107" i="14"/>
  <c r="N1107" i="14"/>
  <c r="M1108" i="14"/>
  <c r="N1108" i="14"/>
  <c r="M1109" i="14"/>
  <c r="N1109" i="14"/>
  <c r="M1110" i="14"/>
  <c r="N1110" i="14"/>
  <c r="M1111" i="14"/>
  <c r="N1111" i="14"/>
  <c r="M1112" i="14"/>
  <c r="N1112" i="14"/>
  <c r="M1113" i="14"/>
  <c r="N1113" i="14"/>
  <c r="M1114" i="14"/>
  <c r="N1114" i="14"/>
  <c r="M1115" i="14"/>
  <c r="N1115" i="14"/>
  <c r="M1116" i="14"/>
  <c r="N1116" i="14"/>
  <c r="M1117" i="14"/>
  <c r="N1117" i="14"/>
  <c r="M1118" i="14"/>
  <c r="N1118" i="14"/>
  <c r="M1119" i="14"/>
  <c r="N1119" i="14"/>
  <c r="M1120" i="14"/>
  <c r="N1120" i="14"/>
  <c r="M1121" i="14"/>
  <c r="N1121" i="14"/>
  <c r="M1122" i="14"/>
  <c r="N1122" i="14"/>
  <c r="M1123" i="14"/>
  <c r="N1123" i="14"/>
  <c r="M1124" i="14"/>
  <c r="N1124" i="14"/>
  <c r="M1125" i="14"/>
  <c r="N1125" i="14"/>
  <c r="M1126" i="14"/>
  <c r="N1126" i="14"/>
  <c r="M1127" i="14"/>
  <c r="N1127" i="14"/>
  <c r="M1128" i="14"/>
  <c r="N1128" i="14"/>
  <c r="M1129" i="14"/>
  <c r="N1129" i="14"/>
  <c r="M1130" i="14"/>
  <c r="N1130" i="14"/>
  <c r="M1131" i="14"/>
  <c r="N1131" i="14"/>
  <c r="M1132" i="14"/>
  <c r="N1132" i="14"/>
  <c r="M1133" i="14"/>
  <c r="N1133" i="14"/>
  <c r="M1134" i="14"/>
  <c r="N1134" i="14"/>
  <c r="M1135" i="14"/>
  <c r="N1135" i="14"/>
  <c r="M1136" i="14"/>
  <c r="N1136" i="14"/>
  <c r="M1137" i="14"/>
  <c r="N1137" i="14"/>
  <c r="M1138" i="14"/>
  <c r="N1138" i="14"/>
  <c r="M1139" i="14"/>
  <c r="N1139" i="14"/>
  <c r="M1140" i="14"/>
  <c r="N1140" i="14"/>
  <c r="M1141" i="14"/>
  <c r="N1141" i="14"/>
  <c r="M1142" i="14"/>
  <c r="N1142" i="14"/>
  <c r="M1143" i="14"/>
  <c r="N1143" i="14"/>
  <c r="M1144" i="14"/>
  <c r="N1144" i="14"/>
  <c r="M1145" i="14"/>
  <c r="N1145" i="14"/>
  <c r="M1146" i="14"/>
  <c r="N1146" i="14"/>
  <c r="M1147" i="14"/>
  <c r="N1147" i="14"/>
  <c r="M1148" i="14"/>
  <c r="N1148" i="14"/>
  <c r="M1149" i="14"/>
  <c r="N1149" i="14"/>
  <c r="M1150" i="14"/>
  <c r="N1150" i="14"/>
  <c r="M1151" i="14"/>
  <c r="N1151" i="14"/>
  <c r="M1152" i="14"/>
  <c r="N1152" i="14"/>
  <c r="M1153" i="14"/>
  <c r="N1153" i="14"/>
  <c r="M1154" i="14"/>
  <c r="N1154" i="14"/>
  <c r="M1155" i="14"/>
  <c r="N1155" i="14"/>
  <c r="M1156" i="14"/>
  <c r="N1156" i="14"/>
  <c r="M1157" i="14"/>
  <c r="N1157" i="14"/>
  <c r="M1158" i="14"/>
  <c r="N1158" i="14"/>
  <c r="M1159" i="14"/>
  <c r="N1159" i="14"/>
  <c r="M1160" i="14"/>
  <c r="N1160" i="14"/>
  <c r="M1161" i="14"/>
  <c r="N1161" i="14"/>
  <c r="M1162" i="14"/>
  <c r="N1162" i="14"/>
  <c r="M1163" i="14"/>
  <c r="N1163" i="14"/>
  <c r="M1164" i="14"/>
  <c r="N1164" i="14"/>
  <c r="M1165" i="14"/>
  <c r="N1165" i="14"/>
  <c r="M1166" i="14"/>
  <c r="N1166" i="14"/>
  <c r="M1167" i="14"/>
  <c r="N1167" i="14"/>
  <c r="M1168" i="14"/>
  <c r="N1168" i="14"/>
  <c r="M1169" i="14"/>
  <c r="N1169" i="14"/>
  <c r="M1170" i="14"/>
  <c r="N1170" i="14"/>
  <c r="M1171" i="14"/>
  <c r="N1171" i="14"/>
  <c r="M1172" i="14"/>
  <c r="N1172" i="14"/>
  <c r="M1173" i="14"/>
  <c r="N1173" i="14"/>
  <c r="M1174" i="14"/>
  <c r="N1174" i="14"/>
  <c r="M1175" i="14"/>
  <c r="N1175" i="14"/>
  <c r="M1176" i="14"/>
  <c r="N1176" i="14"/>
  <c r="M1177" i="14"/>
  <c r="N1177" i="14"/>
  <c r="M1178" i="14"/>
  <c r="N1178" i="14"/>
  <c r="M1179" i="14"/>
  <c r="N1179" i="14"/>
  <c r="M1180" i="14"/>
  <c r="N1180" i="14"/>
  <c r="M1181" i="14"/>
  <c r="N1181" i="14"/>
  <c r="M1182" i="14"/>
  <c r="N1182" i="14"/>
  <c r="M1183" i="14"/>
  <c r="N1183" i="14"/>
  <c r="M1184" i="14"/>
  <c r="N1184" i="14"/>
  <c r="M1185" i="14"/>
  <c r="N1185" i="14"/>
  <c r="M1186" i="14"/>
  <c r="N1186" i="14"/>
  <c r="M1187" i="14"/>
  <c r="N1187" i="14"/>
  <c r="M1188" i="14"/>
  <c r="N1188" i="14"/>
  <c r="M1189" i="14"/>
  <c r="N1189" i="14"/>
  <c r="M1190" i="14"/>
  <c r="N1190" i="14"/>
  <c r="M1191" i="14"/>
  <c r="N1191" i="14"/>
  <c r="M1192" i="14"/>
  <c r="N1192" i="14"/>
  <c r="M1193" i="14"/>
  <c r="N1193" i="14"/>
  <c r="M1194" i="14"/>
  <c r="N1194" i="14"/>
  <c r="M1195" i="14"/>
  <c r="N1195" i="14"/>
  <c r="M1196" i="14"/>
  <c r="N1196" i="14"/>
  <c r="M1197" i="14"/>
  <c r="N1197" i="14"/>
  <c r="M1198" i="14"/>
  <c r="N1198" i="14"/>
  <c r="M1199" i="14"/>
  <c r="N1199" i="14"/>
  <c r="M1200" i="14"/>
  <c r="N1200" i="14"/>
  <c r="M1201" i="14"/>
  <c r="N1201" i="14"/>
  <c r="M1202" i="14"/>
  <c r="N1202" i="14"/>
  <c r="M1203" i="14"/>
  <c r="N1203" i="14"/>
  <c r="M1204" i="14"/>
  <c r="N1204" i="14"/>
  <c r="M1205" i="14"/>
  <c r="N1205" i="14"/>
  <c r="M1206" i="14"/>
  <c r="N1206" i="14"/>
  <c r="M1207" i="14"/>
  <c r="N1207" i="14"/>
  <c r="M1208" i="14"/>
  <c r="N1208" i="14"/>
  <c r="M1209" i="14"/>
  <c r="N1209" i="14"/>
  <c r="M1210" i="14"/>
  <c r="N1210" i="14"/>
  <c r="M1211" i="14"/>
  <c r="N1211" i="14"/>
  <c r="M1212" i="14"/>
  <c r="N1212" i="14"/>
  <c r="M1213" i="14"/>
  <c r="N1213" i="14"/>
  <c r="M1214" i="14"/>
  <c r="N1214" i="14"/>
  <c r="M1215" i="14"/>
  <c r="N1215" i="14"/>
  <c r="M1216" i="14"/>
  <c r="N1216" i="14"/>
  <c r="M1217" i="14"/>
  <c r="N1217" i="14"/>
  <c r="M1218" i="14"/>
  <c r="N1218" i="14"/>
  <c r="M1219" i="14"/>
  <c r="N1219" i="14"/>
  <c r="M1220" i="14"/>
  <c r="N1220" i="14"/>
  <c r="M1221" i="14"/>
  <c r="N1221" i="14"/>
  <c r="M1222" i="14"/>
  <c r="N1222" i="14"/>
  <c r="M1223" i="14"/>
  <c r="N1223" i="14"/>
  <c r="M1224" i="14"/>
  <c r="N1224" i="14"/>
  <c r="M1225" i="14"/>
  <c r="N1225" i="14"/>
  <c r="M1226" i="14"/>
  <c r="N1226" i="14"/>
  <c r="M1227" i="14"/>
  <c r="N1227" i="14"/>
  <c r="M1228" i="14"/>
  <c r="N1228" i="14"/>
  <c r="M1229" i="14"/>
  <c r="N1229" i="14"/>
  <c r="M1230" i="14"/>
  <c r="N1230" i="14"/>
  <c r="M1231" i="14"/>
  <c r="N1231" i="14"/>
  <c r="M1232" i="14"/>
  <c r="N1232" i="14"/>
  <c r="M1233" i="14"/>
  <c r="N1233" i="14"/>
  <c r="M1234" i="14"/>
  <c r="N1234" i="14"/>
  <c r="M1235" i="14"/>
  <c r="N1235" i="14"/>
  <c r="M1236" i="14"/>
  <c r="N1236" i="14"/>
  <c r="M1237" i="14"/>
  <c r="N1237" i="14"/>
  <c r="M1238" i="14"/>
  <c r="N1238" i="14"/>
  <c r="M1239" i="14"/>
  <c r="N1239" i="14"/>
  <c r="M1240" i="14"/>
  <c r="N1240" i="14"/>
  <c r="M1241" i="14"/>
  <c r="N1241" i="14"/>
  <c r="M1242" i="14"/>
  <c r="N1242" i="14"/>
  <c r="M1243" i="14"/>
  <c r="N1243" i="14"/>
  <c r="M1244" i="14"/>
  <c r="N1244" i="14"/>
  <c r="M1245" i="14"/>
  <c r="N1245" i="14"/>
  <c r="M1246" i="14"/>
  <c r="N1246" i="14"/>
  <c r="M1247" i="14"/>
  <c r="N1247" i="14"/>
  <c r="M1248" i="14"/>
  <c r="N1248" i="14"/>
  <c r="M1249" i="14"/>
  <c r="N1249" i="14"/>
  <c r="M1250" i="14"/>
  <c r="N1250" i="14"/>
  <c r="M1251" i="14"/>
  <c r="N1251" i="14"/>
  <c r="M1252" i="14"/>
  <c r="N1252" i="14"/>
  <c r="M1253" i="14"/>
  <c r="N1253" i="14"/>
  <c r="M1254" i="14"/>
  <c r="N1254" i="14"/>
  <c r="M1255" i="14"/>
  <c r="N1255" i="14"/>
  <c r="M1256" i="14"/>
  <c r="N1256" i="14"/>
  <c r="M1257" i="14"/>
  <c r="N1257" i="14"/>
  <c r="M1258" i="14"/>
  <c r="N1258" i="14"/>
  <c r="M1259" i="14"/>
  <c r="N1259" i="14"/>
  <c r="M1260" i="14"/>
  <c r="N1260" i="14"/>
  <c r="M1261" i="14"/>
  <c r="N1261" i="14"/>
  <c r="M1262" i="14"/>
  <c r="N1262" i="14"/>
  <c r="M1263" i="14"/>
  <c r="N1263" i="14"/>
  <c r="M1264" i="14"/>
  <c r="N1264" i="14"/>
  <c r="M1265" i="14"/>
  <c r="N1265" i="14"/>
  <c r="M1266" i="14"/>
  <c r="N1266" i="14"/>
  <c r="M1267" i="14"/>
  <c r="N1267" i="14"/>
  <c r="M1268" i="14"/>
  <c r="N1268" i="14"/>
  <c r="M1269" i="14"/>
  <c r="N1269" i="14"/>
  <c r="M1270" i="14"/>
  <c r="N1270" i="14"/>
  <c r="M1271" i="14"/>
  <c r="N1271" i="14"/>
  <c r="M1272" i="14"/>
  <c r="N1272" i="14"/>
  <c r="M1273" i="14"/>
  <c r="N1273" i="14"/>
  <c r="M1274" i="14"/>
  <c r="N1274" i="14"/>
  <c r="M1275" i="14"/>
  <c r="N1275" i="14"/>
  <c r="M1276" i="14"/>
  <c r="N1276" i="14"/>
  <c r="M1277" i="14"/>
  <c r="N1277" i="14"/>
  <c r="M1278" i="14"/>
  <c r="N1278" i="14"/>
  <c r="M1279" i="14"/>
  <c r="N1279" i="14"/>
  <c r="M1280" i="14"/>
  <c r="N1280" i="14"/>
  <c r="M1281" i="14"/>
  <c r="N1281" i="14"/>
  <c r="M1282" i="14"/>
  <c r="N1282" i="14"/>
  <c r="M1283" i="14"/>
  <c r="N1283" i="14"/>
  <c r="M1284" i="14"/>
  <c r="N1284" i="14"/>
  <c r="M1285" i="14"/>
  <c r="N1285" i="14"/>
  <c r="M1286" i="14"/>
  <c r="N1286" i="14"/>
  <c r="M1287" i="14"/>
  <c r="N1287" i="14"/>
  <c r="M1288" i="14"/>
  <c r="N1288" i="14"/>
  <c r="M1289" i="14"/>
  <c r="N1289" i="14"/>
  <c r="M1290" i="14"/>
  <c r="N1290" i="14"/>
  <c r="M1291" i="14"/>
  <c r="N1291" i="14"/>
  <c r="M1292" i="14"/>
  <c r="N1292" i="14"/>
  <c r="M1293" i="14"/>
  <c r="N1293" i="14"/>
  <c r="M1294" i="14"/>
  <c r="N1294" i="14"/>
  <c r="M1295" i="14"/>
  <c r="N1295" i="14"/>
  <c r="M1296" i="14"/>
  <c r="N1296" i="14"/>
  <c r="M1297" i="14"/>
  <c r="N1297" i="14"/>
  <c r="M1298" i="14"/>
  <c r="N1298" i="14"/>
  <c r="M1299" i="14"/>
  <c r="N1299" i="14"/>
  <c r="M1300" i="14"/>
  <c r="N1300" i="14"/>
  <c r="M1301" i="14"/>
  <c r="N1301" i="14"/>
  <c r="M1302" i="14"/>
  <c r="N1302" i="14"/>
  <c r="M1303" i="14"/>
  <c r="N1303" i="14"/>
  <c r="M1304" i="14"/>
  <c r="N1304" i="14"/>
  <c r="M1305" i="14"/>
  <c r="N1305" i="14"/>
  <c r="M1306" i="14"/>
  <c r="N1306" i="14"/>
  <c r="M1307" i="14"/>
  <c r="N1307" i="14"/>
  <c r="M1308" i="14"/>
  <c r="N1308" i="14"/>
  <c r="M1309" i="14"/>
  <c r="N1309" i="14"/>
  <c r="M1310" i="14"/>
  <c r="N1310" i="14"/>
  <c r="M1311" i="14"/>
  <c r="N1311" i="14"/>
  <c r="M1312" i="14"/>
  <c r="N1312" i="14"/>
  <c r="M1313" i="14"/>
  <c r="N1313" i="14"/>
  <c r="M1314" i="14"/>
  <c r="N1314" i="14"/>
  <c r="M1315" i="14"/>
  <c r="N1315" i="14"/>
  <c r="M1316" i="14"/>
  <c r="N1316" i="14"/>
  <c r="M1317" i="14"/>
  <c r="N1317" i="14"/>
  <c r="M1318" i="14"/>
  <c r="N1318" i="14"/>
  <c r="M1319" i="14"/>
  <c r="N1319" i="14"/>
  <c r="M1320" i="14"/>
  <c r="N1320" i="14"/>
  <c r="M1321" i="14"/>
  <c r="N1321" i="14"/>
  <c r="M1322" i="14"/>
  <c r="N1322" i="14"/>
  <c r="M1323" i="14"/>
  <c r="N1323" i="14"/>
  <c r="M1324" i="14"/>
  <c r="N1324" i="14"/>
  <c r="M1325" i="14"/>
  <c r="N1325" i="14"/>
  <c r="M1326" i="14"/>
  <c r="N1326" i="14"/>
  <c r="M1327" i="14"/>
  <c r="N1327" i="14"/>
  <c r="M1328" i="14"/>
  <c r="N1328" i="14"/>
  <c r="M1329" i="14"/>
  <c r="N1329" i="14"/>
  <c r="M1330" i="14"/>
  <c r="N1330" i="14"/>
  <c r="M1331" i="14"/>
  <c r="N1331" i="14"/>
  <c r="M1332" i="14"/>
  <c r="N1332" i="14"/>
  <c r="M1333" i="14"/>
  <c r="N1333" i="14"/>
  <c r="M1334" i="14"/>
  <c r="N1334" i="14"/>
  <c r="M1335" i="14"/>
  <c r="N1335" i="14"/>
  <c r="M1336" i="14"/>
  <c r="N1336" i="14"/>
  <c r="M1337" i="14"/>
  <c r="N1337" i="14"/>
  <c r="M1338" i="14"/>
  <c r="N1338" i="14"/>
  <c r="M1339" i="14"/>
  <c r="N1339" i="14"/>
  <c r="M1340" i="14"/>
  <c r="N1340" i="14"/>
  <c r="M1341" i="14"/>
  <c r="N1341" i="14"/>
  <c r="M1342" i="14"/>
  <c r="N1342" i="14"/>
  <c r="M1343" i="14"/>
  <c r="N1343" i="14"/>
  <c r="M1344" i="14"/>
  <c r="N1344" i="14"/>
  <c r="M1345" i="14"/>
  <c r="N1345" i="14"/>
  <c r="M1346" i="14"/>
  <c r="N1346" i="14"/>
  <c r="M1347" i="14"/>
  <c r="N1347" i="14"/>
  <c r="M1348" i="14"/>
  <c r="N1348" i="14"/>
  <c r="M1349" i="14"/>
  <c r="N1349" i="14"/>
  <c r="M1350" i="14"/>
  <c r="N1350" i="14"/>
  <c r="M1351" i="14"/>
  <c r="N1351" i="14"/>
  <c r="M1352" i="14"/>
  <c r="N1352" i="14"/>
  <c r="M1353" i="14"/>
  <c r="N1353" i="14"/>
  <c r="M1354" i="14"/>
  <c r="N1354" i="14"/>
  <c r="M1355" i="14"/>
  <c r="N1355" i="14"/>
  <c r="M1356" i="14"/>
  <c r="N1356" i="14"/>
  <c r="M1357" i="14"/>
  <c r="N1357" i="14"/>
  <c r="M1358" i="14"/>
  <c r="N1358" i="14"/>
  <c r="M1359" i="14"/>
  <c r="N1359" i="14"/>
  <c r="M1360" i="14"/>
  <c r="N1360" i="14"/>
  <c r="M1361" i="14"/>
  <c r="N1361" i="14"/>
  <c r="M1362" i="14"/>
  <c r="N1362" i="14"/>
  <c r="M1363" i="14"/>
  <c r="N1363" i="14"/>
  <c r="M1364" i="14"/>
  <c r="N1364" i="14"/>
  <c r="M1365" i="14"/>
  <c r="N1365" i="14"/>
  <c r="M1366" i="14"/>
  <c r="N1366" i="14"/>
  <c r="M1367" i="14"/>
  <c r="N1367" i="14"/>
  <c r="M1368" i="14"/>
  <c r="N1368" i="14"/>
  <c r="M1369" i="14"/>
  <c r="N1369" i="14"/>
  <c r="M1370" i="14"/>
  <c r="N1370" i="14"/>
  <c r="M1371" i="14"/>
  <c r="N1371" i="14"/>
  <c r="M1372" i="14"/>
  <c r="N1372" i="14"/>
  <c r="M1373" i="14"/>
  <c r="N1373" i="14"/>
  <c r="M1374" i="14"/>
  <c r="N1374" i="14"/>
  <c r="M1375" i="14"/>
  <c r="N1375" i="14"/>
  <c r="M1376" i="14"/>
  <c r="N1376" i="14"/>
  <c r="M1377" i="14"/>
  <c r="N1377" i="14"/>
  <c r="M1378" i="14"/>
  <c r="N1378" i="14"/>
  <c r="M1379" i="14"/>
  <c r="N1379" i="14"/>
  <c r="M1380" i="14"/>
  <c r="N1380" i="14"/>
  <c r="M1381" i="14"/>
  <c r="N1381" i="14"/>
  <c r="M1382" i="14"/>
  <c r="N1382" i="14"/>
  <c r="M1383" i="14"/>
  <c r="N1383" i="14"/>
  <c r="M1384" i="14"/>
  <c r="N1384" i="14"/>
  <c r="M1385" i="14"/>
  <c r="N1385" i="14"/>
  <c r="M1386" i="14"/>
  <c r="N1386" i="14"/>
  <c r="M1387" i="14"/>
  <c r="N1387" i="14"/>
  <c r="M1388" i="14"/>
  <c r="N1388" i="14"/>
  <c r="M1389" i="14"/>
  <c r="N1389" i="14"/>
  <c r="M1390" i="14"/>
  <c r="N1390" i="14"/>
  <c r="M1391" i="14"/>
  <c r="N1391" i="14"/>
  <c r="M1392" i="14"/>
  <c r="N1392" i="14"/>
  <c r="M1393" i="14"/>
  <c r="N1393" i="14"/>
  <c r="M1394" i="14"/>
  <c r="N1394" i="14"/>
  <c r="M1395" i="14"/>
  <c r="N1395" i="14"/>
  <c r="M1396" i="14"/>
  <c r="N1396" i="14"/>
  <c r="M1397" i="14"/>
  <c r="N1397" i="14"/>
  <c r="M1398" i="14"/>
  <c r="N1398" i="14"/>
  <c r="M1399" i="14"/>
  <c r="N1399" i="14"/>
  <c r="M1400" i="14"/>
  <c r="N1400" i="14"/>
  <c r="M1401" i="14"/>
  <c r="N1401" i="14"/>
  <c r="M1402" i="14"/>
  <c r="N1402" i="14"/>
  <c r="M1403" i="14"/>
  <c r="N1403" i="14"/>
  <c r="M1404" i="14"/>
  <c r="N1404" i="14"/>
  <c r="M1405" i="14"/>
  <c r="N1405" i="14"/>
  <c r="M1406" i="14"/>
  <c r="N1406" i="14"/>
  <c r="M1407" i="14"/>
  <c r="N1407" i="14"/>
  <c r="M1408" i="14"/>
  <c r="N1408" i="14"/>
  <c r="M1409" i="14"/>
  <c r="N1409" i="14"/>
  <c r="M1410" i="14"/>
  <c r="N1410" i="14"/>
  <c r="M1411" i="14"/>
  <c r="N1411" i="14"/>
  <c r="M1412" i="14"/>
  <c r="N1412" i="14"/>
  <c r="M1413" i="14"/>
  <c r="N1413" i="14"/>
  <c r="M1414" i="14"/>
  <c r="N1414" i="14"/>
  <c r="M1415" i="14"/>
  <c r="N1415" i="14"/>
  <c r="M1416" i="14"/>
  <c r="N1416" i="14"/>
  <c r="M1417" i="14"/>
  <c r="N1417" i="14"/>
  <c r="M1418" i="14"/>
  <c r="N1418" i="14"/>
  <c r="M1419" i="14"/>
  <c r="N1419" i="14"/>
  <c r="M1420" i="14"/>
  <c r="N1420" i="14"/>
  <c r="M1421" i="14"/>
  <c r="N1421" i="14"/>
  <c r="M1422" i="14"/>
  <c r="N1422" i="14"/>
  <c r="M1423" i="14"/>
  <c r="N1423" i="14"/>
  <c r="M1424" i="14"/>
  <c r="N1424" i="14"/>
  <c r="M1425" i="14"/>
  <c r="N1425" i="14"/>
  <c r="M1426" i="14"/>
  <c r="N1426" i="14"/>
  <c r="M1427" i="14"/>
  <c r="N1427" i="14"/>
  <c r="M1428" i="14"/>
  <c r="N1428" i="14"/>
  <c r="M1429" i="14"/>
  <c r="N1429" i="14"/>
  <c r="M1430" i="14"/>
  <c r="N1430" i="14"/>
  <c r="M1431" i="14"/>
  <c r="N1431" i="14"/>
  <c r="M1432" i="14"/>
  <c r="N1432" i="14"/>
  <c r="P12" i="12"/>
  <c r="O12" i="12"/>
  <c r="M12" i="12"/>
  <c r="L12" i="12"/>
  <c r="K12" i="12"/>
  <c r="J12" i="12"/>
  <c r="I12" i="12"/>
  <c r="O11" i="12"/>
  <c r="M11" i="12"/>
  <c r="L11" i="12"/>
  <c r="K11" i="12"/>
  <c r="J11" i="12"/>
  <c r="I11" i="12"/>
  <c r="D27" i="21" l="1"/>
  <c r="M781" i="12"/>
  <c r="N781" i="12"/>
  <c r="M782" i="12"/>
  <c r="N782" i="12"/>
  <c r="M783" i="12"/>
  <c r="N783" i="12"/>
  <c r="M784" i="12"/>
  <c r="N784" i="12"/>
  <c r="M785" i="12"/>
  <c r="N785" i="12"/>
  <c r="M786" i="12"/>
  <c r="N786" i="12"/>
  <c r="M787" i="12"/>
  <c r="N787" i="12"/>
  <c r="M788" i="12"/>
  <c r="N788" i="12"/>
  <c r="M789" i="12"/>
  <c r="N789" i="12"/>
  <c r="M790" i="12"/>
  <c r="N790" i="12"/>
  <c r="M791" i="12"/>
  <c r="N791" i="12"/>
  <c r="M792" i="12"/>
  <c r="N792" i="12"/>
  <c r="M793" i="12"/>
  <c r="N793" i="12"/>
  <c r="M794" i="12"/>
  <c r="N794" i="12"/>
  <c r="M795" i="12"/>
  <c r="N795" i="12"/>
  <c r="M796" i="12"/>
  <c r="N796" i="12"/>
  <c r="M797" i="12"/>
  <c r="N797" i="12"/>
  <c r="M798" i="12"/>
  <c r="N798" i="12"/>
  <c r="M799" i="12"/>
  <c r="N799" i="12"/>
  <c r="M800" i="12"/>
  <c r="N800" i="12"/>
  <c r="M801" i="12"/>
  <c r="N801" i="12"/>
  <c r="M802" i="12"/>
  <c r="N802" i="12"/>
  <c r="M803" i="12"/>
  <c r="N803" i="12"/>
  <c r="M804" i="12"/>
  <c r="N804" i="12"/>
  <c r="M805" i="12"/>
  <c r="N805" i="12"/>
  <c r="M806" i="12"/>
  <c r="N806" i="12"/>
  <c r="M807" i="12"/>
  <c r="N807" i="12"/>
  <c r="M808" i="12"/>
  <c r="N808" i="12"/>
  <c r="M809" i="12"/>
  <c r="N809" i="12"/>
  <c r="M810" i="12"/>
  <c r="N810" i="12"/>
  <c r="M811" i="12"/>
  <c r="N811" i="12"/>
  <c r="M812" i="12"/>
  <c r="N812" i="12"/>
  <c r="M813" i="12"/>
  <c r="N813" i="12"/>
  <c r="M814" i="12"/>
  <c r="N814" i="12"/>
  <c r="M815" i="12"/>
  <c r="N815" i="12"/>
  <c r="M816" i="12"/>
  <c r="N816" i="12"/>
  <c r="M817" i="12"/>
  <c r="N817" i="12"/>
  <c r="M818" i="12"/>
  <c r="N818" i="12"/>
  <c r="M819" i="12"/>
  <c r="N819" i="12"/>
  <c r="M820" i="12"/>
  <c r="N820" i="12"/>
  <c r="M821" i="12"/>
  <c r="N821" i="12"/>
  <c r="M822" i="12"/>
  <c r="N822" i="12"/>
  <c r="M823" i="12"/>
  <c r="N823" i="12"/>
  <c r="M824" i="12"/>
  <c r="N824" i="12"/>
  <c r="M825" i="12"/>
  <c r="N825" i="12"/>
  <c r="M826" i="12"/>
  <c r="N826" i="12"/>
  <c r="M827" i="12"/>
  <c r="N827" i="12"/>
  <c r="M828" i="12"/>
  <c r="N828" i="12"/>
  <c r="M829" i="12"/>
  <c r="N829" i="12"/>
  <c r="M830" i="12"/>
  <c r="N830" i="12"/>
  <c r="M831" i="12"/>
  <c r="N831" i="12"/>
  <c r="M832" i="12"/>
  <c r="N832" i="12"/>
  <c r="M833" i="12"/>
  <c r="N833" i="12"/>
  <c r="M834" i="12"/>
  <c r="N834" i="12"/>
  <c r="M835" i="12"/>
  <c r="N835" i="12"/>
  <c r="M836" i="12"/>
  <c r="N836" i="12"/>
  <c r="M837" i="12"/>
  <c r="N837" i="12"/>
  <c r="M838" i="12"/>
  <c r="N838" i="12"/>
  <c r="M839" i="12"/>
  <c r="N839" i="12"/>
  <c r="M840" i="12"/>
  <c r="N840" i="12"/>
  <c r="M841" i="12"/>
  <c r="N841" i="12"/>
  <c r="M842" i="12"/>
  <c r="N842" i="12"/>
  <c r="M843" i="12"/>
  <c r="N843" i="12"/>
  <c r="M844" i="12"/>
  <c r="N844" i="12"/>
  <c r="M845" i="12"/>
  <c r="N845" i="12"/>
  <c r="M846" i="12"/>
  <c r="N846" i="12"/>
  <c r="M847" i="12"/>
  <c r="N847" i="12"/>
  <c r="M848" i="12"/>
  <c r="N848" i="12"/>
  <c r="M849" i="12"/>
  <c r="N849" i="12"/>
  <c r="M850" i="12"/>
  <c r="N850" i="12"/>
  <c r="M851" i="12"/>
  <c r="N851" i="12"/>
  <c r="M852" i="12"/>
  <c r="N852" i="12"/>
  <c r="M853" i="12"/>
  <c r="N853" i="12"/>
  <c r="M854" i="12"/>
  <c r="N854" i="12"/>
  <c r="M855" i="12"/>
  <c r="N855" i="12"/>
  <c r="M856" i="12"/>
  <c r="N856" i="12"/>
  <c r="M857" i="12"/>
  <c r="N857" i="12"/>
  <c r="M858" i="12"/>
  <c r="N858" i="12"/>
  <c r="M859" i="12"/>
  <c r="N859" i="12"/>
  <c r="M860" i="12"/>
  <c r="N860" i="12"/>
  <c r="M861" i="12"/>
  <c r="N861" i="12"/>
  <c r="M862" i="12"/>
  <c r="N862" i="12"/>
  <c r="M863" i="12"/>
  <c r="N863" i="12"/>
  <c r="M864" i="12"/>
  <c r="N864" i="12"/>
  <c r="M865" i="12"/>
  <c r="N865" i="12"/>
  <c r="M866" i="12"/>
  <c r="N866" i="12"/>
  <c r="M867" i="12"/>
  <c r="N867" i="12"/>
  <c r="M868" i="12"/>
  <c r="N868" i="12"/>
  <c r="M869" i="12"/>
  <c r="N869" i="12"/>
  <c r="M870" i="12"/>
  <c r="N870" i="12"/>
  <c r="M871" i="12"/>
  <c r="N871" i="12"/>
  <c r="M872" i="12"/>
  <c r="N872" i="12"/>
  <c r="M873" i="12"/>
  <c r="N873" i="12"/>
  <c r="M874" i="12"/>
  <c r="N874" i="12"/>
  <c r="M875" i="12"/>
  <c r="N875" i="12"/>
  <c r="M876" i="12"/>
  <c r="N876" i="12"/>
  <c r="M877" i="12"/>
  <c r="N877" i="12"/>
  <c r="M878" i="12"/>
  <c r="N878" i="12"/>
  <c r="M879" i="12"/>
  <c r="N879" i="12"/>
  <c r="M880" i="12"/>
  <c r="N880" i="12"/>
  <c r="M881" i="12"/>
  <c r="N881" i="12"/>
  <c r="M882" i="12"/>
  <c r="N882" i="12"/>
  <c r="M883" i="12"/>
  <c r="N883" i="12"/>
  <c r="M884" i="12"/>
  <c r="N884" i="12"/>
  <c r="M885" i="12"/>
  <c r="N885" i="12"/>
  <c r="M886" i="12"/>
  <c r="N886" i="12"/>
  <c r="M887" i="12"/>
  <c r="N887" i="12"/>
  <c r="M888" i="12"/>
  <c r="N888" i="12"/>
  <c r="M889" i="12"/>
  <c r="N889" i="12"/>
  <c r="M890" i="12"/>
  <c r="N890" i="12"/>
  <c r="M891" i="12"/>
  <c r="N891" i="12"/>
  <c r="M892" i="12"/>
  <c r="N892" i="12"/>
  <c r="M893" i="12"/>
  <c r="N893" i="12"/>
  <c r="M894" i="12"/>
  <c r="N894" i="12"/>
  <c r="M895" i="12"/>
  <c r="N895" i="12"/>
  <c r="M896" i="12"/>
  <c r="N896" i="12"/>
  <c r="M897" i="12"/>
  <c r="N897" i="12"/>
  <c r="M898" i="12"/>
  <c r="N898" i="12"/>
  <c r="M899" i="12"/>
  <c r="N899" i="12"/>
  <c r="M900" i="12"/>
  <c r="N900" i="12"/>
  <c r="M901" i="12"/>
  <c r="N901" i="12"/>
  <c r="M902" i="12"/>
  <c r="N902" i="12"/>
  <c r="M903" i="12"/>
  <c r="N903" i="12"/>
  <c r="M904" i="12"/>
  <c r="N904" i="12"/>
  <c r="M905" i="12"/>
  <c r="N905" i="12"/>
  <c r="M906" i="12"/>
  <c r="N906" i="12"/>
  <c r="M907" i="12"/>
  <c r="N907" i="12"/>
  <c r="M908" i="12"/>
  <c r="N908" i="12"/>
  <c r="M909" i="12"/>
  <c r="N909" i="12"/>
  <c r="M910" i="12"/>
  <c r="N910" i="12"/>
  <c r="M911" i="12"/>
  <c r="N911" i="12"/>
  <c r="M912" i="12"/>
  <c r="N912" i="12"/>
  <c r="M913" i="12"/>
  <c r="N913" i="12"/>
  <c r="M914" i="12"/>
  <c r="N914" i="12"/>
  <c r="M915" i="12"/>
  <c r="N915" i="12"/>
  <c r="M916" i="12"/>
  <c r="N916" i="12"/>
  <c r="M917" i="12"/>
  <c r="N917" i="12"/>
  <c r="M918" i="12"/>
  <c r="N918" i="12"/>
  <c r="M919" i="12"/>
  <c r="N919" i="12"/>
  <c r="M920" i="12"/>
  <c r="N920" i="12"/>
  <c r="M921" i="12"/>
  <c r="N921" i="12"/>
  <c r="M922" i="12"/>
  <c r="N922" i="12"/>
  <c r="M923" i="12"/>
  <c r="N923" i="12"/>
  <c r="M924" i="12"/>
  <c r="N924" i="12"/>
  <c r="M925" i="12"/>
  <c r="N925" i="12"/>
  <c r="M926" i="12"/>
  <c r="N926" i="12"/>
  <c r="M927" i="12"/>
  <c r="N927" i="12"/>
  <c r="M928" i="12"/>
  <c r="N928" i="12"/>
  <c r="M929" i="12"/>
  <c r="N929" i="12"/>
  <c r="M930" i="12"/>
  <c r="N930" i="12"/>
  <c r="M931" i="12"/>
  <c r="N931" i="12"/>
  <c r="M932" i="12"/>
  <c r="N932" i="12"/>
  <c r="M933" i="12"/>
  <c r="N933" i="12"/>
  <c r="M934" i="12"/>
  <c r="N934" i="12"/>
  <c r="M935" i="12"/>
  <c r="N935" i="12"/>
  <c r="M936" i="12"/>
  <c r="N936" i="12"/>
  <c r="M937" i="12"/>
  <c r="N937" i="12"/>
  <c r="M938" i="12"/>
  <c r="N938" i="12"/>
  <c r="M939" i="12"/>
  <c r="N939" i="12"/>
  <c r="M940" i="12"/>
  <c r="N940" i="12"/>
  <c r="M941" i="12"/>
  <c r="N941" i="12"/>
  <c r="M942" i="12"/>
  <c r="N942" i="12"/>
  <c r="M943" i="12"/>
  <c r="N943" i="12"/>
  <c r="M944" i="12"/>
  <c r="N944" i="12"/>
  <c r="M945" i="12"/>
  <c r="N945" i="12"/>
  <c r="M946" i="12"/>
  <c r="N946" i="12"/>
  <c r="M947" i="12"/>
  <c r="N947" i="12"/>
  <c r="M948" i="12"/>
  <c r="N948" i="12"/>
  <c r="M949" i="12"/>
  <c r="N949" i="12"/>
  <c r="M950" i="12"/>
  <c r="N950" i="12"/>
  <c r="M951" i="12"/>
  <c r="N951" i="12"/>
  <c r="M952" i="12"/>
  <c r="N952" i="12"/>
  <c r="M953" i="12"/>
  <c r="N953" i="12"/>
  <c r="M954" i="12"/>
  <c r="N954" i="12"/>
  <c r="M955" i="12"/>
  <c r="N955" i="12"/>
  <c r="M956" i="12"/>
  <c r="N956" i="12"/>
  <c r="M957" i="12"/>
  <c r="N957" i="12"/>
  <c r="M958" i="12"/>
  <c r="N958" i="12"/>
  <c r="M959" i="12"/>
  <c r="N959" i="12"/>
  <c r="M960" i="12"/>
  <c r="N960" i="12"/>
  <c r="M961" i="12"/>
  <c r="N961" i="12"/>
  <c r="M962" i="12"/>
  <c r="N962" i="12"/>
  <c r="M963" i="12"/>
  <c r="N963" i="12"/>
  <c r="M964" i="12"/>
  <c r="N964" i="12"/>
  <c r="M965" i="12"/>
  <c r="N965" i="12"/>
  <c r="M966" i="12"/>
  <c r="N966" i="12"/>
  <c r="M967" i="12"/>
  <c r="N967" i="12"/>
  <c r="M968" i="12"/>
  <c r="N968" i="12"/>
  <c r="M969" i="12"/>
  <c r="N969" i="12"/>
  <c r="M970" i="12"/>
  <c r="N970" i="12"/>
  <c r="M971" i="12"/>
  <c r="N971" i="12"/>
  <c r="M972" i="12"/>
  <c r="N972" i="12"/>
  <c r="M973" i="12"/>
  <c r="N973" i="12"/>
  <c r="M974" i="12"/>
  <c r="N974" i="12"/>
  <c r="M975" i="12"/>
  <c r="N975" i="12"/>
  <c r="M976" i="12"/>
  <c r="N976" i="12"/>
  <c r="M977" i="12"/>
  <c r="N977" i="12"/>
  <c r="M978" i="12"/>
  <c r="N978" i="12"/>
  <c r="M979" i="12"/>
  <c r="N979" i="12"/>
  <c r="M980" i="12"/>
  <c r="N980" i="12"/>
  <c r="M981" i="12"/>
  <c r="N981" i="12"/>
  <c r="M982" i="12"/>
  <c r="N982" i="12"/>
  <c r="M983" i="12"/>
  <c r="N983" i="12"/>
  <c r="M984" i="12"/>
  <c r="N984" i="12"/>
  <c r="M985" i="12"/>
  <c r="N985" i="12"/>
  <c r="M986" i="12"/>
  <c r="N986" i="12"/>
  <c r="M987" i="12"/>
  <c r="N987" i="12"/>
  <c r="M988" i="12"/>
  <c r="N988" i="12"/>
  <c r="M989" i="12"/>
  <c r="N989" i="12"/>
  <c r="M990" i="12"/>
  <c r="N990" i="12"/>
  <c r="M991" i="12"/>
  <c r="N991" i="12"/>
  <c r="M992" i="12"/>
  <c r="N992" i="12"/>
  <c r="M993" i="12"/>
  <c r="N993" i="12"/>
  <c r="M994" i="12"/>
  <c r="N994" i="12"/>
  <c r="M995" i="12"/>
  <c r="N995" i="12"/>
  <c r="M996" i="12"/>
  <c r="N996" i="12"/>
  <c r="M997" i="12"/>
  <c r="N997" i="12"/>
  <c r="M998" i="12"/>
  <c r="N998" i="12"/>
  <c r="M999" i="12"/>
  <c r="N999" i="12"/>
  <c r="M1000" i="12"/>
  <c r="N1000" i="12"/>
  <c r="M1001" i="12"/>
  <c r="N1001" i="12"/>
  <c r="M1002" i="12"/>
  <c r="N1002" i="12"/>
  <c r="M1003" i="12"/>
  <c r="N1003" i="12"/>
  <c r="M1004" i="12"/>
  <c r="N1004" i="12"/>
  <c r="M1005" i="12"/>
  <c r="N1005" i="12"/>
  <c r="M1006" i="12"/>
  <c r="N1006" i="12"/>
  <c r="M1007" i="12"/>
  <c r="N1007" i="12"/>
  <c r="M1008" i="12"/>
  <c r="N1008" i="12"/>
  <c r="M1009" i="12"/>
  <c r="N1009" i="12"/>
  <c r="M1010" i="12"/>
  <c r="N1010" i="12"/>
  <c r="M1011" i="12"/>
  <c r="N1011" i="12"/>
  <c r="M1012" i="12"/>
  <c r="N1012" i="12"/>
  <c r="M1013" i="12"/>
  <c r="N1013" i="12"/>
  <c r="M1014" i="12"/>
  <c r="N1014" i="12"/>
  <c r="M1015" i="12"/>
  <c r="N1015" i="12"/>
  <c r="M1016" i="12"/>
  <c r="N1016" i="12"/>
  <c r="M1017" i="12"/>
  <c r="N1017" i="12"/>
  <c r="M1018" i="12"/>
  <c r="N1018" i="12"/>
  <c r="M1019" i="12"/>
  <c r="N1019" i="12"/>
  <c r="M1020" i="12"/>
  <c r="N1020" i="12"/>
  <c r="M1021" i="12"/>
  <c r="N1021" i="12"/>
  <c r="M1022" i="12"/>
  <c r="N1022" i="12"/>
  <c r="M1023" i="12"/>
  <c r="N1023" i="12"/>
  <c r="M1024" i="12"/>
  <c r="N1024" i="12"/>
  <c r="M1025" i="12"/>
  <c r="N1025" i="12"/>
  <c r="M1026" i="12"/>
  <c r="N1026" i="12"/>
  <c r="M1027" i="12"/>
  <c r="N1027" i="12"/>
  <c r="M1028" i="12"/>
  <c r="N1028" i="12"/>
  <c r="M1029" i="12"/>
  <c r="N1029" i="12"/>
  <c r="M1030" i="12"/>
  <c r="N1030" i="12"/>
  <c r="M1031" i="12"/>
  <c r="N1031" i="12"/>
  <c r="M1032" i="12"/>
  <c r="N1032" i="12"/>
  <c r="M1033" i="12"/>
  <c r="N1033" i="12"/>
  <c r="M1034" i="12"/>
  <c r="N1034" i="12"/>
  <c r="M1035" i="12"/>
  <c r="N1035" i="12"/>
  <c r="M1036" i="12"/>
  <c r="N1036" i="12"/>
  <c r="M1037" i="12"/>
  <c r="N1037" i="12"/>
  <c r="M1038" i="12"/>
  <c r="N1038" i="12"/>
  <c r="M1039" i="12"/>
  <c r="N1039" i="12"/>
  <c r="M1040" i="12"/>
  <c r="N1040" i="12"/>
  <c r="M1041" i="12"/>
  <c r="N1041" i="12"/>
  <c r="M1042" i="12"/>
  <c r="N1042" i="12"/>
  <c r="M1043" i="12"/>
  <c r="N1043" i="12"/>
  <c r="M1044" i="12"/>
  <c r="N1044" i="12"/>
  <c r="M1045" i="12"/>
  <c r="N1045" i="12"/>
  <c r="M1046" i="12"/>
  <c r="N1046" i="12"/>
  <c r="M1047" i="12"/>
  <c r="N1047" i="12"/>
  <c r="M1048" i="12"/>
  <c r="N1048" i="12"/>
  <c r="M1049" i="12"/>
  <c r="N1049" i="12"/>
  <c r="M1050" i="12"/>
  <c r="N1050" i="12"/>
  <c r="M1051" i="12"/>
  <c r="N1051" i="12"/>
  <c r="M1052" i="12"/>
  <c r="N1052" i="12"/>
  <c r="M1053" i="12"/>
  <c r="N1053" i="12"/>
  <c r="M1054" i="12"/>
  <c r="N1054" i="12"/>
  <c r="M1055" i="12"/>
  <c r="N1055" i="12"/>
  <c r="M1056" i="12"/>
  <c r="N1056" i="12"/>
  <c r="M1057" i="12"/>
  <c r="N1057" i="12"/>
  <c r="M1058" i="12"/>
  <c r="N1058" i="12"/>
  <c r="M1059" i="12"/>
  <c r="N1059" i="12"/>
  <c r="M1060" i="12"/>
  <c r="N1060" i="12"/>
  <c r="M1061" i="12"/>
  <c r="N1061" i="12"/>
  <c r="M1062" i="12"/>
  <c r="N1062" i="12"/>
  <c r="M1063" i="12"/>
  <c r="N1063" i="12"/>
  <c r="M1064" i="12"/>
  <c r="N1064" i="12"/>
  <c r="M1065" i="12"/>
  <c r="N1065" i="12"/>
  <c r="M1066" i="12"/>
  <c r="N1066" i="12"/>
  <c r="M1067" i="12"/>
  <c r="N1067" i="12"/>
  <c r="M1068" i="12"/>
  <c r="N1068" i="12"/>
  <c r="M1069" i="12"/>
  <c r="N1069" i="12"/>
  <c r="M1070" i="12"/>
  <c r="N1070" i="12"/>
  <c r="M1071" i="12"/>
  <c r="N1071" i="12"/>
  <c r="M1072" i="12"/>
  <c r="N1072" i="12"/>
  <c r="M1073" i="12"/>
  <c r="N1073" i="12"/>
  <c r="M1074" i="12"/>
  <c r="N1074" i="12"/>
  <c r="M1075" i="12"/>
  <c r="N1075" i="12"/>
  <c r="M1076" i="12"/>
  <c r="N1076" i="12"/>
  <c r="M1077" i="12"/>
  <c r="N1077" i="12"/>
  <c r="M1078" i="12"/>
  <c r="N1078" i="12"/>
  <c r="M1079" i="12"/>
  <c r="N1079" i="12"/>
  <c r="M1080" i="12"/>
  <c r="N1080" i="12"/>
  <c r="M1081" i="12"/>
  <c r="N1081" i="12"/>
  <c r="M1082" i="12"/>
  <c r="N1082" i="12"/>
  <c r="M1083" i="12"/>
  <c r="N1083" i="12"/>
  <c r="M1084" i="12"/>
  <c r="N1084" i="12"/>
  <c r="M1085" i="12"/>
  <c r="N1085" i="12"/>
  <c r="M1086" i="12"/>
  <c r="N1086" i="12"/>
  <c r="M1087" i="12"/>
  <c r="N1087" i="12"/>
  <c r="M1088" i="12"/>
  <c r="N1088" i="12"/>
  <c r="M1089" i="12"/>
  <c r="N1089" i="12"/>
  <c r="M1090" i="12"/>
  <c r="N1090" i="12"/>
  <c r="M1091" i="12"/>
  <c r="N1091" i="12"/>
  <c r="M1092" i="12"/>
  <c r="N1092" i="12"/>
  <c r="M1093" i="12"/>
  <c r="N1093" i="12"/>
  <c r="M1094" i="12"/>
  <c r="N1094" i="12"/>
  <c r="M1095" i="12"/>
  <c r="N1095" i="12"/>
  <c r="M1096" i="12"/>
  <c r="N1096" i="12"/>
  <c r="M1097" i="12"/>
  <c r="N1097" i="12"/>
  <c r="M1098" i="12"/>
  <c r="N1098" i="12"/>
  <c r="M1099" i="12"/>
  <c r="N1099" i="12"/>
  <c r="M1100" i="12"/>
  <c r="N1100" i="12"/>
  <c r="M1101" i="12"/>
  <c r="N1101" i="12"/>
  <c r="M1102" i="12"/>
  <c r="N1102" i="12"/>
  <c r="M1103" i="12"/>
  <c r="N1103" i="12"/>
  <c r="M1104" i="12"/>
  <c r="N1104" i="12"/>
  <c r="M1105" i="12"/>
  <c r="N1105" i="12"/>
  <c r="M1106" i="12"/>
  <c r="N1106" i="12"/>
  <c r="M1107" i="12"/>
  <c r="N1107" i="12"/>
  <c r="M1108" i="12"/>
  <c r="N1108" i="12"/>
  <c r="M1109" i="12"/>
  <c r="N1109" i="12"/>
  <c r="M1110" i="12"/>
  <c r="N1110" i="12"/>
  <c r="M1111" i="12"/>
  <c r="N1111" i="12"/>
  <c r="M1112" i="12"/>
  <c r="N1112" i="12"/>
  <c r="M1113" i="12"/>
  <c r="N1113" i="12"/>
  <c r="M1114" i="12"/>
  <c r="N1114" i="12"/>
  <c r="M1115" i="12"/>
  <c r="N1115" i="12"/>
  <c r="M1116" i="12"/>
  <c r="N1116" i="12"/>
  <c r="M1117" i="12"/>
  <c r="N1117" i="12"/>
  <c r="M1118" i="12"/>
  <c r="N1118" i="12"/>
  <c r="M1119" i="12"/>
  <c r="N1119" i="12"/>
  <c r="M1120" i="12"/>
  <c r="N1120" i="12"/>
  <c r="M1121" i="12"/>
  <c r="N1121" i="12"/>
  <c r="M1122" i="12"/>
  <c r="N1122" i="12"/>
  <c r="M1123" i="12"/>
  <c r="N1123" i="12"/>
  <c r="M1124" i="12"/>
  <c r="N1124" i="12"/>
  <c r="M1125" i="12"/>
  <c r="N1125" i="12"/>
  <c r="M1126" i="12"/>
  <c r="N1126" i="12"/>
  <c r="M1127" i="12"/>
  <c r="N1127" i="12"/>
  <c r="M1128" i="12"/>
  <c r="N1128" i="12"/>
  <c r="M1129" i="12"/>
  <c r="N1129" i="12"/>
  <c r="M1130" i="12"/>
  <c r="N1130" i="12"/>
  <c r="M1131" i="12"/>
  <c r="N1131" i="12"/>
  <c r="M1132" i="12"/>
  <c r="N1132" i="12"/>
  <c r="M1133" i="12"/>
  <c r="N1133" i="12"/>
  <c r="M1134" i="12"/>
  <c r="N1134" i="12"/>
  <c r="M1135" i="12"/>
  <c r="N1135" i="12"/>
  <c r="M1136" i="12"/>
  <c r="N1136" i="12"/>
  <c r="M1137" i="12"/>
  <c r="N1137" i="12"/>
  <c r="M1138" i="12"/>
  <c r="N1138" i="12"/>
  <c r="M1139" i="12"/>
  <c r="N1139" i="12"/>
  <c r="M1140" i="12"/>
  <c r="N1140" i="12"/>
  <c r="M1141" i="12"/>
  <c r="N1141" i="12"/>
  <c r="M1142" i="12"/>
  <c r="N1142" i="12"/>
  <c r="M1143" i="12"/>
  <c r="N1143" i="12"/>
  <c r="M1144" i="12"/>
  <c r="N1144" i="12"/>
  <c r="M1145" i="12"/>
  <c r="N1145" i="12"/>
  <c r="M1146" i="12"/>
  <c r="N1146" i="12"/>
  <c r="M1147" i="12"/>
  <c r="N1147" i="12"/>
  <c r="M1148" i="12"/>
  <c r="N1148" i="12"/>
  <c r="M1149" i="12"/>
  <c r="N1149" i="12"/>
  <c r="M1150" i="12"/>
  <c r="N1150" i="12"/>
  <c r="M1151" i="12"/>
  <c r="N1151" i="12"/>
  <c r="M1152" i="12"/>
  <c r="N1152" i="12"/>
  <c r="M1153" i="12"/>
  <c r="N1153" i="12"/>
  <c r="M1154" i="12"/>
  <c r="N1154" i="12"/>
  <c r="M1155" i="12"/>
  <c r="N1155" i="12"/>
  <c r="M1156" i="12"/>
  <c r="N1156" i="12"/>
  <c r="M1157" i="12"/>
  <c r="N1157" i="12"/>
  <c r="M1158" i="12"/>
  <c r="N1158" i="12"/>
  <c r="M1159" i="12"/>
  <c r="N1159" i="12"/>
  <c r="M1160" i="12"/>
  <c r="N1160" i="12"/>
  <c r="M1161" i="12"/>
  <c r="N1161" i="12"/>
  <c r="M1162" i="12"/>
  <c r="N1162" i="12"/>
  <c r="M1163" i="12"/>
  <c r="N1163" i="12"/>
  <c r="M1164" i="12"/>
  <c r="N1164" i="12"/>
  <c r="M1165" i="12"/>
  <c r="N1165" i="12"/>
  <c r="M1166" i="12"/>
  <c r="N1166" i="12"/>
  <c r="M1167" i="12"/>
  <c r="N1167" i="12"/>
  <c r="M1168" i="12"/>
  <c r="N1168" i="12"/>
  <c r="M1169" i="12"/>
  <c r="N1169" i="12"/>
  <c r="M1170" i="12"/>
  <c r="N1170" i="12"/>
  <c r="M1171" i="12"/>
  <c r="N1171" i="12"/>
  <c r="M1172" i="12"/>
  <c r="N1172" i="12"/>
  <c r="M1173" i="12"/>
  <c r="N1173" i="12"/>
  <c r="M1174" i="12"/>
  <c r="N1174" i="12"/>
  <c r="M1175" i="12"/>
  <c r="N1175" i="12"/>
  <c r="M1176" i="12"/>
  <c r="N1176" i="12"/>
  <c r="M1177" i="12"/>
  <c r="N1177" i="12"/>
  <c r="M1178" i="12"/>
  <c r="N1178" i="12"/>
  <c r="M1179" i="12"/>
  <c r="N1179" i="12"/>
  <c r="M1180" i="12"/>
  <c r="N1180" i="12"/>
  <c r="M1181" i="12"/>
  <c r="N1181" i="12"/>
  <c r="M1182" i="12"/>
  <c r="N1182" i="12"/>
  <c r="M1183" i="12"/>
  <c r="N1183" i="12"/>
  <c r="M1184" i="12"/>
  <c r="N1184" i="12"/>
  <c r="M1185" i="12"/>
  <c r="N1185" i="12"/>
  <c r="M1186" i="12"/>
  <c r="N1186" i="12"/>
  <c r="M1187" i="12"/>
  <c r="N1187" i="12"/>
  <c r="M1188" i="12"/>
  <c r="N1188" i="12"/>
  <c r="M1189" i="12"/>
  <c r="N1189" i="12"/>
  <c r="M1190" i="12"/>
  <c r="N1190" i="12"/>
  <c r="M1191" i="12"/>
  <c r="N1191" i="12"/>
  <c r="M1192" i="12"/>
  <c r="N1192" i="12"/>
  <c r="M1193" i="12"/>
  <c r="N1193" i="12"/>
  <c r="M1194" i="12"/>
  <c r="N1194" i="12"/>
  <c r="M1195" i="12"/>
  <c r="N1195" i="12"/>
  <c r="M1196" i="12"/>
  <c r="N1196" i="12"/>
  <c r="M1197" i="12"/>
  <c r="N1197" i="12"/>
  <c r="M1198" i="12"/>
  <c r="N1198" i="12"/>
  <c r="M1199" i="12"/>
  <c r="N1199" i="12"/>
  <c r="M1200" i="12"/>
  <c r="N1200" i="12"/>
  <c r="M1201" i="12"/>
  <c r="N1201" i="12"/>
  <c r="M1202" i="12"/>
  <c r="N1202" i="12"/>
  <c r="M1203" i="12"/>
  <c r="N1203" i="12"/>
  <c r="M1204" i="12"/>
  <c r="N1204" i="12"/>
  <c r="M1205" i="12"/>
  <c r="N1205" i="12"/>
  <c r="M1206" i="12"/>
  <c r="N1206" i="12"/>
  <c r="M1207" i="12"/>
  <c r="N1207" i="12"/>
  <c r="M1208" i="12"/>
  <c r="N1208" i="12"/>
  <c r="M1209" i="12"/>
  <c r="N1209" i="12"/>
  <c r="M1210" i="12"/>
  <c r="N1210" i="12"/>
  <c r="M1211" i="12"/>
  <c r="N1211" i="12"/>
  <c r="M1212" i="12"/>
  <c r="N1212" i="12"/>
  <c r="M1213" i="12"/>
  <c r="N1213" i="12"/>
  <c r="M1214" i="12"/>
  <c r="N1214" i="12"/>
  <c r="M1215" i="12"/>
  <c r="N1215" i="12"/>
  <c r="M1216" i="12"/>
  <c r="N1216" i="12"/>
  <c r="M1217" i="12"/>
  <c r="N1217" i="12"/>
  <c r="M1218" i="12"/>
  <c r="N1218" i="12"/>
  <c r="M1219" i="12"/>
  <c r="N1219" i="12"/>
  <c r="M1220" i="12"/>
  <c r="N1220" i="12"/>
  <c r="M1221" i="12"/>
  <c r="N1221" i="12"/>
  <c r="M1222" i="12"/>
  <c r="N1222" i="12"/>
  <c r="M1223" i="12"/>
  <c r="N1223" i="12"/>
  <c r="M1224" i="12"/>
  <c r="N1224" i="12"/>
  <c r="M1225" i="12"/>
  <c r="N1225" i="12"/>
  <c r="M1226" i="12"/>
  <c r="N1226" i="12"/>
  <c r="M1227" i="12"/>
  <c r="N1227" i="12"/>
  <c r="M1228" i="12"/>
  <c r="N1228" i="12"/>
  <c r="M1229" i="12"/>
  <c r="N1229" i="12"/>
  <c r="M1230" i="12"/>
  <c r="N1230" i="12"/>
  <c r="M1231" i="12"/>
  <c r="N1231" i="12"/>
  <c r="M1232" i="12"/>
  <c r="N1232" i="12"/>
  <c r="M1233" i="12"/>
  <c r="N1233" i="12"/>
  <c r="M1234" i="12"/>
  <c r="N1234" i="12"/>
  <c r="M1235" i="12"/>
  <c r="N1235" i="12"/>
  <c r="M1236" i="12"/>
  <c r="N1236" i="12"/>
  <c r="M1237" i="12"/>
  <c r="N1237" i="12"/>
  <c r="M1238" i="12"/>
  <c r="N1238" i="12"/>
  <c r="M1239" i="12"/>
  <c r="N1239" i="12"/>
  <c r="M1240" i="12"/>
  <c r="N1240" i="12"/>
  <c r="M1241" i="12"/>
  <c r="N1241" i="12"/>
  <c r="M1242" i="12"/>
  <c r="N1242" i="12"/>
  <c r="M1243" i="12"/>
  <c r="N1243" i="12"/>
  <c r="M1244" i="12"/>
  <c r="N1244" i="12"/>
  <c r="M1245" i="12"/>
  <c r="N1245" i="12"/>
  <c r="M1246" i="12"/>
  <c r="N1246" i="12"/>
  <c r="M1247" i="12"/>
  <c r="N1247" i="12"/>
  <c r="M1248" i="12"/>
  <c r="N1248" i="12"/>
  <c r="M1249" i="12"/>
  <c r="N1249" i="12"/>
  <c r="M1250" i="12"/>
  <c r="N1250" i="12"/>
  <c r="M1251" i="12"/>
  <c r="N1251" i="12"/>
  <c r="M1252" i="12"/>
  <c r="N1252" i="12"/>
  <c r="M1253" i="12"/>
  <c r="N1253" i="12"/>
  <c r="M1254" i="12"/>
  <c r="N1254" i="12"/>
  <c r="M1255" i="12"/>
  <c r="N1255" i="12"/>
  <c r="M1256" i="12"/>
  <c r="N1256" i="12"/>
  <c r="M1257" i="12"/>
  <c r="N1257" i="12"/>
  <c r="M1258" i="12"/>
  <c r="N1258" i="12"/>
  <c r="M1259" i="12"/>
  <c r="N1259" i="12"/>
  <c r="M1260" i="12"/>
  <c r="N1260" i="12"/>
  <c r="M1261" i="12"/>
  <c r="N1261" i="12"/>
  <c r="M1262" i="12"/>
  <c r="N1262" i="12"/>
  <c r="M1263" i="12"/>
  <c r="N1263" i="12"/>
  <c r="M1264" i="12"/>
  <c r="N1264" i="12"/>
  <c r="M1265" i="12"/>
  <c r="N1265" i="12"/>
  <c r="M1266" i="12"/>
  <c r="N1266" i="12"/>
  <c r="M1267" i="12"/>
  <c r="N1267" i="12"/>
  <c r="M1268" i="12"/>
  <c r="N1268" i="12"/>
  <c r="M1269" i="12"/>
  <c r="N1269" i="12"/>
  <c r="M1270" i="12"/>
  <c r="N1270" i="12"/>
  <c r="M1271" i="12"/>
  <c r="N1271" i="12"/>
  <c r="M1272" i="12"/>
  <c r="N1272" i="12"/>
  <c r="M1273" i="12"/>
  <c r="N1273" i="12"/>
  <c r="M1274" i="12"/>
  <c r="N1274" i="12"/>
  <c r="M1275" i="12"/>
  <c r="N1275" i="12"/>
  <c r="M1276" i="12"/>
  <c r="N1276" i="12"/>
  <c r="M1277" i="12"/>
  <c r="N1277" i="12"/>
  <c r="M1278" i="12"/>
  <c r="N1278" i="12"/>
  <c r="M1279" i="12"/>
  <c r="N1279" i="12"/>
  <c r="M1280" i="12"/>
  <c r="N1280" i="12"/>
  <c r="M1281" i="12"/>
  <c r="N1281" i="12"/>
  <c r="M1282" i="12"/>
  <c r="N1282" i="12"/>
  <c r="M1283" i="12"/>
  <c r="N1283" i="12"/>
  <c r="M1284" i="12"/>
  <c r="N1284" i="12"/>
  <c r="M1285" i="12"/>
  <c r="N1285" i="12"/>
  <c r="M1286" i="12"/>
  <c r="N1286" i="12"/>
  <c r="M1287" i="12"/>
  <c r="N1287" i="12"/>
  <c r="M1288" i="12"/>
  <c r="N1288" i="12"/>
  <c r="M1289" i="12"/>
  <c r="N1289" i="12"/>
  <c r="M1290" i="12"/>
  <c r="N1290" i="12"/>
  <c r="M1291" i="12"/>
  <c r="N1291" i="12"/>
  <c r="M1292" i="12"/>
  <c r="N1292" i="12"/>
  <c r="M1293" i="12"/>
  <c r="N1293" i="12"/>
  <c r="M1294" i="12"/>
  <c r="N1294" i="12"/>
  <c r="M1295" i="12"/>
  <c r="N1295" i="12"/>
  <c r="M1296" i="12"/>
  <c r="N1296" i="12"/>
  <c r="M1297" i="12"/>
  <c r="N1297" i="12"/>
  <c r="M1298" i="12"/>
  <c r="N1298" i="12"/>
  <c r="M1299" i="12"/>
  <c r="N1299" i="12"/>
  <c r="M1300" i="12"/>
  <c r="N1300" i="12"/>
  <c r="M1301" i="12"/>
  <c r="N1301" i="12"/>
  <c r="M1302" i="12"/>
  <c r="N1302" i="12"/>
  <c r="M1303" i="12"/>
  <c r="N1303" i="12"/>
  <c r="M1304" i="12"/>
  <c r="N1304" i="12"/>
  <c r="M1305" i="12"/>
  <c r="N1305" i="12"/>
  <c r="M1306" i="12"/>
  <c r="N1306" i="12"/>
  <c r="M1307" i="12"/>
  <c r="N1307" i="12"/>
  <c r="M1308" i="12"/>
  <c r="N1308" i="12"/>
  <c r="M1309" i="12"/>
  <c r="N1309" i="12"/>
  <c r="M1310" i="12"/>
  <c r="N1310" i="12"/>
  <c r="M1311" i="12"/>
  <c r="N1311" i="12"/>
  <c r="M1312" i="12"/>
  <c r="N1312" i="12"/>
  <c r="M1313" i="12"/>
  <c r="N1313" i="12"/>
  <c r="M1314" i="12"/>
  <c r="N1314" i="12"/>
  <c r="M1315" i="12"/>
  <c r="N1315" i="12"/>
  <c r="M1316" i="12"/>
  <c r="N1316" i="12"/>
  <c r="M1317" i="12"/>
  <c r="N1317" i="12"/>
  <c r="M1318" i="12"/>
  <c r="N1318" i="12"/>
  <c r="M1319" i="12"/>
  <c r="N1319" i="12"/>
  <c r="M1320" i="12"/>
  <c r="N1320" i="12"/>
  <c r="M1321" i="12"/>
  <c r="N1321" i="12"/>
  <c r="M1322" i="12"/>
  <c r="N1322" i="12"/>
  <c r="M1323" i="12"/>
  <c r="N1323" i="12"/>
  <c r="M1324" i="12"/>
  <c r="N1324" i="12"/>
  <c r="M1325" i="12"/>
  <c r="N1325" i="12"/>
  <c r="M1326" i="12"/>
  <c r="N1326" i="12"/>
  <c r="M1327" i="12"/>
  <c r="N1327" i="12"/>
  <c r="M1328" i="12"/>
  <c r="N1328" i="12"/>
  <c r="M1329" i="12"/>
  <c r="N1329" i="12"/>
  <c r="M1330" i="12"/>
  <c r="N1330" i="12"/>
  <c r="M1331" i="12"/>
  <c r="N1331" i="12"/>
  <c r="M1332" i="12"/>
  <c r="N1332" i="12"/>
  <c r="M1333" i="12"/>
  <c r="N1333" i="12"/>
  <c r="M1334" i="12"/>
  <c r="N1334" i="12"/>
  <c r="M1335" i="12"/>
  <c r="N1335" i="12"/>
  <c r="M1336" i="12"/>
  <c r="N1336" i="12"/>
  <c r="M1337" i="12"/>
  <c r="N1337" i="12"/>
  <c r="M1338" i="12"/>
  <c r="N1338" i="12"/>
  <c r="M1339" i="12"/>
  <c r="N1339" i="12"/>
  <c r="M1340" i="12"/>
  <c r="N1340" i="12"/>
  <c r="M1341" i="12"/>
  <c r="N1341" i="12"/>
  <c r="M1342" i="12"/>
  <c r="N1342" i="12"/>
  <c r="M1343" i="12"/>
  <c r="N1343" i="12"/>
  <c r="M1344" i="12"/>
  <c r="N1344" i="12"/>
  <c r="M1345" i="12"/>
  <c r="N1345" i="12"/>
  <c r="M1346" i="12"/>
  <c r="N1346" i="12"/>
  <c r="M1347" i="12"/>
  <c r="N1347" i="12"/>
  <c r="M1348" i="12"/>
  <c r="N1348" i="12"/>
  <c r="M1349" i="12"/>
  <c r="N1349" i="12"/>
  <c r="M1350" i="12"/>
  <c r="N1350" i="12"/>
  <c r="M1351" i="12"/>
  <c r="N1351" i="12"/>
  <c r="M1352" i="12"/>
  <c r="N1352" i="12"/>
  <c r="M1353" i="12"/>
  <c r="N1353" i="12"/>
  <c r="M1354" i="12"/>
  <c r="N1354" i="12"/>
  <c r="M1355" i="12"/>
  <c r="N1355" i="12"/>
  <c r="M1356" i="12"/>
  <c r="N1356" i="12"/>
  <c r="M1357" i="12"/>
  <c r="N1357" i="12"/>
  <c r="M1358" i="12"/>
  <c r="N1358" i="12"/>
  <c r="M1359" i="12"/>
  <c r="N1359" i="12"/>
  <c r="M1360" i="12"/>
  <c r="N1360" i="12"/>
  <c r="M1361" i="12"/>
  <c r="N1361" i="12"/>
  <c r="M1362" i="12"/>
  <c r="N1362" i="12"/>
  <c r="M1363" i="12"/>
  <c r="N1363" i="12"/>
  <c r="M1364" i="12"/>
  <c r="N1364" i="12"/>
  <c r="M1365" i="12"/>
  <c r="N1365" i="12"/>
  <c r="M1366" i="12"/>
  <c r="N1366" i="12"/>
  <c r="M1367" i="12"/>
  <c r="N1367" i="12"/>
  <c r="M1368" i="12"/>
  <c r="N1368" i="12"/>
  <c r="M1369" i="12"/>
  <c r="N1369" i="12"/>
  <c r="M1370" i="12"/>
  <c r="N1370" i="12"/>
  <c r="M1371" i="12"/>
  <c r="N1371" i="12"/>
  <c r="M1372" i="12"/>
  <c r="N1372" i="12"/>
  <c r="M1373" i="12"/>
  <c r="N1373" i="12"/>
  <c r="M1374" i="12"/>
  <c r="N1374" i="12"/>
  <c r="M1375" i="12"/>
  <c r="N1375" i="12"/>
  <c r="M1376" i="12"/>
  <c r="N1376" i="12"/>
  <c r="M1377" i="12"/>
  <c r="N1377" i="12"/>
  <c r="M1378" i="12"/>
  <c r="N1378" i="12"/>
  <c r="M1379" i="12"/>
  <c r="N1379" i="12"/>
  <c r="M1380" i="12"/>
  <c r="N1380" i="12"/>
  <c r="M1381" i="12"/>
  <c r="N1381" i="12"/>
  <c r="M1382" i="12"/>
  <c r="N1382" i="12"/>
  <c r="M1383" i="12"/>
  <c r="N1383" i="12"/>
  <c r="M1384" i="12"/>
  <c r="N1384" i="12"/>
  <c r="M1385" i="12"/>
  <c r="N1385" i="12"/>
  <c r="M1386" i="12"/>
  <c r="N1386" i="12"/>
  <c r="M1387" i="12"/>
  <c r="N1387" i="12"/>
  <c r="M1388" i="12"/>
  <c r="N1388" i="12"/>
  <c r="M1389" i="12"/>
  <c r="N1389" i="12"/>
  <c r="M1390" i="12"/>
  <c r="N1390" i="12"/>
  <c r="M1391" i="12"/>
  <c r="N1391" i="12"/>
  <c r="M1392" i="12"/>
  <c r="N1392" i="12"/>
  <c r="M1393" i="12"/>
  <c r="N1393" i="12"/>
  <c r="M1394" i="12"/>
  <c r="N1394" i="12"/>
  <c r="M1395" i="12"/>
  <c r="N1395" i="12"/>
  <c r="M1396" i="12"/>
  <c r="N1396" i="12"/>
  <c r="M1397" i="12"/>
  <c r="N1397" i="12"/>
  <c r="M1398" i="12"/>
  <c r="N1398" i="12"/>
  <c r="M1399" i="12"/>
  <c r="N1399" i="12"/>
  <c r="M1400" i="12"/>
  <c r="N1400" i="12"/>
  <c r="M1401" i="12"/>
  <c r="N1401" i="12"/>
  <c r="M1402" i="12"/>
  <c r="N1402" i="12"/>
  <c r="M1403" i="12"/>
  <c r="N1403" i="12"/>
  <c r="M1404" i="12"/>
  <c r="N1404" i="12"/>
  <c r="M1405" i="12"/>
  <c r="N1405" i="12"/>
  <c r="M1406" i="12"/>
  <c r="N1406" i="12"/>
  <c r="M1407" i="12"/>
  <c r="N1407" i="12"/>
  <c r="M1408" i="12"/>
  <c r="N1408" i="12"/>
  <c r="M1409" i="12"/>
  <c r="N1409" i="12"/>
  <c r="M1410" i="12"/>
  <c r="N1410" i="12"/>
  <c r="M1411" i="12"/>
  <c r="N1411" i="12"/>
  <c r="M1412" i="12"/>
  <c r="N1412" i="12"/>
  <c r="M1413" i="12"/>
  <c r="N1413" i="12"/>
  <c r="M1414" i="12"/>
  <c r="N1414" i="12"/>
  <c r="M1415" i="12"/>
  <c r="N1415" i="12"/>
  <c r="M1416" i="12"/>
  <c r="N1416" i="12"/>
  <c r="M1417" i="12"/>
  <c r="N1417" i="12"/>
  <c r="M1418" i="12"/>
  <c r="N1418" i="12"/>
  <c r="M1419" i="12"/>
  <c r="N1419" i="12"/>
  <c r="M1420" i="12"/>
  <c r="N1420" i="12"/>
  <c r="M1421" i="12"/>
  <c r="N1421" i="12"/>
  <c r="M1422" i="12"/>
  <c r="N1422" i="12"/>
  <c r="M1423" i="12"/>
  <c r="N1423" i="12"/>
  <c r="M1424" i="12"/>
  <c r="N1424" i="12"/>
  <c r="M1425" i="12"/>
  <c r="N1425" i="12"/>
  <c r="M1426" i="12"/>
  <c r="N1426" i="12"/>
  <c r="M1427" i="12"/>
  <c r="N1427" i="12"/>
  <c r="M1428" i="12"/>
  <c r="N1428" i="12"/>
  <c r="M1429" i="12"/>
  <c r="N1429" i="12"/>
  <c r="M1430" i="12"/>
  <c r="N1430" i="12"/>
  <c r="M1431" i="12"/>
  <c r="N1431" i="12"/>
  <c r="M1432" i="12"/>
  <c r="N1432" i="12"/>
  <c r="M130" i="12"/>
  <c r="N130" i="12"/>
  <c r="M131" i="12"/>
  <c r="N131" i="12"/>
  <c r="M132" i="12"/>
  <c r="N132" i="12"/>
  <c r="M133" i="12"/>
  <c r="N133" i="12"/>
  <c r="M134" i="12"/>
  <c r="N134" i="12"/>
  <c r="M135" i="12"/>
  <c r="N135" i="12"/>
  <c r="M136" i="12"/>
  <c r="N136" i="12"/>
  <c r="M137" i="12"/>
  <c r="N137" i="12"/>
  <c r="M138" i="12"/>
  <c r="N138" i="12"/>
  <c r="M139" i="12"/>
  <c r="N139" i="12"/>
  <c r="M140" i="12"/>
  <c r="N140" i="12"/>
  <c r="M141" i="12"/>
  <c r="N141" i="12"/>
  <c r="M142" i="12"/>
  <c r="N142" i="12"/>
  <c r="M143" i="12"/>
  <c r="N143" i="12"/>
  <c r="M144" i="12"/>
  <c r="N144" i="12"/>
  <c r="M145" i="12"/>
  <c r="N145" i="12"/>
  <c r="M146" i="12"/>
  <c r="N146" i="12"/>
  <c r="M147" i="12"/>
  <c r="N147" i="12"/>
  <c r="M148" i="12"/>
  <c r="N148" i="12"/>
  <c r="M149" i="12"/>
  <c r="N149" i="12"/>
  <c r="M150" i="12"/>
  <c r="N150" i="12"/>
  <c r="M151" i="12"/>
  <c r="N151" i="12"/>
  <c r="M152" i="12"/>
  <c r="N152" i="12"/>
  <c r="M153" i="12"/>
  <c r="N153" i="12"/>
  <c r="M154" i="12"/>
  <c r="N154" i="12"/>
  <c r="M155" i="12"/>
  <c r="N155" i="12"/>
  <c r="M156" i="12"/>
  <c r="N156" i="12"/>
  <c r="M157" i="12"/>
  <c r="N157" i="12"/>
  <c r="M158" i="12"/>
  <c r="N158" i="12"/>
  <c r="M159" i="12"/>
  <c r="N159" i="12"/>
  <c r="M160" i="12"/>
  <c r="N160" i="12"/>
  <c r="M161" i="12"/>
  <c r="N161" i="12"/>
  <c r="M162" i="12"/>
  <c r="N162" i="12"/>
  <c r="M163" i="12"/>
  <c r="N163" i="12"/>
  <c r="M164" i="12"/>
  <c r="N164" i="12"/>
  <c r="M165" i="12"/>
  <c r="N165" i="12"/>
  <c r="M166" i="12"/>
  <c r="N166" i="12"/>
  <c r="M167" i="12"/>
  <c r="N167" i="12"/>
  <c r="M168" i="12"/>
  <c r="N168" i="12"/>
  <c r="M169" i="12"/>
  <c r="N169" i="12"/>
  <c r="M170" i="12"/>
  <c r="N170" i="12"/>
  <c r="M171" i="12"/>
  <c r="N171" i="12"/>
  <c r="M172" i="12"/>
  <c r="N172" i="12"/>
  <c r="M173" i="12"/>
  <c r="N173" i="12"/>
  <c r="M174" i="12"/>
  <c r="N174" i="12"/>
  <c r="M175" i="12"/>
  <c r="N175" i="12"/>
  <c r="M176" i="12"/>
  <c r="N176" i="12"/>
  <c r="M177" i="12"/>
  <c r="N177" i="12"/>
  <c r="M178" i="12"/>
  <c r="N178" i="12"/>
  <c r="M179" i="12"/>
  <c r="N179" i="12"/>
  <c r="M180" i="12"/>
  <c r="N180" i="12"/>
  <c r="M181" i="12"/>
  <c r="N181" i="12"/>
  <c r="M182" i="12"/>
  <c r="N182" i="12"/>
  <c r="M183" i="12"/>
  <c r="N183" i="12"/>
  <c r="M184" i="12"/>
  <c r="N184" i="12"/>
  <c r="M185" i="12"/>
  <c r="N185" i="12"/>
  <c r="M186" i="12"/>
  <c r="N186" i="12"/>
  <c r="M187" i="12"/>
  <c r="N187" i="12"/>
  <c r="M188" i="12"/>
  <c r="N188" i="12"/>
  <c r="M189" i="12"/>
  <c r="N189" i="12"/>
  <c r="M190" i="12"/>
  <c r="N190" i="12"/>
  <c r="M191" i="12"/>
  <c r="N191" i="12"/>
  <c r="M192" i="12"/>
  <c r="N192" i="12"/>
  <c r="M193" i="12"/>
  <c r="N193" i="12"/>
  <c r="M194" i="12"/>
  <c r="N194" i="12"/>
  <c r="M195" i="12"/>
  <c r="N195" i="12"/>
  <c r="M196" i="12"/>
  <c r="N196" i="12"/>
  <c r="M197" i="12"/>
  <c r="N197" i="12"/>
  <c r="M198" i="12"/>
  <c r="N198" i="12"/>
  <c r="M199" i="12"/>
  <c r="N199" i="12"/>
  <c r="M200" i="12"/>
  <c r="N200" i="12"/>
  <c r="M201" i="12"/>
  <c r="N201" i="12"/>
  <c r="M202" i="12"/>
  <c r="N202" i="12"/>
  <c r="M203" i="12"/>
  <c r="N203" i="12"/>
  <c r="M204" i="12"/>
  <c r="N204" i="12"/>
  <c r="M205" i="12"/>
  <c r="N205" i="12"/>
  <c r="M206" i="12"/>
  <c r="N206" i="12"/>
  <c r="M207" i="12"/>
  <c r="N207" i="12"/>
  <c r="M208" i="12"/>
  <c r="N208" i="12"/>
  <c r="M209" i="12"/>
  <c r="N209" i="12"/>
  <c r="M210" i="12"/>
  <c r="N210" i="12"/>
  <c r="M211" i="12"/>
  <c r="N211" i="12"/>
  <c r="M212" i="12"/>
  <c r="N212" i="12"/>
  <c r="M213" i="12"/>
  <c r="N213" i="12"/>
  <c r="M214" i="12"/>
  <c r="N214" i="12"/>
  <c r="M215" i="12"/>
  <c r="N215" i="12"/>
  <c r="M216" i="12"/>
  <c r="N216" i="12"/>
  <c r="M217" i="12"/>
  <c r="N217" i="12"/>
  <c r="M218" i="12"/>
  <c r="N218" i="12"/>
  <c r="M219" i="12"/>
  <c r="N219" i="12"/>
  <c r="M220" i="12"/>
  <c r="N220" i="12"/>
  <c r="M221" i="12"/>
  <c r="N221" i="12"/>
  <c r="M222" i="12"/>
  <c r="N222" i="12"/>
  <c r="M223" i="12"/>
  <c r="N223" i="12"/>
  <c r="M224" i="12"/>
  <c r="N224" i="12"/>
  <c r="M225" i="12"/>
  <c r="N225" i="12"/>
  <c r="M226" i="12"/>
  <c r="N226" i="12"/>
  <c r="M227" i="12"/>
  <c r="N227" i="12"/>
  <c r="M228" i="12"/>
  <c r="N228" i="12"/>
  <c r="M229" i="12"/>
  <c r="N229" i="12"/>
  <c r="M230" i="12"/>
  <c r="N230" i="12"/>
  <c r="M231" i="12"/>
  <c r="N231" i="12"/>
  <c r="M232" i="12"/>
  <c r="N232" i="12"/>
  <c r="M233" i="12"/>
  <c r="N233" i="12"/>
  <c r="M234" i="12"/>
  <c r="N234" i="12"/>
  <c r="M235" i="12"/>
  <c r="N235" i="12"/>
  <c r="M236" i="12"/>
  <c r="N236" i="12"/>
  <c r="M237" i="12"/>
  <c r="N237" i="12"/>
  <c r="M238" i="12"/>
  <c r="N238" i="12"/>
  <c r="M239" i="12"/>
  <c r="N239" i="12"/>
  <c r="M240" i="12"/>
  <c r="N240" i="12"/>
  <c r="M241" i="12"/>
  <c r="N241" i="12"/>
  <c r="M242" i="12"/>
  <c r="N242" i="12"/>
  <c r="M243" i="12"/>
  <c r="N243" i="12"/>
  <c r="M244" i="12"/>
  <c r="N244" i="12"/>
  <c r="M245" i="12"/>
  <c r="N245" i="12"/>
  <c r="M246" i="12"/>
  <c r="N246" i="12"/>
  <c r="M247" i="12"/>
  <c r="N247" i="12"/>
  <c r="M248" i="12"/>
  <c r="N248" i="12"/>
  <c r="M249" i="12"/>
  <c r="N249" i="12"/>
  <c r="M250" i="12"/>
  <c r="N250" i="12"/>
  <c r="M251" i="12"/>
  <c r="N251" i="12"/>
  <c r="M252" i="12"/>
  <c r="N252" i="12"/>
  <c r="M253" i="12"/>
  <c r="N253" i="12"/>
  <c r="M254" i="12"/>
  <c r="N254" i="12"/>
  <c r="M255" i="12"/>
  <c r="N255" i="12"/>
  <c r="M256" i="12"/>
  <c r="N256" i="12"/>
  <c r="M257" i="12"/>
  <c r="N257" i="12"/>
  <c r="M258" i="12"/>
  <c r="N258" i="12"/>
  <c r="M259" i="12"/>
  <c r="N259" i="12"/>
  <c r="M260" i="12"/>
  <c r="N260" i="12"/>
  <c r="M261" i="12"/>
  <c r="N261" i="12"/>
  <c r="M262" i="12"/>
  <c r="N262" i="12"/>
  <c r="M263" i="12"/>
  <c r="N263" i="12"/>
  <c r="M264" i="12"/>
  <c r="N264" i="12"/>
  <c r="M265" i="12"/>
  <c r="N265" i="12"/>
  <c r="M266" i="12"/>
  <c r="N266" i="12"/>
  <c r="M267" i="12"/>
  <c r="N267" i="12"/>
  <c r="M268" i="12"/>
  <c r="N268" i="12"/>
  <c r="M269" i="12"/>
  <c r="N269" i="12"/>
  <c r="M270" i="12"/>
  <c r="N270" i="12"/>
  <c r="M271" i="12"/>
  <c r="N271" i="12"/>
  <c r="M272" i="12"/>
  <c r="N272" i="12"/>
  <c r="M273" i="12"/>
  <c r="N273" i="12"/>
  <c r="M274" i="12"/>
  <c r="N274" i="12"/>
  <c r="M275" i="12"/>
  <c r="N275" i="12"/>
  <c r="M276" i="12"/>
  <c r="N276" i="12"/>
  <c r="M277" i="12"/>
  <c r="N277" i="12"/>
  <c r="M278" i="12"/>
  <c r="N278" i="12"/>
  <c r="M279" i="12"/>
  <c r="N279" i="12"/>
  <c r="M280" i="12"/>
  <c r="N280" i="12"/>
  <c r="M281" i="12"/>
  <c r="N281" i="12"/>
  <c r="M282" i="12"/>
  <c r="N282" i="12"/>
  <c r="M283" i="12"/>
  <c r="N283" i="12"/>
  <c r="M284" i="12"/>
  <c r="N284" i="12"/>
  <c r="M285" i="12"/>
  <c r="N285" i="12"/>
  <c r="M286" i="12"/>
  <c r="N286" i="12"/>
  <c r="M287" i="12"/>
  <c r="N287" i="12"/>
  <c r="M288" i="12"/>
  <c r="N288" i="12"/>
  <c r="M289" i="12"/>
  <c r="N289" i="12"/>
  <c r="M290" i="12"/>
  <c r="N290" i="12"/>
  <c r="M291" i="12"/>
  <c r="N291" i="12"/>
  <c r="M292" i="12"/>
  <c r="N292" i="12"/>
  <c r="M293" i="12"/>
  <c r="N293" i="12"/>
  <c r="M294" i="12"/>
  <c r="N294" i="12"/>
  <c r="M295" i="12"/>
  <c r="N295" i="12"/>
  <c r="M296" i="12"/>
  <c r="N296" i="12"/>
  <c r="M297" i="12"/>
  <c r="N297" i="12"/>
  <c r="M298" i="12"/>
  <c r="N298" i="12"/>
  <c r="M299" i="12"/>
  <c r="N299" i="12"/>
  <c r="M300" i="12"/>
  <c r="N300" i="12"/>
  <c r="M301" i="12"/>
  <c r="N301" i="12"/>
  <c r="M302" i="12"/>
  <c r="N302" i="12"/>
  <c r="M303" i="12"/>
  <c r="N303" i="12"/>
  <c r="M304" i="12"/>
  <c r="N304" i="12"/>
  <c r="M305" i="12"/>
  <c r="N305" i="12"/>
  <c r="M306" i="12"/>
  <c r="N306" i="12"/>
  <c r="M307" i="12"/>
  <c r="N307" i="12"/>
  <c r="M308" i="12"/>
  <c r="N308" i="12"/>
  <c r="M309" i="12"/>
  <c r="N309" i="12"/>
  <c r="M310" i="12"/>
  <c r="N310" i="12"/>
  <c r="M311" i="12"/>
  <c r="N311" i="12"/>
  <c r="M312" i="12"/>
  <c r="N312" i="12"/>
  <c r="M313" i="12"/>
  <c r="N313" i="12"/>
  <c r="M314" i="12"/>
  <c r="N314" i="12"/>
  <c r="M315" i="12"/>
  <c r="N315" i="12"/>
  <c r="M316" i="12"/>
  <c r="N316" i="12"/>
  <c r="M317" i="12"/>
  <c r="N317" i="12"/>
  <c r="M318" i="12"/>
  <c r="N318" i="12"/>
  <c r="M319" i="12"/>
  <c r="N319" i="12"/>
  <c r="M320" i="12"/>
  <c r="N320" i="12"/>
  <c r="M321" i="12"/>
  <c r="N321" i="12"/>
  <c r="M322" i="12"/>
  <c r="N322" i="12"/>
  <c r="M323" i="12"/>
  <c r="N323" i="12"/>
  <c r="M324" i="12"/>
  <c r="N324" i="12"/>
  <c r="M325" i="12"/>
  <c r="N325" i="12"/>
  <c r="M326" i="12"/>
  <c r="N326" i="12"/>
  <c r="M327" i="12"/>
  <c r="N327" i="12"/>
  <c r="M328" i="12"/>
  <c r="N328" i="12"/>
  <c r="M329" i="12"/>
  <c r="N329" i="12"/>
  <c r="M330" i="12"/>
  <c r="N330" i="12"/>
  <c r="M331" i="12"/>
  <c r="N331" i="12"/>
  <c r="M332" i="12"/>
  <c r="N332" i="12"/>
  <c r="M333" i="12"/>
  <c r="N333" i="12"/>
  <c r="M334" i="12"/>
  <c r="N334" i="12"/>
  <c r="M335" i="12"/>
  <c r="N335" i="12"/>
  <c r="M336" i="12"/>
  <c r="N336" i="12"/>
  <c r="M337" i="12"/>
  <c r="N337" i="12"/>
  <c r="M338" i="12"/>
  <c r="N338" i="12"/>
  <c r="M339" i="12"/>
  <c r="N339" i="12"/>
  <c r="M340" i="12"/>
  <c r="N340" i="12"/>
  <c r="M341" i="12"/>
  <c r="N341" i="12"/>
  <c r="M342" i="12"/>
  <c r="N342" i="12"/>
  <c r="M343" i="12"/>
  <c r="N343" i="12"/>
  <c r="M344" i="12"/>
  <c r="N344" i="12"/>
  <c r="M345" i="12"/>
  <c r="N345" i="12"/>
  <c r="M346" i="12"/>
  <c r="N346" i="12"/>
  <c r="M347" i="12"/>
  <c r="N347" i="12"/>
  <c r="M348" i="12"/>
  <c r="N348" i="12"/>
  <c r="M349" i="12"/>
  <c r="N349" i="12"/>
  <c r="M350" i="12"/>
  <c r="N350" i="12"/>
  <c r="M351" i="12"/>
  <c r="N351" i="12"/>
  <c r="M352" i="12"/>
  <c r="N352" i="12"/>
  <c r="M353" i="12"/>
  <c r="N353" i="12"/>
  <c r="M354" i="12"/>
  <c r="N354" i="12"/>
  <c r="M355" i="12"/>
  <c r="N355" i="12"/>
  <c r="M356" i="12"/>
  <c r="N356" i="12"/>
  <c r="M357" i="12"/>
  <c r="N357" i="12"/>
  <c r="M358" i="12"/>
  <c r="N358" i="12"/>
  <c r="M359" i="12"/>
  <c r="N359" i="12"/>
  <c r="M360" i="12"/>
  <c r="N360" i="12"/>
  <c r="M361" i="12"/>
  <c r="N361" i="12"/>
  <c r="M362" i="12"/>
  <c r="N362" i="12"/>
  <c r="M363" i="12"/>
  <c r="N363" i="12"/>
  <c r="M364" i="12"/>
  <c r="N364" i="12"/>
  <c r="M365" i="12"/>
  <c r="N365" i="12"/>
  <c r="M366" i="12"/>
  <c r="N366" i="12"/>
  <c r="M367" i="12"/>
  <c r="N367" i="12"/>
  <c r="M368" i="12"/>
  <c r="N368" i="12"/>
  <c r="M369" i="12"/>
  <c r="N369" i="12"/>
  <c r="M370" i="12"/>
  <c r="N370" i="12"/>
  <c r="M371" i="12"/>
  <c r="N371" i="12"/>
  <c r="M372" i="12"/>
  <c r="N372" i="12"/>
  <c r="M373" i="12"/>
  <c r="N373" i="12"/>
  <c r="M374" i="12"/>
  <c r="N374" i="12"/>
  <c r="M375" i="12"/>
  <c r="N375" i="12"/>
  <c r="M376" i="12"/>
  <c r="N376" i="12"/>
  <c r="M377" i="12"/>
  <c r="N377" i="12"/>
  <c r="M378" i="12"/>
  <c r="N378" i="12"/>
  <c r="M379" i="12"/>
  <c r="N379" i="12"/>
  <c r="M380" i="12"/>
  <c r="N380" i="12"/>
  <c r="M381" i="12"/>
  <c r="N381" i="12"/>
  <c r="M382" i="12"/>
  <c r="N382" i="12"/>
  <c r="M383" i="12"/>
  <c r="N383" i="12"/>
  <c r="M384" i="12"/>
  <c r="N384" i="12"/>
  <c r="M385" i="12"/>
  <c r="N385" i="12"/>
  <c r="M386" i="12"/>
  <c r="N386" i="12"/>
  <c r="M387" i="12"/>
  <c r="N387" i="12"/>
  <c r="M388" i="12"/>
  <c r="N388" i="12"/>
  <c r="M389" i="12"/>
  <c r="N389" i="12"/>
  <c r="M390" i="12"/>
  <c r="N390" i="12"/>
  <c r="M391" i="12"/>
  <c r="N391" i="12"/>
  <c r="M392" i="12"/>
  <c r="N392" i="12"/>
  <c r="M393" i="12"/>
  <c r="N393" i="12"/>
  <c r="M394" i="12"/>
  <c r="N394" i="12"/>
  <c r="M395" i="12"/>
  <c r="N395" i="12"/>
  <c r="M396" i="12"/>
  <c r="N396" i="12"/>
  <c r="M397" i="12"/>
  <c r="N397" i="12"/>
  <c r="M398" i="12"/>
  <c r="N398" i="12"/>
  <c r="M399" i="12"/>
  <c r="N399" i="12"/>
  <c r="M400" i="12"/>
  <c r="N400" i="12"/>
  <c r="M401" i="12"/>
  <c r="N401" i="12"/>
  <c r="M402" i="12"/>
  <c r="N402" i="12"/>
  <c r="M403" i="12"/>
  <c r="N403" i="12"/>
  <c r="M404" i="12"/>
  <c r="N404" i="12"/>
  <c r="M405" i="12"/>
  <c r="N405" i="12"/>
  <c r="M406" i="12"/>
  <c r="N406" i="12"/>
  <c r="M407" i="12"/>
  <c r="N407" i="12"/>
  <c r="M408" i="12"/>
  <c r="N408" i="12"/>
  <c r="M409" i="12"/>
  <c r="N409" i="12"/>
  <c r="M410" i="12"/>
  <c r="N410" i="12"/>
  <c r="M411" i="12"/>
  <c r="N411" i="12"/>
  <c r="M412" i="12"/>
  <c r="N412" i="12"/>
  <c r="M413" i="12"/>
  <c r="N413" i="12"/>
  <c r="M414" i="12"/>
  <c r="N414" i="12"/>
  <c r="M415" i="12"/>
  <c r="N415" i="12"/>
  <c r="M416" i="12"/>
  <c r="N416" i="12"/>
  <c r="M417" i="12"/>
  <c r="N417" i="12"/>
  <c r="M418" i="12"/>
  <c r="N418" i="12"/>
  <c r="M419" i="12"/>
  <c r="N419" i="12"/>
  <c r="M420" i="12"/>
  <c r="N420" i="12"/>
  <c r="M421" i="12"/>
  <c r="N421" i="12"/>
  <c r="M422" i="12"/>
  <c r="N422" i="12"/>
  <c r="M423" i="12"/>
  <c r="N423" i="12"/>
  <c r="M424" i="12"/>
  <c r="N424" i="12"/>
  <c r="M425" i="12"/>
  <c r="N425" i="12"/>
  <c r="M426" i="12"/>
  <c r="N426" i="12"/>
  <c r="M427" i="12"/>
  <c r="N427" i="12"/>
  <c r="M428" i="12"/>
  <c r="N428" i="12"/>
  <c r="M429" i="12"/>
  <c r="N429" i="12"/>
  <c r="M430" i="12"/>
  <c r="N430" i="12"/>
  <c r="M431" i="12"/>
  <c r="N431" i="12"/>
  <c r="M432" i="12"/>
  <c r="N432" i="12"/>
  <c r="M433" i="12"/>
  <c r="N433" i="12"/>
  <c r="M434" i="12"/>
  <c r="N434" i="12"/>
  <c r="M435" i="12"/>
  <c r="N435" i="12"/>
  <c r="M436" i="12"/>
  <c r="N436" i="12"/>
  <c r="M437" i="12"/>
  <c r="N437" i="12"/>
  <c r="M438" i="12"/>
  <c r="N438" i="12"/>
  <c r="M439" i="12"/>
  <c r="N439" i="12"/>
  <c r="M440" i="12"/>
  <c r="N440" i="12"/>
  <c r="M441" i="12"/>
  <c r="N441" i="12"/>
  <c r="M442" i="12"/>
  <c r="N442" i="12"/>
  <c r="M443" i="12"/>
  <c r="N443" i="12"/>
  <c r="M444" i="12"/>
  <c r="N444" i="12"/>
  <c r="M445" i="12"/>
  <c r="N445" i="12"/>
  <c r="M446" i="12"/>
  <c r="N446" i="12"/>
  <c r="M447" i="12"/>
  <c r="N447" i="12"/>
  <c r="M448" i="12"/>
  <c r="N448" i="12"/>
  <c r="M449" i="12"/>
  <c r="N449" i="12"/>
  <c r="M450" i="12"/>
  <c r="N450" i="12"/>
  <c r="M451" i="12"/>
  <c r="N451" i="12"/>
  <c r="M452" i="12"/>
  <c r="N452" i="12"/>
  <c r="M453" i="12"/>
  <c r="N453" i="12"/>
  <c r="M454" i="12"/>
  <c r="N454" i="12"/>
  <c r="M455" i="12"/>
  <c r="N455" i="12"/>
  <c r="M456" i="12"/>
  <c r="N456" i="12"/>
  <c r="M457" i="12"/>
  <c r="N457" i="12"/>
  <c r="M458" i="12"/>
  <c r="N458" i="12"/>
  <c r="M459" i="12"/>
  <c r="N459" i="12"/>
  <c r="M460" i="12"/>
  <c r="N460" i="12"/>
  <c r="M461" i="12"/>
  <c r="N461" i="12"/>
  <c r="M462" i="12"/>
  <c r="N462" i="12"/>
  <c r="M463" i="12"/>
  <c r="N463" i="12"/>
  <c r="M464" i="12"/>
  <c r="N464" i="12"/>
  <c r="M465" i="12"/>
  <c r="N465" i="12"/>
  <c r="M466" i="12"/>
  <c r="N466" i="12"/>
  <c r="M467" i="12"/>
  <c r="N467" i="12"/>
  <c r="M468" i="12"/>
  <c r="N468" i="12"/>
  <c r="M469" i="12"/>
  <c r="N469" i="12"/>
  <c r="M470" i="12"/>
  <c r="N470" i="12"/>
  <c r="M471" i="12"/>
  <c r="N471" i="12"/>
  <c r="M472" i="12"/>
  <c r="N472" i="12"/>
  <c r="M473" i="12"/>
  <c r="N473" i="12"/>
  <c r="M474" i="12"/>
  <c r="N474" i="12"/>
  <c r="M475" i="12"/>
  <c r="N475" i="12"/>
  <c r="M476" i="12"/>
  <c r="N476" i="12"/>
  <c r="M477" i="12"/>
  <c r="N477" i="12"/>
  <c r="M478" i="12"/>
  <c r="N478" i="12"/>
  <c r="M479" i="12"/>
  <c r="N479" i="12"/>
  <c r="M480" i="12"/>
  <c r="N480" i="12"/>
  <c r="M481" i="12"/>
  <c r="N481" i="12"/>
  <c r="M482" i="12"/>
  <c r="N482" i="12"/>
  <c r="M483" i="12"/>
  <c r="N483" i="12"/>
  <c r="M484" i="12"/>
  <c r="N484" i="12"/>
  <c r="M485" i="12"/>
  <c r="N485" i="12"/>
  <c r="M486" i="12"/>
  <c r="N486" i="12"/>
  <c r="M487" i="12"/>
  <c r="N487" i="12"/>
  <c r="M488" i="12"/>
  <c r="N488" i="12"/>
  <c r="M489" i="12"/>
  <c r="N489" i="12"/>
  <c r="M490" i="12"/>
  <c r="N490" i="12"/>
  <c r="M491" i="12"/>
  <c r="N491" i="12"/>
  <c r="M492" i="12"/>
  <c r="N492" i="12"/>
  <c r="M493" i="12"/>
  <c r="N493" i="12"/>
  <c r="M494" i="12"/>
  <c r="N494" i="12"/>
  <c r="M495" i="12"/>
  <c r="N495" i="12"/>
  <c r="M496" i="12"/>
  <c r="N496" i="12"/>
  <c r="M497" i="12"/>
  <c r="N497" i="12"/>
  <c r="M498" i="12"/>
  <c r="N498" i="12"/>
  <c r="M499" i="12"/>
  <c r="N499" i="12"/>
  <c r="M500" i="12"/>
  <c r="N500" i="12"/>
  <c r="M501" i="12"/>
  <c r="N501" i="12"/>
  <c r="M502" i="12"/>
  <c r="N502" i="12"/>
  <c r="M503" i="12"/>
  <c r="N503" i="12"/>
  <c r="M504" i="12"/>
  <c r="N504" i="12"/>
  <c r="M505" i="12"/>
  <c r="N505" i="12"/>
  <c r="M506" i="12"/>
  <c r="N506" i="12"/>
  <c r="M507" i="12"/>
  <c r="N507" i="12"/>
  <c r="M508" i="12"/>
  <c r="N508" i="12"/>
  <c r="M509" i="12"/>
  <c r="N509" i="12"/>
  <c r="M510" i="12"/>
  <c r="N510" i="12"/>
  <c r="M511" i="12"/>
  <c r="N511" i="12"/>
  <c r="M512" i="12"/>
  <c r="N512" i="12"/>
  <c r="M513" i="12"/>
  <c r="N513" i="12"/>
  <c r="M514" i="12"/>
  <c r="N514" i="12"/>
  <c r="M515" i="12"/>
  <c r="N515" i="12"/>
  <c r="M516" i="12"/>
  <c r="N516" i="12"/>
  <c r="M517" i="12"/>
  <c r="N517" i="12"/>
  <c r="M518" i="12"/>
  <c r="N518" i="12"/>
  <c r="M519" i="12"/>
  <c r="N519" i="12"/>
  <c r="M520" i="12"/>
  <c r="N520" i="12"/>
  <c r="M521" i="12"/>
  <c r="N521" i="12"/>
  <c r="M522" i="12"/>
  <c r="N522" i="12"/>
  <c r="M523" i="12"/>
  <c r="N523" i="12"/>
  <c r="M524" i="12"/>
  <c r="N524" i="12"/>
  <c r="M525" i="12"/>
  <c r="N525" i="12"/>
  <c r="M526" i="12"/>
  <c r="N526" i="12"/>
  <c r="M527" i="12"/>
  <c r="N527" i="12"/>
  <c r="M528" i="12"/>
  <c r="N528" i="12"/>
  <c r="M529" i="12"/>
  <c r="N529" i="12"/>
  <c r="M530" i="12"/>
  <c r="N530" i="12"/>
  <c r="M531" i="12"/>
  <c r="N531" i="12"/>
  <c r="M532" i="12"/>
  <c r="N532" i="12"/>
  <c r="M533" i="12"/>
  <c r="N533" i="12"/>
  <c r="M534" i="12"/>
  <c r="N534" i="12"/>
  <c r="M535" i="12"/>
  <c r="N535" i="12"/>
  <c r="M536" i="12"/>
  <c r="N536" i="12"/>
  <c r="M537" i="12"/>
  <c r="N537" i="12"/>
  <c r="M538" i="12"/>
  <c r="N538" i="12"/>
  <c r="M539" i="12"/>
  <c r="N539" i="12"/>
  <c r="M540" i="12"/>
  <c r="N540" i="12"/>
  <c r="M541" i="12"/>
  <c r="N541" i="12"/>
  <c r="M542" i="12"/>
  <c r="N542" i="12"/>
  <c r="M543" i="12"/>
  <c r="N543" i="12"/>
  <c r="M544" i="12"/>
  <c r="N544" i="12"/>
  <c r="M545" i="12"/>
  <c r="N545" i="12"/>
  <c r="M546" i="12"/>
  <c r="N546" i="12"/>
  <c r="M547" i="12"/>
  <c r="N547" i="12"/>
  <c r="M548" i="12"/>
  <c r="N548" i="12"/>
  <c r="M549" i="12"/>
  <c r="N549" i="12"/>
  <c r="M550" i="12"/>
  <c r="N550" i="12"/>
  <c r="M551" i="12"/>
  <c r="N551" i="12"/>
  <c r="M552" i="12"/>
  <c r="N552" i="12"/>
  <c r="M553" i="12"/>
  <c r="N553" i="12"/>
  <c r="M554" i="12"/>
  <c r="N554" i="12"/>
  <c r="M555" i="12"/>
  <c r="N555" i="12"/>
  <c r="M556" i="12"/>
  <c r="N556" i="12"/>
  <c r="M557" i="12"/>
  <c r="N557" i="12"/>
  <c r="M558" i="12"/>
  <c r="N558" i="12"/>
  <c r="M559" i="12"/>
  <c r="N559" i="12"/>
  <c r="M560" i="12"/>
  <c r="N560" i="12"/>
  <c r="M561" i="12"/>
  <c r="N561" i="12"/>
  <c r="M562" i="12"/>
  <c r="N562" i="12"/>
  <c r="M563" i="12"/>
  <c r="N563" i="12"/>
  <c r="M564" i="12"/>
  <c r="N564" i="12"/>
  <c r="M565" i="12"/>
  <c r="N565" i="12"/>
  <c r="M566" i="12"/>
  <c r="N566" i="12"/>
  <c r="M567" i="12"/>
  <c r="N567" i="12"/>
  <c r="M568" i="12"/>
  <c r="N568" i="12"/>
  <c r="M569" i="12"/>
  <c r="N569" i="12"/>
  <c r="M570" i="12"/>
  <c r="N570" i="12"/>
  <c r="M571" i="12"/>
  <c r="N571" i="12"/>
  <c r="M572" i="12"/>
  <c r="N572" i="12"/>
  <c r="M573" i="12"/>
  <c r="N573" i="12"/>
  <c r="M574" i="12"/>
  <c r="N574" i="12"/>
  <c r="M575" i="12"/>
  <c r="N575" i="12"/>
  <c r="M576" i="12"/>
  <c r="N576" i="12"/>
  <c r="M577" i="12"/>
  <c r="N577" i="12"/>
  <c r="M578" i="12"/>
  <c r="N578" i="12"/>
  <c r="M579" i="12"/>
  <c r="N579" i="12"/>
  <c r="M580" i="12"/>
  <c r="N580" i="12"/>
  <c r="M581" i="12"/>
  <c r="N581" i="12"/>
  <c r="M582" i="12"/>
  <c r="N582" i="12"/>
  <c r="M583" i="12"/>
  <c r="N583" i="12"/>
  <c r="M584" i="12"/>
  <c r="N584" i="12"/>
  <c r="M585" i="12"/>
  <c r="N585" i="12"/>
  <c r="M586" i="12"/>
  <c r="N586" i="12"/>
  <c r="M587" i="12"/>
  <c r="N587" i="12"/>
  <c r="M588" i="12"/>
  <c r="N588" i="12"/>
  <c r="M589" i="12"/>
  <c r="N589" i="12"/>
  <c r="M590" i="12"/>
  <c r="N590" i="12"/>
  <c r="M591" i="12"/>
  <c r="N591" i="12"/>
  <c r="M592" i="12"/>
  <c r="N592" i="12"/>
  <c r="M593" i="12"/>
  <c r="N593" i="12"/>
  <c r="M594" i="12"/>
  <c r="N594" i="12"/>
  <c r="M595" i="12"/>
  <c r="N595" i="12"/>
  <c r="M596" i="12"/>
  <c r="N596" i="12"/>
  <c r="M597" i="12"/>
  <c r="N597" i="12"/>
  <c r="M598" i="12"/>
  <c r="N598" i="12"/>
  <c r="M599" i="12"/>
  <c r="N599" i="12"/>
  <c r="M600" i="12"/>
  <c r="N600" i="12"/>
  <c r="M601" i="12"/>
  <c r="N601" i="12"/>
  <c r="M602" i="12"/>
  <c r="N602" i="12"/>
  <c r="M603" i="12"/>
  <c r="N603" i="12"/>
  <c r="M604" i="12"/>
  <c r="N604" i="12"/>
  <c r="M605" i="12"/>
  <c r="N605" i="12"/>
  <c r="M606" i="12"/>
  <c r="N606" i="12"/>
  <c r="M607" i="12"/>
  <c r="N607" i="12"/>
  <c r="M608" i="12"/>
  <c r="N608" i="12"/>
  <c r="M609" i="12"/>
  <c r="N609" i="12"/>
  <c r="M610" i="12"/>
  <c r="N610" i="12"/>
  <c r="M611" i="12"/>
  <c r="N611" i="12"/>
  <c r="M612" i="12"/>
  <c r="N612" i="12"/>
  <c r="M613" i="12"/>
  <c r="N613" i="12"/>
  <c r="M614" i="12"/>
  <c r="N614" i="12"/>
  <c r="M615" i="12"/>
  <c r="N615" i="12"/>
  <c r="M616" i="12"/>
  <c r="N616" i="12"/>
  <c r="M617" i="12"/>
  <c r="N617" i="12"/>
  <c r="M618" i="12"/>
  <c r="N618" i="12"/>
  <c r="M619" i="12"/>
  <c r="N619" i="12"/>
  <c r="M620" i="12"/>
  <c r="N620" i="12"/>
  <c r="M621" i="12"/>
  <c r="N621" i="12"/>
  <c r="M622" i="12"/>
  <c r="N622" i="12"/>
  <c r="M623" i="12"/>
  <c r="N623" i="12"/>
  <c r="M624" i="12"/>
  <c r="N624" i="12"/>
  <c r="M625" i="12"/>
  <c r="N625" i="12"/>
  <c r="M626" i="12"/>
  <c r="N626" i="12"/>
  <c r="M627" i="12"/>
  <c r="N627" i="12"/>
  <c r="M628" i="12"/>
  <c r="N628" i="12"/>
  <c r="M629" i="12"/>
  <c r="N629" i="12"/>
  <c r="M630" i="12"/>
  <c r="N630" i="12"/>
  <c r="M631" i="12"/>
  <c r="N631" i="12"/>
  <c r="M632" i="12"/>
  <c r="N632" i="12"/>
  <c r="M633" i="12"/>
  <c r="N633" i="12"/>
  <c r="M634" i="12"/>
  <c r="N634" i="12"/>
  <c r="M635" i="12"/>
  <c r="N635" i="12"/>
  <c r="M636" i="12"/>
  <c r="N636" i="12"/>
  <c r="M637" i="12"/>
  <c r="N637" i="12"/>
  <c r="M638" i="12"/>
  <c r="N638" i="12"/>
  <c r="M639" i="12"/>
  <c r="N639" i="12"/>
  <c r="M640" i="12"/>
  <c r="N640" i="12"/>
  <c r="M641" i="12"/>
  <c r="N641" i="12"/>
  <c r="M642" i="12"/>
  <c r="N642" i="12"/>
  <c r="M643" i="12"/>
  <c r="N643" i="12"/>
  <c r="M644" i="12"/>
  <c r="N644" i="12"/>
  <c r="M645" i="12"/>
  <c r="N645" i="12"/>
  <c r="M646" i="12"/>
  <c r="N646" i="12"/>
  <c r="M647" i="12"/>
  <c r="N647" i="12"/>
  <c r="M648" i="12"/>
  <c r="N648" i="12"/>
  <c r="M649" i="12"/>
  <c r="N649" i="12"/>
  <c r="M650" i="12"/>
  <c r="N650" i="12"/>
  <c r="M651" i="12"/>
  <c r="N651" i="12"/>
  <c r="M652" i="12"/>
  <c r="N652" i="12"/>
  <c r="M653" i="12"/>
  <c r="N653" i="12"/>
  <c r="M654" i="12"/>
  <c r="N654" i="12"/>
  <c r="M655" i="12"/>
  <c r="N655" i="12"/>
  <c r="M656" i="12"/>
  <c r="N656" i="12"/>
  <c r="M657" i="12"/>
  <c r="N657" i="12"/>
  <c r="M658" i="12"/>
  <c r="N658" i="12"/>
  <c r="M659" i="12"/>
  <c r="N659" i="12"/>
  <c r="M660" i="12"/>
  <c r="N660" i="12"/>
  <c r="M661" i="12"/>
  <c r="N661" i="12"/>
  <c r="M662" i="12"/>
  <c r="N662" i="12"/>
  <c r="M663" i="12"/>
  <c r="N663" i="12"/>
  <c r="M664" i="12"/>
  <c r="N664" i="12"/>
  <c r="M665" i="12"/>
  <c r="N665" i="12"/>
  <c r="M666" i="12"/>
  <c r="N666" i="12"/>
  <c r="M667" i="12"/>
  <c r="N667" i="12"/>
  <c r="M668" i="12"/>
  <c r="N668" i="12"/>
  <c r="M669" i="12"/>
  <c r="N669" i="12"/>
  <c r="M670" i="12"/>
  <c r="N670" i="12"/>
  <c r="M671" i="12"/>
  <c r="N671" i="12"/>
  <c r="M672" i="12"/>
  <c r="N672" i="12"/>
  <c r="M673" i="12"/>
  <c r="N673" i="12"/>
  <c r="M674" i="12"/>
  <c r="N674" i="12"/>
  <c r="M675" i="12"/>
  <c r="N675" i="12"/>
  <c r="M676" i="12"/>
  <c r="N676" i="12"/>
  <c r="M677" i="12"/>
  <c r="N677" i="12"/>
  <c r="M678" i="12"/>
  <c r="N678" i="12"/>
  <c r="M679" i="12"/>
  <c r="N679" i="12"/>
  <c r="M680" i="12"/>
  <c r="N680" i="12"/>
  <c r="M681" i="12"/>
  <c r="N681" i="12"/>
  <c r="M682" i="12"/>
  <c r="N682" i="12"/>
  <c r="M683" i="12"/>
  <c r="N683" i="12"/>
  <c r="M684" i="12"/>
  <c r="N684" i="12"/>
  <c r="M685" i="12"/>
  <c r="N685" i="12"/>
  <c r="M686" i="12"/>
  <c r="N686" i="12"/>
  <c r="M687" i="12"/>
  <c r="N687" i="12"/>
  <c r="M688" i="12"/>
  <c r="N688" i="12"/>
  <c r="M689" i="12"/>
  <c r="N689" i="12"/>
  <c r="M690" i="12"/>
  <c r="N690" i="12"/>
  <c r="M691" i="12"/>
  <c r="N691" i="12"/>
  <c r="M692" i="12"/>
  <c r="N692" i="12"/>
  <c r="M693" i="12"/>
  <c r="N693" i="12"/>
  <c r="M694" i="12"/>
  <c r="N694" i="12"/>
  <c r="M695" i="12"/>
  <c r="N695" i="12"/>
  <c r="M696" i="12"/>
  <c r="N696" i="12"/>
  <c r="M697" i="12"/>
  <c r="N697" i="12"/>
  <c r="M698" i="12"/>
  <c r="N698" i="12"/>
  <c r="M699" i="12"/>
  <c r="N699" i="12"/>
  <c r="M700" i="12"/>
  <c r="N700" i="12"/>
  <c r="M701" i="12"/>
  <c r="N701" i="12"/>
  <c r="M702" i="12"/>
  <c r="N702" i="12"/>
  <c r="M703" i="12"/>
  <c r="N703" i="12"/>
  <c r="M704" i="12"/>
  <c r="N704" i="12"/>
  <c r="M705" i="12"/>
  <c r="N705" i="12"/>
  <c r="M706" i="12"/>
  <c r="N706" i="12"/>
  <c r="M707" i="12"/>
  <c r="N707" i="12"/>
  <c r="M708" i="12"/>
  <c r="N708" i="12"/>
  <c r="M709" i="12"/>
  <c r="N709" i="12"/>
  <c r="M710" i="12"/>
  <c r="N710" i="12"/>
  <c r="M711" i="12"/>
  <c r="N711" i="12"/>
  <c r="M712" i="12"/>
  <c r="N712" i="12"/>
  <c r="M713" i="12"/>
  <c r="N713" i="12"/>
  <c r="M714" i="12"/>
  <c r="N714" i="12"/>
  <c r="M715" i="12"/>
  <c r="N715" i="12"/>
  <c r="M716" i="12"/>
  <c r="N716" i="12"/>
  <c r="M717" i="12"/>
  <c r="N717" i="12"/>
  <c r="M718" i="12"/>
  <c r="N718" i="12"/>
  <c r="M719" i="12"/>
  <c r="N719" i="12"/>
  <c r="M720" i="12"/>
  <c r="N720" i="12"/>
  <c r="M721" i="12"/>
  <c r="N721" i="12"/>
  <c r="M722" i="12"/>
  <c r="N722" i="12"/>
  <c r="M723" i="12"/>
  <c r="N723" i="12"/>
  <c r="M724" i="12"/>
  <c r="N724" i="12"/>
  <c r="M725" i="12"/>
  <c r="N725" i="12"/>
  <c r="M726" i="12"/>
  <c r="N726" i="12"/>
  <c r="M727" i="12"/>
  <c r="N727" i="12"/>
  <c r="M728" i="12"/>
  <c r="N728" i="12"/>
  <c r="M729" i="12"/>
  <c r="N729" i="12"/>
  <c r="M730" i="12"/>
  <c r="N730" i="12"/>
  <c r="M731" i="12"/>
  <c r="N731" i="12"/>
  <c r="M732" i="12"/>
  <c r="N732" i="12"/>
  <c r="M733" i="12"/>
  <c r="N733" i="12"/>
  <c r="M734" i="12"/>
  <c r="N734" i="12"/>
  <c r="M735" i="12"/>
  <c r="N735" i="12"/>
  <c r="M736" i="12"/>
  <c r="N736" i="12"/>
  <c r="M737" i="12"/>
  <c r="N737" i="12"/>
  <c r="M738" i="12"/>
  <c r="N738" i="12"/>
  <c r="M739" i="12"/>
  <c r="N739" i="12"/>
  <c r="M740" i="12"/>
  <c r="N740" i="12"/>
  <c r="M741" i="12"/>
  <c r="N741" i="12"/>
  <c r="M742" i="12"/>
  <c r="N742" i="12"/>
  <c r="M743" i="12"/>
  <c r="N743" i="12"/>
  <c r="M744" i="12"/>
  <c r="N744" i="12"/>
  <c r="M745" i="12"/>
  <c r="N745" i="12"/>
  <c r="M746" i="12"/>
  <c r="N746" i="12"/>
  <c r="M747" i="12"/>
  <c r="N747" i="12"/>
  <c r="M748" i="12"/>
  <c r="N748" i="12"/>
  <c r="M749" i="12"/>
  <c r="N749" i="12"/>
  <c r="M750" i="12"/>
  <c r="N750" i="12"/>
  <c r="M751" i="12"/>
  <c r="N751" i="12"/>
  <c r="M752" i="12"/>
  <c r="N752" i="12"/>
  <c r="M753" i="12"/>
  <c r="N753" i="12"/>
  <c r="M754" i="12"/>
  <c r="N754" i="12"/>
  <c r="M755" i="12"/>
  <c r="N755" i="12"/>
  <c r="M756" i="12"/>
  <c r="N756" i="12"/>
  <c r="M757" i="12"/>
  <c r="N757" i="12"/>
  <c r="M758" i="12"/>
  <c r="N758" i="12"/>
  <c r="M759" i="12"/>
  <c r="N759" i="12"/>
  <c r="M760" i="12"/>
  <c r="N760" i="12"/>
  <c r="M761" i="12"/>
  <c r="N761" i="12"/>
  <c r="M762" i="12"/>
  <c r="N762" i="12"/>
  <c r="M763" i="12"/>
  <c r="N763" i="12"/>
  <c r="M764" i="12"/>
  <c r="N764" i="12"/>
  <c r="M765" i="12"/>
  <c r="N765" i="12"/>
  <c r="M766" i="12"/>
  <c r="N766" i="12"/>
  <c r="M767" i="12"/>
  <c r="N767" i="12"/>
  <c r="M768" i="12"/>
  <c r="N768" i="12"/>
  <c r="M769" i="12"/>
  <c r="N769" i="12"/>
  <c r="M770" i="12"/>
  <c r="N770" i="12"/>
  <c r="M771" i="12"/>
  <c r="N771" i="12"/>
  <c r="M772" i="12"/>
  <c r="N772" i="12"/>
  <c r="M773" i="12"/>
  <c r="N773" i="12"/>
  <c r="M774" i="12"/>
  <c r="N774" i="12"/>
  <c r="M775" i="12"/>
  <c r="N775" i="12"/>
  <c r="M776" i="12"/>
  <c r="N776" i="12"/>
  <c r="M777" i="12"/>
  <c r="N777" i="12"/>
  <c r="M778" i="12"/>
  <c r="N778" i="12"/>
  <c r="M779" i="12"/>
  <c r="N779" i="12"/>
  <c r="M780" i="12"/>
  <c r="N780" i="12"/>
  <c r="E16" i="2" l="1"/>
  <c r="E28" i="21" s="1"/>
  <c r="D16" i="2"/>
  <c r="D28" i="21" l="1"/>
  <c r="D29" i="21" s="1"/>
  <c r="E29" i="21"/>
  <c r="E20" i="21"/>
  <c r="E19" i="21"/>
  <c r="M14" i="14"/>
  <c r="N129" i="20"/>
  <c r="M129" i="20"/>
  <c r="N128" i="20"/>
  <c r="M128" i="20"/>
  <c r="N127" i="20"/>
  <c r="M127" i="20"/>
  <c r="N126" i="20"/>
  <c r="M126" i="20"/>
  <c r="N125" i="20"/>
  <c r="M125" i="20"/>
  <c r="N124" i="20"/>
  <c r="M124" i="20"/>
  <c r="N123" i="20"/>
  <c r="M123" i="20"/>
  <c r="N122" i="20"/>
  <c r="M122" i="20"/>
  <c r="N121" i="20"/>
  <c r="M121" i="20"/>
  <c r="N120" i="20"/>
  <c r="M120" i="20"/>
  <c r="N119" i="20"/>
  <c r="M119" i="20"/>
  <c r="N118" i="20"/>
  <c r="M118" i="20"/>
  <c r="N117" i="20"/>
  <c r="M117" i="20"/>
  <c r="N116" i="20"/>
  <c r="M116" i="20"/>
  <c r="N115" i="20"/>
  <c r="M115" i="20"/>
  <c r="N114" i="20"/>
  <c r="M114" i="20"/>
  <c r="N113" i="20"/>
  <c r="M113" i="20"/>
  <c r="N112" i="20"/>
  <c r="M112" i="20"/>
  <c r="N111" i="20"/>
  <c r="M111" i="20"/>
  <c r="N110" i="20"/>
  <c r="M110" i="20"/>
  <c r="N109" i="20"/>
  <c r="M109" i="20"/>
  <c r="N108" i="20"/>
  <c r="M108" i="20"/>
  <c r="N107" i="20"/>
  <c r="M107" i="20"/>
  <c r="N106" i="20"/>
  <c r="M106" i="20"/>
  <c r="N105" i="20"/>
  <c r="M105" i="20"/>
  <c r="N104" i="20"/>
  <c r="M104" i="20"/>
  <c r="N103" i="20"/>
  <c r="M103" i="20"/>
  <c r="N102" i="20"/>
  <c r="M102" i="20"/>
  <c r="N101" i="20"/>
  <c r="M101" i="20"/>
  <c r="N100" i="20"/>
  <c r="M100" i="20"/>
  <c r="N99" i="20"/>
  <c r="M99" i="20"/>
  <c r="N98" i="20"/>
  <c r="M98" i="20"/>
  <c r="N97" i="20"/>
  <c r="M97" i="20"/>
  <c r="N96" i="20"/>
  <c r="M96" i="20"/>
  <c r="N95" i="20"/>
  <c r="M95" i="20"/>
  <c r="N94" i="20"/>
  <c r="M94" i="20"/>
  <c r="N93" i="20"/>
  <c r="M93" i="20"/>
  <c r="N92" i="20"/>
  <c r="M92" i="20"/>
  <c r="N91" i="20"/>
  <c r="M91" i="20"/>
  <c r="N90" i="20"/>
  <c r="M90" i="20"/>
  <c r="N89" i="20"/>
  <c r="M89" i="20"/>
  <c r="N88" i="20"/>
  <c r="M88" i="20"/>
  <c r="N87" i="20"/>
  <c r="M87" i="20"/>
  <c r="N86" i="20"/>
  <c r="M86" i="20"/>
  <c r="N85" i="20"/>
  <c r="M85" i="20"/>
  <c r="N84" i="20"/>
  <c r="M84" i="20"/>
  <c r="N83" i="20"/>
  <c r="M83" i="20"/>
  <c r="N82" i="20"/>
  <c r="M82" i="20"/>
  <c r="N81" i="20"/>
  <c r="M81" i="20"/>
  <c r="N80" i="20"/>
  <c r="M80" i="20"/>
  <c r="N79" i="20"/>
  <c r="M79" i="20"/>
  <c r="N78" i="20"/>
  <c r="M78" i="20"/>
  <c r="N77" i="20"/>
  <c r="M77" i="20"/>
  <c r="N76" i="20"/>
  <c r="M76" i="20"/>
  <c r="N75" i="20"/>
  <c r="M75" i="20"/>
  <c r="N74" i="20"/>
  <c r="M74" i="20"/>
  <c r="N73" i="20"/>
  <c r="M73" i="20"/>
  <c r="N72" i="20"/>
  <c r="M72" i="20"/>
  <c r="N71" i="20"/>
  <c r="M71" i="20"/>
  <c r="N70" i="20"/>
  <c r="M70" i="20"/>
  <c r="N69" i="20"/>
  <c r="M69" i="20"/>
  <c r="N68" i="20"/>
  <c r="M68" i="20"/>
  <c r="N67" i="20"/>
  <c r="M67" i="20"/>
  <c r="N66" i="20"/>
  <c r="M66" i="20"/>
  <c r="N65" i="20"/>
  <c r="M65" i="20"/>
  <c r="N64" i="20"/>
  <c r="M64" i="20"/>
  <c r="N63" i="20"/>
  <c r="M63" i="20"/>
  <c r="N62" i="20"/>
  <c r="M62" i="20"/>
  <c r="N61" i="20"/>
  <c r="M61" i="20"/>
  <c r="N60" i="20"/>
  <c r="M60" i="20"/>
  <c r="N59" i="20"/>
  <c r="M59" i="20"/>
  <c r="N58" i="20"/>
  <c r="M58" i="20"/>
  <c r="N57" i="20"/>
  <c r="M57" i="20"/>
  <c r="N56" i="20"/>
  <c r="M56" i="20"/>
  <c r="N55" i="20"/>
  <c r="M55" i="20"/>
  <c r="N54" i="20"/>
  <c r="M54" i="20"/>
  <c r="N53" i="20"/>
  <c r="M53" i="20"/>
  <c r="N52" i="20"/>
  <c r="M52" i="20"/>
  <c r="N51" i="20"/>
  <c r="M51" i="20"/>
  <c r="N50" i="20"/>
  <c r="M50" i="20"/>
  <c r="N49" i="20"/>
  <c r="M49" i="20"/>
  <c r="N48" i="20"/>
  <c r="M48" i="20"/>
  <c r="N47" i="20"/>
  <c r="M47" i="20"/>
  <c r="N46" i="20"/>
  <c r="M46" i="20"/>
  <c r="N45" i="20"/>
  <c r="M45" i="20"/>
  <c r="N44" i="20"/>
  <c r="M44" i="20"/>
  <c r="N43" i="20"/>
  <c r="M43" i="20"/>
  <c r="N42" i="20"/>
  <c r="M42" i="20"/>
  <c r="N41" i="20"/>
  <c r="M41" i="20"/>
  <c r="N40" i="20"/>
  <c r="M40" i="20"/>
  <c r="N39" i="20"/>
  <c r="M39" i="20"/>
  <c r="N38" i="20"/>
  <c r="M38" i="20"/>
  <c r="N37" i="20"/>
  <c r="M37" i="20"/>
  <c r="N36" i="20"/>
  <c r="M36" i="20"/>
  <c r="N35" i="20"/>
  <c r="M35" i="20"/>
  <c r="N34" i="20"/>
  <c r="M34" i="20"/>
  <c r="N33" i="20"/>
  <c r="M33" i="20"/>
  <c r="N32" i="20"/>
  <c r="M32" i="20"/>
  <c r="N31" i="20"/>
  <c r="M31" i="20"/>
  <c r="N30" i="20"/>
  <c r="M30" i="20"/>
  <c r="N29" i="20"/>
  <c r="M29" i="20"/>
  <c r="N28" i="20"/>
  <c r="M28" i="20"/>
  <c r="N27" i="20"/>
  <c r="M27" i="20"/>
  <c r="N26" i="20"/>
  <c r="M26" i="20"/>
  <c r="N25" i="20"/>
  <c r="M25" i="20"/>
  <c r="N24" i="20"/>
  <c r="M24" i="20"/>
  <c r="N23" i="20"/>
  <c r="M23" i="20"/>
  <c r="N22" i="20"/>
  <c r="M22" i="20"/>
  <c r="N21" i="20"/>
  <c r="M21" i="20"/>
  <c r="E17" i="21"/>
  <c r="N20" i="20"/>
  <c r="M20" i="20"/>
  <c r="E16" i="21"/>
  <c r="N19" i="20"/>
  <c r="M19" i="20"/>
  <c r="M14" i="20"/>
  <c r="N129" i="19"/>
  <c r="M129" i="19"/>
  <c r="N128" i="19"/>
  <c r="M128" i="19"/>
  <c r="N127" i="19"/>
  <c r="M127" i="19"/>
  <c r="N126" i="19"/>
  <c r="M126" i="19"/>
  <c r="N125" i="19"/>
  <c r="M125" i="19"/>
  <c r="N124" i="19"/>
  <c r="M124" i="19"/>
  <c r="N123" i="19"/>
  <c r="M123" i="19"/>
  <c r="N122" i="19"/>
  <c r="M122" i="19"/>
  <c r="N121" i="19"/>
  <c r="M121" i="19"/>
  <c r="N120" i="19"/>
  <c r="M120" i="19"/>
  <c r="N119" i="19"/>
  <c r="M119" i="19"/>
  <c r="N118" i="19"/>
  <c r="M118" i="19"/>
  <c r="N117" i="19"/>
  <c r="M117" i="19"/>
  <c r="N116" i="19"/>
  <c r="M116" i="19"/>
  <c r="N115" i="19"/>
  <c r="M115" i="19"/>
  <c r="N114" i="19"/>
  <c r="M114" i="19"/>
  <c r="N113" i="19"/>
  <c r="M113" i="19"/>
  <c r="N112" i="19"/>
  <c r="M112" i="19"/>
  <c r="N111" i="19"/>
  <c r="M111" i="19"/>
  <c r="N110" i="19"/>
  <c r="M110" i="19"/>
  <c r="N109" i="19"/>
  <c r="M109" i="19"/>
  <c r="N108" i="19"/>
  <c r="M108" i="19"/>
  <c r="N107" i="19"/>
  <c r="M107" i="19"/>
  <c r="N106" i="19"/>
  <c r="M106" i="19"/>
  <c r="N105" i="19"/>
  <c r="M105" i="19"/>
  <c r="N104" i="19"/>
  <c r="M104" i="19"/>
  <c r="N103" i="19"/>
  <c r="M103" i="19"/>
  <c r="N102" i="19"/>
  <c r="M102" i="19"/>
  <c r="N101" i="19"/>
  <c r="M101" i="19"/>
  <c r="N100" i="19"/>
  <c r="M100" i="19"/>
  <c r="N99" i="19"/>
  <c r="M99" i="19"/>
  <c r="N98" i="19"/>
  <c r="M98" i="19"/>
  <c r="N97" i="19"/>
  <c r="M97" i="19"/>
  <c r="N96" i="19"/>
  <c r="M96" i="19"/>
  <c r="N95" i="19"/>
  <c r="M95" i="19"/>
  <c r="N94" i="19"/>
  <c r="M94" i="19"/>
  <c r="N93" i="19"/>
  <c r="M93" i="19"/>
  <c r="N92" i="19"/>
  <c r="M92" i="19"/>
  <c r="N91" i="19"/>
  <c r="M91" i="19"/>
  <c r="N90" i="19"/>
  <c r="M90" i="19"/>
  <c r="N89" i="19"/>
  <c r="M89" i="19"/>
  <c r="N88" i="19"/>
  <c r="M88" i="19"/>
  <c r="N87" i="19"/>
  <c r="M87" i="19"/>
  <c r="N86" i="19"/>
  <c r="M86" i="19"/>
  <c r="N85" i="19"/>
  <c r="M85" i="19"/>
  <c r="N84" i="19"/>
  <c r="M84" i="19"/>
  <c r="N83" i="19"/>
  <c r="M83" i="19"/>
  <c r="N82" i="19"/>
  <c r="M82" i="19"/>
  <c r="N81" i="19"/>
  <c r="M81" i="19"/>
  <c r="N80" i="19"/>
  <c r="M80" i="19"/>
  <c r="N79" i="19"/>
  <c r="M79" i="19"/>
  <c r="N78" i="19"/>
  <c r="M78" i="19"/>
  <c r="N77" i="19"/>
  <c r="M77" i="19"/>
  <c r="N76" i="19"/>
  <c r="M76" i="19"/>
  <c r="N75" i="19"/>
  <c r="M75" i="19"/>
  <c r="N74" i="19"/>
  <c r="M74" i="19"/>
  <c r="N73" i="19"/>
  <c r="M73" i="19"/>
  <c r="N72" i="19"/>
  <c r="M72" i="19"/>
  <c r="N71" i="19"/>
  <c r="M71" i="19"/>
  <c r="N70" i="19"/>
  <c r="M70" i="19"/>
  <c r="N69" i="19"/>
  <c r="M69" i="19"/>
  <c r="N68" i="19"/>
  <c r="M68" i="19"/>
  <c r="N67" i="19"/>
  <c r="M67" i="19"/>
  <c r="N66" i="19"/>
  <c r="M66" i="19"/>
  <c r="N65" i="19"/>
  <c r="M65" i="19"/>
  <c r="N64" i="19"/>
  <c r="M64" i="19"/>
  <c r="N63" i="19"/>
  <c r="M63" i="19"/>
  <c r="N62" i="19"/>
  <c r="M62" i="19"/>
  <c r="N61" i="19"/>
  <c r="M61" i="19"/>
  <c r="N60" i="19"/>
  <c r="M60" i="19"/>
  <c r="N59" i="19"/>
  <c r="M59" i="19"/>
  <c r="N58" i="19"/>
  <c r="M58" i="19"/>
  <c r="N57" i="19"/>
  <c r="M57" i="19"/>
  <c r="N56" i="19"/>
  <c r="M56" i="19"/>
  <c r="N55" i="19"/>
  <c r="M55" i="19"/>
  <c r="N54" i="19"/>
  <c r="M54" i="19"/>
  <c r="N53" i="19"/>
  <c r="M53" i="19"/>
  <c r="N52" i="19"/>
  <c r="M52" i="19"/>
  <c r="N51" i="19"/>
  <c r="M51" i="19"/>
  <c r="N50" i="19"/>
  <c r="M50" i="19"/>
  <c r="N49" i="19"/>
  <c r="M49" i="19"/>
  <c r="N48" i="19"/>
  <c r="M48" i="19"/>
  <c r="N47" i="19"/>
  <c r="M47" i="19"/>
  <c r="N46" i="19"/>
  <c r="M46" i="19"/>
  <c r="N45" i="19"/>
  <c r="M45" i="19"/>
  <c r="N44" i="19"/>
  <c r="M44" i="19"/>
  <c r="N43" i="19"/>
  <c r="M43" i="19"/>
  <c r="N42" i="19"/>
  <c r="M42" i="19"/>
  <c r="N41" i="19"/>
  <c r="M41" i="19"/>
  <c r="N40" i="19"/>
  <c r="M40" i="19"/>
  <c r="N39" i="19"/>
  <c r="M39" i="19"/>
  <c r="N38" i="19"/>
  <c r="M38" i="19"/>
  <c r="N37" i="19"/>
  <c r="M37" i="19"/>
  <c r="N36" i="19"/>
  <c r="M36" i="19"/>
  <c r="N35" i="19"/>
  <c r="M35" i="19"/>
  <c r="N34" i="19"/>
  <c r="M34" i="19"/>
  <c r="N33" i="19"/>
  <c r="M33" i="19"/>
  <c r="N32" i="19"/>
  <c r="M32" i="19"/>
  <c r="N31" i="19"/>
  <c r="M31" i="19"/>
  <c r="N30" i="19"/>
  <c r="M30" i="19"/>
  <c r="N29" i="19"/>
  <c r="M29" i="19"/>
  <c r="N28" i="19"/>
  <c r="M28" i="19"/>
  <c r="N27" i="19"/>
  <c r="M27" i="19"/>
  <c r="N26" i="19"/>
  <c r="M26" i="19"/>
  <c r="N25" i="19"/>
  <c r="M25" i="19"/>
  <c r="N24" i="19"/>
  <c r="M24" i="19"/>
  <c r="N23" i="19"/>
  <c r="M23" i="19"/>
  <c r="N22" i="19"/>
  <c r="M22" i="19"/>
  <c r="N21" i="19"/>
  <c r="M21" i="19"/>
  <c r="N20" i="19"/>
  <c r="M20" i="19"/>
  <c r="N19" i="19"/>
  <c r="M19" i="19"/>
  <c r="P11" i="19"/>
  <c r="M14" i="19"/>
  <c r="N129" i="18"/>
  <c r="M129" i="18"/>
  <c r="N128" i="18"/>
  <c r="M128" i="18"/>
  <c r="N127" i="18"/>
  <c r="M127" i="18"/>
  <c r="N126" i="18"/>
  <c r="M126" i="18"/>
  <c r="N125" i="18"/>
  <c r="M125" i="18"/>
  <c r="N124" i="18"/>
  <c r="M124" i="18"/>
  <c r="N123" i="18"/>
  <c r="M123" i="18"/>
  <c r="N122" i="18"/>
  <c r="M122" i="18"/>
  <c r="N121" i="18"/>
  <c r="M121" i="18"/>
  <c r="N120" i="18"/>
  <c r="M120" i="18"/>
  <c r="N119" i="18"/>
  <c r="M119" i="18"/>
  <c r="N118" i="18"/>
  <c r="M118" i="18"/>
  <c r="N117" i="18"/>
  <c r="M117" i="18"/>
  <c r="N116" i="18"/>
  <c r="M116" i="18"/>
  <c r="N115" i="18"/>
  <c r="M115" i="18"/>
  <c r="N114" i="18"/>
  <c r="M114" i="18"/>
  <c r="N113" i="18"/>
  <c r="M113" i="18"/>
  <c r="N112" i="18"/>
  <c r="M112" i="18"/>
  <c r="N111" i="18"/>
  <c r="M111" i="18"/>
  <c r="N110" i="18"/>
  <c r="M110" i="18"/>
  <c r="N109" i="18"/>
  <c r="M109" i="18"/>
  <c r="N108" i="18"/>
  <c r="M108" i="18"/>
  <c r="N107" i="18"/>
  <c r="M107" i="18"/>
  <c r="N106" i="18"/>
  <c r="M106" i="18"/>
  <c r="N105" i="18"/>
  <c r="M105" i="18"/>
  <c r="N104" i="18"/>
  <c r="M104" i="18"/>
  <c r="N103" i="18"/>
  <c r="M103" i="18"/>
  <c r="N102" i="18"/>
  <c r="M102" i="18"/>
  <c r="N101" i="18"/>
  <c r="M101" i="18"/>
  <c r="N100" i="18"/>
  <c r="M100" i="18"/>
  <c r="N99" i="18"/>
  <c r="M99" i="18"/>
  <c r="N98" i="18"/>
  <c r="M98" i="18"/>
  <c r="N97" i="18"/>
  <c r="M97" i="18"/>
  <c r="N96" i="18"/>
  <c r="M96" i="18"/>
  <c r="N95" i="18"/>
  <c r="M95" i="18"/>
  <c r="N94" i="18"/>
  <c r="M94" i="18"/>
  <c r="N93" i="18"/>
  <c r="M93" i="18"/>
  <c r="N92" i="18"/>
  <c r="M92" i="18"/>
  <c r="N91" i="18"/>
  <c r="M91" i="18"/>
  <c r="N90" i="18"/>
  <c r="M90" i="18"/>
  <c r="N89" i="18"/>
  <c r="M89" i="18"/>
  <c r="N88" i="18"/>
  <c r="M88" i="18"/>
  <c r="N87" i="18"/>
  <c r="M87" i="18"/>
  <c r="N86" i="18"/>
  <c r="M86" i="18"/>
  <c r="N85" i="18"/>
  <c r="M85" i="18"/>
  <c r="N84" i="18"/>
  <c r="M84" i="18"/>
  <c r="N83" i="18"/>
  <c r="M83" i="18"/>
  <c r="N82" i="18"/>
  <c r="M82" i="18"/>
  <c r="N81" i="18"/>
  <c r="M81" i="18"/>
  <c r="N80" i="18"/>
  <c r="M80" i="18"/>
  <c r="N79" i="18"/>
  <c r="M79" i="18"/>
  <c r="N78" i="18"/>
  <c r="M78" i="18"/>
  <c r="N77" i="18"/>
  <c r="M77" i="18"/>
  <c r="N76" i="18"/>
  <c r="M76" i="18"/>
  <c r="N75" i="18"/>
  <c r="M75" i="18"/>
  <c r="N74" i="18"/>
  <c r="M74" i="18"/>
  <c r="N73" i="18"/>
  <c r="M73" i="18"/>
  <c r="N72" i="18"/>
  <c r="M72" i="18"/>
  <c r="N71" i="18"/>
  <c r="M71" i="18"/>
  <c r="N70" i="18"/>
  <c r="M70" i="18"/>
  <c r="N69" i="18"/>
  <c r="M69" i="18"/>
  <c r="N68" i="18"/>
  <c r="M68" i="18"/>
  <c r="N67" i="18"/>
  <c r="M67" i="18"/>
  <c r="N66" i="18"/>
  <c r="M66" i="18"/>
  <c r="N65" i="18"/>
  <c r="M65" i="18"/>
  <c r="N64" i="18"/>
  <c r="M64" i="18"/>
  <c r="N63" i="18"/>
  <c r="M63" i="18"/>
  <c r="N62" i="18"/>
  <c r="M62" i="18"/>
  <c r="N61" i="18"/>
  <c r="M61" i="18"/>
  <c r="N60" i="18"/>
  <c r="M60" i="18"/>
  <c r="N59" i="18"/>
  <c r="M59" i="18"/>
  <c r="N58" i="18"/>
  <c r="M58" i="18"/>
  <c r="N57" i="18"/>
  <c r="M57" i="18"/>
  <c r="N56" i="18"/>
  <c r="M56" i="18"/>
  <c r="N55" i="18"/>
  <c r="M55" i="18"/>
  <c r="N54" i="18"/>
  <c r="M54" i="18"/>
  <c r="N53" i="18"/>
  <c r="M53" i="18"/>
  <c r="N52" i="18"/>
  <c r="M52" i="18"/>
  <c r="N51" i="18"/>
  <c r="M51" i="18"/>
  <c r="N50" i="18"/>
  <c r="M50" i="18"/>
  <c r="N49" i="18"/>
  <c r="M49" i="18"/>
  <c r="N48" i="18"/>
  <c r="M48" i="18"/>
  <c r="N47" i="18"/>
  <c r="M47" i="18"/>
  <c r="N46" i="18"/>
  <c r="M46" i="18"/>
  <c r="N45" i="18"/>
  <c r="M45" i="18"/>
  <c r="N44" i="18"/>
  <c r="M44" i="18"/>
  <c r="N43" i="18"/>
  <c r="M43" i="18"/>
  <c r="N42" i="18"/>
  <c r="M42" i="18"/>
  <c r="N41" i="18"/>
  <c r="M41" i="18"/>
  <c r="N40" i="18"/>
  <c r="M40" i="18"/>
  <c r="N39" i="18"/>
  <c r="M39" i="18"/>
  <c r="N38" i="18"/>
  <c r="M38" i="18"/>
  <c r="N37" i="18"/>
  <c r="M37" i="18"/>
  <c r="N36" i="18"/>
  <c r="M36" i="18"/>
  <c r="N35" i="18"/>
  <c r="M35" i="18"/>
  <c r="N34" i="18"/>
  <c r="M34" i="18"/>
  <c r="N33" i="18"/>
  <c r="M33" i="18"/>
  <c r="N32" i="18"/>
  <c r="M32" i="18"/>
  <c r="N31" i="18"/>
  <c r="M31" i="18"/>
  <c r="N30" i="18"/>
  <c r="M30" i="18"/>
  <c r="N29" i="18"/>
  <c r="M29" i="18"/>
  <c r="N28" i="18"/>
  <c r="M28" i="18"/>
  <c r="N27" i="18"/>
  <c r="M27" i="18"/>
  <c r="N26" i="18"/>
  <c r="M26" i="18"/>
  <c r="N25" i="18"/>
  <c r="M25" i="18"/>
  <c r="N24" i="18"/>
  <c r="M24" i="18"/>
  <c r="N23" i="18"/>
  <c r="M23" i="18"/>
  <c r="N22" i="18"/>
  <c r="M22" i="18"/>
  <c r="N21" i="18"/>
  <c r="M21" i="18"/>
  <c r="N20" i="18"/>
  <c r="M20" i="18"/>
  <c r="N19" i="18"/>
  <c r="M19" i="18"/>
  <c r="M11" i="18" s="1"/>
  <c r="P11" i="18"/>
  <c r="M14" i="18"/>
  <c r="N129" i="17"/>
  <c r="M129" i="17"/>
  <c r="N128" i="17"/>
  <c r="M128" i="17"/>
  <c r="N127" i="17"/>
  <c r="M127" i="17"/>
  <c r="N126" i="17"/>
  <c r="M126" i="17"/>
  <c r="N125" i="17"/>
  <c r="M125" i="17"/>
  <c r="N124" i="17"/>
  <c r="M124" i="17"/>
  <c r="N123" i="17"/>
  <c r="M123" i="17"/>
  <c r="N122" i="17"/>
  <c r="M122" i="17"/>
  <c r="N121" i="17"/>
  <c r="M121" i="17"/>
  <c r="N120" i="17"/>
  <c r="M120" i="17"/>
  <c r="N119" i="17"/>
  <c r="M119" i="17"/>
  <c r="N118" i="17"/>
  <c r="M118" i="17"/>
  <c r="N117" i="17"/>
  <c r="M117" i="17"/>
  <c r="N116" i="17"/>
  <c r="M116" i="17"/>
  <c r="N115" i="17"/>
  <c r="M115" i="17"/>
  <c r="N114" i="17"/>
  <c r="M114" i="17"/>
  <c r="N113" i="17"/>
  <c r="M113" i="17"/>
  <c r="N112" i="17"/>
  <c r="M112" i="17"/>
  <c r="N111" i="17"/>
  <c r="M111" i="17"/>
  <c r="N110" i="17"/>
  <c r="M110" i="17"/>
  <c r="N109" i="17"/>
  <c r="M109" i="17"/>
  <c r="N108" i="17"/>
  <c r="M108" i="17"/>
  <c r="N107" i="17"/>
  <c r="M107" i="17"/>
  <c r="N106" i="17"/>
  <c r="M106" i="17"/>
  <c r="N105" i="17"/>
  <c r="M105" i="17"/>
  <c r="N104" i="17"/>
  <c r="M104" i="17"/>
  <c r="N103" i="17"/>
  <c r="M103" i="17"/>
  <c r="N102" i="17"/>
  <c r="M102" i="17"/>
  <c r="N101" i="17"/>
  <c r="M101" i="17"/>
  <c r="N100" i="17"/>
  <c r="M100" i="17"/>
  <c r="N99" i="17"/>
  <c r="M99" i="17"/>
  <c r="N98" i="17"/>
  <c r="M98" i="17"/>
  <c r="N97" i="17"/>
  <c r="M97" i="17"/>
  <c r="N96" i="17"/>
  <c r="M96" i="17"/>
  <c r="N95" i="17"/>
  <c r="M95" i="17"/>
  <c r="N94" i="17"/>
  <c r="M94" i="17"/>
  <c r="N93" i="17"/>
  <c r="M93" i="17"/>
  <c r="N92" i="17"/>
  <c r="M92" i="17"/>
  <c r="N91" i="17"/>
  <c r="M91" i="17"/>
  <c r="N90" i="17"/>
  <c r="M90" i="17"/>
  <c r="N89" i="17"/>
  <c r="M89" i="17"/>
  <c r="N88" i="17"/>
  <c r="M88" i="17"/>
  <c r="N87" i="17"/>
  <c r="M87" i="17"/>
  <c r="N86" i="17"/>
  <c r="M86" i="17"/>
  <c r="N85" i="17"/>
  <c r="M85" i="17"/>
  <c r="N84" i="17"/>
  <c r="M84" i="17"/>
  <c r="N83" i="17"/>
  <c r="M83" i="17"/>
  <c r="N82" i="17"/>
  <c r="M82" i="17"/>
  <c r="N81" i="17"/>
  <c r="M81" i="17"/>
  <c r="N80" i="17"/>
  <c r="M80" i="17"/>
  <c r="N79" i="17"/>
  <c r="M79" i="17"/>
  <c r="N78" i="17"/>
  <c r="M78" i="17"/>
  <c r="N77" i="17"/>
  <c r="M77" i="17"/>
  <c r="N76" i="17"/>
  <c r="M76" i="17"/>
  <c r="N75" i="17"/>
  <c r="M75" i="17"/>
  <c r="N74" i="17"/>
  <c r="M74" i="17"/>
  <c r="N73" i="17"/>
  <c r="M73" i="17"/>
  <c r="N72" i="17"/>
  <c r="M72" i="17"/>
  <c r="N71" i="17"/>
  <c r="M71" i="17"/>
  <c r="N70" i="17"/>
  <c r="M70" i="17"/>
  <c r="N69" i="17"/>
  <c r="M69" i="17"/>
  <c r="N68" i="17"/>
  <c r="M68" i="17"/>
  <c r="N67" i="17"/>
  <c r="M67" i="17"/>
  <c r="N66" i="17"/>
  <c r="M66" i="17"/>
  <c r="N65" i="17"/>
  <c r="M65" i="17"/>
  <c r="N64" i="17"/>
  <c r="M64" i="17"/>
  <c r="N63" i="17"/>
  <c r="M63" i="17"/>
  <c r="N62" i="17"/>
  <c r="M62" i="17"/>
  <c r="N61" i="17"/>
  <c r="M61" i="17"/>
  <c r="N60" i="17"/>
  <c r="M60" i="17"/>
  <c r="N59" i="17"/>
  <c r="M59" i="17"/>
  <c r="N58" i="17"/>
  <c r="M58" i="17"/>
  <c r="N57" i="17"/>
  <c r="M57" i="17"/>
  <c r="N56" i="17"/>
  <c r="M56" i="17"/>
  <c r="N55" i="17"/>
  <c r="M55" i="17"/>
  <c r="N54" i="17"/>
  <c r="M54" i="17"/>
  <c r="N53" i="17"/>
  <c r="M53" i="17"/>
  <c r="N52" i="17"/>
  <c r="M52" i="17"/>
  <c r="N51" i="17"/>
  <c r="M51" i="17"/>
  <c r="N50" i="17"/>
  <c r="M50" i="17"/>
  <c r="N49" i="17"/>
  <c r="M49" i="17"/>
  <c r="N48" i="17"/>
  <c r="M48" i="17"/>
  <c r="N47" i="17"/>
  <c r="M47" i="17"/>
  <c r="N46" i="17"/>
  <c r="M46" i="17"/>
  <c r="N45" i="17"/>
  <c r="M45" i="17"/>
  <c r="N44" i="17"/>
  <c r="M44" i="17"/>
  <c r="N43" i="17"/>
  <c r="M43" i="17"/>
  <c r="N42" i="17"/>
  <c r="M42" i="17"/>
  <c r="N41" i="17"/>
  <c r="M41" i="17"/>
  <c r="N40" i="17"/>
  <c r="M40" i="17"/>
  <c r="N39" i="17"/>
  <c r="M39" i="17"/>
  <c r="N38" i="17"/>
  <c r="M38" i="17"/>
  <c r="N37" i="17"/>
  <c r="M37" i="17"/>
  <c r="N36" i="17"/>
  <c r="M36" i="17"/>
  <c r="N35" i="17"/>
  <c r="M35" i="17"/>
  <c r="N34" i="17"/>
  <c r="M34" i="17"/>
  <c r="N33" i="17"/>
  <c r="M33" i="17"/>
  <c r="N32" i="17"/>
  <c r="M32" i="17"/>
  <c r="N31" i="17"/>
  <c r="M31" i="17"/>
  <c r="N30" i="17"/>
  <c r="M30" i="17"/>
  <c r="N29" i="17"/>
  <c r="M29" i="17"/>
  <c r="N28" i="17"/>
  <c r="M28" i="17"/>
  <c r="N27" i="17"/>
  <c r="M27" i="17"/>
  <c r="N26" i="17"/>
  <c r="M26" i="17"/>
  <c r="N25" i="17"/>
  <c r="M25" i="17"/>
  <c r="N24" i="17"/>
  <c r="M24" i="17"/>
  <c r="N23" i="17"/>
  <c r="M23" i="17"/>
  <c r="N22" i="17"/>
  <c r="M22" i="17"/>
  <c r="N21" i="17"/>
  <c r="M21" i="17"/>
  <c r="N20" i="17"/>
  <c r="M20" i="17"/>
  <c r="N19" i="17"/>
  <c r="M19" i="17"/>
  <c r="P11" i="17"/>
  <c r="M14" i="17"/>
  <c r="N129" i="16"/>
  <c r="M129" i="16"/>
  <c r="N128" i="16"/>
  <c r="M128" i="16"/>
  <c r="N127" i="16"/>
  <c r="M127" i="16"/>
  <c r="N126" i="16"/>
  <c r="M126" i="16"/>
  <c r="N125" i="16"/>
  <c r="M125" i="16"/>
  <c r="N124" i="16"/>
  <c r="M124" i="16"/>
  <c r="N123" i="16"/>
  <c r="M123" i="16"/>
  <c r="N122" i="16"/>
  <c r="M122" i="16"/>
  <c r="N121" i="16"/>
  <c r="M121" i="16"/>
  <c r="N120" i="16"/>
  <c r="M120" i="16"/>
  <c r="N119" i="16"/>
  <c r="M119" i="16"/>
  <c r="N118" i="16"/>
  <c r="M118" i="16"/>
  <c r="N117" i="16"/>
  <c r="M117" i="16"/>
  <c r="N116" i="16"/>
  <c r="M116" i="16"/>
  <c r="N115" i="16"/>
  <c r="M115" i="16"/>
  <c r="N114" i="16"/>
  <c r="M114" i="16"/>
  <c r="N113" i="16"/>
  <c r="M113" i="16"/>
  <c r="N112" i="16"/>
  <c r="M112" i="16"/>
  <c r="N111" i="16"/>
  <c r="M111" i="16"/>
  <c r="N110" i="16"/>
  <c r="M110" i="16"/>
  <c r="N109" i="16"/>
  <c r="M109" i="16"/>
  <c r="N108" i="16"/>
  <c r="M108" i="16"/>
  <c r="N107" i="16"/>
  <c r="M107" i="16"/>
  <c r="N106" i="16"/>
  <c r="M106" i="16"/>
  <c r="N105" i="16"/>
  <c r="M105" i="16"/>
  <c r="N104" i="16"/>
  <c r="M104" i="16"/>
  <c r="N103" i="16"/>
  <c r="M103" i="16"/>
  <c r="N102" i="16"/>
  <c r="M102" i="16"/>
  <c r="N101" i="16"/>
  <c r="M101" i="16"/>
  <c r="N100" i="16"/>
  <c r="M100" i="16"/>
  <c r="N99" i="16"/>
  <c r="M99" i="16"/>
  <c r="N98" i="16"/>
  <c r="M98" i="16"/>
  <c r="N97" i="16"/>
  <c r="M97" i="16"/>
  <c r="N96" i="16"/>
  <c r="M96" i="16"/>
  <c r="N95" i="16"/>
  <c r="M95" i="16"/>
  <c r="N94" i="16"/>
  <c r="M94" i="16"/>
  <c r="N93" i="16"/>
  <c r="M93" i="16"/>
  <c r="N92" i="16"/>
  <c r="M92" i="16"/>
  <c r="N91" i="16"/>
  <c r="M91" i="16"/>
  <c r="N90" i="16"/>
  <c r="M90" i="16"/>
  <c r="N89" i="16"/>
  <c r="M89" i="16"/>
  <c r="N88" i="16"/>
  <c r="M88" i="16"/>
  <c r="N87" i="16"/>
  <c r="M87" i="16"/>
  <c r="N86" i="16"/>
  <c r="M86" i="16"/>
  <c r="N85" i="16"/>
  <c r="M85" i="16"/>
  <c r="N84" i="16"/>
  <c r="M84" i="16"/>
  <c r="N83" i="16"/>
  <c r="M83" i="16"/>
  <c r="N82" i="16"/>
  <c r="M82" i="16"/>
  <c r="N81" i="16"/>
  <c r="M81" i="16"/>
  <c r="N80" i="16"/>
  <c r="M80" i="16"/>
  <c r="N79" i="16"/>
  <c r="M79" i="16"/>
  <c r="N78" i="16"/>
  <c r="M78" i="16"/>
  <c r="N77" i="16"/>
  <c r="M77" i="16"/>
  <c r="N76" i="16"/>
  <c r="M76" i="16"/>
  <c r="N75" i="16"/>
  <c r="M75" i="16"/>
  <c r="N74" i="16"/>
  <c r="M74" i="16"/>
  <c r="N73" i="16"/>
  <c r="M73" i="16"/>
  <c r="N72" i="16"/>
  <c r="M72" i="16"/>
  <c r="N71" i="16"/>
  <c r="M71" i="16"/>
  <c r="N70" i="16"/>
  <c r="M70" i="16"/>
  <c r="N69" i="16"/>
  <c r="M69" i="16"/>
  <c r="N68" i="16"/>
  <c r="M68" i="16"/>
  <c r="N67" i="16"/>
  <c r="M67" i="16"/>
  <c r="N66" i="16"/>
  <c r="M66" i="16"/>
  <c r="N65" i="16"/>
  <c r="M65" i="16"/>
  <c r="N64" i="16"/>
  <c r="M64" i="16"/>
  <c r="N63" i="16"/>
  <c r="M63" i="16"/>
  <c r="N62" i="16"/>
  <c r="M62" i="16"/>
  <c r="N61" i="16"/>
  <c r="M61" i="16"/>
  <c r="N60" i="16"/>
  <c r="M60" i="16"/>
  <c r="N59" i="16"/>
  <c r="M59" i="16"/>
  <c r="N58" i="16"/>
  <c r="M58" i="16"/>
  <c r="N57" i="16"/>
  <c r="M57" i="16"/>
  <c r="N56" i="16"/>
  <c r="M56" i="16"/>
  <c r="N55" i="16"/>
  <c r="M55" i="16"/>
  <c r="N54" i="16"/>
  <c r="M54" i="16"/>
  <c r="N53" i="16"/>
  <c r="M53" i="16"/>
  <c r="N52" i="16"/>
  <c r="M52" i="16"/>
  <c r="N51" i="16"/>
  <c r="M51" i="16"/>
  <c r="N50" i="16"/>
  <c r="M50" i="16"/>
  <c r="N49" i="16"/>
  <c r="M49" i="16"/>
  <c r="N48" i="16"/>
  <c r="M48" i="16"/>
  <c r="N47" i="16"/>
  <c r="M47" i="16"/>
  <c r="N46" i="16"/>
  <c r="M46" i="16"/>
  <c r="N45" i="16"/>
  <c r="M45" i="16"/>
  <c r="N44" i="16"/>
  <c r="M44" i="16"/>
  <c r="N43" i="16"/>
  <c r="M43" i="16"/>
  <c r="N42" i="16"/>
  <c r="M42" i="16"/>
  <c r="N41" i="16"/>
  <c r="M41" i="16"/>
  <c r="N40" i="16"/>
  <c r="M40" i="16"/>
  <c r="N39" i="16"/>
  <c r="M39" i="16"/>
  <c r="N38" i="16"/>
  <c r="M38" i="16"/>
  <c r="N37" i="16"/>
  <c r="M37" i="16"/>
  <c r="N36" i="16"/>
  <c r="M36" i="16"/>
  <c r="N35" i="16"/>
  <c r="M35" i="16"/>
  <c r="N34" i="16"/>
  <c r="M34" i="16"/>
  <c r="N33" i="16"/>
  <c r="M33" i="16"/>
  <c r="N32" i="16"/>
  <c r="M32" i="16"/>
  <c r="N31" i="16"/>
  <c r="M31" i="16"/>
  <c r="N30" i="16"/>
  <c r="M30" i="16"/>
  <c r="N29" i="16"/>
  <c r="M29" i="16"/>
  <c r="N28" i="16"/>
  <c r="M28" i="16"/>
  <c r="N27" i="16"/>
  <c r="M27" i="16"/>
  <c r="N26" i="16"/>
  <c r="M26" i="16"/>
  <c r="N25" i="16"/>
  <c r="M25" i="16"/>
  <c r="N24" i="16"/>
  <c r="M24" i="16"/>
  <c r="N23" i="16"/>
  <c r="M23" i="16"/>
  <c r="N22" i="16"/>
  <c r="M22" i="16"/>
  <c r="N21" i="16"/>
  <c r="M21" i="16"/>
  <c r="N20" i="16"/>
  <c r="M20" i="16"/>
  <c r="N19" i="16"/>
  <c r="M19" i="16"/>
  <c r="P11" i="16"/>
  <c r="M14" i="16"/>
  <c r="N129" i="15"/>
  <c r="M129" i="15"/>
  <c r="N128" i="15"/>
  <c r="M128" i="15"/>
  <c r="N127" i="15"/>
  <c r="M127" i="15"/>
  <c r="N126" i="15"/>
  <c r="M126" i="15"/>
  <c r="N125" i="15"/>
  <c r="M125" i="15"/>
  <c r="N124" i="15"/>
  <c r="M124" i="15"/>
  <c r="N123" i="15"/>
  <c r="M123" i="15"/>
  <c r="N122" i="15"/>
  <c r="M122" i="15"/>
  <c r="N121" i="15"/>
  <c r="M121" i="15"/>
  <c r="N120" i="15"/>
  <c r="M120" i="15"/>
  <c r="N119" i="15"/>
  <c r="M119" i="15"/>
  <c r="N118" i="15"/>
  <c r="M118" i="15"/>
  <c r="N117" i="15"/>
  <c r="M117" i="15"/>
  <c r="N116" i="15"/>
  <c r="M116" i="15"/>
  <c r="N115" i="15"/>
  <c r="M115" i="15"/>
  <c r="N114" i="15"/>
  <c r="M114" i="15"/>
  <c r="N113" i="15"/>
  <c r="M113" i="15"/>
  <c r="N112" i="15"/>
  <c r="M112" i="15"/>
  <c r="N111" i="15"/>
  <c r="M111" i="15"/>
  <c r="N110" i="15"/>
  <c r="M110" i="15"/>
  <c r="N109" i="15"/>
  <c r="M109" i="15"/>
  <c r="N108" i="15"/>
  <c r="M108" i="15"/>
  <c r="N107" i="15"/>
  <c r="M107" i="15"/>
  <c r="N106" i="15"/>
  <c r="M106" i="15"/>
  <c r="N105" i="15"/>
  <c r="M105" i="15"/>
  <c r="N104" i="15"/>
  <c r="M104" i="15"/>
  <c r="N103" i="15"/>
  <c r="M103" i="15"/>
  <c r="N102" i="15"/>
  <c r="M102" i="15"/>
  <c r="N101" i="15"/>
  <c r="M101" i="15"/>
  <c r="N100" i="15"/>
  <c r="M100" i="15"/>
  <c r="N99" i="15"/>
  <c r="M99" i="15"/>
  <c r="N98" i="15"/>
  <c r="M98" i="15"/>
  <c r="N97" i="15"/>
  <c r="M97" i="15"/>
  <c r="N96" i="15"/>
  <c r="M96" i="15"/>
  <c r="N95" i="15"/>
  <c r="M95" i="15"/>
  <c r="N94" i="15"/>
  <c r="M94" i="15"/>
  <c r="N93" i="15"/>
  <c r="M93" i="15"/>
  <c r="N92" i="15"/>
  <c r="M92" i="15"/>
  <c r="N91" i="15"/>
  <c r="M91" i="15"/>
  <c r="N90" i="15"/>
  <c r="M90" i="15"/>
  <c r="N89" i="15"/>
  <c r="M89" i="15"/>
  <c r="N88" i="15"/>
  <c r="M88" i="15"/>
  <c r="N87" i="15"/>
  <c r="M87" i="15"/>
  <c r="N86" i="15"/>
  <c r="M86" i="15"/>
  <c r="N85" i="15"/>
  <c r="M85" i="15"/>
  <c r="N84" i="15"/>
  <c r="M84" i="15"/>
  <c r="N83" i="15"/>
  <c r="M83" i="15"/>
  <c r="N82" i="15"/>
  <c r="M82" i="15"/>
  <c r="N81" i="15"/>
  <c r="M81" i="15"/>
  <c r="N80" i="15"/>
  <c r="M80" i="15"/>
  <c r="N79" i="15"/>
  <c r="M79" i="15"/>
  <c r="N78" i="15"/>
  <c r="M78" i="15"/>
  <c r="N77" i="15"/>
  <c r="M77" i="15"/>
  <c r="N76" i="15"/>
  <c r="M76" i="15"/>
  <c r="N75" i="15"/>
  <c r="M75" i="15"/>
  <c r="N74" i="15"/>
  <c r="M74" i="15"/>
  <c r="N73" i="15"/>
  <c r="M73" i="15"/>
  <c r="N72" i="15"/>
  <c r="M72" i="15"/>
  <c r="N71" i="15"/>
  <c r="M71" i="15"/>
  <c r="N70" i="15"/>
  <c r="M70" i="15"/>
  <c r="N69" i="15"/>
  <c r="M69" i="15"/>
  <c r="N68" i="15"/>
  <c r="M68" i="15"/>
  <c r="N67" i="15"/>
  <c r="M67" i="15"/>
  <c r="N66" i="15"/>
  <c r="M66" i="15"/>
  <c r="N65" i="15"/>
  <c r="M65" i="15"/>
  <c r="N64" i="15"/>
  <c r="M64" i="15"/>
  <c r="N63" i="15"/>
  <c r="M63" i="15"/>
  <c r="N62" i="15"/>
  <c r="M62" i="15"/>
  <c r="N61" i="15"/>
  <c r="M61" i="15"/>
  <c r="N60" i="15"/>
  <c r="M60" i="15"/>
  <c r="N59" i="15"/>
  <c r="M59" i="15"/>
  <c r="N58" i="15"/>
  <c r="M58" i="15"/>
  <c r="N57" i="15"/>
  <c r="M57" i="15"/>
  <c r="N56" i="15"/>
  <c r="M56" i="15"/>
  <c r="N55" i="15"/>
  <c r="M55" i="15"/>
  <c r="N54" i="15"/>
  <c r="M54" i="15"/>
  <c r="N53" i="15"/>
  <c r="M53" i="15"/>
  <c r="N52" i="15"/>
  <c r="M52" i="15"/>
  <c r="N51" i="15"/>
  <c r="M51" i="15"/>
  <c r="N50" i="15"/>
  <c r="M50" i="15"/>
  <c r="N49" i="15"/>
  <c r="M49" i="15"/>
  <c r="N48" i="15"/>
  <c r="M48" i="15"/>
  <c r="N47" i="15"/>
  <c r="M47" i="15"/>
  <c r="N46" i="15"/>
  <c r="M46" i="15"/>
  <c r="N45" i="15"/>
  <c r="M45" i="15"/>
  <c r="N44" i="15"/>
  <c r="M44" i="15"/>
  <c r="N43" i="15"/>
  <c r="M43" i="15"/>
  <c r="N42" i="15"/>
  <c r="M42" i="15"/>
  <c r="N41" i="15"/>
  <c r="M41" i="15"/>
  <c r="N40" i="15"/>
  <c r="M40" i="15"/>
  <c r="N39" i="15"/>
  <c r="M39" i="15"/>
  <c r="N38" i="15"/>
  <c r="M38" i="15"/>
  <c r="N37" i="15"/>
  <c r="M37" i="15"/>
  <c r="N36" i="15"/>
  <c r="M36" i="15"/>
  <c r="N35" i="15"/>
  <c r="M35" i="15"/>
  <c r="N34" i="15"/>
  <c r="M34" i="15"/>
  <c r="N33" i="15"/>
  <c r="M33" i="15"/>
  <c r="N32" i="15"/>
  <c r="M32" i="15"/>
  <c r="N31" i="15"/>
  <c r="M31" i="15"/>
  <c r="N30" i="15"/>
  <c r="M30" i="15"/>
  <c r="N29" i="15"/>
  <c r="M29" i="15"/>
  <c r="N28" i="15"/>
  <c r="M28" i="15"/>
  <c r="N27" i="15"/>
  <c r="M27" i="15"/>
  <c r="N26" i="15"/>
  <c r="M26" i="15"/>
  <c r="N25" i="15"/>
  <c r="M25" i="15"/>
  <c r="N24" i="15"/>
  <c r="M24" i="15"/>
  <c r="N23" i="15"/>
  <c r="M23" i="15"/>
  <c r="N22" i="15"/>
  <c r="M22" i="15"/>
  <c r="N21" i="15"/>
  <c r="M21" i="15"/>
  <c r="N20" i="15"/>
  <c r="M20" i="15"/>
  <c r="N19" i="15"/>
  <c r="M19" i="15"/>
  <c r="P11" i="15"/>
  <c r="M14" i="15"/>
  <c r="N129" i="14"/>
  <c r="M129" i="14"/>
  <c r="N128" i="14"/>
  <c r="M128" i="14"/>
  <c r="N127" i="14"/>
  <c r="M127" i="14"/>
  <c r="N126" i="14"/>
  <c r="M126" i="14"/>
  <c r="N125" i="14"/>
  <c r="M125" i="14"/>
  <c r="N124" i="14"/>
  <c r="M124" i="14"/>
  <c r="N123" i="14"/>
  <c r="M123" i="14"/>
  <c r="N122" i="14"/>
  <c r="M122" i="14"/>
  <c r="N121" i="14"/>
  <c r="M121" i="14"/>
  <c r="N120" i="14"/>
  <c r="M120" i="14"/>
  <c r="N119" i="14"/>
  <c r="M119" i="14"/>
  <c r="N118" i="14"/>
  <c r="M118" i="14"/>
  <c r="N117" i="14"/>
  <c r="M117" i="14"/>
  <c r="N116" i="14"/>
  <c r="M116" i="14"/>
  <c r="N115" i="14"/>
  <c r="M115" i="14"/>
  <c r="N114" i="14"/>
  <c r="M114" i="14"/>
  <c r="N113" i="14"/>
  <c r="M113" i="14"/>
  <c r="N112" i="14"/>
  <c r="M112" i="14"/>
  <c r="N111" i="14"/>
  <c r="M111" i="14"/>
  <c r="N110" i="14"/>
  <c r="M110" i="14"/>
  <c r="N109" i="14"/>
  <c r="M109" i="14"/>
  <c r="N108" i="14"/>
  <c r="M108" i="14"/>
  <c r="N107" i="14"/>
  <c r="M107" i="14"/>
  <c r="N106" i="14"/>
  <c r="M106" i="14"/>
  <c r="N105" i="14"/>
  <c r="M105" i="14"/>
  <c r="N104" i="14"/>
  <c r="M104" i="14"/>
  <c r="N103" i="14"/>
  <c r="M103" i="14"/>
  <c r="N102" i="14"/>
  <c r="M102" i="14"/>
  <c r="N101" i="14"/>
  <c r="M101" i="14"/>
  <c r="N100" i="14"/>
  <c r="M100" i="14"/>
  <c r="N99" i="14"/>
  <c r="M99" i="14"/>
  <c r="N98" i="14"/>
  <c r="M98" i="14"/>
  <c r="N97" i="14"/>
  <c r="M97" i="14"/>
  <c r="N96" i="14"/>
  <c r="M96" i="14"/>
  <c r="N95" i="14"/>
  <c r="M95" i="14"/>
  <c r="N94" i="14"/>
  <c r="M94" i="14"/>
  <c r="N93" i="14"/>
  <c r="M93" i="14"/>
  <c r="N92" i="14"/>
  <c r="M92" i="14"/>
  <c r="N91" i="14"/>
  <c r="M91" i="14"/>
  <c r="N90" i="14"/>
  <c r="M90" i="14"/>
  <c r="N89" i="14"/>
  <c r="M89" i="14"/>
  <c r="N88" i="14"/>
  <c r="M88" i="14"/>
  <c r="N87" i="14"/>
  <c r="M87" i="14"/>
  <c r="N86" i="14"/>
  <c r="M86" i="14"/>
  <c r="N85" i="14"/>
  <c r="M85" i="14"/>
  <c r="N84" i="14"/>
  <c r="M84" i="14"/>
  <c r="N83" i="14"/>
  <c r="M83" i="14"/>
  <c r="N82" i="14"/>
  <c r="M82" i="14"/>
  <c r="N81" i="14"/>
  <c r="M81" i="14"/>
  <c r="N80" i="14"/>
  <c r="M80" i="14"/>
  <c r="N79" i="14"/>
  <c r="M79" i="14"/>
  <c r="N78" i="14"/>
  <c r="M78" i="14"/>
  <c r="N77" i="14"/>
  <c r="M77" i="14"/>
  <c r="N76" i="14"/>
  <c r="M76" i="14"/>
  <c r="N75" i="14"/>
  <c r="M75" i="14"/>
  <c r="N74" i="14"/>
  <c r="M74" i="14"/>
  <c r="N73" i="14"/>
  <c r="M73" i="14"/>
  <c r="N72" i="14"/>
  <c r="M72" i="14"/>
  <c r="N71" i="14"/>
  <c r="M71" i="14"/>
  <c r="N70" i="14"/>
  <c r="M70" i="14"/>
  <c r="N69" i="14"/>
  <c r="M69" i="14"/>
  <c r="N68" i="14"/>
  <c r="M68" i="14"/>
  <c r="N67" i="14"/>
  <c r="M67" i="14"/>
  <c r="N66" i="14"/>
  <c r="M66" i="14"/>
  <c r="N65" i="14"/>
  <c r="M65" i="14"/>
  <c r="N64" i="14"/>
  <c r="M64" i="14"/>
  <c r="N63" i="14"/>
  <c r="M63" i="14"/>
  <c r="N62" i="14"/>
  <c r="M62" i="14"/>
  <c r="N61" i="14"/>
  <c r="M61" i="14"/>
  <c r="N60" i="14"/>
  <c r="M60" i="14"/>
  <c r="N59" i="14"/>
  <c r="M59" i="14"/>
  <c r="N58" i="14"/>
  <c r="M58" i="14"/>
  <c r="N57" i="14"/>
  <c r="M57" i="14"/>
  <c r="N56" i="14"/>
  <c r="M56" i="14"/>
  <c r="N55" i="14"/>
  <c r="M55" i="14"/>
  <c r="N54" i="14"/>
  <c r="M54" i="14"/>
  <c r="N53" i="14"/>
  <c r="M53" i="14"/>
  <c r="N52" i="14"/>
  <c r="M52" i="14"/>
  <c r="N51" i="14"/>
  <c r="M51" i="14"/>
  <c r="N50" i="14"/>
  <c r="M50" i="14"/>
  <c r="N49" i="14"/>
  <c r="M49" i="14"/>
  <c r="N48" i="14"/>
  <c r="M48" i="14"/>
  <c r="N47" i="14"/>
  <c r="M47" i="14"/>
  <c r="N46" i="14"/>
  <c r="M46" i="14"/>
  <c r="N45" i="14"/>
  <c r="M45" i="14"/>
  <c r="N44" i="14"/>
  <c r="M44" i="14"/>
  <c r="N43" i="14"/>
  <c r="M43" i="14"/>
  <c r="N42" i="14"/>
  <c r="M42" i="14"/>
  <c r="N41" i="14"/>
  <c r="M41" i="14"/>
  <c r="N40" i="14"/>
  <c r="M40" i="14"/>
  <c r="N39" i="14"/>
  <c r="M39" i="14"/>
  <c r="N38" i="14"/>
  <c r="M38" i="14"/>
  <c r="N37" i="14"/>
  <c r="M37" i="14"/>
  <c r="N36" i="14"/>
  <c r="M36" i="14"/>
  <c r="N35" i="14"/>
  <c r="M35" i="14"/>
  <c r="N34" i="14"/>
  <c r="M34" i="14"/>
  <c r="N33" i="14"/>
  <c r="M33" i="14"/>
  <c r="N32" i="14"/>
  <c r="M32" i="14"/>
  <c r="N31" i="14"/>
  <c r="M31" i="14"/>
  <c r="N30" i="14"/>
  <c r="M30" i="14"/>
  <c r="N29" i="14"/>
  <c r="M29" i="14"/>
  <c r="N28" i="14"/>
  <c r="M28" i="14"/>
  <c r="N27" i="14"/>
  <c r="M27" i="14"/>
  <c r="N26" i="14"/>
  <c r="M26" i="14"/>
  <c r="N25" i="14"/>
  <c r="M25" i="14"/>
  <c r="N24" i="14"/>
  <c r="M24" i="14"/>
  <c r="N23" i="14"/>
  <c r="M23" i="14"/>
  <c r="N22" i="14"/>
  <c r="M22" i="14"/>
  <c r="M12" i="14" s="1"/>
  <c r="N21" i="14"/>
  <c r="M21" i="14"/>
  <c r="N20" i="14"/>
  <c r="M20" i="14"/>
  <c r="N19" i="14"/>
  <c r="M19" i="14"/>
  <c r="M14" i="12"/>
  <c r="P11" i="20" l="1"/>
  <c r="P11" i="14"/>
  <c r="B9" i="2" s="1"/>
  <c r="M11" i="14"/>
  <c r="M13" i="14" s="1"/>
  <c r="M15" i="14" s="1"/>
  <c r="P12" i="14"/>
  <c r="C9" i="2" s="1"/>
  <c r="I9" i="2" s="1"/>
  <c r="M13" i="15"/>
  <c r="M15" i="15" s="1"/>
  <c r="C10" i="2"/>
  <c r="I10" i="2" s="1"/>
  <c r="M13" i="16"/>
  <c r="M15" i="16" s="1"/>
  <c r="M13" i="17"/>
  <c r="M15" i="17" s="1"/>
  <c r="M13" i="19"/>
  <c r="M15" i="19" s="1"/>
  <c r="B14" i="2"/>
  <c r="C14" i="2"/>
  <c r="I14" i="2" s="1"/>
  <c r="B11" i="2"/>
  <c r="C11" i="2"/>
  <c r="I11" i="2" s="1"/>
  <c r="B12" i="2"/>
  <c r="C12" i="2"/>
  <c r="I12" i="2" s="1"/>
  <c r="C13" i="2"/>
  <c r="I13" i="2" s="1"/>
  <c r="C15" i="2"/>
  <c r="I15" i="2" s="1"/>
  <c r="L13" i="19"/>
  <c r="L15" i="19" s="1"/>
  <c r="K13" i="15"/>
  <c r="K15" i="15" s="1"/>
  <c r="J13" i="16"/>
  <c r="J15" i="16" s="1"/>
  <c r="O13" i="16"/>
  <c r="O15" i="16" s="1"/>
  <c r="L13" i="15"/>
  <c r="L15" i="15" s="1"/>
  <c r="I13" i="16"/>
  <c r="I15" i="16" s="1"/>
  <c r="L13" i="18"/>
  <c r="L15" i="18" s="1"/>
  <c r="I13" i="14"/>
  <c r="I15" i="14" s="1"/>
  <c r="B13" i="2"/>
  <c r="B10" i="2"/>
  <c r="I13" i="20"/>
  <c r="I15" i="20" s="1"/>
  <c r="I13" i="19"/>
  <c r="I15" i="19" s="1"/>
  <c r="I13" i="17"/>
  <c r="I15" i="17" s="1"/>
  <c r="L13" i="17"/>
  <c r="L15" i="17" s="1"/>
  <c r="K13" i="16"/>
  <c r="K15" i="16" s="1"/>
  <c r="L13" i="16"/>
  <c r="L15" i="16" s="1"/>
  <c r="J13" i="14"/>
  <c r="J15" i="14" s="1"/>
  <c r="L13" i="20"/>
  <c r="L15" i="20" s="1"/>
  <c r="K13" i="19"/>
  <c r="K15" i="19" s="1"/>
  <c r="J13" i="18"/>
  <c r="J15" i="18" s="1"/>
  <c r="O13" i="18"/>
  <c r="O15" i="18" s="1"/>
  <c r="K13" i="17"/>
  <c r="K15" i="17" s="1"/>
  <c r="K13" i="14"/>
  <c r="K15" i="14" s="1"/>
  <c r="L13" i="14"/>
  <c r="L15" i="14" s="1"/>
  <c r="J13" i="20"/>
  <c r="J15" i="20" s="1"/>
  <c r="O13" i="20"/>
  <c r="O15" i="20" s="1"/>
  <c r="K13" i="20"/>
  <c r="K15" i="20" s="1"/>
  <c r="J13" i="19"/>
  <c r="J15" i="19" s="1"/>
  <c r="O13" i="19"/>
  <c r="O15" i="19" s="1"/>
  <c r="I13" i="18"/>
  <c r="I15" i="18" s="1"/>
  <c r="K13" i="18"/>
  <c r="K15" i="18" s="1"/>
  <c r="J13" i="17"/>
  <c r="J15" i="17" s="1"/>
  <c r="O13" i="17"/>
  <c r="O15" i="17" s="1"/>
  <c r="I13" i="15"/>
  <c r="I15" i="15" s="1"/>
  <c r="J13" i="15"/>
  <c r="J15" i="15" s="1"/>
  <c r="O13" i="15"/>
  <c r="O15" i="15" s="1"/>
  <c r="O13" i="14"/>
  <c r="O15" i="14" s="1"/>
  <c r="O13" i="12"/>
  <c r="K13" i="12"/>
  <c r="J13" i="12"/>
  <c r="I13" i="12"/>
  <c r="I15" i="12" s="1"/>
  <c r="K14" i="2" l="1"/>
  <c r="H14" i="2"/>
  <c r="K13" i="2"/>
  <c r="H13" i="2"/>
  <c r="K12" i="2"/>
  <c r="H12" i="2"/>
  <c r="K11" i="2"/>
  <c r="H11" i="2"/>
  <c r="K10" i="2"/>
  <c r="H10" i="2"/>
  <c r="K9" i="2"/>
  <c r="H9" i="2"/>
  <c r="M13" i="18"/>
  <c r="M15" i="18" s="1"/>
  <c r="M13" i="20"/>
  <c r="M15" i="20" s="1"/>
  <c r="L9" i="2"/>
  <c r="G9" i="2"/>
  <c r="L14" i="2"/>
  <c r="G14" i="2"/>
  <c r="P13" i="19"/>
  <c r="P15" i="19" s="1"/>
  <c r="L11" i="2"/>
  <c r="G11" i="2"/>
  <c r="P13" i="16"/>
  <c r="P15" i="16" s="1"/>
  <c r="L15" i="2"/>
  <c r="G15" i="2"/>
  <c r="G13" i="2"/>
  <c r="L13" i="2"/>
  <c r="L12" i="2"/>
  <c r="L10" i="2"/>
  <c r="P13" i="18"/>
  <c r="P15" i="18" s="1"/>
  <c r="G12" i="2"/>
  <c r="P13" i="17"/>
  <c r="P15" i="17" s="1"/>
  <c r="G10" i="2"/>
  <c r="P13" i="15"/>
  <c r="P15" i="15" s="1"/>
  <c r="P13" i="14"/>
  <c r="P15" i="14" s="1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N19" i="12"/>
  <c r="P11" i="12" l="1"/>
  <c r="E15" i="21"/>
  <c r="E18" i="21" s="1"/>
  <c r="P13" i="20"/>
  <c r="P15" i="20" s="1"/>
  <c r="B15" i="2"/>
  <c r="H15" i="2" s="1"/>
  <c r="N9" i="13"/>
  <c r="N10" i="13"/>
  <c r="N11" i="13"/>
  <c r="N12" i="13"/>
  <c r="N13" i="13"/>
  <c r="N14" i="13"/>
  <c r="N15" i="13"/>
  <c r="N16" i="13"/>
  <c r="C17" i="13"/>
  <c r="D17" i="13"/>
  <c r="E17" i="13"/>
  <c r="F17" i="13"/>
  <c r="G17" i="13"/>
  <c r="H17" i="13"/>
  <c r="I17" i="13"/>
  <c r="J17" i="13"/>
  <c r="K17" i="13"/>
  <c r="L17" i="13"/>
  <c r="M17" i="13"/>
  <c r="B17" i="13"/>
  <c r="M129" i="12"/>
  <c r="M128" i="12"/>
  <c r="M127" i="12"/>
  <c r="M126" i="12"/>
  <c r="M125" i="12"/>
  <c r="M124" i="12"/>
  <c r="M123" i="12"/>
  <c r="M122" i="12"/>
  <c r="M121" i="12"/>
  <c r="M120" i="12"/>
  <c r="M119" i="12"/>
  <c r="M118" i="12"/>
  <c r="M117" i="12"/>
  <c r="M116" i="12"/>
  <c r="M115" i="12"/>
  <c r="M114" i="12"/>
  <c r="M113" i="12"/>
  <c r="M112" i="12"/>
  <c r="M111" i="12"/>
  <c r="M110" i="12"/>
  <c r="M109" i="12"/>
  <c r="M108" i="12"/>
  <c r="M107" i="12"/>
  <c r="M106" i="12"/>
  <c r="M105" i="12"/>
  <c r="M104" i="12"/>
  <c r="M103" i="12"/>
  <c r="M102" i="12"/>
  <c r="M101" i="12"/>
  <c r="M100" i="12"/>
  <c r="M99" i="12"/>
  <c r="M98" i="12"/>
  <c r="M97" i="12"/>
  <c r="M96" i="12"/>
  <c r="M95" i="12"/>
  <c r="M94" i="12"/>
  <c r="M93" i="12"/>
  <c r="M92" i="12"/>
  <c r="M91" i="12"/>
  <c r="M90" i="12"/>
  <c r="M89" i="12"/>
  <c r="M88" i="12"/>
  <c r="M87" i="12"/>
  <c r="M86" i="12"/>
  <c r="M85" i="12"/>
  <c r="M84" i="12"/>
  <c r="M83" i="12"/>
  <c r="M82" i="12"/>
  <c r="M81" i="12"/>
  <c r="M80" i="12"/>
  <c r="M79" i="12"/>
  <c r="M78" i="12"/>
  <c r="M77" i="12"/>
  <c r="M76" i="12"/>
  <c r="M75" i="12"/>
  <c r="M74" i="12"/>
  <c r="M73" i="12"/>
  <c r="M72" i="12"/>
  <c r="M71" i="12"/>
  <c r="M70" i="12"/>
  <c r="M69" i="12"/>
  <c r="M68" i="12"/>
  <c r="M67" i="12"/>
  <c r="M66" i="12"/>
  <c r="M65" i="12"/>
  <c r="M64" i="12"/>
  <c r="M63" i="12"/>
  <c r="M62" i="12"/>
  <c r="M61" i="12"/>
  <c r="M60" i="12"/>
  <c r="M59" i="12"/>
  <c r="M58" i="12"/>
  <c r="M57" i="12"/>
  <c r="M56" i="12"/>
  <c r="M55" i="12"/>
  <c r="M54" i="12"/>
  <c r="M53" i="12"/>
  <c r="M52" i="12"/>
  <c r="M51" i="12"/>
  <c r="M50" i="12"/>
  <c r="M49" i="12"/>
  <c r="M48" i="12"/>
  <c r="M47" i="12"/>
  <c r="M46" i="12"/>
  <c r="M45" i="12"/>
  <c r="M44" i="12"/>
  <c r="M43" i="12"/>
  <c r="M42" i="12"/>
  <c r="M41" i="12"/>
  <c r="M40" i="12"/>
  <c r="M39" i="12"/>
  <c r="M38" i="12"/>
  <c r="M37" i="12"/>
  <c r="M36" i="12"/>
  <c r="M35" i="12"/>
  <c r="M34" i="12"/>
  <c r="M33" i="12"/>
  <c r="M32" i="12"/>
  <c r="M31" i="12"/>
  <c r="M30" i="12"/>
  <c r="M29" i="12"/>
  <c r="M28" i="12"/>
  <c r="M27" i="12"/>
  <c r="M26" i="12"/>
  <c r="M25" i="12"/>
  <c r="M24" i="12"/>
  <c r="M23" i="12"/>
  <c r="M22" i="12"/>
  <c r="M21" i="12"/>
  <c r="M20" i="12"/>
  <c r="M19" i="12"/>
  <c r="O15" i="12"/>
  <c r="K15" i="12"/>
  <c r="J15" i="12"/>
  <c r="D15" i="21" l="1"/>
  <c r="D16" i="21"/>
  <c r="D17" i="21"/>
  <c r="E22" i="21"/>
  <c r="D19" i="21"/>
  <c r="K15" i="2"/>
  <c r="L13" i="12"/>
  <c r="L15" i="12" s="1"/>
  <c r="N17" i="13"/>
  <c r="F11" i="2"/>
  <c r="D18" i="21" l="1"/>
  <c r="D20" i="21" s="1"/>
  <c r="E8" i="21"/>
  <c r="M13" i="12"/>
  <c r="M15" i="12" s="1"/>
  <c r="E7" i="21"/>
  <c r="C8" i="2"/>
  <c r="E6" i="21"/>
  <c r="B8" i="2"/>
  <c r="F14" i="2"/>
  <c r="E9" i="21" l="1"/>
  <c r="D7" i="21" s="1"/>
  <c r="L8" i="2"/>
  <c r="I8" i="2"/>
  <c r="K8" i="2"/>
  <c r="H8" i="2"/>
  <c r="B16" i="2"/>
  <c r="H16" i="2" s="1"/>
  <c r="G8" i="2"/>
  <c r="G16" i="2" s="1"/>
  <c r="C16" i="2"/>
  <c r="I16" i="2" s="1"/>
  <c r="P13" i="12"/>
  <c r="F9" i="2"/>
  <c r="F13" i="2"/>
  <c r="F15" i="2"/>
  <c r="F12" i="2"/>
  <c r="F10" i="2"/>
  <c r="D6" i="21" l="1"/>
  <c r="D8" i="21"/>
  <c r="E10" i="21"/>
  <c r="E2" i="2"/>
  <c r="P15" i="12"/>
  <c r="F8" i="2"/>
  <c r="F16" i="2" s="1"/>
  <c r="D9" i="21" l="1"/>
  <c r="E11" i="21"/>
  <c r="D10" i="21"/>
  <c r="E13" i="21"/>
</calcChain>
</file>

<file path=xl/sharedStrings.xml><?xml version="1.0" encoding="utf-8"?>
<sst xmlns="http://schemas.openxmlformats.org/spreadsheetml/2006/main" count="454" uniqueCount="127">
  <si>
    <t>OPRÁVNENÉ VÝDAVKY PROJEKTU</t>
  </si>
  <si>
    <t>Výdavky projektu  v EUR (na 2 des.miesta)</t>
  </si>
  <si>
    <t>2. Neoprávnené výdavky spolu</t>
  </si>
  <si>
    <t>3. Celkové výdavky spolu (1+2)</t>
  </si>
  <si>
    <t>1.stvrťrok</t>
  </si>
  <si>
    <t>2.stvrťrok</t>
  </si>
  <si>
    <t>3.stvrťrok</t>
  </si>
  <si>
    <t>4.stvrťrok</t>
  </si>
  <si>
    <t xml:space="preserve">Rok spolu </t>
  </si>
  <si>
    <t>Korekcia</t>
  </si>
  <si>
    <t>Rok upr.</t>
  </si>
  <si>
    <t>Celkom v EUR</t>
  </si>
  <si>
    <t>Spolu</t>
  </si>
  <si>
    <t>Kontrola  pre žiadateľa</t>
  </si>
  <si>
    <t>Korekcia
(vypĺňa PPA)</t>
  </si>
  <si>
    <t>Suma po korekcii</t>
  </si>
  <si>
    <t>Jednotková cena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</si>
  <si>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</si>
  <si>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</si>
  <si>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</si>
  <si>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</si>
  <si>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</si>
  <si>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</si>
  <si>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</si>
  <si>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 xml:space="preserve">Termín podania Žiadostí o platbu  podľa mesiacov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</si>
  <si>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</si>
  <si>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</si>
  <si>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</si>
  <si>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</si>
  <si>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</si>
  <si>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</si>
  <si>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</si>
  <si>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</si>
  <si>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</si>
  <si>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</si>
  <si>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</si>
  <si>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</si>
  <si>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</si>
  <si>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</si>
  <si>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 xml:space="preserve">Meno: </t>
  </si>
  <si>
    <t>Dátum:</t>
  </si>
  <si>
    <t>Podpis:</t>
  </si>
  <si>
    <t>Kontroloval:</t>
  </si>
  <si>
    <t>Tabuľka č. 1a)</t>
  </si>
  <si>
    <t>Tabuľka č. 1b)</t>
  </si>
  <si>
    <t>Tabuľka č. 1c)</t>
  </si>
  <si>
    <t>Tabuľka č. 1d)</t>
  </si>
  <si>
    <t>Tabuľka č. 1e)</t>
  </si>
  <si>
    <t>Tabuľka č. 1f)</t>
  </si>
  <si>
    <t>Tabuľka č. 1g)</t>
  </si>
  <si>
    <t>Tabuľka č. 1h)</t>
  </si>
  <si>
    <t>Tabuľka č. 2</t>
  </si>
  <si>
    <t>Tabuľka č. 3</t>
  </si>
  <si>
    <t>Miesto realizácie</t>
  </si>
  <si>
    <t>menej rozvinuté regióny</t>
  </si>
  <si>
    <t>1. Oprávnené výdavky spolu (1= 1a + 1b)</t>
  </si>
  <si>
    <t>ostatné regióny (Bratislavský kraj)</t>
  </si>
  <si>
    <t>2. Výška žiadaného finančného príspevku CELKOM</t>
  </si>
  <si>
    <t>Por. číslo</t>
  </si>
  <si>
    <t>Rozdelenie oprávnených výdavkov</t>
  </si>
  <si>
    <t>% z oprávnených výdavkov</t>
  </si>
  <si>
    <t>Rozpočet v EUR</t>
  </si>
  <si>
    <t>1.</t>
  </si>
  <si>
    <t>2.</t>
  </si>
  <si>
    <t>3.</t>
  </si>
  <si>
    <t>4.</t>
  </si>
  <si>
    <t>x</t>
  </si>
  <si>
    <t>5.</t>
  </si>
  <si>
    <t>6.</t>
  </si>
  <si>
    <t>7.</t>
  </si>
  <si>
    <t>2a. Výška žiadaného finančného príspevku – MENEJ  ROZVINUTÉ REGIÓNY</t>
  </si>
  <si>
    <t>2b. Výška žiadaného finančného príspevku – OSTATNÉ REGIÓNY</t>
  </si>
  <si>
    <t>POŽADOVANÁ VÝŠKA FINANČNÉHO PRÍSPEVKU</t>
  </si>
  <si>
    <t>1a. Oprávnené výdavky - menej rozvinuté regióny</t>
  </si>
  <si>
    <t>1b. Oprávnené výdavky - ostatné regióny (Bratislavský kraj)</t>
  </si>
  <si>
    <t>ostatné regióny</t>
  </si>
  <si>
    <t>8.</t>
  </si>
  <si>
    <t>1A.</t>
  </si>
  <si>
    <t>2A.</t>
  </si>
  <si>
    <t>3A.</t>
  </si>
  <si>
    <t>4A.</t>
  </si>
  <si>
    <t>5A.</t>
  </si>
  <si>
    <t>6A.</t>
  </si>
  <si>
    <t>7A.</t>
  </si>
  <si>
    <t>8A.</t>
  </si>
  <si>
    <t>1B.</t>
  </si>
  <si>
    <t>3B.</t>
  </si>
  <si>
    <t>4B.</t>
  </si>
  <si>
    <t>5B.</t>
  </si>
  <si>
    <t>6B.</t>
  </si>
  <si>
    <t>7B.</t>
  </si>
  <si>
    <t>8B.</t>
  </si>
  <si>
    <t>2B.</t>
  </si>
  <si>
    <t>Kontrola vyplnenia</t>
  </si>
  <si>
    <t>Výmera</t>
  </si>
  <si>
    <t>Názov lesného celku</t>
  </si>
  <si>
    <t>Lesy hospodárske mimo funkčného typu produkčný</t>
  </si>
  <si>
    <t>Lesy ochranné</t>
  </si>
  <si>
    <t>Lesy osobitného určenia</t>
  </si>
  <si>
    <t>Kategória</t>
  </si>
  <si>
    <t>Menej rozvinuté regióny</t>
  </si>
  <si>
    <t>Ostatné regióny</t>
  </si>
  <si>
    <t>v ha</t>
  </si>
  <si>
    <t xml:space="preserve">Lesy hospodárske mimo funkčného typu produkčný </t>
  </si>
  <si>
    <t xml:space="preserve">Lesy ochranné </t>
  </si>
  <si>
    <t xml:space="preserve">Lesy osobitného určenia </t>
  </si>
  <si>
    <t>Tabuľka č. 4</t>
  </si>
  <si>
    <t>Lesné celky</t>
  </si>
  <si>
    <t>Tabuľka č. 5</t>
  </si>
  <si>
    <t>Lesy hospodárske mimo funkčného typu produkčný (1=1A+1B)</t>
  </si>
  <si>
    <t>Lesy ochranné (2=2A+2B)</t>
  </si>
  <si>
    <t>Lesy osobitného určenia (3=3A+3B)</t>
  </si>
  <si>
    <t>Oprávnené výdavky na projekt SPOLU (4=1+2+3)</t>
  </si>
  <si>
    <t>Požadovaná výška finančného príspevku (5=5A+5B)</t>
  </si>
  <si>
    <t>Vlastné zdroje (6=4-5)</t>
  </si>
  <si>
    <t>Ostatné výdavky na projekt nezahrnuté v bodoch 1, 2 a 3 (neoprávnené výdavky) (7=7A+7B)</t>
  </si>
  <si>
    <t>Celkový objem výdavkov na projekt (8=4+7)</t>
  </si>
  <si>
    <t>Požadovaná výška finančného príspevku</t>
  </si>
  <si>
    <t>Vlastné zdroje (6A=4A-5A)</t>
  </si>
  <si>
    <t>Ostatné výdavky na projekt nezahrnuté v bodoch 1A, 2A a 3A (neoprávnené výdavky)</t>
  </si>
  <si>
    <t>Celkový objem výdavkov na projekt (8A=4A+7A)</t>
  </si>
  <si>
    <t>Vlastné zdroje (6B=4B-5B)</t>
  </si>
  <si>
    <t>Ostatné výdavky na projekt nezahrnuté v bodoch 1B, 2B a 3B (neoprávnené výdavky)</t>
  </si>
  <si>
    <t>Celkový objem výdavkov na projekt (8B=4B+7B)</t>
  </si>
  <si>
    <t>Oprávnené výdavky na projekt (4A=1A+2A+3A)</t>
  </si>
  <si>
    <t>Oprávnené výdavky na projekt (4B=1B+2B+3B)</t>
  </si>
  <si>
    <t>Cena za hektár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</si>
</sst>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8" fillId="3" borderId="5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8" fillId="3" borderId="1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4" fontId="8" fillId="2" borderId="2" xfId="0" applyNumberFormat="1" applyFont="1" applyFill="1" applyBorder="1" applyAlignment="1">
      <alignment vertical="center"/>
    </xf>
    <xf numFmtId="0" fontId="7" fillId="0" borderId="0" xfId="0" applyFont="1" applyAlignment="1">
      <alignment wrapText="1"/>
    </xf>
    <xf numFmtId="0" fontId="8" fillId="3" borderId="18" xfId="0" applyFont="1" applyFill="1" applyBorder="1" applyAlignment="1">
      <alignment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vertical="center"/>
    </xf>
    <xf numFmtId="0" fontId="8" fillId="3" borderId="25" xfId="0" applyFont="1" applyFill="1" applyBorder="1" applyAlignment="1">
      <alignment vertical="center"/>
    </xf>
    <xf numFmtId="0" fontId="8" fillId="2" borderId="17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8" xfId="0" applyFont="1" applyFill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4" fontId="8" fillId="2" borderId="19" xfId="0" applyNumberFormat="1" applyFont="1" applyFill="1" applyBorder="1" applyAlignment="1" applyProtection="1">
      <alignment vertical="center" wrapText="1"/>
      <protection hidden="1"/>
    </xf>
    <xf numFmtId="0" fontId="8" fillId="0" borderId="19" xfId="0" applyFont="1" applyBorder="1" applyAlignment="1" applyProtection="1">
      <alignment horizontal="center" vertical="center" wrapText="1"/>
      <protection hidden="1"/>
    </xf>
    <xf numFmtId="4" fontId="8" fillId="2" borderId="2" xfId="0" applyNumberFormat="1" applyFont="1" applyFill="1" applyBorder="1" applyAlignment="1" applyProtection="1">
      <alignment vertical="center"/>
      <protection hidden="1"/>
    </xf>
    <xf numFmtId="4" fontId="8" fillId="2" borderId="1" xfId="0" applyNumberFormat="1" applyFont="1" applyFill="1" applyBorder="1" applyAlignment="1" applyProtection="1">
      <alignment vertical="center"/>
      <protection hidden="1"/>
    </xf>
    <xf numFmtId="4" fontId="7" fillId="0" borderId="19" xfId="0" applyNumberFormat="1" applyFont="1" applyBorder="1" applyAlignment="1" applyProtection="1">
      <alignment vertical="center" wrapText="1"/>
      <protection locked="0"/>
    </xf>
    <xf numFmtId="4" fontId="7" fillId="0" borderId="4" xfId="0" applyNumberFormat="1" applyFont="1" applyBorder="1" applyAlignment="1" applyProtection="1">
      <alignment vertical="center"/>
      <protection locked="0"/>
    </xf>
    <xf numFmtId="4" fontId="7" fillId="0" borderId="2" xfId="0" applyNumberFormat="1" applyFont="1" applyBorder="1" applyAlignment="1" applyProtection="1">
      <alignment vertical="center"/>
      <protection locked="0"/>
    </xf>
    <xf numFmtId="4" fontId="7" fillId="0" borderId="1" xfId="0" applyNumberFormat="1" applyFont="1" applyBorder="1" applyAlignment="1" applyProtection="1">
      <alignment vertical="center"/>
      <protection locked="0"/>
    </xf>
    <xf numFmtId="4" fontId="8" fillId="0" borderId="19" xfId="0" applyNumberFormat="1" applyFont="1" applyBorder="1" applyAlignment="1" applyProtection="1">
      <alignment vertical="center" wrapText="1"/>
      <protection locked="0"/>
    </xf>
    <xf numFmtId="4" fontId="8" fillId="0" borderId="2" xfId="0" applyNumberFormat="1" applyFont="1" applyBorder="1" applyAlignment="1" applyProtection="1">
      <alignment vertical="center"/>
      <protection locked="0"/>
    </xf>
    <xf numFmtId="4" fontId="8" fillId="0" borderId="1" xfId="0" applyNumberFormat="1" applyFont="1" applyBorder="1" applyAlignment="1" applyProtection="1">
      <alignment vertical="center"/>
      <protection locked="0"/>
    </xf>
    <xf numFmtId="4" fontId="8" fillId="0" borderId="22" xfId="0" applyNumberFormat="1" applyFont="1" applyBorder="1" applyAlignment="1" applyProtection="1">
      <alignment vertical="center" wrapText="1"/>
      <protection hidden="1"/>
    </xf>
    <xf numFmtId="4" fontId="8" fillId="0" borderId="20" xfId="0" applyNumberFormat="1" applyFont="1" applyBorder="1" applyAlignment="1" applyProtection="1">
      <alignment vertical="center"/>
      <protection hidden="1"/>
    </xf>
    <xf numFmtId="4" fontId="8" fillId="0" borderId="13" xfId="0" applyNumberFormat="1" applyFont="1" applyBorder="1" applyAlignment="1" applyProtection="1">
      <alignment vertical="center"/>
      <protection hidden="1"/>
    </xf>
    <xf numFmtId="0" fontId="9" fillId="4" borderId="27" xfId="0" applyFont="1" applyFill="1" applyBorder="1" applyAlignment="1">
      <alignment horizontal="center" vertical="center"/>
    </xf>
    <xf numFmtId="4" fontId="8" fillId="4" borderId="20" xfId="0" applyNumberFormat="1" applyFont="1" applyFill="1" applyBorder="1" applyAlignment="1" applyProtection="1">
      <alignment vertical="center"/>
      <protection hidden="1"/>
    </xf>
    <xf numFmtId="0" fontId="9" fillId="4" borderId="28" xfId="0" applyFont="1" applyFill="1" applyBorder="1" applyAlignment="1">
      <alignment horizontal="center" vertical="center"/>
    </xf>
    <xf numFmtId="4" fontId="8" fillId="4" borderId="1" xfId="0" applyNumberFormat="1" applyFont="1" applyFill="1" applyBorder="1" applyAlignment="1" applyProtection="1">
      <alignment vertical="center"/>
      <protection hidden="1"/>
    </xf>
    <xf numFmtId="4" fontId="8" fillId="4" borderId="13" xfId="0" applyNumberFormat="1" applyFont="1" applyFill="1" applyBorder="1" applyAlignment="1" applyProtection="1">
      <alignment vertical="center"/>
      <protection hidden="1"/>
    </xf>
    <xf numFmtId="0" fontId="9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6" borderId="2" xfId="0" applyFont="1" applyFill="1" applyBorder="1" applyAlignment="1">
      <alignment vertical="center"/>
    </xf>
    <xf numFmtId="0" fontId="9" fillId="8" borderId="31" xfId="0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left" vertical="center"/>
    </xf>
    <xf numFmtId="0" fontId="8" fillId="2" borderId="40" xfId="0" applyFont="1" applyFill="1" applyBorder="1" applyAlignment="1">
      <alignment vertical="center"/>
    </xf>
    <xf numFmtId="4" fontId="8" fillId="0" borderId="4" xfId="0" applyNumberFormat="1" applyFont="1" applyBorder="1" applyAlignment="1" applyProtection="1">
      <alignment vertical="center"/>
      <protection locked="0"/>
    </xf>
    <xf numFmtId="0" fontId="8" fillId="2" borderId="35" xfId="0" applyFont="1" applyFill="1" applyBorder="1" applyAlignment="1">
      <alignment vertical="center"/>
    </xf>
    <xf numFmtId="0" fontId="8" fillId="2" borderId="43" xfId="0" applyFont="1" applyFill="1" applyBorder="1" applyAlignment="1">
      <alignment vertical="center"/>
    </xf>
    <xf numFmtId="0" fontId="8" fillId="2" borderId="44" xfId="0" applyFont="1" applyFill="1" applyBorder="1" applyAlignment="1">
      <alignment vertical="center"/>
    </xf>
    <xf numFmtId="0" fontId="8" fillId="2" borderId="29" xfId="0" applyFont="1" applyFill="1" applyBorder="1" applyAlignment="1">
      <alignment vertical="center"/>
    </xf>
    <xf numFmtId="0" fontId="8" fillId="2" borderId="45" xfId="0" applyFont="1" applyFill="1" applyBorder="1" applyAlignment="1">
      <alignment vertical="center"/>
    </xf>
    <xf numFmtId="0" fontId="8" fillId="2" borderId="46" xfId="0" applyFont="1" applyFill="1" applyBorder="1" applyAlignment="1">
      <alignment vertical="center"/>
    </xf>
    <xf numFmtId="0" fontId="8" fillId="2" borderId="10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27" xfId="0" applyFont="1" applyBorder="1" applyAlignment="1" applyProtection="1">
      <alignment horizontal="center" vertical="center" wrapText="1"/>
      <protection locked="0"/>
    </xf>
    <xf numFmtId="0" fontId="9" fillId="7" borderId="17" xfId="0" applyFont="1" applyFill="1" applyBorder="1" applyAlignment="1">
      <alignment horizontal="center" vertical="center"/>
    </xf>
    <xf numFmtId="0" fontId="9" fillId="7" borderId="47" xfId="0" applyFont="1" applyFill="1" applyBorder="1" applyAlignment="1">
      <alignment horizontal="center" vertical="center"/>
    </xf>
    <xf numFmtId="4" fontId="6" fillId="7" borderId="2" xfId="0" applyNumberFormat="1" applyFont="1" applyFill="1" applyBorder="1" applyAlignment="1" applyProtection="1">
      <alignment vertical="center"/>
      <protection hidden="1"/>
    </xf>
    <xf numFmtId="10" fontId="6" fillId="7" borderId="2" xfId="0" applyNumberFormat="1" applyFont="1" applyFill="1" applyBorder="1" applyAlignment="1" applyProtection="1">
      <alignment vertical="center"/>
      <protection hidden="1"/>
    </xf>
    <xf numFmtId="10" fontId="6" fillId="7" borderId="35" xfId="0" applyNumberFormat="1" applyFont="1" applyFill="1" applyBorder="1" applyAlignment="1" applyProtection="1">
      <alignment vertical="center"/>
      <protection hidden="1"/>
    </xf>
    <xf numFmtId="4" fontId="9" fillId="8" borderId="32" xfId="0" applyNumberFormat="1" applyFont="1" applyFill="1" applyBorder="1" applyAlignment="1" applyProtection="1">
      <alignment vertical="center"/>
      <protection hidden="1"/>
    </xf>
    <xf numFmtId="10" fontId="9" fillId="8" borderId="32" xfId="0" applyNumberFormat="1" applyFont="1" applyFill="1" applyBorder="1" applyAlignment="1" applyProtection="1">
      <alignment vertical="center"/>
      <protection hidden="1"/>
    </xf>
    <xf numFmtId="4" fontId="6" fillId="7" borderId="35" xfId="0" applyNumberFormat="1" applyFont="1" applyFill="1" applyBorder="1" applyAlignment="1" applyProtection="1">
      <alignment vertical="center"/>
      <protection hidden="1"/>
    </xf>
    <xf numFmtId="4" fontId="9" fillId="8" borderId="34" xfId="0" applyNumberFormat="1" applyFont="1" applyFill="1" applyBorder="1" applyAlignment="1" applyProtection="1">
      <alignment vertical="center"/>
      <protection hidden="1"/>
    </xf>
    <xf numFmtId="10" fontId="9" fillId="8" borderId="33" xfId="0" applyNumberFormat="1" applyFont="1" applyFill="1" applyBorder="1" applyAlignment="1" applyProtection="1">
      <alignment vertical="center"/>
      <protection hidden="1"/>
    </xf>
    <xf numFmtId="0" fontId="9" fillId="7" borderId="39" xfId="0" applyFont="1" applyFill="1" applyBorder="1" applyAlignment="1">
      <alignment horizontal="center" vertical="center"/>
    </xf>
    <xf numFmtId="4" fontId="6" fillId="7" borderId="19" xfId="0" applyNumberFormat="1" applyFont="1" applyFill="1" applyBorder="1" applyAlignment="1" applyProtection="1">
      <alignment vertical="center"/>
      <protection hidden="1"/>
    </xf>
    <xf numFmtId="4" fontId="6" fillId="0" borderId="19" xfId="0" applyNumberFormat="1" applyFont="1" applyFill="1" applyBorder="1" applyAlignment="1" applyProtection="1">
      <alignment vertical="center"/>
      <protection locked="0"/>
    </xf>
    <xf numFmtId="10" fontId="6" fillId="7" borderId="19" xfId="0" applyNumberFormat="1" applyFont="1" applyFill="1" applyBorder="1" applyAlignment="1" applyProtection="1">
      <alignment vertical="center"/>
      <protection hidden="1"/>
    </xf>
    <xf numFmtId="0" fontId="9" fillId="8" borderId="34" xfId="0" applyFont="1" applyFill="1" applyBorder="1" applyAlignment="1">
      <alignment horizontal="center" vertical="center" wrapText="1"/>
    </xf>
    <xf numFmtId="0" fontId="9" fillId="8" borderId="32" xfId="0" applyFont="1" applyFill="1" applyBorder="1" applyAlignment="1">
      <alignment horizontal="center" vertical="center" wrapText="1"/>
    </xf>
    <xf numFmtId="0" fontId="9" fillId="8" borderId="33" xfId="0" applyFont="1" applyFill="1" applyBorder="1" applyAlignment="1">
      <alignment horizontal="center" vertical="center" wrapText="1"/>
    </xf>
    <xf numFmtId="10" fontId="6" fillId="7" borderId="22" xfId="0" applyNumberFormat="1" applyFont="1" applyFill="1" applyBorder="1" applyAlignment="1" applyProtection="1">
      <alignment vertical="center"/>
      <protection hidden="1"/>
    </xf>
    <xf numFmtId="10" fontId="6" fillId="7" borderId="20" xfId="0" applyNumberFormat="1" applyFont="1" applyFill="1" applyBorder="1" applyAlignment="1" applyProtection="1">
      <alignment vertical="center"/>
      <protection hidden="1"/>
    </xf>
    <xf numFmtId="10" fontId="6" fillId="7" borderId="36" xfId="0" applyNumberFormat="1" applyFont="1" applyFill="1" applyBorder="1" applyAlignment="1" applyProtection="1">
      <alignment vertical="center"/>
      <protection hidden="1"/>
    </xf>
    <xf numFmtId="4" fontId="8" fillId="2" borderId="23" xfId="0" applyNumberFormat="1" applyFont="1" applyFill="1" applyBorder="1" applyAlignment="1" applyProtection="1">
      <alignment vertical="center"/>
      <protection hidden="1"/>
    </xf>
    <xf numFmtId="4" fontId="8" fillId="2" borderId="19" xfId="0" applyNumberFormat="1" applyFont="1" applyFill="1" applyBorder="1" applyAlignment="1" applyProtection="1">
      <alignment vertical="center"/>
      <protection hidden="1"/>
    </xf>
    <xf numFmtId="4" fontId="8" fillId="2" borderId="4" xfId="0" applyNumberFormat="1" applyFont="1" applyFill="1" applyBorder="1" applyAlignment="1" applyProtection="1">
      <alignment vertical="center"/>
      <protection hidden="1"/>
    </xf>
    <xf numFmtId="4" fontId="8" fillId="2" borderId="12" xfId="0" applyNumberFormat="1" applyFont="1" applyFill="1" applyBorder="1" applyAlignment="1" applyProtection="1">
      <alignment vertical="center"/>
      <protection hidden="1"/>
    </xf>
    <xf numFmtId="4" fontId="8" fillId="2" borderId="22" xfId="0" applyNumberFormat="1" applyFont="1" applyFill="1" applyBorder="1" applyAlignment="1" applyProtection="1">
      <alignment vertical="center"/>
      <protection hidden="1"/>
    </xf>
    <xf numFmtId="4" fontId="8" fillId="2" borderId="20" xfId="0" applyNumberFormat="1" applyFont="1" applyFill="1" applyBorder="1" applyAlignment="1" applyProtection="1">
      <alignment vertical="center"/>
      <protection hidden="1"/>
    </xf>
    <xf numFmtId="4" fontId="8" fillId="2" borderId="30" xfId="0" applyNumberFormat="1" applyFont="1" applyFill="1" applyBorder="1" applyAlignment="1" applyProtection="1">
      <alignment vertical="center"/>
      <protection hidden="1"/>
    </xf>
    <xf numFmtId="4" fontId="8" fillId="2" borderId="13" xfId="0" applyNumberFormat="1" applyFont="1" applyFill="1" applyBorder="1" applyAlignment="1" applyProtection="1">
      <alignment vertical="center"/>
      <protection hidden="1"/>
    </xf>
    <xf numFmtId="4" fontId="11" fillId="0" borderId="2" xfId="0" applyNumberFormat="1" applyFont="1" applyFill="1" applyBorder="1" applyAlignment="1" applyProtection="1">
      <alignment horizontal="right" vertical="center" wrapText="1"/>
      <protection hidden="1"/>
    </xf>
    <xf numFmtId="0" fontId="8" fillId="3" borderId="18" xfId="0" applyFont="1" applyFill="1" applyBorder="1" applyAlignment="1">
      <alignment horizontal="left" vertical="center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8" borderId="34" xfId="0" applyFont="1" applyFill="1" applyBorder="1" applyAlignment="1">
      <alignment horizontal="center" vertical="center" wrapText="1"/>
    </xf>
    <xf numFmtId="0" fontId="7" fillId="8" borderId="32" xfId="0" applyFont="1" applyFill="1" applyBorder="1" applyAlignment="1">
      <alignment horizontal="center" vertical="center" wrapText="1"/>
    </xf>
    <xf numFmtId="0" fontId="6" fillId="0" borderId="0" xfId="0" applyFont="1" applyAlignment="1" applyProtection="1">
      <alignment horizontal="center" vertical="center"/>
      <protection locked="0" hidden="1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 applyProtection="1">
      <alignment horizontal="center" vertical="center" wrapText="1"/>
      <protection hidden="1"/>
    </xf>
    <xf numFmtId="4" fontId="11" fillId="0" borderId="0" xfId="0" applyNumberFormat="1" applyFont="1" applyBorder="1" applyAlignment="1" applyProtection="1">
      <alignment horizontal="right" vertical="center" wrapText="1"/>
      <protection hidden="1"/>
    </xf>
    <xf numFmtId="4" fontId="11" fillId="0" borderId="2" xfId="0" applyNumberFormat="1" applyFont="1" applyFill="1" applyBorder="1" applyAlignment="1" applyProtection="1">
      <alignment horizontal="right" vertical="center" wrapText="1"/>
      <protection locked="0"/>
    </xf>
    <xf numFmtId="4" fontId="0" fillId="0" borderId="0" xfId="0" applyNumberFormat="1"/>
    <xf numFmtId="4" fontId="4" fillId="0" borderId="0" xfId="0" applyNumberFormat="1" applyFont="1" applyAlignment="1">
      <alignment vertical="center"/>
    </xf>
    <xf numFmtId="10" fontId="4" fillId="0" borderId="0" xfId="0" applyNumberFormat="1" applyFont="1" applyAlignment="1">
      <alignment vertical="center"/>
    </xf>
    <xf numFmtId="4" fontId="0" fillId="0" borderId="0" xfId="0" applyNumberFormat="1" applyAlignment="1">
      <alignment horizontal="center" vertical="center"/>
    </xf>
    <xf numFmtId="0" fontId="7" fillId="0" borderId="46" xfId="0" applyFont="1" applyBorder="1" applyAlignment="1" applyProtection="1">
      <alignment horizontal="center" vertical="center" wrapText="1"/>
      <protection locked="0"/>
    </xf>
    <xf numFmtId="0" fontId="7" fillId="0" borderId="49" xfId="0" applyFont="1" applyBorder="1" applyAlignment="1" applyProtection="1">
      <alignment horizontal="center" vertical="center" wrapText="1"/>
      <protection locked="0"/>
    </xf>
    <xf numFmtId="4" fontId="7" fillId="0" borderId="49" xfId="0" applyNumberFormat="1" applyFont="1" applyBorder="1" applyAlignment="1" applyProtection="1">
      <alignment vertical="center"/>
      <protection locked="0"/>
    </xf>
    <xf numFmtId="4" fontId="7" fillId="0" borderId="35" xfId="0" applyNumberFormat="1" applyFont="1" applyBorder="1" applyAlignment="1" applyProtection="1">
      <alignment vertical="center"/>
      <protection locked="0"/>
    </xf>
    <xf numFmtId="4" fontId="8" fillId="2" borderId="50" xfId="0" applyNumberFormat="1" applyFont="1" applyFill="1" applyBorder="1" applyAlignment="1" applyProtection="1">
      <alignment vertical="center" wrapText="1"/>
      <protection hidden="1"/>
    </xf>
    <xf numFmtId="4" fontId="8" fillId="2" borderId="35" xfId="0" applyNumberFormat="1" applyFont="1" applyFill="1" applyBorder="1" applyAlignment="1" applyProtection="1">
      <alignment vertical="center"/>
      <protection hidden="1"/>
    </xf>
    <xf numFmtId="0" fontId="8" fillId="0" borderId="50" xfId="0" applyFont="1" applyBorder="1" applyAlignment="1" applyProtection="1">
      <alignment horizontal="center" vertical="center" wrapText="1"/>
      <protection hidden="1"/>
    </xf>
    <xf numFmtId="4" fontId="8" fillId="0" borderId="35" xfId="0" applyNumberFormat="1" applyFont="1" applyBorder="1" applyAlignment="1" applyProtection="1">
      <alignment vertical="center"/>
      <protection locked="0"/>
    </xf>
    <xf numFmtId="4" fontId="8" fillId="0" borderId="36" xfId="0" applyNumberFormat="1" applyFont="1" applyBorder="1" applyAlignment="1" applyProtection="1">
      <alignment vertical="center"/>
      <protection hidden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4" fontId="8" fillId="2" borderId="2" xfId="0" applyNumberFormat="1" applyFont="1" applyFill="1" applyBorder="1" applyAlignment="1" applyProtection="1">
      <alignment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4" fontId="7" fillId="0" borderId="7" xfId="0" applyNumberFormat="1" applyFont="1" applyBorder="1" applyAlignment="1" applyProtection="1">
      <alignment vertical="center" wrapText="1"/>
      <protection locked="0"/>
    </xf>
    <xf numFmtId="4" fontId="7" fillId="0" borderId="8" xfId="0" applyNumberFormat="1" applyFont="1" applyBorder="1" applyAlignment="1" applyProtection="1">
      <alignment vertical="center" wrapText="1"/>
      <protection locked="0"/>
    </xf>
    <xf numFmtId="4" fontId="8" fillId="2" borderId="8" xfId="0" applyNumberFormat="1" applyFont="1" applyFill="1" applyBorder="1" applyAlignment="1" applyProtection="1">
      <alignment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4" fontId="8" fillId="0" borderId="8" xfId="0" applyNumberFormat="1" applyFont="1" applyBorder="1" applyAlignment="1" applyProtection="1">
      <alignment vertical="center" wrapText="1"/>
      <protection locked="0"/>
    </xf>
    <xf numFmtId="4" fontId="8" fillId="0" borderId="9" xfId="0" applyNumberFormat="1" applyFont="1" applyBorder="1" applyAlignment="1" applyProtection="1">
      <alignment vertical="center" wrapText="1"/>
      <protection hidden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4" fontId="8" fillId="2" borderId="1" xfId="0" applyNumberFormat="1" applyFont="1" applyFill="1" applyBorder="1" applyAlignment="1" applyProtection="1">
      <alignment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/>
    <xf numFmtId="4" fontId="6" fillId="0" borderId="2" xfId="0" applyNumberFormat="1" applyFont="1" applyBorder="1" applyAlignment="1" applyProtection="1">
      <alignment vertical="center"/>
      <protection hidden="1"/>
    </xf>
    <xf numFmtId="0" fontId="8" fillId="3" borderId="8" xfId="0" applyFont="1" applyFill="1" applyBorder="1" applyAlignment="1">
      <alignment vertical="center"/>
    </xf>
    <xf numFmtId="0" fontId="8" fillId="3" borderId="9" xfId="0" applyFont="1" applyFill="1" applyBorder="1" applyAlignment="1">
      <alignment vertical="center"/>
    </xf>
    <xf numFmtId="0" fontId="8" fillId="2" borderId="51" xfId="0" applyFont="1" applyFill="1" applyBorder="1" applyAlignment="1" applyProtection="1">
      <alignment vertical="center"/>
      <protection hidden="1"/>
    </xf>
    <xf numFmtId="0" fontId="8" fillId="2" borderId="48" xfId="0" applyFont="1" applyFill="1" applyBorder="1" applyAlignment="1" applyProtection="1">
      <alignment vertical="center"/>
      <protection hidden="1"/>
    </xf>
    <xf numFmtId="0" fontId="8" fillId="2" borderId="48" xfId="0" applyFont="1" applyFill="1" applyBorder="1" applyAlignment="1">
      <alignment vertical="center"/>
    </xf>
    <xf numFmtId="0" fontId="8" fillId="2" borderId="52" xfId="0" applyFont="1" applyFill="1" applyBorder="1" applyAlignment="1">
      <alignment vertical="center"/>
    </xf>
    <xf numFmtId="4" fontId="8" fillId="2" borderId="26" xfId="0" applyNumberFormat="1" applyFont="1" applyFill="1" applyBorder="1" applyAlignment="1" applyProtection="1">
      <alignment vertical="center"/>
      <protection hidden="1"/>
    </xf>
    <xf numFmtId="4" fontId="8" fillId="2" borderId="27" xfId="0" applyNumberFormat="1" applyFont="1" applyFill="1" applyBorder="1" applyAlignment="1" applyProtection="1">
      <alignment vertical="center"/>
      <protection hidden="1"/>
    </xf>
    <xf numFmtId="4" fontId="8" fillId="0" borderId="27" xfId="0" applyNumberFormat="1" applyFont="1" applyBorder="1" applyAlignment="1" applyProtection="1">
      <alignment vertical="center"/>
      <protection locked="0"/>
    </xf>
    <xf numFmtId="4" fontId="8" fillId="2" borderId="28" xfId="0" applyNumberFormat="1" applyFont="1" applyFill="1" applyBorder="1" applyAlignment="1" applyProtection="1">
      <alignment vertical="center"/>
      <protection hidden="1"/>
    </xf>
    <xf numFmtId="0" fontId="8" fillId="2" borderId="51" xfId="0" applyFont="1" applyFill="1" applyBorder="1" applyAlignment="1">
      <alignment vertical="center"/>
    </xf>
    <xf numFmtId="49" fontId="6" fillId="0" borderId="4" xfId="0" applyNumberFormat="1" applyFont="1" applyBorder="1" applyAlignment="1" applyProtection="1">
      <alignment horizontal="left" vertical="center" wrapText="1"/>
      <protection locked="0"/>
    </xf>
    <xf numFmtId="4" fontId="6" fillId="0" borderId="48" xfId="0" applyNumberFormat="1" applyFont="1" applyBorder="1" applyAlignment="1" applyProtection="1">
      <alignment vertical="center"/>
      <protection hidden="1"/>
    </xf>
    <xf numFmtId="49" fontId="6" fillId="0" borderId="49" xfId="0" applyNumberFormat="1" applyFont="1" applyBorder="1" applyAlignment="1" applyProtection="1">
      <alignment horizontal="left" vertical="center" wrapText="1"/>
      <protection locked="0"/>
    </xf>
    <xf numFmtId="4" fontId="6" fillId="0" borderId="35" xfId="0" applyNumberFormat="1" applyFont="1" applyBorder="1" applyAlignment="1" applyProtection="1">
      <alignment vertical="center"/>
      <protection hidden="1"/>
    </xf>
    <xf numFmtId="4" fontId="6" fillId="0" borderId="43" xfId="0" applyNumberFormat="1" applyFont="1" applyBorder="1" applyAlignment="1" applyProtection="1">
      <alignment vertical="center"/>
      <protection hidden="1"/>
    </xf>
    <xf numFmtId="0" fontId="9" fillId="3" borderId="35" xfId="0" applyFont="1" applyFill="1" applyBorder="1" applyAlignment="1">
      <alignment vertical="center"/>
    </xf>
    <xf numFmtId="0" fontId="12" fillId="3" borderId="54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 wrapText="1"/>
    </xf>
    <xf numFmtId="0" fontId="12" fillId="3" borderId="5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4" fontId="13" fillId="0" borderId="50" xfId="0" applyNumberFormat="1" applyFont="1" applyBorder="1" applyAlignment="1" applyProtection="1">
      <alignment vertical="center"/>
      <protection hidden="1"/>
    </xf>
    <xf numFmtId="4" fontId="13" fillId="0" borderId="53" xfId="0" applyNumberFormat="1" applyFont="1" applyBorder="1" applyAlignment="1" applyProtection="1">
      <alignment vertical="center"/>
      <protection hidden="1"/>
    </xf>
    <xf numFmtId="0" fontId="6" fillId="0" borderId="54" xfId="0" applyNumberFormat="1" applyFont="1" applyBorder="1" applyAlignment="1" applyProtection="1">
      <alignment horizontal="left" vertical="center" wrapText="1"/>
      <protection locked="0"/>
    </xf>
    <xf numFmtId="0" fontId="9" fillId="0" borderId="0" xfId="0" applyFont="1" applyFill="1" applyAlignment="1">
      <alignment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4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hidden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  <protection hidden="1"/>
    </xf>
    <xf numFmtId="4" fontId="11" fillId="0" borderId="2" xfId="0" applyNumberFormat="1" applyFont="1" applyFill="1" applyBorder="1" applyAlignment="1" applyProtection="1">
      <alignment horizontal="right" vertical="center" wrapText="1"/>
    </xf>
    <xf numFmtId="4" fontId="1" fillId="0" borderId="4" xfId="0" applyNumberFormat="1" applyFont="1" applyFill="1" applyBorder="1" applyAlignment="1" applyProtection="1">
      <alignment horizontal="center" vertical="center" wrapText="1"/>
      <protection hidden="1"/>
    </xf>
    <xf numFmtId="4" fontId="1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5" xfId="0" applyFont="1" applyFill="1" applyBorder="1" applyAlignment="1">
      <alignment horizontal="center" vertical="center"/>
    </xf>
    <xf numFmtId="0" fontId="9" fillId="9" borderId="2" xfId="0" applyFont="1" applyFill="1" applyBorder="1" applyAlignment="1" applyProtection="1">
      <alignment vertical="center"/>
      <protection hidden="1"/>
    </xf>
    <xf numFmtId="4" fontId="11" fillId="0" borderId="4" xfId="0" applyNumberFormat="1" applyFont="1" applyFill="1" applyBorder="1" applyAlignment="1" applyProtection="1">
      <alignment horizontal="right" vertical="center" wrapText="1" indent="4"/>
      <protection hidden="1"/>
    </xf>
    <xf numFmtId="4" fontId="11" fillId="0" borderId="2" xfId="0" applyNumberFormat="1" applyFont="1" applyFill="1" applyBorder="1" applyAlignment="1" applyProtection="1">
      <alignment horizontal="right" vertical="center" wrapText="1" indent="4"/>
      <protection hidden="1"/>
    </xf>
    <xf numFmtId="0" fontId="8" fillId="3" borderId="31" xfId="0" applyFont="1" applyFill="1" applyBorder="1" applyAlignment="1">
      <alignment horizontal="center" vertical="center"/>
    </xf>
    <xf numFmtId="4" fontId="8" fillId="0" borderId="58" xfId="0" applyNumberFormat="1" applyFont="1" applyFill="1" applyBorder="1" applyAlignment="1" applyProtection="1">
      <alignment vertical="center"/>
      <protection locked="0"/>
    </xf>
    <xf numFmtId="0" fontId="8" fillId="3" borderId="42" xfId="0" applyFont="1" applyFill="1" applyBorder="1" applyAlignment="1">
      <alignment horizontal="center" vertical="center"/>
    </xf>
    <xf numFmtId="0" fontId="8" fillId="3" borderId="63" xfId="0" applyFont="1" applyFill="1" applyBorder="1" applyAlignment="1">
      <alignment horizontal="center" vertical="center"/>
    </xf>
    <xf numFmtId="0" fontId="8" fillId="3" borderId="64" xfId="0" applyFont="1" applyFill="1" applyBorder="1" applyAlignment="1">
      <alignment horizontal="center" vertical="center"/>
    </xf>
    <xf numFmtId="0" fontId="8" fillId="3" borderId="65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/>
    </xf>
    <xf numFmtId="4" fontId="8" fillId="2" borderId="58" xfId="0" applyNumberFormat="1" applyFont="1" applyFill="1" applyBorder="1" applyAlignment="1" applyProtection="1">
      <alignment vertical="center"/>
      <protection hidden="1"/>
    </xf>
    <xf numFmtId="4" fontId="8" fillId="2" borderId="59" xfId="0" applyNumberFormat="1" applyFont="1" applyFill="1" applyBorder="1" applyAlignment="1" applyProtection="1">
      <alignment vertical="center"/>
      <protection hidden="1"/>
    </xf>
    <xf numFmtId="4" fontId="8" fillId="2" borderId="57" xfId="0" applyNumberFormat="1" applyFont="1" applyFill="1" applyBorder="1" applyAlignment="1" applyProtection="1">
      <alignment vertical="center"/>
      <protection hidden="1"/>
    </xf>
    <xf numFmtId="4" fontId="8" fillId="2" borderId="56" xfId="0" applyNumberFormat="1" applyFont="1" applyFill="1" applyBorder="1" applyAlignment="1" applyProtection="1">
      <alignment vertical="center"/>
      <protection hidden="1"/>
    </xf>
    <xf numFmtId="4" fontId="9" fillId="0" borderId="2" xfId="0" applyNumberFormat="1" applyFont="1" applyBorder="1" applyAlignment="1" applyProtection="1">
      <alignment vertical="center"/>
      <protection locked="0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3" borderId="47" xfId="0" applyFont="1" applyFill="1" applyBorder="1" applyAlignment="1">
      <alignment vertical="center"/>
    </xf>
    <xf numFmtId="0" fontId="8" fillId="3" borderId="44" xfId="0" applyFont="1" applyFill="1" applyBorder="1" applyAlignment="1">
      <alignment vertical="center"/>
    </xf>
    <xf numFmtId="0" fontId="8" fillId="3" borderId="66" xfId="0" applyFont="1" applyFill="1" applyBorder="1" applyAlignment="1">
      <alignment vertical="center"/>
    </xf>
    <xf numFmtId="0" fontId="7" fillId="0" borderId="23" xfId="0" applyFont="1" applyBorder="1" applyAlignment="1" applyProtection="1">
      <alignment horizontal="center" vertical="center" wrapText="1"/>
      <protection locked="0"/>
    </xf>
    <xf numFmtId="4" fontId="7" fillId="0" borderId="23" xfId="0" applyNumberFormat="1" applyFont="1" applyBorder="1" applyAlignment="1" applyProtection="1">
      <alignment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4" fontId="8" fillId="0" borderId="13" xfId="0" applyNumberFormat="1" applyFont="1" applyBorder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49" fontId="7" fillId="0" borderId="26" xfId="0" applyNumberFormat="1" applyFont="1" applyBorder="1" applyAlignment="1" applyProtection="1">
      <alignment horizontal="left" vertical="center" wrapText="1"/>
      <protection locked="0"/>
    </xf>
    <xf numFmtId="49" fontId="7" fillId="0" borderId="19" xfId="0" applyNumberFormat="1" applyFont="1" applyBorder="1" applyAlignment="1" applyProtection="1">
      <alignment horizontal="left" vertical="center" wrapText="1"/>
      <protection locked="0"/>
    </xf>
    <xf numFmtId="49" fontId="7" fillId="0" borderId="22" xfId="0" applyNumberFormat="1" applyFont="1" applyBorder="1" applyAlignment="1" applyProtection="1">
      <alignment horizontal="left" vertical="center" wrapText="1"/>
      <protection locked="0"/>
    </xf>
    <xf numFmtId="0" fontId="8" fillId="3" borderId="14" xfId="0" applyFont="1" applyFill="1" applyBorder="1" applyAlignment="1">
      <alignment horizontal="left" vertical="center"/>
    </xf>
    <xf numFmtId="0" fontId="8" fillId="3" borderId="15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left" vertical="center"/>
    </xf>
    <xf numFmtId="0" fontId="8" fillId="3" borderId="37" xfId="0" applyFont="1" applyFill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8" fillId="3" borderId="38" xfId="0" applyFont="1" applyFill="1" applyBorder="1" applyAlignment="1">
      <alignment horizontal="left" vertical="center"/>
    </xf>
    <xf numFmtId="49" fontId="7" fillId="0" borderId="29" xfId="0" applyNumberFormat="1" applyFont="1" applyBorder="1" applyAlignment="1" applyProtection="1">
      <alignment horizontal="left" vertical="center" wrapText="1"/>
      <protection locked="0"/>
    </xf>
    <xf numFmtId="49" fontId="7" fillId="0" borderId="8" xfId="0" applyNumberFormat="1" applyFont="1" applyBorder="1" applyAlignment="1" applyProtection="1">
      <alignment horizontal="left" vertical="center" wrapText="1"/>
      <protection locked="0"/>
    </xf>
    <xf numFmtId="49" fontId="7" fillId="0" borderId="9" xfId="0" applyNumberFormat="1" applyFont="1" applyBorder="1" applyAlignment="1" applyProtection="1">
      <alignment horizontal="left" vertical="center" wrapText="1"/>
      <protection locked="0"/>
    </xf>
    <xf numFmtId="0" fontId="6" fillId="5" borderId="2" xfId="0" applyFont="1" applyFill="1" applyBorder="1" applyAlignment="1" applyProtection="1">
      <alignment horizontal="left" vertical="center"/>
      <protection locked="0"/>
    </xf>
    <xf numFmtId="0" fontId="8" fillId="3" borderId="41" xfId="0" applyFont="1" applyFill="1" applyBorder="1" applyAlignment="1">
      <alignment horizontal="center" vertical="center" wrapText="1"/>
    </xf>
    <xf numFmtId="0" fontId="8" fillId="3" borderId="4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60" xfId="0" applyFont="1" applyFill="1" applyBorder="1" applyAlignment="1">
      <alignment horizontal="center" vertical="center"/>
    </xf>
    <xf numFmtId="0" fontId="8" fillId="3" borderId="61" xfId="0" applyFont="1" applyFill="1" applyBorder="1" applyAlignment="1">
      <alignment horizontal="center" vertical="center"/>
    </xf>
    <xf numFmtId="0" fontId="8" fillId="3" borderId="62" xfId="0" applyFont="1" applyFill="1" applyBorder="1" applyAlignment="1">
      <alignment horizontal="center" vertical="center"/>
    </xf>
    <xf numFmtId="49" fontId="7" fillId="0" borderId="65" xfId="0" applyNumberFormat="1" applyFont="1" applyBorder="1" applyAlignment="1" applyProtection="1">
      <alignment horizontal="left" vertical="center" wrapText="1"/>
      <protection locked="0"/>
    </xf>
    <xf numFmtId="49" fontId="7" fillId="0" borderId="64" xfId="0" applyNumberFormat="1" applyFont="1" applyBorder="1" applyAlignment="1" applyProtection="1">
      <alignment horizontal="left" vertical="center" wrapText="1"/>
      <protection locked="0"/>
    </xf>
    <xf numFmtId="49" fontId="7" fillId="0" borderId="55" xfId="0" applyNumberFormat="1" applyFont="1" applyBorder="1" applyAlignment="1" applyProtection="1">
      <alignment horizontal="left" vertical="center" wrapText="1"/>
      <protection locked="0"/>
    </xf>
    <xf numFmtId="49" fontId="7" fillId="0" borderId="28" xfId="0" applyNumberFormat="1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49" fontId="7" fillId="0" borderId="13" xfId="0" applyNumberFormat="1" applyFont="1" applyBorder="1" applyAlignment="1" applyProtection="1">
      <alignment horizontal="left" vertical="center" wrapText="1"/>
      <protection locked="0"/>
    </xf>
    <xf numFmtId="49" fontId="7" fillId="0" borderId="27" xfId="0" applyNumberFormat="1" applyFont="1" applyBorder="1" applyAlignment="1" applyProtection="1">
      <alignment horizontal="left" vertical="center" wrapText="1"/>
      <protection locked="0"/>
    </xf>
    <xf numFmtId="49" fontId="7" fillId="0" borderId="2" xfId="0" applyNumberFormat="1" applyFont="1" applyBorder="1" applyAlignment="1" applyProtection="1">
      <alignment horizontal="left" vertical="center" wrapText="1"/>
      <protection locked="0"/>
    </xf>
    <xf numFmtId="49" fontId="7" fillId="0" borderId="20" xfId="0" applyNumberFormat="1" applyFont="1" applyBorder="1" applyAlignment="1" applyProtection="1">
      <alignment horizontal="left" vertical="center" wrapText="1"/>
      <protection locked="0"/>
    </xf>
    <xf numFmtId="0" fontId="8" fillId="3" borderId="16" xfId="0" applyFont="1" applyFill="1" applyBorder="1" applyAlignment="1">
      <alignment horizontal="center" vertical="center" wrapText="1"/>
    </xf>
    <xf numFmtId="0" fontId="8" fillId="3" borderId="70" xfId="0" applyFont="1" applyFill="1" applyBorder="1" applyAlignment="1">
      <alignment horizontal="center" vertical="center" wrapText="1"/>
    </xf>
    <xf numFmtId="49" fontId="7" fillId="0" borderId="67" xfId="0" applyNumberFormat="1" applyFont="1" applyBorder="1" applyAlignment="1" applyProtection="1">
      <alignment horizontal="left" vertical="center" wrapText="1"/>
      <protection locked="0"/>
    </xf>
    <xf numFmtId="49" fontId="7" fillId="0" borderId="68" xfId="0" applyNumberFormat="1" applyFont="1" applyBorder="1" applyAlignment="1" applyProtection="1">
      <alignment horizontal="left" vertical="center" wrapText="1"/>
      <protection locked="0"/>
    </xf>
    <xf numFmtId="49" fontId="7" fillId="0" borderId="69" xfId="0" applyNumberFormat="1" applyFont="1" applyBorder="1" applyAlignment="1" applyProtection="1">
      <alignment horizontal="left" vertical="center" wrapText="1"/>
      <protection locked="0"/>
    </xf>
    <xf numFmtId="0" fontId="9" fillId="3" borderId="48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left" vertical="center"/>
    </xf>
    <xf numFmtId="0" fontId="10" fillId="0" borderId="0" xfId="0" applyFont="1" applyAlignment="1" applyProtection="1">
      <alignment horizontal="center" vertical="center"/>
      <protection hidden="1"/>
    </xf>
    <xf numFmtId="0" fontId="9" fillId="0" borderId="0" xfId="0" applyFont="1" applyFill="1" applyAlignment="1" applyProtection="1">
      <alignment horizontal="left" vertical="center"/>
      <protection hidden="1"/>
    </xf>
    <xf numFmtId="0" fontId="9" fillId="8" borderId="34" xfId="0" applyFont="1" applyFill="1" applyBorder="1" applyAlignment="1">
      <alignment horizontal="center" vertical="center"/>
    </xf>
    <xf numFmtId="0" fontId="9" fillId="8" borderId="32" xfId="0" applyFont="1" applyFill="1" applyBorder="1" applyAlignment="1">
      <alignment horizontal="center" vertical="center"/>
    </xf>
    <xf numFmtId="0" fontId="9" fillId="8" borderId="33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1" fillId="0" borderId="48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justify" vertical="center" wrapText="1"/>
    </xf>
    <xf numFmtId="0" fontId="11" fillId="0" borderId="2" xfId="0" applyFont="1" applyFill="1" applyBorder="1" applyAlignment="1">
      <alignment horizontal="justify" vertical="center" wrapText="1"/>
    </xf>
    <xf numFmtId="0" fontId="3" fillId="0" borderId="48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3" fillId="0" borderId="48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0" fillId="0" borderId="0" xfId="0" applyFont="1" applyFill="1" applyAlignment="1" applyProtection="1">
      <alignment horizontal="left" vertical="center"/>
      <protection hidden="1"/>
    </xf>
    <xf numFmtId="0" fontId="10" fillId="0" borderId="0" xfId="0" applyFont="1" applyFill="1" applyAlignment="1" applyProtection="1">
      <alignment vertical="center"/>
      <protection hidden="1"/>
    </xf>
    <xf numFmtId="0" fontId="3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</cellXfs>
  <cellStyles count="1">
    <cellStyle name="Normálne" xfId="0" builtinId="0"/>
  </cellStyles>
  <dxfs count="1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0" hidden="0"/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 patternType="solid">
          <fgColor auto="1"/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4" formatCode="#,##0.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general" vertical="center" textRotation="0" wrapText="0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uľka2" displayName="Tabuľka2" ref="A6:G198" totalsRowCount="1" headerRowDxfId="33" dataDxfId="32" tableBorderDxfId="31">
  <tableColumns count="7">
    <tableColumn id="1" name="Názov lesného celku" totalsRowLabel="Spolu" dataDxfId="30" totalsRowDxfId="6"/>
    <tableColumn id="2" name="Lesy hospodárske mimo funkčného typu produkčný" totalsRowFunction="sum" dataDxfId="29" totalsRowDxfId="5">
      <calculatedColumnFormula>IF(A7="","",SUMIFS('Výd. 2016'!$G$19:$G$1432,'Výd. 2016'!$A$19:$A$1432,A7,'Výd. 2016'!$D$19:$D$1432,"menej rozvinuté regióny",'Výd. 2016'!$E$19:$E$1432,"Lesy hospodárske mimo funkčného typu produkčný")+SUMIFS('Výd. 2017'!$G$19:$G$1432,'Výd. 2017'!$A$19:$A$1432,A7,'Výd. 2017'!$D$19:$D$1432,"menej rozvinuté regióny",'Výd. 2017'!$E$19:$E$1432,"Lesy hospodárske mimo funkčného typu produkčný")+SUMIFS('Výd. 2018'!$G$19:$G$1432,'Výd. 2018'!$A$19:$A$1432,A7,'Výd. 2018'!$D$19:$D$1432,"menej rozvinuté regióny",'Výd. 2018'!$E$19:$E$1432,"Lesy hospodárske mimo funkčného typu produkčný")+SUMIFS('Výd. 2019'!$G$19:$G$1432,'Výd. 2019'!$A$19:$A$1432,A7,'Výd. 2019'!$D$19:$D$1432,"menej rozvinuté regióny",'Výd. 2019'!$E$19:$E$1432,"Lesy hospodárske mimo funkčného typu produkčný")+SUMIFS('Výd. 2020'!$G$19:$G$1432,'Výd. 2020'!$A$19:$A$1432,A7,'Výd. 2020'!$D$19:$D$1432,"menej rozvinuté regióny",'Výd. 2020'!$E$19:$E$1432,"Lesy hospodárske mimo funkčného typu produkčný")+SUMIFS('Výd. 2021'!$G$19:$G$1432,'Výd. 2021'!$A$19:$A$1432,A7,'Výd. 2021'!$D$19:$D$1432,"menej rozvinuté regióny",'Výd. 2021'!$E$19:$E$1432,"Lesy hospodárske mimo funkčného typu produkčný")+SUMIFS('Výd. 2022'!$G$19:$G$1432,'Výd. 2022'!$A$19:$A$1432,A7,'Výd. 2022'!$D$19:$D$1432,"menej rozvinuté regióny",'Výd. 2022'!$E$19:$E$1432,"Lesy hospodárske mimo funkčného typu produkčný")+SUMIFS('Výd. 2023'!$G$19:$G$1432,'Výd. 2023'!$A$19:$A$1432,A7,'Výd. 2023'!$D$19:$D$1432,"menej rozvinuté regióny",'Výd. 2023'!$E$19:$E$1432,"Lesy hospodárske mimo funkčného typu produkčný"))</calculatedColumnFormula>
    </tableColumn>
    <tableColumn id="3" name="Lesy ochranné" totalsRowFunction="sum" dataDxfId="28" totalsRowDxfId="4">
      <calculatedColumnFormula>IF(A7="","",SUMIFS('Výd. 2016'!$G$19:$G$1432,'Výd. 2016'!$A$19:$A$1432,A7,'Výd. 2016'!$D$19:$D$1432,"menej rozvinuté regióny",'Výd. 2016'!$E$19:$E$1432,"Lesy ochranné")+SUMIFS('Výd. 2017'!$G$19:$G$1432,'Výd. 2017'!$A$19:$A$1432,A7,'Výd. 2017'!$D$19:$D$1432,"menej rozvinuté regióny",'Výd. 2017'!$E$19:$E$1432,"Lesy ochranné")+SUMIFS('Výd. 2018'!$G$19:$G$1432,'Výd. 2018'!$A$19:$A$1432,A7,'Výd. 2018'!$D$19:$D$1432,"menej rozvinuté regióny",'Výd. 2018'!$E$19:$E$1432,"Lesy ochranné")+SUMIFS('Výd. 2019'!$G$19:$G$1432,'Výd. 2019'!$A$19:$A$1432,A7,'Výd. 2019'!$D$19:$D$1432,"menej rozvinuté regióny",'Výd. 2019'!$E$19:$E$1432,"Lesy ochranné")+SUMIFS('Výd. 2020'!$G$19:$G$1432,'Výd. 2020'!$A$19:$A$1432,A7,'Výd. 2020'!$D$19:$D$1432,"menej rozvinuté regióny",'Výd. 2020'!$E$19:$E$1432,"Lesy ochranné")+SUMIFS('Výd. 2021'!$G$19:$G$1432,'Výd. 2021'!$A$19:$A$1432,A7,'Výd. 2021'!$D$19:$D$1432,"menej rozvinuté regióny",'Výd. 2021'!$E$19:$E$1432,"Lesy ochranné")+SUMIFS('Výd. 2022'!$G$19:$G$1432,'Výd. 2022'!$A$19:$A$1432,A7,'Výd. 2022'!$D$19:$D$1432,"menej rozvinuté regióny",'Výd. 2022'!$E$19:$E$1432,"Lesy ochranné")+SUMIFS('Výd. 2023'!$G$19:$G$1432,'Výd. 2023'!$A$19:$A$1432,A7,'Výd. 2023'!$D$19:$D$1432,"menej rozvinuté regióny",'Výd. 2023'!$E$19:$E$1432,"Lesy ochranné"))</calculatedColumnFormula>
    </tableColumn>
    <tableColumn id="4" name="Lesy osobitného určenia" totalsRowFunction="sum" dataDxfId="27" totalsRowDxfId="3">
      <calculatedColumnFormula>IF(A7="","",SUMIFS('Výd. 2016'!$G$19:$G$1432,'Výd. 2016'!$A$19:$A$1432,A7,'Výd. 2016'!$D$19:$D$1432,"menej rozvinuté regióny",'Výd. 2016'!$E$19:$E$1432,"Lesy osobitného určenia")+SUMIFS('Výd. 2017'!$G$19:$G$1432,'Výd. 2017'!$A$19:$A$1432,A7,'Výd. 2017'!$D$19:$D$1432,"menej rozvinuté regióny",'Výd. 2017'!$E$19:$E$1432,"Lesy osobitného určenia")+SUMIFS('Výd. 2018'!$G$19:$G$1432,'Výd. 2018'!$A$19:$A$1432,A7,'Výd. 2018'!$D$19:$D$1432,"menej rozvinuté regióny",'Výd. 2018'!$E$19:$E$1432,"Lesy osobitného určenia")+SUMIFS('Výd. 2019'!$G$19:$G$1432,'Výd. 2019'!$A$19:$A$1432,A7,'Výd. 2019'!$D$19:$D$1432,"menej rozvinuté regióny",'Výd. 2019'!$E$19:$E$1432,"Lesy osobitného určenia")+SUMIFS('Výd. 2020'!$G$19:$G$1432,'Výd. 2020'!$A$19:$A$1432,A7,'Výd. 2020'!$D$19:$D$1432,"menej rozvinuté regióny",'Výd. 2020'!$E$19:$E$1432,"Lesy osobitného určenia")+SUMIFS('Výd. 2021'!$G$19:$G$1432,'Výd. 2021'!$A$19:$A$1432,A7,'Výd. 2021'!$D$19:$D$1432,"menej rozvinuté regióny",'Výd. 2021'!$E$19:$E$1432,"Lesy osobitného určenia")+SUMIFS('Výd. 2022'!$G$19:$G$1432,'Výd. 2022'!$A$19:$A$1432,A7,'Výd. 2022'!$D$19:$D$1432,"menej rozvinuté regióny",'Výd. 2022'!$E$19:$E$1432,"Lesy osobitného určenia")+SUMIFS('Výd. 2023'!$G$19:$G$1432,'Výd. 2023'!$A$19:$A$1432,A7,'Výd. 2023'!$D$19:$D$1432,"menej rozvinuté regióny",'Výd. 2023'!$E$19:$E$1432,"Lesy osobitného určenia"))</calculatedColumnFormula>
    </tableColumn>
    <tableColumn id="5" name="Lesy hospodárske mimo funkčného typu produkčný " totalsRowFunction="sum" dataDxfId="26" totalsRowDxfId="2">
      <calculatedColumnFormula>IF(A7="","",SUMIFS('Výd. 2016'!$G$19:$G$1432,'Výd. 2016'!$A$19:$A$1432,A7,'Výd. 2016'!$D$19:$D$1432,"ostatné regióny",'Výd. 2016'!$E$19:$E$1432,"Lesy hospodárske mimo funkčného typu produkčný")+SUMIFS('Výd. 2017'!$G$19:$G$1432,'Výd. 2017'!$A$19:$A$1432,A7,'Výd. 2017'!$D$19:$D$1432,"ostatné regióny",'Výd. 2017'!$E$19:$E$1432,"Lesy hospodárske mimo funkčného typu produkčný")+SUMIFS('Výd. 2018'!$G$19:$G$1432,'Výd. 2018'!$A$19:$A$1432,A7,'Výd. 2018'!$D$19:$D$1432,"ostatné regióny",'Výd. 2018'!$E$19:$E$1432,"Lesy hospodárske mimo funkčného typu produkčný")+SUMIFS('Výd. 2019'!$G$19:$G$1432,'Výd. 2019'!$A$19:$A$1432,A7,'Výd. 2019'!$D$19:$D$1432,"ostatné regióny",'Výd. 2019'!$E$19:$E$1432,"Lesy hospodárske mimo funkčného typu produkčný")+SUMIFS('Výd. 2020'!$G$19:$G$1432,'Výd. 2020'!$A$19:$A$1432,A7,'Výd. 2020'!$D$19:$D$1432,"ostatné regióny",'Výd. 2020'!$E$19:$E$1432,"Lesy hospodárske mimo funkčného typu produkčný")+SUMIFS('Výd. 2021'!$G$19:$G$1432,'Výd. 2021'!$A$19:$A$1432,A7,'Výd. 2021'!$D$19:$D$1432,"ostatné regióny",'Výd. 2021'!$E$19:$E$1432,"Lesy hospodárske mimo funkčného typu produkčný")+SUMIFS('Výd. 2022'!$G$19:$G$1432,'Výd. 2022'!$A$19:$A$1432,A7,'Výd. 2022'!$D$19:$D$1432,"ostatné regióny",'Výd. 2022'!$E$19:$E$1432,"Lesy hospodárske mimo funkčného typu produkčný")+SUMIFS('Výd. 2023'!$G$19:$G$1432,'Výd. 2023'!$A$19:$A$1432,A7,'Výd. 2023'!$D$19:$D$1432,"ostatné regióny",'Výd. 2023'!$E$19:$E$1432,"Lesy hospodárske mimo funkčného typu produkčný"))</calculatedColumnFormula>
    </tableColumn>
    <tableColumn id="6" name="Lesy ochranné " totalsRowFunction="sum" dataDxfId="25" totalsRowDxfId="1">
      <calculatedColumnFormula>IF(A7="","",SUMIFS('Výd. 2016'!$G$19:$G$1432,'Výd. 2016'!$A$19:$A$1432,A7,'Výd. 2016'!$D$19:$D$1432,"ostatné regióny",'Výd. 2016'!$E$19:$E$1432,"Lesy ochranné")+SUMIFS('Výd. 2017'!$G$19:$G$1432,'Výd. 2017'!$A$19:$A$1432,A7,'Výd. 2017'!$D$19:$D$1432,"ostatné regióny",'Výd. 2017'!$E$19:$E$1432,"Lesy ochranné")+SUMIFS('Výd. 2018'!$G$19:$G$1432,'Výd. 2018'!$A$19:$A$1432,A7,'Výd. 2018'!$D$19:$D$1432,"ostatné regióny",'Výd. 2018'!$E$19:$E$1432,"Lesy ochranné")+SUMIFS('Výd. 2019'!$G$19:$G$1432,'Výd. 2019'!$A$19:$A$1432,A7,'Výd. 2019'!$D$19:$D$1432,"ostatné regióny",'Výd. 2019'!$E$19:$E$1432,"Lesy ochranné")+SUMIFS('Výd. 2020'!$G$19:$G$1432,'Výd. 2020'!$A$19:$A$1432,A7,'Výd. 2020'!$D$19:$D$1432,"ostatné regióny",'Výd. 2020'!$E$19:$E$1432,"Lesy ochranné")+SUMIFS('Výd. 2021'!$G$19:$G$1432,'Výd. 2021'!$A$19:$A$1432,A7,'Výd. 2021'!$D$19:$D$1432,"ostatné regióny",'Výd. 2021'!$E$19:$E$1432,"Lesy ochranné")+SUMIFS('Výd. 2022'!$G$19:$G$1432,'Výd. 2022'!$A$19:$A$1432,A7,'Výd. 2022'!$D$19:$D$1432,"ostatné regióny",'Výd. 2022'!$E$19:$E$1432,"Lesy ochranné")+SUMIFS('Výd. 2023'!$G$19:$G$1432,'Výd. 2023'!$A$19:$A$1432,A7,'Výd. 2023'!$D$19:$D$1432,"ostatné regióny",'Výd. 2023'!$E$19:$E$1432,"Lesy ochranné"))</calculatedColumnFormula>
    </tableColumn>
    <tableColumn id="7" name="Lesy osobitného určenia " totalsRowFunction="sum" dataDxfId="24" totalsRowDxfId="0">
      <calculatedColumnFormula>IF(A7="","",SUMIFS('Výd. 2016'!$G$19:$G$1432,'Výd. 2016'!$A$19:$A$1432,A7,'Výd. 2016'!$D$19:$D$1432,"ostatné regióny",'Výd. 2016'!$E$19:$E$1432,"Lesy osobitného určenia")+SUMIFS('Výd. 2017'!$G$19:$G$1432,'Výd. 2017'!$A$19:$A$1432,A7,'Výd. 2017'!$D$19:$D$1432,"ostatné regióny",'Výd. 2017'!$E$19:$E$1432,"Lesy osobitného určenia")+SUMIFS('Výd. 2018'!$G$19:$G$1432,'Výd. 2018'!$A$19:$A$1432,A7,'Výd. 2018'!$D$19:$D$1432,"ostatné regióny",'Výd. 2018'!$E$19:$E$1432,"Lesy osobitného určenia")+SUMIFS('Výd. 2019'!$G$19:$G$1432,'Výd. 2019'!$A$19:$A$1432,A7,'Výd. 2019'!$D$19:$D$1432,"ostatné regióny",'Výd. 2019'!$E$19:$E$1432,"Lesy osobitného určenia")+SUMIFS('Výd. 2020'!$G$19:$G$1432,'Výd. 2020'!$A$19:$A$1432,A7,'Výd. 2020'!$D$19:$D$1432,"ostatné regióny",'Výd. 2020'!$E$19:$E$1432,"Lesy osobitného určenia")+SUMIFS('Výd. 2021'!$G$19:$G$1432,'Výd. 2021'!$A$19:$A$1432,A7,'Výd. 2021'!$D$19:$D$1432,"ostatné regióny",'Výd. 2021'!$E$19:$E$1432,"Lesy osobitného určenia")+SUMIFS('Výd. 2022'!$G$19:$G$1432,'Výd. 2022'!$A$19:$A$1432,A7,'Výd. 2022'!$D$19:$D$1432,"ostatné regióny",'Výd. 2022'!$E$19:$E$1432,"Lesy osobitného určenia")+SUMIFS('Výd. 2023'!$G$19:$G$1432,'Výd. 2023'!$A$19:$A$1432,A7,'Výd. 2023'!$D$19:$D$1432,"ostatné regióny",'Výd. 2023'!$E$19:$E$1432,"Lesy osobitného určenia"))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32"/>
  <sheetViews>
    <sheetView tabSelected="1" workbookViewId="0">
      <selection activeCell="E30" sqref="E30"/>
    </sheetView>
  </sheetViews>
  <sheetFormatPr defaultRowHeight="12" x14ac:dyDescent="0.2"/>
  <cols>
    <col min="1" max="3" width="12.7109375" style="1" customWidth="1"/>
    <col min="4" max="4" width="11.85546875" style="1" bestFit="1" customWidth="1"/>
    <col min="5" max="5" width="20.7109375" style="1" customWidth="1"/>
    <col min="6" max="6" width="11.7109375" style="1" hidden="1" customWidth="1"/>
    <col min="7" max="7" width="10" style="1" customWidth="1"/>
    <col min="8" max="8" width="11.7109375" style="1" customWidth="1"/>
    <col min="9" max="13" width="10.85546875" style="1" hidden="1" customWidth="1"/>
    <col min="14" max="14" width="11.140625" style="1" hidden="1" customWidth="1"/>
    <col min="15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43</v>
      </c>
      <c r="N1" s="184"/>
      <c r="O1" s="184"/>
    </row>
    <row r="2" spans="1:18" x14ac:dyDescent="0.2">
      <c r="A2" s="20" t="s">
        <v>0</v>
      </c>
      <c r="D2" s="176"/>
      <c r="E2" s="176"/>
      <c r="R2" s="42" t="s">
        <v>54</v>
      </c>
    </row>
    <row r="3" spans="1:18" ht="15" hidden="1" customHeight="1" x14ac:dyDescent="0.2">
      <c r="A3" s="20"/>
      <c r="I3" s="43" t="s">
        <v>42</v>
      </c>
      <c r="J3" s="197"/>
      <c r="K3" s="197"/>
      <c r="N3" s="43" t="s">
        <v>42</v>
      </c>
      <c r="O3" s="197"/>
      <c r="P3" s="197"/>
      <c r="R3" s="42" t="s">
        <v>75</v>
      </c>
    </row>
    <row r="4" spans="1:18" ht="15" hidden="1" customHeight="1" x14ac:dyDescent="0.2">
      <c r="A4" s="20"/>
      <c r="I4" s="43" t="s">
        <v>39</v>
      </c>
      <c r="J4" s="197"/>
      <c r="K4" s="197"/>
      <c r="N4" s="43" t="s">
        <v>39</v>
      </c>
      <c r="O4" s="197"/>
      <c r="P4" s="197"/>
    </row>
    <row r="5" spans="1:18" ht="15" hidden="1" customHeight="1" x14ac:dyDescent="0.2">
      <c r="A5" s="20"/>
      <c r="I5" s="43" t="s">
        <v>40</v>
      </c>
      <c r="J5" s="197"/>
      <c r="K5" s="197"/>
      <c r="N5" s="43" t="s">
        <v>40</v>
      </c>
      <c r="O5" s="197"/>
      <c r="P5" s="197"/>
      <c r="R5" s="123" t="s">
        <v>96</v>
      </c>
    </row>
    <row r="6" spans="1:18" ht="15" hidden="1" customHeight="1" x14ac:dyDescent="0.2">
      <c r="A6" s="20"/>
      <c r="I6" s="43" t="s">
        <v>41</v>
      </c>
      <c r="J6" s="197"/>
      <c r="K6" s="197"/>
      <c r="N6" s="43" t="s">
        <v>41</v>
      </c>
      <c r="O6" s="197"/>
      <c r="P6" s="197"/>
      <c r="R6" s="123" t="s">
        <v>97</v>
      </c>
    </row>
    <row r="7" spans="1:18" ht="12.75" x14ac:dyDescent="0.2">
      <c r="A7" s="20"/>
      <c r="C7" s="145" t="str">
        <f>IF(R18&gt;0,"v","")</f>
        <v/>
      </c>
      <c r="D7" s="176" t="str">
        <f>IF(R18=1,"jednom",IF(R18&gt;1,R18,""))</f>
        <v/>
      </c>
      <c r="E7" s="200" t="str">
        <f>IF(R18=1,"červeno označenom riadku",IF(R18&gt;1,"červeno označených riadkoch",""))</f>
        <v/>
      </c>
      <c r="F7" s="200"/>
      <c r="G7" s="200"/>
      <c r="H7" s="200" t="str">
        <f>IF(R18&gt;0,"sú nekorektne zadané údaje","")</f>
        <v/>
      </c>
      <c r="I7" s="200"/>
      <c r="J7" s="200"/>
      <c r="K7" s="200"/>
      <c r="L7" s="200"/>
      <c r="M7" s="200"/>
      <c r="N7" s="200"/>
      <c r="O7" s="200"/>
      <c r="P7" s="200"/>
      <c r="R7" s="123" t="s">
        <v>98</v>
      </c>
    </row>
    <row r="8" spans="1:18" ht="12.75" thickBot="1" x14ac:dyDescent="0.25"/>
    <row r="9" spans="1:18" ht="20.100000000000001" customHeight="1" thickBot="1" x14ac:dyDescent="0.25">
      <c r="A9" s="188" t="s">
        <v>1</v>
      </c>
      <c r="B9" s="189"/>
      <c r="C9" s="190"/>
      <c r="D9" s="203">
        <v>2016</v>
      </c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5"/>
    </row>
    <row r="10" spans="1:18" ht="20.100000000000001" customHeight="1" thickBot="1" x14ac:dyDescent="0.25">
      <c r="A10" s="191"/>
      <c r="B10" s="192"/>
      <c r="C10" s="193"/>
      <c r="D10" s="45"/>
      <c r="E10" s="87"/>
      <c r="F10" s="13"/>
      <c r="G10" s="13"/>
      <c r="H10" s="164" t="s">
        <v>8</v>
      </c>
      <c r="I10" s="165" t="s">
        <v>4</v>
      </c>
      <c r="J10" s="166" t="s">
        <v>5</v>
      </c>
      <c r="K10" s="166" t="s">
        <v>6</v>
      </c>
      <c r="L10" s="166" t="s">
        <v>7</v>
      </c>
      <c r="M10" s="166" t="s">
        <v>8</v>
      </c>
      <c r="N10" s="13"/>
      <c r="O10" s="167" t="s">
        <v>9</v>
      </c>
      <c r="P10" s="168" t="s">
        <v>10</v>
      </c>
    </row>
    <row r="11" spans="1:18" ht="20.100000000000001" customHeight="1" x14ac:dyDescent="0.2">
      <c r="A11" s="51" t="s">
        <v>73</v>
      </c>
      <c r="B11" s="19"/>
      <c r="C11" s="52"/>
      <c r="D11" s="46"/>
      <c r="E11" s="46"/>
      <c r="F11" s="46"/>
      <c r="G11" s="46"/>
      <c r="H11" s="172">
        <f>SUMIFS(H19:H1432,D19:D1432,"menej rozvinuté regióny")</f>
        <v>0</v>
      </c>
      <c r="I11" s="78">
        <f>SUMIFS(I19:I1432,D19:D1432,"menej rozvinuté regióny")</f>
        <v>0</v>
      </c>
      <c r="J11" s="79">
        <f>SUMIFS(J19:J1432,D19:D1432,"menej rozvinuté regióny")</f>
        <v>0</v>
      </c>
      <c r="K11" s="79">
        <f>SUMIFS(K19:K1432,D19:D1432,"menej rozvinuté regióny")</f>
        <v>0</v>
      </c>
      <c r="L11" s="79">
        <f>SUMIFS(L19:L1432,D19:D1432,"menej rozvinuté regióny")</f>
        <v>0</v>
      </c>
      <c r="M11" s="79">
        <f>SUMIFS(M19:M1432,D19:D1432,"menej rozvinuté regióny")</f>
        <v>0</v>
      </c>
      <c r="N11" s="135"/>
      <c r="O11" s="131">
        <f>SUMIFS(O19:O1432,D19:D1432,"menej rozvinuté regióny")</f>
        <v>0</v>
      </c>
      <c r="P11" s="82">
        <f>SUMIFS(P19:P1432,D19:D1432,"menej rozvinuté regióny")</f>
        <v>0</v>
      </c>
    </row>
    <row r="12" spans="1:18" ht="20.100000000000001" customHeight="1" x14ac:dyDescent="0.2">
      <c r="A12" s="53" t="s">
        <v>74</v>
      </c>
      <c r="B12" s="48"/>
      <c r="C12" s="49"/>
      <c r="D12" s="50"/>
      <c r="E12" s="50"/>
      <c r="F12" s="50"/>
      <c r="G12" s="50"/>
      <c r="H12" s="171">
        <f>SUMIFS(H19:H1432,D19:D1432,"ostatné regióny")</f>
        <v>0</v>
      </c>
      <c r="I12" s="80">
        <f>SUMIFS(I19:I1432,D19:D1432,"ostatné regióny")</f>
        <v>0</v>
      </c>
      <c r="J12" s="24">
        <f>SUMIFS(J19:J1432,D19:D1432,"ostatné regióny")</f>
        <v>0</v>
      </c>
      <c r="K12" s="24">
        <f>SUMIFS(K19:K1432,D19:D1432,"ostatné regióny")</f>
        <v>0</v>
      </c>
      <c r="L12" s="24">
        <f>SUMIFS(L19:L1432,D19:D1432,"ostatné regióny")</f>
        <v>0</v>
      </c>
      <c r="M12" s="24">
        <f>SUMIFS(M19:M1432,D19:D1432,"ostatné regióny")</f>
        <v>0</v>
      </c>
      <c r="N12" s="129"/>
      <c r="O12" s="132">
        <f>SUMIFS(O19:O1432,D19:D1432,"ostatné regióny")</f>
        <v>0</v>
      </c>
      <c r="P12" s="83">
        <f>SUMIFS(P19:P1432,D19:D1432,"ostatné regióny")</f>
        <v>0</v>
      </c>
    </row>
    <row r="13" spans="1:18" ht="20.100000000000001" customHeight="1" x14ac:dyDescent="0.2">
      <c r="A13" s="17" t="s">
        <v>55</v>
      </c>
      <c r="B13" s="18"/>
      <c r="C13" s="18"/>
      <c r="D13" s="18"/>
      <c r="E13" s="18"/>
      <c r="F13" s="18"/>
      <c r="G13" s="18"/>
      <c r="H13" s="169">
        <f>SUM(H11:H12)</f>
        <v>0</v>
      </c>
      <c r="I13" s="80">
        <f>SUM(I11:I12)</f>
        <v>0</v>
      </c>
      <c r="J13" s="80">
        <f t="shared" ref="J13:O13" si="0">SUM(J11:J12)</f>
        <v>0</v>
      </c>
      <c r="K13" s="80">
        <f t="shared" si="0"/>
        <v>0</v>
      </c>
      <c r="L13" s="80">
        <f t="shared" si="0"/>
        <v>0</v>
      </c>
      <c r="M13" s="80">
        <f t="shared" si="0"/>
        <v>0</v>
      </c>
      <c r="N13" s="129"/>
      <c r="O13" s="132">
        <f t="shared" si="0"/>
        <v>0</v>
      </c>
      <c r="P13" s="84">
        <f>SUM(P11:P12)</f>
        <v>0</v>
      </c>
    </row>
    <row r="14" spans="1:18" ht="20.100000000000001" customHeight="1" x14ac:dyDescent="0.2">
      <c r="A14" s="17" t="s">
        <v>2</v>
      </c>
      <c r="B14" s="18"/>
      <c r="C14" s="18"/>
      <c r="D14" s="18"/>
      <c r="E14" s="18"/>
      <c r="F14" s="18"/>
      <c r="G14" s="18"/>
      <c r="H14" s="163"/>
      <c r="I14" s="47"/>
      <c r="J14" s="31"/>
      <c r="K14" s="31"/>
      <c r="L14" s="31"/>
      <c r="M14" s="11">
        <f>SUM(I14:L14)</f>
        <v>0</v>
      </c>
      <c r="N14" s="129"/>
      <c r="O14" s="133"/>
      <c r="P14" s="83">
        <f>H14-O14</f>
        <v>0</v>
      </c>
    </row>
    <row r="15" spans="1:18" ht="20.100000000000001" customHeight="1" thickBot="1" x14ac:dyDescent="0.25">
      <c r="A15" s="54" t="s">
        <v>3</v>
      </c>
      <c r="B15" s="55"/>
      <c r="C15" s="55"/>
      <c r="D15" s="55"/>
      <c r="E15" s="55"/>
      <c r="F15" s="55"/>
      <c r="G15" s="55"/>
      <c r="H15" s="170">
        <f>H13+H14</f>
        <v>0</v>
      </c>
      <c r="I15" s="81">
        <f>SUM(I13:I14)</f>
        <v>0</v>
      </c>
      <c r="J15" s="25">
        <f>SUM(J13:J14)</f>
        <v>0</v>
      </c>
      <c r="K15" s="25">
        <f>SUM(K13:K14)</f>
        <v>0</v>
      </c>
      <c r="L15" s="25">
        <f>SUM(L13:L14)</f>
        <v>0</v>
      </c>
      <c r="M15" s="25">
        <f>SUM(M13:M14)</f>
        <v>0</v>
      </c>
      <c r="N15" s="130"/>
      <c r="O15" s="134">
        <f>SUM(O13:O14)</f>
        <v>0</v>
      </c>
      <c r="P15" s="85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8" ht="24.95" customHeight="1" x14ac:dyDescent="0.2">
      <c r="A17" s="4" t="s">
        <v>95</v>
      </c>
      <c r="B17" s="5"/>
      <c r="C17" s="15"/>
      <c r="D17" s="198" t="s">
        <v>53</v>
      </c>
      <c r="E17" s="198" t="s">
        <v>99</v>
      </c>
      <c r="F17" s="4"/>
      <c r="G17" s="201">
        <v>2016</v>
      </c>
      <c r="H17" s="202"/>
      <c r="I17" s="125"/>
      <c r="J17" s="125"/>
      <c r="K17" s="125"/>
      <c r="L17" s="125"/>
      <c r="M17" s="125"/>
      <c r="N17" s="125"/>
      <c r="O17" s="125"/>
      <c r="P17" s="126"/>
    </row>
    <row r="18" spans="1:18" ht="24.95" customHeight="1" thickBot="1" x14ac:dyDescent="0.25">
      <c r="A18" s="6" t="s">
        <v>17</v>
      </c>
      <c r="B18" s="7"/>
      <c r="C18" s="16"/>
      <c r="D18" s="199"/>
      <c r="E18" s="199"/>
      <c r="F18" s="14" t="s">
        <v>16</v>
      </c>
      <c r="G18" s="9" t="s">
        <v>94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  <c r="R18" s="175">
        <f>COUNTIF(R19:R1432,"nekorektne zadané údaje")</f>
        <v>0</v>
      </c>
    </row>
    <row r="19" spans="1:18" s="12" customFormat="1" ht="24.95" customHeight="1" x14ac:dyDescent="0.2">
      <c r="A19" s="194"/>
      <c r="B19" s="195"/>
      <c r="C19" s="196"/>
      <c r="D19" s="56"/>
      <c r="E19" s="122"/>
      <c r="F19" s="113"/>
      <c r="G19" s="114"/>
      <c r="H19" s="115" t="str">
        <f>IF(G19="","",ROUNDDOWN('Lesné celky'!$C$2*G19,2))</f>
        <v/>
      </c>
      <c r="I19" s="114"/>
      <c r="J19" s="114"/>
      <c r="K19" s="114">
        <v>10</v>
      </c>
      <c r="L19" s="114"/>
      <c r="M19" s="115">
        <f>SUM(I19:L19)</f>
        <v>10</v>
      </c>
      <c r="N19" s="116" t="str">
        <f>IF(ROUNDDOWN(F19*G19,2)-ROUNDDOWN(SUM(I19:L19),2)=0,"","zlý súčet")</f>
        <v>zlý súčet</v>
      </c>
      <c r="O19" s="117"/>
      <c r="P19" s="118" t="str">
        <f>IF(H19="","",H19-O19)</f>
        <v/>
      </c>
      <c r="R19" s="174" t="str">
        <f>IF(AND(H19&lt;&gt;"",OR(E19="",D19="",A19="")),"nekorektne zadané údaje","")</f>
        <v/>
      </c>
    </row>
    <row r="20" spans="1:18" s="2" customFormat="1" ht="24.95" customHeight="1" x14ac:dyDescent="0.2">
      <c r="A20" s="185"/>
      <c r="B20" s="186"/>
      <c r="C20" s="187"/>
      <c r="D20" s="57"/>
      <c r="E20" s="88"/>
      <c r="F20" s="27"/>
      <c r="G20" s="28"/>
      <c r="H20" s="22" t="str">
        <f>IF(G20="","",ROUNDDOWN('Lesné celky'!$C$2*G20,2))</f>
        <v/>
      </c>
      <c r="I20" s="28"/>
      <c r="J20" s="28"/>
      <c r="K20" s="28"/>
      <c r="L20" s="28"/>
      <c r="M20" s="24">
        <f t="shared" ref="M20:M82" si="1">SUM(I20:L20)</f>
        <v>0</v>
      </c>
      <c r="N20" s="23" t="str">
        <f t="shared" ref="N20:N82" si="2">IF(ROUNDDOWN(F20*G20,2)-ROUNDDOWN(SUM(I20:L20),2)=0,"","zlý súčet")</f>
        <v/>
      </c>
      <c r="O20" s="31"/>
      <c r="P20" s="34" t="str">
        <f t="shared" ref="P20:P83" si="3">IF(H20="","",H20-O20)</f>
        <v/>
      </c>
      <c r="R20" s="174" t="str">
        <f t="shared" ref="R20:R83" si="4">IF(AND(H20&lt;&gt;"",OR(E20="",D20="",A20="")),"nekorektne zadané údaje","")</f>
        <v/>
      </c>
    </row>
    <row r="21" spans="1:18" s="2" customFormat="1" ht="24.95" customHeight="1" x14ac:dyDescent="0.2">
      <c r="A21" s="185"/>
      <c r="B21" s="186"/>
      <c r="C21" s="187"/>
      <c r="D21" s="57"/>
      <c r="E21" s="88"/>
      <c r="F21" s="27"/>
      <c r="G21" s="28"/>
      <c r="H21" s="22" t="str">
        <f>IF(G21="","",ROUNDDOWN('Lesné celky'!$C$2*G21,2))</f>
        <v/>
      </c>
      <c r="I21" s="28"/>
      <c r="J21" s="28"/>
      <c r="K21" s="28"/>
      <c r="L21" s="28"/>
      <c r="M21" s="24">
        <f t="shared" si="1"/>
        <v>0</v>
      </c>
      <c r="N21" s="23" t="str">
        <f t="shared" si="2"/>
        <v/>
      </c>
      <c r="O21" s="31"/>
      <c r="P21" s="34" t="str">
        <f t="shared" si="3"/>
        <v/>
      </c>
      <c r="R21" s="174" t="str">
        <f t="shared" si="4"/>
        <v/>
      </c>
    </row>
    <row r="22" spans="1:18" s="2" customFormat="1" ht="24.95" customHeight="1" x14ac:dyDescent="0.2">
      <c r="A22" s="185"/>
      <c r="B22" s="186"/>
      <c r="C22" s="187"/>
      <c r="D22" s="57"/>
      <c r="E22" s="88"/>
      <c r="F22" s="27"/>
      <c r="G22" s="28"/>
      <c r="H22" s="22" t="str">
        <f>IF(G22="","",ROUNDDOWN('Lesné celky'!$C$2*G22,2))</f>
        <v/>
      </c>
      <c r="I22" s="28"/>
      <c r="J22" s="28"/>
      <c r="K22" s="28"/>
      <c r="L22" s="28"/>
      <c r="M22" s="24">
        <f t="shared" si="1"/>
        <v>0</v>
      </c>
      <c r="N22" s="23" t="str">
        <f t="shared" si="2"/>
        <v/>
      </c>
      <c r="O22" s="31"/>
      <c r="P22" s="34" t="str">
        <f t="shared" si="3"/>
        <v/>
      </c>
      <c r="R22" s="174" t="str">
        <f t="shared" si="4"/>
        <v/>
      </c>
    </row>
    <row r="23" spans="1:18" s="2" customFormat="1" ht="24.95" customHeight="1" x14ac:dyDescent="0.2">
      <c r="A23" s="185"/>
      <c r="B23" s="186"/>
      <c r="C23" s="187"/>
      <c r="D23" s="57"/>
      <c r="E23" s="88"/>
      <c r="F23" s="27"/>
      <c r="G23" s="28"/>
      <c r="H23" s="22" t="str">
        <f>IF(G23="","",ROUNDDOWN('Lesné celky'!$C$2*G23,2))</f>
        <v/>
      </c>
      <c r="I23" s="28"/>
      <c r="J23" s="28"/>
      <c r="K23" s="28"/>
      <c r="L23" s="28"/>
      <c r="M23" s="24">
        <f t="shared" si="1"/>
        <v>0</v>
      </c>
      <c r="N23" s="23" t="str">
        <f t="shared" si="2"/>
        <v/>
      </c>
      <c r="O23" s="31"/>
      <c r="P23" s="34" t="str">
        <f t="shared" si="3"/>
        <v/>
      </c>
      <c r="R23" s="174" t="str">
        <f t="shared" si="4"/>
        <v/>
      </c>
    </row>
    <row r="24" spans="1:18" s="2" customFormat="1" ht="24.95" customHeight="1" x14ac:dyDescent="0.2">
      <c r="A24" s="185"/>
      <c r="B24" s="186"/>
      <c r="C24" s="187"/>
      <c r="D24" s="57"/>
      <c r="E24" s="88"/>
      <c r="F24" s="27"/>
      <c r="G24" s="28"/>
      <c r="H24" s="22" t="str">
        <f>IF(G24="","",ROUNDDOWN('Lesné celky'!$C$2*G24,2))</f>
        <v/>
      </c>
      <c r="I24" s="28"/>
      <c r="J24" s="28"/>
      <c r="K24" s="28"/>
      <c r="L24" s="28"/>
      <c r="M24" s="24">
        <f t="shared" si="1"/>
        <v>0</v>
      </c>
      <c r="N24" s="23" t="str">
        <f t="shared" si="2"/>
        <v/>
      </c>
      <c r="O24" s="31"/>
      <c r="P24" s="34" t="str">
        <f t="shared" si="3"/>
        <v/>
      </c>
      <c r="R24" s="174" t="str">
        <f t="shared" si="4"/>
        <v/>
      </c>
    </row>
    <row r="25" spans="1:18" s="2" customFormat="1" ht="24.95" customHeight="1" x14ac:dyDescent="0.2">
      <c r="A25" s="185"/>
      <c r="B25" s="186"/>
      <c r="C25" s="187"/>
      <c r="D25" s="57"/>
      <c r="E25" s="88"/>
      <c r="F25" s="27"/>
      <c r="G25" s="28"/>
      <c r="H25" s="22" t="str">
        <f>IF(G25="","",ROUNDDOWN('Lesné celky'!$C$2*G25,2))</f>
        <v/>
      </c>
      <c r="I25" s="28"/>
      <c r="J25" s="28"/>
      <c r="K25" s="28"/>
      <c r="L25" s="28"/>
      <c r="M25" s="24">
        <f t="shared" si="1"/>
        <v>0</v>
      </c>
      <c r="N25" s="23" t="str">
        <f t="shared" si="2"/>
        <v/>
      </c>
      <c r="O25" s="31"/>
      <c r="P25" s="34" t="str">
        <f t="shared" si="3"/>
        <v/>
      </c>
      <c r="R25" s="174" t="str">
        <f t="shared" si="4"/>
        <v/>
      </c>
    </row>
    <row r="26" spans="1:18" s="2" customFormat="1" ht="24.95" customHeight="1" x14ac:dyDescent="0.2">
      <c r="A26" s="185"/>
      <c r="B26" s="186"/>
      <c r="C26" s="187"/>
      <c r="D26" s="57"/>
      <c r="E26" s="88"/>
      <c r="F26" s="27"/>
      <c r="G26" s="28"/>
      <c r="H26" s="22" t="str">
        <f>IF(G26="","",ROUNDDOWN('Lesné celky'!$C$2*G26,2))</f>
        <v/>
      </c>
      <c r="I26" s="28"/>
      <c r="J26" s="28"/>
      <c r="K26" s="28"/>
      <c r="L26" s="28"/>
      <c r="M26" s="24">
        <f t="shared" si="1"/>
        <v>0</v>
      </c>
      <c r="N26" s="23" t="str">
        <f t="shared" si="2"/>
        <v/>
      </c>
      <c r="O26" s="31"/>
      <c r="P26" s="34" t="str">
        <f t="shared" si="3"/>
        <v/>
      </c>
      <c r="R26" s="174" t="str">
        <f t="shared" si="4"/>
        <v/>
      </c>
    </row>
    <row r="27" spans="1:18" s="2" customFormat="1" ht="24.95" customHeight="1" x14ac:dyDescent="0.2">
      <c r="A27" s="185"/>
      <c r="B27" s="186"/>
      <c r="C27" s="187"/>
      <c r="D27" s="57"/>
      <c r="E27" s="88"/>
      <c r="F27" s="27"/>
      <c r="G27" s="28"/>
      <c r="H27" s="22" t="str">
        <f>IF(G27="","",ROUNDDOWN('Lesné celky'!$C$2*G27,2))</f>
        <v/>
      </c>
      <c r="I27" s="28"/>
      <c r="J27" s="28"/>
      <c r="K27" s="28"/>
      <c r="L27" s="28"/>
      <c r="M27" s="24">
        <f t="shared" si="1"/>
        <v>0</v>
      </c>
      <c r="N27" s="23" t="str">
        <f t="shared" si="2"/>
        <v/>
      </c>
      <c r="O27" s="31"/>
      <c r="P27" s="34" t="str">
        <f t="shared" si="3"/>
        <v/>
      </c>
      <c r="R27" s="174" t="str">
        <f t="shared" si="4"/>
        <v/>
      </c>
    </row>
    <row r="28" spans="1:18" s="2" customFormat="1" ht="24.95" customHeight="1" x14ac:dyDescent="0.2">
      <c r="A28" s="185"/>
      <c r="B28" s="186"/>
      <c r="C28" s="187"/>
      <c r="D28" s="57"/>
      <c r="E28" s="88"/>
      <c r="F28" s="27"/>
      <c r="G28" s="28"/>
      <c r="H28" s="22" t="str">
        <f>IF(G28="","",ROUNDDOWN('Lesné celky'!$C$2*G28,2))</f>
        <v/>
      </c>
      <c r="I28" s="28"/>
      <c r="J28" s="28"/>
      <c r="K28" s="28"/>
      <c r="L28" s="28"/>
      <c r="M28" s="24">
        <f t="shared" si="1"/>
        <v>0</v>
      </c>
      <c r="N28" s="23" t="str">
        <f t="shared" si="2"/>
        <v/>
      </c>
      <c r="O28" s="31"/>
      <c r="P28" s="34" t="str">
        <f t="shared" si="3"/>
        <v/>
      </c>
      <c r="R28" s="174" t="str">
        <f t="shared" si="4"/>
        <v/>
      </c>
    </row>
    <row r="29" spans="1:18" s="2" customFormat="1" ht="24.95" customHeight="1" x14ac:dyDescent="0.2">
      <c r="A29" s="185"/>
      <c r="B29" s="186"/>
      <c r="C29" s="187"/>
      <c r="D29" s="57"/>
      <c r="E29" s="88"/>
      <c r="F29" s="27"/>
      <c r="G29" s="28"/>
      <c r="H29" s="22" t="str">
        <f>IF(G29="","",ROUNDDOWN('Lesné celky'!$C$2*G29,2))</f>
        <v/>
      </c>
      <c r="I29" s="28"/>
      <c r="J29" s="28"/>
      <c r="K29" s="28"/>
      <c r="L29" s="28"/>
      <c r="M29" s="24">
        <f t="shared" si="1"/>
        <v>0</v>
      </c>
      <c r="N29" s="23" t="str">
        <f t="shared" si="2"/>
        <v/>
      </c>
      <c r="O29" s="31"/>
      <c r="P29" s="34" t="str">
        <f t="shared" si="3"/>
        <v/>
      </c>
      <c r="R29" s="174" t="str">
        <f t="shared" si="4"/>
        <v/>
      </c>
    </row>
    <row r="30" spans="1:18" s="2" customFormat="1" ht="24.95" customHeight="1" x14ac:dyDescent="0.2">
      <c r="A30" s="185"/>
      <c r="B30" s="186"/>
      <c r="C30" s="187"/>
      <c r="D30" s="57"/>
      <c r="E30" s="88"/>
      <c r="F30" s="27"/>
      <c r="G30" s="28"/>
      <c r="H30" s="22" t="str">
        <f>IF(G30="","",ROUNDDOWN('Lesné celky'!$C$2*G30,2))</f>
        <v/>
      </c>
      <c r="I30" s="28"/>
      <c r="J30" s="28"/>
      <c r="K30" s="28"/>
      <c r="L30" s="28"/>
      <c r="M30" s="24">
        <f t="shared" si="1"/>
        <v>0</v>
      </c>
      <c r="N30" s="23" t="str">
        <f t="shared" si="2"/>
        <v/>
      </c>
      <c r="O30" s="31"/>
      <c r="P30" s="34" t="str">
        <f t="shared" si="3"/>
        <v/>
      </c>
      <c r="R30" s="174" t="str">
        <f t="shared" si="4"/>
        <v/>
      </c>
    </row>
    <row r="31" spans="1:18" s="2" customFormat="1" ht="24.95" customHeight="1" x14ac:dyDescent="0.2">
      <c r="A31" s="185"/>
      <c r="B31" s="186"/>
      <c r="C31" s="187"/>
      <c r="D31" s="57"/>
      <c r="E31" s="88"/>
      <c r="F31" s="27"/>
      <c r="G31" s="28"/>
      <c r="H31" s="22" t="str">
        <f>IF(G31="","",ROUNDDOWN('Lesné celky'!$C$2*G31,2))</f>
        <v/>
      </c>
      <c r="I31" s="28"/>
      <c r="J31" s="28"/>
      <c r="K31" s="28"/>
      <c r="L31" s="28"/>
      <c r="M31" s="24">
        <f t="shared" si="1"/>
        <v>0</v>
      </c>
      <c r="N31" s="23" t="str">
        <f t="shared" si="2"/>
        <v/>
      </c>
      <c r="O31" s="31"/>
      <c r="P31" s="34" t="str">
        <f t="shared" si="3"/>
        <v/>
      </c>
      <c r="R31" s="174" t="str">
        <f t="shared" si="4"/>
        <v/>
      </c>
    </row>
    <row r="32" spans="1:18" ht="24.95" customHeight="1" x14ac:dyDescent="0.2">
      <c r="A32" s="185"/>
      <c r="B32" s="186"/>
      <c r="C32" s="187"/>
      <c r="D32" s="57"/>
      <c r="E32" s="88"/>
      <c r="F32" s="27"/>
      <c r="G32" s="28"/>
      <c r="H32" s="22" t="str">
        <f>IF(G32="","",ROUNDDOWN('Lesné celky'!$C$2*G32,2))</f>
        <v/>
      </c>
      <c r="I32" s="28"/>
      <c r="J32" s="28"/>
      <c r="K32" s="28"/>
      <c r="L32" s="28"/>
      <c r="M32" s="24">
        <f t="shared" si="1"/>
        <v>0</v>
      </c>
      <c r="N32" s="23" t="str">
        <f t="shared" si="2"/>
        <v/>
      </c>
      <c r="O32" s="31"/>
      <c r="P32" s="34" t="str">
        <f t="shared" si="3"/>
        <v/>
      </c>
      <c r="R32" s="174" t="str">
        <f t="shared" si="4"/>
        <v/>
      </c>
    </row>
    <row r="33" spans="1:18" ht="24.95" customHeight="1" x14ac:dyDescent="0.2">
      <c r="A33" s="185"/>
      <c r="B33" s="186"/>
      <c r="C33" s="187"/>
      <c r="D33" s="57"/>
      <c r="E33" s="88"/>
      <c r="F33" s="27"/>
      <c r="G33" s="28"/>
      <c r="H33" s="22" t="str">
        <f>IF(G33="","",ROUNDDOWN('Lesné celky'!$C$2*G33,2))</f>
        <v/>
      </c>
      <c r="I33" s="28"/>
      <c r="J33" s="28"/>
      <c r="K33" s="28"/>
      <c r="L33" s="28"/>
      <c r="M33" s="24">
        <f t="shared" si="1"/>
        <v>0</v>
      </c>
      <c r="N33" s="23" t="str">
        <f t="shared" si="2"/>
        <v/>
      </c>
      <c r="O33" s="31"/>
      <c r="P33" s="34" t="str">
        <f t="shared" si="3"/>
        <v/>
      </c>
      <c r="R33" s="174" t="str">
        <f t="shared" si="4"/>
        <v/>
      </c>
    </row>
    <row r="34" spans="1:18" ht="24.95" customHeight="1" x14ac:dyDescent="0.2">
      <c r="A34" s="185"/>
      <c r="B34" s="186"/>
      <c r="C34" s="187"/>
      <c r="D34" s="57"/>
      <c r="E34" s="88"/>
      <c r="F34" s="27"/>
      <c r="G34" s="28"/>
      <c r="H34" s="22" t="str">
        <f>IF(G34="","",ROUNDDOWN('Lesné celky'!$C$2*G34,2))</f>
        <v/>
      </c>
      <c r="I34" s="28"/>
      <c r="J34" s="28"/>
      <c r="K34" s="28"/>
      <c r="L34" s="28"/>
      <c r="M34" s="24">
        <f t="shared" si="1"/>
        <v>0</v>
      </c>
      <c r="N34" s="23" t="str">
        <f t="shared" si="2"/>
        <v/>
      </c>
      <c r="O34" s="31"/>
      <c r="P34" s="34" t="str">
        <f t="shared" si="3"/>
        <v/>
      </c>
      <c r="R34" s="174" t="str">
        <f t="shared" si="4"/>
        <v/>
      </c>
    </row>
    <row r="35" spans="1:18" ht="24.95" customHeight="1" x14ac:dyDescent="0.2">
      <c r="A35" s="185"/>
      <c r="B35" s="186"/>
      <c r="C35" s="187"/>
      <c r="D35" s="57"/>
      <c r="E35" s="88"/>
      <c r="F35" s="27"/>
      <c r="G35" s="28"/>
      <c r="H35" s="22" t="str">
        <f>IF(G35="","",ROUNDDOWN('Lesné celky'!$C$2*G35,2))</f>
        <v/>
      </c>
      <c r="I35" s="28"/>
      <c r="J35" s="28"/>
      <c r="K35" s="28"/>
      <c r="L35" s="28"/>
      <c r="M35" s="24">
        <f t="shared" si="1"/>
        <v>0</v>
      </c>
      <c r="N35" s="23" t="str">
        <f t="shared" si="2"/>
        <v/>
      </c>
      <c r="O35" s="31"/>
      <c r="P35" s="34" t="str">
        <f t="shared" si="3"/>
        <v/>
      </c>
      <c r="R35" s="174" t="str">
        <f t="shared" si="4"/>
        <v/>
      </c>
    </row>
    <row r="36" spans="1:18" ht="24.95" customHeight="1" x14ac:dyDescent="0.2">
      <c r="A36" s="185"/>
      <c r="B36" s="186"/>
      <c r="C36" s="187"/>
      <c r="D36" s="57"/>
      <c r="E36" s="88"/>
      <c r="F36" s="27"/>
      <c r="G36" s="28"/>
      <c r="H36" s="22" t="str">
        <f>IF(G36="","",ROUNDDOWN('Lesné celky'!$C$2*G36,2))</f>
        <v/>
      </c>
      <c r="I36" s="28"/>
      <c r="J36" s="28"/>
      <c r="K36" s="28"/>
      <c r="L36" s="28"/>
      <c r="M36" s="24">
        <f t="shared" si="1"/>
        <v>0</v>
      </c>
      <c r="N36" s="23" t="str">
        <f t="shared" si="2"/>
        <v/>
      </c>
      <c r="O36" s="31"/>
      <c r="P36" s="34" t="str">
        <f t="shared" si="3"/>
        <v/>
      </c>
      <c r="R36" s="174" t="str">
        <f t="shared" si="4"/>
        <v/>
      </c>
    </row>
    <row r="37" spans="1:18" ht="24.95" customHeight="1" x14ac:dyDescent="0.2">
      <c r="A37" s="185"/>
      <c r="B37" s="186"/>
      <c r="C37" s="187"/>
      <c r="D37" s="57"/>
      <c r="E37" s="88"/>
      <c r="F37" s="27"/>
      <c r="G37" s="28"/>
      <c r="H37" s="22" t="str">
        <f>IF(G37="","",ROUNDDOWN('Lesné celky'!$C$2*G37,2))</f>
        <v/>
      </c>
      <c r="I37" s="28"/>
      <c r="J37" s="28"/>
      <c r="K37" s="28"/>
      <c r="L37" s="28"/>
      <c r="M37" s="24">
        <f t="shared" si="1"/>
        <v>0</v>
      </c>
      <c r="N37" s="23" t="str">
        <f t="shared" si="2"/>
        <v/>
      </c>
      <c r="O37" s="31"/>
      <c r="P37" s="34" t="str">
        <f t="shared" si="3"/>
        <v/>
      </c>
      <c r="R37" s="174" t="str">
        <f t="shared" si="4"/>
        <v/>
      </c>
    </row>
    <row r="38" spans="1:18" ht="24.95" customHeight="1" x14ac:dyDescent="0.2">
      <c r="A38" s="185"/>
      <c r="B38" s="186"/>
      <c r="C38" s="187"/>
      <c r="D38" s="57"/>
      <c r="E38" s="88"/>
      <c r="F38" s="27"/>
      <c r="G38" s="28"/>
      <c r="H38" s="22" t="str">
        <f>IF(G38="","",ROUNDDOWN('Lesné celky'!$C$2*G38,2))</f>
        <v/>
      </c>
      <c r="I38" s="28"/>
      <c r="J38" s="28"/>
      <c r="K38" s="28"/>
      <c r="L38" s="28"/>
      <c r="M38" s="24">
        <f t="shared" si="1"/>
        <v>0</v>
      </c>
      <c r="N38" s="23" t="str">
        <f t="shared" si="2"/>
        <v/>
      </c>
      <c r="O38" s="31"/>
      <c r="P38" s="34" t="str">
        <f t="shared" si="3"/>
        <v/>
      </c>
      <c r="R38" s="174" t="str">
        <f t="shared" si="4"/>
        <v/>
      </c>
    </row>
    <row r="39" spans="1:18" ht="24.95" customHeight="1" x14ac:dyDescent="0.2">
      <c r="A39" s="185"/>
      <c r="B39" s="186"/>
      <c r="C39" s="187"/>
      <c r="D39" s="57"/>
      <c r="E39" s="88"/>
      <c r="F39" s="27"/>
      <c r="G39" s="28"/>
      <c r="H39" s="22" t="str">
        <f>IF(G39="","",ROUNDDOWN('Lesné celky'!$C$2*G39,2))</f>
        <v/>
      </c>
      <c r="I39" s="28"/>
      <c r="J39" s="28"/>
      <c r="K39" s="28"/>
      <c r="L39" s="28"/>
      <c r="M39" s="24">
        <f t="shared" si="1"/>
        <v>0</v>
      </c>
      <c r="N39" s="23" t="str">
        <f t="shared" si="2"/>
        <v/>
      </c>
      <c r="O39" s="31"/>
      <c r="P39" s="34" t="str">
        <f t="shared" si="3"/>
        <v/>
      </c>
      <c r="R39" s="174" t="str">
        <f t="shared" si="4"/>
        <v/>
      </c>
    </row>
    <row r="40" spans="1:18" ht="24.95" customHeight="1" x14ac:dyDescent="0.2">
      <c r="A40" s="185"/>
      <c r="B40" s="186"/>
      <c r="C40" s="187"/>
      <c r="D40" s="57"/>
      <c r="E40" s="88"/>
      <c r="F40" s="27"/>
      <c r="G40" s="28"/>
      <c r="H40" s="22" t="str">
        <f>IF(G40="","",ROUNDDOWN('Lesné celky'!$C$2*G40,2))</f>
        <v/>
      </c>
      <c r="I40" s="28"/>
      <c r="J40" s="28"/>
      <c r="K40" s="28"/>
      <c r="L40" s="28"/>
      <c r="M40" s="24">
        <f t="shared" si="1"/>
        <v>0</v>
      </c>
      <c r="N40" s="23" t="str">
        <f t="shared" si="2"/>
        <v/>
      </c>
      <c r="O40" s="31"/>
      <c r="P40" s="34" t="str">
        <f t="shared" si="3"/>
        <v/>
      </c>
      <c r="R40" s="174" t="str">
        <f t="shared" si="4"/>
        <v/>
      </c>
    </row>
    <row r="41" spans="1:18" ht="24.95" customHeight="1" x14ac:dyDescent="0.2">
      <c r="A41" s="185"/>
      <c r="B41" s="186"/>
      <c r="C41" s="187"/>
      <c r="D41" s="57"/>
      <c r="E41" s="88"/>
      <c r="F41" s="27"/>
      <c r="G41" s="28"/>
      <c r="H41" s="22" t="str">
        <f>IF(G41="","",ROUNDDOWN('Lesné celky'!$C$2*G41,2))</f>
        <v/>
      </c>
      <c r="I41" s="28"/>
      <c r="J41" s="28"/>
      <c r="K41" s="28"/>
      <c r="L41" s="28"/>
      <c r="M41" s="24">
        <f t="shared" si="1"/>
        <v>0</v>
      </c>
      <c r="N41" s="23" t="str">
        <f t="shared" si="2"/>
        <v/>
      </c>
      <c r="O41" s="31"/>
      <c r="P41" s="34" t="str">
        <f t="shared" si="3"/>
        <v/>
      </c>
      <c r="R41" s="174" t="str">
        <f t="shared" si="4"/>
        <v/>
      </c>
    </row>
    <row r="42" spans="1:18" ht="24.95" customHeight="1" x14ac:dyDescent="0.2">
      <c r="A42" s="185"/>
      <c r="B42" s="186"/>
      <c r="C42" s="187"/>
      <c r="D42" s="57"/>
      <c r="E42" s="88"/>
      <c r="F42" s="27"/>
      <c r="G42" s="28"/>
      <c r="H42" s="22" t="str">
        <f>IF(G42="","",ROUNDDOWN('Lesné celky'!$C$2*G42,2))</f>
        <v/>
      </c>
      <c r="I42" s="28"/>
      <c r="J42" s="28"/>
      <c r="K42" s="28"/>
      <c r="L42" s="28"/>
      <c r="M42" s="24">
        <f t="shared" si="1"/>
        <v>0</v>
      </c>
      <c r="N42" s="23" t="str">
        <f t="shared" si="2"/>
        <v/>
      </c>
      <c r="O42" s="31"/>
      <c r="P42" s="34" t="str">
        <f t="shared" si="3"/>
        <v/>
      </c>
      <c r="R42" s="174" t="str">
        <f t="shared" si="4"/>
        <v/>
      </c>
    </row>
    <row r="43" spans="1:18" ht="24.95" customHeight="1" x14ac:dyDescent="0.2">
      <c r="A43" s="185"/>
      <c r="B43" s="186"/>
      <c r="C43" s="187"/>
      <c r="D43" s="57"/>
      <c r="E43" s="88"/>
      <c r="F43" s="27"/>
      <c r="G43" s="28"/>
      <c r="H43" s="22" t="str">
        <f>IF(G43="","",ROUNDDOWN('Lesné celky'!$C$2*G43,2))</f>
        <v/>
      </c>
      <c r="I43" s="28"/>
      <c r="J43" s="28"/>
      <c r="K43" s="28"/>
      <c r="L43" s="28"/>
      <c r="M43" s="24">
        <f t="shared" si="1"/>
        <v>0</v>
      </c>
      <c r="N43" s="23" t="str">
        <f t="shared" si="2"/>
        <v/>
      </c>
      <c r="O43" s="31"/>
      <c r="P43" s="34" t="str">
        <f t="shared" si="3"/>
        <v/>
      </c>
      <c r="R43" s="174" t="str">
        <f t="shared" si="4"/>
        <v/>
      </c>
    </row>
    <row r="44" spans="1:18" ht="24.95" customHeight="1" x14ac:dyDescent="0.2">
      <c r="A44" s="185"/>
      <c r="B44" s="186"/>
      <c r="C44" s="187"/>
      <c r="D44" s="57"/>
      <c r="E44" s="88"/>
      <c r="F44" s="27"/>
      <c r="G44" s="28"/>
      <c r="H44" s="22" t="str">
        <f>IF(G44="","",ROUNDDOWN('Lesné celky'!$C$2*G44,2))</f>
        <v/>
      </c>
      <c r="I44" s="28"/>
      <c r="J44" s="28"/>
      <c r="K44" s="28"/>
      <c r="L44" s="28"/>
      <c r="M44" s="24">
        <f t="shared" si="1"/>
        <v>0</v>
      </c>
      <c r="N44" s="23" t="str">
        <f t="shared" si="2"/>
        <v/>
      </c>
      <c r="O44" s="31"/>
      <c r="P44" s="34" t="str">
        <f t="shared" si="3"/>
        <v/>
      </c>
      <c r="R44" s="174" t="str">
        <f t="shared" si="4"/>
        <v/>
      </c>
    </row>
    <row r="45" spans="1:18" ht="24.95" customHeight="1" x14ac:dyDescent="0.2">
      <c r="A45" s="185"/>
      <c r="B45" s="186"/>
      <c r="C45" s="187"/>
      <c r="D45" s="57"/>
      <c r="E45" s="88"/>
      <c r="F45" s="27"/>
      <c r="G45" s="28"/>
      <c r="H45" s="22" t="str">
        <f>IF(G45="","",ROUNDDOWN('Lesné celky'!$C$2*G45,2))</f>
        <v/>
      </c>
      <c r="I45" s="28"/>
      <c r="J45" s="28"/>
      <c r="K45" s="28"/>
      <c r="L45" s="28"/>
      <c r="M45" s="24">
        <f t="shared" si="1"/>
        <v>0</v>
      </c>
      <c r="N45" s="23" t="str">
        <f t="shared" si="2"/>
        <v/>
      </c>
      <c r="O45" s="31"/>
      <c r="P45" s="34" t="str">
        <f t="shared" si="3"/>
        <v/>
      </c>
      <c r="R45" s="174" t="str">
        <f t="shared" si="4"/>
        <v/>
      </c>
    </row>
    <row r="46" spans="1:18" ht="24.95" customHeight="1" x14ac:dyDescent="0.2">
      <c r="A46" s="185"/>
      <c r="B46" s="186"/>
      <c r="C46" s="187"/>
      <c r="D46" s="57"/>
      <c r="E46" s="88"/>
      <c r="F46" s="27"/>
      <c r="G46" s="28"/>
      <c r="H46" s="22" t="str">
        <f>IF(G46="","",ROUNDDOWN('Lesné celky'!$C$2*G46,2))</f>
        <v/>
      </c>
      <c r="I46" s="28"/>
      <c r="J46" s="28"/>
      <c r="K46" s="28"/>
      <c r="L46" s="28"/>
      <c r="M46" s="24">
        <f t="shared" si="1"/>
        <v>0</v>
      </c>
      <c r="N46" s="23" t="str">
        <f t="shared" si="2"/>
        <v/>
      </c>
      <c r="O46" s="31"/>
      <c r="P46" s="34" t="str">
        <f t="shared" si="3"/>
        <v/>
      </c>
      <c r="R46" s="174" t="str">
        <f t="shared" si="4"/>
        <v/>
      </c>
    </row>
    <row r="47" spans="1:18" ht="24.95" customHeight="1" x14ac:dyDescent="0.2">
      <c r="A47" s="185"/>
      <c r="B47" s="186"/>
      <c r="C47" s="187"/>
      <c r="D47" s="57"/>
      <c r="E47" s="88"/>
      <c r="F47" s="27"/>
      <c r="G47" s="28"/>
      <c r="H47" s="22" t="str">
        <f>IF(G47="","",ROUNDDOWN('Lesné celky'!$C$2*G47,2))</f>
        <v/>
      </c>
      <c r="I47" s="28"/>
      <c r="J47" s="28"/>
      <c r="K47" s="28"/>
      <c r="L47" s="28"/>
      <c r="M47" s="24">
        <f t="shared" si="1"/>
        <v>0</v>
      </c>
      <c r="N47" s="23" t="str">
        <f t="shared" si="2"/>
        <v/>
      </c>
      <c r="O47" s="31"/>
      <c r="P47" s="34" t="str">
        <f t="shared" si="3"/>
        <v/>
      </c>
      <c r="R47" s="174" t="str">
        <f t="shared" si="4"/>
        <v/>
      </c>
    </row>
    <row r="48" spans="1:18" ht="24.95" customHeight="1" x14ac:dyDescent="0.2">
      <c r="A48" s="185"/>
      <c r="B48" s="186"/>
      <c r="C48" s="187"/>
      <c r="D48" s="57"/>
      <c r="E48" s="88"/>
      <c r="F48" s="27"/>
      <c r="G48" s="28"/>
      <c r="H48" s="22" t="str">
        <f>IF(G48="","",ROUNDDOWN('Lesné celky'!$C$2*G48,2))</f>
        <v/>
      </c>
      <c r="I48" s="28"/>
      <c r="J48" s="28"/>
      <c r="K48" s="28"/>
      <c r="L48" s="28"/>
      <c r="M48" s="24">
        <f t="shared" si="1"/>
        <v>0</v>
      </c>
      <c r="N48" s="23" t="str">
        <f t="shared" si="2"/>
        <v/>
      </c>
      <c r="O48" s="31"/>
      <c r="P48" s="34" t="str">
        <f t="shared" si="3"/>
        <v/>
      </c>
      <c r="R48" s="174" t="str">
        <f t="shared" si="4"/>
        <v/>
      </c>
    </row>
    <row r="49" spans="1:18" ht="24.95" customHeight="1" x14ac:dyDescent="0.2">
      <c r="A49" s="185"/>
      <c r="B49" s="186"/>
      <c r="C49" s="187"/>
      <c r="D49" s="57"/>
      <c r="E49" s="88"/>
      <c r="F49" s="27"/>
      <c r="G49" s="28"/>
      <c r="H49" s="22" t="str">
        <f>IF(G49="","",ROUNDDOWN('Lesné celky'!$C$2*G49,2))</f>
        <v/>
      </c>
      <c r="I49" s="28"/>
      <c r="J49" s="28"/>
      <c r="K49" s="28"/>
      <c r="L49" s="28"/>
      <c r="M49" s="24">
        <f t="shared" si="1"/>
        <v>0</v>
      </c>
      <c r="N49" s="23" t="str">
        <f t="shared" si="2"/>
        <v/>
      </c>
      <c r="O49" s="31"/>
      <c r="P49" s="34" t="str">
        <f t="shared" si="3"/>
        <v/>
      </c>
      <c r="R49" s="174" t="str">
        <f t="shared" si="4"/>
        <v/>
      </c>
    </row>
    <row r="50" spans="1:18" ht="24.95" customHeight="1" x14ac:dyDescent="0.2">
      <c r="A50" s="185"/>
      <c r="B50" s="186"/>
      <c r="C50" s="187"/>
      <c r="D50" s="57"/>
      <c r="E50" s="88"/>
      <c r="F50" s="27"/>
      <c r="G50" s="28"/>
      <c r="H50" s="22" t="str">
        <f>IF(G50="","",ROUNDDOWN('Lesné celky'!$C$2*G50,2))</f>
        <v/>
      </c>
      <c r="I50" s="28"/>
      <c r="J50" s="28"/>
      <c r="K50" s="28"/>
      <c r="L50" s="28"/>
      <c r="M50" s="24">
        <f t="shared" si="1"/>
        <v>0</v>
      </c>
      <c r="N50" s="23" t="str">
        <f t="shared" si="2"/>
        <v/>
      </c>
      <c r="O50" s="31"/>
      <c r="P50" s="34" t="str">
        <f t="shared" si="3"/>
        <v/>
      </c>
      <c r="R50" s="174" t="str">
        <f t="shared" si="4"/>
        <v/>
      </c>
    </row>
    <row r="51" spans="1:18" ht="24.95" customHeight="1" x14ac:dyDescent="0.2">
      <c r="A51" s="185"/>
      <c r="B51" s="186"/>
      <c r="C51" s="187"/>
      <c r="D51" s="57"/>
      <c r="E51" s="88"/>
      <c r="F51" s="27"/>
      <c r="G51" s="28"/>
      <c r="H51" s="22" t="str">
        <f>IF(G51="","",ROUNDDOWN('Lesné celky'!$C$2*G51,2))</f>
        <v/>
      </c>
      <c r="I51" s="28"/>
      <c r="J51" s="28"/>
      <c r="K51" s="28"/>
      <c r="L51" s="28"/>
      <c r="M51" s="24">
        <f t="shared" si="1"/>
        <v>0</v>
      </c>
      <c r="N51" s="23" t="str">
        <f t="shared" si="2"/>
        <v/>
      </c>
      <c r="O51" s="31"/>
      <c r="P51" s="34" t="str">
        <f t="shared" si="3"/>
        <v/>
      </c>
      <c r="R51" s="174" t="str">
        <f t="shared" si="4"/>
        <v/>
      </c>
    </row>
    <row r="52" spans="1:18" ht="24.95" customHeight="1" x14ac:dyDescent="0.2">
      <c r="A52" s="185"/>
      <c r="B52" s="186"/>
      <c r="C52" s="187"/>
      <c r="D52" s="57"/>
      <c r="E52" s="88"/>
      <c r="F52" s="27"/>
      <c r="G52" s="28"/>
      <c r="H52" s="22" t="str">
        <f>IF(G52="","",ROUNDDOWN('Lesné celky'!$C$2*G52,2))</f>
        <v/>
      </c>
      <c r="I52" s="28"/>
      <c r="J52" s="28"/>
      <c r="K52" s="28"/>
      <c r="L52" s="28"/>
      <c r="M52" s="24">
        <f t="shared" si="1"/>
        <v>0</v>
      </c>
      <c r="N52" s="23" t="str">
        <f t="shared" si="2"/>
        <v/>
      </c>
      <c r="O52" s="31"/>
      <c r="P52" s="34" t="str">
        <f t="shared" si="3"/>
        <v/>
      </c>
      <c r="R52" s="174" t="str">
        <f t="shared" si="4"/>
        <v/>
      </c>
    </row>
    <row r="53" spans="1:18" ht="24.95" customHeight="1" x14ac:dyDescent="0.2">
      <c r="A53" s="185"/>
      <c r="B53" s="186"/>
      <c r="C53" s="187"/>
      <c r="D53" s="57"/>
      <c r="E53" s="88"/>
      <c r="F53" s="27"/>
      <c r="G53" s="28"/>
      <c r="H53" s="22" t="str">
        <f>IF(G53="","",ROUNDDOWN('Lesné celky'!$C$2*G53,2))</f>
        <v/>
      </c>
      <c r="I53" s="28"/>
      <c r="J53" s="28"/>
      <c r="K53" s="28"/>
      <c r="L53" s="28"/>
      <c r="M53" s="24">
        <f t="shared" si="1"/>
        <v>0</v>
      </c>
      <c r="N53" s="23" t="str">
        <f t="shared" si="2"/>
        <v/>
      </c>
      <c r="O53" s="31"/>
      <c r="P53" s="34" t="str">
        <f t="shared" si="3"/>
        <v/>
      </c>
      <c r="R53" s="174" t="str">
        <f t="shared" si="4"/>
        <v/>
      </c>
    </row>
    <row r="54" spans="1:18" ht="24.95" customHeight="1" x14ac:dyDescent="0.2">
      <c r="A54" s="185"/>
      <c r="B54" s="186"/>
      <c r="C54" s="187"/>
      <c r="D54" s="57"/>
      <c r="E54" s="88"/>
      <c r="F54" s="27"/>
      <c r="G54" s="28"/>
      <c r="H54" s="22" t="str">
        <f>IF(G54="","",ROUNDDOWN('Lesné celky'!$C$2*G54,2))</f>
        <v/>
      </c>
      <c r="I54" s="28"/>
      <c r="J54" s="28"/>
      <c r="K54" s="28"/>
      <c r="L54" s="28"/>
      <c r="M54" s="24">
        <f t="shared" si="1"/>
        <v>0</v>
      </c>
      <c r="N54" s="23" t="str">
        <f t="shared" si="2"/>
        <v/>
      </c>
      <c r="O54" s="31"/>
      <c r="P54" s="34" t="str">
        <f t="shared" si="3"/>
        <v/>
      </c>
      <c r="R54" s="174" t="str">
        <f t="shared" si="4"/>
        <v/>
      </c>
    </row>
    <row r="55" spans="1:18" ht="24.95" customHeight="1" x14ac:dyDescent="0.2">
      <c r="A55" s="185"/>
      <c r="B55" s="186"/>
      <c r="C55" s="187"/>
      <c r="D55" s="57"/>
      <c r="E55" s="88"/>
      <c r="F55" s="27"/>
      <c r="G55" s="28"/>
      <c r="H55" s="22" t="str">
        <f>IF(G55="","",ROUNDDOWN('Lesné celky'!$C$2*G55,2))</f>
        <v/>
      </c>
      <c r="I55" s="28"/>
      <c r="J55" s="28"/>
      <c r="K55" s="28"/>
      <c r="L55" s="28"/>
      <c r="M55" s="24">
        <f t="shared" si="1"/>
        <v>0</v>
      </c>
      <c r="N55" s="23" t="str">
        <f t="shared" si="2"/>
        <v/>
      </c>
      <c r="O55" s="31"/>
      <c r="P55" s="34" t="str">
        <f t="shared" si="3"/>
        <v/>
      </c>
      <c r="R55" s="174" t="str">
        <f t="shared" si="4"/>
        <v/>
      </c>
    </row>
    <row r="56" spans="1:18" ht="24.95" customHeight="1" x14ac:dyDescent="0.2">
      <c r="A56" s="185"/>
      <c r="B56" s="186"/>
      <c r="C56" s="187"/>
      <c r="D56" s="57"/>
      <c r="E56" s="88"/>
      <c r="F56" s="27"/>
      <c r="G56" s="28"/>
      <c r="H56" s="22" t="str">
        <f>IF(G56="","",ROUNDDOWN('Lesné celky'!$C$2*G56,2))</f>
        <v/>
      </c>
      <c r="I56" s="28"/>
      <c r="J56" s="28"/>
      <c r="K56" s="28"/>
      <c r="L56" s="28"/>
      <c r="M56" s="24">
        <f t="shared" si="1"/>
        <v>0</v>
      </c>
      <c r="N56" s="23" t="str">
        <f t="shared" si="2"/>
        <v/>
      </c>
      <c r="O56" s="31"/>
      <c r="P56" s="34" t="str">
        <f t="shared" si="3"/>
        <v/>
      </c>
      <c r="R56" s="174" t="str">
        <f t="shared" si="4"/>
        <v/>
      </c>
    </row>
    <row r="57" spans="1:18" ht="24.95" customHeight="1" x14ac:dyDescent="0.2">
      <c r="A57" s="185"/>
      <c r="B57" s="186"/>
      <c r="C57" s="187"/>
      <c r="D57" s="57"/>
      <c r="E57" s="88"/>
      <c r="F57" s="27"/>
      <c r="G57" s="28"/>
      <c r="H57" s="22" t="str">
        <f>IF(G57="","",ROUNDDOWN('Lesné celky'!$C$2*G57,2))</f>
        <v/>
      </c>
      <c r="I57" s="28"/>
      <c r="J57" s="28"/>
      <c r="K57" s="28"/>
      <c r="L57" s="28"/>
      <c r="M57" s="24">
        <f t="shared" si="1"/>
        <v>0</v>
      </c>
      <c r="N57" s="23" t="str">
        <f t="shared" si="2"/>
        <v/>
      </c>
      <c r="O57" s="31"/>
      <c r="P57" s="34" t="str">
        <f t="shared" si="3"/>
        <v/>
      </c>
      <c r="R57" s="174" t="str">
        <f t="shared" si="4"/>
        <v/>
      </c>
    </row>
    <row r="58" spans="1:18" ht="24.95" customHeight="1" x14ac:dyDescent="0.2">
      <c r="A58" s="185"/>
      <c r="B58" s="186"/>
      <c r="C58" s="187"/>
      <c r="D58" s="57"/>
      <c r="E58" s="88"/>
      <c r="F58" s="27"/>
      <c r="G58" s="28"/>
      <c r="H58" s="22" t="str">
        <f>IF(G58="","",ROUNDDOWN('Lesné celky'!$C$2*G58,2))</f>
        <v/>
      </c>
      <c r="I58" s="28"/>
      <c r="J58" s="28"/>
      <c r="K58" s="28"/>
      <c r="L58" s="28"/>
      <c r="M58" s="24">
        <f t="shared" si="1"/>
        <v>0</v>
      </c>
      <c r="N58" s="23" t="str">
        <f t="shared" si="2"/>
        <v/>
      </c>
      <c r="O58" s="31"/>
      <c r="P58" s="34" t="str">
        <f t="shared" si="3"/>
        <v/>
      </c>
      <c r="R58" s="174" t="str">
        <f t="shared" si="4"/>
        <v/>
      </c>
    </row>
    <row r="59" spans="1:18" ht="24.95" customHeight="1" x14ac:dyDescent="0.2">
      <c r="A59" s="185"/>
      <c r="B59" s="186"/>
      <c r="C59" s="187"/>
      <c r="D59" s="57"/>
      <c r="E59" s="88"/>
      <c r="F59" s="27"/>
      <c r="G59" s="28"/>
      <c r="H59" s="22" t="str">
        <f>IF(G59="","",ROUNDDOWN('Lesné celky'!$C$2*G59,2))</f>
        <v/>
      </c>
      <c r="I59" s="28"/>
      <c r="J59" s="28"/>
      <c r="K59" s="28"/>
      <c r="L59" s="28"/>
      <c r="M59" s="24">
        <f t="shared" si="1"/>
        <v>0</v>
      </c>
      <c r="N59" s="23" t="str">
        <f t="shared" si="2"/>
        <v/>
      </c>
      <c r="O59" s="31"/>
      <c r="P59" s="34" t="str">
        <f t="shared" si="3"/>
        <v/>
      </c>
      <c r="R59" s="174" t="str">
        <f t="shared" si="4"/>
        <v/>
      </c>
    </row>
    <row r="60" spans="1:18" ht="24.95" customHeight="1" x14ac:dyDescent="0.2">
      <c r="A60" s="185"/>
      <c r="B60" s="186"/>
      <c r="C60" s="187"/>
      <c r="D60" s="57"/>
      <c r="E60" s="88"/>
      <c r="F60" s="27"/>
      <c r="G60" s="28"/>
      <c r="H60" s="22" t="str">
        <f>IF(G60="","",ROUNDDOWN('Lesné celky'!$C$2*G60,2))</f>
        <v/>
      </c>
      <c r="I60" s="28"/>
      <c r="J60" s="28"/>
      <c r="K60" s="28"/>
      <c r="L60" s="28"/>
      <c r="M60" s="24">
        <f t="shared" si="1"/>
        <v>0</v>
      </c>
      <c r="N60" s="23" t="str">
        <f t="shared" si="2"/>
        <v/>
      </c>
      <c r="O60" s="31"/>
      <c r="P60" s="34" t="str">
        <f t="shared" si="3"/>
        <v/>
      </c>
      <c r="R60" s="174" t="str">
        <f t="shared" si="4"/>
        <v/>
      </c>
    </row>
    <row r="61" spans="1:18" ht="24.95" customHeight="1" x14ac:dyDescent="0.2">
      <c r="A61" s="185"/>
      <c r="B61" s="186"/>
      <c r="C61" s="187"/>
      <c r="D61" s="57"/>
      <c r="E61" s="88"/>
      <c r="F61" s="27"/>
      <c r="G61" s="28"/>
      <c r="H61" s="22" t="str">
        <f>IF(G61="","",ROUNDDOWN('Lesné celky'!$C$2*G61,2))</f>
        <v/>
      </c>
      <c r="I61" s="28"/>
      <c r="J61" s="28"/>
      <c r="K61" s="28"/>
      <c r="L61" s="28"/>
      <c r="M61" s="24">
        <f t="shared" si="1"/>
        <v>0</v>
      </c>
      <c r="N61" s="23" t="str">
        <f t="shared" si="2"/>
        <v/>
      </c>
      <c r="O61" s="31"/>
      <c r="P61" s="34" t="str">
        <f t="shared" si="3"/>
        <v/>
      </c>
      <c r="R61" s="174" t="str">
        <f t="shared" si="4"/>
        <v/>
      </c>
    </row>
    <row r="62" spans="1:18" ht="24.95" customHeight="1" x14ac:dyDescent="0.2">
      <c r="A62" s="185"/>
      <c r="B62" s="186"/>
      <c r="C62" s="187"/>
      <c r="D62" s="57"/>
      <c r="E62" s="88"/>
      <c r="F62" s="27"/>
      <c r="G62" s="28"/>
      <c r="H62" s="22" t="str">
        <f>IF(G62="","",ROUNDDOWN('Lesné celky'!$C$2*G62,2))</f>
        <v/>
      </c>
      <c r="I62" s="28"/>
      <c r="J62" s="28"/>
      <c r="K62" s="28"/>
      <c r="L62" s="28"/>
      <c r="M62" s="24">
        <f t="shared" si="1"/>
        <v>0</v>
      </c>
      <c r="N62" s="23" t="str">
        <f t="shared" si="2"/>
        <v/>
      </c>
      <c r="O62" s="31"/>
      <c r="P62" s="34" t="str">
        <f t="shared" si="3"/>
        <v/>
      </c>
      <c r="R62" s="174" t="str">
        <f t="shared" si="4"/>
        <v/>
      </c>
    </row>
    <row r="63" spans="1:18" ht="24.95" customHeight="1" x14ac:dyDescent="0.2">
      <c r="A63" s="185"/>
      <c r="B63" s="186"/>
      <c r="C63" s="187"/>
      <c r="D63" s="57"/>
      <c r="E63" s="88"/>
      <c r="F63" s="27"/>
      <c r="G63" s="28"/>
      <c r="H63" s="22" t="str">
        <f>IF(G63="","",ROUNDDOWN('Lesné celky'!$C$2*G63,2))</f>
        <v/>
      </c>
      <c r="I63" s="28"/>
      <c r="J63" s="28"/>
      <c r="K63" s="28"/>
      <c r="L63" s="28"/>
      <c r="M63" s="24">
        <f t="shared" si="1"/>
        <v>0</v>
      </c>
      <c r="N63" s="23" t="str">
        <f t="shared" si="2"/>
        <v/>
      </c>
      <c r="O63" s="31"/>
      <c r="P63" s="34" t="str">
        <f t="shared" si="3"/>
        <v/>
      </c>
      <c r="R63" s="174" t="str">
        <f t="shared" si="4"/>
        <v/>
      </c>
    </row>
    <row r="64" spans="1:18" ht="24.95" customHeight="1" x14ac:dyDescent="0.2">
      <c r="A64" s="185"/>
      <c r="B64" s="186"/>
      <c r="C64" s="187"/>
      <c r="D64" s="57"/>
      <c r="E64" s="88"/>
      <c r="F64" s="27"/>
      <c r="G64" s="28"/>
      <c r="H64" s="22" t="str">
        <f>IF(G64="","",ROUNDDOWN('Lesné celky'!$C$2*G64,2))</f>
        <v/>
      </c>
      <c r="I64" s="28"/>
      <c r="J64" s="28"/>
      <c r="K64" s="28"/>
      <c r="L64" s="28"/>
      <c r="M64" s="24">
        <f t="shared" si="1"/>
        <v>0</v>
      </c>
      <c r="N64" s="23" t="str">
        <f t="shared" si="2"/>
        <v/>
      </c>
      <c r="O64" s="31"/>
      <c r="P64" s="34" t="str">
        <f t="shared" si="3"/>
        <v/>
      </c>
      <c r="R64" s="174" t="str">
        <f t="shared" si="4"/>
        <v/>
      </c>
    </row>
    <row r="65" spans="1:18" ht="24.95" customHeight="1" x14ac:dyDescent="0.2">
      <c r="A65" s="185"/>
      <c r="B65" s="186"/>
      <c r="C65" s="187"/>
      <c r="D65" s="57"/>
      <c r="E65" s="88"/>
      <c r="F65" s="27"/>
      <c r="G65" s="28"/>
      <c r="H65" s="22" t="str">
        <f>IF(G65="","",ROUNDDOWN('Lesné celky'!$C$2*G65,2))</f>
        <v/>
      </c>
      <c r="I65" s="28"/>
      <c r="J65" s="28"/>
      <c r="K65" s="28"/>
      <c r="L65" s="28"/>
      <c r="M65" s="24">
        <f t="shared" si="1"/>
        <v>0</v>
      </c>
      <c r="N65" s="23" t="str">
        <f t="shared" si="2"/>
        <v/>
      </c>
      <c r="O65" s="31"/>
      <c r="P65" s="34" t="str">
        <f t="shared" si="3"/>
        <v/>
      </c>
      <c r="R65" s="174" t="str">
        <f t="shared" si="4"/>
        <v/>
      </c>
    </row>
    <row r="66" spans="1:18" ht="24.95" customHeight="1" x14ac:dyDescent="0.2">
      <c r="A66" s="185"/>
      <c r="B66" s="186"/>
      <c r="C66" s="187"/>
      <c r="D66" s="57"/>
      <c r="E66" s="88"/>
      <c r="F66" s="27"/>
      <c r="G66" s="28"/>
      <c r="H66" s="22" t="str">
        <f>IF(G66="","",ROUNDDOWN('Lesné celky'!$C$2*G66,2))</f>
        <v/>
      </c>
      <c r="I66" s="28"/>
      <c r="J66" s="28"/>
      <c r="K66" s="28"/>
      <c r="L66" s="28"/>
      <c r="M66" s="24">
        <f t="shared" si="1"/>
        <v>0</v>
      </c>
      <c r="N66" s="23" t="str">
        <f t="shared" si="2"/>
        <v/>
      </c>
      <c r="O66" s="31"/>
      <c r="P66" s="34" t="str">
        <f t="shared" si="3"/>
        <v/>
      </c>
      <c r="R66" s="174" t="str">
        <f t="shared" si="4"/>
        <v/>
      </c>
    </row>
    <row r="67" spans="1:18" ht="24.95" customHeight="1" x14ac:dyDescent="0.2">
      <c r="A67" s="185"/>
      <c r="B67" s="186"/>
      <c r="C67" s="187"/>
      <c r="D67" s="57"/>
      <c r="E67" s="88"/>
      <c r="F67" s="27"/>
      <c r="G67" s="28"/>
      <c r="H67" s="22" t="str">
        <f>IF(G67="","",ROUNDDOWN('Lesné celky'!$C$2*G67,2))</f>
        <v/>
      </c>
      <c r="I67" s="28"/>
      <c r="J67" s="28"/>
      <c r="K67" s="28"/>
      <c r="L67" s="28"/>
      <c r="M67" s="24">
        <f t="shared" si="1"/>
        <v>0</v>
      </c>
      <c r="N67" s="23" t="str">
        <f t="shared" si="2"/>
        <v/>
      </c>
      <c r="O67" s="31"/>
      <c r="P67" s="34" t="str">
        <f t="shared" si="3"/>
        <v/>
      </c>
      <c r="R67" s="174" t="str">
        <f t="shared" si="4"/>
        <v/>
      </c>
    </row>
    <row r="68" spans="1:18" ht="24.95" customHeight="1" x14ac:dyDescent="0.2">
      <c r="A68" s="185"/>
      <c r="B68" s="186"/>
      <c r="C68" s="187"/>
      <c r="D68" s="57"/>
      <c r="E68" s="88"/>
      <c r="F68" s="27"/>
      <c r="G68" s="28"/>
      <c r="H68" s="22" t="str">
        <f>IF(G68="","",ROUNDDOWN('Lesné celky'!$C$2*G68,2))</f>
        <v/>
      </c>
      <c r="I68" s="28"/>
      <c r="J68" s="28"/>
      <c r="K68" s="28"/>
      <c r="L68" s="28"/>
      <c r="M68" s="24">
        <f t="shared" si="1"/>
        <v>0</v>
      </c>
      <c r="N68" s="23" t="str">
        <f t="shared" si="2"/>
        <v/>
      </c>
      <c r="O68" s="31"/>
      <c r="P68" s="34" t="str">
        <f t="shared" si="3"/>
        <v/>
      </c>
      <c r="R68" s="174" t="str">
        <f t="shared" si="4"/>
        <v/>
      </c>
    </row>
    <row r="69" spans="1:18" ht="24.95" customHeight="1" x14ac:dyDescent="0.2">
      <c r="A69" s="185"/>
      <c r="B69" s="186"/>
      <c r="C69" s="187"/>
      <c r="D69" s="57"/>
      <c r="E69" s="88"/>
      <c r="F69" s="27"/>
      <c r="G69" s="28"/>
      <c r="H69" s="22" t="str">
        <f>IF(G69="","",ROUNDDOWN('Lesné celky'!$C$2*G69,2))</f>
        <v/>
      </c>
      <c r="I69" s="28"/>
      <c r="J69" s="28"/>
      <c r="K69" s="28"/>
      <c r="L69" s="28"/>
      <c r="M69" s="24">
        <f t="shared" si="1"/>
        <v>0</v>
      </c>
      <c r="N69" s="23" t="str">
        <f t="shared" si="2"/>
        <v/>
      </c>
      <c r="O69" s="31"/>
      <c r="P69" s="34" t="str">
        <f t="shared" si="3"/>
        <v/>
      </c>
      <c r="R69" s="174" t="str">
        <f t="shared" si="4"/>
        <v/>
      </c>
    </row>
    <row r="70" spans="1:18" ht="24.95" customHeight="1" x14ac:dyDescent="0.2">
      <c r="A70" s="185"/>
      <c r="B70" s="186"/>
      <c r="C70" s="187"/>
      <c r="D70" s="57"/>
      <c r="E70" s="88"/>
      <c r="F70" s="27"/>
      <c r="G70" s="28"/>
      <c r="H70" s="22" t="str">
        <f>IF(G70="","",ROUNDDOWN('Lesné celky'!$C$2*G70,2))</f>
        <v/>
      </c>
      <c r="I70" s="28"/>
      <c r="J70" s="28"/>
      <c r="K70" s="28"/>
      <c r="L70" s="28"/>
      <c r="M70" s="24">
        <f t="shared" si="1"/>
        <v>0</v>
      </c>
      <c r="N70" s="23" t="str">
        <f t="shared" si="2"/>
        <v/>
      </c>
      <c r="O70" s="31"/>
      <c r="P70" s="34" t="str">
        <f t="shared" si="3"/>
        <v/>
      </c>
      <c r="R70" s="174" t="str">
        <f t="shared" si="4"/>
        <v/>
      </c>
    </row>
    <row r="71" spans="1:18" ht="24.95" customHeight="1" x14ac:dyDescent="0.2">
      <c r="A71" s="185"/>
      <c r="B71" s="186"/>
      <c r="C71" s="187"/>
      <c r="D71" s="57"/>
      <c r="E71" s="88"/>
      <c r="F71" s="27"/>
      <c r="G71" s="28"/>
      <c r="H71" s="22" t="str">
        <f>IF(G71="","",ROUNDDOWN('Lesné celky'!$C$2*G71,2))</f>
        <v/>
      </c>
      <c r="I71" s="28"/>
      <c r="J71" s="28"/>
      <c r="K71" s="28"/>
      <c r="L71" s="28"/>
      <c r="M71" s="24">
        <f t="shared" si="1"/>
        <v>0</v>
      </c>
      <c r="N71" s="23" t="str">
        <f t="shared" si="2"/>
        <v/>
      </c>
      <c r="O71" s="31"/>
      <c r="P71" s="34" t="str">
        <f t="shared" si="3"/>
        <v/>
      </c>
      <c r="R71" s="174" t="str">
        <f t="shared" si="4"/>
        <v/>
      </c>
    </row>
    <row r="72" spans="1:18" ht="24.95" customHeight="1" x14ac:dyDescent="0.2">
      <c r="A72" s="185"/>
      <c r="B72" s="186"/>
      <c r="C72" s="187"/>
      <c r="D72" s="57"/>
      <c r="E72" s="88"/>
      <c r="F72" s="27"/>
      <c r="G72" s="28"/>
      <c r="H72" s="22" t="str">
        <f>IF(G72="","",ROUNDDOWN('Lesné celky'!$C$2*G72,2))</f>
        <v/>
      </c>
      <c r="I72" s="28"/>
      <c r="J72" s="28"/>
      <c r="K72" s="28"/>
      <c r="L72" s="28"/>
      <c r="M72" s="24">
        <f t="shared" si="1"/>
        <v>0</v>
      </c>
      <c r="N72" s="23" t="str">
        <f t="shared" si="2"/>
        <v/>
      </c>
      <c r="O72" s="31"/>
      <c r="P72" s="34" t="str">
        <f t="shared" si="3"/>
        <v/>
      </c>
      <c r="R72" s="174" t="str">
        <f t="shared" si="4"/>
        <v/>
      </c>
    </row>
    <row r="73" spans="1:18" ht="24.95" customHeight="1" x14ac:dyDescent="0.2">
      <c r="A73" s="185"/>
      <c r="B73" s="186"/>
      <c r="C73" s="187"/>
      <c r="D73" s="57"/>
      <c r="E73" s="88"/>
      <c r="F73" s="27"/>
      <c r="G73" s="28"/>
      <c r="H73" s="22" t="str">
        <f>IF(G73="","",ROUNDDOWN('Lesné celky'!$C$2*G73,2))</f>
        <v/>
      </c>
      <c r="I73" s="28"/>
      <c r="J73" s="28"/>
      <c r="K73" s="28"/>
      <c r="L73" s="28"/>
      <c r="M73" s="24">
        <f t="shared" si="1"/>
        <v>0</v>
      </c>
      <c r="N73" s="23" t="str">
        <f t="shared" si="2"/>
        <v/>
      </c>
      <c r="O73" s="31"/>
      <c r="P73" s="34" t="str">
        <f t="shared" si="3"/>
        <v/>
      </c>
      <c r="R73" s="174" t="str">
        <f t="shared" si="4"/>
        <v/>
      </c>
    </row>
    <row r="74" spans="1:18" ht="24.95" customHeight="1" x14ac:dyDescent="0.2">
      <c r="A74" s="185"/>
      <c r="B74" s="186"/>
      <c r="C74" s="187"/>
      <c r="D74" s="57"/>
      <c r="E74" s="88"/>
      <c r="F74" s="27"/>
      <c r="G74" s="28"/>
      <c r="H74" s="22" t="str">
        <f>IF(G74="","",ROUNDDOWN('Lesné celky'!$C$2*G74,2))</f>
        <v/>
      </c>
      <c r="I74" s="28"/>
      <c r="J74" s="28"/>
      <c r="K74" s="28"/>
      <c r="L74" s="28"/>
      <c r="M74" s="24">
        <f t="shared" si="1"/>
        <v>0</v>
      </c>
      <c r="N74" s="23" t="str">
        <f t="shared" si="2"/>
        <v/>
      </c>
      <c r="O74" s="31"/>
      <c r="P74" s="34" t="str">
        <f t="shared" si="3"/>
        <v/>
      </c>
      <c r="R74" s="174" t="str">
        <f t="shared" si="4"/>
        <v/>
      </c>
    </row>
    <row r="75" spans="1:18" ht="24.95" customHeight="1" x14ac:dyDescent="0.2">
      <c r="A75" s="185"/>
      <c r="B75" s="186"/>
      <c r="C75" s="187"/>
      <c r="D75" s="57"/>
      <c r="E75" s="88"/>
      <c r="F75" s="27"/>
      <c r="G75" s="28"/>
      <c r="H75" s="22" t="str">
        <f>IF(G75="","",ROUNDDOWN('Lesné celky'!$C$2*G75,2))</f>
        <v/>
      </c>
      <c r="I75" s="28"/>
      <c r="J75" s="28"/>
      <c r="K75" s="28"/>
      <c r="L75" s="28"/>
      <c r="M75" s="24">
        <f t="shared" si="1"/>
        <v>0</v>
      </c>
      <c r="N75" s="23" t="str">
        <f t="shared" si="2"/>
        <v/>
      </c>
      <c r="O75" s="31"/>
      <c r="P75" s="34" t="str">
        <f t="shared" si="3"/>
        <v/>
      </c>
      <c r="R75" s="174" t="str">
        <f t="shared" si="4"/>
        <v/>
      </c>
    </row>
    <row r="76" spans="1:18" ht="24.95" customHeight="1" x14ac:dyDescent="0.2">
      <c r="A76" s="185"/>
      <c r="B76" s="186"/>
      <c r="C76" s="187"/>
      <c r="D76" s="57"/>
      <c r="E76" s="88"/>
      <c r="F76" s="27"/>
      <c r="G76" s="28"/>
      <c r="H76" s="22" t="str">
        <f>IF(G76="","",ROUNDDOWN('Lesné celky'!$C$2*G76,2))</f>
        <v/>
      </c>
      <c r="I76" s="28"/>
      <c r="J76" s="28"/>
      <c r="K76" s="28"/>
      <c r="L76" s="28"/>
      <c r="M76" s="24">
        <f t="shared" si="1"/>
        <v>0</v>
      </c>
      <c r="N76" s="23" t="str">
        <f t="shared" si="2"/>
        <v/>
      </c>
      <c r="O76" s="31"/>
      <c r="P76" s="34" t="str">
        <f t="shared" si="3"/>
        <v/>
      </c>
      <c r="R76" s="174" t="str">
        <f t="shared" si="4"/>
        <v/>
      </c>
    </row>
    <row r="77" spans="1:18" ht="24.95" customHeight="1" x14ac:dyDescent="0.2">
      <c r="A77" s="185"/>
      <c r="B77" s="186"/>
      <c r="C77" s="187"/>
      <c r="D77" s="57"/>
      <c r="E77" s="88"/>
      <c r="F77" s="27"/>
      <c r="G77" s="28"/>
      <c r="H77" s="22" t="str">
        <f>IF(G77="","",ROUNDDOWN('Lesné celky'!$C$2*G77,2))</f>
        <v/>
      </c>
      <c r="I77" s="28"/>
      <c r="J77" s="28"/>
      <c r="K77" s="28"/>
      <c r="L77" s="28"/>
      <c r="M77" s="24">
        <f t="shared" si="1"/>
        <v>0</v>
      </c>
      <c r="N77" s="23" t="str">
        <f t="shared" si="2"/>
        <v/>
      </c>
      <c r="O77" s="31"/>
      <c r="P77" s="34" t="str">
        <f t="shared" si="3"/>
        <v/>
      </c>
      <c r="R77" s="174" t="str">
        <f t="shared" si="4"/>
        <v/>
      </c>
    </row>
    <row r="78" spans="1:18" ht="24.95" customHeight="1" x14ac:dyDescent="0.2">
      <c r="A78" s="185"/>
      <c r="B78" s="186"/>
      <c r="C78" s="187"/>
      <c r="D78" s="57"/>
      <c r="E78" s="88"/>
      <c r="F78" s="27"/>
      <c r="G78" s="28"/>
      <c r="H78" s="22" t="str">
        <f>IF(G78="","",ROUNDDOWN('Lesné celky'!$C$2*G78,2))</f>
        <v/>
      </c>
      <c r="I78" s="28"/>
      <c r="J78" s="28"/>
      <c r="K78" s="28"/>
      <c r="L78" s="28"/>
      <c r="M78" s="24">
        <f t="shared" si="1"/>
        <v>0</v>
      </c>
      <c r="N78" s="23" t="str">
        <f t="shared" si="2"/>
        <v/>
      </c>
      <c r="O78" s="31"/>
      <c r="P78" s="34" t="str">
        <f t="shared" si="3"/>
        <v/>
      </c>
      <c r="R78" s="174" t="str">
        <f t="shared" si="4"/>
        <v/>
      </c>
    </row>
    <row r="79" spans="1:18" ht="24.95" customHeight="1" x14ac:dyDescent="0.2">
      <c r="A79" s="185"/>
      <c r="B79" s="186"/>
      <c r="C79" s="187"/>
      <c r="D79" s="57"/>
      <c r="E79" s="88"/>
      <c r="F79" s="27"/>
      <c r="G79" s="28"/>
      <c r="H79" s="22" t="str">
        <f>IF(G79="","",ROUNDDOWN('Lesné celky'!$C$2*G79,2))</f>
        <v/>
      </c>
      <c r="I79" s="28"/>
      <c r="J79" s="28"/>
      <c r="K79" s="28"/>
      <c r="L79" s="28"/>
      <c r="M79" s="24">
        <f t="shared" si="1"/>
        <v>0</v>
      </c>
      <c r="N79" s="23" t="str">
        <f t="shared" si="2"/>
        <v/>
      </c>
      <c r="O79" s="31"/>
      <c r="P79" s="34" t="str">
        <f t="shared" si="3"/>
        <v/>
      </c>
      <c r="R79" s="174" t="str">
        <f t="shared" si="4"/>
        <v/>
      </c>
    </row>
    <row r="80" spans="1:18" ht="24.95" customHeight="1" x14ac:dyDescent="0.2">
      <c r="A80" s="185"/>
      <c r="B80" s="186"/>
      <c r="C80" s="187"/>
      <c r="D80" s="57"/>
      <c r="E80" s="88"/>
      <c r="F80" s="27"/>
      <c r="G80" s="28"/>
      <c r="H80" s="22" t="str">
        <f>IF(G80="","",ROUNDDOWN('Lesné celky'!$C$2*G80,2))</f>
        <v/>
      </c>
      <c r="I80" s="28"/>
      <c r="J80" s="28"/>
      <c r="K80" s="28"/>
      <c r="L80" s="28"/>
      <c r="M80" s="24">
        <f t="shared" si="1"/>
        <v>0</v>
      </c>
      <c r="N80" s="23" t="str">
        <f t="shared" si="2"/>
        <v/>
      </c>
      <c r="O80" s="31"/>
      <c r="P80" s="34" t="str">
        <f t="shared" si="3"/>
        <v/>
      </c>
      <c r="R80" s="174" t="str">
        <f t="shared" si="4"/>
        <v/>
      </c>
    </row>
    <row r="81" spans="1:18" ht="24.95" customHeight="1" x14ac:dyDescent="0.2">
      <c r="A81" s="185"/>
      <c r="B81" s="186"/>
      <c r="C81" s="187"/>
      <c r="D81" s="57"/>
      <c r="E81" s="88"/>
      <c r="F81" s="27"/>
      <c r="G81" s="28"/>
      <c r="H81" s="22" t="str">
        <f>IF(G81="","",ROUNDDOWN('Lesné celky'!$C$2*G81,2))</f>
        <v/>
      </c>
      <c r="I81" s="28"/>
      <c r="J81" s="28"/>
      <c r="K81" s="28"/>
      <c r="L81" s="28"/>
      <c r="M81" s="24">
        <f t="shared" si="1"/>
        <v>0</v>
      </c>
      <c r="N81" s="23" t="str">
        <f t="shared" si="2"/>
        <v/>
      </c>
      <c r="O81" s="31"/>
      <c r="P81" s="34" t="str">
        <f t="shared" si="3"/>
        <v/>
      </c>
      <c r="R81" s="174" t="str">
        <f t="shared" si="4"/>
        <v/>
      </c>
    </row>
    <row r="82" spans="1:18" ht="24.95" customHeight="1" x14ac:dyDescent="0.2">
      <c r="A82" s="185"/>
      <c r="B82" s="186"/>
      <c r="C82" s="187"/>
      <c r="D82" s="57"/>
      <c r="E82" s="88"/>
      <c r="F82" s="27"/>
      <c r="G82" s="28"/>
      <c r="H82" s="22" t="str">
        <f>IF(G82="","",ROUNDDOWN('Lesné celky'!$C$2*G82,2))</f>
        <v/>
      </c>
      <c r="I82" s="28"/>
      <c r="J82" s="28"/>
      <c r="K82" s="28"/>
      <c r="L82" s="28"/>
      <c r="M82" s="24">
        <f t="shared" si="1"/>
        <v>0</v>
      </c>
      <c r="N82" s="23" t="str">
        <f t="shared" si="2"/>
        <v/>
      </c>
      <c r="O82" s="31"/>
      <c r="P82" s="34" t="str">
        <f t="shared" si="3"/>
        <v/>
      </c>
      <c r="R82" s="174" t="str">
        <f t="shared" si="4"/>
        <v/>
      </c>
    </row>
    <row r="83" spans="1:18" ht="24.95" customHeight="1" x14ac:dyDescent="0.2">
      <c r="A83" s="185"/>
      <c r="B83" s="186"/>
      <c r="C83" s="187"/>
      <c r="D83" s="57"/>
      <c r="E83" s="88"/>
      <c r="F83" s="27"/>
      <c r="G83" s="28"/>
      <c r="H83" s="22" t="str">
        <f>IF(G83="","",ROUNDDOWN('Lesné celky'!$C$2*G83,2))</f>
        <v/>
      </c>
      <c r="I83" s="28"/>
      <c r="J83" s="28"/>
      <c r="K83" s="28"/>
      <c r="L83" s="28"/>
      <c r="M83" s="24">
        <f t="shared" ref="M83:M129" si="5">SUM(I83:L83)</f>
        <v>0</v>
      </c>
      <c r="N83" s="23" t="str">
        <f t="shared" ref="N83:N129" si="6">IF(ROUNDDOWN(F83*G83,2)-ROUNDDOWN(SUM(I83:L83),2)=0,"","zlý súčet")</f>
        <v/>
      </c>
      <c r="O83" s="31"/>
      <c r="P83" s="34" t="str">
        <f t="shared" si="3"/>
        <v/>
      </c>
      <c r="R83" s="174" t="str">
        <f t="shared" si="4"/>
        <v/>
      </c>
    </row>
    <row r="84" spans="1:18" ht="24.95" customHeight="1" x14ac:dyDescent="0.2">
      <c r="A84" s="185"/>
      <c r="B84" s="186"/>
      <c r="C84" s="187"/>
      <c r="D84" s="57"/>
      <c r="E84" s="88"/>
      <c r="F84" s="27"/>
      <c r="G84" s="28"/>
      <c r="H84" s="22" t="str">
        <f>IF(G84="","",ROUNDDOWN('Lesné celky'!$C$2*G84,2))</f>
        <v/>
      </c>
      <c r="I84" s="28"/>
      <c r="J84" s="28"/>
      <c r="K84" s="28"/>
      <c r="L84" s="28"/>
      <c r="M84" s="24">
        <f t="shared" si="5"/>
        <v>0</v>
      </c>
      <c r="N84" s="23" t="str">
        <f t="shared" si="6"/>
        <v/>
      </c>
      <c r="O84" s="31"/>
      <c r="P84" s="34" t="str">
        <f t="shared" ref="P84:P147" si="7">IF(H84="","",H84-O84)</f>
        <v/>
      </c>
      <c r="R84" s="174" t="str">
        <f t="shared" ref="R84:R147" si="8">IF(AND(H84&lt;&gt;"",OR(E84="",D84="",A84="")),"nekorektne zadané údaje","")</f>
        <v/>
      </c>
    </row>
    <row r="85" spans="1:18" ht="24.95" customHeight="1" x14ac:dyDescent="0.2">
      <c r="A85" s="185"/>
      <c r="B85" s="186"/>
      <c r="C85" s="187"/>
      <c r="D85" s="57"/>
      <c r="E85" s="88"/>
      <c r="F85" s="27"/>
      <c r="G85" s="28"/>
      <c r="H85" s="22" t="str">
        <f>IF(G85="","",ROUNDDOWN('Lesné celky'!$C$2*G85,2))</f>
        <v/>
      </c>
      <c r="I85" s="28"/>
      <c r="J85" s="28"/>
      <c r="K85" s="28"/>
      <c r="L85" s="28"/>
      <c r="M85" s="24">
        <f t="shared" si="5"/>
        <v>0</v>
      </c>
      <c r="N85" s="23" t="str">
        <f t="shared" si="6"/>
        <v/>
      </c>
      <c r="O85" s="31"/>
      <c r="P85" s="34" t="str">
        <f t="shared" si="7"/>
        <v/>
      </c>
      <c r="R85" s="174" t="str">
        <f t="shared" si="8"/>
        <v/>
      </c>
    </row>
    <row r="86" spans="1:18" ht="24.95" customHeight="1" x14ac:dyDescent="0.2">
      <c r="A86" s="185"/>
      <c r="B86" s="186"/>
      <c r="C86" s="187"/>
      <c r="D86" s="57"/>
      <c r="E86" s="88"/>
      <c r="F86" s="27"/>
      <c r="G86" s="28"/>
      <c r="H86" s="22" t="str">
        <f>IF(G86="","",ROUNDDOWN('Lesné celky'!$C$2*G86,2))</f>
        <v/>
      </c>
      <c r="I86" s="28"/>
      <c r="J86" s="28"/>
      <c r="K86" s="28"/>
      <c r="L86" s="28"/>
      <c r="M86" s="24">
        <f t="shared" si="5"/>
        <v>0</v>
      </c>
      <c r="N86" s="23" t="str">
        <f t="shared" si="6"/>
        <v/>
      </c>
      <c r="O86" s="31"/>
      <c r="P86" s="34" t="str">
        <f t="shared" si="7"/>
        <v/>
      </c>
      <c r="R86" s="174" t="str">
        <f t="shared" si="8"/>
        <v/>
      </c>
    </row>
    <row r="87" spans="1:18" ht="24.95" customHeight="1" x14ac:dyDescent="0.2">
      <c r="A87" s="185"/>
      <c r="B87" s="186"/>
      <c r="C87" s="187"/>
      <c r="D87" s="57"/>
      <c r="E87" s="88"/>
      <c r="F87" s="27"/>
      <c r="G87" s="28"/>
      <c r="H87" s="22" t="str">
        <f>IF(G87="","",ROUNDDOWN('Lesné celky'!$C$2*G87,2))</f>
        <v/>
      </c>
      <c r="I87" s="28"/>
      <c r="J87" s="28"/>
      <c r="K87" s="28"/>
      <c r="L87" s="28"/>
      <c r="M87" s="24">
        <f t="shared" si="5"/>
        <v>0</v>
      </c>
      <c r="N87" s="23" t="str">
        <f t="shared" si="6"/>
        <v/>
      </c>
      <c r="O87" s="31"/>
      <c r="P87" s="34" t="str">
        <f t="shared" si="7"/>
        <v/>
      </c>
      <c r="R87" s="174" t="str">
        <f t="shared" si="8"/>
        <v/>
      </c>
    </row>
    <row r="88" spans="1:18" ht="24.95" customHeight="1" x14ac:dyDescent="0.2">
      <c r="A88" s="185"/>
      <c r="B88" s="186"/>
      <c r="C88" s="187"/>
      <c r="D88" s="57"/>
      <c r="E88" s="88"/>
      <c r="F88" s="27"/>
      <c r="G88" s="28"/>
      <c r="H88" s="22" t="str">
        <f>IF(G88="","",ROUNDDOWN('Lesné celky'!$C$2*G88,2))</f>
        <v/>
      </c>
      <c r="I88" s="28"/>
      <c r="J88" s="28"/>
      <c r="K88" s="28"/>
      <c r="L88" s="28"/>
      <c r="M88" s="24">
        <f t="shared" si="5"/>
        <v>0</v>
      </c>
      <c r="N88" s="23" t="str">
        <f t="shared" si="6"/>
        <v/>
      </c>
      <c r="O88" s="31"/>
      <c r="P88" s="34" t="str">
        <f t="shared" si="7"/>
        <v/>
      </c>
      <c r="R88" s="174" t="str">
        <f t="shared" si="8"/>
        <v/>
      </c>
    </row>
    <row r="89" spans="1:18" ht="24.95" customHeight="1" x14ac:dyDescent="0.2">
      <c r="A89" s="185"/>
      <c r="B89" s="186"/>
      <c r="C89" s="187"/>
      <c r="D89" s="57"/>
      <c r="E89" s="88"/>
      <c r="F89" s="27"/>
      <c r="G89" s="28"/>
      <c r="H89" s="22" t="str">
        <f>IF(G89="","",ROUNDDOWN('Lesné celky'!$C$2*G89,2))</f>
        <v/>
      </c>
      <c r="I89" s="28"/>
      <c r="J89" s="28"/>
      <c r="K89" s="28"/>
      <c r="L89" s="28"/>
      <c r="M89" s="24">
        <f t="shared" si="5"/>
        <v>0</v>
      </c>
      <c r="N89" s="23" t="str">
        <f t="shared" si="6"/>
        <v/>
      </c>
      <c r="O89" s="31"/>
      <c r="P89" s="34" t="str">
        <f t="shared" si="7"/>
        <v/>
      </c>
      <c r="R89" s="174" t="str">
        <f t="shared" si="8"/>
        <v/>
      </c>
    </row>
    <row r="90" spans="1:18" ht="24.95" customHeight="1" x14ac:dyDescent="0.2">
      <c r="A90" s="185"/>
      <c r="B90" s="186"/>
      <c r="C90" s="187"/>
      <c r="D90" s="57"/>
      <c r="E90" s="88"/>
      <c r="F90" s="27"/>
      <c r="G90" s="28"/>
      <c r="H90" s="22" t="str">
        <f>IF(G90="","",ROUNDDOWN('Lesné celky'!$C$2*G90,2))</f>
        <v/>
      </c>
      <c r="I90" s="28"/>
      <c r="J90" s="28"/>
      <c r="K90" s="28"/>
      <c r="L90" s="28"/>
      <c r="M90" s="24">
        <f t="shared" si="5"/>
        <v>0</v>
      </c>
      <c r="N90" s="23" t="str">
        <f t="shared" si="6"/>
        <v/>
      </c>
      <c r="O90" s="31"/>
      <c r="P90" s="34" t="str">
        <f t="shared" si="7"/>
        <v/>
      </c>
      <c r="R90" s="174" t="str">
        <f t="shared" si="8"/>
        <v/>
      </c>
    </row>
    <row r="91" spans="1:18" ht="24.95" customHeight="1" x14ac:dyDescent="0.2">
      <c r="A91" s="185"/>
      <c r="B91" s="186"/>
      <c r="C91" s="187"/>
      <c r="D91" s="57"/>
      <c r="E91" s="88"/>
      <c r="F91" s="27"/>
      <c r="G91" s="28"/>
      <c r="H91" s="22" t="str">
        <f>IF(G91="","",ROUNDDOWN('Lesné celky'!$C$2*G91,2))</f>
        <v/>
      </c>
      <c r="I91" s="28"/>
      <c r="J91" s="28"/>
      <c r="K91" s="28"/>
      <c r="L91" s="28"/>
      <c r="M91" s="24">
        <f t="shared" si="5"/>
        <v>0</v>
      </c>
      <c r="N91" s="23" t="str">
        <f t="shared" si="6"/>
        <v/>
      </c>
      <c r="O91" s="31"/>
      <c r="P91" s="34" t="str">
        <f t="shared" si="7"/>
        <v/>
      </c>
      <c r="R91" s="174" t="str">
        <f t="shared" si="8"/>
        <v/>
      </c>
    </row>
    <row r="92" spans="1:18" ht="24.95" customHeight="1" x14ac:dyDescent="0.2">
      <c r="A92" s="185"/>
      <c r="B92" s="186"/>
      <c r="C92" s="187"/>
      <c r="D92" s="57"/>
      <c r="E92" s="88"/>
      <c r="F92" s="27"/>
      <c r="G92" s="28"/>
      <c r="H92" s="22" t="str">
        <f>IF(G92="","",ROUNDDOWN('Lesné celky'!$C$2*G92,2))</f>
        <v/>
      </c>
      <c r="I92" s="28"/>
      <c r="J92" s="28"/>
      <c r="K92" s="28"/>
      <c r="L92" s="28"/>
      <c r="M92" s="24">
        <f t="shared" si="5"/>
        <v>0</v>
      </c>
      <c r="N92" s="23" t="str">
        <f t="shared" si="6"/>
        <v/>
      </c>
      <c r="O92" s="31"/>
      <c r="P92" s="34" t="str">
        <f t="shared" si="7"/>
        <v/>
      </c>
      <c r="R92" s="174" t="str">
        <f t="shared" si="8"/>
        <v/>
      </c>
    </row>
    <row r="93" spans="1:18" ht="24.95" customHeight="1" x14ac:dyDescent="0.2">
      <c r="A93" s="185"/>
      <c r="B93" s="186"/>
      <c r="C93" s="187"/>
      <c r="D93" s="57"/>
      <c r="E93" s="88"/>
      <c r="F93" s="27"/>
      <c r="G93" s="28"/>
      <c r="H93" s="22" t="str">
        <f>IF(G93="","",ROUNDDOWN('Lesné celky'!$C$2*G93,2))</f>
        <v/>
      </c>
      <c r="I93" s="28"/>
      <c r="J93" s="28"/>
      <c r="K93" s="28"/>
      <c r="L93" s="28"/>
      <c r="M93" s="24">
        <f t="shared" si="5"/>
        <v>0</v>
      </c>
      <c r="N93" s="23" t="str">
        <f t="shared" si="6"/>
        <v/>
      </c>
      <c r="O93" s="31"/>
      <c r="P93" s="34" t="str">
        <f t="shared" si="7"/>
        <v/>
      </c>
      <c r="R93" s="174" t="str">
        <f t="shared" si="8"/>
        <v/>
      </c>
    </row>
    <row r="94" spans="1:18" ht="24.95" customHeight="1" x14ac:dyDescent="0.2">
      <c r="A94" s="185"/>
      <c r="B94" s="186"/>
      <c r="C94" s="187"/>
      <c r="D94" s="57"/>
      <c r="E94" s="88"/>
      <c r="F94" s="27"/>
      <c r="G94" s="28"/>
      <c r="H94" s="22" t="str">
        <f>IF(G94="","",ROUNDDOWN('Lesné celky'!$C$2*G94,2))</f>
        <v/>
      </c>
      <c r="I94" s="28"/>
      <c r="J94" s="28"/>
      <c r="K94" s="28"/>
      <c r="L94" s="28"/>
      <c r="M94" s="24">
        <f t="shared" si="5"/>
        <v>0</v>
      </c>
      <c r="N94" s="23" t="str">
        <f t="shared" si="6"/>
        <v/>
      </c>
      <c r="O94" s="31"/>
      <c r="P94" s="34" t="str">
        <f t="shared" si="7"/>
        <v/>
      </c>
      <c r="R94" s="174" t="str">
        <f t="shared" si="8"/>
        <v/>
      </c>
    </row>
    <row r="95" spans="1:18" ht="24.75" customHeight="1" x14ac:dyDescent="0.2">
      <c r="A95" s="185"/>
      <c r="B95" s="186"/>
      <c r="C95" s="187"/>
      <c r="D95" s="57"/>
      <c r="E95" s="88"/>
      <c r="F95" s="27"/>
      <c r="G95" s="28"/>
      <c r="H95" s="22" t="str">
        <f>IF(G95="","",ROUNDDOWN('Lesné celky'!$C$2*G95,2))</f>
        <v/>
      </c>
      <c r="I95" s="28"/>
      <c r="J95" s="28"/>
      <c r="K95" s="28"/>
      <c r="L95" s="28"/>
      <c r="M95" s="24">
        <f t="shared" si="5"/>
        <v>0</v>
      </c>
      <c r="N95" s="23" t="str">
        <f t="shared" si="6"/>
        <v/>
      </c>
      <c r="O95" s="31"/>
      <c r="P95" s="34" t="str">
        <f t="shared" si="7"/>
        <v/>
      </c>
      <c r="R95" s="174" t="str">
        <f t="shared" si="8"/>
        <v/>
      </c>
    </row>
    <row r="96" spans="1:18" ht="24.75" customHeight="1" x14ac:dyDescent="0.2">
      <c r="A96" s="185"/>
      <c r="B96" s="186"/>
      <c r="C96" s="187"/>
      <c r="D96" s="57"/>
      <c r="E96" s="88"/>
      <c r="F96" s="27"/>
      <c r="G96" s="28"/>
      <c r="H96" s="22" t="str">
        <f>IF(G96="","",ROUNDDOWN('Lesné celky'!$C$2*G96,2))</f>
        <v/>
      </c>
      <c r="I96" s="28"/>
      <c r="J96" s="28"/>
      <c r="K96" s="28"/>
      <c r="L96" s="28"/>
      <c r="M96" s="24">
        <f t="shared" si="5"/>
        <v>0</v>
      </c>
      <c r="N96" s="23" t="str">
        <f t="shared" si="6"/>
        <v/>
      </c>
      <c r="O96" s="31"/>
      <c r="P96" s="34" t="str">
        <f t="shared" si="7"/>
        <v/>
      </c>
      <c r="R96" s="174" t="str">
        <f t="shared" si="8"/>
        <v/>
      </c>
    </row>
    <row r="97" spans="1:18" ht="24.75" customHeight="1" x14ac:dyDescent="0.2">
      <c r="A97" s="185"/>
      <c r="B97" s="186"/>
      <c r="C97" s="187"/>
      <c r="D97" s="57"/>
      <c r="E97" s="88"/>
      <c r="F97" s="27"/>
      <c r="G97" s="28"/>
      <c r="H97" s="22" t="str">
        <f>IF(G97="","",ROUNDDOWN('Lesné celky'!$C$2*G97,2))</f>
        <v/>
      </c>
      <c r="I97" s="28"/>
      <c r="J97" s="28"/>
      <c r="K97" s="28"/>
      <c r="L97" s="28"/>
      <c r="M97" s="24">
        <f t="shared" si="5"/>
        <v>0</v>
      </c>
      <c r="N97" s="23" t="str">
        <f t="shared" si="6"/>
        <v/>
      </c>
      <c r="O97" s="31"/>
      <c r="P97" s="34" t="str">
        <f t="shared" si="7"/>
        <v/>
      </c>
      <c r="R97" s="174" t="str">
        <f t="shared" si="8"/>
        <v/>
      </c>
    </row>
    <row r="98" spans="1:18" ht="24.75" customHeight="1" x14ac:dyDescent="0.2">
      <c r="A98" s="185"/>
      <c r="B98" s="186"/>
      <c r="C98" s="187"/>
      <c r="D98" s="57"/>
      <c r="E98" s="88"/>
      <c r="F98" s="27"/>
      <c r="G98" s="28"/>
      <c r="H98" s="22" t="str">
        <f>IF(G98="","",ROUNDDOWN('Lesné celky'!$C$2*G98,2))</f>
        <v/>
      </c>
      <c r="I98" s="28"/>
      <c r="J98" s="28"/>
      <c r="K98" s="28"/>
      <c r="L98" s="28"/>
      <c r="M98" s="24">
        <f t="shared" si="5"/>
        <v>0</v>
      </c>
      <c r="N98" s="23" t="str">
        <f t="shared" si="6"/>
        <v/>
      </c>
      <c r="O98" s="31"/>
      <c r="P98" s="34" t="str">
        <f t="shared" si="7"/>
        <v/>
      </c>
      <c r="R98" s="174" t="str">
        <f t="shared" si="8"/>
        <v/>
      </c>
    </row>
    <row r="99" spans="1:18" ht="24.75" customHeight="1" x14ac:dyDescent="0.2">
      <c r="A99" s="185"/>
      <c r="B99" s="186"/>
      <c r="C99" s="187"/>
      <c r="D99" s="57"/>
      <c r="E99" s="88"/>
      <c r="F99" s="27"/>
      <c r="G99" s="28"/>
      <c r="H99" s="22" t="str">
        <f>IF(G99="","",ROUNDDOWN('Lesné celky'!$C$2*G99,2))</f>
        <v/>
      </c>
      <c r="I99" s="28"/>
      <c r="J99" s="28"/>
      <c r="K99" s="28"/>
      <c r="L99" s="28"/>
      <c r="M99" s="24">
        <f t="shared" si="5"/>
        <v>0</v>
      </c>
      <c r="N99" s="23" t="str">
        <f t="shared" si="6"/>
        <v/>
      </c>
      <c r="O99" s="31"/>
      <c r="P99" s="34" t="str">
        <f t="shared" si="7"/>
        <v/>
      </c>
      <c r="R99" s="174" t="str">
        <f t="shared" si="8"/>
        <v/>
      </c>
    </row>
    <row r="100" spans="1:18" ht="24.75" customHeight="1" x14ac:dyDescent="0.2">
      <c r="A100" s="185"/>
      <c r="B100" s="186"/>
      <c r="C100" s="187"/>
      <c r="D100" s="57"/>
      <c r="E100" s="88"/>
      <c r="F100" s="27"/>
      <c r="G100" s="28"/>
      <c r="H100" s="22" t="str">
        <f>IF(G100="","",ROUNDDOWN('Lesné celky'!$C$2*G100,2))</f>
        <v/>
      </c>
      <c r="I100" s="28"/>
      <c r="J100" s="28"/>
      <c r="K100" s="28"/>
      <c r="L100" s="28"/>
      <c r="M100" s="24">
        <f t="shared" si="5"/>
        <v>0</v>
      </c>
      <c r="N100" s="23" t="str">
        <f t="shared" si="6"/>
        <v/>
      </c>
      <c r="O100" s="31"/>
      <c r="P100" s="34" t="str">
        <f t="shared" si="7"/>
        <v/>
      </c>
      <c r="R100" s="174" t="str">
        <f t="shared" si="8"/>
        <v/>
      </c>
    </row>
    <row r="101" spans="1:18" ht="24.75" customHeight="1" x14ac:dyDescent="0.2">
      <c r="A101" s="185"/>
      <c r="B101" s="186"/>
      <c r="C101" s="187"/>
      <c r="D101" s="57"/>
      <c r="E101" s="88"/>
      <c r="F101" s="27"/>
      <c r="G101" s="28"/>
      <c r="H101" s="22" t="str">
        <f>IF(G101="","",ROUNDDOWN('Lesné celky'!$C$2*G101,2))</f>
        <v/>
      </c>
      <c r="I101" s="28"/>
      <c r="J101" s="28"/>
      <c r="K101" s="28"/>
      <c r="L101" s="28"/>
      <c r="M101" s="24">
        <f t="shared" si="5"/>
        <v>0</v>
      </c>
      <c r="N101" s="23" t="str">
        <f t="shared" si="6"/>
        <v/>
      </c>
      <c r="O101" s="31"/>
      <c r="P101" s="34" t="str">
        <f t="shared" si="7"/>
        <v/>
      </c>
      <c r="R101" s="174" t="str">
        <f t="shared" si="8"/>
        <v/>
      </c>
    </row>
    <row r="102" spans="1:18" ht="24.75" customHeight="1" x14ac:dyDescent="0.2">
      <c r="A102" s="185"/>
      <c r="B102" s="186"/>
      <c r="C102" s="187"/>
      <c r="D102" s="57"/>
      <c r="E102" s="88"/>
      <c r="F102" s="27"/>
      <c r="G102" s="28"/>
      <c r="H102" s="22" t="str">
        <f>IF(G102="","",ROUNDDOWN('Lesné celky'!$C$2*G102,2))</f>
        <v/>
      </c>
      <c r="I102" s="28"/>
      <c r="J102" s="28"/>
      <c r="K102" s="28"/>
      <c r="L102" s="28"/>
      <c r="M102" s="24">
        <f t="shared" si="5"/>
        <v>0</v>
      </c>
      <c r="N102" s="23" t="str">
        <f t="shared" si="6"/>
        <v/>
      </c>
      <c r="O102" s="31"/>
      <c r="P102" s="34" t="str">
        <f t="shared" si="7"/>
        <v/>
      </c>
      <c r="R102" s="174" t="str">
        <f t="shared" si="8"/>
        <v/>
      </c>
    </row>
    <row r="103" spans="1:18" ht="24.75" customHeight="1" x14ac:dyDescent="0.2">
      <c r="A103" s="185"/>
      <c r="B103" s="186"/>
      <c r="C103" s="187"/>
      <c r="D103" s="57"/>
      <c r="E103" s="88"/>
      <c r="F103" s="27"/>
      <c r="G103" s="28"/>
      <c r="H103" s="22" t="str">
        <f>IF(G103="","",ROUNDDOWN('Lesné celky'!$C$2*G103,2))</f>
        <v/>
      </c>
      <c r="I103" s="28"/>
      <c r="J103" s="28"/>
      <c r="K103" s="28"/>
      <c r="L103" s="28"/>
      <c r="M103" s="24">
        <f t="shared" si="5"/>
        <v>0</v>
      </c>
      <c r="N103" s="23" t="str">
        <f t="shared" si="6"/>
        <v/>
      </c>
      <c r="O103" s="31"/>
      <c r="P103" s="34" t="str">
        <f t="shared" si="7"/>
        <v/>
      </c>
      <c r="R103" s="174" t="str">
        <f t="shared" si="8"/>
        <v/>
      </c>
    </row>
    <row r="104" spans="1:18" ht="24.75" customHeight="1" x14ac:dyDescent="0.2">
      <c r="A104" s="185"/>
      <c r="B104" s="186"/>
      <c r="C104" s="187"/>
      <c r="D104" s="57"/>
      <c r="E104" s="88"/>
      <c r="F104" s="27"/>
      <c r="G104" s="28"/>
      <c r="H104" s="22" t="str">
        <f>IF(G104="","",ROUNDDOWN('Lesné celky'!$C$2*G104,2))</f>
        <v/>
      </c>
      <c r="I104" s="28"/>
      <c r="J104" s="28"/>
      <c r="K104" s="28"/>
      <c r="L104" s="28"/>
      <c r="M104" s="24">
        <f t="shared" si="5"/>
        <v>0</v>
      </c>
      <c r="N104" s="23" t="str">
        <f t="shared" si="6"/>
        <v/>
      </c>
      <c r="O104" s="31"/>
      <c r="P104" s="34" t="str">
        <f t="shared" si="7"/>
        <v/>
      </c>
      <c r="R104" s="174" t="str">
        <f t="shared" si="8"/>
        <v/>
      </c>
    </row>
    <row r="105" spans="1:18" ht="24.75" customHeight="1" x14ac:dyDescent="0.2">
      <c r="A105" s="185"/>
      <c r="B105" s="186"/>
      <c r="C105" s="187"/>
      <c r="D105" s="57"/>
      <c r="E105" s="88"/>
      <c r="F105" s="27"/>
      <c r="G105" s="28"/>
      <c r="H105" s="22" t="str">
        <f>IF(G105="","",ROUNDDOWN('Lesné celky'!$C$2*G105,2))</f>
        <v/>
      </c>
      <c r="I105" s="28"/>
      <c r="J105" s="28"/>
      <c r="K105" s="28"/>
      <c r="L105" s="28"/>
      <c r="M105" s="24">
        <f t="shared" si="5"/>
        <v>0</v>
      </c>
      <c r="N105" s="23" t="str">
        <f t="shared" si="6"/>
        <v/>
      </c>
      <c r="O105" s="31"/>
      <c r="P105" s="34" t="str">
        <f t="shared" si="7"/>
        <v/>
      </c>
      <c r="R105" s="174" t="str">
        <f t="shared" si="8"/>
        <v/>
      </c>
    </row>
    <row r="106" spans="1:18" ht="24.75" customHeight="1" x14ac:dyDescent="0.2">
      <c r="A106" s="185"/>
      <c r="B106" s="186"/>
      <c r="C106" s="187"/>
      <c r="D106" s="57"/>
      <c r="E106" s="88"/>
      <c r="F106" s="27"/>
      <c r="G106" s="28"/>
      <c r="H106" s="22" t="str">
        <f>IF(G106="","",ROUNDDOWN('Lesné celky'!$C$2*G106,2))</f>
        <v/>
      </c>
      <c r="I106" s="28"/>
      <c r="J106" s="28"/>
      <c r="K106" s="28"/>
      <c r="L106" s="28"/>
      <c r="M106" s="24">
        <f t="shared" si="5"/>
        <v>0</v>
      </c>
      <c r="N106" s="23" t="str">
        <f t="shared" si="6"/>
        <v/>
      </c>
      <c r="O106" s="31"/>
      <c r="P106" s="34" t="str">
        <f t="shared" si="7"/>
        <v/>
      </c>
      <c r="R106" s="174" t="str">
        <f t="shared" si="8"/>
        <v/>
      </c>
    </row>
    <row r="107" spans="1:18" ht="24.75" customHeight="1" x14ac:dyDescent="0.2">
      <c r="A107" s="185"/>
      <c r="B107" s="186"/>
      <c r="C107" s="187"/>
      <c r="D107" s="57"/>
      <c r="E107" s="88"/>
      <c r="F107" s="27"/>
      <c r="G107" s="28"/>
      <c r="H107" s="22" t="str">
        <f>IF(G107="","",ROUNDDOWN('Lesné celky'!$C$2*G107,2))</f>
        <v/>
      </c>
      <c r="I107" s="28"/>
      <c r="J107" s="28"/>
      <c r="K107" s="28"/>
      <c r="L107" s="28"/>
      <c r="M107" s="24">
        <f t="shared" si="5"/>
        <v>0</v>
      </c>
      <c r="N107" s="23" t="str">
        <f t="shared" si="6"/>
        <v/>
      </c>
      <c r="O107" s="31"/>
      <c r="P107" s="34" t="str">
        <f t="shared" si="7"/>
        <v/>
      </c>
      <c r="R107" s="174" t="str">
        <f t="shared" si="8"/>
        <v/>
      </c>
    </row>
    <row r="108" spans="1:18" ht="24.75" customHeight="1" x14ac:dyDescent="0.2">
      <c r="A108" s="185"/>
      <c r="B108" s="186"/>
      <c r="C108" s="187"/>
      <c r="D108" s="57"/>
      <c r="E108" s="88"/>
      <c r="F108" s="27"/>
      <c r="G108" s="28"/>
      <c r="H108" s="22" t="str">
        <f>IF(G108="","",ROUNDDOWN('Lesné celky'!$C$2*G108,2))</f>
        <v/>
      </c>
      <c r="I108" s="28"/>
      <c r="J108" s="28"/>
      <c r="K108" s="28"/>
      <c r="L108" s="28"/>
      <c r="M108" s="24">
        <f t="shared" si="5"/>
        <v>0</v>
      </c>
      <c r="N108" s="23" t="str">
        <f t="shared" si="6"/>
        <v/>
      </c>
      <c r="O108" s="31"/>
      <c r="P108" s="34" t="str">
        <f t="shared" si="7"/>
        <v/>
      </c>
      <c r="R108" s="174" t="str">
        <f t="shared" si="8"/>
        <v/>
      </c>
    </row>
    <row r="109" spans="1:18" ht="24.75" customHeight="1" x14ac:dyDescent="0.2">
      <c r="A109" s="185"/>
      <c r="B109" s="186"/>
      <c r="C109" s="187"/>
      <c r="D109" s="57"/>
      <c r="E109" s="88"/>
      <c r="F109" s="27"/>
      <c r="G109" s="28"/>
      <c r="H109" s="22" t="str">
        <f>IF(G109="","",ROUNDDOWN('Lesné celky'!$C$2*G109,2))</f>
        <v/>
      </c>
      <c r="I109" s="28"/>
      <c r="J109" s="28"/>
      <c r="K109" s="28"/>
      <c r="L109" s="28"/>
      <c r="M109" s="24">
        <f t="shared" si="5"/>
        <v>0</v>
      </c>
      <c r="N109" s="23" t="str">
        <f t="shared" si="6"/>
        <v/>
      </c>
      <c r="O109" s="31"/>
      <c r="P109" s="34" t="str">
        <f t="shared" si="7"/>
        <v/>
      </c>
      <c r="R109" s="174" t="str">
        <f t="shared" si="8"/>
        <v/>
      </c>
    </row>
    <row r="110" spans="1:18" ht="24.75" customHeight="1" x14ac:dyDescent="0.2">
      <c r="A110" s="185"/>
      <c r="B110" s="186"/>
      <c r="C110" s="187"/>
      <c r="D110" s="57"/>
      <c r="E110" s="88"/>
      <c r="F110" s="27"/>
      <c r="G110" s="28"/>
      <c r="H110" s="22" t="str">
        <f>IF(G110="","",ROUNDDOWN('Lesné celky'!$C$2*G110,2))</f>
        <v/>
      </c>
      <c r="I110" s="28"/>
      <c r="J110" s="28"/>
      <c r="K110" s="28"/>
      <c r="L110" s="28"/>
      <c r="M110" s="24">
        <f t="shared" si="5"/>
        <v>0</v>
      </c>
      <c r="N110" s="23" t="str">
        <f t="shared" si="6"/>
        <v/>
      </c>
      <c r="O110" s="31"/>
      <c r="P110" s="34" t="str">
        <f t="shared" si="7"/>
        <v/>
      </c>
      <c r="R110" s="174" t="str">
        <f t="shared" si="8"/>
        <v/>
      </c>
    </row>
    <row r="111" spans="1:18" ht="24.75" customHeight="1" x14ac:dyDescent="0.2">
      <c r="A111" s="185"/>
      <c r="B111" s="186"/>
      <c r="C111" s="187"/>
      <c r="D111" s="57"/>
      <c r="E111" s="88"/>
      <c r="F111" s="27"/>
      <c r="G111" s="28"/>
      <c r="H111" s="22" t="str">
        <f>IF(G111="","",ROUNDDOWN('Lesné celky'!$C$2*G111,2))</f>
        <v/>
      </c>
      <c r="I111" s="28"/>
      <c r="J111" s="28"/>
      <c r="K111" s="28"/>
      <c r="L111" s="28"/>
      <c r="M111" s="24">
        <f t="shared" si="5"/>
        <v>0</v>
      </c>
      <c r="N111" s="23" t="str">
        <f t="shared" si="6"/>
        <v/>
      </c>
      <c r="O111" s="31"/>
      <c r="P111" s="34" t="str">
        <f t="shared" si="7"/>
        <v/>
      </c>
      <c r="R111" s="174" t="str">
        <f t="shared" si="8"/>
        <v/>
      </c>
    </row>
    <row r="112" spans="1:18" ht="24.75" customHeight="1" x14ac:dyDescent="0.2">
      <c r="A112" s="185"/>
      <c r="B112" s="186"/>
      <c r="C112" s="187"/>
      <c r="D112" s="57"/>
      <c r="E112" s="88"/>
      <c r="F112" s="27"/>
      <c r="G112" s="28"/>
      <c r="H112" s="22" t="str">
        <f>IF(G112="","",ROUNDDOWN('Lesné celky'!$C$2*G112,2))</f>
        <v/>
      </c>
      <c r="I112" s="28"/>
      <c r="J112" s="28"/>
      <c r="K112" s="28"/>
      <c r="L112" s="28"/>
      <c r="M112" s="24">
        <f t="shared" si="5"/>
        <v>0</v>
      </c>
      <c r="N112" s="23" t="str">
        <f t="shared" si="6"/>
        <v/>
      </c>
      <c r="O112" s="31"/>
      <c r="P112" s="34" t="str">
        <f t="shared" si="7"/>
        <v/>
      </c>
      <c r="R112" s="174" t="str">
        <f t="shared" si="8"/>
        <v/>
      </c>
    </row>
    <row r="113" spans="1:18" ht="24.75" customHeight="1" x14ac:dyDescent="0.2">
      <c r="A113" s="185"/>
      <c r="B113" s="186"/>
      <c r="C113" s="187"/>
      <c r="D113" s="57"/>
      <c r="E113" s="88"/>
      <c r="F113" s="27"/>
      <c r="G113" s="28"/>
      <c r="H113" s="22" t="str">
        <f>IF(G113="","",ROUNDDOWN('Lesné celky'!$C$2*G113,2))</f>
        <v/>
      </c>
      <c r="I113" s="28"/>
      <c r="J113" s="28"/>
      <c r="K113" s="28"/>
      <c r="L113" s="28"/>
      <c r="M113" s="24">
        <f t="shared" si="5"/>
        <v>0</v>
      </c>
      <c r="N113" s="23" t="str">
        <f t="shared" si="6"/>
        <v/>
      </c>
      <c r="O113" s="31"/>
      <c r="P113" s="34" t="str">
        <f t="shared" si="7"/>
        <v/>
      </c>
      <c r="R113" s="174" t="str">
        <f t="shared" si="8"/>
        <v/>
      </c>
    </row>
    <row r="114" spans="1:18" ht="24.75" customHeight="1" x14ac:dyDescent="0.2">
      <c r="A114" s="185"/>
      <c r="B114" s="186"/>
      <c r="C114" s="187"/>
      <c r="D114" s="57"/>
      <c r="E114" s="88"/>
      <c r="F114" s="27"/>
      <c r="G114" s="28"/>
      <c r="H114" s="22" t="str">
        <f>IF(G114="","",ROUNDDOWN('Lesné celky'!$C$2*G114,2))</f>
        <v/>
      </c>
      <c r="I114" s="28"/>
      <c r="J114" s="28"/>
      <c r="K114" s="28"/>
      <c r="L114" s="28"/>
      <c r="M114" s="24">
        <f t="shared" si="5"/>
        <v>0</v>
      </c>
      <c r="N114" s="23" t="str">
        <f t="shared" si="6"/>
        <v/>
      </c>
      <c r="O114" s="31"/>
      <c r="P114" s="34" t="str">
        <f t="shared" si="7"/>
        <v/>
      </c>
      <c r="R114" s="174" t="str">
        <f t="shared" si="8"/>
        <v/>
      </c>
    </row>
    <row r="115" spans="1:18" ht="24.75" customHeight="1" x14ac:dyDescent="0.2">
      <c r="A115" s="185"/>
      <c r="B115" s="186"/>
      <c r="C115" s="187"/>
      <c r="D115" s="57"/>
      <c r="E115" s="88"/>
      <c r="F115" s="27"/>
      <c r="G115" s="28"/>
      <c r="H115" s="22" t="str">
        <f>IF(G115="","",ROUNDDOWN('Lesné celky'!$C$2*G115,2))</f>
        <v/>
      </c>
      <c r="I115" s="28"/>
      <c r="J115" s="28"/>
      <c r="K115" s="28"/>
      <c r="L115" s="28"/>
      <c r="M115" s="24">
        <f t="shared" si="5"/>
        <v>0</v>
      </c>
      <c r="N115" s="23" t="str">
        <f t="shared" si="6"/>
        <v/>
      </c>
      <c r="O115" s="31"/>
      <c r="P115" s="34" t="str">
        <f t="shared" si="7"/>
        <v/>
      </c>
      <c r="R115" s="174" t="str">
        <f t="shared" si="8"/>
        <v/>
      </c>
    </row>
    <row r="116" spans="1:18" ht="24.75" customHeight="1" x14ac:dyDescent="0.2">
      <c r="A116" s="185"/>
      <c r="B116" s="186"/>
      <c r="C116" s="187"/>
      <c r="D116" s="57"/>
      <c r="E116" s="88"/>
      <c r="F116" s="27"/>
      <c r="G116" s="28"/>
      <c r="H116" s="22" t="str">
        <f>IF(G116="","",ROUNDDOWN('Lesné celky'!$C$2*G116,2))</f>
        <v/>
      </c>
      <c r="I116" s="28"/>
      <c r="J116" s="28"/>
      <c r="K116" s="28"/>
      <c r="L116" s="28"/>
      <c r="M116" s="24">
        <f t="shared" si="5"/>
        <v>0</v>
      </c>
      <c r="N116" s="23" t="str">
        <f t="shared" si="6"/>
        <v/>
      </c>
      <c r="O116" s="31"/>
      <c r="P116" s="34" t="str">
        <f t="shared" si="7"/>
        <v/>
      </c>
      <c r="R116" s="174" t="str">
        <f t="shared" si="8"/>
        <v/>
      </c>
    </row>
    <row r="117" spans="1:18" ht="24.75" customHeight="1" x14ac:dyDescent="0.2">
      <c r="A117" s="185"/>
      <c r="B117" s="186"/>
      <c r="C117" s="187"/>
      <c r="D117" s="57"/>
      <c r="E117" s="88"/>
      <c r="F117" s="27"/>
      <c r="G117" s="28"/>
      <c r="H117" s="22" t="str">
        <f>IF(G117="","",ROUNDDOWN('Lesné celky'!$C$2*G117,2))</f>
        <v/>
      </c>
      <c r="I117" s="28"/>
      <c r="J117" s="28"/>
      <c r="K117" s="28"/>
      <c r="L117" s="28"/>
      <c r="M117" s="24">
        <f t="shared" si="5"/>
        <v>0</v>
      </c>
      <c r="N117" s="23" t="str">
        <f t="shared" si="6"/>
        <v/>
      </c>
      <c r="O117" s="31"/>
      <c r="P117" s="34" t="str">
        <f t="shared" si="7"/>
        <v/>
      </c>
      <c r="R117" s="174" t="str">
        <f t="shared" si="8"/>
        <v/>
      </c>
    </row>
    <row r="118" spans="1:18" ht="24.75" customHeight="1" x14ac:dyDescent="0.2">
      <c r="A118" s="185"/>
      <c r="B118" s="186"/>
      <c r="C118" s="187"/>
      <c r="D118" s="57"/>
      <c r="E118" s="88"/>
      <c r="F118" s="27"/>
      <c r="G118" s="28"/>
      <c r="H118" s="22" t="str">
        <f>IF(G118="","",ROUNDDOWN('Lesné celky'!$C$2*G118,2))</f>
        <v/>
      </c>
      <c r="I118" s="28"/>
      <c r="J118" s="28"/>
      <c r="K118" s="28"/>
      <c r="L118" s="28"/>
      <c r="M118" s="24">
        <f t="shared" si="5"/>
        <v>0</v>
      </c>
      <c r="N118" s="23" t="str">
        <f t="shared" si="6"/>
        <v/>
      </c>
      <c r="O118" s="31"/>
      <c r="P118" s="34" t="str">
        <f t="shared" si="7"/>
        <v/>
      </c>
      <c r="R118" s="174" t="str">
        <f t="shared" si="8"/>
        <v/>
      </c>
    </row>
    <row r="119" spans="1:18" ht="24.75" customHeight="1" x14ac:dyDescent="0.2">
      <c r="A119" s="185"/>
      <c r="B119" s="186"/>
      <c r="C119" s="187"/>
      <c r="D119" s="57"/>
      <c r="E119" s="88"/>
      <c r="F119" s="27"/>
      <c r="G119" s="28"/>
      <c r="H119" s="22" t="str">
        <f>IF(G119="","",ROUNDDOWN('Lesné celky'!$C$2*G119,2))</f>
        <v/>
      </c>
      <c r="I119" s="28"/>
      <c r="J119" s="28"/>
      <c r="K119" s="28"/>
      <c r="L119" s="28"/>
      <c r="M119" s="24">
        <f t="shared" si="5"/>
        <v>0</v>
      </c>
      <c r="N119" s="23" t="str">
        <f t="shared" si="6"/>
        <v/>
      </c>
      <c r="O119" s="31"/>
      <c r="P119" s="34" t="str">
        <f t="shared" si="7"/>
        <v/>
      </c>
      <c r="R119" s="174" t="str">
        <f t="shared" si="8"/>
        <v/>
      </c>
    </row>
    <row r="120" spans="1:18" ht="24.75" customHeight="1" x14ac:dyDescent="0.2">
      <c r="A120" s="185"/>
      <c r="B120" s="186"/>
      <c r="C120" s="187"/>
      <c r="D120" s="57"/>
      <c r="E120" s="88"/>
      <c r="F120" s="27"/>
      <c r="G120" s="28"/>
      <c r="H120" s="22" t="str">
        <f>IF(G120="","",ROUNDDOWN('Lesné celky'!$C$2*G120,2))</f>
        <v/>
      </c>
      <c r="I120" s="28"/>
      <c r="J120" s="28"/>
      <c r="K120" s="28"/>
      <c r="L120" s="28"/>
      <c r="M120" s="24">
        <f t="shared" si="5"/>
        <v>0</v>
      </c>
      <c r="N120" s="23" t="str">
        <f t="shared" si="6"/>
        <v/>
      </c>
      <c r="O120" s="31"/>
      <c r="P120" s="34" t="str">
        <f t="shared" si="7"/>
        <v/>
      </c>
      <c r="R120" s="174" t="str">
        <f t="shared" si="8"/>
        <v/>
      </c>
    </row>
    <row r="121" spans="1:18" ht="24.75" customHeight="1" x14ac:dyDescent="0.2">
      <c r="A121" s="185"/>
      <c r="B121" s="186"/>
      <c r="C121" s="187"/>
      <c r="D121" s="57"/>
      <c r="E121" s="88"/>
      <c r="F121" s="27"/>
      <c r="G121" s="28"/>
      <c r="H121" s="22" t="str">
        <f>IF(G121="","",ROUNDDOWN('Lesné celky'!$C$2*G121,2))</f>
        <v/>
      </c>
      <c r="I121" s="28"/>
      <c r="J121" s="28"/>
      <c r="K121" s="28"/>
      <c r="L121" s="28"/>
      <c r="M121" s="24">
        <f t="shared" si="5"/>
        <v>0</v>
      </c>
      <c r="N121" s="23" t="str">
        <f t="shared" si="6"/>
        <v/>
      </c>
      <c r="O121" s="31"/>
      <c r="P121" s="34" t="str">
        <f t="shared" si="7"/>
        <v/>
      </c>
      <c r="R121" s="174" t="str">
        <f t="shared" si="8"/>
        <v/>
      </c>
    </row>
    <row r="122" spans="1:18" ht="24.75" customHeight="1" x14ac:dyDescent="0.2">
      <c r="A122" s="185"/>
      <c r="B122" s="186"/>
      <c r="C122" s="187"/>
      <c r="D122" s="57"/>
      <c r="E122" s="88"/>
      <c r="F122" s="27"/>
      <c r="G122" s="28"/>
      <c r="H122" s="22" t="str">
        <f>IF(G122="","",ROUNDDOWN('Lesné celky'!$C$2*G122,2))</f>
        <v/>
      </c>
      <c r="I122" s="28"/>
      <c r="J122" s="28"/>
      <c r="K122" s="28"/>
      <c r="L122" s="28"/>
      <c r="M122" s="24">
        <f t="shared" si="5"/>
        <v>0</v>
      </c>
      <c r="N122" s="23" t="str">
        <f t="shared" si="6"/>
        <v/>
      </c>
      <c r="O122" s="31"/>
      <c r="P122" s="34" t="str">
        <f t="shared" si="7"/>
        <v/>
      </c>
      <c r="R122" s="174" t="str">
        <f t="shared" si="8"/>
        <v/>
      </c>
    </row>
    <row r="123" spans="1:18" ht="24.75" customHeight="1" x14ac:dyDescent="0.2">
      <c r="A123" s="185"/>
      <c r="B123" s="186"/>
      <c r="C123" s="187"/>
      <c r="D123" s="57"/>
      <c r="E123" s="88"/>
      <c r="F123" s="27"/>
      <c r="G123" s="28"/>
      <c r="H123" s="22" t="str">
        <f>IF(G123="","",ROUNDDOWN('Lesné celky'!$C$2*G123,2))</f>
        <v/>
      </c>
      <c r="I123" s="28"/>
      <c r="J123" s="28"/>
      <c r="K123" s="28"/>
      <c r="L123" s="28"/>
      <c r="M123" s="24">
        <f t="shared" si="5"/>
        <v>0</v>
      </c>
      <c r="N123" s="23" t="str">
        <f t="shared" si="6"/>
        <v/>
      </c>
      <c r="O123" s="31"/>
      <c r="P123" s="34" t="str">
        <f t="shared" si="7"/>
        <v/>
      </c>
      <c r="R123" s="174" t="str">
        <f t="shared" si="8"/>
        <v/>
      </c>
    </row>
    <row r="124" spans="1:18" ht="24.75" customHeight="1" x14ac:dyDescent="0.2">
      <c r="A124" s="185"/>
      <c r="B124" s="186"/>
      <c r="C124" s="187"/>
      <c r="D124" s="57"/>
      <c r="E124" s="88"/>
      <c r="F124" s="27"/>
      <c r="G124" s="28"/>
      <c r="H124" s="22" t="str">
        <f>IF(G124="","",ROUNDDOWN('Lesné celky'!$C$2*G124,2))</f>
        <v/>
      </c>
      <c r="I124" s="28"/>
      <c r="J124" s="28"/>
      <c r="K124" s="28"/>
      <c r="L124" s="28"/>
      <c r="M124" s="24">
        <f t="shared" si="5"/>
        <v>0</v>
      </c>
      <c r="N124" s="23" t="str">
        <f t="shared" si="6"/>
        <v/>
      </c>
      <c r="O124" s="31"/>
      <c r="P124" s="34" t="str">
        <f t="shared" si="7"/>
        <v/>
      </c>
      <c r="R124" s="174" t="str">
        <f t="shared" si="8"/>
        <v/>
      </c>
    </row>
    <row r="125" spans="1:18" ht="24.75" customHeight="1" x14ac:dyDescent="0.2">
      <c r="A125" s="185"/>
      <c r="B125" s="186"/>
      <c r="C125" s="187"/>
      <c r="D125" s="57"/>
      <c r="E125" s="88"/>
      <c r="F125" s="27"/>
      <c r="G125" s="28"/>
      <c r="H125" s="22" t="str">
        <f>IF(G125="","",ROUNDDOWN('Lesné celky'!$C$2*G125,2))</f>
        <v/>
      </c>
      <c r="I125" s="28"/>
      <c r="J125" s="28"/>
      <c r="K125" s="28"/>
      <c r="L125" s="28"/>
      <c r="M125" s="24">
        <f t="shared" si="5"/>
        <v>0</v>
      </c>
      <c r="N125" s="23" t="str">
        <f t="shared" si="6"/>
        <v/>
      </c>
      <c r="O125" s="31"/>
      <c r="P125" s="34" t="str">
        <f t="shared" si="7"/>
        <v/>
      </c>
      <c r="R125" s="174" t="str">
        <f t="shared" si="8"/>
        <v/>
      </c>
    </row>
    <row r="126" spans="1:18" ht="24.75" customHeight="1" x14ac:dyDescent="0.2">
      <c r="A126" s="185"/>
      <c r="B126" s="186"/>
      <c r="C126" s="187"/>
      <c r="D126" s="57"/>
      <c r="E126" s="88"/>
      <c r="F126" s="27"/>
      <c r="G126" s="28"/>
      <c r="H126" s="22" t="str">
        <f>IF(G126="","",ROUNDDOWN('Lesné celky'!$C$2*G126,2))</f>
        <v/>
      </c>
      <c r="I126" s="28"/>
      <c r="J126" s="28"/>
      <c r="K126" s="28"/>
      <c r="L126" s="28"/>
      <c r="M126" s="24">
        <f t="shared" si="5"/>
        <v>0</v>
      </c>
      <c r="N126" s="23" t="str">
        <f t="shared" si="6"/>
        <v/>
      </c>
      <c r="O126" s="31"/>
      <c r="P126" s="34" t="str">
        <f t="shared" si="7"/>
        <v/>
      </c>
      <c r="R126" s="174" t="str">
        <f t="shared" si="8"/>
        <v/>
      </c>
    </row>
    <row r="127" spans="1:18" ht="24.75" customHeight="1" x14ac:dyDescent="0.2">
      <c r="A127" s="185"/>
      <c r="B127" s="186"/>
      <c r="C127" s="187"/>
      <c r="D127" s="57"/>
      <c r="E127" s="88"/>
      <c r="F127" s="27"/>
      <c r="G127" s="28"/>
      <c r="H127" s="22" t="str">
        <f>IF(G127="","",ROUNDDOWN('Lesné celky'!$C$2*G127,2))</f>
        <v/>
      </c>
      <c r="I127" s="28"/>
      <c r="J127" s="28"/>
      <c r="K127" s="28"/>
      <c r="L127" s="28"/>
      <c r="M127" s="24">
        <f t="shared" si="5"/>
        <v>0</v>
      </c>
      <c r="N127" s="23" t="str">
        <f t="shared" si="6"/>
        <v/>
      </c>
      <c r="O127" s="31"/>
      <c r="P127" s="34" t="str">
        <f t="shared" si="7"/>
        <v/>
      </c>
      <c r="R127" s="174" t="str">
        <f t="shared" si="8"/>
        <v/>
      </c>
    </row>
    <row r="128" spans="1:18" ht="24.75" customHeight="1" x14ac:dyDescent="0.2">
      <c r="A128" s="185"/>
      <c r="B128" s="186"/>
      <c r="C128" s="187"/>
      <c r="D128" s="57"/>
      <c r="E128" s="88"/>
      <c r="F128" s="27"/>
      <c r="G128" s="28"/>
      <c r="H128" s="22" t="str">
        <f>IF(G128="","",ROUNDDOWN('Lesné celky'!$C$2*G128,2))</f>
        <v/>
      </c>
      <c r="I128" s="28"/>
      <c r="J128" s="28"/>
      <c r="K128" s="28"/>
      <c r="L128" s="28"/>
      <c r="M128" s="24">
        <f t="shared" si="5"/>
        <v>0</v>
      </c>
      <c r="N128" s="23" t="str">
        <f t="shared" si="6"/>
        <v/>
      </c>
      <c r="O128" s="31"/>
      <c r="P128" s="34" t="str">
        <f t="shared" si="7"/>
        <v/>
      </c>
      <c r="R128" s="174" t="str">
        <f t="shared" si="8"/>
        <v/>
      </c>
    </row>
    <row r="129" spans="1:18" ht="24.75" customHeight="1" x14ac:dyDescent="0.2">
      <c r="A129" s="185"/>
      <c r="B129" s="186"/>
      <c r="C129" s="187"/>
      <c r="D129" s="101"/>
      <c r="E129" s="102"/>
      <c r="F129" s="103"/>
      <c r="G129" s="104"/>
      <c r="H129" s="105" t="str">
        <f>IF(G129="","",ROUNDDOWN('Lesné celky'!$C$2*G129,2))</f>
        <v/>
      </c>
      <c r="I129" s="104"/>
      <c r="J129" s="104"/>
      <c r="K129" s="104"/>
      <c r="L129" s="104"/>
      <c r="M129" s="106">
        <f t="shared" si="5"/>
        <v>0</v>
      </c>
      <c r="N129" s="107" t="str">
        <f t="shared" si="6"/>
        <v/>
      </c>
      <c r="O129" s="108"/>
      <c r="P129" s="109" t="str">
        <f t="shared" si="7"/>
        <v/>
      </c>
      <c r="R129" s="174" t="str">
        <f t="shared" si="8"/>
        <v/>
      </c>
    </row>
    <row r="130" spans="1:18" ht="24.75" customHeight="1" x14ac:dyDescent="0.2">
      <c r="A130" s="185"/>
      <c r="B130" s="186"/>
      <c r="C130" s="187"/>
      <c r="D130" s="110"/>
      <c r="E130" s="110"/>
      <c r="F130" s="28"/>
      <c r="G130" s="28"/>
      <c r="H130" s="111" t="str">
        <f>IF(G130="","",ROUNDDOWN('Lesné celky'!$C$2*G130,2))</f>
        <v/>
      </c>
      <c r="I130" s="28"/>
      <c r="J130" s="28"/>
      <c r="K130" s="28"/>
      <c r="L130" s="28"/>
      <c r="M130" s="24">
        <f t="shared" ref="M130:M193" si="9">SUM(I130:L130)</f>
        <v>0</v>
      </c>
      <c r="N130" s="112" t="str">
        <f t="shared" ref="N130:N193" si="10">IF(ROUNDDOWN(F130*G130,2)-ROUNDDOWN(SUM(I130:L130),2)=0,"","zlý súčet")</f>
        <v/>
      </c>
      <c r="O130" s="31"/>
      <c r="P130" s="34" t="str">
        <f t="shared" si="7"/>
        <v/>
      </c>
      <c r="R130" s="174" t="str">
        <f t="shared" si="8"/>
        <v/>
      </c>
    </row>
    <row r="131" spans="1:18" ht="24.75" customHeight="1" x14ac:dyDescent="0.2">
      <c r="A131" s="185"/>
      <c r="B131" s="186"/>
      <c r="C131" s="187"/>
      <c r="D131" s="110"/>
      <c r="E131" s="110"/>
      <c r="F131" s="28"/>
      <c r="G131" s="28"/>
      <c r="H131" s="111" t="str">
        <f>IF(G131="","",ROUNDDOWN('Lesné celky'!$C$2*G131,2))</f>
        <v/>
      </c>
      <c r="I131" s="28"/>
      <c r="J131" s="28"/>
      <c r="K131" s="28"/>
      <c r="L131" s="28"/>
      <c r="M131" s="24">
        <f t="shared" si="9"/>
        <v>0</v>
      </c>
      <c r="N131" s="112" t="str">
        <f t="shared" si="10"/>
        <v/>
      </c>
      <c r="O131" s="31"/>
      <c r="P131" s="34" t="str">
        <f t="shared" si="7"/>
        <v/>
      </c>
      <c r="R131" s="174" t="str">
        <f t="shared" si="8"/>
        <v/>
      </c>
    </row>
    <row r="132" spans="1:18" ht="24.75" customHeight="1" x14ac:dyDescent="0.2">
      <c r="A132" s="185"/>
      <c r="B132" s="186"/>
      <c r="C132" s="187"/>
      <c r="D132" s="110"/>
      <c r="E132" s="110"/>
      <c r="F132" s="28"/>
      <c r="G132" s="28"/>
      <c r="H132" s="111" t="str">
        <f>IF(G132="","",ROUNDDOWN('Lesné celky'!$C$2*G132,2))</f>
        <v/>
      </c>
      <c r="I132" s="28"/>
      <c r="J132" s="28"/>
      <c r="K132" s="28"/>
      <c r="L132" s="28"/>
      <c r="M132" s="24">
        <f t="shared" si="9"/>
        <v>0</v>
      </c>
      <c r="N132" s="112" t="str">
        <f t="shared" si="10"/>
        <v/>
      </c>
      <c r="O132" s="31"/>
      <c r="P132" s="34" t="str">
        <f t="shared" si="7"/>
        <v/>
      </c>
      <c r="R132" s="174" t="str">
        <f t="shared" si="8"/>
        <v/>
      </c>
    </row>
    <row r="133" spans="1:18" ht="24.75" customHeight="1" x14ac:dyDescent="0.2">
      <c r="A133" s="185"/>
      <c r="B133" s="186"/>
      <c r="C133" s="187"/>
      <c r="D133" s="110"/>
      <c r="E133" s="110"/>
      <c r="F133" s="28"/>
      <c r="G133" s="28"/>
      <c r="H133" s="111" t="str">
        <f>IF(G133="","",ROUNDDOWN('Lesné celky'!$C$2*G133,2))</f>
        <v/>
      </c>
      <c r="I133" s="28"/>
      <c r="J133" s="28"/>
      <c r="K133" s="28"/>
      <c r="L133" s="28"/>
      <c r="M133" s="24">
        <f t="shared" si="9"/>
        <v>0</v>
      </c>
      <c r="N133" s="112" t="str">
        <f t="shared" si="10"/>
        <v/>
      </c>
      <c r="O133" s="31"/>
      <c r="P133" s="34" t="str">
        <f t="shared" si="7"/>
        <v/>
      </c>
      <c r="R133" s="174" t="str">
        <f t="shared" si="8"/>
        <v/>
      </c>
    </row>
    <row r="134" spans="1:18" ht="24.75" customHeight="1" x14ac:dyDescent="0.2">
      <c r="A134" s="185"/>
      <c r="B134" s="186"/>
      <c r="C134" s="187"/>
      <c r="D134" s="110"/>
      <c r="E134" s="110"/>
      <c r="F134" s="28"/>
      <c r="G134" s="28"/>
      <c r="H134" s="111" t="str">
        <f>IF(G134="","",ROUNDDOWN('Lesné celky'!$C$2*G134,2))</f>
        <v/>
      </c>
      <c r="I134" s="28"/>
      <c r="J134" s="28"/>
      <c r="K134" s="28"/>
      <c r="L134" s="28"/>
      <c r="M134" s="24">
        <f t="shared" si="9"/>
        <v>0</v>
      </c>
      <c r="N134" s="112" t="str">
        <f t="shared" si="10"/>
        <v/>
      </c>
      <c r="O134" s="31"/>
      <c r="P134" s="34" t="str">
        <f t="shared" si="7"/>
        <v/>
      </c>
      <c r="R134" s="174" t="str">
        <f t="shared" si="8"/>
        <v/>
      </c>
    </row>
    <row r="135" spans="1:18" ht="24.75" customHeight="1" x14ac:dyDescent="0.2">
      <c r="A135" s="185"/>
      <c r="B135" s="186"/>
      <c r="C135" s="187"/>
      <c r="D135" s="110"/>
      <c r="E135" s="110"/>
      <c r="F135" s="28"/>
      <c r="G135" s="28"/>
      <c r="H135" s="111" t="str">
        <f>IF(G135="","",ROUNDDOWN('Lesné celky'!$C$2*G135,2))</f>
        <v/>
      </c>
      <c r="I135" s="28"/>
      <c r="J135" s="28"/>
      <c r="K135" s="28"/>
      <c r="L135" s="28"/>
      <c r="M135" s="24">
        <f t="shared" si="9"/>
        <v>0</v>
      </c>
      <c r="N135" s="112" t="str">
        <f t="shared" si="10"/>
        <v/>
      </c>
      <c r="O135" s="31"/>
      <c r="P135" s="34" t="str">
        <f t="shared" si="7"/>
        <v/>
      </c>
      <c r="R135" s="174" t="str">
        <f t="shared" si="8"/>
        <v/>
      </c>
    </row>
    <row r="136" spans="1:18" ht="24.75" customHeight="1" x14ac:dyDescent="0.2">
      <c r="A136" s="185"/>
      <c r="B136" s="186"/>
      <c r="C136" s="187"/>
      <c r="D136" s="110"/>
      <c r="E136" s="110"/>
      <c r="F136" s="28"/>
      <c r="G136" s="28"/>
      <c r="H136" s="111" t="str">
        <f>IF(G136="","",ROUNDDOWN('Lesné celky'!$C$2*G136,2))</f>
        <v/>
      </c>
      <c r="I136" s="28"/>
      <c r="J136" s="28"/>
      <c r="K136" s="28"/>
      <c r="L136" s="28"/>
      <c r="M136" s="24">
        <f t="shared" si="9"/>
        <v>0</v>
      </c>
      <c r="N136" s="112" t="str">
        <f t="shared" si="10"/>
        <v/>
      </c>
      <c r="O136" s="31"/>
      <c r="P136" s="34" t="str">
        <f t="shared" si="7"/>
        <v/>
      </c>
      <c r="R136" s="174" t="str">
        <f t="shared" si="8"/>
        <v/>
      </c>
    </row>
    <row r="137" spans="1:18" ht="24.75" customHeight="1" x14ac:dyDescent="0.2">
      <c r="A137" s="185"/>
      <c r="B137" s="186"/>
      <c r="C137" s="187"/>
      <c r="D137" s="110"/>
      <c r="E137" s="110"/>
      <c r="F137" s="28"/>
      <c r="G137" s="28"/>
      <c r="H137" s="111" t="str">
        <f>IF(G137="","",ROUNDDOWN('Lesné celky'!$C$2*G137,2))</f>
        <v/>
      </c>
      <c r="I137" s="28"/>
      <c r="J137" s="28"/>
      <c r="K137" s="28"/>
      <c r="L137" s="28"/>
      <c r="M137" s="24">
        <f t="shared" si="9"/>
        <v>0</v>
      </c>
      <c r="N137" s="112" t="str">
        <f t="shared" si="10"/>
        <v/>
      </c>
      <c r="O137" s="31"/>
      <c r="P137" s="34" t="str">
        <f t="shared" si="7"/>
        <v/>
      </c>
      <c r="R137" s="174" t="str">
        <f t="shared" si="8"/>
        <v/>
      </c>
    </row>
    <row r="138" spans="1:18" ht="24.75" customHeight="1" x14ac:dyDescent="0.2">
      <c r="A138" s="185"/>
      <c r="B138" s="186"/>
      <c r="C138" s="187"/>
      <c r="D138" s="110"/>
      <c r="E138" s="110"/>
      <c r="F138" s="28"/>
      <c r="G138" s="28"/>
      <c r="H138" s="111" t="str">
        <f>IF(G138="","",ROUNDDOWN('Lesné celky'!$C$2*G138,2))</f>
        <v/>
      </c>
      <c r="I138" s="28"/>
      <c r="J138" s="28"/>
      <c r="K138" s="28"/>
      <c r="L138" s="28"/>
      <c r="M138" s="24">
        <f t="shared" si="9"/>
        <v>0</v>
      </c>
      <c r="N138" s="112" t="str">
        <f t="shared" si="10"/>
        <v/>
      </c>
      <c r="O138" s="31"/>
      <c r="P138" s="34" t="str">
        <f t="shared" si="7"/>
        <v/>
      </c>
      <c r="R138" s="174" t="str">
        <f t="shared" si="8"/>
        <v/>
      </c>
    </row>
    <row r="139" spans="1:18" ht="24.75" customHeight="1" x14ac:dyDescent="0.2">
      <c r="A139" s="185"/>
      <c r="B139" s="186"/>
      <c r="C139" s="187"/>
      <c r="D139" s="110"/>
      <c r="E139" s="110"/>
      <c r="F139" s="28"/>
      <c r="G139" s="28"/>
      <c r="H139" s="111" t="str">
        <f>IF(G139="","",ROUNDDOWN('Lesné celky'!$C$2*G139,2))</f>
        <v/>
      </c>
      <c r="I139" s="28"/>
      <c r="J139" s="28"/>
      <c r="K139" s="28"/>
      <c r="L139" s="28"/>
      <c r="M139" s="24">
        <f t="shared" si="9"/>
        <v>0</v>
      </c>
      <c r="N139" s="112" t="str">
        <f t="shared" si="10"/>
        <v/>
      </c>
      <c r="O139" s="31"/>
      <c r="P139" s="34" t="str">
        <f t="shared" si="7"/>
        <v/>
      </c>
      <c r="R139" s="174" t="str">
        <f t="shared" si="8"/>
        <v/>
      </c>
    </row>
    <row r="140" spans="1:18" ht="24.75" customHeight="1" x14ac:dyDescent="0.2">
      <c r="A140" s="185"/>
      <c r="B140" s="186"/>
      <c r="C140" s="187"/>
      <c r="D140" s="110"/>
      <c r="E140" s="110"/>
      <c r="F140" s="28"/>
      <c r="G140" s="28"/>
      <c r="H140" s="111" t="str">
        <f>IF(G140="","",ROUNDDOWN('Lesné celky'!$C$2*G140,2))</f>
        <v/>
      </c>
      <c r="I140" s="28"/>
      <c r="J140" s="28"/>
      <c r="K140" s="28"/>
      <c r="L140" s="28"/>
      <c r="M140" s="24">
        <f t="shared" si="9"/>
        <v>0</v>
      </c>
      <c r="N140" s="112" t="str">
        <f t="shared" si="10"/>
        <v/>
      </c>
      <c r="O140" s="31"/>
      <c r="P140" s="34" t="str">
        <f t="shared" si="7"/>
        <v/>
      </c>
      <c r="R140" s="174" t="str">
        <f t="shared" si="8"/>
        <v/>
      </c>
    </row>
    <row r="141" spans="1:18" ht="24.75" customHeight="1" x14ac:dyDescent="0.2">
      <c r="A141" s="185"/>
      <c r="B141" s="186"/>
      <c r="C141" s="187"/>
      <c r="D141" s="110"/>
      <c r="E141" s="110"/>
      <c r="F141" s="28"/>
      <c r="G141" s="28"/>
      <c r="H141" s="111" t="str">
        <f>IF(G141="","",ROUNDDOWN('Lesné celky'!$C$2*G141,2))</f>
        <v/>
      </c>
      <c r="I141" s="28"/>
      <c r="J141" s="28"/>
      <c r="K141" s="28"/>
      <c r="L141" s="28"/>
      <c r="M141" s="24">
        <f t="shared" si="9"/>
        <v>0</v>
      </c>
      <c r="N141" s="112" t="str">
        <f t="shared" si="10"/>
        <v/>
      </c>
      <c r="O141" s="31"/>
      <c r="P141" s="34" t="str">
        <f t="shared" si="7"/>
        <v/>
      </c>
      <c r="R141" s="174" t="str">
        <f t="shared" si="8"/>
        <v/>
      </c>
    </row>
    <row r="142" spans="1:18" ht="24.75" customHeight="1" x14ac:dyDescent="0.2">
      <c r="A142" s="185"/>
      <c r="B142" s="186"/>
      <c r="C142" s="187"/>
      <c r="D142" s="110"/>
      <c r="E142" s="110"/>
      <c r="F142" s="28"/>
      <c r="G142" s="28"/>
      <c r="H142" s="111" t="str">
        <f>IF(G142="","",ROUNDDOWN('Lesné celky'!$C$2*G142,2))</f>
        <v/>
      </c>
      <c r="I142" s="28"/>
      <c r="J142" s="28"/>
      <c r="K142" s="28"/>
      <c r="L142" s="28"/>
      <c r="M142" s="24">
        <f t="shared" si="9"/>
        <v>0</v>
      </c>
      <c r="N142" s="112" t="str">
        <f t="shared" si="10"/>
        <v/>
      </c>
      <c r="O142" s="31"/>
      <c r="P142" s="34" t="str">
        <f t="shared" si="7"/>
        <v/>
      </c>
      <c r="R142" s="174" t="str">
        <f t="shared" si="8"/>
        <v/>
      </c>
    </row>
    <row r="143" spans="1:18" ht="24.75" customHeight="1" x14ac:dyDescent="0.2">
      <c r="A143" s="185"/>
      <c r="B143" s="186"/>
      <c r="C143" s="187"/>
      <c r="D143" s="110"/>
      <c r="E143" s="110"/>
      <c r="F143" s="28"/>
      <c r="G143" s="28"/>
      <c r="H143" s="111" t="str">
        <f>IF(G143="","",ROUNDDOWN('Lesné celky'!$C$2*G143,2))</f>
        <v/>
      </c>
      <c r="I143" s="28"/>
      <c r="J143" s="28"/>
      <c r="K143" s="28"/>
      <c r="L143" s="28"/>
      <c r="M143" s="24">
        <f t="shared" si="9"/>
        <v>0</v>
      </c>
      <c r="N143" s="112" t="str">
        <f t="shared" si="10"/>
        <v/>
      </c>
      <c r="O143" s="31"/>
      <c r="P143" s="34" t="str">
        <f t="shared" si="7"/>
        <v/>
      </c>
      <c r="R143" s="174" t="str">
        <f t="shared" si="8"/>
        <v/>
      </c>
    </row>
    <row r="144" spans="1:18" ht="24.75" customHeight="1" x14ac:dyDescent="0.2">
      <c r="A144" s="185"/>
      <c r="B144" s="186"/>
      <c r="C144" s="187"/>
      <c r="D144" s="110"/>
      <c r="E144" s="110"/>
      <c r="F144" s="28"/>
      <c r="G144" s="28"/>
      <c r="H144" s="111" t="str">
        <f>IF(G144="","",ROUNDDOWN('Lesné celky'!$C$2*G144,2))</f>
        <v/>
      </c>
      <c r="I144" s="28"/>
      <c r="J144" s="28"/>
      <c r="K144" s="28"/>
      <c r="L144" s="28"/>
      <c r="M144" s="24">
        <f t="shared" si="9"/>
        <v>0</v>
      </c>
      <c r="N144" s="112" t="str">
        <f t="shared" si="10"/>
        <v/>
      </c>
      <c r="O144" s="31"/>
      <c r="P144" s="34" t="str">
        <f t="shared" si="7"/>
        <v/>
      </c>
      <c r="R144" s="174" t="str">
        <f t="shared" si="8"/>
        <v/>
      </c>
    </row>
    <row r="145" spans="1:18" ht="24.75" customHeight="1" x14ac:dyDescent="0.2">
      <c r="A145" s="185"/>
      <c r="B145" s="186"/>
      <c r="C145" s="187"/>
      <c r="D145" s="110"/>
      <c r="E145" s="110"/>
      <c r="F145" s="28"/>
      <c r="G145" s="28"/>
      <c r="H145" s="111" t="str">
        <f>IF(G145="","",ROUNDDOWN('Lesné celky'!$C$2*G145,2))</f>
        <v/>
      </c>
      <c r="I145" s="28"/>
      <c r="J145" s="28"/>
      <c r="K145" s="28"/>
      <c r="L145" s="28"/>
      <c r="M145" s="24">
        <f t="shared" si="9"/>
        <v>0</v>
      </c>
      <c r="N145" s="112" t="str">
        <f t="shared" si="10"/>
        <v/>
      </c>
      <c r="O145" s="31"/>
      <c r="P145" s="34" t="str">
        <f t="shared" si="7"/>
        <v/>
      </c>
      <c r="R145" s="174" t="str">
        <f t="shared" si="8"/>
        <v/>
      </c>
    </row>
    <row r="146" spans="1:18" ht="24.75" customHeight="1" x14ac:dyDescent="0.2">
      <c r="A146" s="185"/>
      <c r="B146" s="186"/>
      <c r="C146" s="187"/>
      <c r="D146" s="110"/>
      <c r="E146" s="110"/>
      <c r="F146" s="28"/>
      <c r="G146" s="28"/>
      <c r="H146" s="111" t="str">
        <f>IF(G146="","",ROUNDDOWN('Lesné celky'!$C$2*G146,2))</f>
        <v/>
      </c>
      <c r="I146" s="28"/>
      <c r="J146" s="28"/>
      <c r="K146" s="28"/>
      <c r="L146" s="28"/>
      <c r="M146" s="24">
        <f t="shared" si="9"/>
        <v>0</v>
      </c>
      <c r="N146" s="112" t="str">
        <f t="shared" si="10"/>
        <v/>
      </c>
      <c r="O146" s="31"/>
      <c r="P146" s="34" t="str">
        <f t="shared" si="7"/>
        <v/>
      </c>
      <c r="R146" s="174" t="str">
        <f t="shared" si="8"/>
        <v/>
      </c>
    </row>
    <row r="147" spans="1:18" ht="24.75" customHeight="1" x14ac:dyDescent="0.2">
      <c r="A147" s="185"/>
      <c r="B147" s="186"/>
      <c r="C147" s="187"/>
      <c r="D147" s="110"/>
      <c r="E147" s="110"/>
      <c r="F147" s="28"/>
      <c r="G147" s="28"/>
      <c r="H147" s="111" t="str">
        <f>IF(G147="","",ROUNDDOWN('Lesné celky'!$C$2*G147,2))</f>
        <v/>
      </c>
      <c r="I147" s="28"/>
      <c r="J147" s="28"/>
      <c r="K147" s="28"/>
      <c r="L147" s="28"/>
      <c r="M147" s="24">
        <f t="shared" si="9"/>
        <v>0</v>
      </c>
      <c r="N147" s="112" t="str">
        <f t="shared" si="10"/>
        <v/>
      </c>
      <c r="O147" s="31"/>
      <c r="P147" s="34" t="str">
        <f t="shared" si="7"/>
        <v/>
      </c>
      <c r="R147" s="174" t="str">
        <f t="shared" si="8"/>
        <v/>
      </c>
    </row>
    <row r="148" spans="1:18" ht="24.75" customHeight="1" x14ac:dyDescent="0.2">
      <c r="A148" s="185"/>
      <c r="B148" s="186"/>
      <c r="C148" s="187"/>
      <c r="D148" s="110"/>
      <c r="E148" s="110"/>
      <c r="F148" s="28"/>
      <c r="G148" s="28"/>
      <c r="H148" s="111" t="str">
        <f>IF(G148="","",ROUNDDOWN('Lesné celky'!$C$2*G148,2))</f>
        <v/>
      </c>
      <c r="I148" s="28"/>
      <c r="J148" s="28"/>
      <c r="K148" s="28"/>
      <c r="L148" s="28"/>
      <c r="M148" s="24">
        <f t="shared" si="9"/>
        <v>0</v>
      </c>
      <c r="N148" s="112" t="str">
        <f t="shared" si="10"/>
        <v/>
      </c>
      <c r="O148" s="31"/>
      <c r="P148" s="34" t="str">
        <f t="shared" ref="P148:P211" si="11">IF(H148="","",H148-O148)</f>
        <v/>
      </c>
      <c r="R148" s="174" t="str">
        <f t="shared" ref="R148:R211" si="12">IF(AND(H148&lt;&gt;"",OR(E148="",D148="",A148="")),"nekorektne zadané údaje","")</f>
        <v/>
      </c>
    </row>
    <row r="149" spans="1:18" ht="24.75" customHeight="1" x14ac:dyDescent="0.2">
      <c r="A149" s="185"/>
      <c r="B149" s="186"/>
      <c r="C149" s="187"/>
      <c r="D149" s="110"/>
      <c r="E149" s="110"/>
      <c r="F149" s="28"/>
      <c r="G149" s="28"/>
      <c r="H149" s="111" t="str">
        <f>IF(G149="","",ROUNDDOWN('Lesné celky'!$C$2*G149,2))</f>
        <v/>
      </c>
      <c r="I149" s="28"/>
      <c r="J149" s="28"/>
      <c r="K149" s="28"/>
      <c r="L149" s="28"/>
      <c r="M149" s="24">
        <f t="shared" si="9"/>
        <v>0</v>
      </c>
      <c r="N149" s="112" t="str">
        <f t="shared" si="10"/>
        <v/>
      </c>
      <c r="O149" s="31"/>
      <c r="P149" s="34" t="str">
        <f t="shared" si="11"/>
        <v/>
      </c>
      <c r="R149" s="174" t="str">
        <f t="shared" si="12"/>
        <v/>
      </c>
    </row>
    <row r="150" spans="1:18" ht="24.75" customHeight="1" x14ac:dyDescent="0.2">
      <c r="A150" s="185"/>
      <c r="B150" s="186"/>
      <c r="C150" s="187"/>
      <c r="D150" s="110"/>
      <c r="E150" s="110"/>
      <c r="F150" s="28"/>
      <c r="G150" s="28"/>
      <c r="H150" s="111" t="str">
        <f>IF(G150="","",ROUNDDOWN('Lesné celky'!$C$2*G150,2))</f>
        <v/>
      </c>
      <c r="I150" s="28"/>
      <c r="J150" s="28"/>
      <c r="K150" s="28"/>
      <c r="L150" s="28"/>
      <c r="M150" s="24">
        <f t="shared" si="9"/>
        <v>0</v>
      </c>
      <c r="N150" s="112" t="str">
        <f t="shared" si="10"/>
        <v/>
      </c>
      <c r="O150" s="31"/>
      <c r="P150" s="34" t="str">
        <f t="shared" si="11"/>
        <v/>
      </c>
      <c r="R150" s="174" t="str">
        <f t="shared" si="12"/>
        <v/>
      </c>
    </row>
    <row r="151" spans="1:18" ht="24.75" customHeight="1" x14ac:dyDescent="0.2">
      <c r="A151" s="185"/>
      <c r="B151" s="186"/>
      <c r="C151" s="187"/>
      <c r="D151" s="110"/>
      <c r="E151" s="110"/>
      <c r="F151" s="28"/>
      <c r="G151" s="28"/>
      <c r="H151" s="111" t="str">
        <f>IF(G151="","",ROUNDDOWN('Lesné celky'!$C$2*G151,2))</f>
        <v/>
      </c>
      <c r="I151" s="28"/>
      <c r="J151" s="28"/>
      <c r="K151" s="28"/>
      <c r="L151" s="28"/>
      <c r="M151" s="24">
        <f t="shared" si="9"/>
        <v>0</v>
      </c>
      <c r="N151" s="112" t="str">
        <f t="shared" si="10"/>
        <v/>
      </c>
      <c r="O151" s="31"/>
      <c r="P151" s="34" t="str">
        <f t="shared" si="11"/>
        <v/>
      </c>
      <c r="R151" s="174" t="str">
        <f t="shared" si="12"/>
        <v/>
      </c>
    </row>
    <row r="152" spans="1:18" ht="24.75" customHeight="1" x14ac:dyDescent="0.2">
      <c r="A152" s="185"/>
      <c r="B152" s="186"/>
      <c r="C152" s="187"/>
      <c r="D152" s="110"/>
      <c r="E152" s="110"/>
      <c r="F152" s="28"/>
      <c r="G152" s="28"/>
      <c r="H152" s="111" t="str">
        <f>IF(G152="","",ROUNDDOWN('Lesné celky'!$C$2*G152,2))</f>
        <v/>
      </c>
      <c r="I152" s="28"/>
      <c r="J152" s="28"/>
      <c r="K152" s="28"/>
      <c r="L152" s="28"/>
      <c r="M152" s="24">
        <f t="shared" si="9"/>
        <v>0</v>
      </c>
      <c r="N152" s="112" t="str">
        <f t="shared" si="10"/>
        <v/>
      </c>
      <c r="O152" s="31"/>
      <c r="P152" s="34" t="str">
        <f t="shared" si="11"/>
        <v/>
      </c>
      <c r="R152" s="174" t="str">
        <f t="shared" si="12"/>
        <v/>
      </c>
    </row>
    <row r="153" spans="1:18" ht="24.75" customHeight="1" x14ac:dyDescent="0.2">
      <c r="A153" s="185"/>
      <c r="B153" s="186"/>
      <c r="C153" s="187"/>
      <c r="D153" s="110"/>
      <c r="E153" s="110"/>
      <c r="F153" s="28"/>
      <c r="G153" s="28"/>
      <c r="H153" s="111" t="str">
        <f>IF(G153="","",ROUNDDOWN('Lesné celky'!$C$2*G153,2))</f>
        <v/>
      </c>
      <c r="I153" s="28"/>
      <c r="J153" s="28"/>
      <c r="K153" s="28"/>
      <c r="L153" s="28"/>
      <c r="M153" s="24">
        <f t="shared" si="9"/>
        <v>0</v>
      </c>
      <c r="N153" s="112" t="str">
        <f t="shared" si="10"/>
        <v/>
      </c>
      <c r="O153" s="31"/>
      <c r="P153" s="34" t="str">
        <f t="shared" si="11"/>
        <v/>
      </c>
      <c r="R153" s="174" t="str">
        <f t="shared" si="12"/>
        <v/>
      </c>
    </row>
    <row r="154" spans="1:18" ht="24.75" customHeight="1" x14ac:dyDescent="0.2">
      <c r="A154" s="185"/>
      <c r="B154" s="186"/>
      <c r="C154" s="187"/>
      <c r="D154" s="110"/>
      <c r="E154" s="110"/>
      <c r="F154" s="28"/>
      <c r="G154" s="28"/>
      <c r="H154" s="111" t="str">
        <f>IF(G154="","",ROUNDDOWN('Lesné celky'!$C$2*G154,2))</f>
        <v/>
      </c>
      <c r="I154" s="28"/>
      <c r="J154" s="28"/>
      <c r="K154" s="28"/>
      <c r="L154" s="28"/>
      <c r="M154" s="24">
        <f t="shared" si="9"/>
        <v>0</v>
      </c>
      <c r="N154" s="112" t="str">
        <f t="shared" si="10"/>
        <v/>
      </c>
      <c r="O154" s="31"/>
      <c r="P154" s="34" t="str">
        <f t="shared" si="11"/>
        <v/>
      </c>
      <c r="R154" s="174" t="str">
        <f t="shared" si="12"/>
        <v/>
      </c>
    </row>
    <row r="155" spans="1:18" ht="24.75" customHeight="1" x14ac:dyDescent="0.2">
      <c r="A155" s="185"/>
      <c r="B155" s="186"/>
      <c r="C155" s="187"/>
      <c r="D155" s="110"/>
      <c r="E155" s="110"/>
      <c r="F155" s="28"/>
      <c r="G155" s="28"/>
      <c r="H155" s="111" t="str">
        <f>IF(G155="","",ROUNDDOWN('Lesné celky'!$C$2*G155,2))</f>
        <v/>
      </c>
      <c r="I155" s="28"/>
      <c r="J155" s="28"/>
      <c r="K155" s="28"/>
      <c r="L155" s="28"/>
      <c r="M155" s="24">
        <f t="shared" si="9"/>
        <v>0</v>
      </c>
      <c r="N155" s="112" t="str">
        <f t="shared" si="10"/>
        <v/>
      </c>
      <c r="O155" s="31"/>
      <c r="P155" s="34" t="str">
        <f t="shared" si="11"/>
        <v/>
      </c>
      <c r="R155" s="174" t="str">
        <f t="shared" si="12"/>
        <v/>
      </c>
    </row>
    <row r="156" spans="1:18" ht="24.75" customHeight="1" x14ac:dyDescent="0.2">
      <c r="A156" s="185"/>
      <c r="B156" s="186"/>
      <c r="C156" s="187"/>
      <c r="D156" s="110"/>
      <c r="E156" s="110"/>
      <c r="F156" s="28"/>
      <c r="G156" s="28"/>
      <c r="H156" s="111" t="str">
        <f>IF(G156="","",ROUNDDOWN('Lesné celky'!$C$2*G156,2))</f>
        <v/>
      </c>
      <c r="I156" s="28"/>
      <c r="J156" s="28"/>
      <c r="K156" s="28"/>
      <c r="L156" s="28"/>
      <c r="M156" s="24">
        <f t="shared" si="9"/>
        <v>0</v>
      </c>
      <c r="N156" s="112" t="str">
        <f t="shared" si="10"/>
        <v/>
      </c>
      <c r="O156" s="31"/>
      <c r="P156" s="34" t="str">
        <f t="shared" si="11"/>
        <v/>
      </c>
      <c r="R156" s="174" t="str">
        <f t="shared" si="12"/>
        <v/>
      </c>
    </row>
    <row r="157" spans="1:18" ht="24.75" customHeight="1" x14ac:dyDescent="0.2">
      <c r="A157" s="185"/>
      <c r="B157" s="186"/>
      <c r="C157" s="187"/>
      <c r="D157" s="110"/>
      <c r="E157" s="110"/>
      <c r="F157" s="28"/>
      <c r="G157" s="28"/>
      <c r="H157" s="111" t="str">
        <f>IF(G157="","",ROUNDDOWN('Lesné celky'!$C$2*G157,2))</f>
        <v/>
      </c>
      <c r="I157" s="28"/>
      <c r="J157" s="28"/>
      <c r="K157" s="28"/>
      <c r="L157" s="28"/>
      <c r="M157" s="24">
        <f t="shared" si="9"/>
        <v>0</v>
      </c>
      <c r="N157" s="112" t="str">
        <f t="shared" si="10"/>
        <v/>
      </c>
      <c r="O157" s="31"/>
      <c r="P157" s="34" t="str">
        <f t="shared" si="11"/>
        <v/>
      </c>
      <c r="R157" s="174" t="str">
        <f t="shared" si="12"/>
        <v/>
      </c>
    </row>
    <row r="158" spans="1:18" ht="24.75" customHeight="1" x14ac:dyDescent="0.2">
      <c r="A158" s="185"/>
      <c r="B158" s="186"/>
      <c r="C158" s="187"/>
      <c r="D158" s="110"/>
      <c r="E158" s="110"/>
      <c r="F158" s="28"/>
      <c r="G158" s="28"/>
      <c r="H158" s="111" t="str">
        <f>IF(G158="","",ROUNDDOWN('Lesné celky'!$C$2*G158,2))</f>
        <v/>
      </c>
      <c r="I158" s="28"/>
      <c r="J158" s="28"/>
      <c r="K158" s="28"/>
      <c r="L158" s="28"/>
      <c r="M158" s="24">
        <f t="shared" si="9"/>
        <v>0</v>
      </c>
      <c r="N158" s="112" t="str">
        <f t="shared" si="10"/>
        <v/>
      </c>
      <c r="O158" s="31"/>
      <c r="P158" s="34" t="str">
        <f t="shared" si="11"/>
        <v/>
      </c>
      <c r="R158" s="174" t="str">
        <f t="shared" si="12"/>
        <v/>
      </c>
    </row>
    <row r="159" spans="1:18" ht="24.75" customHeight="1" x14ac:dyDescent="0.2">
      <c r="A159" s="185"/>
      <c r="B159" s="186"/>
      <c r="C159" s="187"/>
      <c r="D159" s="110"/>
      <c r="E159" s="110"/>
      <c r="F159" s="28"/>
      <c r="G159" s="28"/>
      <c r="H159" s="111" t="str">
        <f>IF(G159="","",ROUNDDOWN('Lesné celky'!$C$2*G159,2))</f>
        <v/>
      </c>
      <c r="I159" s="28"/>
      <c r="J159" s="28"/>
      <c r="K159" s="28"/>
      <c r="L159" s="28"/>
      <c r="M159" s="24">
        <f t="shared" si="9"/>
        <v>0</v>
      </c>
      <c r="N159" s="112" t="str">
        <f t="shared" si="10"/>
        <v/>
      </c>
      <c r="O159" s="31"/>
      <c r="P159" s="34" t="str">
        <f t="shared" si="11"/>
        <v/>
      </c>
      <c r="R159" s="174" t="str">
        <f t="shared" si="12"/>
        <v/>
      </c>
    </row>
    <row r="160" spans="1:18" ht="24.75" customHeight="1" x14ac:dyDescent="0.2">
      <c r="A160" s="185"/>
      <c r="B160" s="186"/>
      <c r="C160" s="187"/>
      <c r="D160" s="110"/>
      <c r="E160" s="110"/>
      <c r="F160" s="28"/>
      <c r="G160" s="28"/>
      <c r="H160" s="111" t="str">
        <f>IF(G160="","",ROUNDDOWN('Lesné celky'!$C$2*G160,2))</f>
        <v/>
      </c>
      <c r="I160" s="28"/>
      <c r="J160" s="28"/>
      <c r="K160" s="28"/>
      <c r="L160" s="28"/>
      <c r="M160" s="24">
        <f t="shared" si="9"/>
        <v>0</v>
      </c>
      <c r="N160" s="112" t="str">
        <f t="shared" si="10"/>
        <v/>
      </c>
      <c r="O160" s="31"/>
      <c r="P160" s="34" t="str">
        <f t="shared" si="11"/>
        <v/>
      </c>
      <c r="R160" s="174" t="str">
        <f t="shared" si="12"/>
        <v/>
      </c>
    </row>
    <row r="161" spans="1:18" ht="24.75" customHeight="1" x14ac:dyDescent="0.2">
      <c r="A161" s="185"/>
      <c r="B161" s="186"/>
      <c r="C161" s="187"/>
      <c r="D161" s="110"/>
      <c r="E161" s="110"/>
      <c r="F161" s="28"/>
      <c r="G161" s="28"/>
      <c r="H161" s="111" t="str">
        <f>IF(G161="","",ROUNDDOWN('Lesné celky'!$C$2*G161,2))</f>
        <v/>
      </c>
      <c r="I161" s="28"/>
      <c r="J161" s="28"/>
      <c r="K161" s="28"/>
      <c r="L161" s="28"/>
      <c r="M161" s="24">
        <f t="shared" si="9"/>
        <v>0</v>
      </c>
      <c r="N161" s="112" t="str">
        <f t="shared" si="10"/>
        <v/>
      </c>
      <c r="O161" s="31"/>
      <c r="P161" s="34" t="str">
        <f t="shared" si="11"/>
        <v/>
      </c>
      <c r="R161" s="174" t="str">
        <f t="shared" si="12"/>
        <v/>
      </c>
    </row>
    <row r="162" spans="1:18" ht="24.75" customHeight="1" x14ac:dyDescent="0.2">
      <c r="A162" s="185"/>
      <c r="B162" s="186"/>
      <c r="C162" s="187"/>
      <c r="D162" s="110"/>
      <c r="E162" s="110"/>
      <c r="F162" s="28"/>
      <c r="G162" s="28"/>
      <c r="H162" s="111" t="str">
        <f>IF(G162="","",ROUNDDOWN('Lesné celky'!$C$2*G162,2))</f>
        <v/>
      </c>
      <c r="I162" s="28"/>
      <c r="J162" s="28"/>
      <c r="K162" s="28"/>
      <c r="L162" s="28"/>
      <c r="M162" s="24">
        <f t="shared" si="9"/>
        <v>0</v>
      </c>
      <c r="N162" s="112" t="str">
        <f t="shared" si="10"/>
        <v/>
      </c>
      <c r="O162" s="31"/>
      <c r="P162" s="34" t="str">
        <f t="shared" si="11"/>
        <v/>
      </c>
      <c r="R162" s="174" t="str">
        <f t="shared" si="12"/>
        <v/>
      </c>
    </row>
    <row r="163" spans="1:18" ht="24.75" customHeight="1" x14ac:dyDescent="0.2">
      <c r="A163" s="185"/>
      <c r="B163" s="186"/>
      <c r="C163" s="187"/>
      <c r="D163" s="110"/>
      <c r="E163" s="110"/>
      <c r="F163" s="28"/>
      <c r="G163" s="28"/>
      <c r="H163" s="111" t="str">
        <f>IF(G163="","",ROUNDDOWN('Lesné celky'!$C$2*G163,2))</f>
        <v/>
      </c>
      <c r="I163" s="28"/>
      <c r="J163" s="28"/>
      <c r="K163" s="28"/>
      <c r="L163" s="28"/>
      <c r="M163" s="24">
        <f t="shared" si="9"/>
        <v>0</v>
      </c>
      <c r="N163" s="112" t="str">
        <f t="shared" si="10"/>
        <v/>
      </c>
      <c r="O163" s="31"/>
      <c r="P163" s="34" t="str">
        <f t="shared" si="11"/>
        <v/>
      </c>
      <c r="R163" s="174" t="str">
        <f t="shared" si="12"/>
        <v/>
      </c>
    </row>
    <row r="164" spans="1:18" ht="24.75" customHeight="1" x14ac:dyDescent="0.2">
      <c r="A164" s="185"/>
      <c r="B164" s="186"/>
      <c r="C164" s="187"/>
      <c r="D164" s="110"/>
      <c r="E164" s="110"/>
      <c r="F164" s="28"/>
      <c r="G164" s="28"/>
      <c r="H164" s="111" t="str">
        <f>IF(G164="","",ROUNDDOWN('Lesné celky'!$C$2*G164,2))</f>
        <v/>
      </c>
      <c r="I164" s="28"/>
      <c r="J164" s="28"/>
      <c r="K164" s="28"/>
      <c r="L164" s="28"/>
      <c r="M164" s="24">
        <f t="shared" si="9"/>
        <v>0</v>
      </c>
      <c r="N164" s="112" t="str">
        <f t="shared" si="10"/>
        <v/>
      </c>
      <c r="O164" s="31"/>
      <c r="P164" s="34" t="str">
        <f t="shared" si="11"/>
        <v/>
      </c>
      <c r="R164" s="174" t="str">
        <f t="shared" si="12"/>
        <v/>
      </c>
    </row>
    <row r="165" spans="1:18" ht="24.75" customHeight="1" x14ac:dyDescent="0.2">
      <c r="A165" s="185"/>
      <c r="B165" s="186"/>
      <c r="C165" s="187"/>
      <c r="D165" s="110"/>
      <c r="E165" s="110"/>
      <c r="F165" s="28"/>
      <c r="G165" s="28"/>
      <c r="H165" s="111" t="str">
        <f>IF(G165="","",ROUNDDOWN('Lesné celky'!$C$2*G165,2))</f>
        <v/>
      </c>
      <c r="I165" s="28"/>
      <c r="J165" s="28"/>
      <c r="K165" s="28"/>
      <c r="L165" s="28"/>
      <c r="M165" s="24">
        <f t="shared" si="9"/>
        <v>0</v>
      </c>
      <c r="N165" s="112" t="str">
        <f t="shared" si="10"/>
        <v/>
      </c>
      <c r="O165" s="31"/>
      <c r="P165" s="34" t="str">
        <f t="shared" si="11"/>
        <v/>
      </c>
      <c r="R165" s="174" t="str">
        <f t="shared" si="12"/>
        <v/>
      </c>
    </row>
    <row r="166" spans="1:18" ht="24.75" customHeight="1" x14ac:dyDescent="0.2">
      <c r="A166" s="185"/>
      <c r="B166" s="186"/>
      <c r="C166" s="187"/>
      <c r="D166" s="110"/>
      <c r="E166" s="110"/>
      <c r="F166" s="28"/>
      <c r="G166" s="28"/>
      <c r="H166" s="111" t="str">
        <f>IF(G166="","",ROUNDDOWN('Lesné celky'!$C$2*G166,2))</f>
        <v/>
      </c>
      <c r="I166" s="28"/>
      <c r="J166" s="28"/>
      <c r="K166" s="28"/>
      <c r="L166" s="28"/>
      <c r="M166" s="24">
        <f t="shared" si="9"/>
        <v>0</v>
      </c>
      <c r="N166" s="112" t="str">
        <f t="shared" si="10"/>
        <v/>
      </c>
      <c r="O166" s="31"/>
      <c r="P166" s="34" t="str">
        <f t="shared" si="11"/>
        <v/>
      </c>
      <c r="R166" s="174" t="str">
        <f t="shared" si="12"/>
        <v/>
      </c>
    </row>
    <row r="167" spans="1:18" ht="24.75" customHeight="1" x14ac:dyDescent="0.2">
      <c r="A167" s="185"/>
      <c r="B167" s="186"/>
      <c r="C167" s="187"/>
      <c r="D167" s="110"/>
      <c r="E167" s="110"/>
      <c r="F167" s="28"/>
      <c r="G167" s="28"/>
      <c r="H167" s="111" t="str">
        <f>IF(G167="","",ROUNDDOWN('Lesné celky'!$C$2*G167,2))</f>
        <v/>
      </c>
      <c r="I167" s="28"/>
      <c r="J167" s="28"/>
      <c r="K167" s="28"/>
      <c r="L167" s="28"/>
      <c r="M167" s="24">
        <f t="shared" si="9"/>
        <v>0</v>
      </c>
      <c r="N167" s="112" t="str">
        <f t="shared" si="10"/>
        <v/>
      </c>
      <c r="O167" s="31"/>
      <c r="P167" s="34" t="str">
        <f t="shared" si="11"/>
        <v/>
      </c>
      <c r="R167" s="174" t="str">
        <f t="shared" si="12"/>
        <v/>
      </c>
    </row>
    <row r="168" spans="1:18" ht="24.75" customHeight="1" x14ac:dyDescent="0.2">
      <c r="A168" s="185"/>
      <c r="B168" s="186"/>
      <c r="C168" s="187"/>
      <c r="D168" s="110"/>
      <c r="E168" s="110"/>
      <c r="F168" s="28"/>
      <c r="G168" s="28"/>
      <c r="H168" s="111" t="str">
        <f>IF(G168="","",ROUNDDOWN('Lesné celky'!$C$2*G168,2))</f>
        <v/>
      </c>
      <c r="I168" s="28"/>
      <c r="J168" s="28"/>
      <c r="K168" s="28"/>
      <c r="L168" s="28"/>
      <c r="M168" s="24">
        <f t="shared" si="9"/>
        <v>0</v>
      </c>
      <c r="N168" s="112" t="str">
        <f t="shared" si="10"/>
        <v/>
      </c>
      <c r="O168" s="31"/>
      <c r="P168" s="34" t="str">
        <f t="shared" si="11"/>
        <v/>
      </c>
      <c r="R168" s="174" t="str">
        <f t="shared" si="12"/>
        <v/>
      </c>
    </row>
    <row r="169" spans="1:18" ht="24.75" customHeight="1" x14ac:dyDescent="0.2">
      <c r="A169" s="185"/>
      <c r="B169" s="186"/>
      <c r="C169" s="187"/>
      <c r="D169" s="110"/>
      <c r="E169" s="110"/>
      <c r="F169" s="28"/>
      <c r="G169" s="28"/>
      <c r="H169" s="111" t="str">
        <f>IF(G169="","",ROUNDDOWN('Lesné celky'!$C$2*G169,2))</f>
        <v/>
      </c>
      <c r="I169" s="28"/>
      <c r="J169" s="28"/>
      <c r="K169" s="28"/>
      <c r="L169" s="28"/>
      <c r="M169" s="24">
        <f t="shared" si="9"/>
        <v>0</v>
      </c>
      <c r="N169" s="112" t="str">
        <f t="shared" si="10"/>
        <v/>
      </c>
      <c r="O169" s="31"/>
      <c r="P169" s="34" t="str">
        <f t="shared" si="11"/>
        <v/>
      </c>
      <c r="R169" s="174" t="str">
        <f t="shared" si="12"/>
        <v/>
      </c>
    </row>
    <row r="170" spans="1:18" ht="24.75" customHeight="1" x14ac:dyDescent="0.2">
      <c r="A170" s="185"/>
      <c r="B170" s="186"/>
      <c r="C170" s="187"/>
      <c r="D170" s="110"/>
      <c r="E170" s="110"/>
      <c r="F170" s="28"/>
      <c r="G170" s="28"/>
      <c r="H170" s="111" t="str">
        <f>IF(G170="","",ROUNDDOWN('Lesné celky'!$C$2*G170,2))</f>
        <v/>
      </c>
      <c r="I170" s="28"/>
      <c r="J170" s="28"/>
      <c r="K170" s="28"/>
      <c r="L170" s="28"/>
      <c r="M170" s="24">
        <f t="shared" si="9"/>
        <v>0</v>
      </c>
      <c r="N170" s="112" t="str">
        <f t="shared" si="10"/>
        <v/>
      </c>
      <c r="O170" s="31"/>
      <c r="P170" s="34" t="str">
        <f t="shared" si="11"/>
        <v/>
      </c>
      <c r="R170" s="174" t="str">
        <f t="shared" si="12"/>
        <v/>
      </c>
    </row>
    <row r="171" spans="1:18" ht="24.75" customHeight="1" x14ac:dyDescent="0.2">
      <c r="A171" s="185"/>
      <c r="B171" s="186"/>
      <c r="C171" s="187"/>
      <c r="D171" s="110"/>
      <c r="E171" s="110"/>
      <c r="F171" s="28"/>
      <c r="G171" s="28"/>
      <c r="H171" s="111" t="str">
        <f>IF(G171="","",ROUNDDOWN('Lesné celky'!$C$2*G171,2))</f>
        <v/>
      </c>
      <c r="I171" s="28"/>
      <c r="J171" s="28"/>
      <c r="K171" s="28"/>
      <c r="L171" s="28"/>
      <c r="M171" s="24">
        <f t="shared" si="9"/>
        <v>0</v>
      </c>
      <c r="N171" s="112" t="str">
        <f t="shared" si="10"/>
        <v/>
      </c>
      <c r="O171" s="31"/>
      <c r="P171" s="34" t="str">
        <f t="shared" si="11"/>
        <v/>
      </c>
      <c r="R171" s="174" t="str">
        <f t="shared" si="12"/>
        <v/>
      </c>
    </row>
    <row r="172" spans="1:18" ht="24.75" customHeight="1" x14ac:dyDescent="0.2">
      <c r="A172" s="185"/>
      <c r="B172" s="186"/>
      <c r="C172" s="187"/>
      <c r="D172" s="110"/>
      <c r="E172" s="110"/>
      <c r="F172" s="28"/>
      <c r="G172" s="28"/>
      <c r="H172" s="111" t="str">
        <f>IF(G172="","",ROUNDDOWN('Lesné celky'!$C$2*G172,2))</f>
        <v/>
      </c>
      <c r="I172" s="28"/>
      <c r="J172" s="28"/>
      <c r="K172" s="28"/>
      <c r="L172" s="28"/>
      <c r="M172" s="24">
        <f t="shared" si="9"/>
        <v>0</v>
      </c>
      <c r="N172" s="112" t="str">
        <f t="shared" si="10"/>
        <v/>
      </c>
      <c r="O172" s="31"/>
      <c r="P172" s="34" t="str">
        <f t="shared" si="11"/>
        <v/>
      </c>
      <c r="R172" s="174" t="str">
        <f t="shared" si="12"/>
        <v/>
      </c>
    </row>
    <row r="173" spans="1:18" ht="24.75" customHeight="1" x14ac:dyDescent="0.2">
      <c r="A173" s="185"/>
      <c r="B173" s="186"/>
      <c r="C173" s="187"/>
      <c r="D173" s="110"/>
      <c r="E173" s="110"/>
      <c r="F173" s="28"/>
      <c r="G173" s="28"/>
      <c r="H173" s="111" t="str">
        <f>IF(G173="","",ROUNDDOWN('Lesné celky'!$C$2*G173,2))</f>
        <v/>
      </c>
      <c r="I173" s="28"/>
      <c r="J173" s="28"/>
      <c r="K173" s="28"/>
      <c r="L173" s="28"/>
      <c r="M173" s="24">
        <f t="shared" si="9"/>
        <v>0</v>
      </c>
      <c r="N173" s="112" t="str">
        <f t="shared" si="10"/>
        <v/>
      </c>
      <c r="O173" s="31"/>
      <c r="P173" s="34" t="str">
        <f t="shared" si="11"/>
        <v/>
      </c>
      <c r="R173" s="174" t="str">
        <f t="shared" si="12"/>
        <v/>
      </c>
    </row>
    <row r="174" spans="1:18" ht="24.75" customHeight="1" x14ac:dyDescent="0.2">
      <c r="A174" s="185"/>
      <c r="B174" s="186"/>
      <c r="C174" s="187"/>
      <c r="D174" s="110"/>
      <c r="E174" s="110"/>
      <c r="F174" s="28"/>
      <c r="G174" s="28"/>
      <c r="H174" s="111" t="str">
        <f>IF(G174="","",ROUNDDOWN('Lesné celky'!$C$2*G174,2))</f>
        <v/>
      </c>
      <c r="I174" s="28"/>
      <c r="J174" s="28"/>
      <c r="K174" s="28"/>
      <c r="L174" s="28"/>
      <c r="M174" s="24">
        <f t="shared" si="9"/>
        <v>0</v>
      </c>
      <c r="N174" s="112" t="str">
        <f t="shared" si="10"/>
        <v/>
      </c>
      <c r="O174" s="31"/>
      <c r="P174" s="34" t="str">
        <f t="shared" si="11"/>
        <v/>
      </c>
      <c r="R174" s="174" t="str">
        <f t="shared" si="12"/>
        <v/>
      </c>
    </row>
    <row r="175" spans="1:18" ht="24.75" customHeight="1" x14ac:dyDescent="0.2">
      <c r="A175" s="185"/>
      <c r="B175" s="186"/>
      <c r="C175" s="187"/>
      <c r="D175" s="110"/>
      <c r="E175" s="110"/>
      <c r="F175" s="28"/>
      <c r="G175" s="28"/>
      <c r="H175" s="111" t="str">
        <f>IF(G175="","",ROUNDDOWN('Lesné celky'!$C$2*G175,2))</f>
        <v/>
      </c>
      <c r="I175" s="28"/>
      <c r="J175" s="28"/>
      <c r="K175" s="28"/>
      <c r="L175" s="28"/>
      <c r="M175" s="24">
        <f t="shared" si="9"/>
        <v>0</v>
      </c>
      <c r="N175" s="112" t="str">
        <f t="shared" si="10"/>
        <v/>
      </c>
      <c r="O175" s="31"/>
      <c r="P175" s="34" t="str">
        <f t="shared" si="11"/>
        <v/>
      </c>
      <c r="R175" s="174" t="str">
        <f t="shared" si="12"/>
        <v/>
      </c>
    </row>
    <row r="176" spans="1:18" ht="24.75" customHeight="1" x14ac:dyDescent="0.2">
      <c r="A176" s="185"/>
      <c r="B176" s="186"/>
      <c r="C176" s="187"/>
      <c r="D176" s="110"/>
      <c r="E176" s="110"/>
      <c r="F176" s="28"/>
      <c r="G176" s="28"/>
      <c r="H176" s="111" t="str">
        <f>IF(G176="","",ROUNDDOWN('Lesné celky'!$C$2*G176,2))</f>
        <v/>
      </c>
      <c r="I176" s="28"/>
      <c r="J176" s="28"/>
      <c r="K176" s="28"/>
      <c r="L176" s="28"/>
      <c r="M176" s="24">
        <f t="shared" si="9"/>
        <v>0</v>
      </c>
      <c r="N176" s="112" t="str">
        <f t="shared" si="10"/>
        <v/>
      </c>
      <c r="O176" s="31"/>
      <c r="P176" s="34" t="str">
        <f t="shared" si="11"/>
        <v/>
      </c>
      <c r="R176" s="174" t="str">
        <f t="shared" si="12"/>
        <v/>
      </c>
    </row>
    <row r="177" spans="1:18" ht="24.75" customHeight="1" x14ac:dyDescent="0.2">
      <c r="A177" s="185"/>
      <c r="B177" s="186"/>
      <c r="C177" s="187"/>
      <c r="D177" s="110"/>
      <c r="E177" s="110"/>
      <c r="F177" s="28"/>
      <c r="G177" s="28"/>
      <c r="H177" s="111" t="str">
        <f>IF(G177="","",ROUNDDOWN('Lesné celky'!$C$2*G177,2))</f>
        <v/>
      </c>
      <c r="I177" s="28"/>
      <c r="J177" s="28"/>
      <c r="K177" s="28"/>
      <c r="L177" s="28"/>
      <c r="M177" s="24">
        <f t="shared" si="9"/>
        <v>0</v>
      </c>
      <c r="N177" s="112" t="str">
        <f t="shared" si="10"/>
        <v/>
      </c>
      <c r="O177" s="31"/>
      <c r="P177" s="34" t="str">
        <f t="shared" si="11"/>
        <v/>
      </c>
      <c r="R177" s="174" t="str">
        <f t="shared" si="12"/>
        <v/>
      </c>
    </row>
    <row r="178" spans="1:18" ht="24.75" customHeight="1" x14ac:dyDescent="0.2">
      <c r="A178" s="185"/>
      <c r="B178" s="186"/>
      <c r="C178" s="187"/>
      <c r="D178" s="110"/>
      <c r="E178" s="110"/>
      <c r="F178" s="28"/>
      <c r="G178" s="28"/>
      <c r="H178" s="111" t="str">
        <f>IF(G178="","",ROUNDDOWN('Lesné celky'!$C$2*G178,2))</f>
        <v/>
      </c>
      <c r="I178" s="28"/>
      <c r="J178" s="28"/>
      <c r="K178" s="28"/>
      <c r="L178" s="28"/>
      <c r="M178" s="24">
        <f t="shared" si="9"/>
        <v>0</v>
      </c>
      <c r="N178" s="112" t="str">
        <f t="shared" si="10"/>
        <v/>
      </c>
      <c r="O178" s="31"/>
      <c r="P178" s="34" t="str">
        <f t="shared" si="11"/>
        <v/>
      </c>
      <c r="R178" s="174" t="str">
        <f t="shared" si="12"/>
        <v/>
      </c>
    </row>
    <row r="179" spans="1:18" ht="24.75" customHeight="1" x14ac:dyDescent="0.2">
      <c r="A179" s="185"/>
      <c r="B179" s="186"/>
      <c r="C179" s="187"/>
      <c r="D179" s="110"/>
      <c r="E179" s="110"/>
      <c r="F179" s="28"/>
      <c r="G179" s="28"/>
      <c r="H179" s="111" t="str">
        <f>IF(G179="","",ROUNDDOWN('Lesné celky'!$C$2*G179,2))</f>
        <v/>
      </c>
      <c r="I179" s="28"/>
      <c r="J179" s="28"/>
      <c r="K179" s="28"/>
      <c r="L179" s="28"/>
      <c r="M179" s="24">
        <f t="shared" si="9"/>
        <v>0</v>
      </c>
      <c r="N179" s="112" t="str">
        <f t="shared" si="10"/>
        <v/>
      </c>
      <c r="O179" s="31"/>
      <c r="P179" s="34" t="str">
        <f t="shared" si="11"/>
        <v/>
      </c>
      <c r="R179" s="174" t="str">
        <f t="shared" si="12"/>
        <v/>
      </c>
    </row>
    <row r="180" spans="1:18" ht="24.75" customHeight="1" x14ac:dyDescent="0.2">
      <c r="A180" s="185"/>
      <c r="B180" s="186"/>
      <c r="C180" s="187"/>
      <c r="D180" s="110"/>
      <c r="E180" s="110"/>
      <c r="F180" s="28"/>
      <c r="G180" s="28"/>
      <c r="H180" s="111" t="str">
        <f>IF(G180="","",ROUNDDOWN('Lesné celky'!$C$2*G180,2))</f>
        <v/>
      </c>
      <c r="I180" s="28"/>
      <c r="J180" s="28"/>
      <c r="K180" s="28"/>
      <c r="L180" s="28"/>
      <c r="M180" s="24">
        <f t="shared" si="9"/>
        <v>0</v>
      </c>
      <c r="N180" s="112" t="str">
        <f t="shared" si="10"/>
        <v/>
      </c>
      <c r="O180" s="31"/>
      <c r="P180" s="34" t="str">
        <f t="shared" si="11"/>
        <v/>
      </c>
      <c r="R180" s="174" t="str">
        <f t="shared" si="12"/>
        <v/>
      </c>
    </row>
    <row r="181" spans="1:18" ht="24.75" customHeight="1" x14ac:dyDescent="0.2">
      <c r="A181" s="185"/>
      <c r="B181" s="186"/>
      <c r="C181" s="187"/>
      <c r="D181" s="110"/>
      <c r="E181" s="110"/>
      <c r="F181" s="28"/>
      <c r="G181" s="28"/>
      <c r="H181" s="111" t="str">
        <f>IF(G181="","",ROUNDDOWN('Lesné celky'!$C$2*G181,2))</f>
        <v/>
      </c>
      <c r="I181" s="28"/>
      <c r="J181" s="28"/>
      <c r="K181" s="28"/>
      <c r="L181" s="28"/>
      <c r="M181" s="24">
        <f t="shared" si="9"/>
        <v>0</v>
      </c>
      <c r="N181" s="112" t="str">
        <f t="shared" si="10"/>
        <v/>
      </c>
      <c r="O181" s="31"/>
      <c r="P181" s="34" t="str">
        <f t="shared" si="11"/>
        <v/>
      </c>
      <c r="R181" s="174" t="str">
        <f t="shared" si="12"/>
        <v/>
      </c>
    </row>
    <row r="182" spans="1:18" ht="24.75" customHeight="1" x14ac:dyDescent="0.2">
      <c r="A182" s="185"/>
      <c r="B182" s="186"/>
      <c r="C182" s="187"/>
      <c r="D182" s="110"/>
      <c r="E182" s="110"/>
      <c r="F182" s="28"/>
      <c r="G182" s="28"/>
      <c r="H182" s="111" t="str">
        <f>IF(G182="","",ROUNDDOWN('Lesné celky'!$C$2*G182,2))</f>
        <v/>
      </c>
      <c r="I182" s="28"/>
      <c r="J182" s="28"/>
      <c r="K182" s="28"/>
      <c r="L182" s="28"/>
      <c r="M182" s="24">
        <f t="shared" si="9"/>
        <v>0</v>
      </c>
      <c r="N182" s="112" t="str">
        <f t="shared" si="10"/>
        <v/>
      </c>
      <c r="O182" s="31"/>
      <c r="P182" s="34" t="str">
        <f t="shared" si="11"/>
        <v/>
      </c>
      <c r="R182" s="174" t="str">
        <f t="shared" si="12"/>
        <v/>
      </c>
    </row>
    <row r="183" spans="1:18" ht="24.75" customHeight="1" x14ac:dyDescent="0.2">
      <c r="A183" s="185"/>
      <c r="B183" s="186"/>
      <c r="C183" s="187"/>
      <c r="D183" s="110"/>
      <c r="E183" s="110"/>
      <c r="F183" s="28"/>
      <c r="G183" s="28"/>
      <c r="H183" s="111" t="str">
        <f>IF(G183="","",ROUNDDOWN('Lesné celky'!$C$2*G183,2))</f>
        <v/>
      </c>
      <c r="I183" s="28"/>
      <c r="J183" s="28"/>
      <c r="K183" s="28"/>
      <c r="L183" s="28"/>
      <c r="M183" s="24">
        <f t="shared" si="9"/>
        <v>0</v>
      </c>
      <c r="N183" s="112" t="str">
        <f t="shared" si="10"/>
        <v/>
      </c>
      <c r="O183" s="31"/>
      <c r="P183" s="34" t="str">
        <f t="shared" si="11"/>
        <v/>
      </c>
      <c r="R183" s="174" t="str">
        <f t="shared" si="12"/>
        <v/>
      </c>
    </row>
    <row r="184" spans="1:18" ht="24.75" customHeight="1" x14ac:dyDescent="0.2">
      <c r="A184" s="185"/>
      <c r="B184" s="186"/>
      <c r="C184" s="187"/>
      <c r="D184" s="110"/>
      <c r="E184" s="110"/>
      <c r="F184" s="28"/>
      <c r="G184" s="28"/>
      <c r="H184" s="111" t="str">
        <f>IF(G184="","",ROUNDDOWN('Lesné celky'!$C$2*G184,2))</f>
        <v/>
      </c>
      <c r="I184" s="28"/>
      <c r="J184" s="28"/>
      <c r="K184" s="28"/>
      <c r="L184" s="28"/>
      <c r="M184" s="24">
        <f t="shared" si="9"/>
        <v>0</v>
      </c>
      <c r="N184" s="112" t="str">
        <f t="shared" si="10"/>
        <v/>
      </c>
      <c r="O184" s="31"/>
      <c r="P184" s="34" t="str">
        <f t="shared" si="11"/>
        <v/>
      </c>
      <c r="R184" s="174" t="str">
        <f t="shared" si="12"/>
        <v/>
      </c>
    </row>
    <row r="185" spans="1:18" ht="24.75" customHeight="1" x14ac:dyDescent="0.2">
      <c r="A185" s="185"/>
      <c r="B185" s="186"/>
      <c r="C185" s="187"/>
      <c r="D185" s="110"/>
      <c r="E185" s="110"/>
      <c r="F185" s="28"/>
      <c r="G185" s="28"/>
      <c r="H185" s="111" t="str">
        <f>IF(G185="","",ROUNDDOWN('Lesné celky'!$C$2*G185,2))</f>
        <v/>
      </c>
      <c r="I185" s="28"/>
      <c r="J185" s="28"/>
      <c r="K185" s="28"/>
      <c r="L185" s="28"/>
      <c r="M185" s="24">
        <f t="shared" si="9"/>
        <v>0</v>
      </c>
      <c r="N185" s="112" t="str">
        <f t="shared" si="10"/>
        <v/>
      </c>
      <c r="O185" s="31"/>
      <c r="P185" s="34" t="str">
        <f t="shared" si="11"/>
        <v/>
      </c>
      <c r="R185" s="174" t="str">
        <f t="shared" si="12"/>
        <v/>
      </c>
    </row>
    <row r="186" spans="1:18" ht="24.75" customHeight="1" x14ac:dyDescent="0.2">
      <c r="A186" s="185"/>
      <c r="B186" s="186"/>
      <c r="C186" s="187"/>
      <c r="D186" s="110"/>
      <c r="E186" s="110"/>
      <c r="F186" s="28"/>
      <c r="G186" s="28"/>
      <c r="H186" s="111" t="str">
        <f>IF(G186="","",ROUNDDOWN('Lesné celky'!$C$2*G186,2))</f>
        <v/>
      </c>
      <c r="I186" s="28"/>
      <c r="J186" s="28"/>
      <c r="K186" s="28"/>
      <c r="L186" s="28"/>
      <c r="M186" s="24">
        <f t="shared" si="9"/>
        <v>0</v>
      </c>
      <c r="N186" s="112" t="str">
        <f t="shared" si="10"/>
        <v/>
      </c>
      <c r="O186" s="31"/>
      <c r="P186" s="34" t="str">
        <f t="shared" si="11"/>
        <v/>
      </c>
      <c r="R186" s="174" t="str">
        <f t="shared" si="12"/>
        <v/>
      </c>
    </row>
    <row r="187" spans="1:18" ht="24.75" customHeight="1" x14ac:dyDescent="0.2">
      <c r="A187" s="185"/>
      <c r="B187" s="186"/>
      <c r="C187" s="187"/>
      <c r="D187" s="110"/>
      <c r="E187" s="110"/>
      <c r="F187" s="28"/>
      <c r="G187" s="28"/>
      <c r="H187" s="111" t="str">
        <f>IF(G187="","",ROUNDDOWN('Lesné celky'!$C$2*G187,2))</f>
        <v/>
      </c>
      <c r="I187" s="28"/>
      <c r="J187" s="28"/>
      <c r="K187" s="28"/>
      <c r="L187" s="28"/>
      <c r="M187" s="24">
        <f t="shared" si="9"/>
        <v>0</v>
      </c>
      <c r="N187" s="112" t="str">
        <f t="shared" si="10"/>
        <v/>
      </c>
      <c r="O187" s="31"/>
      <c r="P187" s="34" t="str">
        <f t="shared" si="11"/>
        <v/>
      </c>
      <c r="R187" s="174" t="str">
        <f t="shared" si="12"/>
        <v/>
      </c>
    </row>
    <row r="188" spans="1:18" ht="24.75" customHeight="1" x14ac:dyDescent="0.2">
      <c r="A188" s="185"/>
      <c r="B188" s="186"/>
      <c r="C188" s="187"/>
      <c r="D188" s="110"/>
      <c r="E188" s="110"/>
      <c r="F188" s="28"/>
      <c r="G188" s="28"/>
      <c r="H188" s="111" t="str">
        <f>IF(G188="","",ROUNDDOWN('Lesné celky'!$C$2*G188,2))</f>
        <v/>
      </c>
      <c r="I188" s="28"/>
      <c r="J188" s="28"/>
      <c r="K188" s="28"/>
      <c r="L188" s="28"/>
      <c r="M188" s="24">
        <f t="shared" si="9"/>
        <v>0</v>
      </c>
      <c r="N188" s="112" t="str">
        <f t="shared" si="10"/>
        <v/>
      </c>
      <c r="O188" s="31"/>
      <c r="P188" s="34" t="str">
        <f t="shared" si="11"/>
        <v/>
      </c>
      <c r="R188" s="174" t="str">
        <f t="shared" si="12"/>
        <v/>
      </c>
    </row>
    <row r="189" spans="1:18" ht="24.75" customHeight="1" x14ac:dyDescent="0.2">
      <c r="A189" s="185"/>
      <c r="B189" s="186"/>
      <c r="C189" s="187"/>
      <c r="D189" s="110"/>
      <c r="E189" s="110"/>
      <c r="F189" s="28"/>
      <c r="G189" s="28"/>
      <c r="H189" s="111" t="str">
        <f>IF(G189="","",ROUNDDOWN('Lesné celky'!$C$2*G189,2))</f>
        <v/>
      </c>
      <c r="I189" s="28"/>
      <c r="J189" s="28"/>
      <c r="K189" s="28"/>
      <c r="L189" s="28"/>
      <c r="M189" s="24">
        <f t="shared" si="9"/>
        <v>0</v>
      </c>
      <c r="N189" s="112" t="str">
        <f t="shared" si="10"/>
        <v/>
      </c>
      <c r="O189" s="31"/>
      <c r="P189" s="34" t="str">
        <f t="shared" si="11"/>
        <v/>
      </c>
      <c r="R189" s="174" t="str">
        <f t="shared" si="12"/>
        <v/>
      </c>
    </row>
    <row r="190" spans="1:18" ht="24.75" customHeight="1" x14ac:dyDescent="0.2">
      <c r="A190" s="185"/>
      <c r="B190" s="186"/>
      <c r="C190" s="187"/>
      <c r="D190" s="110"/>
      <c r="E190" s="110"/>
      <c r="F190" s="28"/>
      <c r="G190" s="28"/>
      <c r="H190" s="111" t="str">
        <f>IF(G190="","",ROUNDDOWN('Lesné celky'!$C$2*G190,2))</f>
        <v/>
      </c>
      <c r="I190" s="28"/>
      <c r="J190" s="28"/>
      <c r="K190" s="28"/>
      <c r="L190" s="28"/>
      <c r="M190" s="24">
        <f t="shared" si="9"/>
        <v>0</v>
      </c>
      <c r="N190" s="112" t="str">
        <f t="shared" si="10"/>
        <v/>
      </c>
      <c r="O190" s="31"/>
      <c r="P190" s="34" t="str">
        <f t="shared" si="11"/>
        <v/>
      </c>
      <c r="R190" s="174" t="str">
        <f t="shared" si="12"/>
        <v/>
      </c>
    </row>
    <row r="191" spans="1:18" ht="24.75" customHeight="1" x14ac:dyDescent="0.2">
      <c r="A191" s="185"/>
      <c r="B191" s="186"/>
      <c r="C191" s="187"/>
      <c r="D191" s="110"/>
      <c r="E191" s="110"/>
      <c r="F191" s="28"/>
      <c r="G191" s="28"/>
      <c r="H191" s="111" t="str">
        <f>IF(G191="","",ROUNDDOWN('Lesné celky'!$C$2*G191,2))</f>
        <v/>
      </c>
      <c r="I191" s="28"/>
      <c r="J191" s="28"/>
      <c r="K191" s="28"/>
      <c r="L191" s="28"/>
      <c r="M191" s="24">
        <f t="shared" si="9"/>
        <v>0</v>
      </c>
      <c r="N191" s="112" t="str">
        <f t="shared" si="10"/>
        <v/>
      </c>
      <c r="O191" s="31"/>
      <c r="P191" s="34" t="str">
        <f t="shared" si="11"/>
        <v/>
      </c>
      <c r="R191" s="174" t="str">
        <f t="shared" si="12"/>
        <v/>
      </c>
    </row>
    <row r="192" spans="1:18" ht="24.75" customHeight="1" x14ac:dyDescent="0.2">
      <c r="A192" s="185"/>
      <c r="B192" s="186"/>
      <c r="C192" s="187"/>
      <c r="D192" s="110"/>
      <c r="E192" s="110"/>
      <c r="F192" s="28"/>
      <c r="G192" s="28"/>
      <c r="H192" s="111" t="str">
        <f>IF(G192="","",ROUNDDOWN('Lesné celky'!$C$2*G192,2))</f>
        <v/>
      </c>
      <c r="I192" s="28"/>
      <c r="J192" s="28"/>
      <c r="K192" s="28"/>
      <c r="L192" s="28"/>
      <c r="M192" s="24">
        <f t="shared" si="9"/>
        <v>0</v>
      </c>
      <c r="N192" s="112" t="str">
        <f t="shared" si="10"/>
        <v/>
      </c>
      <c r="O192" s="31"/>
      <c r="P192" s="34" t="str">
        <f t="shared" si="11"/>
        <v/>
      </c>
      <c r="R192" s="174" t="str">
        <f t="shared" si="12"/>
        <v/>
      </c>
    </row>
    <row r="193" spans="1:18" ht="24.75" customHeight="1" x14ac:dyDescent="0.2">
      <c r="A193" s="185"/>
      <c r="B193" s="186"/>
      <c r="C193" s="187"/>
      <c r="D193" s="110"/>
      <c r="E193" s="110"/>
      <c r="F193" s="28"/>
      <c r="G193" s="28"/>
      <c r="H193" s="111" t="str">
        <f>IF(G193="","",ROUNDDOWN('Lesné celky'!$C$2*G193,2))</f>
        <v/>
      </c>
      <c r="I193" s="28"/>
      <c r="J193" s="28"/>
      <c r="K193" s="28"/>
      <c r="L193" s="28"/>
      <c r="M193" s="24">
        <f t="shared" si="9"/>
        <v>0</v>
      </c>
      <c r="N193" s="112" t="str">
        <f t="shared" si="10"/>
        <v/>
      </c>
      <c r="O193" s="31"/>
      <c r="P193" s="34" t="str">
        <f t="shared" si="11"/>
        <v/>
      </c>
      <c r="R193" s="174" t="str">
        <f t="shared" si="12"/>
        <v/>
      </c>
    </row>
    <row r="194" spans="1:18" ht="24.75" customHeight="1" x14ac:dyDescent="0.2">
      <c r="A194" s="185"/>
      <c r="B194" s="186"/>
      <c r="C194" s="187"/>
      <c r="D194" s="110"/>
      <c r="E194" s="110"/>
      <c r="F194" s="28"/>
      <c r="G194" s="28"/>
      <c r="H194" s="111" t="str">
        <f>IF(G194="","",ROUNDDOWN('Lesné celky'!$C$2*G194,2))</f>
        <v/>
      </c>
      <c r="I194" s="28"/>
      <c r="J194" s="28"/>
      <c r="K194" s="28"/>
      <c r="L194" s="28"/>
      <c r="M194" s="24">
        <f t="shared" ref="M194:M257" si="13">SUM(I194:L194)</f>
        <v>0</v>
      </c>
      <c r="N194" s="112" t="str">
        <f t="shared" ref="N194:N257" si="14">IF(ROUNDDOWN(F194*G194,2)-ROUNDDOWN(SUM(I194:L194),2)=0,"","zlý súčet")</f>
        <v/>
      </c>
      <c r="O194" s="31"/>
      <c r="P194" s="34" t="str">
        <f t="shared" si="11"/>
        <v/>
      </c>
      <c r="R194" s="174" t="str">
        <f t="shared" si="12"/>
        <v/>
      </c>
    </row>
    <row r="195" spans="1:18" ht="24.75" customHeight="1" x14ac:dyDescent="0.2">
      <c r="A195" s="185"/>
      <c r="B195" s="186"/>
      <c r="C195" s="187"/>
      <c r="D195" s="110"/>
      <c r="E195" s="110"/>
      <c r="F195" s="28"/>
      <c r="G195" s="28"/>
      <c r="H195" s="111" t="str">
        <f>IF(G195="","",ROUNDDOWN('Lesné celky'!$C$2*G195,2))</f>
        <v/>
      </c>
      <c r="I195" s="28"/>
      <c r="J195" s="28"/>
      <c r="K195" s="28"/>
      <c r="L195" s="28"/>
      <c r="M195" s="24">
        <f t="shared" si="13"/>
        <v>0</v>
      </c>
      <c r="N195" s="112" t="str">
        <f t="shared" si="14"/>
        <v/>
      </c>
      <c r="O195" s="31"/>
      <c r="P195" s="34" t="str">
        <f t="shared" si="11"/>
        <v/>
      </c>
      <c r="R195" s="174" t="str">
        <f t="shared" si="12"/>
        <v/>
      </c>
    </row>
    <row r="196" spans="1:18" ht="24.75" customHeight="1" x14ac:dyDescent="0.2">
      <c r="A196" s="185"/>
      <c r="B196" s="186"/>
      <c r="C196" s="187"/>
      <c r="D196" s="110"/>
      <c r="E196" s="110"/>
      <c r="F196" s="28"/>
      <c r="G196" s="28"/>
      <c r="H196" s="111" t="str">
        <f>IF(G196="","",ROUNDDOWN('Lesné celky'!$C$2*G196,2))</f>
        <v/>
      </c>
      <c r="I196" s="28"/>
      <c r="J196" s="28"/>
      <c r="K196" s="28"/>
      <c r="L196" s="28"/>
      <c r="M196" s="24">
        <f t="shared" si="13"/>
        <v>0</v>
      </c>
      <c r="N196" s="112" t="str">
        <f t="shared" si="14"/>
        <v/>
      </c>
      <c r="O196" s="31"/>
      <c r="P196" s="34" t="str">
        <f t="shared" si="11"/>
        <v/>
      </c>
      <c r="R196" s="174" t="str">
        <f t="shared" si="12"/>
        <v/>
      </c>
    </row>
    <row r="197" spans="1:18" ht="24.75" customHeight="1" x14ac:dyDescent="0.2">
      <c r="A197" s="185"/>
      <c r="B197" s="186"/>
      <c r="C197" s="187"/>
      <c r="D197" s="110"/>
      <c r="E197" s="110"/>
      <c r="F197" s="28"/>
      <c r="G197" s="28"/>
      <c r="H197" s="111" t="str">
        <f>IF(G197="","",ROUNDDOWN('Lesné celky'!$C$2*G197,2))</f>
        <v/>
      </c>
      <c r="I197" s="28"/>
      <c r="J197" s="28"/>
      <c r="K197" s="28"/>
      <c r="L197" s="28"/>
      <c r="M197" s="24">
        <f t="shared" si="13"/>
        <v>0</v>
      </c>
      <c r="N197" s="112" t="str">
        <f t="shared" si="14"/>
        <v/>
      </c>
      <c r="O197" s="31"/>
      <c r="P197" s="34" t="str">
        <f t="shared" si="11"/>
        <v/>
      </c>
      <c r="R197" s="174" t="str">
        <f t="shared" si="12"/>
        <v/>
      </c>
    </row>
    <row r="198" spans="1:18" ht="24.75" customHeight="1" x14ac:dyDescent="0.2">
      <c r="A198" s="185"/>
      <c r="B198" s="186"/>
      <c r="C198" s="187"/>
      <c r="D198" s="110"/>
      <c r="E198" s="110"/>
      <c r="F198" s="28"/>
      <c r="G198" s="28"/>
      <c r="H198" s="111" t="str">
        <f>IF(G198="","",ROUNDDOWN('Lesné celky'!$C$2*G198,2))</f>
        <v/>
      </c>
      <c r="I198" s="28"/>
      <c r="J198" s="28"/>
      <c r="K198" s="28"/>
      <c r="L198" s="28"/>
      <c r="M198" s="24">
        <f t="shared" si="13"/>
        <v>0</v>
      </c>
      <c r="N198" s="112" t="str">
        <f t="shared" si="14"/>
        <v/>
      </c>
      <c r="O198" s="31"/>
      <c r="P198" s="34" t="str">
        <f t="shared" si="11"/>
        <v/>
      </c>
      <c r="R198" s="174" t="str">
        <f t="shared" si="12"/>
        <v/>
      </c>
    </row>
    <row r="199" spans="1:18" ht="24.75" customHeight="1" x14ac:dyDescent="0.2">
      <c r="A199" s="185"/>
      <c r="B199" s="186"/>
      <c r="C199" s="187"/>
      <c r="D199" s="110"/>
      <c r="E199" s="110"/>
      <c r="F199" s="28"/>
      <c r="G199" s="28"/>
      <c r="H199" s="111" t="str">
        <f>IF(G199="","",ROUNDDOWN('Lesné celky'!$C$2*G199,2))</f>
        <v/>
      </c>
      <c r="I199" s="28"/>
      <c r="J199" s="28"/>
      <c r="K199" s="28"/>
      <c r="L199" s="28"/>
      <c r="M199" s="24">
        <f t="shared" si="13"/>
        <v>0</v>
      </c>
      <c r="N199" s="112" t="str">
        <f t="shared" si="14"/>
        <v/>
      </c>
      <c r="O199" s="31"/>
      <c r="P199" s="34" t="str">
        <f t="shared" si="11"/>
        <v/>
      </c>
      <c r="R199" s="174" t="str">
        <f t="shared" si="12"/>
        <v/>
      </c>
    </row>
    <row r="200" spans="1:18" ht="24.75" customHeight="1" x14ac:dyDescent="0.2">
      <c r="A200" s="185"/>
      <c r="B200" s="186"/>
      <c r="C200" s="187"/>
      <c r="D200" s="110"/>
      <c r="E200" s="110"/>
      <c r="F200" s="28"/>
      <c r="G200" s="28"/>
      <c r="H200" s="111" t="str">
        <f>IF(G200="","",ROUNDDOWN('Lesné celky'!$C$2*G200,2))</f>
        <v/>
      </c>
      <c r="I200" s="28"/>
      <c r="J200" s="28"/>
      <c r="K200" s="28"/>
      <c r="L200" s="28"/>
      <c r="M200" s="24">
        <f t="shared" si="13"/>
        <v>0</v>
      </c>
      <c r="N200" s="112" t="str">
        <f t="shared" si="14"/>
        <v/>
      </c>
      <c r="O200" s="31"/>
      <c r="P200" s="34" t="str">
        <f t="shared" si="11"/>
        <v/>
      </c>
      <c r="R200" s="174" t="str">
        <f t="shared" si="12"/>
        <v/>
      </c>
    </row>
    <row r="201" spans="1:18" ht="24.75" customHeight="1" x14ac:dyDescent="0.2">
      <c r="A201" s="185"/>
      <c r="B201" s="186"/>
      <c r="C201" s="187"/>
      <c r="D201" s="110"/>
      <c r="E201" s="110"/>
      <c r="F201" s="28"/>
      <c r="G201" s="28"/>
      <c r="H201" s="111" t="str">
        <f>IF(G201="","",ROUNDDOWN('Lesné celky'!$C$2*G201,2))</f>
        <v/>
      </c>
      <c r="I201" s="28"/>
      <c r="J201" s="28"/>
      <c r="K201" s="28"/>
      <c r="L201" s="28"/>
      <c r="M201" s="24">
        <f t="shared" si="13"/>
        <v>0</v>
      </c>
      <c r="N201" s="112" t="str">
        <f t="shared" si="14"/>
        <v/>
      </c>
      <c r="O201" s="31"/>
      <c r="P201" s="34" t="str">
        <f t="shared" si="11"/>
        <v/>
      </c>
      <c r="R201" s="174" t="str">
        <f t="shared" si="12"/>
        <v/>
      </c>
    </row>
    <row r="202" spans="1:18" ht="24.75" customHeight="1" x14ac:dyDescent="0.2">
      <c r="A202" s="185"/>
      <c r="B202" s="186"/>
      <c r="C202" s="187"/>
      <c r="D202" s="110"/>
      <c r="E202" s="110"/>
      <c r="F202" s="28"/>
      <c r="G202" s="28"/>
      <c r="H202" s="111" t="str">
        <f>IF(G202="","",ROUNDDOWN('Lesné celky'!$C$2*G202,2))</f>
        <v/>
      </c>
      <c r="I202" s="28"/>
      <c r="J202" s="28"/>
      <c r="K202" s="28"/>
      <c r="L202" s="28"/>
      <c r="M202" s="24">
        <f t="shared" si="13"/>
        <v>0</v>
      </c>
      <c r="N202" s="112" t="str">
        <f t="shared" si="14"/>
        <v/>
      </c>
      <c r="O202" s="31"/>
      <c r="P202" s="34" t="str">
        <f t="shared" si="11"/>
        <v/>
      </c>
      <c r="R202" s="174" t="str">
        <f t="shared" si="12"/>
        <v/>
      </c>
    </row>
    <row r="203" spans="1:18" ht="24.75" customHeight="1" x14ac:dyDescent="0.2">
      <c r="A203" s="185"/>
      <c r="B203" s="186"/>
      <c r="C203" s="187"/>
      <c r="D203" s="110"/>
      <c r="E203" s="110"/>
      <c r="F203" s="28"/>
      <c r="G203" s="28"/>
      <c r="H203" s="111" t="str">
        <f>IF(G203="","",ROUNDDOWN('Lesné celky'!$C$2*G203,2))</f>
        <v/>
      </c>
      <c r="I203" s="28"/>
      <c r="J203" s="28"/>
      <c r="K203" s="28"/>
      <c r="L203" s="28"/>
      <c r="M203" s="24">
        <f t="shared" si="13"/>
        <v>0</v>
      </c>
      <c r="N203" s="112" t="str">
        <f t="shared" si="14"/>
        <v/>
      </c>
      <c r="O203" s="31"/>
      <c r="P203" s="34" t="str">
        <f t="shared" si="11"/>
        <v/>
      </c>
      <c r="R203" s="174" t="str">
        <f t="shared" si="12"/>
        <v/>
      </c>
    </row>
    <row r="204" spans="1:18" ht="24.75" customHeight="1" x14ac:dyDescent="0.2">
      <c r="A204" s="185"/>
      <c r="B204" s="186"/>
      <c r="C204" s="187"/>
      <c r="D204" s="110"/>
      <c r="E204" s="110"/>
      <c r="F204" s="28"/>
      <c r="G204" s="28"/>
      <c r="H204" s="111" t="str">
        <f>IF(G204="","",ROUNDDOWN('Lesné celky'!$C$2*G204,2))</f>
        <v/>
      </c>
      <c r="I204" s="28"/>
      <c r="J204" s="28"/>
      <c r="K204" s="28"/>
      <c r="L204" s="28"/>
      <c r="M204" s="24">
        <f t="shared" si="13"/>
        <v>0</v>
      </c>
      <c r="N204" s="112" t="str">
        <f t="shared" si="14"/>
        <v/>
      </c>
      <c r="O204" s="31"/>
      <c r="P204" s="34" t="str">
        <f t="shared" si="11"/>
        <v/>
      </c>
      <c r="R204" s="174" t="str">
        <f t="shared" si="12"/>
        <v/>
      </c>
    </row>
    <row r="205" spans="1:18" ht="24.75" customHeight="1" x14ac:dyDescent="0.2">
      <c r="A205" s="185"/>
      <c r="B205" s="186"/>
      <c r="C205" s="187"/>
      <c r="D205" s="110"/>
      <c r="E205" s="110"/>
      <c r="F205" s="28"/>
      <c r="G205" s="28"/>
      <c r="H205" s="111" t="str">
        <f>IF(G205="","",ROUNDDOWN('Lesné celky'!$C$2*G205,2))</f>
        <v/>
      </c>
      <c r="I205" s="28"/>
      <c r="J205" s="28"/>
      <c r="K205" s="28"/>
      <c r="L205" s="28"/>
      <c r="M205" s="24">
        <f t="shared" si="13"/>
        <v>0</v>
      </c>
      <c r="N205" s="112" t="str">
        <f t="shared" si="14"/>
        <v/>
      </c>
      <c r="O205" s="31"/>
      <c r="P205" s="34" t="str">
        <f t="shared" si="11"/>
        <v/>
      </c>
      <c r="R205" s="174" t="str">
        <f t="shared" si="12"/>
        <v/>
      </c>
    </row>
    <row r="206" spans="1:18" ht="24.75" customHeight="1" x14ac:dyDescent="0.2">
      <c r="A206" s="185"/>
      <c r="B206" s="186"/>
      <c r="C206" s="187"/>
      <c r="D206" s="110"/>
      <c r="E206" s="110"/>
      <c r="F206" s="28"/>
      <c r="G206" s="28"/>
      <c r="H206" s="111" t="str">
        <f>IF(G206="","",ROUNDDOWN('Lesné celky'!$C$2*G206,2))</f>
        <v/>
      </c>
      <c r="I206" s="28"/>
      <c r="J206" s="28"/>
      <c r="K206" s="28"/>
      <c r="L206" s="28"/>
      <c r="M206" s="24">
        <f t="shared" si="13"/>
        <v>0</v>
      </c>
      <c r="N206" s="112" t="str">
        <f t="shared" si="14"/>
        <v/>
      </c>
      <c r="O206" s="31"/>
      <c r="P206" s="34" t="str">
        <f t="shared" si="11"/>
        <v/>
      </c>
      <c r="R206" s="174" t="str">
        <f t="shared" si="12"/>
        <v/>
      </c>
    </row>
    <row r="207" spans="1:18" ht="24.75" customHeight="1" x14ac:dyDescent="0.2">
      <c r="A207" s="185"/>
      <c r="B207" s="186"/>
      <c r="C207" s="187"/>
      <c r="D207" s="110"/>
      <c r="E207" s="110"/>
      <c r="F207" s="28"/>
      <c r="G207" s="28"/>
      <c r="H207" s="111" t="str">
        <f>IF(G207="","",ROUNDDOWN('Lesné celky'!$C$2*G207,2))</f>
        <v/>
      </c>
      <c r="I207" s="28"/>
      <c r="J207" s="28"/>
      <c r="K207" s="28"/>
      <c r="L207" s="28"/>
      <c r="M207" s="24">
        <f t="shared" si="13"/>
        <v>0</v>
      </c>
      <c r="N207" s="112" t="str">
        <f t="shared" si="14"/>
        <v/>
      </c>
      <c r="O207" s="31"/>
      <c r="P207" s="34" t="str">
        <f t="shared" si="11"/>
        <v/>
      </c>
      <c r="R207" s="174" t="str">
        <f t="shared" si="12"/>
        <v/>
      </c>
    </row>
    <row r="208" spans="1:18" ht="24.75" customHeight="1" x14ac:dyDescent="0.2">
      <c r="A208" s="185"/>
      <c r="B208" s="186"/>
      <c r="C208" s="187"/>
      <c r="D208" s="110"/>
      <c r="E208" s="110"/>
      <c r="F208" s="28"/>
      <c r="G208" s="28"/>
      <c r="H208" s="111" t="str">
        <f>IF(G208="","",ROUNDDOWN('Lesné celky'!$C$2*G208,2))</f>
        <v/>
      </c>
      <c r="I208" s="28"/>
      <c r="J208" s="28"/>
      <c r="K208" s="28"/>
      <c r="L208" s="28"/>
      <c r="M208" s="24">
        <f t="shared" si="13"/>
        <v>0</v>
      </c>
      <c r="N208" s="112" t="str">
        <f t="shared" si="14"/>
        <v/>
      </c>
      <c r="O208" s="31"/>
      <c r="P208" s="34" t="str">
        <f t="shared" si="11"/>
        <v/>
      </c>
      <c r="R208" s="174" t="str">
        <f t="shared" si="12"/>
        <v/>
      </c>
    </row>
    <row r="209" spans="1:18" ht="24.75" customHeight="1" x14ac:dyDescent="0.2">
      <c r="A209" s="185"/>
      <c r="B209" s="186"/>
      <c r="C209" s="187"/>
      <c r="D209" s="110"/>
      <c r="E209" s="110"/>
      <c r="F209" s="28"/>
      <c r="G209" s="28"/>
      <c r="H209" s="111" t="str">
        <f>IF(G209="","",ROUNDDOWN('Lesné celky'!$C$2*G209,2))</f>
        <v/>
      </c>
      <c r="I209" s="28"/>
      <c r="J209" s="28"/>
      <c r="K209" s="28"/>
      <c r="L209" s="28"/>
      <c r="M209" s="24">
        <f t="shared" si="13"/>
        <v>0</v>
      </c>
      <c r="N209" s="112" t="str">
        <f t="shared" si="14"/>
        <v/>
      </c>
      <c r="O209" s="31"/>
      <c r="P209" s="34" t="str">
        <f t="shared" si="11"/>
        <v/>
      </c>
      <c r="R209" s="174" t="str">
        <f t="shared" si="12"/>
        <v/>
      </c>
    </row>
    <row r="210" spans="1:18" ht="24.75" customHeight="1" x14ac:dyDescent="0.2">
      <c r="A210" s="185"/>
      <c r="B210" s="186"/>
      <c r="C210" s="187"/>
      <c r="D210" s="110"/>
      <c r="E210" s="110"/>
      <c r="F210" s="28"/>
      <c r="G210" s="28"/>
      <c r="H210" s="111" t="str">
        <f>IF(G210="","",ROUNDDOWN('Lesné celky'!$C$2*G210,2))</f>
        <v/>
      </c>
      <c r="I210" s="28"/>
      <c r="J210" s="28"/>
      <c r="K210" s="28"/>
      <c r="L210" s="28"/>
      <c r="M210" s="24">
        <f t="shared" si="13"/>
        <v>0</v>
      </c>
      <c r="N210" s="112" t="str">
        <f t="shared" si="14"/>
        <v/>
      </c>
      <c r="O210" s="31"/>
      <c r="P210" s="34" t="str">
        <f t="shared" si="11"/>
        <v/>
      </c>
      <c r="R210" s="174" t="str">
        <f t="shared" si="12"/>
        <v/>
      </c>
    </row>
    <row r="211" spans="1:18" ht="24.75" customHeight="1" x14ac:dyDescent="0.2">
      <c r="A211" s="185"/>
      <c r="B211" s="186"/>
      <c r="C211" s="187"/>
      <c r="D211" s="110"/>
      <c r="E211" s="110"/>
      <c r="F211" s="28"/>
      <c r="G211" s="28"/>
      <c r="H211" s="111" t="str">
        <f>IF(G211="","",ROUNDDOWN('Lesné celky'!$C$2*G211,2))</f>
        <v/>
      </c>
      <c r="I211" s="28"/>
      <c r="J211" s="28"/>
      <c r="K211" s="28"/>
      <c r="L211" s="28"/>
      <c r="M211" s="24">
        <f t="shared" si="13"/>
        <v>0</v>
      </c>
      <c r="N211" s="112" t="str">
        <f t="shared" si="14"/>
        <v/>
      </c>
      <c r="O211" s="31"/>
      <c r="P211" s="34" t="str">
        <f t="shared" si="11"/>
        <v/>
      </c>
      <c r="R211" s="174" t="str">
        <f t="shared" si="12"/>
        <v/>
      </c>
    </row>
    <row r="212" spans="1:18" ht="24.75" customHeight="1" x14ac:dyDescent="0.2">
      <c r="A212" s="185"/>
      <c r="B212" s="186"/>
      <c r="C212" s="187"/>
      <c r="D212" s="110"/>
      <c r="E212" s="110"/>
      <c r="F212" s="28"/>
      <c r="G212" s="28"/>
      <c r="H212" s="111" t="str">
        <f>IF(G212="","",ROUNDDOWN('Lesné celky'!$C$2*G212,2))</f>
        <v/>
      </c>
      <c r="I212" s="28"/>
      <c r="J212" s="28"/>
      <c r="K212" s="28"/>
      <c r="L212" s="28"/>
      <c r="M212" s="24">
        <f t="shared" si="13"/>
        <v>0</v>
      </c>
      <c r="N212" s="112" t="str">
        <f t="shared" si="14"/>
        <v/>
      </c>
      <c r="O212" s="31"/>
      <c r="P212" s="34" t="str">
        <f t="shared" ref="P212:P275" si="15">IF(H212="","",H212-O212)</f>
        <v/>
      </c>
      <c r="R212" s="174" t="str">
        <f t="shared" ref="R212:R275" si="16">IF(AND(H212&lt;&gt;"",OR(E212="",D212="",A212="")),"nekorektne zadané údaje","")</f>
        <v/>
      </c>
    </row>
    <row r="213" spans="1:18" ht="24.75" customHeight="1" x14ac:dyDescent="0.2">
      <c r="A213" s="185"/>
      <c r="B213" s="186"/>
      <c r="C213" s="187"/>
      <c r="D213" s="110"/>
      <c r="E213" s="110"/>
      <c r="F213" s="28"/>
      <c r="G213" s="28"/>
      <c r="H213" s="111" t="str">
        <f>IF(G213="","",ROUNDDOWN('Lesné celky'!$C$2*G213,2))</f>
        <v/>
      </c>
      <c r="I213" s="28"/>
      <c r="J213" s="28"/>
      <c r="K213" s="28"/>
      <c r="L213" s="28"/>
      <c r="M213" s="24">
        <f t="shared" si="13"/>
        <v>0</v>
      </c>
      <c r="N213" s="112" t="str">
        <f t="shared" si="14"/>
        <v/>
      </c>
      <c r="O213" s="31"/>
      <c r="P213" s="34" t="str">
        <f t="shared" si="15"/>
        <v/>
      </c>
      <c r="R213" s="174" t="str">
        <f t="shared" si="16"/>
        <v/>
      </c>
    </row>
    <row r="214" spans="1:18" ht="24.75" customHeight="1" x14ac:dyDescent="0.2">
      <c r="A214" s="185"/>
      <c r="B214" s="186"/>
      <c r="C214" s="187"/>
      <c r="D214" s="110"/>
      <c r="E214" s="110"/>
      <c r="F214" s="28"/>
      <c r="G214" s="28"/>
      <c r="H214" s="111" t="str">
        <f>IF(G214="","",ROUNDDOWN('Lesné celky'!$C$2*G214,2))</f>
        <v/>
      </c>
      <c r="I214" s="28"/>
      <c r="J214" s="28"/>
      <c r="K214" s="28"/>
      <c r="L214" s="28"/>
      <c r="M214" s="24">
        <f t="shared" si="13"/>
        <v>0</v>
      </c>
      <c r="N214" s="112" t="str">
        <f t="shared" si="14"/>
        <v/>
      </c>
      <c r="O214" s="31"/>
      <c r="P214" s="34" t="str">
        <f t="shared" si="15"/>
        <v/>
      </c>
      <c r="R214" s="174" t="str">
        <f t="shared" si="16"/>
        <v/>
      </c>
    </row>
    <row r="215" spans="1:18" ht="24.75" customHeight="1" x14ac:dyDescent="0.2">
      <c r="A215" s="185"/>
      <c r="B215" s="186"/>
      <c r="C215" s="187"/>
      <c r="D215" s="110"/>
      <c r="E215" s="110"/>
      <c r="F215" s="28"/>
      <c r="G215" s="28"/>
      <c r="H215" s="111" t="str">
        <f>IF(G215="","",ROUNDDOWN('Lesné celky'!$C$2*G215,2))</f>
        <v/>
      </c>
      <c r="I215" s="28"/>
      <c r="J215" s="28"/>
      <c r="K215" s="28"/>
      <c r="L215" s="28"/>
      <c r="M215" s="24">
        <f t="shared" si="13"/>
        <v>0</v>
      </c>
      <c r="N215" s="112" t="str">
        <f t="shared" si="14"/>
        <v/>
      </c>
      <c r="O215" s="31"/>
      <c r="P215" s="34" t="str">
        <f t="shared" si="15"/>
        <v/>
      </c>
      <c r="R215" s="174" t="str">
        <f t="shared" si="16"/>
        <v/>
      </c>
    </row>
    <row r="216" spans="1:18" ht="24.75" customHeight="1" x14ac:dyDescent="0.2">
      <c r="A216" s="185"/>
      <c r="B216" s="186"/>
      <c r="C216" s="187"/>
      <c r="D216" s="110"/>
      <c r="E216" s="110"/>
      <c r="F216" s="28"/>
      <c r="G216" s="28"/>
      <c r="H216" s="111" t="str">
        <f>IF(G216="","",ROUNDDOWN('Lesné celky'!$C$2*G216,2))</f>
        <v/>
      </c>
      <c r="I216" s="28"/>
      <c r="J216" s="28"/>
      <c r="K216" s="28"/>
      <c r="L216" s="28"/>
      <c r="M216" s="24">
        <f t="shared" si="13"/>
        <v>0</v>
      </c>
      <c r="N216" s="112" t="str">
        <f t="shared" si="14"/>
        <v/>
      </c>
      <c r="O216" s="31"/>
      <c r="P216" s="34" t="str">
        <f t="shared" si="15"/>
        <v/>
      </c>
      <c r="R216" s="174" t="str">
        <f t="shared" si="16"/>
        <v/>
      </c>
    </row>
    <row r="217" spans="1:18" ht="24.75" customHeight="1" x14ac:dyDescent="0.2">
      <c r="A217" s="185"/>
      <c r="B217" s="186"/>
      <c r="C217" s="187"/>
      <c r="D217" s="110"/>
      <c r="E217" s="110"/>
      <c r="F217" s="28"/>
      <c r="G217" s="28"/>
      <c r="H217" s="111" t="str">
        <f>IF(G217="","",ROUNDDOWN('Lesné celky'!$C$2*G217,2))</f>
        <v/>
      </c>
      <c r="I217" s="28"/>
      <c r="J217" s="28"/>
      <c r="K217" s="28"/>
      <c r="L217" s="28"/>
      <c r="M217" s="24">
        <f t="shared" si="13"/>
        <v>0</v>
      </c>
      <c r="N217" s="112" t="str">
        <f t="shared" si="14"/>
        <v/>
      </c>
      <c r="O217" s="31"/>
      <c r="P217" s="34" t="str">
        <f t="shared" si="15"/>
        <v/>
      </c>
      <c r="R217" s="174" t="str">
        <f t="shared" si="16"/>
        <v/>
      </c>
    </row>
    <row r="218" spans="1:18" ht="24.75" customHeight="1" x14ac:dyDescent="0.2">
      <c r="A218" s="185"/>
      <c r="B218" s="186"/>
      <c r="C218" s="187"/>
      <c r="D218" s="110"/>
      <c r="E218" s="110"/>
      <c r="F218" s="28"/>
      <c r="G218" s="28"/>
      <c r="H218" s="111" t="str">
        <f>IF(G218="","",ROUNDDOWN('Lesné celky'!$C$2*G218,2))</f>
        <v/>
      </c>
      <c r="I218" s="28"/>
      <c r="J218" s="28"/>
      <c r="K218" s="28"/>
      <c r="L218" s="28"/>
      <c r="M218" s="24">
        <f t="shared" si="13"/>
        <v>0</v>
      </c>
      <c r="N218" s="112" t="str">
        <f t="shared" si="14"/>
        <v/>
      </c>
      <c r="O218" s="31"/>
      <c r="P218" s="34" t="str">
        <f t="shared" si="15"/>
        <v/>
      </c>
      <c r="R218" s="174" t="str">
        <f t="shared" si="16"/>
        <v/>
      </c>
    </row>
    <row r="219" spans="1:18" ht="24.75" customHeight="1" x14ac:dyDescent="0.2">
      <c r="A219" s="185"/>
      <c r="B219" s="186"/>
      <c r="C219" s="187"/>
      <c r="D219" s="110"/>
      <c r="E219" s="110"/>
      <c r="F219" s="28"/>
      <c r="G219" s="28"/>
      <c r="H219" s="111" t="str">
        <f>IF(G219="","",ROUNDDOWN('Lesné celky'!$C$2*G219,2))</f>
        <v/>
      </c>
      <c r="I219" s="28"/>
      <c r="J219" s="28"/>
      <c r="K219" s="28"/>
      <c r="L219" s="28"/>
      <c r="M219" s="24">
        <f t="shared" si="13"/>
        <v>0</v>
      </c>
      <c r="N219" s="112" t="str">
        <f t="shared" si="14"/>
        <v/>
      </c>
      <c r="O219" s="31"/>
      <c r="P219" s="34" t="str">
        <f t="shared" si="15"/>
        <v/>
      </c>
      <c r="R219" s="174" t="str">
        <f t="shared" si="16"/>
        <v/>
      </c>
    </row>
    <row r="220" spans="1:18" ht="24.75" customHeight="1" x14ac:dyDescent="0.2">
      <c r="A220" s="185"/>
      <c r="B220" s="186"/>
      <c r="C220" s="187"/>
      <c r="D220" s="110"/>
      <c r="E220" s="110"/>
      <c r="F220" s="28"/>
      <c r="G220" s="28"/>
      <c r="H220" s="111" t="str">
        <f>IF(G220="","",ROUNDDOWN('Lesné celky'!$C$2*G220,2))</f>
        <v/>
      </c>
      <c r="I220" s="28"/>
      <c r="J220" s="28"/>
      <c r="K220" s="28"/>
      <c r="L220" s="28"/>
      <c r="M220" s="24">
        <f t="shared" si="13"/>
        <v>0</v>
      </c>
      <c r="N220" s="112" t="str">
        <f t="shared" si="14"/>
        <v/>
      </c>
      <c r="O220" s="31"/>
      <c r="P220" s="34" t="str">
        <f t="shared" si="15"/>
        <v/>
      </c>
      <c r="R220" s="174" t="str">
        <f t="shared" si="16"/>
        <v/>
      </c>
    </row>
    <row r="221" spans="1:18" ht="24.75" customHeight="1" x14ac:dyDescent="0.2">
      <c r="A221" s="185"/>
      <c r="B221" s="186"/>
      <c r="C221" s="187"/>
      <c r="D221" s="110"/>
      <c r="E221" s="110"/>
      <c r="F221" s="28"/>
      <c r="G221" s="28"/>
      <c r="H221" s="111" t="str">
        <f>IF(G221="","",ROUNDDOWN('Lesné celky'!$C$2*G221,2))</f>
        <v/>
      </c>
      <c r="I221" s="28"/>
      <c r="J221" s="28"/>
      <c r="K221" s="28"/>
      <c r="L221" s="28"/>
      <c r="M221" s="24">
        <f t="shared" si="13"/>
        <v>0</v>
      </c>
      <c r="N221" s="112" t="str">
        <f t="shared" si="14"/>
        <v/>
      </c>
      <c r="O221" s="31"/>
      <c r="P221" s="34" t="str">
        <f t="shared" si="15"/>
        <v/>
      </c>
      <c r="R221" s="174" t="str">
        <f t="shared" si="16"/>
        <v/>
      </c>
    </row>
    <row r="222" spans="1:18" ht="24.75" customHeight="1" x14ac:dyDescent="0.2">
      <c r="A222" s="185"/>
      <c r="B222" s="186"/>
      <c r="C222" s="187"/>
      <c r="D222" s="110"/>
      <c r="E222" s="110"/>
      <c r="F222" s="28"/>
      <c r="G222" s="28"/>
      <c r="H222" s="111" t="str">
        <f>IF(G222="","",ROUNDDOWN('Lesné celky'!$C$2*G222,2))</f>
        <v/>
      </c>
      <c r="I222" s="28"/>
      <c r="J222" s="28"/>
      <c r="K222" s="28"/>
      <c r="L222" s="28"/>
      <c r="M222" s="24">
        <f t="shared" si="13"/>
        <v>0</v>
      </c>
      <c r="N222" s="112" t="str">
        <f t="shared" si="14"/>
        <v/>
      </c>
      <c r="O222" s="31"/>
      <c r="P222" s="34" t="str">
        <f t="shared" si="15"/>
        <v/>
      </c>
      <c r="R222" s="174" t="str">
        <f t="shared" si="16"/>
        <v/>
      </c>
    </row>
    <row r="223" spans="1:18" ht="24.75" customHeight="1" x14ac:dyDescent="0.2">
      <c r="A223" s="185"/>
      <c r="B223" s="186"/>
      <c r="C223" s="187"/>
      <c r="D223" s="110"/>
      <c r="E223" s="110"/>
      <c r="F223" s="28"/>
      <c r="G223" s="28"/>
      <c r="H223" s="111" t="str">
        <f>IF(G223="","",ROUNDDOWN('Lesné celky'!$C$2*G223,2))</f>
        <v/>
      </c>
      <c r="I223" s="28"/>
      <c r="J223" s="28"/>
      <c r="K223" s="28"/>
      <c r="L223" s="28"/>
      <c r="M223" s="24">
        <f t="shared" si="13"/>
        <v>0</v>
      </c>
      <c r="N223" s="112" t="str">
        <f t="shared" si="14"/>
        <v/>
      </c>
      <c r="O223" s="31"/>
      <c r="P223" s="34" t="str">
        <f t="shared" si="15"/>
        <v/>
      </c>
      <c r="R223" s="174" t="str">
        <f t="shared" si="16"/>
        <v/>
      </c>
    </row>
    <row r="224" spans="1:18" ht="24.75" customHeight="1" x14ac:dyDescent="0.2">
      <c r="A224" s="185"/>
      <c r="B224" s="186"/>
      <c r="C224" s="187"/>
      <c r="D224" s="110"/>
      <c r="E224" s="110"/>
      <c r="F224" s="28"/>
      <c r="G224" s="28"/>
      <c r="H224" s="111" t="str">
        <f>IF(G224="","",ROUNDDOWN('Lesné celky'!$C$2*G224,2))</f>
        <v/>
      </c>
      <c r="I224" s="28"/>
      <c r="J224" s="28"/>
      <c r="K224" s="28"/>
      <c r="L224" s="28"/>
      <c r="M224" s="24">
        <f t="shared" si="13"/>
        <v>0</v>
      </c>
      <c r="N224" s="112" t="str">
        <f t="shared" si="14"/>
        <v/>
      </c>
      <c r="O224" s="31"/>
      <c r="P224" s="34" t="str">
        <f t="shared" si="15"/>
        <v/>
      </c>
      <c r="R224" s="174" t="str">
        <f t="shared" si="16"/>
        <v/>
      </c>
    </row>
    <row r="225" spans="1:18" ht="24.75" customHeight="1" x14ac:dyDescent="0.2">
      <c r="A225" s="185"/>
      <c r="B225" s="186"/>
      <c r="C225" s="187"/>
      <c r="D225" s="110"/>
      <c r="E225" s="110"/>
      <c r="F225" s="28"/>
      <c r="G225" s="28"/>
      <c r="H225" s="111" t="str">
        <f>IF(G225="","",ROUNDDOWN('Lesné celky'!$C$2*G225,2))</f>
        <v/>
      </c>
      <c r="I225" s="28"/>
      <c r="J225" s="28"/>
      <c r="K225" s="28"/>
      <c r="L225" s="28"/>
      <c r="M225" s="24">
        <f t="shared" si="13"/>
        <v>0</v>
      </c>
      <c r="N225" s="112" t="str">
        <f t="shared" si="14"/>
        <v/>
      </c>
      <c r="O225" s="31"/>
      <c r="P225" s="34" t="str">
        <f t="shared" si="15"/>
        <v/>
      </c>
      <c r="R225" s="174" t="str">
        <f t="shared" si="16"/>
        <v/>
      </c>
    </row>
    <row r="226" spans="1:18" ht="24.75" customHeight="1" x14ac:dyDescent="0.2">
      <c r="A226" s="185"/>
      <c r="B226" s="186"/>
      <c r="C226" s="187"/>
      <c r="D226" s="110"/>
      <c r="E226" s="110"/>
      <c r="F226" s="28"/>
      <c r="G226" s="28"/>
      <c r="H226" s="111" t="str">
        <f>IF(G226="","",ROUNDDOWN('Lesné celky'!$C$2*G226,2))</f>
        <v/>
      </c>
      <c r="I226" s="28"/>
      <c r="J226" s="28"/>
      <c r="K226" s="28"/>
      <c r="L226" s="28"/>
      <c r="M226" s="24">
        <f t="shared" si="13"/>
        <v>0</v>
      </c>
      <c r="N226" s="112" t="str">
        <f t="shared" si="14"/>
        <v/>
      </c>
      <c r="O226" s="31"/>
      <c r="P226" s="34" t="str">
        <f t="shared" si="15"/>
        <v/>
      </c>
      <c r="R226" s="174" t="str">
        <f t="shared" si="16"/>
        <v/>
      </c>
    </row>
    <row r="227" spans="1:18" ht="24.75" customHeight="1" x14ac:dyDescent="0.2">
      <c r="A227" s="185"/>
      <c r="B227" s="186"/>
      <c r="C227" s="187"/>
      <c r="D227" s="110"/>
      <c r="E227" s="110"/>
      <c r="F227" s="28"/>
      <c r="G227" s="28"/>
      <c r="H227" s="111" t="str">
        <f>IF(G227="","",ROUNDDOWN('Lesné celky'!$C$2*G227,2))</f>
        <v/>
      </c>
      <c r="I227" s="28"/>
      <c r="J227" s="28"/>
      <c r="K227" s="28"/>
      <c r="L227" s="28"/>
      <c r="M227" s="24">
        <f t="shared" si="13"/>
        <v>0</v>
      </c>
      <c r="N227" s="112" t="str">
        <f t="shared" si="14"/>
        <v/>
      </c>
      <c r="O227" s="31"/>
      <c r="P227" s="34" t="str">
        <f t="shared" si="15"/>
        <v/>
      </c>
      <c r="R227" s="174" t="str">
        <f t="shared" si="16"/>
        <v/>
      </c>
    </row>
    <row r="228" spans="1:18" ht="24.75" customHeight="1" x14ac:dyDescent="0.2">
      <c r="A228" s="185"/>
      <c r="B228" s="186"/>
      <c r="C228" s="187"/>
      <c r="D228" s="110"/>
      <c r="E228" s="110"/>
      <c r="F228" s="28"/>
      <c r="G228" s="28"/>
      <c r="H228" s="111" t="str">
        <f>IF(G228="","",ROUNDDOWN('Lesné celky'!$C$2*G228,2))</f>
        <v/>
      </c>
      <c r="I228" s="28"/>
      <c r="J228" s="28"/>
      <c r="K228" s="28"/>
      <c r="L228" s="28"/>
      <c r="M228" s="24">
        <f t="shared" si="13"/>
        <v>0</v>
      </c>
      <c r="N228" s="112" t="str">
        <f t="shared" si="14"/>
        <v/>
      </c>
      <c r="O228" s="31"/>
      <c r="P228" s="34" t="str">
        <f t="shared" si="15"/>
        <v/>
      </c>
      <c r="R228" s="174" t="str">
        <f t="shared" si="16"/>
        <v/>
      </c>
    </row>
    <row r="229" spans="1:18" ht="24.75" customHeight="1" x14ac:dyDescent="0.2">
      <c r="A229" s="185"/>
      <c r="B229" s="186"/>
      <c r="C229" s="187"/>
      <c r="D229" s="110"/>
      <c r="E229" s="110"/>
      <c r="F229" s="28"/>
      <c r="G229" s="28"/>
      <c r="H229" s="111" t="str">
        <f>IF(G229="","",ROUNDDOWN('Lesné celky'!$C$2*G229,2))</f>
        <v/>
      </c>
      <c r="I229" s="28"/>
      <c r="J229" s="28"/>
      <c r="K229" s="28"/>
      <c r="L229" s="28"/>
      <c r="M229" s="24">
        <f t="shared" si="13"/>
        <v>0</v>
      </c>
      <c r="N229" s="112" t="str">
        <f t="shared" si="14"/>
        <v/>
      </c>
      <c r="O229" s="31"/>
      <c r="P229" s="34" t="str">
        <f t="shared" si="15"/>
        <v/>
      </c>
      <c r="R229" s="174" t="str">
        <f t="shared" si="16"/>
        <v/>
      </c>
    </row>
    <row r="230" spans="1:18" ht="24.75" customHeight="1" x14ac:dyDescent="0.2">
      <c r="A230" s="185"/>
      <c r="B230" s="186"/>
      <c r="C230" s="187"/>
      <c r="D230" s="110"/>
      <c r="E230" s="110"/>
      <c r="F230" s="28"/>
      <c r="G230" s="28"/>
      <c r="H230" s="111" t="str">
        <f>IF(G230="","",ROUNDDOWN('Lesné celky'!$C$2*G230,2))</f>
        <v/>
      </c>
      <c r="I230" s="28"/>
      <c r="J230" s="28"/>
      <c r="K230" s="28"/>
      <c r="L230" s="28"/>
      <c r="M230" s="24">
        <f t="shared" si="13"/>
        <v>0</v>
      </c>
      <c r="N230" s="112" t="str">
        <f t="shared" si="14"/>
        <v/>
      </c>
      <c r="O230" s="31"/>
      <c r="P230" s="34" t="str">
        <f t="shared" si="15"/>
        <v/>
      </c>
      <c r="R230" s="174" t="str">
        <f t="shared" si="16"/>
        <v/>
      </c>
    </row>
    <row r="231" spans="1:18" ht="24.75" customHeight="1" x14ac:dyDescent="0.2">
      <c r="A231" s="185"/>
      <c r="B231" s="186"/>
      <c r="C231" s="187"/>
      <c r="D231" s="110"/>
      <c r="E231" s="110"/>
      <c r="F231" s="28"/>
      <c r="G231" s="28"/>
      <c r="H231" s="111" t="str">
        <f>IF(G231="","",ROUNDDOWN('Lesné celky'!$C$2*G231,2))</f>
        <v/>
      </c>
      <c r="I231" s="28"/>
      <c r="J231" s="28"/>
      <c r="K231" s="28"/>
      <c r="L231" s="28"/>
      <c r="M231" s="24">
        <f t="shared" si="13"/>
        <v>0</v>
      </c>
      <c r="N231" s="112" t="str">
        <f t="shared" si="14"/>
        <v/>
      </c>
      <c r="O231" s="31"/>
      <c r="P231" s="34" t="str">
        <f t="shared" si="15"/>
        <v/>
      </c>
      <c r="R231" s="174" t="str">
        <f t="shared" si="16"/>
        <v/>
      </c>
    </row>
    <row r="232" spans="1:18" ht="24.75" customHeight="1" x14ac:dyDescent="0.2">
      <c r="A232" s="185"/>
      <c r="B232" s="186"/>
      <c r="C232" s="187"/>
      <c r="D232" s="110"/>
      <c r="E232" s="110"/>
      <c r="F232" s="28"/>
      <c r="G232" s="28"/>
      <c r="H232" s="111" t="str">
        <f>IF(G232="","",ROUNDDOWN('Lesné celky'!$C$2*G232,2))</f>
        <v/>
      </c>
      <c r="I232" s="28"/>
      <c r="J232" s="28"/>
      <c r="K232" s="28"/>
      <c r="L232" s="28"/>
      <c r="M232" s="24">
        <f t="shared" si="13"/>
        <v>0</v>
      </c>
      <c r="N232" s="112" t="str">
        <f t="shared" si="14"/>
        <v/>
      </c>
      <c r="O232" s="31"/>
      <c r="P232" s="34" t="str">
        <f t="shared" si="15"/>
        <v/>
      </c>
      <c r="R232" s="174" t="str">
        <f t="shared" si="16"/>
        <v/>
      </c>
    </row>
    <row r="233" spans="1:18" ht="24.75" customHeight="1" x14ac:dyDescent="0.2">
      <c r="A233" s="185"/>
      <c r="B233" s="186"/>
      <c r="C233" s="187"/>
      <c r="D233" s="110"/>
      <c r="E233" s="110"/>
      <c r="F233" s="28"/>
      <c r="G233" s="28"/>
      <c r="H233" s="111" t="str">
        <f>IF(G233="","",ROUNDDOWN('Lesné celky'!$C$2*G233,2))</f>
        <v/>
      </c>
      <c r="I233" s="28"/>
      <c r="J233" s="28"/>
      <c r="K233" s="28"/>
      <c r="L233" s="28"/>
      <c r="M233" s="24">
        <f t="shared" si="13"/>
        <v>0</v>
      </c>
      <c r="N233" s="112" t="str">
        <f t="shared" si="14"/>
        <v/>
      </c>
      <c r="O233" s="31"/>
      <c r="P233" s="34" t="str">
        <f t="shared" si="15"/>
        <v/>
      </c>
      <c r="R233" s="174" t="str">
        <f t="shared" si="16"/>
        <v/>
      </c>
    </row>
    <row r="234" spans="1:18" ht="24.75" customHeight="1" x14ac:dyDescent="0.2">
      <c r="A234" s="185"/>
      <c r="B234" s="186"/>
      <c r="C234" s="187"/>
      <c r="D234" s="110"/>
      <c r="E234" s="110"/>
      <c r="F234" s="28"/>
      <c r="G234" s="28"/>
      <c r="H234" s="111" t="str">
        <f>IF(G234="","",ROUNDDOWN('Lesné celky'!$C$2*G234,2))</f>
        <v/>
      </c>
      <c r="I234" s="28"/>
      <c r="J234" s="28"/>
      <c r="K234" s="28"/>
      <c r="L234" s="28"/>
      <c r="M234" s="24">
        <f t="shared" si="13"/>
        <v>0</v>
      </c>
      <c r="N234" s="112" t="str">
        <f t="shared" si="14"/>
        <v/>
      </c>
      <c r="O234" s="31"/>
      <c r="P234" s="34" t="str">
        <f t="shared" si="15"/>
        <v/>
      </c>
      <c r="R234" s="174" t="str">
        <f t="shared" si="16"/>
        <v/>
      </c>
    </row>
    <row r="235" spans="1:18" ht="24.75" customHeight="1" x14ac:dyDescent="0.2">
      <c r="A235" s="185"/>
      <c r="B235" s="186"/>
      <c r="C235" s="187"/>
      <c r="D235" s="110"/>
      <c r="E235" s="110"/>
      <c r="F235" s="28"/>
      <c r="G235" s="28"/>
      <c r="H235" s="111" t="str">
        <f>IF(G235="","",ROUNDDOWN('Lesné celky'!$C$2*G235,2))</f>
        <v/>
      </c>
      <c r="I235" s="28"/>
      <c r="J235" s="28"/>
      <c r="K235" s="28"/>
      <c r="L235" s="28"/>
      <c r="M235" s="24">
        <f t="shared" si="13"/>
        <v>0</v>
      </c>
      <c r="N235" s="112" t="str">
        <f t="shared" si="14"/>
        <v/>
      </c>
      <c r="O235" s="31"/>
      <c r="P235" s="34" t="str">
        <f t="shared" si="15"/>
        <v/>
      </c>
      <c r="R235" s="174" t="str">
        <f t="shared" si="16"/>
        <v/>
      </c>
    </row>
    <row r="236" spans="1:18" ht="24.75" customHeight="1" x14ac:dyDescent="0.2">
      <c r="A236" s="185"/>
      <c r="B236" s="186"/>
      <c r="C236" s="187"/>
      <c r="D236" s="110"/>
      <c r="E236" s="110"/>
      <c r="F236" s="28"/>
      <c r="G236" s="28"/>
      <c r="H236" s="111" t="str">
        <f>IF(G236="","",ROUNDDOWN('Lesné celky'!$C$2*G236,2))</f>
        <v/>
      </c>
      <c r="I236" s="28"/>
      <c r="J236" s="28"/>
      <c r="K236" s="28"/>
      <c r="L236" s="28"/>
      <c r="M236" s="24">
        <f t="shared" si="13"/>
        <v>0</v>
      </c>
      <c r="N236" s="112" t="str">
        <f t="shared" si="14"/>
        <v/>
      </c>
      <c r="O236" s="31"/>
      <c r="P236" s="34" t="str">
        <f t="shared" si="15"/>
        <v/>
      </c>
      <c r="R236" s="174" t="str">
        <f t="shared" si="16"/>
        <v/>
      </c>
    </row>
    <row r="237" spans="1:18" ht="24.75" customHeight="1" x14ac:dyDescent="0.2">
      <c r="A237" s="185"/>
      <c r="B237" s="186"/>
      <c r="C237" s="187"/>
      <c r="D237" s="110"/>
      <c r="E237" s="110"/>
      <c r="F237" s="28"/>
      <c r="G237" s="28"/>
      <c r="H237" s="111" t="str">
        <f>IF(G237="","",ROUNDDOWN('Lesné celky'!$C$2*G237,2))</f>
        <v/>
      </c>
      <c r="I237" s="28"/>
      <c r="J237" s="28"/>
      <c r="K237" s="28"/>
      <c r="L237" s="28"/>
      <c r="M237" s="24">
        <f t="shared" si="13"/>
        <v>0</v>
      </c>
      <c r="N237" s="112" t="str">
        <f t="shared" si="14"/>
        <v/>
      </c>
      <c r="O237" s="31"/>
      <c r="P237" s="34" t="str">
        <f t="shared" si="15"/>
        <v/>
      </c>
      <c r="R237" s="174" t="str">
        <f t="shared" si="16"/>
        <v/>
      </c>
    </row>
    <row r="238" spans="1:18" ht="24.75" customHeight="1" x14ac:dyDescent="0.2">
      <c r="A238" s="185"/>
      <c r="B238" s="186"/>
      <c r="C238" s="187"/>
      <c r="D238" s="110"/>
      <c r="E238" s="110"/>
      <c r="F238" s="28"/>
      <c r="G238" s="28"/>
      <c r="H238" s="111" t="str">
        <f>IF(G238="","",ROUNDDOWN('Lesné celky'!$C$2*G238,2))</f>
        <v/>
      </c>
      <c r="I238" s="28"/>
      <c r="J238" s="28"/>
      <c r="K238" s="28"/>
      <c r="L238" s="28"/>
      <c r="M238" s="24">
        <f t="shared" si="13"/>
        <v>0</v>
      </c>
      <c r="N238" s="112" t="str">
        <f t="shared" si="14"/>
        <v/>
      </c>
      <c r="O238" s="31"/>
      <c r="P238" s="34" t="str">
        <f t="shared" si="15"/>
        <v/>
      </c>
      <c r="R238" s="174" t="str">
        <f t="shared" si="16"/>
        <v/>
      </c>
    </row>
    <row r="239" spans="1:18" ht="24.75" customHeight="1" x14ac:dyDescent="0.2">
      <c r="A239" s="185"/>
      <c r="B239" s="186"/>
      <c r="C239" s="187"/>
      <c r="D239" s="110"/>
      <c r="E239" s="110"/>
      <c r="F239" s="28"/>
      <c r="G239" s="28"/>
      <c r="H239" s="111" t="str">
        <f>IF(G239="","",ROUNDDOWN('Lesné celky'!$C$2*G239,2))</f>
        <v/>
      </c>
      <c r="I239" s="28"/>
      <c r="J239" s="28"/>
      <c r="K239" s="28"/>
      <c r="L239" s="28"/>
      <c r="M239" s="24">
        <f t="shared" si="13"/>
        <v>0</v>
      </c>
      <c r="N239" s="112" t="str">
        <f t="shared" si="14"/>
        <v/>
      </c>
      <c r="O239" s="31"/>
      <c r="P239" s="34" t="str">
        <f t="shared" si="15"/>
        <v/>
      </c>
      <c r="R239" s="174" t="str">
        <f t="shared" si="16"/>
        <v/>
      </c>
    </row>
    <row r="240" spans="1:18" ht="24.75" customHeight="1" x14ac:dyDescent="0.2">
      <c r="A240" s="185"/>
      <c r="B240" s="186"/>
      <c r="C240" s="187"/>
      <c r="D240" s="110"/>
      <c r="E240" s="110"/>
      <c r="F240" s="28"/>
      <c r="G240" s="28"/>
      <c r="H240" s="111" t="str">
        <f>IF(G240="","",ROUNDDOWN('Lesné celky'!$C$2*G240,2))</f>
        <v/>
      </c>
      <c r="I240" s="28"/>
      <c r="J240" s="28"/>
      <c r="K240" s="28"/>
      <c r="L240" s="28"/>
      <c r="M240" s="24">
        <f t="shared" si="13"/>
        <v>0</v>
      </c>
      <c r="N240" s="112" t="str">
        <f t="shared" si="14"/>
        <v/>
      </c>
      <c r="O240" s="31"/>
      <c r="P240" s="34" t="str">
        <f t="shared" si="15"/>
        <v/>
      </c>
      <c r="R240" s="174" t="str">
        <f t="shared" si="16"/>
        <v/>
      </c>
    </row>
    <row r="241" spans="1:18" ht="24.75" customHeight="1" x14ac:dyDescent="0.2">
      <c r="A241" s="185"/>
      <c r="B241" s="186"/>
      <c r="C241" s="187"/>
      <c r="D241" s="110"/>
      <c r="E241" s="110"/>
      <c r="F241" s="28"/>
      <c r="G241" s="28"/>
      <c r="H241" s="111" t="str">
        <f>IF(G241="","",ROUNDDOWN('Lesné celky'!$C$2*G241,2))</f>
        <v/>
      </c>
      <c r="I241" s="28"/>
      <c r="J241" s="28"/>
      <c r="K241" s="28"/>
      <c r="L241" s="28"/>
      <c r="M241" s="24">
        <f t="shared" si="13"/>
        <v>0</v>
      </c>
      <c r="N241" s="112" t="str">
        <f t="shared" si="14"/>
        <v/>
      </c>
      <c r="O241" s="31"/>
      <c r="P241" s="34" t="str">
        <f t="shared" si="15"/>
        <v/>
      </c>
      <c r="R241" s="174" t="str">
        <f t="shared" si="16"/>
        <v/>
      </c>
    </row>
    <row r="242" spans="1:18" ht="24.75" customHeight="1" x14ac:dyDescent="0.2">
      <c r="A242" s="185"/>
      <c r="B242" s="186"/>
      <c r="C242" s="187"/>
      <c r="D242" s="110"/>
      <c r="E242" s="110"/>
      <c r="F242" s="28"/>
      <c r="G242" s="28"/>
      <c r="H242" s="111" t="str">
        <f>IF(G242="","",ROUNDDOWN('Lesné celky'!$C$2*G242,2))</f>
        <v/>
      </c>
      <c r="I242" s="28"/>
      <c r="J242" s="28"/>
      <c r="K242" s="28"/>
      <c r="L242" s="28"/>
      <c r="M242" s="24">
        <f t="shared" si="13"/>
        <v>0</v>
      </c>
      <c r="N242" s="112" t="str">
        <f t="shared" si="14"/>
        <v/>
      </c>
      <c r="O242" s="31"/>
      <c r="P242" s="34" t="str">
        <f t="shared" si="15"/>
        <v/>
      </c>
      <c r="R242" s="174" t="str">
        <f t="shared" si="16"/>
        <v/>
      </c>
    </row>
    <row r="243" spans="1:18" ht="24.75" customHeight="1" x14ac:dyDescent="0.2">
      <c r="A243" s="185"/>
      <c r="B243" s="186"/>
      <c r="C243" s="187"/>
      <c r="D243" s="110"/>
      <c r="E243" s="110"/>
      <c r="F243" s="28"/>
      <c r="G243" s="28"/>
      <c r="H243" s="111" t="str">
        <f>IF(G243="","",ROUNDDOWN('Lesné celky'!$C$2*G243,2))</f>
        <v/>
      </c>
      <c r="I243" s="28"/>
      <c r="J243" s="28"/>
      <c r="K243" s="28"/>
      <c r="L243" s="28"/>
      <c r="M243" s="24">
        <f t="shared" si="13"/>
        <v>0</v>
      </c>
      <c r="N243" s="112" t="str">
        <f t="shared" si="14"/>
        <v/>
      </c>
      <c r="O243" s="31"/>
      <c r="P243" s="34" t="str">
        <f t="shared" si="15"/>
        <v/>
      </c>
      <c r="R243" s="174" t="str">
        <f t="shared" si="16"/>
        <v/>
      </c>
    </row>
    <row r="244" spans="1:18" ht="24.75" customHeight="1" x14ac:dyDescent="0.2">
      <c r="A244" s="185"/>
      <c r="B244" s="186"/>
      <c r="C244" s="187"/>
      <c r="D244" s="110"/>
      <c r="E244" s="110"/>
      <c r="F244" s="28"/>
      <c r="G244" s="28"/>
      <c r="H244" s="111" t="str">
        <f>IF(G244="","",ROUNDDOWN('Lesné celky'!$C$2*G244,2))</f>
        <v/>
      </c>
      <c r="I244" s="28"/>
      <c r="J244" s="28"/>
      <c r="K244" s="28"/>
      <c r="L244" s="28"/>
      <c r="M244" s="24">
        <f t="shared" si="13"/>
        <v>0</v>
      </c>
      <c r="N244" s="112" t="str">
        <f t="shared" si="14"/>
        <v/>
      </c>
      <c r="O244" s="31"/>
      <c r="P244" s="34" t="str">
        <f t="shared" si="15"/>
        <v/>
      </c>
      <c r="R244" s="174" t="str">
        <f t="shared" si="16"/>
        <v/>
      </c>
    </row>
    <row r="245" spans="1:18" ht="24.75" customHeight="1" x14ac:dyDescent="0.2">
      <c r="A245" s="185"/>
      <c r="B245" s="186"/>
      <c r="C245" s="187"/>
      <c r="D245" s="110"/>
      <c r="E245" s="110"/>
      <c r="F245" s="28"/>
      <c r="G245" s="28"/>
      <c r="H245" s="111" t="str">
        <f>IF(G245="","",ROUNDDOWN('Lesné celky'!$C$2*G245,2))</f>
        <v/>
      </c>
      <c r="I245" s="28"/>
      <c r="J245" s="28"/>
      <c r="K245" s="28"/>
      <c r="L245" s="28"/>
      <c r="M245" s="24">
        <f t="shared" si="13"/>
        <v>0</v>
      </c>
      <c r="N245" s="112" t="str">
        <f t="shared" si="14"/>
        <v/>
      </c>
      <c r="O245" s="31"/>
      <c r="P245" s="34" t="str">
        <f t="shared" si="15"/>
        <v/>
      </c>
      <c r="R245" s="174" t="str">
        <f t="shared" si="16"/>
        <v/>
      </c>
    </row>
    <row r="246" spans="1:18" ht="24.75" customHeight="1" x14ac:dyDescent="0.2">
      <c r="A246" s="185"/>
      <c r="B246" s="186"/>
      <c r="C246" s="187"/>
      <c r="D246" s="110"/>
      <c r="E246" s="110"/>
      <c r="F246" s="28"/>
      <c r="G246" s="28"/>
      <c r="H246" s="111" t="str">
        <f>IF(G246="","",ROUNDDOWN('Lesné celky'!$C$2*G246,2))</f>
        <v/>
      </c>
      <c r="I246" s="28"/>
      <c r="J246" s="28"/>
      <c r="K246" s="28"/>
      <c r="L246" s="28"/>
      <c r="M246" s="24">
        <f t="shared" si="13"/>
        <v>0</v>
      </c>
      <c r="N246" s="112" t="str">
        <f t="shared" si="14"/>
        <v/>
      </c>
      <c r="O246" s="31"/>
      <c r="P246" s="34" t="str">
        <f t="shared" si="15"/>
        <v/>
      </c>
      <c r="R246" s="174" t="str">
        <f t="shared" si="16"/>
        <v/>
      </c>
    </row>
    <row r="247" spans="1:18" ht="24.75" customHeight="1" x14ac:dyDescent="0.2">
      <c r="A247" s="185"/>
      <c r="B247" s="186"/>
      <c r="C247" s="187"/>
      <c r="D247" s="110"/>
      <c r="E247" s="110"/>
      <c r="F247" s="28"/>
      <c r="G247" s="28"/>
      <c r="H247" s="111" t="str">
        <f>IF(G247="","",ROUNDDOWN('Lesné celky'!$C$2*G247,2))</f>
        <v/>
      </c>
      <c r="I247" s="28"/>
      <c r="J247" s="28"/>
      <c r="K247" s="28"/>
      <c r="L247" s="28"/>
      <c r="M247" s="24">
        <f t="shared" si="13"/>
        <v>0</v>
      </c>
      <c r="N247" s="112" t="str">
        <f t="shared" si="14"/>
        <v/>
      </c>
      <c r="O247" s="31"/>
      <c r="P247" s="34" t="str">
        <f t="shared" si="15"/>
        <v/>
      </c>
      <c r="R247" s="174" t="str">
        <f t="shared" si="16"/>
        <v/>
      </c>
    </row>
    <row r="248" spans="1:18" ht="24.75" customHeight="1" x14ac:dyDescent="0.2">
      <c r="A248" s="185"/>
      <c r="B248" s="186"/>
      <c r="C248" s="187"/>
      <c r="D248" s="110"/>
      <c r="E248" s="110"/>
      <c r="F248" s="28"/>
      <c r="G248" s="28"/>
      <c r="H248" s="111" t="str">
        <f>IF(G248="","",ROUNDDOWN('Lesné celky'!$C$2*G248,2))</f>
        <v/>
      </c>
      <c r="I248" s="28"/>
      <c r="J248" s="28"/>
      <c r="K248" s="28"/>
      <c r="L248" s="28"/>
      <c r="M248" s="24">
        <f t="shared" si="13"/>
        <v>0</v>
      </c>
      <c r="N248" s="112" t="str">
        <f t="shared" si="14"/>
        <v/>
      </c>
      <c r="O248" s="31"/>
      <c r="P248" s="34" t="str">
        <f t="shared" si="15"/>
        <v/>
      </c>
      <c r="R248" s="174" t="str">
        <f t="shared" si="16"/>
        <v/>
      </c>
    </row>
    <row r="249" spans="1:18" ht="24.75" customHeight="1" x14ac:dyDescent="0.2">
      <c r="A249" s="185"/>
      <c r="B249" s="186"/>
      <c r="C249" s="187"/>
      <c r="D249" s="110"/>
      <c r="E249" s="110"/>
      <c r="F249" s="28"/>
      <c r="G249" s="28"/>
      <c r="H249" s="111" t="str">
        <f>IF(G249="","",ROUNDDOWN('Lesné celky'!$C$2*G249,2))</f>
        <v/>
      </c>
      <c r="I249" s="28"/>
      <c r="J249" s="28"/>
      <c r="K249" s="28"/>
      <c r="L249" s="28"/>
      <c r="M249" s="24">
        <f t="shared" si="13"/>
        <v>0</v>
      </c>
      <c r="N249" s="112" t="str">
        <f t="shared" si="14"/>
        <v/>
      </c>
      <c r="O249" s="31"/>
      <c r="P249" s="34" t="str">
        <f t="shared" si="15"/>
        <v/>
      </c>
      <c r="R249" s="174" t="str">
        <f t="shared" si="16"/>
        <v/>
      </c>
    </row>
    <row r="250" spans="1:18" ht="24.75" customHeight="1" x14ac:dyDescent="0.2">
      <c r="A250" s="185"/>
      <c r="B250" s="186"/>
      <c r="C250" s="187"/>
      <c r="D250" s="110"/>
      <c r="E250" s="110"/>
      <c r="F250" s="28"/>
      <c r="G250" s="28"/>
      <c r="H250" s="111" t="str">
        <f>IF(G250="","",ROUNDDOWN('Lesné celky'!$C$2*G250,2))</f>
        <v/>
      </c>
      <c r="I250" s="28"/>
      <c r="J250" s="28"/>
      <c r="K250" s="28"/>
      <c r="L250" s="28"/>
      <c r="M250" s="24">
        <f t="shared" si="13"/>
        <v>0</v>
      </c>
      <c r="N250" s="112" t="str">
        <f t="shared" si="14"/>
        <v/>
      </c>
      <c r="O250" s="31"/>
      <c r="P250" s="34" t="str">
        <f t="shared" si="15"/>
        <v/>
      </c>
      <c r="R250" s="174" t="str">
        <f t="shared" si="16"/>
        <v/>
      </c>
    </row>
    <row r="251" spans="1:18" ht="24.75" customHeight="1" x14ac:dyDescent="0.2">
      <c r="A251" s="185"/>
      <c r="B251" s="186"/>
      <c r="C251" s="187"/>
      <c r="D251" s="110"/>
      <c r="E251" s="110"/>
      <c r="F251" s="28"/>
      <c r="G251" s="28"/>
      <c r="H251" s="111" t="str">
        <f>IF(G251="","",ROUNDDOWN('Lesné celky'!$C$2*G251,2))</f>
        <v/>
      </c>
      <c r="I251" s="28"/>
      <c r="J251" s="28"/>
      <c r="K251" s="28"/>
      <c r="L251" s="28"/>
      <c r="M251" s="24">
        <f t="shared" si="13"/>
        <v>0</v>
      </c>
      <c r="N251" s="112" t="str">
        <f t="shared" si="14"/>
        <v/>
      </c>
      <c r="O251" s="31"/>
      <c r="P251" s="34" t="str">
        <f t="shared" si="15"/>
        <v/>
      </c>
      <c r="R251" s="174" t="str">
        <f t="shared" si="16"/>
        <v/>
      </c>
    </row>
    <row r="252" spans="1:18" ht="24.75" customHeight="1" x14ac:dyDescent="0.2">
      <c r="A252" s="185"/>
      <c r="B252" s="186"/>
      <c r="C252" s="187"/>
      <c r="D252" s="110"/>
      <c r="E252" s="110"/>
      <c r="F252" s="28"/>
      <c r="G252" s="28"/>
      <c r="H252" s="111" t="str">
        <f>IF(G252="","",ROUNDDOWN('Lesné celky'!$C$2*G252,2))</f>
        <v/>
      </c>
      <c r="I252" s="28"/>
      <c r="J252" s="28"/>
      <c r="K252" s="28"/>
      <c r="L252" s="28"/>
      <c r="M252" s="24">
        <f t="shared" si="13"/>
        <v>0</v>
      </c>
      <c r="N252" s="112" t="str">
        <f t="shared" si="14"/>
        <v/>
      </c>
      <c r="O252" s="31"/>
      <c r="P252" s="34" t="str">
        <f t="shared" si="15"/>
        <v/>
      </c>
      <c r="R252" s="174" t="str">
        <f t="shared" si="16"/>
        <v/>
      </c>
    </row>
    <row r="253" spans="1:18" ht="24.75" customHeight="1" x14ac:dyDescent="0.2">
      <c r="A253" s="185"/>
      <c r="B253" s="186"/>
      <c r="C253" s="187"/>
      <c r="D253" s="110"/>
      <c r="E253" s="110"/>
      <c r="F253" s="28"/>
      <c r="G253" s="28"/>
      <c r="H253" s="111" t="str">
        <f>IF(G253="","",ROUNDDOWN('Lesné celky'!$C$2*G253,2))</f>
        <v/>
      </c>
      <c r="I253" s="28"/>
      <c r="J253" s="28"/>
      <c r="K253" s="28"/>
      <c r="L253" s="28"/>
      <c r="M253" s="24">
        <f t="shared" si="13"/>
        <v>0</v>
      </c>
      <c r="N253" s="112" t="str">
        <f t="shared" si="14"/>
        <v/>
      </c>
      <c r="O253" s="31"/>
      <c r="P253" s="34" t="str">
        <f t="shared" si="15"/>
        <v/>
      </c>
      <c r="R253" s="174" t="str">
        <f t="shared" si="16"/>
        <v/>
      </c>
    </row>
    <row r="254" spans="1:18" ht="24.75" customHeight="1" x14ac:dyDescent="0.2">
      <c r="A254" s="185"/>
      <c r="B254" s="186"/>
      <c r="C254" s="187"/>
      <c r="D254" s="110"/>
      <c r="E254" s="110"/>
      <c r="F254" s="28"/>
      <c r="G254" s="28"/>
      <c r="H254" s="111" t="str">
        <f>IF(G254="","",ROUNDDOWN('Lesné celky'!$C$2*G254,2))</f>
        <v/>
      </c>
      <c r="I254" s="28"/>
      <c r="J254" s="28"/>
      <c r="K254" s="28"/>
      <c r="L254" s="28"/>
      <c r="M254" s="24">
        <f t="shared" si="13"/>
        <v>0</v>
      </c>
      <c r="N254" s="112" t="str">
        <f t="shared" si="14"/>
        <v/>
      </c>
      <c r="O254" s="31"/>
      <c r="P254" s="34" t="str">
        <f t="shared" si="15"/>
        <v/>
      </c>
      <c r="R254" s="174" t="str">
        <f t="shared" si="16"/>
        <v/>
      </c>
    </row>
    <row r="255" spans="1:18" ht="24.75" customHeight="1" x14ac:dyDescent="0.2">
      <c r="A255" s="185"/>
      <c r="B255" s="186"/>
      <c r="C255" s="187"/>
      <c r="D255" s="110"/>
      <c r="E255" s="110"/>
      <c r="F255" s="28"/>
      <c r="G255" s="28"/>
      <c r="H255" s="111" t="str">
        <f>IF(G255="","",ROUNDDOWN('Lesné celky'!$C$2*G255,2))</f>
        <v/>
      </c>
      <c r="I255" s="28"/>
      <c r="J255" s="28"/>
      <c r="K255" s="28"/>
      <c r="L255" s="28"/>
      <c r="M255" s="24">
        <f t="shared" si="13"/>
        <v>0</v>
      </c>
      <c r="N255" s="112" t="str">
        <f t="shared" si="14"/>
        <v/>
      </c>
      <c r="O255" s="31"/>
      <c r="P255" s="34" t="str">
        <f t="shared" si="15"/>
        <v/>
      </c>
      <c r="R255" s="174" t="str">
        <f t="shared" si="16"/>
        <v/>
      </c>
    </row>
    <row r="256" spans="1:18" ht="24.75" customHeight="1" x14ac:dyDescent="0.2">
      <c r="A256" s="185"/>
      <c r="B256" s="186"/>
      <c r="C256" s="187"/>
      <c r="D256" s="110"/>
      <c r="E256" s="110"/>
      <c r="F256" s="28"/>
      <c r="G256" s="28"/>
      <c r="H256" s="111" t="str">
        <f>IF(G256="","",ROUNDDOWN('Lesné celky'!$C$2*G256,2))</f>
        <v/>
      </c>
      <c r="I256" s="28"/>
      <c r="J256" s="28"/>
      <c r="K256" s="28"/>
      <c r="L256" s="28"/>
      <c r="M256" s="24">
        <f t="shared" si="13"/>
        <v>0</v>
      </c>
      <c r="N256" s="112" t="str">
        <f t="shared" si="14"/>
        <v/>
      </c>
      <c r="O256" s="31"/>
      <c r="P256" s="34" t="str">
        <f t="shared" si="15"/>
        <v/>
      </c>
      <c r="R256" s="174" t="str">
        <f t="shared" si="16"/>
        <v/>
      </c>
    </row>
    <row r="257" spans="1:18" ht="24.75" customHeight="1" x14ac:dyDescent="0.2">
      <c r="A257" s="185"/>
      <c r="B257" s="186"/>
      <c r="C257" s="187"/>
      <c r="D257" s="110"/>
      <c r="E257" s="110"/>
      <c r="F257" s="28"/>
      <c r="G257" s="28"/>
      <c r="H257" s="111" t="str">
        <f>IF(G257="","",ROUNDDOWN('Lesné celky'!$C$2*G257,2))</f>
        <v/>
      </c>
      <c r="I257" s="28"/>
      <c r="J257" s="28"/>
      <c r="K257" s="28"/>
      <c r="L257" s="28"/>
      <c r="M257" s="24">
        <f t="shared" si="13"/>
        <v>0</v>
      </c>
      <c r="N257" s="112" t="str">
        <f t="shared" si="14"/>
        <v/>
      </c>
      <c r="O257" s="31"/>
      <c r="P257" s="34" t="str">
        <f t="shared" si="15"/>
        <v/>
      </c>
      <c r="R257" s="174" t="str">
        <f t="shared" si="16"/>
        <v/>
      </c>
    </row>
    <row r="258" spans="1:18" ht="24.75" customHeight="1" x14ac:dyDescent="0.2">
      <c r="A258" s="185"/>
      <c r="B258" s="186"/>
      <c r="C258" s="187"/>
      <c r="D258" s="110"/>
      <c r="E258" s="110"/>
      <c r="F258" s="28"/>
      <c r="G258" s="28"/>
      <c r="H258" s="111" t="str">
        <f>IF(G258="","",ROUNDDOWN('Lesné celky'!$C$2*G258,2))</f>
        <v/>
      </c>
      <c r="I258" s="28"/>
      <c r="J258" s="28"/>
      <c r="K258" s="28"/>
      <c r="L258" s="28"/>
      <c r="M258" s="24">
        <f t="shared" ref="M258:M321" si="17">SUM(I258:L258)</f>
        <v>0</v>
      </c>
      <c r="N258" s="112" t="str">
        <f t="shared" ref="N258:N321" si="18">IF(ROUNDDOWN(F258*G258,2)-ROUNDDOWN(SUM(I258:L258),2)=0,"","zlý súčet")</f>
        <v/>
      </c>
      <c r="O258" s="31"/>
      <c r="P258" s="34" t="str">
        <f t="shared" si="15"/>
        <v/>
      </c>
      <c r="R258" s="174" t="str">
        <f t="shared" si="16"/>
        <v/>
      </c>
    </row>
    <row r="259" spans="1:18" ht="24.75" customHeight="1" x14ac:dyDescent="0.2">
      <c r="A259" s="185"/>
      <c r="B259" s="186"/>
      <c r="C259" s="187"/>
      <c r="D259" s="110"/>
      <c r="E259" s="110"/>
      <c r="F259" s="28"/>
      <c r="G259" s="28"/>
      <c r="H259" s="111" t="str">
        <f>IF(G259="","",ROUNDDOWN('Lesné celky'!$C$2*G259,2))</f>
        <v/>
      </c>
      <c r="I259" s="28"/>
      <c r="J259" s="28"/>
      <c r="K259" s="28"/>
      <c r="L259" s="28"/>
      <c r="M259" s="24">
        <f t="shared" si="17"/>
        <v>0</v>
      </c>
      <c r="N259" s="112" t="str">
        <f t="shared" si="18"/>
        <v/>
      </c>
      <c r="O259" s="31"/>
      <c r="P259" s="34" t="str">
        <f t="shared" si="15"/>
        <v/>
      </c>
      <c r="R259" s="174" t="str">
        <f t="shared" si="16"/>
        <v/>
      </c>
    </row>
    <row r="260" spans="1:18" ht="24.75" customHeight="1" x14ac:dyDescent="0.2">
      <c r="A260" s="185"/>
      <c r="B260" s="186"/>
      <c r="C260" s="187"/>
      <c r="D260" s="110"/>
      <c r="E260" s="110"/>
      <c r="F260" s="28"/>
      <c r="G260" s="28"/>
      <c r="H260" s="111" t="str">
        <f>IF(G260="","",ROUNDDOWN('Lesné celky'!$C$2*G260,2))</f>
        <v/>
      </c>
      <c r="I260" s="28"/>
      <c r="J260" s="28"/>
      <c r="K260" s="28"/>
      <c r="L260" s="28"/>
      <c r="M260" s="24">
        <f t="shared" si="17"/>
        <v>0</v>
      </c>
      <c r="N260" s="112" t="str">
        <f t="shared" si="18"/>
        <v/>
      </c>
      <c r="O260" s="31"/>
      <c r="P260" s="34" t="str">
        <f t="shared" si="15"/>
        <v/>
      </c>
      <c r="R260" s="174" t="str">
        <f t="shared" si="16"/>
        <v/>
      </c>
    </row>
    <row r="261" spans="1:18" ht="24.75" customHeight="1" x14ac:dyDescent="0.2">
      <c r="A261" s="185"/>
      <c r="B261" s="186"/>
      <c r="C261" s="187"/>
      <c r="D261" s="110"/>
      <c r="E261" s="110"/>
      <c r="F261" s="28"/>
      <c r="G261" s="28"/>
      <c r="H261" s="111" t="str">
        <f>IF(G261="","",ROUNDDOWN('Lesné celky'!$C$2*G261,2))</f>
        <v/>
      </c>
      <c r="I261" s="28"/>
      <c r="J261" s="28"/>
      <c r="K261" s="28"/>
      <c r="L261" s="28"/>
      <c r="M261" s="24">
        <f t="shared" si="17"/>
        <v>0</v>
      </c>
      <c r="N261" s="112" t="str">
        <f t="shared" si="18"/>
        <v/>
      </c>
      <c r="O261" s="31"/>
      <c r="P261" s="34" t="str">
        <f t="shared" si="15"/>
        <v/>
      </c>
      <c r="R261" s="174" t="str">
        <f t="shared" si="16"/>
        <v/>
      </c>
    </row>
    <row r="262" spans="1:18" ht="24.75" customHeight="1" x14ac:dyDescent="0.2">
      <c r="A262" s="185"/>
      <c r="B262" s="186"/>
      <c r="C262" s="187"/>
      <c r="D262" s="110"/>
      <c r="E262" s="110"/>
      <c r="F262" s="28"/>
      <c r="G262" s="28"/>
      <c r="H262" s="111" t="str">
        <f>IF(G262="","",ROUNDDOWN('Lesné celky'!$C$2*G262,2))</f>
        <v/>
      </c>
      <c r="I262" s="28"/>
      <c r="J262" s="28"/>
      <c r="K262" s="28"/>
      <c r="L262" s="28"/>
      <c r="M262" s="24">
        <f t="shared" si="17"/>
        <v>0</v>
      </c>
      <c r="N262" s="112" t="str">
        <f t="shared" si="18"/>
        <v/>
      </c>
      <c r="O262" s="31"/>
      <c r="P262" s="34" t="str">
        <f t="shared" si="15"/>
        <v/>
      </c>
      <c r="R262" s="174" t="str">
        <f t="shared" si="16"/>
        <v/>
      </c>
    </row>
    <row r="263" spans="1:18" ht="24.75" customHeight="1" x14ac:dyDescent="0.2">
      <c r="A263" s="185"/>
      <c r="B263" s="186"/>
      <c r="C263" s="187"/>
      <c r="D263" s="110"/>
      <c r="E263" s="110"/>
      <c r="F263" s="28"/>
      <c r="G263" s="28"/>
      <c r="H263" s="111" t="str">
        <f>IF(G263="","",ROUNDDOWN('Lesné celky'!$C$2*G263,2))</f>
        <v/>
      </c>
      <c r="I263" s="28"/>
      <c r="J263" s="28"/>
      <c r="K263" s="28"/>
      <c r="L263" s="28"/>
      <c r="M263" s="24">
        <f t="shared" si="17"/>
        <v>0</v>
      </c>
      <c r="N263" s="112" t="str">
        <f t="shared" si="18"/>
        <v/>
      </c>
      <c r="O263" s="31"/>
      <c r="P263" s="34" t="str">
        <f t="shared" si="15"/>
        <v/>
      </c>
      <c r="R263" s="174" t="str">
        <f t="shared" si="16"/>
        <v/>
      </c>
    </row>
    <row r="264" spans="1:18" ht="24.75" customHeight="1" x14ac:dyDescent="0.2">
      <c r="A264" s="185"/>
      <c r="B264" s="186"/>
      <c r="C264" s="187"/>
      <c r="D264" s="110"/>
      <c r="E264" s="110"/>
      <c r="F264" s="28"/>
      <c r="G264" s="28"/>
      <c r="H264" s="111" t="str">
        <f>IF(G264="","",ROUNDDOWN('Lesné celky'!$C$2*G264,2))</f>
        <v/>
      </c>
      <c r="I264" s="28"/>
      <c r="J264" s="28"/>
      <c r="K264" s="28"/>
      <c r="L264" s="28"/>
      <c r="M264" s="24">
        <f t="shared" si="17"/>
        <v>0</v>
      </c>
      <c r="N264" s="112" t="str">
        <f t="shared" si="18"/>
        <v/>
      </c>
      <c r="O264" s="31"/>
      <c r="P264" s="34" t="str">
        <f t="shared" si="15"/>
        <v/>
      </c>
      <c r="R264" s="174" t="str">
        <f t="shared" si="16"/>
        <v/>
      </c>
    </row>
    <row r="265" spans="1:18" ht="24.75" customHeight="1" x14ac:dyDescent="0.2">
      <c r="A265" s="185"/>
      <c r="B265" s="186"/>
      <c r="C265" s="187"/>
      <c r="D265" s="110"/>
      <c r="E265" s="110"/>
      <c r="F265" s="28"/>
      <c r="G265" s="28"/>
      <c r="H265" s="111" t="str">
        <f>IF(G265="","",ROUNDDOWN('Lesné celky'!$C$2*G265,2))</f>
        <v/>
      </c>
      <c r="I265" s="28"/>
      <c r="J265" s="28"/>
      <c r="K265" s="28"/>
      <c r="L265" s="28"/>
      <c r="M265" s="24">
        <f t="shared" si="17"/>
        <v>0</v>
      </c>
      <c r="N265" s="112" t="str">
        <f t="shared" si="18"/>
        <v/>
      </c>
      <c r="O265" s="31"/>
      <c r="P265" s="34" t="str">
        <f t="shared" si="15"/>
        <v/>
      </c>
      <c r="R265" s="174" t="str">
        <f t="shared" si="16"/>
        <v/>
      </c>
    </row>
    <row r="266" spans="1:18" ht="24.75" customHeight="1" x14ac:dyDescent="0.2">
      <c r="A266" s="185"/>
      <c r="B266" s="186"/>
      <c r="C266" s="187"/>
      <c r="D266" s="110"/>
      <c r="E266" s="110"/>
      <c r="F266" s="28"/>
      <c r="G266" s="28"/>
      <c r="H266" s="111" t="str">
        <f>IF(G266="","",ROUNDDOWN('Lesné celky'!$C$2*G266,2))</f>
        <v/>
      </c>
      <c r="I266" s="28"/>
      <c r="J266" s="28"/>
      <c r="K266" s="28"/>
      <c r="L266" s="28"/>
      <c r="M266" s="24">
        <f t="shared" si="17"/>
        <v>0</v>
      </c>
      <c r="N266" s="112" t="str">
        <f t="shared" si="18"/>
        <v/>
      </c>
      <c r="O266" s="31"/>
      <c r="P266" s="34" t="str">
        <f t="shared" si="15"/>
        <v/>
      </c>
      <c r="R266" s="174" t="str">
        <f t="shared" si="16"/>
        <v/>
      </c>
    </row>
    <row r="267" spans="1:18" ht="24.75" customHeight="1" x14ac:dyDescent="0.2">
      <c r="A267" s="185"/>
      <c r="B267" s="186"/>
      <c r="C267" s="187"/>
      <c r="D267" s="110"/>
      <c r="E267" s="110"/>
      <c r="F267" s="28"/>
      <c r="G267" s="28"/>
      <c r="H267" s="111" t="str">
        <f>IF(G267="","",ROUNDDOWN('Lesné celky'!$C$2*G267,2))</f>
        <v/>
      </c>
      <c r="I267" s="28"/>
      <c r="J267" s="28"/>
      <c r="K267" s="28"/>
      <c r="L267" s="28"/>
      <c r="M267" s="24">
        <f t="shared" si="17"/>
        <v>0</v>
      </c>
      <c r="N267" s="112" t="str">
        <f t="shared" si="18"/>
        <v/>
      </c>
      <c r="O267" s="31"/>
      <c r="P267" s="34" t="str">
        <f t="shared" si="15"/>
        <v/>
      </c>
      <c r="R267" s="174" t="str">
        <f t="shared" si="16"/>
        <v/>
      </c>
    </row>
    <row r="268" spans="1:18" ht="24.75" customHeight="1" x14ac:dyDescent="0.2">
      <c r="A268" s="185"/>
      <c r="B268" s="186"/>
      <c r="C268" s="187"/>
      <c r="D268" s="110"/>
      <c r="E268" s="110"/>
      <c r="F268" s="28"/>
      <c r="G268" s="28"/>
      <c r="H268" s="111" t="str">
        <f>IF(G268="","",ROUNDDOWN('Lesné celky'!$C$2*G268,2))</f>
        <v/>
      </c>
      <c r="I268" s="28"/>
      <c r="J268" s="28"/>
      <c r="K268" s="28"/>
      <c r="L268" s="28"/>
      <c r="M268" s="24">
        <f t="shared" si="17"/>
        <v>0</v>
      </c>
      <c r="N268" s="112" t="str">
        <f t="shared" si="18"/>
        <v/>
      </c>
      <c r="O268" s="31"/>
      <c r="P268" s="34" t="str">
        <f t="shared" si="15"/>
        <v/>
      </c>
      <c r="R268" s="174" t="str">
        <f t="shared" si="16"/>
        <v/>
      </c>
    </row>
    <row r="269" spans="1:18" ht="24.75" customHeight="1" x14ac:dyDescent="0.2">
      <c r="A269" s="185"/>
      <c r="B269" s="186"/>
      <c r="C269" s="187"/>
      <c r="D269" s="110"/>
      <c r="E269" s="110"/>
      <c r="F269" s="28"/>
      <c r="G269" s="28"/>
      <c r="H269" s="111" t="str">
        <f>IF(G269="","",ROUNDDOWN('Lesné celky'!$C$2*G269,2))</f>
        <v/>
      </c>
      <c r="I269" s="28"/>
      <c r="J269" s="28"/>
      <c r="K269" s="28"/>
      <c r="L269" s="28"/>
      <c r="M269" s="24">
        <f t="shared" si="17"/>
        <v>0</v>
      </c>
      <c r="N269" s="112" t="str">
        <f t="shared" si="18"/>
        <v/>
      </c>
      <c r="O269" s="31"/>
      <c r="P269" s="34" t="str">
        <f t="shared" si="15"/>
        <v/>
      </c>
      <c r="R269" s="174" t="str">
        <f t="shared" si="16"/>
        <v/>
      </c>
    </row>
    <row r="270" spans="1:18" ht="24.75" customHeight="1" x14ac:dyDescent="0.2">
      <c r="A270" s="185"/>
      <c r="B270" s="186"/>
      <c r="C270" s="187"/>
      <c r="D270" s="110"/>
      <c r="E270" s="110"/>
      <c r="F270" s="28"/>
      <c r="G270" s="28"/>
      <c r="H270" s="111" t="str">
        <f>IF(G270="","",ROUNDDOWN('Lesné celky'!$C$2*G270,2))</f>
        <v/>
      </c>
      <c r="I270" s="28"/>
      <c r="J270" s="28"/>
      <c r="K270" s="28"/>
      <c r="L270" s="28"/>
      <c r="M270" s="24">
        <f t="shared" si="17"/>
        <v>0</v>
      </c>
      <c r="N270" s="112" t="str">
        <f t="shared" si="18"/>
        <v/>
      </c>
      <c r="O270" s="31"/>
      <c r="P270" s="34" t="str">
        <f t="shared" si="15"/>
        <v/>
      </c>
      <c r="R270" s="174" t="str">
        <f t="shared" si="16"/>
        <v/>
      </c>
    </row>
    <row r="271" spans="1:18" ht="24.75" customHeight="1" x14ac:dyDescent="0.2">
      <c r="A271" s="185"/>
      <c r="B271" s="186"/>
      <c r="C271" s="187"/>
      <c r="D271" s="110"/>
      <c r="E271" s="110"/>
      <c r="F271" s="28"/>
      <c r="G271" s="28"/>
      <c r="H271" s="111" t="str">
        <f>IF(G271="","",ROUNDDOWN('Lesné celky'!$C$2*G271,2))</f>
        <v/>
      </c>
      <c r="I271" s="28"/>
      <c r="J271" s="28"/>
      <c r="K271" s="28"/>
      <c r="L271" s="28"/>
      <c r="M271" s="24">
        <f t="shared" si="17"/>
        <v>0</v>
      </c>
      <c r="N271" s="112" t="str">
        <f t="shared" si="18"/>
        <v/>
      </c>
      <c r="O271" s="31"/>
      <c r="P271" s="34" t="str">
        <f t="shared" si="15"/>
        <v/>
      </c>
      <c r="R271" s="174" t="str">
        <f t="shared" si="16"/>
        <v/>
      </c>
    </row>
    <row r="272" spans="1:18" ht="24.75" customHeight="1" x14ac:dyDescent="0.2">
      <c r="A272" s="185"/>
      <c r="B272" s="186"/>
      <c r="C272" s="187"/>
      <c r="D272" s="110"/>
      <c r="E272" s="110"/>
      <c r="F272" s="28"/>
      <c r="G272" s="28"/>
      <c r="H272" s="111" t="str">
        <f>IF(G272="","",ROUNDDOWN('Lesné celky'!$C$2*G272,2))</f>
        <v/>
      </c>
      <c r="I272" s="28"/>
      <c r="J272" s="28"/>
      <c r="K272" s="28"/>
      <c r="L272" s="28"/>
      <c r="M272" s="24">
        <f t="shared" si="17"/>
        <v>0</v>
      </c>
      <c r="N272" s="112" t="str">
        <f t="shared" si="18"/>
        <v/>
      </c>
      <c r="O272" s="31"/>
      <c r="P272" s="34" t="str">
        <f t="shared" si="15"/>
        <v/>
      </c>
      <c r="R272" s="174" t="str">
        <f t="shared" si="16"/>
        <v/>
      </c>
    </row>
    <row r="273" spans="1:18" ht="24.75" customHeight="1" x14ac:dyDescent="0.2">
      <c r="A273" s="185"/>
      <c r="B273" s="186"/>
      <c r="C273" s="187"/>
      <c r="D273" s="110"/>
      <c r="E273" s="110"/>
      <c r="F273" s="28"/>
      <c r="G273" s="28"/>
      <c r="H273" s="111" t="str">
        <f>IF(G273="","",ROUNDDOWN('Lesné celky'!$C$2*G273,2))</f>
        <v/>
      </c>
      <c r="I273" s="28"/>
      <c r="J273" s="28"/>
      <c r="K273" s="28"/>
      <c r="L273" s="28"/>
      <c r="M273" s="24">
        <f t="shared" si="17"/>
        <v>0</v>
      </c>
      <c r="N273" s="112" t="str">
        <f t="shared" si="18"/>
        <v/>
      </c>
      <c r="O273" s="31"/>
      <c r="P273" s="34" t="str">
        <f t="shared" si="15"/>
        <v/>
      </c>
      <c r="R273" s="174" t="str">
        <f t="shared" si="16"/>
        <v/>
      </c>
    </row>
    <row r="274" spans="1:18" ht="24.75" customHeight="1" x14ac:dyDescent="0.2">
      <c r="A274" s="185"/>
      <c r="B274" s="186"/>
      <c r="C274" s="187"/>
      <c r="D274" s="110"/>
      <c r="E274" s="110"/>
      <c r="F274" s="28"/>
      <c r="G274" s="28"/>
      <c r="H274" s="111" t="str">
        <f>IF(G274="","",ROUNDDOWN('Lesné celky'!$C$2*G274,2))</f>
        <v/>
      </c>
      <c r="I274" s="28"/>
      <c r="J274" s="28"/>
      <c r="K274" s="28"/>
      <c r="L274" s="28"/>
      <c r="M274" s="24">
        <f t="shared" si="17"/>
        <v>0</v>
      </c>
      <c r="N274" s="112" t="str">
        <f t="shared" si="18"/>
        <v/>
      </c>
      <c r="O274" s="31"/>
      <c r="P274" s="34" t="str">
        <f t="shared" si="15"/>
        <v/>
      </c>
      <c r="R274" s="174" t="str">
        <f t="shared" si="16"/>
        <v/>
      </c>
    </row>
    <row r="275" spans="1:18" ht="24.75" customHeight="1" x14ac:dyDescent="0.2">
      <c r="A275" s="185"/>
      <c r="B275" s="186"/>
      <c r="C275" s="187"/>
      <c r="D275" s="110"/>
      <c r="E275" s="110"/>
      <c r="F275" s="28"/>
      <c r="G275" s="28"/>
      <c r="H275" s="111" t="str">
        <f>IF(G275="","",ROUNDDOWN('Lesné celky'!$C$2*G275,2))</f>
        <v/>
      </c>
      <c r="I275" s="28"/>
      <c r="J275" s="28"/>
      <c r="K275" s="28"/>
      <c r="L275" s="28"/>
      <c r="M275" s="24">
        <f t="shared" si="17"/>
        <v>0</v>
      </c>
      <c r="N275" s="112" t="str">
        <f t="shared" si="18"/>
        <v/>
      </c>
      <c r="O275" s="31"/>
      <c r="P275" s="34" t="str">
        <f t="shared" si="15"/>
        <v/>
      </c>
      <c r="R275" s="174" t="str">
        <f t="shared" si="16"/>
        <v/>
      </c>
    </row>
    <row r="276" spans="1:18" ht="24.75" customHeight="1" x14ac:dyDescent="0.2">
      <c r="A276" s="185"/>
      <c r="B276" s="186"/>
      <c r="C276" s="187"/>
      <c r="D276" s="110"/>
      <c r="E276" s="110"/>
      <c r="F276" s="28"/>
      <c r="G276" s="28"/>
      <c r="H276" s="111" t="str">
        <f>IF(G276="","",ROUNDDOWN('Lesné celky'!$C$2*G276,2))</f>
        <v/>
      </c>
      <c r="I276" s="28"/>
      <c r="J276" s="28"/>
      <c r="K276" s="28"/>
      <c r="L276" s="28"/>
      <c r="M276" s="24">
        <f t="shared" si="17"/>
        <v>0</v>
      </c>
      <c r="N276" s="112" t="str">
        <f t="shared" si="18"/>
        <v/>
      </c>
      <c r="O276" s="31"/>
      <c r="P276" s="34" t="str">
        <f t="shared" ref="P276:P339" si="19">IF(H276="","",H276-O276)</f>
        <v/>
      </c>
      <c r="R276" s="174" t="str">
        <f t="shared" ref="R276:R339" si="20">IF(AND(H276&lt;&gt;"",OR(E276="",D276="",A276="")),"nekorektne zadané údaje","")</f>
        <v/>
      </c>
    </row>
    <row r="277" spans="1:18" ht="24.75" customHeight="1" x14ac:dyDescent="0.2">
      <c r="A277" s="185"/>
      <c r="B277" s="186"/>
      <c r="C277" s="187"/>
      <c r="D277" s="110"/>
      <c r="E277" s="110"/>
      <c r="F277" s="28"/>
      <c r="G277" s="28"/>
      <c r="H277" s="111" t="str">
        <f>IF(G277="","",ROUNDDOWN('Lesné celky'!$C$2*G277,2))</f>
        <v/>
      </c>
      <c r="I277" s="28"/>
      <c r="J277" s="28"/>
      <c r="K277" s="28"/>
      <c r="L277" s="28"/>
      <c r="M277" s="24">
        <f t="shared" si="17"/>
        <v>0</v>
      </c>
      <c r="N277" s="112" t="str">
        <f t="shared" si="18"/>
        <v/>
      </c>
      <c r="O277" s="31"/>
      <c r="P277" s="34" t="str">
        <f t="shared" si="19"/>
        <v/>
      </c>
      <c r="R277" s="174" t="str">
        <f t="shared" si="20"/>
        <v/>
      </c>
    </row>
    <row r="278" spans="1:18" ht="24.75" customHeight="1" x14ac:dyDescent="0.2">
      <c r="A278" s="185"/>
      <c r="B278" s="186"/>
      <c r="C278" s="187"/>
      <c r="D278" s="110"/>
      <c r="E278" s="110"/>
      <c r="F278" s="28"/>
      <c r="G278" s="28"/>
      <c r="H278" s="111" t="str">
        <f>IF(G278="","",ROUNDDOWN('Lesné celky'!$C$2*G278,2))</f>
        <v/>
      </c>
      <c r="I278" s="28"/>
      <c r="J278" s="28"/>
      <c r="K278" s="28"/>
      <c r="L278" s="28"/>
      <c r="M278" s="24">
        <f t="shared" si="17"/>
        <v>0</v>
      </c>
      <c r="N278" s="112" t="str">
        <f t="shared" si="18"/>
        <v/>
      </c>
      <c r="O278" s="31"/>
      <c r="P278" s="34" t="str">
        <f t="shared" si="19"/>
        <v/>
      </c>
      <c r="R278" s="174" t="str">
        <f t="shared" si="20"/>
        <v/>
      </c>
    </row>
    <row r="279" spans="1:18" ht="24.75" customHeight="1" x14ac:dyDescent="0.2">
      <c r="A279" s="185"/>
      <c r="B279" s="186"/>
      <c r="C279" s="187"/>
      <c r="D279" s="110"/>
      <c r="E279" s="110"/>
      <c r="F279" s="28"/>
      <c r="G279" s="28"/>
      <c r="H279" s="111" t="str">
        <f>IF(G279="","",ROUNDDOWN('Lesné celky'!$C$2*G279,2))</f>
        <v/>
      </c>
      <c r="I279" s="28"/>
      <c r="J279" s="28"/>
      <c r="K279" s="28"/>
      <c r="L279" s="28"/>
      <c r="M279" s="24">
        <f t="shared" si="17"/>
        <v>0</v>
      </c>
      <c r="N279" s="112" t="str">
        <f t="shared" si="18"/>
        <v/>
      </c>
      <c r="O279" s="31"/>
      <c r="P279" s="34" t="str">
        <f t="shared" si="19"/>
        <v/>
      </c>
      <c r="R279" s="174" t="str">
        <f t="shared" si="20"/>
        <v/>
      </c>
    </row>
    <row r="280" spans="1:18" ht="24.75" customHeight="1" x14ac:dyDescent="0.2">
      <c r="A280" s="185"/>
      <c r="B280" s="186"/>
      <c r="C280" s="187"/>
      <c r="D280" s="110"/>
      <c r="E280" s="110"/>
      <c r="F280" s="28"/>
      <c r="G280" s="28"/>
      <c r="H280" s="111" t="str">
        <f>IF(G280="","",ROUNDDOWN('Lesné celky'!$C$2*G280,2))</f>
        <v/>
      </c>
      <c r="I280" s="28"/>
      <c r="J280" s="28"/>
      <c r="K280" s="28"/>
      <c r="L280" s="28"/>
      <c r="M280" s="24">
        <f t="shared" si="17"/>
        <v>0</v>
      </c>
      <c r="N280" s="112" t="str">
        <f t="shared" si="18"/>
        <v/>
      </c>
      <c r="O280" s="31"/>
      <c r="P280" s="34" t="str">
        <f t="shared" si="19"/>
        <v/>
      </c>
      <c r="R280" s="174" t="str">
        <f t="shared" si="20"/>
        <v/>
      </c>
    </row>
    <row r="281" spans="1:18" ht="24.75" customHeight="1" x14ac:dyDescent="0.2">
      <c r="A281" s="185"/>
      <c r="B281" s="186"/>
      <c r="C281" s="187"/>
      <c r="D281" s="110"/>
      <c r="E281" s="110"/>
      <c r="F281" s="28"/>
      <c r="G281" s="28"/>
      <c r="H281" s="111" t="str">
        <f>IF(G281="","",ROUNDDOWN('Lesné celky'!$C$2*G281,2))</f>
        <v/>
      </c>
      <c r="I281" s="28"/>
      <c r="J281" s="28"/>
      <c r="K281" s="28"/>
      <c r="L281" s="28"/>
      <c r="M281" s="24">
        <f t="shared" si="17"/>
        <v>0</v>
      </c>
      <c r="N281" s="112" t="str">
        <f t="shared" si="18"/>
        <v/>
      </c>
      <c r="O281" s="31"/>
      <c r="P281" s="34" t="str">
        <f t="shared" si="19"/>
        <v/>
      </c>
      <c r="R281" s="174" t="str">
        <f t="shared" si="20"/>
        <v/>
      </c>
    </row>
    <row r="282" spans="1:18" ht="24.75" customHeight="1" x14ac:dyDescent="0.2">
      <c r="A282" s="185"/>
      <c r="B282" s="186"/>
      <c r="C282" s="187"/>
      <c r="D282" s="110"/>
      <c r="E282" s="110"/>
      <c r="F282" s="28"/>
      <c r="G282" s="28"/>
      <c r="H282" s="111" t="str">
        <f>IF(G282="","",ROUNDDOWN('Lesné celky'!$C$2*G282,2))</f>
        <v/>
      </c>
      <c r="I282" s="28"/>
      <c r="J282" s="28"/>
      <c r="K282" s="28"/>
      <c r="L282" s="28"/>
      <c r="M282" s="24">
        <f t="shared" si="17"/>
        <v>0</v>
      </c>
      <c r="N282" s="112" t="str">
        <f t="shared" si="18"/>
        <v/>
      </c>
      <c r="O282" s="31"/>
      <c r="P282" s="34" t="str">
        <f t="shared" si="19"/>
        <v/>
      </c>
      <c r="R282" s="174" t="str">
        <f t="shared" si="20"/>
        <v/>
      </c>
    </row>
    <row r="283" spans="1:18" ht="24.75" customHeight="1" x14ac:dyDescent="0.2">
      <c r="A283" s="185"/>
      <c r="B283" s="186"/>
      <c r="C283" s="187"/>
      <c r="D283" s="110"/>
      <c r="E283" s="110"/>
      <c r="F283" s="28"/>
      <c r="G283" s="28"/>
      <c r="H283" s="111" t="str">
        <f>IF(G283="","",ROUNDDOWN('Lesné celky'!$C$2*G283,2))</f>
        <v/>
      </c>
      <c r="I283" s="28"/>
      <c r="J283" s="28"/>
      <c r="K283" s="28"/>
      <c r="L283" s="28"/>
      <c r="M283" s="24">
        <f t="shared" si="17"/>
        <v>0</v>
      </c>
      <c r="N283" s="112" t="str">
        <f t="shared" si="18"/>
        <v/>
      </c>
      <c r="O283" s="31"/>
      <c r="P283" s="34" t="str">
        <f t="shared" si="19"/>
        <v/>
      </c>
      <c r="R283" s="174" t="str">
        <f t="shared" si="20"/>
        <v/>
      </c>
    </row>
    <row r="284" spans="1:18" ht="24.75" customHeight="1" x14ac:dyDescent="0.2">
      <c r="A284" s="185"/>
      <c r="B284" s="186"/>
      <c r="C284" s="187"/>
      <c r="D284" s="110"/>
      <c r="E284" s="110"/>
      <c r="F284" s="28"/>
      <c r="G284" s="28"/>
      <c r="H284" s="111" t="str">
        <f>IF(G284="","",ROUNDDOWN('Lesné celky'!$C$2*G284,2))</f>
        <v/>
      </c>
      <c r="I284" s="28"/>
      <c r="J284" s="28"/>
      <c r="K284" s="28"/>
      <c r="L284" s="28"/>
      <c r="M284" s="24">
        <f t="shared" si="17"/>
        <v>0</v>
      </c>
      <c r="N284" s="112" t="str">
        <f t="shared" si="18"/>
        <v/>
      </c>
      <c r="O284" s="31"/>
      <c r="P284" s="34" t="str">
        <f t="shared" si="19"/>
        <v/>
      </c>
      <c r="R284" s="174" t="str">
        <f t="shared" si="20"/>
        <v/>
      </c>
    </row>
    <row r="285" spans="1:18" ht="24.75" customHeight="1" x14ac:dyDescent="0.2">
      <c r="A285" s="185"/>
      <c r="B285" s="186"/>
      <c r="C285" s="187"/>
      <c r="D285" s="110"/>
      <c r="E285" s="110"/>
      <c r="F285" s="28"/>
      <c r="G285" s="28"/>
      <c r="H285" s="111" t="str">
        <f>IF(G285="","",ROUNDDOWN('Lesné celky'!$C$2*G285,2))</f>
        <v/>
      </c>
      <c r="I285" s="28"/>
      <c r="J285" s="28"/>
      <c r="K285" s="28"/>
      <c r="L285" s="28"/>
      <c r="M285" s="24">
        <f t="shared" si="17"/>
        <v>0</v>
      </c>
      <c r="N285" s="112" t="str">
        <f t="shared" si="18"/>
        <v/>
      </c>
      <c r="O285" s="31"/>
      <c r="P285" s="34" t="str">
        <f t="shared" si="19"/>
        <v/>
      </c>
      <c r="R285" s="174" t="str">
        <f t="shared" si="20"/>
        <v/>
      </c>
    </row>
    <row r="286" spans="1:18" ht="24.75" customHeight="1" x14ac:dyDescent="0.2">
      <c r="A286" s="185"/>
      <c r="B286" s="186"/>
      <c r="C286" s="187"/>
      <c r="D286" s="110"/>
      <c r="E286" s="110"/>
      <c r="F286" s="28"/>
      <c r="G286" s="28"/>
      <c r="H286" s="111" t="str">
        <f>IF(G286="","",ROUNDDOWN('Lesné celky'!$C$2*G286,2))</f>
        <v/>
      </c>
      <c r="I286" s="28"/>
      <c r="J286" s="28"/>
      <c r="K286" s="28"/>
      <c r="L286" s="28"/>
      <c r="M286" s="24">
        <f t="shared" si="17"/>
        <v>0</v>
      </c>
      <c r="N286" s="112" t="str">
        <f t="shared" si="18"/>
        <v/>
      </c>
      <c r="O286" s="31"/>
      <c r="P286" s="34" t="str">
        <f t="shared" si="19"/>
        <v/>
      </c>
      <c r="R286" s="174" t="str">
        <f t="shared" si="20"/>
        <v/>
      </c>
    </row>
    <row r="287" spans="1:18" ht="24.75" customHeight="1" x14ac:dyDescent="0.2">
      <c r="A287" s="185"/>
      <c r="B287" s="186"/>
      <c r="C287" s="187"/>
      <c r="D287" s="110"/>
      <c r="E287" s="110"/>
      <c r="F287" s="28"/>
      <c r="G287" s="28"/>
      <c r="H287" s="111" t="str">
        <f>IF(G287="","",ROUNDDOWN('Lesné celky'!$C$2*G287,2))</f>
        <v/>
      </c>
      <c r="I287" s="28"/>
      <c r="J287" s="28"/>
      <c r="K287" s="28"/>
      <c r="L287" s="28"/>
      <c r="M287" s="24">
        <f t="shared" si="17"/>
        <v>0</v>
      </c>
      <c r="N287" s="112" t="str">
        <f t="shared" si="18"/>
        <v/>
      </c>
      <c r="O287" s="31"/>
      <c r="P287" s="34" t="str">
        <f t="shared" si="19"/>
        <v/>
      </c>
      <c r="R287" s="174" t="str">
        <f t="shared" si="20"/>
        <v/>
      </c>
    </row>
    <row r="288" spans="1:18" ht="24.75" customHeight="1" x14ac:dyDescent="0.2">
      <c r="A288" s="185"/>
      <c r="B288" s="186"/>
      <c r="C288" s="187"/>
      <c r="D288" s="110"/>
      <c r="E288" s="110"/>
      <c r="F288" s="28"/>
      <c r="G288" s="28"/>
      <c r="H288" s="111" t="str">
        <f>IF(G288="","",ROUNDDOWN('Lesné celky'!$C$2*G288,2))</f>
        <v/>
      </c>
      <c r="I288" s="28"/>
      <c r="J288" s="28"/>
      <c r="K288" s="28"/>
      <c r="L288" s="28"/>
      <c r="M288" s="24">
        <f t="shared" si="17"/>
        <v>0</v>
      </c>
      <c r="N288" s="112" t="str">
        <f t="shared" si="18"/>
        <v/>
      </c>
      <c r="O288" s="31"/>
      <c r="P288" s="34" t="str">
        <f t="shared" si="19"/>
        <v/>
      </c>
      <c r="R288" s="174" t="str">
        <f t="shared" si="20"/>
        <v/>
      </c>
    </row>
    <row r="289" spans="1:18" ht="24.75" customHeight="1" x14ac:dyDescent="0.2">
      <c r="A289" s="185"/>
      <c r="B289" s="186"/>
      <c r="C289" s="187"/>
      <c r="D289" s="110"/>
      <c r="E289" s="110"/>
      <c r="F289" s="28"/>
      <c r="G289" s="28"/>
      <c r="H289" s="111" t="str">
        <f>IF(G289="","",ROUNDDOWN('Lesné celky'!$C$2*G289,2))</f>
        <v/>
      </c>
      <c r="I289" s="28"/>
      <c r="J289" s="28"/>
      <c r="K289" s="28"/>
      <c r="L289" s="28"/>
      <c r="M289" s="24">
        <f t="shared" si="17"/>
        <v>0</v>
      </c>
      <c r="N289" s="112" t="str">
        <f t="shared" si="18"/>
        <v/>
      </c>
      <c r="O289" s="31"/>
      <c r="P289" s="34" t="str">
        <f t="shared" si="19"/>
        <v/>
      </c>
      <c r="R289" s="174" t="str">
        <f t="shared" si="20"/>
        <v/>
      </c>
    </row>
    <row r="290" spans="1:18" ht="24.75" customHeight="1" x14ac:dyDescent="0.2">
      <c r="A290" s="185"/>
      <c r="B290" s="186"/>
      <c r="C290" s="187"/>
      <c r="D290" s="110"/>
      <c r="E290" s="110"/>
      <c r="F290" s="28"/>
      <c r="G290" s="28"/>
      <c r="H290" s="111" t="str">
        <f>IF(G290="","",ROUNDDOWN('Lesné celky'!$C$2*G290,2))</f>
        <v/>
      </c>
      <c r="I290" s="28"/>
      <c r="J290" s="28"/>
      <c r="K290" s="28"/>
      <c r="L290" s="28"/>
      <c r="M290" s="24">
        <f t="shared" si="17"/>
        <v>0</v>
      </c>
      <c r="N290" s="112" t="str">
        <f t="shared" si="18"/>
        <v/>
      </c>
      <c r="O290" s="31"/>
      <c r="P290" s="34" t="str">
        <f t="shared" si="19"/>
        <v/>
      </c>
      <c r="R290" s="174" t="str">
        <f t="shared" si="20"/>
        <v/>
      </c>
    </row>
    <row r="291" spans="1:18" ht="24.75" customHeight="1" x14ac:dyDescent="0.2">
      <c r="A291" s="185"/>
      <c r="B291" s="186"/>
      <c r="C291" s="187"/>
      <c r="D291" s="110"/>
      <c r="E291" s="110"/>
      <c r="F291" s="28"/>
      <c r="G291" s="28"/>
      <c r="H291" s="111" t="str">
        <f>IF(G291="","",ROUNDDOWN('Lesné celky'!$C$2*G291,2))</f>
        <v/>
      </c>
      <c r="I291" s="28"/>
      <c r="J291" s="28"/>
      <c r="K291" s="28"/>
      <c r="L291" s="28"/>
      <c r="M291" s="24">
        <f t="shared" si="17"/>
        <v>0</v>
      </c>
      <c r="N291" s="112" t="str">
        <f t="shared" si="18"/>
        <v/>
      </c>
      <c r="O291" s="31"/>
      <c r="P291" s="34" t="str">
        <f t="shared" si="19"/>
        <v/>
      </c>
      <c r="R291" s="174" t="str">
        <f t="shared" si="20"/>
        <v/>
      </c>
    </row>
    <row r="292" spans="1:18" ht="24.75" customHeight="1" x14ac:dyDescent="0.2">
      <c r="A292" s="185"/>
      <c r="B292" s="186"/>
      <c r="C292" s="187"/>
      <c r="D292" s="110"/>
      <c r="E292" s="110"/>
      <c r="F292" s="28"/>
      <c r="G292" s="28"/>
      <c r="H292" s="111" t="str">
        <f>IF(G292="","",ROUNDDOWN('Lesné celky'!$C$2*G292,2))</f>
        <v/>
      </c>
      <c r="I292" s="28"/>
      <c r="J292" s="28"/>
      <c r="K292" s="28"/>
      <c r="L292" s="28"/>
      <c r="M292" s="24">
        <f t="shared" si="17"/>
        <v>0</v>
      </c>
      <c r="N292" s="112" t="str">
        <f t="shared" si="18"/>
        <v/>
      </c>
      <c r="O292" s="31"/>
      <c r="P292" s="34" t="str">
        <f t="shared" si="19"/>
        <v/>
      </c>
      <c r="R292" s="174" t="str">
        <f t="shared" si="20"/>
        <v/>
      </c>
    </row>
    <row r="293" spans="1:18" ht="24.75" customHeight="1" x14ac:dyDescent="0.2">
      <c r="A293" s="185"/>
      <c r="B293" s="186"/>
      <c r="C293" s="187"/>
      <c r="D293" s="110"/>
      <c r="E293" s="110"/>
      <c r="F293" s="28"/>
      <c r="G293" s="28"/>
      <c r="H293" s="111" t="str">
        <f>IF(G293="","",ROUNDDOWN('Lesné celky'!$C$2*G293,2))</f>
        <v/>
      </c>
      <c r="I293" s="28"/>
      <c r="J293" s="28"/>
      <c r="K293" s="28"/>
      <c r="L293" s="28"/>
      <c r="M293" s="24">
        <f t="shared" si="17"/>
        <v>0</v>
      </c>
      <c r="N293" s="112" t="str">
        <f t="shared" si="18"/>
        <v/>
      </c>
      <c r="O293" s="31"/>
      <c r="P293" s="34" t="str">
        <f t="shared" si="19"/>
        <v/>
      </c>
      <c r="R293" s="174" t="str">
        <f t="shared" si="20"/>
        <v/>
      </c>
    </row>
    <row r="294" spans="1:18" ht="24.75" customHeight="1" x14ac:dyDescent="0.2">
      <c r="A294" s="185"/>
      <c r="B294" s="186"/>
      <c r="C294" s="187"/>
      <c r="D294" s="110"/>
      <c r="E294" s="110"/>
      <c r="F294" s="28"/>
      <c r="G294" s="28"/>
      <c r="H294" s="111" t="str">
        <f>IF(G294="","",ROUNDDOWN('Lesné celky'!$C$2*G294,2))</f>
        <v/>
      </c>
      <c r="I294" s="28"/>
      <c r="J294" s="28"/>
      <c r="K294" s="28"/>
      <c r="L294" s="28"/>
      <c r="M294" s="24">
        <f t="shared" si="17"/>
        <v>0</v>
      </c>
      <c r="N294" s="112" t="str">
        <f t="shared" si="18"/>
        <v/>
      </c>
      <c r="O294" s="31"/>
      <c r="P294" s="34" t="str">
        <f t="shared" si="19"/>
        <v/>
      </c>
      <c r="R294" s="174" t="str">
        <f t="shared" si="20"/>
        <v/>
      </c>
    </row>
    <row r="295" spans="1:18" ht="24.75" customHeight="1" x14ac:dyDescent="0.2">
      <c r="A295" s="185"/>
      <c r="B295" s="186"/>
      <c r="C295" s="187"/>
      <c r="D295" s="110"/>
      <c r="E295" s="110"/>
      <c r="F295" s="28"/>
      <c r="G295" s="28"/>
      <c r="H295" s="111" t="str">
        <f>IF(G295="","",ROUNDDOWN('Lesné celky'!$C$2*G295,2))</f>
        <v/>
      </c>
      <c r="I295" s="28"/>
      <c r="J295" s="28"/>
      <c r="K295" s="28"/>
      <c r="L295" s="28"/>
      <c r="M295" s="24">
        <f t="shared" si="17"/>
        <v>0</v>
      </c>
      <c r="N295" s="112" t="str">
        <f t="shared" si="18"/>
        <v/>
      </c>
      <c r="O295" s="31"/>
      <c r="P295" s="34" t="str">
        <f t="shared" si="19"/>
        <v/>
      </c>
      <c r="R295" s="174" t="str">
        <f t="shared" si="20"/>
        <v/>
      </c>
    </row>
    <row r="296" spans="1:18" ht="24.75" customHeight="1" x14ac:dyDescent="0.2">
      <c r="A296" s="185"/>
      <c r="B296" s="186"/>
      <c r="C296" s="187"/>
      <c r="D296" s="110"/>
      <c r="E296" s="110"/>
      <c r="F296" s="28"/>
      <c r="G296" s="28"/>
      <c r="H296" s="111" t="str">
        <f>IF(G296="","",ROUNDDOWN('Lesné celky'!$C$2*G296,2))</f>
        <v/>
      </c>
      <c r="I296" s="28"/>
      <c r="J296" s="28"/>
      <c r="K296" s="28"/>
      <c r="L296" s="28"/>
      <c r="M296" s="24">
        <f t="shared" si="17"/>
        <v>0</v>
      </c>
      <c r="N296" s="112" t="str">
        <f t="shared" si="18"/>
        <v/>
      </c>
      <c r="O296" s="31"/>
      <c r="P296" s="34" t="str">
        <f t="shared" si="19"/>
        <v/>
      </c>
      <c r="R296" s="174" t="str">
        <f t="shared" si="20"/>
        <v/>
      </c>
    </row>
    <row r="297" spans="1:18" ht="24.75" customHeight="1" x14ac:dyDescent="0.2">
      <c r="A297" s="185"/>
      <c r="B297" s="186"/>
      <c r="C297" s="187"/>
      <c r="D297" s="110"/>
      <c r="E297" s="110"/>
      <c r="F297" s="28"/>
      <c r="G297" s="28"/>
      <c r="H297" s="111" t="str">
        <f>IF(G297="","",ROUNDDOWN('Lesné celky'!$C$2*G297,2))</f>
        <v/>
      </c>
      <c r="I297" s="28"/>
      <c r="J297" s="28"/>
      <c r="K297" s="28"/>
      <c r="L297" s="28"/>
      <c r="M297" s="24">
        <f t="shared" si="17"/>
        <v>0</v>
      </c>
      <c r="N297" s="112" t="str">
        <f t="shared" si="18"/>
        <v/>
      </c>
      <c r="O297" s="31"/>
      <c r="P297" s="34" t="str">
        <f t="shared" si="19"/>
        <v/>
      </c>
      <c r="R297" s="174" t="str">
        <f t="shared" si="20"/>
        <v/>
      </c>
    </row>
    <row r="298" spans="1:18" ht="24.75" customHeight="1" x14ac:dyDescent="0.2">
      <c r="A298" s="185"/>
      <c r="B298" s="186"/>
      <c r="C298" s="187"/>
      <c r="D298" s="110"/>
      <c r="E298" s="110"/>
      <c r="F298" s="28"/>
      <c r="G298" s="28"/>
      <c r="H298" s="111" t="str">
        <f>IF(G298="","",ROUNDDOWN('Lesné celky'!$C$2*G298,2))</f>
        <v/>
      </c>
      <c r="I298" s="28"/>
      <c r="J298" s="28"/>
      <c r="K298" s="28"/>
      <c r="L298" s="28"/>
      <c r="M298" s="24">
        <f t="shared" si="17"/>
        <v>0</v>
      </c>
      <c r="N298" s="112" t="str">
        <f t="shared" si="18"/>
        <v/>
      </c>
      <c r="O298" s="31"/>
      <c r="P298" s="34" t="str">
        <f t="shared" si="19"/>
        <v/>
      </c>
      <c r="R298" s="174" t="str">
        <f t="shared" si="20"/>
        <v/>
      </c>
    </row>
    <row r="299" spans="1:18" ht="24.75" customHeight="1" x14ac:dyDescent="0.2">
      <c r="A299" s="185"/>
      <c r="B299" s="186"/>
      <c r="C299" s="187"/>
      <c r="D299" s="110"/>
      <c r="E299" s="110"/>
      <c r="F299" s="28"/>
      <c r="G299" s="28"/>
      <c r="H299" s="111" t="str">
        <f>IF(G299="","",ROUNDDOWN('Lesné celky'!$C$2*G299,2))</f>
        <v/>
      </c>
      <c r="I299" s="28"/>
      <c r="J299" s="28"/>
      <c r="K299" s="28"/>
      <c r="L299" s="28"/>
      <c r="M299" s="24">
        <f t="shared" si="17"/>
        <v>0</v>
      </c>
      <c r="N299" s="112" t="str">
        <f t="shared" si="18"/>
        <v/>
      </c>
      <c r="O299" s="31"/>
      <c r="P299" s="34" t="str">
        <f t="shared" si="19"/>
        <v/>
      </c>
      <c r="R299" s="174" t="str">
        <f t="shared" si="20"/>
        <v/>
      </c>
    </row>
    <row r="300" spans="1:18" ht="24.75" customHeight="1" x14ac:dyDescent="0.2">
      <c r="A300" s="185"/>
      <c r="B300" s="186"/>
      <c r="C300" s="187"/>
      <c r="D300" s="110"/>
      <c r="E300" s="110"/>
      <c r="F300" s="28"/>
      <c r="G300" s="28"/>
      <c r="H300" s="111" t="str">
        <f>IF(G300="","",ROUNDDOWN('Lesné celky'!$C$2*G300,2))</f>
        <v/>
      </c>
      <c r="I300" s="28"/>
      <c r="J300" s="28"/>
      <c r="K300" s="28"/>
      <c r="L300" s="28"/>
      <c r="M300" s="24">
        <f t="shared" si="17"/>
        <v>0</v>
      </c>
      <c r="N300" s="112" t="str">
        <f t="shared" si="18"/>
        <v/>
      </c>
      <c r="O300" s="31"/>
      <c r="P300" s="34" t="str">
        <f t="shared" si="19"/>
        <v/>
      </c>
      <c r="R300" s="174" t="str">
        <f t="shared" si="20"/>
        <v/>
      </c>
    </row>
    <row r="301" spans="1:18" ht="24.75" customHeight="1" x14ac:dyDescent="0.2">
      <c r="A301" s="185"/>
      <c r="B301" s="186"/>
      <c r="C301" s="187"/>
      <c r="D301" s="110"/>
      <c r="E301" s="110"/>
      <c r="F301" s="28"/>
      <c r="G301" s="28"/>
      <c r="H301" s="111" t="str">
        <f>IF(G301="","",ROUNDDOWN('Lesné celky'!$C$2*G301,2))</f>
        <v/>
      </c>
      <c r="I301" s="28"/>
      <c r="J301" s="28"/>
      <c r="K301" s="28"/>
      <c r="L301" s="28"/>
      <c r="M301" s="24">
        <f t="shared" si="17"/>
        <v>0</v>
      </c>
      <c r="N301" s="112" t="str">
        <f t="shared" si="18"/>
        <v/>
      </c>
      <c r="O301" s="31"/>
      <c r="P301" s="34" t="str">
        <f t="shared" si="19"/>
        <v/>
      </c>
      <c r="R301" s="174" t="str">
        <f t="shared" si="20"/>
        <v/>
      </c>
    </row>
    <row r="302" spans="1:18" ht="24.75" customHeight="1" x14ac:dyDescent="0.2">
      <c r="A302" s="185"/>
      <c r="B302" s="186"/>
      <c r="C302" s="187"/>
      <c r="D302" s="110"/>
      <c r="E302" s="110"/>
      <c r="F302" s="28"/>
      <c r="G302" s="28"/>
      <c r="H302" s="111" t="str">
        <f>IF(G302="","",ROUNDDOWN('Lesné celky'!$C$2*G302,2))</f>
        <v/>
      </c>
      <c r="I302" s="28"/>
      <c r="J302" s="28"/>
      <c r="K302" s="28"/>
      <c r="L302" s="28"/>
      <c r="M302" s="24">
        <f t="shared" si="17"/>
        <v>0</v>
      </c>
      <c r="N302" s="112" t="str">
        <f t="shared" si="18"/>
        <v/>
      </c>
      <c r="O302" s="31"/>
      <c r="P302" s="34" t="str">
        <f t="shared" si="19"/>
        <v/>
      </c>
      <c r="R302" s="174" t="str">
        <f t="shared" si="20"/>
        <v/>
      </c>
    </row>
    <row r="303" spans="1:18" ht="24.75" customHeight="1" x14ac:dyDescent="0.2">
      <c r="A303" s="185"/>
      <c r="B303" s="186"/>
      <c r="C303" s="187"/>
      <c r="D303" s="110"/>
      <c r="E303" s="110"/>
      <c r="F303" s="28"/>
      <c r="G303" s="28"/>
      <c r="H303" s="111" t="str">
        <f>IF(G303="","",ROUNDDOWN('Lesné celky'!$C$2*G303,2))</f>
        <v/>
      </c>
      <c r="I303" s="28"/>
      <c r="J303" s="28"/>
      <c r="K303" s="28"/>
      <c r="L303" s="28"/>
      <c r="M303" s="24">
        <f t="shared" si="17"/>
        <v>0</v>
      </c>
      <c r="N303" s="112" t="str">
        <f t="shared" si="18"/>
        <v/>
      </c>
      <c r="O303" s="31"/>
      <c r="P303" s="34" t="str">
        <f t="shared" si="19"/>
        <v/>
      </c>
      <c r="R303" s="174" t="str">
        <f t="shared" si="20"/>
        <v/>
      </c>
    </row>
    <row r="304" spans="1:18" ht="24.75" customHeight="1" x14ac:dyDescent="0.2">
      <c r="A304" s="185"/>
      <c r="B304" s="186"/>
      <c r="C304" s="187"/>
      <c r="D304" s="110"/>
      <c r="E304" s="110"/>
      <c r="F304" s="28"/>
      <c r="G304" s="28"/>
      <c r="H304" s="111" t="str">
        <f>IF(G304="","",ROUNDDOWN('Lesné celky'!$C$2*G304,2))</f>
        <v/>
      </c>
      <c r="I304" s="28"/>
      <c r="J304" s="28"/>
      <c r="K304" s="28"/>
      <c r="L304" s="28"/>
      <c r="M304" s="24">
        <f t="shared" si="17"/>
        <v>0</v>
      </c>
      <c r="N304" s="112" t="str">
        <f t="shared" si="18"/>
        <v/>
      </c>
      <c r="O304" s="31"/>
      <c r="P304" s="34" t="str">
        <f t="shared" si="19"/>
        <v/>
      </c>
      <c r="R304" s="174" t="str">
        <f t="shared" si="20"/>
        <v/>
      </c>
    </row>
    <row r="305" spans="1:18" ht="24.75" customHeight="1" x14ac:dyDescent="0.2">
      <c r="A305" s="185"/>
      <c r="B305" s="186"/>
      <c r="C305" s="187"/>
      <c r="D305" s="110"/>
      <c r="E305" s="110"/>
      <c r="F305" s="28"/>
      <c r="G305" s="28"/>
      <c r="H305" s="111" t="str">
        <f>IF(G305="","",ROUNDDOWN('Lesné celky'!$C$2*G305,2))</f>
        <v/>
      </c>
      <c r="I305" s="28"/>
      <c r="J305" s="28"/>
      <c r="K305" s="28"/>
      <c r="L305" s="28"/>
      <c r="M305" s="24">
        <f t="shared" si="17"/>
        <v>0</v>
      </c>
      <c r="N305" s="112" t="str">
        <f t="shared" si="18"/>
        <v/>
      </c>
      <c r="O305" s="31"/>
      <c r="P305" s="34" t="str">
        <f t="shared" si="19"/>
        <v/>
      </c>
      <c r="R305" s="174" t="str">
        <f t="shared" si="20"/>
        <v/>
      </c>
    </row>
    <row r="306" spans="1:18" ht="24.75" customHeight="1" x14ac:dyDescent="0.2">
      <c r="A306" s="185"/>
      <c r="B306" s="186"/>
      <c r="C306" s="187"/>
      <c r="D306" s="110"/>
      <c r="E306" s="110"/>
      <c r="F306" s="28"/>
      <c r="G306" s="28"/>
      <c r="H306" s="111" t="str">
        <f>IF(G306="","",ROUNDDOWN('Lesné celky'!$C$2*G306,2))</f>
        <v/>
      </c>
      <c r="I306" s="28"/>
      <c r="J306" s="28"/>
      <c r="K306" s="28"/>
      <c r="L306" s="28"/>
      <c r="M306" s="24">
        <f t="shared" si="17"/>
        <v>0</v>
      </c>
      <c r="N306" s="112" t="str">
        <f t="shared" si="18"/>
        <v/>
      </c>
      <c r="O306" s="31"/>
      <c r="P306" s="34" t="str">
        <f t="shared" si="19"/>
        <v/>
      </c>
      <c r="R306" s="174" t="str">
        <f t="shared" si="20"/>
        <v/>
      </c>
    </row>
    <row r="307" spans="1:18" ht="24.75" customHeight="1" x14ac:dyDescent="0.2">
      <c r="A307" s="185"/>
      <c r="B307" s="186"/>
      <c r="C307" s="187"/>
      <c r="D307" s="110"/>
      <c r="E307" s="110"/>
      <c r="F307" s="28"/>
      <c r="G307" s="28"/>
      <c r="H307" s="111" t="str">
        <f>IF(G307="","",ROUNDDOWN('Lesné celky'!$C$2*G307,2))</f>
        <v/>
      </c>
      <c r="I307" s="28"/>
      <c r="J307" s="28"/>
      <c r="K307" s="28"/>
      <c r="L307" s="28"/>
      <c r="M307" s="24">
        <f t="shared" si="17"/>
        <v>0</v>
      </c>
      <c r="N307" s="112" t="str">
        <f t="shared" si="18"/>
        <v/>
      </c>
      <c r="O307" s="31"/>
      <c r="P307" s="34" t="str">
        <f t="shared" si="19"/>
        <v/>
      </c>
      <c r="R307" s="174" t="str">
        <f t="shared" si="20"/>
        <v/>
      </c>
    </row>
    <row r="308" spans="1:18" ht="24.75" customHeight="1" x14ac:dyDescent="0.2">
      <c r="A308" s="185"/>
      <c r="B308" s="186"/>
      <c r="C308" s="187"/>
      <c r="D308" s="110"/>
      <c r="E308" s="110"/>
      <c r="F308" s="28"/>
      <c r="G308" s="28"/>
      <c r="H308" s="111" t="str">
        <f>IF(G308="","",ROUNDDOWN('Lesné celky'!$C$2*G308,2))</f>
        <v/>
      </c>
      <c r="I308" s="28"/>
      <c r="J308" s="28"/>
      <c r="K308" s="28"/>
      <c r="L308" s="28"/>
      <c r="M308" s="24">
        <f t="shared" si="17"/>
        <v>0</v>
      </c>
      <c r="N308" s="112" t="str">
        <f t="shared" si="18"/>
        <v/>
      </c>
      <c r="O308" s="31"/>
      <c r="P308" s="34" t="str">
        <f t="shared" si="19"/>
        <v/>
      </c>
      <c r="R308" s="174" t="str">
        <f t="shared" si="20"/>
        <v/>
      </c>
    </row>
    <row r="309" spans="1:18" ht="24.75" customHeight="1" x14ac:dyDescent="0.2">
      <c r="A309" s="185"/>
      <c r="B309" s="186"/>
      <c r="C309" s="187"/>
      <c r="D309" s="110"/>
      <c r="E309" s="110"/>
      <c r="F309" s="28"/>
      <c r="G309" s="28"/>
      <c r="H309" s="111" t="str">
        <f>IF(G309="","",ROUNDDOWN('Lesné celky'!$C$2*G309,2))</f>
        <v/>
      </c>
      <c r="I309" s="28"/>
      <c r="J309" s="28"/>
      <c r="K309" s="28"/>
      <c r="L309" s="28"/>
      <c r="M309" s="24">
        <f t="shared" si="17"/>
        <v>0</v>
      </c>
      <c r="N309" s="112" t="str">
        <f t="shared" si="18"/>
        <v/>
      </c>
      <c r="O309" s="31"/>
      <c r="P309" s="34" t="str">
        <f t="shared" si="19"/>
        <v/>
      </c>
      <c r="R309" s="174" t="str">
        <f t="shared" si="20"/>
        <v/>
      </c>
    </row>
    <row r="310" spans="1:18" ht="24.75" customHeight="1" x14ac:dyDescent="0.2">
      <c r="A310" s="185"/>
      <c r="B310" s="186"/>
      <c r="C310" s="187"/>
      <c r="D310" s="110"/>
      <c r="E310" s="110"/>
      <c r="F310" s="28"/>
      <c r="G310" s="28"/>
      <c r="H310" s="111" t="str">
        <f>IF(G310="","",ROUNDDOWN('Lesné celky'!$C$2*G310,2))</f>
        <v/>
      </c>
      <c r="I310" s="28"/>
      <c r="J310" s="28"/>
      <c r="K310" s="28"/>
      <c r="L310" s="28"/>
      <c r="M310" s="24">
        <f t="shared" si="17"/>
        <v>0</v>
      </c>
      <c r="N310" s="112" t="str">
        <f t="shared" si="18"/>
        <v/>
      </c>
      <c r="O310" s="31"/>
      <c r="P310" s="34" t="str">
        <f t="shared" si="19"/>
        <v/>
      </c>
      <c r="R310" s="174" t="str">
        <f t="shared" si="20"/>
        <v/>
      </c>
    </row>
    <row r="311" spans="1:18" ht="24.75" customHeight="1" x14ac:dyDescent="0.2">
      <c r="A311" s="185"/>
      <c r="B311" s="186"/>
      <c r="C311" s="187"/>
      <c r="D311" s="110"/>
      <c r="E311" s="110"/>
      <c r="F311" s="28"/>
      <c r="G311" s="28"/>
      <c r="H311" s="111" t="str">
        <f>IF(G311="","",ROUNDDOWN('Lesné celky'!$C$2*G311,2))</f>
        <v/>
      </c>
      <c r="I311" s="28"/>
      <c r="J311" s="28"/>
      <c r="K311" s="28"/>
      <c r="L311" s="28"/>
      <c r="M311" s="24">
        <f t="shared" si="17"/>
        <v>0</v>
      </c>
      <c r="N311" s="112" t="str">
        <f t="shared" si="18"/>
        <v/>
      </c>
      <c r="O311" s="31"/>
      <c r="P311" s="34" t="str">
        <f t="shared" si="19"/>
        <v/>
      </c>
      <c r="R311" s="174" t="str">
        <f t="shared" si="20"/>
        <v/>
      </c>
    </row>
    <row r="312" spans="1:18" ht="24.75" customHeight="1" x14ac:dyDescent="0.2">
      <c r="A312" s="185"/>
      <c r="B312" s="186"/>
      <c r="C312" s="187"/>
      <c r="D312" s="110"/>
      <c r="E312" s="110"/>
      <c r="F312" s="28"/>
      <c r="G312" s="28"/>
      <c r="H312" s="111" t="str">
        <f>IF(G312="","",ROUNDDOWN('Lesné celky'!$C$2*G312,2))</f>
        <v/>
      </c>
      <c r="I312" s="28"/>
      <c r="J312" s="28"/>
      <c r="K312" s="28"/>
      <c r="L312" s="28"/>
      <c r="M312" s="24">
        <f t="shared" si="17"/>
        <v>0</v>
      </c>
      <c r="N312" s="112" t="str">
        <f t="shared" si="18"/>
        <v/>
      </c>
      <c r="O312" s="31"/>
      <c r="P312" s="34" t="str">
        <f t="shared" si="19"/>
        <v/>
      </c>
      <c r="R312" s="174" t="str">
        <f t="shared" si="20"/>
        <v/>
      </c>
    </row>
    <row r="313" spans="1:18" ht="24.75" customHeight="1" x14ac:dyDescent="0.2">
      <c r="A313" s="185"/>
      <c r="B313" s="186"/>
      <c r="C313" s="187"/>
      <c r="D313" s="110"/>
      <c r="E313" s="110"/>
      <c r="F313" s="28"/>
      <c r="G313" s="28"/>
      <c r="H313" s="111" t="str">
        <f>IF(G313="","",ROUNDDOWN('Lesné celky'!$C$2*G313,2))</f>
        <v/>
      </c>
      <c r="I313" s="28"/>
      <c r="J313" s="28"/>
      <c r="K313" s="28"/>
      <c r="L313" s="28"/>
      <c r="M313" s="24">
        <f t="shared" si="17"/>
        <v>0</v>
      </c>
      <c r="N313" s="112" t="str">
        <f t="shared" si="18"/>
        <v/>
      </c>
      <c r="O313" s="31"/>
      <c r="P313" s="34" t="str">
        <f t="shared" si="19"/>
        <v/>
      </c>
      <c r="R313" s="174" t="str">
        <f t="shared" si="20"/>
        <v/>
      </c>
    </row>
    <row r="314" spans="1:18" ht="24.75" customHeight="1" x14ac:dyDescent="0.2">
      <c r="A314" s="185"/>
      <c r="B314" s="186"/>
      <c r="C314" s="187"/>
      <c r="D314" s="110"/>
      <c r="E314" s="110"/>
      <c r="F314" s="28"/>
      <c r="G314" s="28"/>
      <c r="H314" s="111" t="str">
        <f>IF(G314="","",ROUNDDOWN('Lesné celky'!$C$2*G314,2))</f>
        <v/>
      </c>
      <c r="I314" s="28"/>
      <c r="J314" s="28"/>
      <c r="K314" s="28"/>
      <c r="L314" s="28"/>
      <c r="M314" s="24">
        <f t="shared" si="17"/>
        <v>0</v>
      </c>
      <c r="N314" s="112" t="str">
        <f t="shared" si="18"/>
        <v/>
      </c>
      <c r="O314" s="31"/>
      <c r="P314" s="34" t="str">
        <f t="shared" si="19"/>
        <v/>
      </c>
      <c r="R314" s="174" t="str">
        <f t="shared" si="20"/>
        <v/>
      </c>
    </row>
    <row r="315" spans="1:18" ht="24.75" customHeight="1" x14ac:dyDescent="0.2">
      <c r="A315" s="185"/>
      <c r="B315" s="186"/>
      <c r="C315" s="187"/>
      <c r="D315" s="110"/>
      <c r="E315" s="110"/>
      <c r="F315" s="28"/>
      <c r="G315" s="28"/>
      <c r="H315" s="111" t="str">
        <f>IF(G315="","",ROUNDDOWN('Lesné celky'!$C$2*G315,2))</f>
        <v/>
      </c>
      <c r="I315" s="28"/>
      <c r="J315" s="28"/>
      <c r="K315" s="28"/>
      <c r="L315" s="28"/>
      <c r="M315" s="24">
        <f t="shared" si="17"/>
        <v>0</v>
      </c>
      <c r="N315" s="112" t="str">
        <f t="shared" si="18"/>
        <v/>
      </c>
      <c r="O315" s="31"/>
      <c r="P315" s="34" t="str">
        <f t="shared" si="19"/>
        <v/>
      </c>
      <c r="R315" s="174" t="str">
        <f t="shared" si="20"/>
        <v/>
      </c>
    </row>
    <row r="316" spans="1:18" ht="24.75" customHeight="1" x14ac:dyDescent="0.2">
      <c r="A316" s="185"/>
      <c r="B316" s="186"/>
      <c r="C316" s="187"/>
      <c r="D316" s="110"/>
      <c r="E316" s="110"/>
      <c r="F316" s="28"/>
      <c r="G316" s="28"/>
      <c r="H316" s="111" t="str">
        <f>IF(G316="","",ROUNDDOWN('Lesné celky'!$C$2*G316,2))</f>
        <v/>
      </c>
      <c r="I316" s="28"/>
      <c r="J316" s="28"/>
      <c r="K316" s="28"/>
      <c r="L316" s="28"/>
      <c r="M316" s="24">
        <f t="shared" si="17"/>
        <v>0</v>
      </c>
      <c r="N316" s="112" t="str">
        <f t="shared" si="18"/>
        <v/>
      </c>
      <c r="O316" s="31"/>
      <c r="P316" s="34" t="str">
        <f t="shared" si="19"/>
        <v/>
      </c>
      <c r="R316" s="174" t="str">
        <f t="shared" si="20"/>
        <v/>
      </c>
    </row>
    <row r="317" spans="1:18" ht="24.75" customHeight="1" x14ac:dyDescent="0.2">
      <c r="A317" s="185"/>
      <c r="B317" s="186"/>
      <c r="C317" s="187"/>
      <c r="D317" s="110"/>
      <c r="E317" s="110"/>
      <c r="F317" s="28"/>
      <c r="G317" s="28"/>
      <c r="H317" s="111" t="str">
        <f>IF(G317="","",ROUNDDOWN('Lesné celky'!$C$2*G317,2))</f>
        <v/>
      </c>
      <c r="I317" s="28"/>
      <c r="J317" s="28"/>
      <c r="K317" s="28"/>
      <c r="L317" s="28"/>
      <c r="M317" s="24">
        <f t="shared" si="17"/>
        <v>0</v>
      </c>
      <c r="N317" s="112" t="str">
        <f t="shared" si="18"/>
        <v/>
      </c>
      <c r="O317" s="31"/>
      <c r="P317" s="34" t="str">
        <f t="shared" si="19"/>
        <v/>
      </c>
      <c r="R317" s="174" t="str">
        <f t="shared" si="20"/>
        <v/>
      </c>
    </row>
    <row r="318" spans="1:18" ht="24.75" customHeight="1" x14ac:dyDescent="0.2">
      <c r="A318" s="185"/>
      <c r="B318" s="186"/>
      <c r="C318" s="187"/>
      <c r="D318" s="110"/>
      <c r="E318" s="110"/>
      <c r="F318" s="28"/>
      <c r="G318" s="28"/>
      <c r="H318" s="111" t="str">
        <f>IF(G318="","",ROUNDDOWN('Lesné celky'!$C$2*G318,2))</f>
        <v/>
      </c>
      <c r="I318" s="28"/>
      <c r="J318" s="28"/>
      <c r="K318" s="28"/>
      <c r="L318" s="28"/>
      <c r="M318" s="24">
        <f t="shared" si="17"/>
        <v>0</v>
      </c>
      <c r="N318" s="112" t="str">
        <f t="shared" si="18"/>
        <v/>
      </c>
      <c r="O318" s="31"/>
      <c r="P318" s="34" t="str">
        <f t="shared" si="19"/>
        <v/>
      </c>
      <c r="R318" s="174" t="str">
        <f t="shared" si="20"/>
        <v/>
      </c>
    </row>
    <row r="319" spans="1:18" ht="24.75" customHeight="1" x14ac:dyDescent="0.2">
      <c r="A319" s="185"/>
      <c r="B319" s="186"/>
      <c r="C319" s="187"/>
      <c r="D319" s="110"/>
      <c r="E319" s="110"/>
      <c r="F319" s="28"/>
      <c r="G319" s="28"/>
      <c r="H319" s="111" t="str">
        <f>IF(G319="","",ROUNDDOWN('Lesné celky'!$C$2*G319,2))</f>
        <v/>
      </c>
      <c r="I319" s="28"/>
      <c r="J319" s="28"/>
      <c r="K319" s="28"/>
      <c r="L319" s="28"/>
      <c r="M319" s="24">
        <f t="shared" si="17"/>
        <v>0</v>
      </c>
      <c r="N319" s="112" t="str">
        <f t="shared" si="18"/>
        <v/>
      </c>
      <c r="O319" s="31"/>
      <c r="P319" s="34" t="str">
        <f t="shared" si="19"/>
        <v/>
      </c>
      <c r="R319" s="174" t="str">
        <f t="shared" si="20"/>
        <v/>
      </c>
    </row>
    <row r="320" spans="1:18" ht="24.75" customHeight="1" x14ac:dyDescent="0.2">
      <c r="A320" s="185"/>
      <c r="B320" s="186"/>
      <c r="C320" s="187"/>
      <c r="D320" s="110"/>
      <c r="E320" s="110"/>
      <c r="F320" s="28"/>
      <c r="G320" s="28"/>
      <c r="H320" s="111" t="str">
        <f>IF(G320="","",ROUNDDOWN('Lesné celky'!$C$2*G320,2))</f>
        <v/>
      </c>
      <c r="I320" s="28"/>
      <c r="J320" s="28"/>
      <c r="K320" s="28"/>
      <c r="L320" s="28"/>
      <c r="M320" s="24">
        <f t="shared" si="17"/>
        <v>0</v>
      </c>
      <c r="N320" s="112" t="str">
        <f t="shared" si="18"/>
        <v/>
      </c>
      <c r="O320" s="31"/>
      <c r="P320" s="34" t="str">
        <f t="shared" si="19"/>
        <v/>
      </c>
      <c r="R320" s="174" t="str">
        <f t="shared" si="20"/>
        <v/>
      </c>
    </row>
    <row r="321" spans="1:18" ht="24.75" customHeight="1" x14ac:dyDescent="0.2">
      <c r="A321" s="185"/>
      <c r="B321" s="186"/>
      <c r="C321" s="187"/>
      <c r="D321" s="110"/>
      <c r="E321" s="110"/>
      <c r="F321" s="28"/>
      <c r="G321" s="28"/>
      <c r="H321" s="111" t="str">
        <f>IF(G321="","",ROUNDDOWN('Lesné celky'!$C$2*G321,2))</f>
        <v/>
      </c>
      <c r="I321" s="28"/>
      <c r="J321" s="28"/>
      <c r="K321" s="28"/>
      <c r="L321" s="28"/>
      <c r="M321" s="24">
        <f t="shared" si="17"/>
        <v>0</v>
      </c>
      <c r="N321" s="112" t="str">
        <f t="shared" si="18"/>
        <v/>
      </c>
      <c r="O321" s="31"/>
      <c r="P321" s="34" t="str">
        <f t="shared" si="19"/>
        <v/>
      </c>
      <c r="R321" s="174" t="str">
        <f t="shared" si="20"/>
        <v/>
      </c>
    </row>
    <row r="322" spans="1:18" ht="24.75" customHeight="1" x14ac:dyDescent="0.2">
      <c r="A322" s="185"/>
      <c r="B322" s="186"/>
      <c r="C322" s="187"/>
      <c r="D322" s="110"/>
      <c r="E322" s="110"/>
      <c r="F322" s="28"/>
      <c r="G322" s="28"/>
      <c r="H322" s="111" t="str">
        <f>IF(G322="","",ROUNDDOWN('Lesné celky'!$C$2*G322,2))</f>
        <v/>
      </c>
      <c r="I322" s="28"/>
      <c r="J322" s="28"/>
      <c r="K322" s="28"/>
      <c r="L322" s="28"/>
      <c r="M322" s="24">
        <f t="shared" ref="M322:M385" si="21">SUM(I322:L322)</f>
        <v>0</v>
      </c>
      <c r="N322" s="112" t="str">
        <f t="shared" ref="N322:N385" si="22">IF(ROUNDDOWN(F322*G322,2)-ROUNDDOWN(SUM(I322:L322),2)=0,"","zlý súčet")</f>
        <v/>
      </c>
      <c r="O322" s="31"/>
      <c r="P322" s="34" t="str">
        <f t="shared" si="19"/>
        <v/>
      </c>
      <c r="R322" s="174" t="str">
        <f t="shared" si="20"/>
        <v/>
      </c>
    </row>
    <row r="323" spans="1:18" ht="24.75" customHeight="1" x14ac:dyDescent="0.2">
      <c r="A323" s="185"/>
      <c r="B323" s="186"/>
      <c r="C323" s="187"/>
      <c r="D323" s="110"/>
      <c r="E323" s="110"/>
      <c r="F323" s="28"/>
      <c r="G323" s="28"/>
      <c r="H323" s="111" t="str">
        <f>IF(G323="","",ROUNDDOWN('Lesné celky'!$C$2*G323,2))</f>
        <v/>
      </c>
      <c r="I323" s="28"/>
      <c r="J323" s="28"/>
      <c r="K323" s="28"/>
      <c r="L323" s="28"/>
      <c r="M323" s="24">
        <f t="shared" si="21"/>
        <v>0</v>
      </c>
      <c r="N323" s="112" t="str">
        <f t="shared" si="22"/>
        <v/>
      </c>
      <c r="O323" s="31"/>
      <c r="P323" s="34" t="str">
        <f t="shared" si="19"/>
        <v/>
      </c>
      <c r="R323" s="174" t="str">
        <f t="shared" si="20"/>
        <v/>
      </c>
    </row>
    <row r="324" spans="1:18" ht="24.75" customHeight="1" x14ac:dyDescent="0.2">
      <c r="A324" s="185"/>
      <c r="B324" s="186"/>
      <c r="C324" s="187"/>
      <c r="D324" s="110"/>
      <c r="E324" s="110"/>
      <c r="F324" s="28"/>
      <c r="G324" s="28"/>
      <c r="H324" s="111" t="str">
        <f>IF(G324="","",ROUNDDOWN('Lesné celky'!$C$2*G324,2))</f>
        <v/>
      </c>
      <c r="I324" s="28"/>
      <c r="J324" s="28"/>
      <c r="K324" s="28"/>
      <c r="L324" s="28"/>
      <c r="M324" s="24">
        <f t="shared" si="21"/>
        <v>0</v>
      </c>
      <c r="N324" s="112" t="str">
        <f t="shared" si="22"/>
        <v/>
      </c>
      <c r="O324" s="31"/>
      <c r="P324" s="34" t="str">
        <f t="shared" si="19"/>
        <v/>
      </c>
      <c r="R324" s="174" t="str">
        <f t="shared" si="20"/>
        <v/>
      </c>
    </row>
    <row r="325" spans="1:18" ht="24.75" customHeight="1" x14ac:dyDescent="0.2">
      <c r="A325" s="185"/>
      <c r="B325" s="186"/>
      <c r="C325" s="187"/>
      <c r="D325" s="110"/>
      <c r="E325" s="110"/>
      <c r="F325" s="28"/>
      <c r="G325" s="28"/>
      <c r="H325" s="111" t="str">
        <f>IF(G325="","",ROUNDDOWN('Lesné celky'!$C$2*G325,2))</f>
        <v/>
      </c>
      <c r="I325" s="28"/>
      <c r="J325" s="28"/>
      <c r="K325" s="28"/>
      <c r="L325" s="28"/>
      <c r="M325" s="24">
        <f t="shared" si="21"/>
        <v>0</v>
      </c>
      <c r="N325" s="112" t="str">
        <f t="shared" si="22"/>
        <v/>
      </c>
      <c r="O325" s="31"/>
      <c r="P325" s="34" t="str">
        <f t="shared" si="19"/>
        <v/>
      </c>
      <c r="R325" s="174" t="str">
        <f t="shared" si="20"/>
        <v/>
      </c>
    </row>
    <row r="326" spans="1:18" ht="24.75" customHeight="1" x14ac:dyDescent="0.2">
      <c r="A326" s="185"/>
      <c r="B326" s="186"/>
      <c r="C326" s="187"/>
      <c r="D326" s="110"/>
      <c r="E326" s="110"/>
      <c r="F326" s="28"/>
      <c r="G326" s="28"/>
      <c r="H326" s="111" t="str">
        <f>IF(G326="","",ROUNDDOWN('Lesné celky'!$C$2*G326,2))</f>
        <v/>
      </c>
      <c r="I326" s="28"/>
      <c r="J326" s="28"/>
      <c r="K326" s="28"/>
      <c r="L326" s="28"/>
      <c r="M326" s="24">
        <f t="shared" si="21"/>
        <v>0</v>
      </c>
      <c r="N326" s="112" t="str">
        <f t="shared" si="22"/>
        <v/>
      </c>
      <c r="O326" s="31"/>
      <c r="P326" s="34" t="str">
        <f t="shared" si="19"/>
        <v/>
      </c>
      <c r="R326" s="174" t="str">
        <f t="shared" si="20"/>
        <v/>
      </c>
    </row>
    <row r="327" spans="1:18" ht="24.75" customHeight="1" x14ac:dyDescent="0.2">
      <c r="A327" s="185"/>
      <c r="B327" s="186"/>
      <c r="C327" s="187"/>
      <c r="D327" s="110"/>
      <c r="E327" s="110"/>
      <c r="F327" s="28"/>
      <c r="G327" s="28"/>
      <c r="H327" s="111" t="str">
        <f>IF(G327="","",ROUNDDOWN('Lesné celky'!$C$2*G327,2))</f>
        <v/>
      </c>
      <c r="I327" s="28"/>
      <c r="J327" s="28"/>
      <c r="K327" s="28"/>
      <c r="L327" s="28"/>
      <c r="M327" s="24">
        <f t="shared" si="21"/>
        <v>0</v>
      </c>
      <c r="N327" s="112" t="str">
        <f t="shared" si="22"/>
        <v/>
      </c>
      <c r="O327" s="31"/>
      <c r="P327" s="34" t="str">
        <f t="shared" si="19"/>
        <v/>
      </c>
      <c r="R327" s="174" t="str">
        <f t="shared" si="20"/>
        <v/>
      </c>
    </row>
    <row r="328" spans="1:18" ht="24.75" customHeight="1" x14ac:dyDescent="0.2">
      <c r="A328" s="185"/>
      <c r="B328" s="186"/>
      <c r="C328" s="187"/>
      <c r="D328" s="110"/>
      <c r="E328" s="110"/>
      <c r="F328" s="28"/>
      <c r="G328" s="28"/>
      <c r="H328" s="111" t="str">
        <f>IF(G328="","",ROUNDDOWN('Lesné celky'!$C$2*G328,2))</f>
        <v/>
      </c>
      <c r="I328" s="28"/>
      <c r="J328" s="28"/>
      <c r="K328" s="28"/>
      <c r="L328" s="28"/>
      <c r="M328" s="24">
        <f t="shared" si="21"/>
        <v>0</v>
      </c>
      <c r="N328" s="112" t="str">
        <f t="shared" si="22"/>
        <v/>
      </c>
      <c r="O328" s="31"/>
      <c r="P328" s="34" t="str">
        <f t="shared" si="19"/>
        <v/>
      </c>
      <c r="R328" s="174" t="str">
        <f t="shared" si="20"/>
        <v/>
      </c>
    </row>
    <row r="329" spans="1:18" ht="24.75" customHeight="1" x14ac:dyDescent="0.2">
      <c r="A329" s="185"/>
      <c r="B329" s="186"/>
      <c r="C329" s="187"/>
      <c r="D329" s="110"/>
      <c r="E329" s="110"/>
      <c r="F329" s="28"/>
      <c r="G329" s="28"/>
      <c r="H329" s="111" t="str">
        <f>IF(G329="","",ROUNDDOWN('Lesné celky'!$C$2*G329,2))</f>
        <v/>
      </c>
      <c r="I329" s="28"/>
      <c r="J329" s="28"/>
      <c r="K329" s="28"/>
      <c r="L329" s="28"/>
      <c r="M329" s="24">
        <f t="shared" si="21"/>
        <v>0</v>
      </c>
      <c r="N329" s="112" t="str">
        <f t="shared" si="22"/>
        <v/>
      </c>
      <c r="O329" s="31"/>
      <c r="P329" s="34" t="str">
        <f t="shared" si="19"/>
        <v/>
      </c>
      <c r="R329" s="174" t="str">
        <f t="shared" si="20"/>
        <v/>
      </c>
    </row>
    <row r="330" spans="1:18" ht="24.75" customHeight="1" x14ac:dyDescent="0.2">
      <c r="A330" s="185"/>
      <c r="B330" s="186"/>
      <c r="C330" s="187"/>
      <c r="D330" s="110"/>
      <c r="E330" s="110"/>
      <c r="F330" s="28"/>
      <c r="G330" s="28"/>
      <c r="H330" s="111" t="str">
        <f>IF(G330="","",ROUNDDOWN('Lesné celky'!$C$2*G330,2))</f>
        <v/>
      </c>
      <c r="I330" s="28"/>
      <c r="J330" s="28"/>
      <c r="K330" s="28"/>
      <c r="L330" s="28"/>
      <c r="M330" s="24">
        <f t="shared" si="21"/>
        <v>0</v>
      </c>
      <c r="N330" s="112" t="str">
        <f t="shared" si="22"/>
        <v/>
      </c>
      <c r="O330" s="31"/>
      <c r="P330" s="34" t="str">
        <f t="shared" si="19"/>
        <v/>
      </c>
      <c r="R330" s="174" t="str">
        <f t="shared" si="20"/>
        <v/>
      </c>
    </row>
    <row r="331" spans="1:18" ht="24.75" customHeight="1" x14ac:dyDescent="0.2">
      <c r="A331" s="185"/>
      <c r="B331" s="186"/>
      <c r="C331" s="187"/>
      <c r="D331" s="110"/>
      <c r="E331" s="110"/>
      <c r="F331" s="28"/>
      <c r="G331" s="28"/>
      <c r="H331" s="111" t="str">
        <f>IF(G331="","",ROUNDDOWN('Lesné celky'!$C$2*G331,2))</f>
        <v/>
      </c>
      <c r="I331" s="28"/>
      <c r="J331" s="28"/>
      <c r="K331" s="28"/>
      <c r="L331" s="28"/>
      <c r="M331" s="24">
        <f t="shared" si="21"/>
        <v>0</v>
      </c>
      <c r="N331" s="112" t="str">
        <f t="shared" si="22"/>
        <v/>
      </c>
      <c r="O331" s="31"/>
      <c r="P331" s="34" t="str">
        <f t="shared" si="19"/>
        <v/>
      </c>
      <c r="R331" s="174" t="str">
        <f t="shared" si="20"/>
        <v/>
      </c>
    </row>
    <row r="332" spans="1:18" ht="24.75" customHeight="1" x14ac:dyDescent="0.2">
      <c r="A332" s="185"/>
      <c r="B332" s="186"/>
      <c r="C332" s="187"/>
      <c r="D332" s="110"/>
      <c r="E332" s="110"/>
      <c r="F332" s="28"/>
      <c r="G332" s="28"/>
      <c r="H332" s="111" t="str">
        <f>IF(G332="","",ROUNDDOWN('Lesné celky'!$C$2*G332,2))</f>
        <v/>
      </c>
      <c r="I332" s="28"/>
      <c r="J332" s="28"/>
      <c r="K332" s="28"/>
      <c r="L332" s="28"/>
      <c r="M332" s="24">
        <f t="shared" si="21"/>
        <v>0</v>
      </c>
      <c r="N332" s="112" t="str">
        <f t="shared" si="22"/>
        <v/>
      </c>
      <c r="O332" s="31"/>
      <c r="P332" s="34" t="str">
        <f t="shared" si="19"/>
        <v/>
      </c>
      <c r="R332" s="174" t="str">
        <f t="shared" si="20"/>
        <v/>
      </c>
    </row>
    <row r="333" spans="1:18" ht="24.75" customHeight="1" x14ac:dyDescent="0.2">
      <c r="A333" s="185"/>
      <c r="B333" s="186"/>
      <c r="C333" s="187"/>
      <c r="D333" s="110"/>
      <c r="E333" s="110"/>
      <c r="F333" s="28"/>
      <c r="G333" s="28"/>
      <c r="H333" s="111" t="str">
        <f>IF(G333="","",ROUNDDOWN('Lesné celky'!$C$2*G333,2))</f>
        <v/>
      </c>
      <c r="I333" s="28"/>
      <c r="J333" s="28"/>
      <c r="K333" s="28"/>
      <c r="L333" s="28"/>
      <c r="M333" s="24">
        <f t="shared" si="21"/>
        <v>0</v>
      </c>
      <c r="N333" s="112" t="str">
        <f t="shared" si="22"/>
        <v/>
      </c>
      <c r="O333" s="31"/>
      <c r="P333" s="34" t="str">
        <f t="shared" si="19"/>
        <v/>
      </c>
      <c r="R333" s="174" t="str">
        <f t="shared" si="20"/>
        <v/>
      </c>
    </row>
    <row r="334" spans="1:18" ht="24.75" customHeight="1" x14ac:dyDescent="0.2">
      <c r="A334" s="185"/>
      <c r="B334" s="186"/>
      <c r="C334" s="187"/>
      <c r="D334" s="110"/>
      <c r="E334" s="110"/>
      <c r="F334" s="28"/>
      <c r="G334" s="28"/>
      <c r="H334" s="111" t="str">
        <f>IF(G334="","",ROUNDDOWN('Lesné celky'!$C$2*G334,2))</f>
        <v/>
      </c>
      <c r="I334" s="28"/>
      <c r="J334" s="28"/>
      <c r="K334" s="28"/>
      <c r="L334" s="28"/>
      <c r="M334" s="24">
        <f t="shared" si="21"/>
        <v>0</v>
      </c>
      <c r="N334" s="112" t="str">
        <f t="shared" si="22"/>
        <v/>
      </c>
      <c r="O334" s="31"/>
      <c r="P334" s="34" t="str">
        <f t="shared" si="19"/>
        <v/>
      </c>
      <c r="R334" s="174" t="str">
        <f t="shared" si="20"/>
        <v/>
      </c>
    </row>
    <row r="335" spans="1:18" ht="24.75" customHeight="1" x14ac:dyDescent="0.2">
      <c r="A335" s="185"/>
      <c r="B335" s="186"/>
      <c r="C335" s="187"/>
      <c r="D335" s="110"/>
      <c r="E335" s="110"/>
      <c r="F335" s="28"/>
      <c r="G335" s="28"/>
      <c r="H335" s="111" t="str">
        <f>IF(G335="","",ROUNDDOWN('Lesné celky'!$C$2*G335,2))</f>
        <v/>
      </c>
      <c r="I335" s="28"/>
      <c r="J335" s="28"/>
      <c r="K335" s="28"/>
      <c r="L335" s="28"/>
      <c r="M335" s="24">
        <f t="shared" si="21"/>
        <v>0</v>
      </c>
      <c r="N335" s="112" t="str">
        <f t="shared" si="22"/>
        <v/>
      </c>
      <c r="O335" s="31"/>
      <c r="P335" s="34" t="str">
        <f t="shared" si="19"/>
        <v/>
      </c>
      <c r="R335" s="174" t="str">
        <f t="shared" si="20"/>
        <v/>
      </c>
    </row>
    <row r="336" spans="1:18" ht="24.75" customHeight="1" x14ac:dyDescent="0.2">
      <c r="A336" s="185"/>
      <c r="B336" s="186"/>
      <c r="C336" s="187"/>
      <c r="D336" s="110"/>
      <c r="E336" s="110"/>
      <c r="F336" s="28"/>
      <c r="G336" s="28"/>
      <c r="H336" s="111" t="str">
        <f>IF(G336="","",ROUNDDOWN('Lesné celky'!$C$2*G336,2))</f>
        <v/>
      </c>
      <c r="I336" s="28"/>
      <c r="J336" s="28"/>
      <c r="K336" s="28"/>
      <c r="L336" s="28"/>
      <c r="M336" s="24">
        <f t="shared" si="21"/>
        <v>0</v>
      </c>
      <c r="N336" s="112" t="str">
        <f t="shared" si="22"/>
        <v/>
      </c>
      <c r="O336" s="31"/>
      <c r="P336" s="34" t="str">
        <f t="shared" si="19"/>
        <v/>
      </c>
      <c r="R336" s="174" t="str">
        <f t="shared" si="20"/>
        <v/>
      </c>
    </row>
    <row r="337" spans="1:18" ht="24.75" customHeight="1" x14ac:dyDescent="0.2">
      <c r="A337" s="185"/>
      <c r="B337" s="186"/>
      <c r="C337" s="187"/>
      <c r="D337" s="110"/>
      <c r="E337" s="110"/>
      <c r="F337" s="28"/>
      <c r="G337" s="28"/>
      <c r="H337" s="111" t="str">
        <f>IF(G337="","",ROUNDDOWN('Lesné celky'!$C$2*G337,2))</f>
        <v/>
      </c>
      <c r="I337" s="28"/>
      <c r="J337" s="28"/>
      <c r="K337" s="28"/>
      <c r="L337" s="28"/>
      <c r="M337" s="24">
        <f t="shared" si="21"/>
        <v>0</v>
      </c>
      <c r="N337" s="112" t="str">
        <f t="shared" si="22"/>
        <v/>
      </c>
      <c r="O337" s="31"/>
      <c r="P337" s="34" t="str">
        <f t="shared" si="19"/>
        <v/>
      </c>
      <c r="R337" s="174" t="str">
        <f t="shared" si="20"/>
        <v/>
      </c>
    </row>
    <row r="338" spans="1:18" ht="24.75" customHeight="1" x14ac:dyDescent="0.2">
      <c r="A338" s="185"/>
      <c r="B338" s="186"/>
      <c r="C338" s="187"/>
      <c r="D338" s="110"/>
      <c r="E338" s="110"/>
      <c r="F338" s="28"/>
      <c r="G338" s="28"/>
      <c r="H338" s="111" t="str">
        <f>IF(G338="","",ROUNDDOWN('Lesné celky'!$C$2*G338,2))</f>
        <v/>
      </c>
      <c r="I338" s="28"/>
      <c r="J338" s="28"/>
      <c r="K338" s="28"/>
      <c r="L338" s="28"/>
      <c r="M338" s="24">
        <f t="shared" si="21"/>
        <v>0</v>
      </c>
      <c r="N338" s="112" t="str">
        <f t="shared" si="22"/>
        <v/>
      </c>
      <c r="O338" s="31"/>
      <c r="P338" s="34" t="str">
        <f t="shared" si="19"/>
        <v/>
      </c>
      <c r="R338" s="174" t="str">
        <f t="shared" si="20"/>
        <v/>
      </c>
    </row>
    <row r="339" spans="1:18" ht="24.75" customHeight="1" x14ac:dyDescent="0.2">
      <c r="A339" s="185"/>
      <c r="B339" s="186"/>
      <c r="C339" s="187"/>
      <c r="D339" s="110"/>
      <c r="E339" s="110"/>
      <c r="F339" s="28"/>
      <c r="G339" s="28"/>
      <c r="H339" s="111" t="str">
        <f>IF(G339="","",ROUNDDOWN('Lesné celky'!$C$2*G339,2))</f>
        <v/>
      </c>
      <c r="I339" s="28"/>
      <c r="J339" s="28"/>
      <c r="K339" s="28"/>
      <c r="L339" s="28"/>
      <c r="M339" s="24">
        <f t="shared" si="21"/>
        <v>0</v>
      </c>
      <c r="N339" s="112" t="str">
        <f t="shared" si="22"/>
        <v/>
      </c>
      <c r="O339" s="31"/>
      <c r="P339" s="34" t="str">
        <f t="shared" si="19"/>
        <v/>
      </c>
      <c r="R339" s="174" t="str">
        <f t="shared" si="20"/>
        <v/>
      </c>
    </row>
    <row r="340" spans="1:18" ht="24.75" customHeight="1" x14ac:dyDescent="0.2">
      <c r="A340" s="185"/>
      <c r="B340" s="186"/>
      <c r="C340" s="187"/>
      <c r="D340" s="110"/>
      <c r="E340" s="110"/>
      <c r="F340" s="28"/>
      <c r="G340" s="28"/>
      <c r="H340" s="111" t="str">
        <f>IF(G340="","",ROUNDDOWN('Lesné celky'!$C$2*G340,2))</f>
        <v/>
      </c>
      <c r="I340" s="28"/>
      <c r="J340" s="28"/>
      <c r="K340" s="28"/>
      <c r="L340" s="28"/>
      <c r="M340" s="24">
        <f t="shared" si="21"/>
        <v>0</v>
      </c>
      <c r="N340" s="112" t="str">
        <f t="shared" si="22"/>
        <v/>
      </c>
      <c r="O340" s="31"/>
      <c r="P340" s="34" t="str">
        <f t="shared" ref="P340:P403" si="23">IF(H340="","",H340-O340)</f>
        <v/>
      </c>
      <c r="R340" s="174" t="str">
        <f t="shared" ref="R340:R403" si="24">IF(AND(H340&lt;&gt;"",OR(E340="",D340="",A340="")),"nekorektne zadané údaje","")</f>
        <v/>
      </c>
    </row>
    <row r="341" spans="1:18" ht="24.75" customHeight="1" x14ac:dyDescent="0.2">
      <c r="A341" s="185"/>
      <c r="B341" s="186"/>
      <c r="C341" s="187"/>
      <c r="D341" s="110"/>
      <c r="E341" s="110"/>
      <c r="F341" s="28"/>
      <c r="G341" s="28"/>
      <c r="H341" s="111" t="str">
        <f>IF(G341="","",ROUNDDOWN('Lesné celky'!$C$2*G341,2))</f>
        <v/>
      </c>
      <c r="I341" s="28"/>
      <c r="J341" s="28"/>
      <c r="K341" s="28"/>
      <c r="L341" s="28"/>
      <c r="M341" s="24">
        <f t="shared" si="21"/>
        <v>0</v>
      </c>
      <c r="N341" s="112" t="str">
        <f t="shared" si="22"/>
        <v/>
      </c>
      <c r="O341" s="31"/>
      <c r="P341" s="34" t="str">
        <f t="shared" si="23"/>
        <v/>
      </c>
      <c r="R341" s="174" t="str">
        <f t="shared" si="24"/>
        <v/>
      </c>
    </row>
    <row r="342" spans="1:18" ht="24.75" customHeight="1" x14ac:dyDescent="0.2">
      <c r="A342" s="185"/>
      <c r="B342" s="186"/>
      <c r="C342" s="187"/>
      <c r="D342" s="110"/>
      <c r="E342" s="110"/>
      <c r="F342" s="28"/>
      <c r="G342" s="28"/>
      <c r="H342" s="111" t="str">
        <f>IF(G342="","",ROUNDDOWN('Lesné celky'!$C$2*G342,2))</f>
        <v/>
      </c>
      <c r="I342" s="28"/>
      <c r="J342" s="28"/>
      <c r="K342" s="28"/>
      <c r="L342" s="28"/>
      <c r="M342" s="24">
        <f t="shared" si="21"/>
        <v>0</v>
      </c>
      <c r="N342" s="112" t="str">
        <f t="shared" si="22"/>
        <v/>
      </c>
      <c r="O342" s="31"/>
      <c r="P342" s="34" t="str">
        <f t="shared" si="23"/>
        <v/>
      </c>
      <c r="R342" s="174" t="str">
        <f t="shared" si="24"/>
        <v/>
      </c>
    </row>
    <row r="343" spans="1:18" ht="24.75" customHeight="1" x14ac:dyDescent="0.2">
      <c r="A343" s="185"/>
      <c r="B343" s="186"/>
      <c r="C343" s="187"/>
      <c r="D343" s="110"/>
      <c r="E343" s="110"/>
      <c r="F343" s="28"/>
      <c r="G343" s="28"/>
      <c r="H343" s="111" t="str">
        <f>IF(G343="","",ROUNDDOWN('Lesné celky'!$C$2*G343,2))</f>
        <v/>
      </c>
      <c r="I343" s="28"/>
      <c r="J343" s="28"/>
      <c r="K343" s="28"/>
      <c r="L343" s="28"/>
      <c r="M343" s="24">
        <f t="shared" si="21"/>
        <v>0</v>
      </c>
      <c r="N343" s="112" t="str">
        <f t="shared" si="22"/>
        <v/>
      </c>
      <c r="O343" s="31"/>
      <c r="P343" s="34" t="str">
        <f t="shared" si="23"/>
        <v/>
      </c>
      <c r="R343" s="174" t="str">
        <f t="shared" si="24"/>
        <v/>
      </c>
    </row>
    <row r="344" spans="1:18" ht="24.75" customHeight="1" x14ac:dyDescent="0.2">
      <c r="A344" s="185"/>
      <c r="B344" s="186"/>
      <c r="C344" s="187"/>
      <c r="D344" s="110"/>
      <c r="E344" s="110"/>
      <c r="F344" s="28"/>
      <c r="G344" s="28"/>
      <c r="H344" s="111" t="str">
        <f>IF(G344="","",ROUNDDOWN('Lesné celky'!$C$2*G344,2))</f>
        <v/>
      </c>
      <c r="I344" s="28"/>
      <c r="J344" s="28"/>
      <c r="K344" s="28"/>
      <c r="L344" s="28"/>
      <c r="M344" s="24">
        <f t="shared" si="21"/>
        <v>0</v>
      </c>
      <c r="N344" s="112" t="str">
        <f t="shared" si="22"/>
        <v/>
      </c>
      <c r="O344" s="31"/>
      <c r="P344" s="34" t="str">
        <f t="shared" si="23"/>
        <v/>
      </c>
      <c r="R344" s="174" t="str">
        <f t="shared" si="24"/>
        <v/>
      </c>
    </row>
    <row r="345" spans="1:18" ht="24.75" customHeight="1" x14ac:dyDescent="0.2">
      <c r="A345" s="185"/>
      <c r="B345" s="186"/>
      <c r="C345" s="187"/>
      <c r="D345" s="110"/>
      <c r="E345" s="110"/>
      <c r="F345" s="28"/>
      <c r="G345" s="28"/>
      <c r="H345" s="111" t="str">
        <f>IF(G345="","",ROUNDDOWN('Lesné celky'!$C$2*G345,2))</f>
        <v/>
      </c>
      <c r="I345" s="28"/>
      <c r="J345" s="28"/>
      <c r="K345" s="28"/>
      <c r="L345" s="28"/>
      <c r="M345" s="24">
        <f t="shared" si="21"/>
        <v>0</v>
      </c>
      <c r="N345" s="112" t="str">
        <f t="shared" si="22"/>
        <v/>
      </c>
      <c r="O345" s="31"/>
      <c r="P345" s="34" t="str">
        <f t="shared" si="23"/>
        <v/>
      </c>
      <c r="R345" s="174" t="str">
        <f t="shared" si="24"/>
        <v/>
      </c>
    </row>
    <row r="346" spans="1:18" ht="24.75" customHeight="1" x14ac:dyDescent="0.2">
      <c r="A346" s="185"/>
      <c r="B346" s="186"/>
      <c r="C346" s="187"/>
      <c r="D346" s="110"/>
      <c r="E346" s="110"/>
      <c r="F346" s="28"/>
      <c r="G346" s="28"/>
      <c r="H346" s="111" t="str">
        <f>IF(G346="","",ROUNDDOWN('Lesné celky'!$C$2*G346,2))</f>
        <v/>
      </c>
      <c r="I346" s="28"/>
      <c r="J346" s="28"/>
      <c r="K346" s="28"/>
      <c r="L346" s="28"/>
      <c r="M346" s="24">
        <f t="shared" si="21"/>
        <v>0</v>
      </c>
      <c r="N346" s="112" t="str">
        <f t="shared" si="22"/>
        <v/>
      </c>
      <c r="O346" s="31"/>
      <c r="P346" s="34" t="str">
        <f t="shared" si="23"/>
        <v/>
      </c>
      <c r="R346" s="174" t="str">
        <f t="shared" si="24"/>
        <v/>
      </c>
    </row>
    <row r="347" spans="1:18" ht="24.75" customHeight="1" x14ac:dyDescent="0.2">
      <c r="A347" s="185"/>
      <c r="B347" s="186"/>
      <c r="C347" s="187"/>
      <c r="D347" s="110"/>
      <c r="E347" s="110"/>
      <c r="F347" s="28"/>
      <c r="G347" s="28"/>
      <c r="H347" s="111" t="str">
        <f>IF(G347="","",ROUNDDOWN('Lesné celky'!$C$2*G347,2))</f>
        <v/>
      </c>
      <c r="I347" s="28"/>
      <c r="J347" s="28"/>
      <c r="K347" s="28"/>
      <c r="L347" s="28"/>
      <c r="M347" s="24">
        <f t="shared" si="21"/>
        <v>0</v>
      </c>
      <c r="N347" s="112" t="str">
        <f t="shared" si="22"/>
        <v/>
      </c>
      <c r="O347" s="31"/>
      <c r="P347" s="34" t="str">
        <f t="shared" si="23"/>
        <v/>
      </c>
      <c r="R347" s="174" t="str">
        <f t="shared" si="24"/>
        <v/>
      </c>
    </row>
    <row r="348" spans="1:18" ht="24.75" customHeight="1" x14ac:dyDescent="0.2">
      <c r="A348" s="185"/>
      <c r="B348" s="186"/>
      <c r="C348" s="187"/>
      <c r="D348" s="110"/>
      <c r="E348" s="110"/>
      <c r="F348" s="28"/>
      <c r="G348" s="28"/>
      <c r="H348" s="111" t="str">
        <f>IF(G348="","",ROUNDDOWN('Lesné celky'!$C$2*G348,2))</f>
        <v/>
      </c>
      <c r="I348" s="28"/>
      <c r="J348" s="28"/>
      <c r="K348" s="28"/>
      <c r="L348" s="28"/>
      <c r="M348" s="24">
        <f t="shared" si="21"/>
        <v>0</v>
      </c>
      <c r="N348" s="112" t="str">
        <f t="shared" si="22"/>
        <v/>
      </c>
      <c r="O348" s="31"/>
      <c r="P348" s="34" t="str">
        <f t="shared" si="23"/>
        <v/>
      </c>
      <c r="R348" s="174" t="str">
        <f t="shared" si="24"/>
        <v/>
      </c>
    </row>
    <row r="349" spans="1:18" ht="24.75" customHeight="1" x14ac:dyDescent="0.2">
      <c r="A349" s="185"/>
      <c r="B349" s="186"/>
      <c r="C349" s="187"/>
      <c r="D349" s="110"/>
      <c r="E349" s="110"/>
      <c r="F349" s="28"/>
      <c r="G349" s="28"/>
      <c r="H349" s="111" t="str">
        <f>IF(G349="","",ROUNDDOWN('Lesné celky'!$C$2*G349,2))</f>
        <v/>
      </c>
      <c r="I349" s="28"/>
      <c r="J349" s="28"/>
      <c r="K349" s="28"/>
      <c r="L349" s="28"/>
      <c r="M349" s="24">
        <f t="shared" si="21"/>
        <v>0</v>
      </c>
      <c r="N349" s="112" t="str">
        <f t="shared" si="22"/>
        <v/>
      </c>
      <c r="O349" s="31"/>
      <c r="P349" s="34" t="str">
        <f t="shared" si="23"/>
        <v/>
      </c>
      <c r="R349" s="174" t="str">
        <f t="shared" si="24"/>
        <v/>
      </c>
    </row>
    <row r="350" spans="1:18" ht="24.75" customHeight="1" x14ac:dyDescent="0.2">
      <c r="A350" s="185"/>
      <c r="B350" s="186"/>
      <c r="C350" s="187"/>
      <c r="D350" s="110"/>
      <c r="E350" s="110"/>
      <c r="F350" s="28"/>
      <c r="G350" s="28"/>
      <c r="H350" s="111" t="str">
        <f>IF(G350="","",ROUNDDOWN('Lesné celky'!$C$2*G350,2))</f>
        <v/>
      </c>
      <c r="I350" s="28"/>
      <c r="J350" s="28"/>
      <c r="K350" s="28"/>
      <c r="L350" s="28"/>
      <c r="M350" s="24">
        <f t="shared" si="21"/>
        <v>0</v>
      </c>
      <c r="N350" s="112" t="str">
        <f t="shared" si="22"/>
        <v/>
      </c>
      <c r="O350" s="31"/>
      <c r="P350" s="34" t="str">
        <f t="shared" si="23"/>
        <v/>
      </c>
      <c r="R350" s="174" t="str">
        <f t="shared" si="24"/>
        <v/>
      </c>
    </row>
    <row r="351" spans="1:18" ht="24.75" customHeight="1" x14ac:dyDescent="0.2">
      <c r="A351" s="185"/>
      <c r="B351" s="186"/>
      <c r="C351" s="187"/>
      <c r="D351" s="110"/>
      <c r="E351" s="110"/>
      <c r="F351" s="28"/>
      <c r="G351" s="28"/>
      <c r="H351" s="111" t="str">
        <f>IF(G351="","",ROUNDDOWN('Lesné celky'!$C$2*G351,2))</f>
        <v/>
      </c>
      <c r="I351" s="28"/>
      <c r="J351" s="28"/>
      <c r="K351" s="28"/>
      <c r="L351" s="28"/>
      <c r="M351" s="24">
        <f t="shared" si="21"/>
        <v>0</v>
      </c>
      <c r="N351" s="112" t="str">
        <f t="shared" si="22"/>
        <v/>
      </c>
      <c r="O351" s="31"/>
      <c r="P351" s="34" t="str">
        <f t="shared" si="23"/>
        <v/>
      </c>
      <c r="R351" s="174" t="str">
        <f t="shared" si="24"/>
        <v/>
      </c>
    </row>
    <row r="352" spans="1:18" ht="24.75" customHeight="1" x14ac:dyDescent="0.2">
      <c r="A352" s="185"/>
      <c r="B352" s="186"/>
      <c r="C352" s="187"/>
      <c r="D352" s="110"/>
      <c r="E352" s="110"/>
      <c r="F352" s="28"/>
      <c r="G352" s="28"/>
      <c r="H352" s="111" t="str">
        <f>IF(G352="","",ROUNDDOWN('Lesné celky'!$C$2*G352,2))</f>
        <v/>
      </c>
      <c r="I352" s="28"/>
      <c r="J352" s="28"/>
      <c r="K352" s="28"/>
      <c r="L352" s="28"/>
      <c r="M352" s="24">
        <f t="shared" si="21"/>
        <v>0</v>
      </c>
      <c r="N352" s="112" t="str">
        <f t="shared" si="22"/>
        <v/>
      </c>
      <c r="O352" s="31"/>
      <c r="P352" s="34" t="str">
        <f t="shared" si="23"/>
        <v/>
      </c>
      <c r="R352" s="174" t="str">
        <f t="shared" si="24"/>
        <v/>
      </c>
    </row>
    <row r="353" spans="1:18" ht="24.75" customHeight="1" x14ac:dyDescent="0.2">
      <c r="A353" s="185"/>
      <c r="B353" s="186"/>
      <c r="C353" s="187"/>
      <c r="D353" s="110"/>
      <c r="E353" s="110"/>
      <c r="F353" s="28"/>
      <c r="G353" s="28"/>
      <c r="H353" s="111" t="str">
        <f>IF(G353="","",ROUNDDOWN('Lesné celky'!$C$2*G353,2))</f>
        <v/>
      </c>
      <c r="I353" s="28"/>
      <c r="J353" s="28"/>
      <c r="K353" s="28"/>
      <c r="L353" s="28"/>
      <c r="M353" s="24">
        <f t="shared" si="21"/>
        <v>0</v>
      </c>
      <c r="N353" s="112" t="str">
        <f t="shared" si="22"/>
        <v/>
      </c>
      <c r="O353" s="31"/>
      <c r="P353" s="34" t="str">
        <f t="shared" si="23"/>
        <v/>
      </c>
      <c r="R353" s="174" t="str">
        <f t="shared" si="24"/>
        <v/>
      </c>
    </row>
    <row r="354" spans="1:18" ht="24.75" customHeight="1" x14ac:dyDescent="0.2">
      <c r="A354" s="185"/>
      <c r="B354" s="186"/>
      <c r="C354" s="187"/>
      <c r="D354" s="110"/>
      <c r="E354" s="110"/>
      <c r="F354" s="28"/>
      <c r="G354" s="28"/>
      <c r="H354" s="111" t="str">
        <f>IF(G354="","",ROUNDDOWN('Lesné celky'!$C$2*G354,2))</f>
        <v/>
      </c>
      <c r="I354" s="28"/>
      <c r="J354" s="28"/>
      <c r="K354" s="28"/>
      <c r="L354" s="28"/>
      <c r="M354" s="24">
        <f t="shared" si="21"/>
        <v>0</v>
      </c>
      <c r="N354" s="112" t="str">
        <f t="shared" si="22"/>
        <v/>
      </c>
      <c r="O354" s="31"/>
      <c r="P354" s="34" t="str">
        <f t="shared" si="23"/>
        <v/>
      </c>
      <c r="R354" s="174" t="str">
        <f t="shared" si="24"/>
        <v/>
      </c>
    </row>
    <row r="355" spans="1:18" ht="24.75" customHeight="1" x14ac:dyDescent="0.2">
      <c r="A355" s="185"/>
      <c r="B355" s="186"/>
      <c r="C355" s="187"/>
      <c r="D355" s="110"/>
      <c r="E355" s="110"/>
      <c r="F355" s="28"/>
      <c r="G355" s="28"/>
      <c r="H355" s="111" t="str">
        <f>IF(G355="","",ROUNDDOWN('Lesné celky'!$C$2*G355,2))</f>
        <v/>
      </c>
      <c r="I355" s="28"/>
      <c r="J355" s="28"/>
      <c r="K355" s="28"/>
      <c r="L355" s="28"/>
      <c r="M355" s="24">
        <f t="shared" si="21"/>
        <v>0</v>
      </c>
      <c r="N355" s="112" t="str">
        <f t="shared" si="22"/>
        <v/>
      </c>
      <c r="O355" s="31"/>
      <c r="P355" s="34" t="str">
        <f t="shared" si="23"/>
        <v/>
      </c>
      <c r="R355" s="174" t="str">
        <f t="shared" si="24"/>
        <v/>
      </c>
    </row>
    <row r="356" spans="1:18" ht="24.75" customHeight="1" x14ac:dyDescent="0.2">
      <c r="A356" s="185"/>
      <c r="B356" s="186"/>
      <c r="C356" s="187"/>
      <c r="D356" s="110"/>
      <c r="E356" s="110"/>
      <c r="F356" s="28"/>
      <c r="G356" s="28"/>
      <c r="H356" s="111" t="str">
        <f>IF(G356="","",ROUNDDOWN('Lesné celky'!$C$2*G356,2))</f>
        <v/>
      </c>
      <c r="I356" s="28"/>
      <c r="J356" s="28"/>
      <c r="K356" s="28"/>
      <c r="L356" s="28"/>
      <c r="M356" s="24">
        <f t="shared" si="21"/>
        <v>0</v>
      </c>
      <c r="N356" s="112" t="str">
        <f t="shared" si="22"/>
        <v/>
      </c>
      <c r="O356" s="31"/>
      <c r="P356" s="34" t="str">
        <f t="shared" si="23"/>
        <v/>
      </c>
      <c r="R356" s="174" t="str">
        <f t="shared" si="24"/>
        <v/>
      </c>
    </row>
    <row r="357" spans="1:18" ht="24.75" customHeight="1" x14ac:dyDescent="0.2">
      <c r="A357" s="185"/>
      <c r="B357" s="186"/>
      <c r="C357" s="187"/>
      <c r="D357" s="110"/>
      <c r="E357" s="110"/>
      <c r="F357" s="28"/>
      <c r="G357" s="28"/>
      <c r="H357" s="111" t="str">
        <f>IF(G357="","",ROUNDDOWN('Lesné celky'!$C$2*G357,2))</f>
        <v/>
      </c>
      <c r="I357" s="28"/>
      <c r="J357" s="28"/>
      <c r="K357" s="28"/>
      <c r="L357" s="28"/>
      <c r="M357" s="24">
        <f t="shared" si="21"/>
        <v>0</v>
      </c>
      <c r="N357" s="112" t="str">
        <f t="shared" si="22"/>
        <v/>
      </c>
      <c r="O357" s="31"/>
      <c r="P357" s="34" t="str">
        <f t="shared" si="23"/>
        <v/>
      </c>
      <c r="R357" s="174" t="str">
        <f t="shared" si="24"/>
        <v/>
      </c>
    </row>
    <row r="358" spans="1:18" ht="24.75" customHeight="1" x14ac:dyDescent="0.2">
      <c r="A358" s="185"/>
      <c r="B358" s="186"/>
      <c r="C358" s="187"/>
      <c r="D358" s="110"/>
      <c r="E358" s="110"/>
      <c r="F358" s="28"/>
      <c r="G358" s="28"/>
      <c r="H358" s="111" t="str">
        <f>IF(G358="","",ROUNDDOWN('Lesné celky'!$C$2*G358,2))</f>
        <v/>
      </c>
      <c r="I358" s="28"/>
      <c r="J358" s="28"/>
      <c r="K358" s="28"/>
      <c r="L358" s="28"/>
      <c r="M358" s="24">
        <f t="shared" si="21"/>
        <v>0</v>
      </c>
      <c r="N358" s="112" t="str">
        <f t="shared" si="22"/>
        <v/>
      </c>
      <c r="O358" s="31"/>
      <c r="P358" s="34" t="str">
        <f t="shared" si="23"/>
        <v/>
      </c>
      <c r="R358" s="174" t="str">
        <f t="shared" si="24"/>
        <v/>
      </c>
    </row>
    <row r="359" spans="1:18" ht="24.75" customHeight="1" x14ac:dyDescent="0.2">
      <c r="A359" s="185"/>
      <c r="B359" s="186"/>
      <c r="C359" s="187"/>
      <c r="D359" s="110"/>
      <c r="E359" s="110"/>
      <c r="F359" s="28"/>
      <c r="G359" s="28"/>
      <c r="H359" s="111" t="str">
        <f>IF(G359="","",ROUNDDOWN('Lesné celky'!$C$2*G359,2))</f>
        <v/>
      </c>
      <c r="I359" s="28"/>
      <c r="J359" s="28"/>
      <c r="K359" s="28"/>
      <c r="L359" s="28"/>
      <c r="M359" s="24">
        <f t="shared" si="21"/>
        <v>0</v>
      </c>
      <c r="N359" s="112" t="str">
        <f t="shared" si="22"/>
        <v/>
      </c>
      <c r="O359" s="31"/>
      <c r="P359" s="34" t="str">
        <f t="shared" si="23"/>
        <v/>
      </c>
      <c r="R359" s="174" t="str">
        <f t="shared" si="24"/>
        <v/>
      </c>
    </row>
    <row r="360" spans="1:18" ht="24.75" customHeight="1" x14ac:dyDescent="0.2">
      <c r="A360" s="185"/>
      <c r="B360" s="186"/>
      <c r="C360" s="187"/>
      <c r="D360" s="110"/>
      <c r="E360" s="110"/>
      <c r="F360" s="28"/>
      <c r="G360" s="28"/>
      <c r="H360" s="111" t="str">
        <f>IF(G360="","",ROUNDDOWN('Lesné celky'!$C$2*G360,2))</f>
        <v/>
      </c>
      <c r="I360" s="28"/>
      <c r="J360" s="28"/>
      <c r="K360" s="28"/>
      <c r="L360" s="28"/>
      <c r="M360" s="24">
        <f t="shared" si="21"/>
        <v>0</v>
      </c>
      <c r="N360" s="112" t="str">
        <f t="shared" si="22"/>
        <v/>
      </c>
      <c r="O360" s="31"/>
      <c r="P360" s="34" t="str">
        <f t="shared" si="23"/>
        <v/>
      </c>
      <c r="R360" s="174" t="str">
        <f t="shared" si="24"/>
        <v/>
      </c>
    </row>
    <row r="361" spans="1:18" ht="24.75" customHeight="1" x14ac:dyDescent="0.2">
      <c r="A361" s="185"/>
      <c r="B361" s="186"/>
      <c r="C361" s="187"/>
      <c r="D361" s="110"/>
      <c r="E361" s="110"/>
      <c r="F361" s="28"/>
      <c r="G361" s="28"/>
      <c r="H361" s="111" t="str">
        <f>IF(G361="","",ROUNDDOWN('Lesné celky'!$C$2*G361,2))</f>
        <v/>
      </c>
      <c r="I361" s="28"/>
      <c r="J361" s="28"/>
      <c r="K361" s="28"/>
      <c r="L361" s="28"/>
      <c r="M361" s="24">
        <f t="shared" si="21"/>
        <v>0</v>
      </c>
      <c r="N361" s="112" t="str">
        <f t="shared" si="22"/>
        <v/>
      </c>
      <c r="O361" s="31"/>
      <c r="P361" s="34" t="str">
        <f t="shared" si="23"/>
        <v/>
      </c>
      <c r="R361" s="174" t="str">
        <f t="shared" si="24"/>
        <v/>
      </c>
    </row>
    <row r="362" spans="1:18" ht="24.75" customHeight="1" x14ac:dyDescent="0.2">
      <c r="A362" s="185"/>
      <c r="B362" s="186"/>
      <c r="C362" s="187"/>
      <c r="D362" s="110"/>
      <c r="E362" s="110"/>
      <c r="F362" s="28"/>
      <c r="G362" s="28"/>
      <c r="H362" s="111" t="str">
        <f>IF(G362="","",ROUNDDOWN('Lesné celky'!$C$2*G362,2))</f>
        <v/>
      </c>
      <c r="I362" s="28"/>
      <c r="J362" s="28"/>
      <c r="K362" s="28"/>
      <c r="L362" s="28"/>
      <c r="M362" s="24">
        <f t="shared" si="21"/>
        <v>0</v>
      </c>
      <c r="N362" s="112" t="str">
        <f t="shared" si="22"/>
        <v/>
      </c>
      <c r="O362" s="31"/>
      <c r="P362" s="34" t="str">
        <f t="shared" si="23"/>
        <v/>
      </c>
      <c r="R362" s="174" t="str">
        <f t="shared" si="24"/>
        <v/>
      </c>
    </row>
    <row r="363" spans="1:18" ht="24.75" customHeight="1" x14ac:dyDescent="0.2">
      <c r="A363" s="185"/>
      <c r="B363" s="186"/>
      <c r="C363" s="187"/>
      <c r="D363" s="110"/>
      <c r="E363" s="110"/>
      <c r="F363" s="28"/>
      <c r="G363" s="28"/>
      <c r="H363" s="111" t="str">
        <f>IF(G363="","",ROUNDDOWN('Lesné celky'!$C$2*G363,2))</f>
        <v/>
      </c>
      <c r="I363" s="28"/>
      <c r="J363" s="28"/>
      <c r="K363" s="28"/>
      <c r="L363" s="28"/>
      <c r="M363" s="24">
        <f t="shared" si="21"/>
        <v>0</v>
      </c>
      <c r="N363" s="112" t="str">
        <f t="shared" si="22"/>
        <v/>
      </c>
      <c r="O363" s="31"/>
      <c r="P363" s="34" t="str">
        <f t="shared" si="23"/>
        <v/>
      </c>
      <c r="R363" s="174" t="str">
        <f t="shared" si="24"/>
        <v/>
      </c>
    </row>
    <row r="364" spans="1:18" ht="24.75" customHeight="1" x14ac:dyDescent="0.2">
      <c r="A364" s="185"/>
      <c r="B364" s="186"/>
      <c r="C364" s="187"/>
      <c r="D364" s="110"/>
      <c r="E364" s="110"/>
      <c r="F364" s="28"/>
      <c r="G364" s="28"/>
      <c r="H364" s="111" t="str">
        <f>IF(G364="","",ROUNDDOWN('Lesné celky'!$C$2*G364,2))</f>
        <v/>
      </c>
      <c r="I364" s="28"/>
      <c r="J364" s="28"/>
      <c r="K364" s="28"/>
      <c r="L364" s="28"/>
      <c r="M364" s="24">
        <f t="shared" si="21"/>
        <v>0</v>
      </c>
      <c r="N364" s="112" t="str">
        <f t="shared" si="22"/>
        <v/>
      </c>
      <c r="O364" s="31"/>
      <c r="P364" s="34" t="str">
        <f t="shared" si="23"/>
        <v/>
      </c>
      <c r="R364" s="174" t="str">
        <f t="shared" si="24"/>
        <v/>
      </c>
    </row>
    <row r="365" spans="1:18" ht="24.75" customHeight="1" x14ac:dyDescent="0.2">
      <c r="A365" s="185"/>
      <c r="B365" s="186"/>
      <c r="C365" s="187"/>
      <c r="D365" s="110"/>
      <c r="E365" s="110"/>
      <c r="F365" s="28"/>
      <c r="G365" s="28"/>
      <c r="H365" s="111" t="str">
        <f>IF(G365="","",ROUNDDOWN('Lesné celky'!$C$2*G365,2))</f>
        <v/>
      </c>
      <c r="I365" s="28"/>
      <c r="J365" s="28"/>
      <c r="K365" s="28"/>
      <c r="L365" s="28"/>
      <c r="M365" s="24">
        <f t="shared" si="21"/>
        <v>0</v>
      </c>
      <c r="N365" s="112" t="str">
        <f t="shared" si="22"/>
        <v/>
      </c>
      <c r="O365" s="31"/>
      <c r="P365" s="34" t="str">
        <f t="shared" si="23"/>
        <v/>
      </c>
      <c r="R365" s="174" t="str">
        <f t="shared" si="24"/>
        <v/>
      </c>
    </row>
    <row r="366" spans="1:18" ht="24.75" customHeight="1" x14ac:dyDescent="0.2">
      <c r="A366" s="185"/>
      <c r="B366" s="186"/>
      <c r="C366" s="187"/>
      <c r="D366" s="110"/>
      <c r="E366" s="110"/>
      <c r="F366" s="28"/>
      <c r="G366" s="28"/>
      <c r="H366" s="111" t="str">
        <f>IF(G366="","",ROUNDDOWN('Lesné celky'!$C$2*G366,2))</f>
        <v/>
      </c>
      <c r="I366" s="28"/>
      <c r="J366" s="28"/>
      <c r="K366" s="28"/>
      <c r="L366" s="28"/>
      <c r="M366" s="24">
        <f t="shared" si="21"/>
        <v>0</v>
      </c>
      <c r="N366" s="112" t="str">
        <f t="shared" si="22"/>
        <v/>
      </c>
      <c r="O366" s="31"/>
      <c r="P366" s="34" t="str">
        <f t="shared" si="23"/>
        <v/>
      </c>
      <c r="R366" s="174" t="str">
        <f t="shared" si="24"/>
        <v/>
      </c>
    </row>
    <row r="367" spans="1:18" ht="24.75" customHeight="1" x14ac:dyDescent="0.2">
      <c r="A367" s="185"/>
      <c r="B367" s="186"/>
      <c r="C367" s="187"/>
      <c r="D367" s="110"/>
      <c r="E367" s="110"/>
      <c r="F367" s="28"/>
      <c r="G367" s="28"/>
      <c r="H367" s="111" t="str">
        <f>IF(G367="","",ROUNDDOWN('Lesné celky'!$C$2*G367,2))</f>
        <v/>
      </c>
      <c r="I367" s="28"/>
      <c r="J367" s="28"/>
      <c r="K367" s="28"/>
      <c r="L367" s="28"/>
      <c r="M367" s="24">
        <f t="shared" si="21"/>
        <v>0</v>
      </c>
      <c r="N367" s="112" t="str">
        <f t="shared" si="22"/>
        <v/>
      </c>
      <c r="O367" s="31"/>
      <c r="P367" s="34" t="str">
        <f t="shared" si="23"/>
        <v/>
      </c>
      <c r="R367" s="174" t="str">
        <f t="shared" si="24"/>
        <v/>
      </c>
    </row>
    <row r="368" spans="1:18" ht="24.75" customHeight="1" x14ac:dyDescent="0.2">
      <c r="A368" s="185"/>
      <c r="B368" s="186"/>
      <c r="C368" s="187"/>
      <c r="D368" s="110"/>
      <c r="E368" s="110"/>
      <c r="F368" s="28"/>
      <c r="G368" s="28"/>
      <c r="H368" s="111" t="str">
        <f>IF(G368="","",ROUNDDOWN('Lesné celky'!$C$2*G368,2))</f>
        <v/>
      </c>
      <c r="I368" s="28"/>
      <c r="J368" s="28"/>
      <c r="K368" s="28"/>
      <c r="L368" s="28"/>
      <c r="M368" s="24">
        <f t="shared" si="21"/>
        <v>0</v>
      </c>
      <c r="N368" s="112" t="str">
        <f t="shared" si="22"/>
        <v/>
      </c>
      <c r="O368" s="31"/>
      <c r="P368" s="34" t="str">
        <f t="shared" si="23"/>
        <v/>
      </c>
      <c r="R368" s="174" t="str">
        <f t="shared" si="24"/>
        <v/>
      </c>
    </row>
    <row r="369" spans="1:18" ht="24.75" customHeight="1" x14ac:dyDescent="0.2">
      <c r="A369" s="185"/>
      <c r="B369" s="186"/>
      <c r="C369" s="187"/>
      <c r="D369" s="110"/>
      <c r="E369" s="110"/>
      <c r="F369" s="28"/>
      <c r="G369" s="28"/>
      <c r="H369" s="111" t="str">
        <f>IF(G369="","",ROUNDDOWN('Lesné celky'!$C$2*G369,2))</f>
        <v/>
      </c>
      <c r="I369" s="28"/>
      <c r="J369" s="28"/>
      <c r="K369" s="28"/>
      <c r="L369" s="28"/>
      <c r="M369" s="24">
        <f t="shared" si="21"/>
        <v>0</v>
      </c>
      <c r="N369" s="112" t="str">
        <f t="shared" si="22"/>
        <v/>
      </c>
      <c r="O369" s="31"/>
      <c r="P369" s="34" t="str">
        <f t="shared" si="23"/>
        <v/>
      </c>
      <c r="R369" s="174" t="str">
        <f t="shared" si="24"/>
        <v/>
      </c>
    </row>
    <row r="370" spans="1:18" ht="24.75" customHeight="1" x14ac:dyDescent="0.2">
      <c r="A370" s="185"/>
      <c r="B370" s="186"/>
      <c r="C370" s="187"/>
      <c r="D370" s="110"/>
      <c r="E370" s="110"/>
      <c r="F370" s="28"/>
      <c r="G370" s="28"/>
      <c r="H370" s="111" t="str">
        <f>IF(G370="","",ROUNDDOWN('Lesné celky'!$C$2*G370,2))</f>
        <v/>
      </c>
      <c r="I370" s="28"/>
      <c r="J370" s="28"/>
      <c r="K370" s="28"/>
      <c r="L370" s="28"/>
      <c r="M370" s="24">
        <f t="shared" si="21"/>
        <v>0</v>
      </c>
      <c r="N370" s="112" t="str">
        <f t="shared" si="22"/>
        <v/>
      </c>
      <c r="O370" s="31"/>
      <c r="P370" s="34" t="str">
        <f t="shared" si="23"/>
        <v/>
      </c>
      <c r="R370" s="174" t="str">
        <f t="shared" si="24"/>
        <v/>
      </c>
    </row>
    <row r="371" spans="1:18" ht="24.75" customHeight="1" x14ac:dyDescent="0.2">
      <c r="A371" s="185"/>
      <c r="B371" s="186"/>
      <c r="C371" s="187"/>
      <c r="D371" s="110"/>
      <c r="E371" s="110"/>
      <c r="F371" s="28"/>
      <c r="G371" s="28"/>
      <c r="H371" s="111" t="str">
        <f>IF(G371="","",ROUNDDOWN('Lesné celky'!$C$2*G371,2))</f>
        <v/>
      </c>
      <c r="I371" s="28"/>
      <c r="J371" s="28"/>
      <c r="K371" s="28"/>
      <c r="L371" s="28"/>
      <c r="M371" s="24">
        <f t="shared" si="21"/>
        <v>0</v>
      </c>
      <c r="N371" s="112" t="str">
        <f t="shared" si="22"/>
        <v/>
      </c>
      <c r="O371" s="31"/>
      <c r="P371" s="34" t="str">
        <f t="shared" si="23"/>
        <v/>
      </c>
      <c r="R371" s="174" t="str">
        <f t="shared" si="24"/>
        <v/>
      </c>
    </row>
    <row r="372" spans="1:18" ht="24.75" customHeight="1" x14ac:dyDescent="0.2">
      <c r="A372" s="185"/>
      <c r="B372" s="186"/>
      <c r="C372" s="187"/>
      <c r="D372" s="110"/>
      <c r="E372" s="110"/>
      <c r="F372" s="28"/>
      <c r="G372" s="28"/>
      <c r="H372" s="111" t="str">
        <f>IF(G372="","",ROUNDDOWN('Lesné celky'!$C$2*G372,2))</f>
        <v/>
      </c>
      <c r="I372" s="28"/>
      <c r="J372" s="28"/>
      <c r="K372" s="28"/>
      <c r="L372" s="28"/>
      <c r="M372" s="24">
        <f t="shared" si="21"/>
        <v>0</v>
      </c>
      <c r="N372" s="112" t="str">
        <f t="shared" si="22"/>
        <v/>
      </c>
      <c r="O372" s="31"/>
      <c r="P372" s="34" t="str">
        <f t="shared" si="23"/>
        <v/>
      </c>
      <c r="R372" s="174" t="str">
        <f t="shared" si="24"/>
        <v/>
      </c>
    </row>
    <row r="373" spans="1:18" ht="24.75" customHeight="1" x14ac:dyDescent="0.2">
      <c r="A373" s="185"/>
      <c r="B373" s="186"/>
      <c r="C373" s="187"/>
      <c r="D373" s="110"/>
      <c r="E373" s="110"/>
      <c r="F373" s="28"/>
      <c r="G373" s="28"/>
      <c r="H373" s="111" t="str">
        <f>IF(G373="","",ROUNDDOWN('Lesné celky'!$C$2*G373,2))</f>
        <v/>
      </c>
      <c r="I373" s="28"/>
      <c r="J373" s="28"/>
      <c r="K373" s="28"/>
      <c r="L373" s="28"/>
      <c r="M373" s="24">
        <f t="shared" si="21"/>
        <v>0</v>
      </c>
      <c r="N373" s="112" t="str">
        <f t="shared" si="22"/>
        <v/>
      </c>
      <c r="O373" s="31"/>
      <c r="P373" s="34" t="str">
        <f t="shared" si="23"/>
        <v/>
      </c>
      <c r="R373" s="174" t="str">
        <f t="shared" si="24"/>
        <v/>
      </c>
    </row>
    <row r="374" spans="1:18" ht="24.75" customHeight="1" x14ac:dyDescent="0.2">
      <c r="A374" s="185"/>
      <c r="B374" s="186"/>
      <c r="C374" s="187"/>
      <c r="D374" s="110"/>
      <c r="E374" s="110"/>
      <c r="F374" s="28"/>
      <c r="G374" s="28"/>
      <c r="H374" s="111" t="str">
        <f>IF(G374="","",ROUNDDOWN('Lesné celky'!$C$2*G374,2))</f>
        <v/>
      </c>
      <c r="I374" s="28"/>
      <c r="J374" s="28"/>
      <c r="K374" s="28"/>
      <c r="L374" s="28"/>
      <c r="M374" s="24">
        <f t="shared" si="21"/>
        <v>0</v>
      </c>
      <c r="N374" s="112" t="str">
        <f t="shared" si="22"/>
        <v/>
      </c>
      <c r="O374" s="31"/>
      <c r="P374" s="34" t="str">
        <f t="shared" si="23"/>
        <v/>
      </c>
      <c r="R374" s="174" t="str">
        <f t="shared" si="24"/>
        <v/>
      </c>
    </row>
    <row r="375" spans="1:18" ht="24.75" customHeight="1" x14ac:dyDescent="0.2">
      <c r="A375" s="185"/>
      <c r="B375" s="186"/>
      <c r="C375" s="187"/>
      <c r="D375" s="110"/>
      <c r="E375" s="110"/>
      <c r="F375" s="28"/>
      <c r="G375" s="28"/>
      <c r="H375" s="111" t="str">
        <f>IF(G375="","",ROUNDDOWN('Lesné celky'!$C$2*G375,2))</f>
        <v/>
      </c>
      <c r="I375" s="28"/>
      <c r="J375" s="28"/>
      <c r="K375" s="28"/>
      <c r="L375" s="28"/>
      <c r="M375" s="24">
        <f t="shared" si="21"/>
        <v>0</v>
      </c>
      <c r="N375" s="112" t="str">
        <f t="shared" si="22"/>
        <v/>
      </c>
      <c r="O375" s="31"/>
      <c r="P375" s="34" t="str">
        <f t="shared" si="23"/>
        <v/>
      </c>
      <c r="R375" s="174" t="str">
        <f t="shared" si="24"/>
        <v/>
      </c>
    </row>
    <row r="376" spans="1:18" ht="24.75" customHeight="1" x14ac:dyDescent="0.2">
      <c r="A376" s="185"/>
      <c r="B376" s="186"/>
      <c r="C376" s="187"/>
      <c r="D376" s="110"/>
      <c r="E376" s="110"/>
      <c r="F376" s="28"/>
      <c r="G376" s="28"/>
      <c r="H376" s="111" t="str">
        <f>IF(G376="","",ROUNDDOWN('Lesné celky'!$C$2*G376,2))</f>
        <v/>
      </c>
      <c r="I376" s="28"/>
      <c r="J376" s="28"/>
      <c r="K376" s="28"/>
      <c r="L376" s="28"/>
      <c r="M376" s="24">
        <f t="shared" si="21"/>
        <v>0</v>
      </c>
      <c r="N376" s="112" t="str">
        <f t="shared" si="22"/>
        <v/>
      </c>
      <c r="O376" s="31"/>
      <c r="P376" s="34" t="str">
        <f t="shared" si="23"/>
        <v/>
      </c>
      <c r="R376" s="174" t="str">
        <f t="shared" si="24"/>
        <v/>
      </c>
    </row>
    <row r="377" spans="1:18" ht="24.75" customHeight="1" x14ac:dyDescent="0.2">
      <c r="A377" s="185"/>
      <c r="B377" s="186"/>
      <c r="C377" s="187"/>
      <c r="D377" s="110"/>
      <c r="E377" s="110"/>
      <c r="F377" s="28"/>
      <c r="G377" s="28"/>
      <c r="H377" s="111" t="str">
        <f>IF(G377="","",ROUNDDOWN('Lesné celky'!$C$2*G377,2))</f>
        <v/>
      </c>
      <c r="I377" s="28"/>
      <c r="J377" s="28"/>
      <c r="K377" s="28"/>
      <c r="L377" s="28"/>
      <c r="M377" s="24">
        <f t="shared" si="21"/>
        <v>0</v>
      </c>
      <c r="N377" s="112" t="str">
        <f t="shared" si="22"/>
        <v/>
      </c>
      <c r="O377" s="31"/>
      <c r="P377" s="34" t="str">
        <f t="shared" si="23"/>
        <v/>
      </c>
      <c r="R377" s="174" t="str">
        <f t="shared" si="24"/>
        <v/>
      </c>
    </row>
    <row r="378" spans="1:18" ht="24.75" customHeight="1" x14ac:dyDescent="0.2">
      <c r="A378" s="185"/>
      <c r="B378" s="186"/>
      <c r="C378" s="187"/>
      <c r="D378" s="110"/>
      <c r="E378" s="110"/>
      <c r="F378" s="28"/>
      <c r="G378" s="28"/>
      <c r="H378" s="111" t="str">
        <f>IF(G378="","",ROUNDDOWN('Lesné celky'!$C$2*G378,2))</f>
        <v/>
      </c>
      <c r="I378" s="28"/>
      <c r="J378" s="28"/>
      <c r="K378" s="28"/>
      <c r="L378" s="28"/>
      <c r="M378" s="24">
        <f t="shared" si="21"/>
        <v>0</v>
      </c>
      <c r="N378" s="112" t="str">
        <f t="shared" si="22"/>
        <v/>
      </c>
      <c r="O378" s="31"/>
      <c r="P378" s="34" t="str">
        <f t="shared" si="23"/>
        <v/>
      </c>
      <c r="R378" s="174" t="str">
        <f t="shared" si="24"/>
        <v/>
      </c>
    </row>
    <row r="379" spans="1:18" ht="24.75" customHeight="1" x14ac:dyDescent="0.2">
      <c r="A379" s="185"/>
      <c r="B379" s="186"/>
      <c r="C379" s="187"/>
      <c r="D379" s="110"/>
      <c r="E379" s="110"/>
      <c r="F379" s="28"/>
      <c r="G379" s="28"/>
      <c r="H379" s="111" t="str">
        <f>IF(G379="","",ROUNDDOWN('Lesné celky'!$C$2*G379,2))</f>
        <v/>
      </c>
      <c r="I379" s="28"/>
      <c r="J379" s="28"/>
      <c r="K379" s="28"/>
      <c r="L379" s="28"/>
      <c r="M379" s="24">
        <f t="shared" si="21"/>
        <v>0</v>
      </c>
      <c r="N379" s="112" t="str">
        <f t="shared" si="22"/>
        <v/>
      </c>
      <c r="O379" s="31"/>
      <c r="P379" s="34" t="str">
        <f t="shared" si="23"/>
        <v/>
      </c>
      <c r="R379" s="174" t="str">
        <f t="shared" si="24"/>
        <v/>
      </c>
    </row>
    <row r="380" spans="1:18" ht="24.75" customHeight="1" x14ac:dyDescent="0.2">
      <c r="A380" s="185"/>
      <c r="B380" s="186"/>
      <c r="C380" s="187"/>
      <c r="D380" s="110"/>
      <c r="E380" s="110"/>
      <c r="F380" s="28"/>
      <c r="G380" s="28"/>
      <c r="H380" s="111" t="str">
        <f>IF(G380="","",ROUNDDOWN('Lesné celky'!$C$2*G380,2))</f>
        <v/>
      </c>
      <c r="I380" s="28"/>
      <c r="J380" s="28"/>
      <c r="K380" s="28"/>
      <c r="L380" s="28"/>
      <c r="M380" s="24">
        <f t="shared" si="21"/>
        <v>0</v>
      </c>
      <c r="N380" s="112" t="str">
        <f t="shared" si="22"/>
        <v/>
      </c>
      <c r="O380" s="31"/>
      <c r="P380" s="34" t="str">
        <f t="shared" si="23"/>
        <v/>
      </c>
      <c r="R380" s="174" t="str">
        <f t="shared" si="24"/>
        <v/>
      </c>
    </row>
    <row r="381" spans="1:18" ht="24.75" customHeight="1" x14ac:dyDescent="0.2">
      <c r="A381" s="185"/>
      <c r="B381" s="186"/>
      <c r="C381" s="187"/>
      <c r="D381" s="110"/>
      <c r="E381" s="110"/>
      <c r="F381" s="28"/>
      <c r="G381" s="28"/>
      <c r="H381" s="111" t="str">
        <f>IF(G381="","",ROUNDDOWN('Lesné celky'!$C$2*G381,2))</f>
        <v/>
      </c>
      <c r="I381" s="28"/>
      <c r="J381" s="28"/>
      <c r="K381" s="28"/>
      <c r="L381" s="28"/>
      <c r="M381" s="24">
        <f t="shared" si="21"/>
        <v>0</v>
      </c>
      <c r="N381" s="112" t="str">
        <f t="shared" si="22"/>
        <v/>
      </c>
      <c r="O381" s="31"/>
      <c r="P381" s="34" t="str">
        <f t="shared" si="23"/>
        <v/>
      </c>
      <c r="R381" s="174" t="str">
        <f t="shared" si="24"/>
        <v/>
      </c>
    </row>
    <row r="382" spans="1:18" ht="24.75" customHeight="1" x14ac:dyDescent="0.2">
      <c r="A382" s="185"/>
      <c r="B382" s="186"/>
      <c r="C382" s="187"/>
      <c r="D382" s="110"/>
      <c r="E382" s="110"/>
      <c r="F382" s="28"/>
      <c r="G382" s="28"/>
      <c r="H382" s="111" t="str">
        <f>IF(G382="","",ROUNDDOWN('Lesné celky'!$C$2*G382,2))</f>
        <v/>
      </c>
      <c r="I382" s="28"/>
      <c r="J382" s="28"/>
      <c r="K382" s="28"/>
      <c r="L382" s="28"/>
      <c r="M382" s="24">
        <f t="shared" si="21"/>
        <v>0</v>
      </c>
      <c r="N382" s="112" t="str">
        <f t="shared" si="22"/>
        <v/>
      </c>
      <c r="O382" s="31"/>
      <c r="P382" s="34" t="str">
        <f t="shared" si="23"/>
        <v/>
      </c>
      <c r="R382" s="174" t="str">
        <f t="shared" si="24"/>
        <v/>
      </c>
    </row>
    <row r="383" spans="1:18" ht="24.75" customHeight="1" x14ac:dyDescent="0.2">
      <c r="A383" s="185"/>
      <c r="B383" s="186"/>
      <c r="C383" s="187"/>
      <c r="D383" s="110"/>
      <c r="E383" s="110"/>
      <c r="F383" s="28"/>
      <c r="G383" s="28"/>
      <c r="H383" s="111" t="str">
        <f>IF(G383="","",ROUNDDOWN('Lesné celky'!$C$2*G383,2))</f>
        <v/>
      </c>
      <c r="I383" s="28"/>
      <c r="J383" s="28"/>
      <c r="K383" s="28"/>
      <c r="L383" s="28"/>
      <c r="M383" s="24">
        <f t="shared" si="21"/>
        <v>0</v>
      </c>
      <c r="N383" s="112" t="str">
        <f t="shared" si="22"/>
        <v/>
      </c>
      <c r="O383" s="31"/>
      <c r="P383" s="34" t="str">
        <f t="shared" si="23"/>
        <v/>
      </c>
      <c r="R383" s="174" t="str">
        <f t="shared" si="24"/>
        <v/>
      </c>
    </row>
    <row r="384" spans="1:18" ht="24.75" customHeight="1" x14ac:dyDescent="0.2">
      <c r="A384" s="185"/>
      <c r="B384" s="186"/>
      <c r="C384" s="187"/>
      <c r="D384" s="110"/>
      <c r="E384" s="110"/>
      <c r="F384" s="28"/>
      <c r="G384" s="28"/>
      <c r="H384" s="111" t="str">
        <f>IF(G384="","",ROUNDDOWN('Lesné celky'!$C$2*G384,2))</f>
        <v/>
      </c>
      <c r="I384" s="28"/>
      <c r="J384" s="28"/>
      <c r="K384" s="28"/>
      <c r="L384" s="28"/>
      <c r="M384" s="24">
        <f t="shared" si="21"/>
        <v>0</v>
      </c>
      <c r="N384" s="112" t="str">
        <f t="shared" si="22"/>
        <v/>
      </c>
      <c r="O384" s="31"/>
      <c r="P384" s="34" t="str">
        <f t="shared" si="23"/>
        <v/>
      </c>
      <c r="R384" s="174" t="str">
        <f t="shared" si="24"/>
        <v/>
      </c>
    </row>
    <row r="385" spans="1:18" ht="24.75" customHeight="1" x14ac:dyDescent="0.2">
      <c r="A385" s="185"/>
      <c r="B385" s="186"/>
      <c r="C385" s="187"/>
      <c r="D385" s="110"/>
      <c r="E385" s="110"/>
      <c r="F385" s="28"/>
      <c r="G385" s="28"/>
      <c r="H385" s="111" t="str">
        <f>IF(G385="","",ROUNDDOWN('Lesné celky'!$C$2*G385,2))</f>
        <v/>
      </c>
      <c r="I385" s="28"/>
      <c r="J385" s="28"/>
      <c r="K385" s="28"/>
      <c r="L385" s="28"/>
      <c r="M385" s="24">
        <f t="shared" si="21"/>
        <v>0</v>
      </c>
      <c r="N385" s="112" t="str">
        <f t="shared" si="22"/>
        <v/>
      </c>
      <c r="O385" s="31"/>
      <c r="P385" s="34" t="str">
        <f t="shared" si="23"/>
        <v/>
      </c>
      <c r="R385" s="174" t="str">
        <f t="shared" si="24"/>
        <v/>
      </c>
    </row>
    <row r="386" spans="1:18" ht="24.75" customHeight="1" x14ac:dyDescent="0.2">
      <c r="A386" s="185"/>
      <c r="B386" s="186"/>
      <c r="C386" s="187"/>
      <c r="D386" s="110"/>
      <c r="E386" s="110"/>
      <c r="F386" s="28"/>
      <c r="G386" s="28"/>
      <c r="H386" s="111" t="str">
        <f>IF(G386="","",ROUNDDOWN('Lesné celky'!$C$2*G386,2))</f>
        <v/>
      </c>
      <c r="I386" s="28"/>
      <c r="J386" s="28"/>
      <c r="K386" s="28"/>
      <c r="L386" s="28"/>
      <c r="M386" s="24">
        <f t="shared" ref="M386:M449" si="25">SUM(I386:L386)</f>
        <v>0</v>
      </c>
      <c r="N386" s="112" t="str">
        <f t="shared" ref="N386:N449" si="26">IF(ROUNDDOWN(F386*G386,2)-ROUNDDOWN(SUM(I386:L386),2)=0,"","zlý súčet")</f>
        <v/>
      </c>
      <c r="O386" s="31"/>
      <c r="P386" s="34" t="str">
        <f t="shared" si="23"/>
        <v/>
      </c>
      <c r="R386" s="174" t="str">
        <f t="shared" si="24"/>
        <v/>
      </c>
    </row>
    <row r="387" spans="1:18" ht="24.75" customHeight="1" x14ac:dyDescent="0.2">
      <c r="A387" s="185"/>
      <c r="B387" s="186"/>
      <c r="C387" s="187"/>
      <c r="D387" s="110"/>
      <c r="E387" s="110"/>
      <c r="F387" s="28"/>
      <c r="G387" s="28"/>
      <c r="H387" s="111" t="str">
        <f>IF(G387="","",ROUNDDOWN('Lesné celky'!$C$2*G387,2))</f>
        <v/>
      </c>
      <c r="I387" s="28"/>
      <c r="J387" s="28"/>
      <c r="K387" s="28"/>
      <c r="L387" s="28"/>
      <c r="M387" s="24">
        <f t="shared" si="25"/>
        <v>0</v>
      </c>
      <c r="N387" s="112" t="str">
        <f t="shared" si="26"/>
        <v/>
      </c>
      <c r="O387" s="31"/>
      <c r="P387" s="34" t="str">
        <f t="shared" si="23"/>
        <v/>
      </c>
      <c r="R387" s="174" t="str">
        <f t="shared" si="24"/>
        <v/>
      </c>
    </row>
    <row r="388" spans="1:18" ht="24.75" customHeight="1" x14ac:dyDescent="0.2">
      <c r="A388" s="185"/>
      <c r="B388" s="186"/>
      <c r="C388" s="187"/>
      <c r="D388" s="110"/>
      <c r="E388" s="110"/>
      <c r="F388" s="28"/>
      <c r="G388" s="28"/>
      <c r="H388" s="111" t="str">
        <f>IF(G388="","",ROUNDDOWN('Lesné celky'!$C$2*G388,2))</f>
        <v/>
      </c>
      <c r="I388" s="28"/>
      <c r="J388" s="28"/>
      <c r="K388" s="28"/>
      <c r="L388" s="28"/>
      <c r="M388" s="24">
        <f t="shared" si="25"/>
        <v>0</v>
      </c>
      <c r="N388" s="112" t="str">
        <f t="shared" si="26"/>
        <v/>
      </c>
      <c r="O388" s="31"/>
      <c r="P388" s="34" t="str">
        <f t="shared" si="23"/>
        <v/>
      </c>
      <c r="R388" s="174" t="str">
        <f t="shared" si="24"/>
        <v/>
      </c>
    </row>
    <row r="389" spans="1:18" ht="24.75" customHeight="1" x14ac:dyDescent="0.2">
      <c r="A389" s="185"/>
      <c r="B389" s="186"/>
      <c r="C389" s="187"/>
      <c r="D389" s="110"/>
      <c r="E389" s="110"/>
      <c r="F389" s="28"/>
      <c r="G389" s="28"/>
      <c r="H389" s="111" t="str">
        <f>IF(G389="","",ROUNDDOWN('Lesné celky'!$C$2*G389,2))</f>
        <v/>
      </c>
      <c r="I389" s="28"/>
      <c r="J389" s="28"/>
      <c r="K389" s="28"/>
      <c r="L389" s="28"/>
      <c r="M389" s="24">
        <f t="shared" si="25"/>
        <v>0</v>
      </c>
      <c r="N389" s="112" t="str">
        <f t="shared" si="26"/>
        <v/>
      </c>
      <c r="O389" s="31"/>
      <c r="P389" s="34" t="str">
        <f t="shared" si="23"/>
        <v/>
      </c>
      <c r="R389" s="174" t="str">
        <f t="shared" si="24"/>
        <v/>
      </c>
    </row>
    <row r="390" spans="1:18" ht="24.75" customHeight="1" x14ac:dyDescent="0.2">
      <c r="A390" s="185"/>
      <c r="B390" s="186"/>
      <c r="C390" s="187"/>
      <c r="D390" s="110"/>
      <c r="E390" s="110"/>
      <c r="F390" s="28"/>
      <c r="G390" s="28"/>
      <c r="H390" s="111" t="str">
        <f>IF(G390="","",ROUNDDOWN('Lesné celky'!$C$2*G390,2))</f>
        <v/>
      </c>
      <c r="I390" s="28"/>
      <c r="J390" s="28"/>
      <c r="K390" s="28"/>
      <c r="L390" s="28"/>
      <c r="M390" s="24">
        <f t="shared" si="25"/>
        <v>0</v>
      </c>
      <c r="N390" s="112" t="str">
        <f t="shared" si="26"/>
        <v/>
      </c>
      <c r="O390" s="31"/>
      <c r="P390" s="34" t="str">
        <f t="shared" si="23"/>
        <v/>
      </c>
      <c r="R390" s="174" t="str">
        <f t="shared" si="24"/>
        <v/>
      </c>
    </row>
    <row r="391" spans="1:18" ht="24.75" customHeight="1" x14ac:dyDescent="0.2">
      <c r="A391" s="185"/>
      <c r="B391" s="186"/>
      <c r="C391" s="187"/>
      <c r="D391" s="110"/>
      <c r="E391" s="110"/>
      <c r="F391" s="28"/>
      <c r="G391" s="28"/>
      <c r="H391" s="111" t="str">
        <f>IF(G391="","",ROUNDDOWN('Lesné celky'!$C$2*G391,2))</f>
        <v/>
      </c>
      <c r="I391" s="28"/>
      <c r="J391" s="28"/>
      <c r="K391" s="28"/>
      <c r="L391" s="28"/>
      <c r="M391" s="24">
        <f t="shared" si="25"/>
        <v>0</v>
      </c>
      <c r="N391" s="112" t="str">
        <f t="shared" si="26"/>
        <v/>
      </c>
      <c r="O391" s="31"/>
      <c r="P391" s="34" t="str">
        <f t="shared" si="23"/>
        <v/>
      </c>
      <c r="R391" s="174" t="str">
        <f t="shared" si="24"/>
        <v/>
      </c>
    </row>
    <row r="392" spans="1:18" ht="24.75" customHeight="1" x14ac:dyDescent="0.2">
      <c r="A392" s="185"/>
      <c r="B392" s="186"/>
      <c r="C392" s="187"/>
      <c r="D392" s="110"/>
      <c r="E392" s="110"/>
      <c r="F392" s="28"/>
      <c r="G392" s="28"/>
      <c r="H392" s="111" t="str">
        <f>IF(G392="","",ROUNDDOWN('Lesné celky'!$C$2*G392,2))</f>
        <v/>
      </c>
      <c r="I392" s="28"/>
      <c r="J392" s="28"/>
      <c r="K392" s="28"/>
      <c r="L392" s="28"/>
      <c r="M392" s="24">
        <f t="shared" si="25"/>
        <v>0</v>
      </c>
      <c r="N392" s="112" t="str">
        <f t="shared" si="26"/>
        <v/>
      </c>
      <c r="O392" s="31"/>
      <c r="P392" s="34" t="str">
        <f t="shared" si="23"/>
        <v/>
      </c>
      <c r="R392" s="174" t="str">
        <f t="shared" si="24"/>
        <v/>
      </c>
    </row>
    <row r="393" spans="1:18" ht="24.75" customHeight="1" x14ac:dyDescent="0.2">
      <c r="A393" s="185"/>
      <c r="B393" s="186"/>
      <c r="C393" s="187"/>
      <c r="D393" s="110"/>
      <c r="E393" s="110"/>
      <c r="F393" s="28"/>
      <c r="G393" s="28"/>
      <c r="H393" s="111" t="str">
        <f>IF(G393="","",ROUNDDOWN('Lesné celky'!$C$2*G393,2))</f>
        <v/>
      </c>
      <c r="I393" s="28"/>
      <c r="J393" s="28"/>
      <c r="K393" s="28"/>
      <c r="L393" s="28"/>
      <c r="M393" s="24">
        <f t="shared" si="25"/>
        <v>0</v>
      </c>
      <c r="N393" s="112" t="str">
        <f t="shared" si="26"/>
        <v/>
      </c>
      <c r="O393" s="31"/>
      <c r="P393" s="34" t="str">
        <f t="shared" si="23"/>
        <v/>
      </c>
      <c r="R393" s="174" t="str">
        <f t="shared" si="24"/>
        <v/>
      </c>
    </row>
    <row r="394" spans="1:18" ht="24.75" customHeight="1" x14ac:dyDescent="0.2">
      <c r="A394" s="185"/>
      <c r="B394" s="186"/>
      <c r="C394" s="187"/>
      <c r="D394" s="110"/>
      <c r="E394" s="110"/>
      <c r="F394" s="28"/>
      <c r="G394" s="28"/>
      <c r="H394" s="111" t="str">
        <f>IF(G394="","",ROUNDDOWN('Lesné celky'!$C$2*G394,2))</f>
        <v/>
      </c>
      <c r="I394" s="28"/>
      <c r="J394" s="28"/>
      <c r="K394" s="28"/>
      <c r="L394" s="28"/>
      <c r="M394" s="24">
        <f t="shared" si="25"/>
        <v>0</v>
      </c>
      <c r="N394" s="112" t="str">
        <f t="shared" si="26"/>
        <v/>
      </c>
      <c r="O394" s="31"/>
      <c r="P394" s="34" t="str">
        <f t="shared" si="23"/>
        <v/>
      </c>
      <c r="R394" s="174" t="str">
        <f t="shared" si="24"/>
        <v/>
      </c>
    </row>
    <row r="395" spans="1:18" ht="24.75" customHeight="1" x14ac:dyDescent="0.2">
      <c r="A395" s="185"/>
      <c r="B395" s="186"/>
      <c r="C395" s="187"/>
      <c r="D395" s="110"/>
      <c r="E395" s="110"/>
      <c r="F395" s="28"/>
      <c r="G395" s="28"/>
      <c r="H395" s="111" t="str">
        <f>IF(G395="","",ROUNDDOWN('Lesné celky'!$C$2*G395,2))</f>
        <v/>
      </c>
      <c r="I395" s="28"/>
      <c r="J395" s="28"/>
      <c r="K395" s="28"/>
      <c r="L395" s="28"/>
      <c r="M395" s="24">
        <f t="shared" si="25"/>
        <v>0</v>
      </c>
      <c r="N395" s="112" t="str">
        <f t="shared" si="26"/>
        <v/>
      </c>
      <c r="O395" s="31"/>
      <c r="P395" s="34" t="str">
        <f t="shared" si="23"/>
        <v/>
      </c>
      <c r="R395" s="174" t="str">
        <f t="shared" si="24"/>
        <v/>
      </c>
    </row>
    <row r="396" spans="1:18" ht="24.75" customHeight="1" x14ac:dyDescent="0.2">
      <c r="A396" s="185"/>
      <c r="B396" s="186"/>
      <c r="C396" s="187"/>
      <c r="D396" s="110"/>
      <c r="E396" s="110"/>
      <c r="F396" s="28"/>
      <c r="G396" s="28"/>
      <c r="H396" s="111" t="str">
        <f>IF(G396="","",ROUNDDOWN('Lesné celky'!$C$2*G396,2))</f>
        <v/>
      </c>
      <c r="I396" s="28"/>
      <c r="J396" s="28"/>
      <c r="K396" s="28"/>
      <c r="L396" s="28"/>
      <c r="M396" s="24">
        <f t="shared" si="25"/>
        <v>0</v>
      </c>
      <c r="N396" s="112" t="str">
        <f t="shared" si="26"/>
        <v/>
      </c>
      <c r="O396" s="31"/>
      <c r="P396" s="34" t="str">
        <f t="shared" si="23"/>
        <v/>
      </c>
      <c r="R396" s="174" t="str">
        <f t="shared" si="24"/>
        <v/>
      </c>
    </row>
    <row r="397" spans="1:18" ht="24.75" customHeight="1" x14ac:dyDescent="0.2">
      <c r="A397" s="185"/>
      <c r="B397" s="186"/>
      <c r="C397" s="187"/>
      <c r="D397" s="110"/>
      <c r="E397" s="110"/>
      <c r="F397" s="28"/>
      <c r="G397" s="28"/>
      <c r="H397" s="111" t="str">
        <f>IF(G397="","",ROUNDDOWN('Lesné celky'!$C$2*G397,2))</f>
        <v/>
      </c>
      <c r="I397" s="28"/>
      <c r="J397" s="28"/>
      <c r="K397" s="28"/>
      <c r="L397" s="28"/>
      <c r="M397" s="24">
        <f t="shared" si="25"/>
        <v>0</v>
      </c>
      <c r="N397" s="112" t="str">
        <f t="shared" si="26"/>
        <v/>
      </c>
      <c r="O397" s="31"/>
      <c r="P397" s="34" t="str">
        <f t="shared" si="23"/>
        <v/>
      </c>
      <c r="R397" s="174" t="str">
        <f t="shared" si="24"/>
        <v/>
      </c>
    </row>
    <row r="398" spans="1:18" ht="24.75" customHeight="1" x14ac:dyDescent="0.2">
      <c r="A398" s="185"/>
      <c r="B398" s="186"/>
      <c r="C398" s="187"/>
      <c r="D398" s="110"/>
      <c r="E398" s="110"/>
      <c r="F398" s="28"/>
      <c r="G398" s="28"/>
      <c r="H398" s="111" t="str">
        <f>IF(G398="","",ROUNDDOWN('Lesné celky'!$C$2*G398,2))</f>
        <v/>
      </c>
      <c r="I398" s="28"/>
      <c r="J398" s="28"/>
      <c r="K398" s="28"/>
      <c r="L398" s="28"/>
      <c r="M398" s="24">
        <f t="shared" si="25"/>
        <v>0</v>
      </c>
      <c r="N398" s="112" t="str">
        <f t="shared" si="26"/>
        <v/>
      </c>
      <c r="O398" s="31"/>
      <c r="P398" s="34" t="str">
        <f t="shared" si="23"/>
        <v/>
      </c>
      <c r="R398" s="174" t="str">
        <f t="shared" si="24"/>
        <v/>
      </c>
    </row>
    <row r="399" spans="1:18" ht="24.75" customHeight="1" x14ac:dyDescent="0.2">
      <c r="A399" s="185"/>
      <c r="B399" s="186"/>
      <c r="C399" s="187"/>
      <c r="D399" s="110"/>
      <c r="E399" s="110"/>
      <c r="F399" s="28"/>
      <c r="G399" s="28"/>
      <c r="H399" s="111" t="str">
        <f>IF(G399="","",ROUNDDOWN('Lesné celky'!$C$2*G399,2))</f>
        <v/>
      </c>
      <c r="I399" s="28"/>
      <c r="J399" s="28"/>
      <c r="K399" s="28"/>
      <c r="L399" s="28"/>
      <c r="M399" s="24">
        <f t="shared" si="25"/>
        <v>0</v>
      </c>
      <c r="N399" s="112" t="str">
        <f t="shared" si="26"/>
        <v/>
      </c>
      <c r="O399" s="31"/>
      <c r="P399" s="34" t="str">
        <f t="shared" si="23"/>
        <v/>
      </c>
      <c r="R399" s="174" t="str">
        <f t="shared" si="24"/>
        <v/>
      </c>
    </row>
    <row r="400" spans="1:18" ht="24.75" customHeight="1" x14ac:dyDescent="0.2">
      <c r="A400" s="185"/>
      <c r="B400" s="186"/>
      <c r="C400" s="187"/>
      <c r="D400" s="110"/>
      <c r="E400" s="110"/>
      <c r="F400" s="28"/>
      <c r="G400" s="28"/>
      <c r="H400" s="111" t="str">
        <f>IF(G400="","",ROUNDDOWN('Lesné celky'!$C$2*G400,2))</f>
        <v/>
      </c>
      <c r="I400" s="28"/>
      <c r="J400" s="28"/>
      <c r="K400" s="28"/>
      <c r="L400" s="28"/>
      <c r="M400" s="24">
        <f t="shared" si="25"/>
        <v>0</v>
      </c>
      <c r="N400" s="112" t="str">
        <f t="shared" si="26"/>
        <v/>
      </c>
      <c r="O400" s="31"/>
      <c r="P400" s="34" t="str">
        <f t="shared" si="23"/>
        <v/>
      </c>
      <c r="R400" s="174" t="str">
        <f t="shared" si="24"/>
        <v/>
      </c>
    </row>
    <row r="401" spans="1:18" ht="24.75" customHeight="1" x14ac:dyDescent="0.2">
      <c r="A401" s="185"/>
      <c r="B401" s="186"/>
      <c r="C401" s="187"/>
      <c r="D401" s="110"/>
      <c r="E401" s="110"/>
      <c r="F401" s="28"/>
      <c r="G401" s="28"/>
      <c r="H401" s="111" t="str">
        <f>IF(G401="","",ROUNDDOWN('Lesné celky'!$C$2*G401,2))</f>
        <v/>
      </c>
      <c r="I401" s="28"/>
      <c r="J401" s="28"/>
      <c r="K401" s="28"/>
      <c r="L401" s="28"/>
      <c r="M401" s="24">
        <f t="shared" si="25"/>
        <v>0</v>
      </c>
      <c r="N401" s="112" t="str">
        <f t="shared" si="26"/>
        <v/>
      </c>
      <c r="O401" s="31"/>
      <c r="P401" s="34" t="str">
        <f t="shared" si="23"/>
        <v/>
      </c>
      <c r="R401" s="174" t="str">
        <f t="shared" si="24"/>
        <v/>
      </c>
    </row>
    <row r="402" spans="1:18" ht="24.75" customHeight="1" x14ac:dyDescent="0.2">
      <c r="A402" s="185"/>
      <c r="B402" s="186"/>
      <c r="C402" s="187"/>
      <c r="D402" s="110"/>
      <c r="E402" s="110"/>
      <c r="F402" s="28"/>
      <c r="G402" s="28"/>
      <c r="H402" s="111" t="str">
        <f>IF(G402="","",ROUNDDOWN('Lesné celky'!$C$2*G402,2))</f>
        <v/>
      </c>
      <c r="I402" s="28"/>
      <c r="J402" s="28"/>
      <c r="K402" s="28"/>
      <c r="L402" s="28"/>
      <c r="M402" s="24">
        <f t="shared" si="25"/>
        <v>0</v>
      </c>
      <c r="N402" s="112" t="str">
        <f t="shared" si="26"/>
        <v/>
      </c>
      <c r="O402" s="31"/>
      <c r="P402" s="34" t="str">
        <f t="shared" si="23"/>
        <v/>
      </c>
      <c r="R402" s="174" t="str">
        <f t="shared" si="24"/>
        <v/>
      </c>
    </row>
    <row r="403" spans="1:18" ht="24.75" customHeight="1" x14ac:dyDescent="0.2">
      <c r="A403" s="185"/>
      <c r="B403" s="186"/>
      <c r="C403" s="187"/>
      <c r="D403" s="110"/>
      <c r="E403" s="110"/>
      <c r="F403" s="28"/>
      <c r="G403" s="28"/>
      <c r="H403" s="111" t="str">
        <f>IF(G403="","",ROUNDDOWN('Lesné celky'!$C$2*G403,2))</f>
        <v/>
      </c>
      <c r="I403" s="28"/>
      <c r="J403" s="28"/>
      <c r="K403" s="28"/>
      <c r="L403" s="28"/>
      <c r="M403" s="24">
        <f t="shared" si="25"/>
        <v>0</v>
      </c>
      <c r="N403" s="112" t="str">
        <f t="shared" si="26"/>
        <v/>
      </c>
      <c r="O403" s="31"/>
      <c r="P403" s="34" t="str">
        <f t="shared" si="23"/>
        <v/>
      </c>
      <c r="R403" s="174" t="str">
        <f t="shared" si="24"/>
        <v/>
      </c>
    </row>
    <row r="404" spans="1:18" ht="24.75" customHeight="1" x14ac:dyDescent="0.2">
      <c r="A404" s="185"/>
      <c r="B404" s="186"/>
      <c r="C404" s="187"/>
      <c r="D404" s="110"/>
      <c r="E404" s="110"/>
      <c r="F404" s="28"/>
      <c r="G404" s="28"/>
      <c r="H404" s="111" t="str">
        <f>IF(G404="","",ROUNDDOWN('Lesné celky'!$C$2*G404,2))</f>
        <v/>
      </c>
      <c r="I404" s="28"/>
      <c r="J404" s="28"/>
      <c r="K404" s="28"/>
      <c r="L404" s="28"/>
      <c r="M404" s="24">
        <f t="shared" si="25"/>
        <v>0</v>
      </c>
      <c r="N404" s="112" t="str">
        <f t="shared" si="26"/>
        <v/>
      </c>
      <c r="O404" s="31"/>
      <c r="P404" s="34" t="str">
        <f t="shared" ref="P404:P467" si="27">IF(H404="","",H404-O404)</f>
        <v/>
      </c>
      <c r="R404" s="174" t="str">
        <f t="shared" ref="R404:R467" si="28">IF(AND(H404&lt;&gt;"",OR(E404="",D404="",A404="")),"nekorektne zadané údaje","")</f>
        <v/>
      </c>
    </row>
    <row r="405" spans="1:18" ht="24.75" customHeight="1" x14ac:dyDescent="0.2">
      <c r="A405" s="185"/>
      <c r="B405" s="186"/>
      <c r="C405" s="187"/>
      <c r="D405" s="110"/>
      <c r="E405" s="110"/>
      <c r="F405" s="28"/>
      <c r="G405" s="28"/>
      <c r="H405" s="111" t="str">
        <f>IF(G405="","",ROUNDDOWN('Lesné celky'!$C$2*G405,2))</f>
        <v/>
      </c>
      <c r="I405" s="28"/>
      <c r="J405" s="28"/>
      <c r="K405" s="28"/>
      <c r="L405" s="28"/>
      <c r="M405" s="24">
        <f t="shared" si="25"/>
        <v>0</v>
      </c>
      <c r="N405" s="112" t="str">
        <f t="shared" si="26"/>
        <v/>
      </c>
      <c r="O405" s="31"/>
      <c r="P405" s="34" t="str">
        <f t="shared" si="27"/>
        <v/>
      </c>
      <c r="R405" s="174" t="str">
        <f t="shared" si="28"/>
        <v/>
      </c>
    </row>
    <row r="406" spans="1:18" ht="24.75" customHeight="1" x14ac:dyDescent="0.2">
      <c r="A406" s="185"/>
      <c r="B406" s="186"/>
      <c r="C406" s="187"/>
      <c r="D406" s="110"/>
      <c r="E406" s="110"/>
      <c r="F406" s="28"/>
      <c r="G406" s="28"/>
      <c r="H406" s="111" t="str">
        <f>IF(G406="","",ROUNDDOWN('Lesné celky'!$C$2*G406,2))</f>
        <v/>
      </c>
      <c r="I406" s="28"/>
      <c r="J406" s="28"/>
      <c r="K406" s="28"/>
      <c r="L406" s="28"/>
      <c r="M406" s="24">
        <f t="shared" si="25"/>
        <v>0</v>
      </c>
      <c r="N406" s="112" t="str">
        <f t="shared" si="26"/>
        <v/>
      </c>
      <c r="O406" s="31"/>
      <c r="P406" s="34" t="str">
        <f t="shared" si="27"/>
        <v/>
      </c>
      <c r="R406" s="174" t="str">
        <f t="shared" si="28"/>
        <v/>
      </c>
    </row>
    <row r="407" spans="1:18" ht="24.75" customHeight="1" x14ac:dyDescent="0.2">
      <c r="A407" s="185"/>
      <c r="B407" s="186"/>
      <c r="C407" s="187"/>
      <c r="D407" s="110"/>
      <c r="E407" s="110"/>
      <c r="F407" s="28"/>
      <c r="G407" s="28"/>
      <c r="H407" s="111" t="str">
        <f>IF(G407="","",ROUNDDOWN('Lesné celky'!$C$2*G407,2))</f>
        <v/>
      </c>
      <c r="I407" s="28"/>
      <c r="J407" s="28"/>
      <c r="K407" s="28"/>
      <c r="L407" s="28"/>
      <c r="M407" s="24">
        <f t="shared" si="25"/>
        <v>0</v>
      </c>
      <c r="N407" s="112" t="str">
        <f t="shared" si="26"/>
        <v/>
      </c>
      <c r="O407" s="31"/>
      <c r="P407" s="34" t="str">
        <f t="shared" si="27"/>
        <v/>
      </c>
      <c r="R407" s="174" t="str">
        <f t="shared" si="28"/>
        <v/>
      </c>
    </row>
    <row r="408" spans="1:18" ht="24.75" customHeight="1" x14ac:dyDescent="0.2">
      <c r="A408" s="185"/>
      <c r="B408" s="186"/>
      <c r="C408" s="187"/>
      <c r="D408" s="110"/>
      <c r="E408" s="110"/>
      <c r="F408" s="28"/>
      <c r="G408" s="28"/>
      <c r="H408" s="111" t="str">
        <f>IF(G408="","",ROUNDDOWN('Lesné celky'!$C$2*G408,2))</f>
        <v/>
      </c>
      <c r="I408" s="28"/>
      <c r="J408" s="28"/>
      <c r="K408" s="28"/>
      <c r="L408" s="28"/>
      <c r="M408" s="24">
        <f t="shared" si="25"/>
        <v>0</v>
      </c>
      <c r="N408" s="112" t="str">
        <f t="shared" si="26"/>
        <v/>
      </c>
      <c r="O408" s="31"/>
      <c r="P408" s="34" t="str">
        <f t="shared" si="27"/>
        <v/>
      </c>
      <c r="R408" s="174" t="str">
        <f t="shared" si="28"/>
        <v/>
      </c>
    </row>
    <row r="409" spans="1:18" ht="24.75" customHeight="1" x14ac:dyDescent="0.2">
      <c r="A409" s="185"/>
      <c r="B409" s="186"/>
      <c r="C409" s="187"/>
      <c r="D409" s="110"/>
      <c r="E409" s="110"/>
      <c r="F409" s="28"/>
      <c r="G409" s="28"/>
      <c r="H409" s="111" t="str">
        <f>IF(G409="","",ROUNDDOWN('Lesné celky'!$C$2*G409,2))</f>
        <v/>
      </c>
      <c r="I409" s="28"/>
      <c r="J409" s="28"/>
      <c r="K409" s="28"/>
      <c r="L409" s="28"/>
      <c r="M409" s="24">
        <f t="shared" si="25"/>
        <v>0</v>
      </c>
      <c r="N409" s="112" t="str">
        <f t="shared" si="26"/>
        <v/>
      </c>
      <c r="O409" s="31"/>
      <c r="P409" s="34" t="str">
        <f t="shared" si="27"/>
        <v/>
      </c>
      <c r="R409" s="174" t="str">
        <f t="shared" si="28"/>
        <v/>
      </c>
    </row>
    <row r="410" spans="1:18" ht="24.75" customHeight="1" x14ac:dyDescent="0.2">
      <c r="A410" s="185"/>
      <c r="B410" s="186"/>
      <c r="C410" s="187"/>
      <c r="D410" s="110"/>
      <c r="E410" s="110"/>
      <c r="F410" s="28"/>
      <c r="G410" s="28"/>
      <c r="H410" s="111" t="str">
        <f>IF(G410="","",ROUNDDOWN('Lesné celky'!$C$2*G410,2))</f>
        <v/>
      </c>
      <c r="I410" s="28"/>
      <c r="J410" s="28"/>
      <c r="K410" s="28"/>
      <c r="L410" s="28"/>
      <c r="M410" s="24">
        <f t="shared" si="25"/>
        <v>0</v>
      </c>
      <c r="N410" s="112" t="str">
        <f t="shared" si="26"/>
        <v/>
      </c>
      <c r="O410" s="31"/>
      <c r="P410" s="34" t="str">
        <f t="shared" si="27"/>
        <v/>
      </c>
      <c r="R410" s="174" t="str">
        <f t="shared" si="28"/>
        <v/>
      </c>
    </row>
    <row r="411" spans="1:18" ht="24.75" customHeight="1" x14ac:dyDescent="0.2">
      <c r="A411" s="185"/>
      <c r="B411" s="186"/>
      <c r="C411" s="187"/>
      <c r="D411" s="110"/>
      <c r="E411" s="110"/>
      <c r="F411" s="28"/>
      <c r="G411" s="28"/>
      <c r="H411" s="111" t="str">
        <f>IF(G411="","",ROUNDDOWN('Lesné celky'!$C$2*G411,2))</f>
        <v/>
      </c>
      <c r="I411" s="28"/>
      <c r="J411" s="28"/>
      <c r="K411" s="28"/>
      <c r="L411" s="28"/>
      <c r="M411" s="24">
        <f t="shared" si="25"/>
        <v>0</v>
      </c>
      <c r="N411" s="112" t="str">
        <f t="shared" si="26"/>
        <v/>
      </c>
      <c r="O411" s="31"/>
      <c r="P411" s="34" t="str">
        <f t="shared" si="27"/>
        <v/>
      </c>
      <c r="R411" s="174" t="str">
        <f t="shared" si="28"/>
        <v/>
      </c>
    </row>
    <row r="412" spans="1:18" ht="24.75" customHeight="1" x14ac:dyDescent="0.2">
      <c r="A412" s="185"/>
      <c r="B412" s="186"/>
      <c r="C412" s="187"/>
      <c r="D412" s="110"/>
      <c r="E412" s="110"/>
      <c r="F412" s="28"/>
      <c r="G412" s="28"/>
      <c r="H412" s="111" t="str">
        <f>IF(G412="","",ROUNDDOWN('Lesné celky'!$C$2*G412,2))</f>
        <v/>
      </c>
      <c r="I412" s="28"/>
      <c r="J412" s="28"/>
      <c r="K412" s="28"/>
      <c r="L412" s="28"/>
      <c r="M412" s="24">
        <f t="shared" si="25"/>
        <v>0</v>
      </c>
      <c r="N412" s="112" t="str">
        <f t="shared" si="26"/>
        <v/>
      </c>
      <c r="O412" s="31"/>
      <c r="P412" s="34" t="str">
        <f t="shared" si="27"/>
        <v/>
      </c>
      <c r="R412" s="174" t="str">
        <f t="shared" si="28"/>
        <v/>
      </c>
    </row>
    <row r="413" spans="1:18" ht="24.75" customHeight="1" x14ac:dyDescent="0.2">
      <c r="A413" s="185"/>
      <c r="B413" s="186"/>
      <c r="C413" s="187"/>
      <c r="D413" s="110"/>
      <c r="E413" s="110"/>
      <c r="F413" s="28"/>
      <c r="G413" s="28"/>
      <c r="H413" s="111" t="str">
        <f>IF(G413="","",ROUNDDOWN('Lesné celky'!$C$2*G413,2))</f>
        <v/>
      </c>
      <c r="I413" s="28"/>
      <c r="J413" s="28"/>
      <c r="K413" s="28"/>
      <c r="L413" s="28"/>
      <c r="M413" s="24">
        <f t="shared" si="25"/>
        <v>0</v>
      </c>
      <c r="N413" s="112" t="str">
        <f t="shared" si="26"/>
        <v/>
      </c>
      <c r="O413" s="31"/>
      <c r="P413" s="34" t="str">
        <f t="shared" si="27"/>
        <v/>
      </c>
      <c r="R413" s="174" t="str">
        <f t="shared" si="28"/>
        <v/>
      </c>
    </row>
    <row r="414" spans="1:18" ht="24.75" customHeight="1" x14ac:dyDescent="0.2">
      <c r="A414" s="185"/>
      <c r="B414" s="186"/>
      <c r="C414" s="187"/>
      <c r="D414" s="110"/>
      <c r="E414" s="110"/>
      <c r="F414" s="28"/>
      <c r="G414" s="28"/>
      <c r="H414" s="111" t="str">
        <f>IF(G414="","",ROUNDDOWN('Lesné celky'!$C$2*G414,2))</f>
        <v/>
      </c>
      <c r="I414" s="28"/>
      <c r="J414" s="28"/>
      <c r="K414" s="28"/>
      <c r="L414" s="28"/>
      <c r="M414" s="24">
        <f t="shared" si="25"/>
        <v>0</v>
      </c>
      <c r="N414" s="112" t="str">
        <f t="shared" si="26"/>
        <v/>
      </c>
      <c r="O414" s="31"/>
      <c r="P414" s="34" t="str">
        <f t="shared" si="27"/>
        <v/>
      </c>
      <c r="R414" s="174" t="str">
        <f t="shared" si="28"/>
        <v/>
      </c>
    </row>
    <row r="415" spans="1:18" ht="24.75" customHeight="1" x14ac:dyDescent="0.2">
      <c r="A415" s="185"/>
      <c r="B415" s="186"/>
      <c r="C415" s="187"/>
      <c r="D415" s="110"/>
      <c r="E415" s="110"/>
      <c r="F415" s="28"/>
      <c r="G415" s="28"/>
      <c r="H415" s="111" t="str">
        <f>IF(G415="","",ROUNDDOWN('Lesné celky'!$C$2*G415,2))</f>
        <v/>
      </c>
      <c r="I415" s="28"/>
      <c r="J415" s="28"/>
      <c r="K415" s="28"/>
      <c r="L415" s="28"/>
      <c r="M415" s="24">
        <f t="shared" si="25"/>
        <v>0</v>
      </c>
      <c r="N415" s="112" t="str">
        <f t="shared" si="26"/>
        <v/>
      </c>
      <c r="O415" s="31"/>
      <c r="P415" s="34" t="str">
        <f t="shared" si="27"/>
        <v/>
      </c>
      <c r="R415" s="174" t="str">
        <f t="shared" si="28"/>
        <v/>
      </c>
    </row>
    <row r="416" spans="1:18" ht="24.75" customHeight="1" x14ac:dyDescent="0.2">
      <c r="A416" s="185"/>
      <c r="B416" s="186"/>
      <c r="C416" s="187"/>
      <c r="D416" s="110"/>
      <c r="E416" s="110"/>
      <c r="F416" s="28"/>
      <c r="G416" s="28"/>
      <c r="H416" s="111" t="str">
        <f>IF(G416="","",ROUNDDOWN('Lesné celky'!$C$2*G416,2))</f>
        <v/>
      </c>
      <c r="I416" s="28"/>
      <c r="J416" s="28"/>
      <c r="K416" s="28"/>
      <c r="L416" s="28"/>
      <c r="M416" s="24">
        <f t="shared" si="25"/>
        <v>0</v>
      </c>
      <c r="N416" s="112" t="str">
        <f t="shared" si="26"/>
        <v/>
      </c>
      <c r="O416" s="31"/>
      <c r="P416" s="34" t="str">
        <f t="shared" si="27"/>
        <v/>
      </c>
      <c r="R416" s="174" t="str">
        <f t="shared" si="28"/>
        <v/>
      </c>
    </row>
    <row r="417" spans="1:18" ht="24.75" customHeight="1" x14ac:dyDescent="0.2">
      <c r="A417" s="185"/>
      <c r="B417" s="186"/>
      <c r="C417" s="187"/>
      <c r="D417" s="110"/>
      <c r="E417" s="110"/>
      <c r="F417" s="28"/>
      <c r="G417" s="28"/>
      <c r="H417" s="111" t="str">
        <f>IF(G417="","",ROUNDDOWN('Lesné celky'!$C$2*G417,2))</f>
        <v/>
      </c>
      <c r="I417" s="28"/>
      <c r="J417" s="28"/>
      <c r="K417" s="28"/>
      <c r="L417" s="28"/>
      <c r="M417" s="24">
        <f t="shared" si="25"/>
        <v>0</v>
      </c>
      <c r="N417" s="112" t="str">
        <f t="shared" si="26"/>
        <v/>
      </c>
      <c r="O417" s="31"/>
      <c r="P417" s="34" t="str">
        <f t="shared" si="27"/>
        <v/>
      </c>
      <c r="R417" s="174" t="str">
        <f t="shared" si="28"/>
        <v/>
      </c>
    </row>
    <row r="418" spans="1:18" ht="24.75" customHeight="1" x14ac:dyDescent="0.2">
      <c r="A418" s="185"/>
      <c r="B418" s="186"/>
      <c r="C418" s="187"/>
      <c r="D418" s="110"/>
      <c r="E418" s="110"/>
      <c r="F418" s="28"/>
      <c r="G418" s="28"/>
      <c r="H418" s="111" t="str">
        <f>IF(G418="","",ROUNDDOWN('Lesné celky'!$C$2*G418,2))</f>
        <v/>
      </c>
      <c r="I418" s="28"/>
      <c r="J418" s="28"/>
      <c r="K418" s="28"/>
      <c r="L418" s="28"/>
      <c r="M418" s="24">
        <f t="shared" si="25"/>
        <v>0</v>
      </c>
      <c r="N418" s="112" t="str">
        <f t="shared" si="26"/>
        <v/>
      </c>
      <c r="O418" s="31"/>
      <c r="P418" s="34" t="str">
        <f t="shared" si="27"/>
        <v/>
      </c>
      <c r="R418" s="174" t="str">
        <f t="shared" si="28"/>
        <v/>
      </c>
    </row>
    <row r="419" spans="1:18" ht="24.75" customHeight="1" x14ac:dyDescent="0.2">
      <c r="A419" s="185"/>
      <c r="B419" s="186"/>
      <c r="C419" s="187"/>
      <c r="D419" s="110"/>
      <c r="E419" s="110"/>
      <c r="F419" s="28"/>
      <c r="G419" s="28"/>
      <c r="H419" s="111" t="str">
        <f>IF(G419="","",ROUNDDOWN('Lesné celky'!$C$2*G419,2))</f>
        <v/>
      </c>
      <c r="I419" s="28"/>
      <c r="J419" s="28"/>
      <c r="K419" s="28"/>
      <c r="L419" s="28"/>
      <c r="M419" s="24">
        <f t="shared" si="25"/>
        <v>0</v>
      </c>
      <c r="N419" s="112" t="str">
        <f t="shared" si="26"/>
        <v/>
      </c>
      <c r="O419" s="31"/>
      <c r="P419" s="34" t="str">
        <f t="shared" si="27"/>
        <v/>
      </c>
      <c r="R419" s="174" t="str">
        <f t="shared" si="28"/>
        <v/>
      </c>
    </row>
    <row r="420" spans="1:18" ht="24.75" customHeight="1" x14ac:dyDescent="0.2">
      <c r="A420" s="185"/>
      <c r="B420" s="186"/>
      <c r="C420" s="187"/>
      <c r="D420" s="110"/>
      <c r="E420" s="110"/>
      <c r="F420" s="28"/>
      <c r="G420" s="28"/>
      <c r="H420" s="111" t="str">
        <f>IF(G420="","",ROUNDDOWN('Lesné celky'!$C$2*G420,2))</f>
        <v/>
      </c>
      <c r="I420" s="28"/>
      <c r="J420" s="28"/>
      <c r="K420" s="28"/>
      <c r="L420" s="28"/>
      <c r="M420" s="24">
        <f t="shared" si="25"/>
        <v>0</v>
      </c>
      <c r="N420" s="112" t="str">
        <f t="shared" si="26"/>
        <v/>
      </c>
      <c r="O420" s="31"/>
      <c r="P420" s="34" t="str">
        <f t="shared" si="27"/>
        <v/>
      </c>
      <c r="R420" s="174" t="str">
        <f t="shared" si="28"/>
        <v/>
      </c>
    </row>
    <row r="421" spans="1:18" ht="24.75" customHeight="1" x14ac:dyDescent="0.2">
      <c r="A421" s="185"/>
      <c r="B421" s="186"/>
      <c r="C421" s="187"/>
      <c r="D421" s="110"/>
      <c r="E421" s="110"/>
      <c r="F421" s="28"/>
      <c r="G421" s="28"/>
      <c r="H421" s="111" t="str">
        <f>IF(G421="","",ROUNDDOWN('Lesné celky'!$C$2*G421,2))</f>
        <v/>
      </c>
      <c r="I421" s="28"/>
      <c r="J421" s="28"/>
      <c r="K421" s="28"/>
      <c r="L421" s="28"/>
      <c r="M421" s="24">
        <f t="shared" si="25"/>
        <v>0</v>
      </c>
      <c r="N421" s="112" t="str">
        <f t="shared" si="26"/>
        <v/>
      </c>
      <c r="O421" s="31"/>
      <c r="P421" s="34" t="str">
        <f t="shared" si="27"/>
        <v/>
      </c>
      <c r="R421" s="174" t="str">
        <f t="shared" si="28"/>
        <v/>
      </c>
    </row>
    <row r="422" spans="1:18" ht="24.75" customHeight="1" x14ac:dyDescent="0.2">
      <c r="A422" s="185"/>
      <c r="B422" s="186"/>
      <c r="C422" s="187"/>
      <c r="D422" s="110"/>
      <c r="E422" s="110"/>
      <c r="F422" s="28"/>
      <c r="G422" s="28"/>
      <c r="H422" s="111" t="str">
        <f>IF(G422="","",ROUNDDOWN('Lesné celky'!$C$2*G422,2))</f>
        <v/>
      </c>
      <c r="I422" s="28"/>
      <c r="J422" s="28"/>
      <c r="K422" s="28"/>
      <c r="L422" s="28"/>
      <c r="M422" s="24">
        <f t="shared" si="25"/>
        <v>0</v>
      </c>
      <c r="N422" s="112" t="str">
        <f t="shared" si="26"/>
        <v/>
      </c>
      <c r="O422" s="31"/>
      <c r="P422" s="34" t="str">
        <f t="shared" si="27"/>
        <v/>
      </c>
      <c r="R422" s="174" t="str">
        <f t="shared" si="28"/>
        <v/>
      </c>
    </row>
    <row r="423" spans="1:18" ht="24.75" customHeight="1" x14ac:dyDescent="0.2">
      <c r="A423" s="185"/>
      <c r="B423" s="186"/>
      <c r="C423" s="187"/>
      <c r="D423" s="110"/>
      <c r="E423" s="110"/>
      <c r="F423" s="28"/>
      <c r="G423" s="28"/>
      <c r="H423" s="111" t="str">
        <f>IF(G423="","",ROUNDDOWN('Lesné celky'!$C$2*G423,2))</f>
        <v/>
      </c>
      <c r="I423" s="28"/>
      <c r="J423" s="28"/>
      <c r="K423" s="28"/>
      <c r="L423" s="28"/>
      <c r="M423" s="24">
        <f t="shared" si="25"/>
        <v>0</v>
      </c>
      <c r="N423" s="112" t="str">
        <f t="shared" si="26"/>
        <v/>
      </c>
      <c r="O423" s="31"/>
      <c r="P423" s="34" t="str">
        <f t="shared" si="27"/>
        <v/>
      </c>
      <c r="R423" s="174" t="str">
        <f t="shared" si="28"/>
        <v/>
      </c>
    </row>
    <row r="424" spans="1:18" ht="24.75" customHeight="1" x14ac:dyDescent="0.2">
      <c r="A424" s="185"/>
      <c r="B424" s="186"/>
      <c r="C424" s="187"/>
      <c r="D424" s="110"/>
      <c r="E424" s="110"/>
      <c r="F424" s="28"/>
      <c r="G424" s="28"/>
      <c r="H424" s="111" t="str">
        <f>IF(G424="","",ROUNDDOWN('Lesné celky'!$C$2*G424,2))</f>
        <v/>
      </c>
      <c r="I424" s="28"/>
      <c r="J424" s="28"/>
      <c r="K424" s="28"/>
      <c r="L424" s="28"/>
      <c r="M424" s="24">
        <f t="shared" si="25"/>
        <v>0</v>
      </c>
      <c r="N424" s="112" t="str">
        <f t="shared" si="26"/>
        <v/>
      </c>
      <c r="O424" s="31"/>
      <c r="P424" s="34" t="str">
        <f t="shared" si="27"/>
        <v/>
      </c>
      <c r="R424" s="174" t="str">
        <f t="shared" si="28"/>
        <v/>
      </c>
    </row>
    <row r="425" spans="1:18" ht="24.75" customHeight="1" x14ac:dyDescent="0.2">
      <c r="A425" s="185"/>
      <c r="B425" s="186"/>
      <c r="C425" s="187"/>
      <c r="D425" s="110"/>
      <c r="E425" s="110"/>
      <c r="F425" s="28"/>
      <c r="G425" s="28"/>
      <c r="H425" s="111" t="str">
        <f>IF(G425="","",ROUNDDOWN('Lesné celky'!$C$2*G425,2))</f>
        <v/>
      </c>
      <c r="I425" s="28"/>
      <c r="J425" s="28"/>
      <c r="K425" s="28"/>
      <c r="L425" s="28"/>
      <c r="M425" s="24">
        <f t="shared" si="25"/>
        <v>0</v>
      </c>
      <c r="N425" s="112" t="str">
        <f t="shared" si="26"/>
        <v/>
      </c>
      <c r="O425" s="31"/>
      <c r="P425" s="34" t="str">
        <f t="shared" si="27"/>
        <v/>
      </c>
      <c r="R425" s="174" t="str">
        <f t="shared" si="28"/>
        <v/>
      </c>
    </row>
    <row r="426" spans="1:18" ht="24.75" customHeight="1" x14ac:dyDescent="0.2">
      <c r="A426" s="185"/>
      <c r="B426" s="186"/>
      <c r="C426" s="187"/>
      <c r="D426" s="110"/>
      <c r="E426" s="110"/>
      <c r="F426" s="28"/>
      <c r="G426" s="28"/>
      <c r="H426" s="111" t="str">
        <f>IF(G426="","",ROUNDDOWN('Lesné celky'!$C$2*G426,2))</f>
        <v/>
      </c>
      <c r="I426" s="28"/>
      <c r="J426" s="28"/>
      <c r="K426" s="28"/>
      <c r="L426" s="28"/>
      <c r="M426" s="24">
        <f t="shared" si="25"/>
        <v>0</v>
      </c>
      <c r="N426" s="112" t="str">
        <f t="shared" si="26"/>
        <v/>
      </c>
      <c r="O426" s="31"/>
      <c r="P426" s="34" t="str">
        <f t="shared" si="27"/>
        <v/>
      </c>
      <c r="R426" s="174" t="str">
        <f t="shared" si="28"/>
        <v/>
      </c>
    </row>
    <row r="427" spans="1:18" ht="24.75" customHeight="1" x14ac:dyDescent="0.2">
      <c r="A427" s="185"/>
      <c r="B427" s="186"/>
      <c r="C427" s="187"/>
      <c r="D427" s="110"/>
      <c r="E427" s="110"/>
      <c r="F427" s="28"/>
      <c r="G427" s="28"/>
      <c r="H427" s="111" t="str">
        <f>IF(G427="","",ROUNDDOWN('Lesné celky'!$C$2*G427,2))</f>
        <v/>
      </c>
      <c r="I427" s="28"/>
      <c r="J427" s="28"/>
      <c r="K427" s="28"/>
      <c r="L427" s="28"/>
      <c r="M427" s="24">
        <f t="shared" si="25"/>
        <v>0</v>
      </c>
      <c r="N427" s="112" t="str">
        <f t="shared" si="26"/>
        <v/>
      </c>
      <c r="O427" s="31"/>
      <c r="P427" s="34" t="str">
        <f t="shared" si="27"/>
        <v/>
      </c>
      <c r="R427" s="174" t="str">
        <f t="shared" si="28"/>
        <v/>
      </c>
    </row>
    <row r="428" spans="1:18" ht="24.75" customHeight="1" x14ac:dyDescent="0.2">
      <c r="A428" s="185"/>
      <c r="B428" s="186"/>
      <c r="C428" s="187"/>
      <c r="D428" s="110"/>
      <c r="E428" s="110"/>
      <c r="F428" s="28"/>
      <c r="G428" s="28"/>
      <c r="H428" s="111" t="str">
        <f>IF(G428="","",ROUNDDOWN('Lesné celky'!$C$2*G428,2))</f>
        <v/>
      </c>
      <c r="I428" s="28"/>
      <c r="J428" s="28"/>
      <c r="K428" s="28"/>
      <c r="L428" s="28"/>
      <c r="M428" s="24">
        <f t="shared" si="25"/>
        <v>0</v>
      </c>
      <c r="N428" s="112" t="str">
        <f t="shared" si="26"/>
        <v/>
      </c>
      <c r="O428" s="31"/>
      <c r="P428" s="34" t="str">
        <f t="shared" si="27"/>
        <v/>
      </c>
      <c r="R428" s="174" t="str">
        <f t="shared" si="28"/>
        <v/>
      </c>
    </row>
    <row r="429" spans="1:18" ht="24.75" customHeight="1" x14ac:dyDescent="0.2">
      <c r="A429" s="185"/>
      <c r="B429" s="186"/>
      <c r="C429" s="187"/>
      <c r="D429" s="110"/>
      <c r="E429" s="110"/>
      <c r="F429" s="28"/>
      <c r="G429" s="28"/>
      <c r="H429" s="111" t="str">
        <f>IF(G429="","",ROUNDDOWN('Lesné celky'!$C$2*G429,2))</f>
        <v/>
      </c>
      <c r="I429" s="28"/>
      <c r="J429" s="28"/>
      <c r="K429" s="28"/>
      <c r="L429" s="28"/>
      <c r="M429" s="24">
        <f t="shared" si="25"/>
        <v>0</v>
      </c>
      <c r="N429" s="112" t="str">
        <f t="shared" si="26"/>
        <v/>
      </c>
      <c r="O429" s="31"/>
      <c r="P429" s="34" t="str">
        <f t="shared" si="27"/>
        <v/>
      </c>
      <c r="R429" s="174" t="str">
        <f t="shared" si="28"/>
        <v/>
      </c>
    </row>
    <row r="430" spans="1:18" ht="24.75" customHeight="1" x14ac:dyDescent="0.2">
      <c r="A430" s="185"/>
      <c r="B430" s="186"/>
      <c r="C430" s="187"/>
      <c r="D430" s="110"/>
      <c r="E430" s="110"/>
      <c r="F430" s="28"/>
      <c r="G430" s="28"/>
      <c r="H430" s="111" t="str">
        <f>IF(G430="","",ROUNDDOWN('Lesné celky'!$C$2*G430,2))</f>
        <v/>
      </c>
      <c r="I430" s="28"/>
      <c r="J430" s="28"/>
      <c r="K430" s="28"/>
      <c r="L430" s="28"/>
      <c r="M430" s="24">
        <f t="shared" si="25"/>
        <v>0</v>
      </c>
      <c r="N430" s="112" t="str">
        <f t="shared" si="26"/>
        <v/>
      </c>
      <c r="O430" s="31"/>
      <c r="P430" s="34" t="str">
        <f t="shared" si="27"/>
        <v/>
      </c>
      <c r="R430" s="174" t="str">
        <f t="shared" si="28"/>
        <v/>
      </c>
    </row>
    <row r="431" spans="1:18" ht="24.75" customHeight="1" x14ac:dyDescent="0.2">
      <c r="A431" s="185"/>
      <c r="B431" s="186"/>
      <c r="C431" s="187"/>
      <c r="D431" s="110"/>
      <c r="E431" s="110"/>
      <c r="F431" s="28"/>
      <c r="G431" s="28"/>
      <c r="H431" s="111" t="str">
        <f>IF(G431="","",ROUNDDOWN('Lesné celky'!$C$2*G431,2))</f>
        <v/>
      </c>
      <c r="I431" s="28"/>
      <c r="J431" s="28"/>
      <c r="K431" s="28"/>
      <c r="L431" s="28"/>
      <c r="M431" s="24">
        <f t="shared" si="25"/>
        <v>0</v>
      </c>
      <c r="N431" s="112" t="str">
        <f t="shared" si="26"/>
        <v/>
      </c>
      <c r="O431" s="31"/>
      <c r="P431" s="34" t="str">
        <f t="shared" si="27"/>
        <v/>
      </c>
      <c r="R431" s="174" t="str">
        <f t="shared" si="28"/>
        <v/>
      </c>
    </row>
    <row r="432" spans="1:18" ht="24.75" customHeight="1" x14ac:dyDescent="0.2">
      <c r="A432" s="185"/>
      <c r="B432" s="186"/>
      <c r="C432" s="187"/>
      <c r="D432" s="110"/>
      <c r="E432" s="110"/>
      <c r="F432" s="28"/>
      <c r="G432" s="28"/>
      <c r="H432" s="111" t="str">
        <f>IF(G432="","",ROUNDDOWN('Lesné celky'!$C$2*G432,2))</f>
        <v/>
      </c>
      <c r="I432" s="28"/>
      <c r="J432" s="28"/>
      <c r="K432" s="28"/>
      <c r="L432" s="28"/>
      <c r="M432" s="24">
        <f t="shared" si="25"/>
        <v>0</v>
      </c>
      <c r="N432" s="112" t="str">
        <f t="shared" si="26"/>
        <v/>
      </c>
      <c r="O432" s="31"/>
      <c r="P432" s="34" t="str">
        <f t="shared" si="27"/>
        <v/>
      </c>
      <c r="R432" s="174" t="str">
        <f t="shared" si="28"/>
        <v/>
      </c>
    </row>
    <row r="433" spans="1:18" ht="24.75" customHeight="1" x14ac:dyDescent="0.2">
      <c r="A433" s="185"/>
      <c r="B433" s="186"/>
      <c r="C433" s="187"/>
      <c r="D433" s="110"/>
      <c r="E433" s="110"/>
      <c r="F433" s="28"/>
      <c r="G433" s="28"/>
      <c r="H433" s="111" t="str">
        <f>IF(G433="","",ROUNDDOWN('Lesné celky'!$C$2*G433,2))</f>
        <v/>
      </c>
      <c r="I433" s="28"/>
      <c r="J433" s="28"/>
      <c r="K433" s="28"/>
      <c r="L433" s="28"/>
      <c r="M433" s="24">
        <f t="shared" si="25"/>
        <v>0</v>
      </c>
      <c r="N433" s="112" t="str">
        <f t="shared" si="26"/>
        <v/>
      </c>
      <c r="O433" s="31"/>
      <c r="P433" s="34" t="str">
        <f t="shared" si="27"/>
        <v/>
      </c>
      <c r="R433" s="174" t="str">
        <f t="shared" si="28"/>
        <v/>
      </c>
    </row>
    <row r="434" spans="1:18" ht="24.75" customHeight="1" x14ac:dyDescent="0.2">
      <c r="A434" s="185"/>
      <c r="B434" s="186"/>
      <c r="C434" s="187"/>
      <c r="D434" s="110"/>
      <c r="E434" s="110"/>
      <c r="F434" s="28"/>
      <c r="G434" s="28"/>
      <c r="H434" s="111" t="str">
        <f>IF(G434="","",ROUNDDOWN('Lesné celky'!$C$2*G434,2))</f>
        <v/>
      </c>
      <c r="I434" s="28"/>
      <c r="J434" s="28"/>
      <c r="K434" s="28"/>
      <c r="L434" s="28"/>
      <c r="M434" s="24">
        <f t="shared" si="25"/>
        <v>0</v>
      </c>
      <c r="N434" s="112" t="str">
        <f t="shared" si="26"/>
        <v/>
      </c>
      <c r="O434" s="31"/>
      <c r="P434" s="34" t="str">
        <f t="shared" si="27"/>
        <v/>
      </c>
      <c r="R434" s="174" t="str">
        <f t="shared" si="28"/>
        <v/>
      </c>
    </row>
    <row r="435" spans="1:18" ht="24.75" customHeight="1" x14ac:dyDescent="0.2">
      <c r="A435" s="185"/>
      <c r="B435" s="186"/>
      <c r="C435" s="187"/>
      <c r="D435" s="110"/>
      <c r="E435" s="110"/>
      <c r="F435" s="28"/>
      <c r="G435" s="28"/>
      <c r="H435" s="111" t="str">
        <f>IF(G435="","",ROUNDDOWN('Lesné celky'!$C$2*G435,2))</f>
        <v/>
      </c>
      <c r="I435" s="28"/>
      <c r="J435" s="28"/>
      <c r="K435" s="28"/>
      <c r="L435" s="28"/>
      <c r="M435" s="24">
        <f t="shared" si="25"/>
        <v>0</v>
      </c>
      <c r="N435" s="112" t="str">
        <f t="shared" si="26"/>
        <v/>
      </c>
      <c r="O435" s="31"/>
      <c r="P435" s="34" t="str">
        <f t="shared" si="27"/>
        <v/>
      </c>
      <c r="R435" s="174" t="str">
        <f t="shared" si="28"/>
        <v/>
      </c>
    </row>
    <row r="436" spans="1:18" ht="24.75" customHeight="1" x14ac:dyDescent="0.2">
      <c r="A436" s="185"/>
      <c r="B436" s="186"/>
      <c r="C436" s="187"/>
      <c r="D436" s="110"/>
      <c r="E436" s="110"/>
      <c r="F436" s="28"/>
      <c r="G436" s="28"/>
      <c r="H436" s="111" t="str">
        <f>IF(G436="","",ROUNDDOWN('Lesné celky'!$C$2*G436,2))</f>
        <v/>
      </c>
      <c r="I436" s="28"/>
      <c r="J436" s="28"/>
      <c r="K436" s="28"/>
      <c r="L436" s="28"/>
      <c r="M436" s="24">
        <f t="shared" si="25"/>
        <v>0</v>
      </c>
      <c r="N436" s="112" t="str">
        <f t="shared" si="26"/>
        <v/>
      </c>
      <c r="O436" s="31"/>
      <c r="P436" s="34" t="str">
        <f t="shared" si="27"/>
        <v/>
      </c>
      <c r="R436" s="174" t="str">
        <f t="shared" si="28"/>
        <v/>
      </c>
    </row>
    <row r="437" spans="1:18" ht="24.75" customHeight="1" x14ac:dyDescent="0.2">
      <c r="A437" s="185"/>
      <c r="B437" s="186"/>
      <c r="C437" s="187"/>
      <c r="D437" s="110"/>
      <c r="E437" s="110"/>
      <c r="F437" s="28"/>
      <c r="G437" s="28"/>
      <c r="H437" s="111" t="str">
        <f>IF(G437="","",ROUNDDOWN('Lesné celky'!$C$2*G437,2))</f>
        <v/>
      </c>
      <c r="I437" s="28"/>
      <c r="J437" s="28"/>
      <c r="K437" s="28"/>
      <c r="L437" s="28"/>
      <c r="M437" s="24">
        <f t="shared" si="25"/>
        <v>0</v>
      </c>
      <c r="N437" s="112" t="str">
        <f t="shared" si="26"/>
        <v/>
      </c>
      <c r="O437" s="31"/>
      <c r="P437" s="34" t="str">
        <f t="shared" si="27"/>
        <v/>
      </c>
      <c r="R437" s="174" t="str">
        <f t="shared" si="28"/>
        <v/>
      </c>
    </row>
    <row r="438" spans="1:18" ht="24.75" customHeight="1" x14ac:dyDescent="0.2">
      <c r="A438" s="185"/>
      <c r="B438" s="186"/>
      <c r="C438" s="187"/>
      <c r="D438" s="110"/>
      <c r="E438" s="110"/>
      <c r="F438" s="28"/>
      <c r="G438" s="28"/>
      <c r="H438" s="111" t="str">
        <f>IF(G438="","",ROUNDDOWN('Lesné celky'!$C$2*G438,2))</f>
        <v/>
      </c>
      <c r="I438" s="28"/>
      <c r="J438" s="28"/>
      <c r="K438" s="28"/>
      <c r="L438" s="28"/>
      <c r="M438" s="24">
        <f t="shared" si="25"/>
        <v>0</v>
      </c>
      <c r="N438" s="112" t="str">
        <f t="shared" si="26"/>
        <v/>
      </c>
      <c r="O438" s="31"/>
      <c r="P438" s="34" t="str">
        <f t="shared" si="27"/>
        <v/>
      </c>
      <c r="R438" s="174" t="str">
        <f t="shared" si="28"/>
        <v/>
      </c>
    </row>
    <row r="439" spans="1:18" ht="24.75" customHeight="1" x14ac:dyDescent="0.2">
      <c r="A439" s="185"/>
      <c r="B439" s="186"/>
      <c r="C439" s="187"/>
      <c r="D439" s="110"/>
      <c r="E439" s="110"/>
      <c r="F439" s="28"/>
      <c r="G439" s="28"/>
      <c r="H439" s="111" t="str">
        <f>IF(G439="","",ROUNDDOWN('Lesné celky'!$C$2*G439,2))</f>
        <v/>
      </c>
      <c r="I439" s="28"/>
      <c r="J439" s="28"/>
      <c r="K439" s="28"/>
      <c r="L439" s="28"/>
      <c r="M439" s="24">
        <f t="shared" si="25"/>
        <v>0</v>
      </c>
      <c r="N439" s="112" t="str">
        <f t="shared" si="26"/>
        <v/>
      </c>
      <c r="O439" s="31"/>
      <c r="P439" s="34" t="str">
        <f t="shared" si="27"/>
        <v/>
      </c>
      <c r="R439" s="174" t="str">
        <f t="shared" si="28"/>
        <v/>
      </c>
    </row>
    <row r="440" spans="1:18" ht="24.75" customHeight="1" x14ac:dyDescent="0.2">
      <c r="A440" s="185"/>
      <c r="B440" s="186"/>
      <c r="C440" s="187"/>
      <c r="D440" s="110"/>
      <c r="E440" s="110"/>
      <c r="F440" s="28"/>
      <c r="G440" s="28"/>
      <c r="H440" s="111" t="str">
        <f>IF(G440="","",ROUNDDOWN('Lesné celky'!$C$2*G440,2))</f>
        <v/>
      </c>
      <c r="I440" s="28"/>
      <c r="J440" s="28"/>
      <c r="K440" s="28"/>
      <c r="L440" s="28"/>
      <c r="M440" s="24">
        <f t="shared" si="25"/>
        <v>0</v>
      </c>
      <c r="N440" s="112" t="str">
        <f t="shared" si="26"/>
        <v/>
      </c>
      <c r="O440" s="31"/>
      <c r="P440" s="34" t="str">
        <f t="shared" si="27"/>
        <v/>
      </c>
      <c r="R440" s="174" t="str">
        <f t="shared" si="28"/>
        <v/>
      </c>
    </row>
    <row r="441" spans="1:18" ht="24.75" customHeight="1" x14ac:dyDescent="0.2">
      <c r="A441" s="185"/>
      <c r="B441" s="186"/>
      <c r="C441" s="187"/>
      <c r="D441" s="110"/>
      <c r="E441" s="110"/>
      <c r="F441" s="28"/>
      <c r="G441" s="28"/>
      <c r="H441" s="111" t="str">
        <f>IF(G441="","",ROUNDDOWN('Lesné celky'!$C$2*G441,2))</f>
        <v/>
      </c>
      <c r="I441" s="28"/>
      <c r="J441" s="28"/>
      <c r="K441" s="28"/>
      <c r="L441" s="28"/>
      <c r="M441" s="24">
        <f t="shared" si="25"/>
        <v>0</v>
      </c>
      <c r="N441" s="112" t="str">
        <f t="shared" si="26"/>
        <v/>
      </c>
      <c r="O441" s="31"/>
      <c r="P441" s="34" t="str">
        <f t="shared" si="27"/>
        <v/>
      </c>
      <c r="R441" s="174" t="str">
        <f t="shared" si="28"/>
        <v/>
      </c>
    </row>
    <row r="442" spans="1:18" ht="24.75" customHeight="1" x14ac:dyDescent="0.2">
      <c r="A442" s="185"/>
      <c r="B442" s="186"/>
      <c r="C442" s="187"/>
      <c r="D442" s="110"/>
      <c r="E442" s="110"/>
      <c r="F442" s="28"/>
      <c r="G442" s="28"/>
      <c r="H442" s="111" t="str">
        <f>IF(G442="","",ROUNDDOWN('Lesné celky'!$C$2*G442,2))</f>
        <v/>
      </c>
      <c r="I442" s="28"/>
      <c r="J442" s="28"/>
      <c r="K442" s="28"/>
      <c r="L442" s="28"/>
      <c r="M442" s="24">
        <f t="shared" si="25"/>
        <v>0</v>
      </c>
      <c r="N442" s="112" t="str">
        <f t="shared" si="26"/>
        <v/>
      </c>
      <c r="O442" s="31"/>
      <c r="P442" s="34" t="str">
        <f t="shared" si="27"/>
        <v/>
      </c>
      <c r="R442" s="174" t="str">
        <f t="shared" si="28"/>
        <v/>
      </c>
    </row>
    <row r="443" spans="1:18" ht="24.75" customHeight="1" x14ac:dyDescent="0.2">
      <c r="A443" s="185"/>
      <c r="B443" s="186"/>
      <c r="C443" s="187"/>
      <c r="D443" s="110"/>
      <c r="E443" s="110"/>
      <c r="F443" s="28"/>
      <c r="G443" s="28"/>
      <c r="H443" s="111" t="str">
        <f>IF(G443="","",ROUNDDOWN('Lesné celky'!$C$2*G443,2))</f>
        <v/>
      </c>
      <c r="I443" s="28"/>
      <c r="J443" s="28"/>
      <c r="K443" s="28"/>
      <c r="L443" s="28"/>
      <c r="M443" s="24">
        <f t="shared" si="25"/>
        <v>0</v>
      </c>
      <c r="N443" s="112" t="str">
        <f t="shared" si="26"/>
        <v/>
      </c>
      <c r="O443" s="31"/>
      <c r="P443" s="34" t="str">
        <f t="shared" si="27"/>
        <v/>
      </c>
      <c r="R443" s="174" t="str">
        <f t="shared" si="28"/>
        <v/>
      </c>
    </row>
    <row r="444" spans="1:18" ht="24.75" customHeight="1" x14ac:dyDescent="0.2">
      <c r="A444" s="185"/>
      <c r="B444" s="186"/>
      <c r="C444" s="187"/>
      <c r="D444" s="110"/>
      <c r="E444" s="110"/>
      <c r="F444" s="28"/>
      <c r="G444" s="28"/>
      <c r="H444" s="111" t="str">
        <f>IF(G444="","",ROUNDDOWN('Lesné celky'!$C$2*G444,2))</f>
        <v/>
      </c>
      <c r="I444" s="28"/>
      <c r="J444" s="28"/>
      <c r="K444" s="28"/>
      <c r="L444" s="28"/>
      <c r="M444" s="24">
        <f t="shared" si="25"/>
        <v>0</v>
      </c>
      <c r="N444" s="112" t="str">
        <f t="shared" si="26"/>
        <v/>
      </c>
      <c r="O444" s="31"/>
      <c r="P444" s="34" t="str">
        <f t="shared" si="27"/>
        <v/>
      </c>
      <c r="R444" s="174" t="str">
        <f t="shared" si="28"/>
        <v/>
      </c>
    </row>
    <row r="445" spans="1:18" ht="24.75" customHeight="1" x14ac:dyDescent="0.2">
      <c r="A445" s="185"/>
      <c r="B445" s="186"/>
      <c r="C445" s="187"/>
      <c r="D445" s="110"/>
      <c r="E445" s="110"/>
      <c r="F445" s="28"/>
      <c r="G445" s="28"/>
      <c r="H445" s="111" t="str">
        <f>IF(G445="","",ROUNDDOWN('Lesné celky'!$C$2*G445,2))</f>
        <v/>
      </c>
      <c r="I445" s="28"/>
      <c r="J445" s="28"/>
      <c r="K445" s="28"/>
      <c r="L445" s="28"/>
      <c r="M445" s="24">
        <f t="shared" si="25"/>
        <v>0</v>
      </c>
      <c r="N445" s="112" t="str">
        <f t="shared" si="26"/>
        <v/>
      </c>
      <c r="O445" s="31"/>
      <c r="P445" s="34" t="str">
        <f t="shared" si="27"/>
        <v/>
      </c>
      <c r="R445" s="174" t="str">
        <f t="shared" si="28"/>
        <v/>
      </c>
    </row>
    <row r="446" spans="1:18" ht="24.75" customHeight="1" x14ac:dyDescent="0.2">
      <c r="A446" s="185"/>
      <c r="B446" s="186"/>
      <c r="C446" s="187"/>
      <c r="D446" s="110"/>
      <c r="E446" s="110"/>
      <c r="F446" s="28"/>
      <c r="G446" s="28"/>
      <c r="H446" s="111" t="str">
        <f>IF(G446="","",ROUNDDOWN('Lesné celky'!$C$2*G446,2))</f>
        <v/>
      </c>
      <c r="I446" s="28"/>
      <c r="J446" s="28"/>
      <c r="K446" s="28"/>
      <c r="L446" s="28"/>
      <c r="M446" s="24">
        <f t="shared" si="25"/>
        <v>0</v>
      </c>
      <c r="N446" s="112" t="str">
        <f t="shared" si="26"/>
        <v/>
      </c>
      <c r="O446" s="31"/>
      <c r="P446" s="34" t="str">
        <f t="shared" si="27"/>
        <v/>
      </c>
      <c r="R446" s="174" t="str">
        <f t="shared" si="28"/>
        <v/>
      </c>
    </row>
    <row r="447" spans="1:18" ht="24.75" customHeight="1" x14ac:dyDescent="0.2">
      <c r="A447" s="185"/>
      <c r="B447" s="186"/>
      <c r="C447" s="187"/>
      <c r="D447" s="110"/>
      <c r="E447" s="110"/>
      <c r="F447" s="28"/>
      <c r="G447" s="28"/>
      <c r="H447" s="111" t="str">
        <f>IF(G447="","",ROUNDDOWN('Lesné celky'!$C$2*G447,2))</f>
        <v/>
      </c>
      <c r="I447" s="28"/>
      <c r="J447" s="28"/>
      <c r="K447" s="28"/>
      <c r="L447" s="28"/>
      <c r="M447" s="24">
        <f t="shared" si="25"/>
        <v>0</v>
      </c>
      <c r="N447" s="112" t="str">
        <f t="shared" si="26"/>
        <v/>
      </c>
      <c r="O447" s="31"/>
      <c r="P447" s="34" t="str">
        <f t="shared" si="27"/>
        <v/>
      </c>
      <c r="R447" s="174" t="str">
        <f t="shared" si="28"/>
        <v/>
      </c>
    </row>
    <row r="448" spans="1:18" ht="24.75" customHeight="1" x14ac:dyDescent="0.2">
      <c r="A448" s="185"/>
      <c r="B448" s="186"/>
      <c r="C448" s="187"/>
      <c r="D448" s="110"/>
      <c r="E448" s="110"/>
      <c r="F448" s="28"/>
      <c r="G448" s="28"/>
      <c r="H448" s="111" t="str">
        <f>IF(G448="","",ROUNDDOWN('Lesné celky'!$C$2*G448,2))</f>
        <v/>
      </c>
      <c r="I448" s="28"/>
      <c r="J448" s="28"/>
      <c r="K448" s="28"/>
      <c r="L448" s="28"/>
      <c r="M448" s="24">
        <f t="shared" si="25"/>
        <v>0</v>
      </c>
      <c r="N448" s="112" t="str">
        <f t="shared" si="26"/>
        <v/>
      </c>
      <c r="O448" s="31"/>
      <c r="P448" s="34" t="str">
        <f t="shared" si="27"/>
        <v/>
      </c>
      <c r="R448" s="174" t="str">
        <f t="shared" si="28"/>
        <v/>
      </c>
    </row>
    <row r="449" spans="1:18" ht="24.75" customHeight="1" x14ac:dyDescent="0.2">
      <c r="A449" s="185"/>
      <c r="B449" s="186"/>
      <c r="C449" s="187"/>
      <c r="D449" s="110"/>
      <c r="E449" s="110"/>
      <c r="F449" s="28"/>
      <c r="G449" s="28"/>
      <c r="H449" s="111" t="str">
        <f>IF(G449="","",ROUNDDOWN('Lesné celky'!$C$2*G449,2))</f>
        <v/>
      </c>
      <c r="I449" s="28"/>
      <c r="J449" s="28"/>
      <c r="K449" s="28"/>
      <c r="L449" s="28"/>
      <c r="M449" s="24">
        <f t="shared" si="25"/>
        <v>0</v>
      </c>
      <c r="N449" s="112" t="str">
        <f t="shared" si="26"/>
        <v/>
      </c>
      <c r="O449" s="31"/>
      <c r="P449" s="34" t="str">
        <f t="shared" si="27"/>
        <v/>
      </c>
      <c r="R449" s="174" t="str">
        <f t="shared" si="28"/>
        <v/>
      </c>
    </row>
    <row r="450" spans="1:18" ht="24.75" customHeight="1" x14ac:dyDescent="0.2">
      <c r="A450" s="185"/>
      <c r="B450" s="186"/>
      <c r="C450" s="187"/>
      <c r="D450" s="110"/>
      <c r="E450" s="110"/>
      <c r="F450" s="28"/>
      <c r="G450" s="28"/>
      <c r="H450" s="111" t="str">
        <f>IF(G450="","",ROUNDDOWN('Lesné celky'!$C$2*G450,2))</f>
        <v/>
      </c>
      <c r="I450" s="28"/>
      <c r="J450" s="28"/>
      <c r="K450" s="28"/>
      <c r="L450" s="28"/>
      <c r="M450" s="24">
        <f t="shared" ref="M450:M513" si="29">SUM(I450:L450)</f>
        <v>0</v>
      </c>
      <c r="N450" s="112" t="str">
        <f t="shared" ref="N450:N513" si="30">IF(ROUNDDOWN(F450*G450,2)-ROUNDDOWN(SUM(I450:L450),2)=0,"","zlý súčet")</f>
        <v/>
      </c>
      <c r="O450" s="31"/>
      <c r="P450" s="34" t="str">
        <f t="shared" si="27"/>
        <v/>
      </c>
      <c r="R450" s="174" t="str">
        <f t="shared" si="28"/>
        <v/>
      </c>
    </row>
    <row r="451" spans="1:18" ht="24.75" customHeight="1" x14ac:dyDescent="0.2">
      <c r="A451" s="185"/>
      <c r="B451" s="186"/>
      <c r="C451" s="187"/>
      <c r="D451" s="110"/>
      <c r="E451" s="110"/>
      <c r="F451" s="28"/>
      <c r="G451" s="28"/>
      <c r="H451" s="111" t="str">
        <f>IF(G451="","",ROUNDDOWN('Lesné celky'!$C$2*G451,2))</f>
        <v/>
      </c>
      <c r="I451" s="28"/>
      <c r="J451" s="28"/>
      <c r="K451" s="28"/>
      <c r="L451" s="28"/>
      <c r="M451" s="24">
        <f t="shared" si="29"/>
        <v>0</v>
      </c>
      <c r="N451" s="112" t="str">
        <f t="shared" si="30"/>
        <v/>
      </c>
      <c r="O451" s="31"/>
      <c r="P451" s="34" t="str">
        <f t="shared" si="27"/>
        <v/>
      </c>
      <c r="R451" s="174" t="str">
        <f t="shared" si="28"/>
        <v/>
      </c>
    </row>
    <row r="452" spans="1:18" ht="24.75" customHeight="1" x14ac:dyDescent="0.2">
      <c r="A452" s="185"/>
      <c r="B452" s="186"/>
      <c r="C452" s="187"/>
      <c r="D452" s="110"/>
      <c r="E452" s="110"/>
      <c r="F452" s="28"/>
      <c r="G452" s="28"/>
      <c r="H452" s="111" t="str">
        <f>IF(G452="","",ROUNDDOWN('Lesné celky'!$C$2*G452,2))</f>
        <v/>
      </c>
      <c r="I452" s="28"/>
      <c r="J452" s="28"/>
      <c r="K452" s="28"/>
      <c r="L452" s="28"/>
      <c r="M452" s="24">
        <f t="shared" si="29"/>
        <v>0</v>
      </c>
      <c r="N452" s="112" t="str">
        <f t="shared" si="30"/>
        <v/>
      </c>
      <c r="O452" s="31"/>
      <c r="P452" s="34" t="str">
        <f t="shared" si="27"/>
        <v/>
      </c>
      <c r="R452" s="174" t="str">
        <f t="shared" si="28"/>
        <v/>
      </c>
    </row>
    <row r="453" spans="1:18" ht="24.75" customHeight="1" x14ac:dyDescent="0.2">
      <c r="A453" s="185"/>
      <c r="B453" s="186"/>
      <c r="C453" s="187"/>
      <c r="D453" s="110"/>
      <c r="E453" s="110"/>
      <c r="F453" s="28"/>
      <c r="G453" s="28"/>
      <c r="H453" s="111" t="str">
        <f>IF(G453="","",ROUNDDOWN('Lesné celky'!$C$2*G453,2))</f>
        <v/>
      </c>
      <c r="I453" s="28"/>
      <c r="J453" s="28"/>
      <c r="K453" s="28"/>
      <c r="L453" s="28"/>
      <c r="M453" s="24">
        <f t="shared" si="29"/>
        <v>0</v>
      </c>
      <c r="N453" s="112" t="str">
        <f t="shared" si="30"/>
        <v/>
      </c>
      <c r="O453" s="31"/>
      <c r="P453" s="34" t="str">
        <f t="shared" si="27"/>
        <v/>
      </c>
      <c r="R453" s="174" t="str">
        <f t="shared" si="28"/>
        <v/>
      </c>
    </row>
    <row r="454" spans="1:18" ht="24.75" customHeight="1" x14ac:dyDescent="0.2">
      <c r="A454" s="185"/>
      <c r="B454" s="186"/>
      <c r="C454" s="187"/>
      <c r="D454" s="110"/>
      <c r="E454" s="110"/>
      <c r="F454" s="28"/>
      <c r="G454" s="28"/>
      <c r="H454" s="111" t="str">
        <f>IF(G454="","",ROUNDDOWN('Lesné celky'!$C$2*G454,2))</f>
        <v/>
      </c>
      <c r="I454" s="28"/>
      <c r="J454" s="28"/>
      <c r="K454" s="28"/>
      <c r="L454" s="28"/>
      <c r="M454" s="24">
        <f t="shared" si="29"/>
        <v>0</v>
      </c>
      <c r="N454" s="112" t="str">
        <f t="shared" si="30"/>
        <v/>
      </c>
      <c r="O454" s="31"/>
      <c r="P454" s="34" t="str">
        <f t="shared" si="27"/>
        <v/>
      </c>
      <c r="R454" s="174" t="str">
        <f t="shared" si="28"/>
        <v/>
      </c>
    </row>
    <row r="455" spans="1:18" ht="24.75" customHeight="1" x14ac:dyDescent="0.2">
      <c r="A455" s="185"/>
      <c r="B455" s="186"/>
      <c r="C455" s="187"/>
      <c r="D455" s="110"/>
      <c r="E455" s="110"/>
      <c r="F455" s="28"/>
      <c r="G455" s="28"/>
      <c r="H455" s="111" t="str">
        <f>IF(G455="","",ROUNDDOWN('Lesné celky'!$C$2*G455,2))</f>
        <v/>
      </c>
      <c r="I455" s="28"/>
      <c r="J455" s="28"/>
      <c r="K455" s="28"/>
      <c r="L455" s="28"/>
      <c r="M455" s="24">
        <f t="shared" si="29"/>
        <v>0</v>
      </c>
      <c r="N455" s="112" t="str">
        <f t="shared" si="30"/>
        <v/>
      </c>
      <c r="O455" s="31"/>
      <c r="P455" s="34" t="str">
        <f t="shared" si="27"/>
        <v/>
      </c>
      <c r="R455" s="174" t="str">
        <f t="shared" si="28"/>
        <v/>
      </c>
    </row>
    <row r="456" spans="1:18" ht="24.75" customHeight="1" x14ac:dyDescent="0.2">
      <c r="A456" s="185"/>
      <c r="B456" s="186"/>
      <c r="C456" s="187"/>
      <c r="D456" s="110"/>
      <c r="E456" s="110"/>
      <c r="F456" s="28"/>
      <c r="G456" s="28"/>
      <c r="H456" s="111" t="str">
        <f>IF(G456="","",ROUNDDOWN('Lesné celky'!$C$2*G456,2))</f>
        <v/>
      </c>
      <c r="I456" s="28"/>
      <c r="J456" s="28"/>
      <c r="K456" s="28"/>
      <c r="L456" s="28"/>
      <c r="M456" s="24">
        <f t="shared" si="29"/>
        <v>0</v>
      </c>
      <c r="N456" s="112" t="str">
        <f t="shared" si="30"/>
        <v/>
      </c>
      <c r="O456" s="31"/>
      <c r="P456" s="34" t="str">
        <f t="shared" si="27"/>
        <v/>
      </c>
      <c r="R456" s="174" t="str">
        <f t="shared" si="28"/>
        <v/>
      </c>
    </row>
    <row r="457" spans="1:18" ht="24.75" customHeight="1" x14ac:dyDescent="0.2">
      <c r="A457" s="185"/>
      <c r="B457" s="186"/>
      <c r="C457" s="187"/>
      <c r="D457" s="110"/>
      <c r="E457" s="110"/>
      <c r="F457" s="28"/>
      <c r="G457" s="28"/>
      <c r="H457" s="111" t="str">
        <f>IF(G457="","",ROUNDDOWN('Lesné celky'!$C$2*G457,2))</f>
        <v/>
      </c>
      <c r="I457" s="28"/>
      <c r="J457" s="28"/>
      <c r="K457" s="28"/>
      <c r="L457" s="28"/>
      <c r="M457" s="24">
        <f t="shared" si="29"/>
        <v>0</v>
      </c>
      <c r="N457" s="112" t="str">
        <f t="shared" si="30"/>
        <v/>
      </c>
      <c r="O457" s="31"/>
      <c r="P457" s="34" t="str">
        <f t="shared" si="27"/>
        <v/>
      </c>
      <c r="R457" s="174" t="str">
        <f t="shared" si="28"/>
        <v/>
      </c>
    </row>
    <row r="458" spans="1:18" ht="24.75" customHeight="1" x14ac:dyDescent="0.2">
      <c r="A458" s="185"/>
      <c r="B458" s="186"/>
      <c r="C458" s="187"/>
      <c r="D458" s="110"/>
      <c r="E458" s="110"/>
      <c r="F458" s="28"/>
      <c r="G458" s="28"/>
      <c r="H458" s="111" t="str">
        <f>IF(G458="","",ROUNDDOWN('Lesné celky'!$C$2*G458,2))</f>
        <v/>
      </c>
      <c r="I458" s="28"/>
      <c r="J458" s="28"/>
      <c r="K458" s="28"/>
      <c r="L458" s="28"/>
      <c r="M458" s="24">
        <f t="shared" si="29"/>
        <v>0</v>
      </c>
      <c r="N458" s="112" t="str">
        <f t="shared" si="30"/>
        <v/>
      </c>
      <c r="O458" s="31"/>
      <c r="P458" s="34" t="str">
        <f t="shared" si="27"/>
        <v/>
      </c>
      <c r="R458" s="174" t="str">
        <f t="shared" si="28"/>
        <v/>
      </c>
    </row>
    <row r="459" spans="1:18" ht="24.75" customHeight="1" x14ac:dyDescent="0.2">
      <c r="A459" s="185"/>
      <c r="B459" s="186"/>
      <c r="C459" s="187"/>
      <c r="D459" s="110"/>
      <c r="E459" s="110"/>
      <c r="F459" s="28"/>
      <c r="G459" s="28"/>
      <c r="H459" s="111" t="str">
        <f>IF(G459="","",ROUNDDOWN('Lesné celky'!$C$2*G459,2))</f>
        <v/>
      </c>
      <c r="I459" s="28"/>
      <c r="J459" s="28"/>
      <c r="K459" s="28"/>
      <c r="L459" s="28"/>
      <c r="M459" s="24">
        <f t="shared" si="29"/>
        <v>0</v>
      </c>
      <c r="N459" s="112" t="str">
        <f t="shared" si="30"/>
        <v/>
      </c>
      <c r="O459" s="31"/>
      <c r="P459" s="34" t="str">
        <f t="shared" si="27"/>
        <v/>
      </c>
      <c r="R459" s="174" t="str">
        <f t="shared" si="28"/>
        <v/>
      </c>
    </row>
    <row r="460" spans="1:18" ht="24.75" customHeight="1" x14ac:dyDescent="0.2">
      <c r="A460" s="185"/>
      <c r="B460" s="186"/>
      <c r="C460" s="187"/>
      <c r="D460" s="110"/>
      <c r="E460" s="110"/>
      <c r="F460" s="28"/>
      <c r="G460" s="28"/>
      <c r="H460" s="111" t="str">
        <f>IF(G460="","",ROUNDDOWN('Lesné celky'!$C$2*G460,2))</f>
        <v/>
      </c>
      <c r="I460" s="28"/>
      <c r="J460" s="28"/>
      <c r="K460" s="28"/>
      <c r="L460" s="28"/>
      <c r="M460" s="24">
        <f t="shared" si="29"/>
        <v>0</v>
      </c>
      <c r="N460" s="112" t="str">
        <f t="shared" si="30"/>
        <v/>
      </c>
      <c r="O460" s="31"/>
      <c r="P460" s="34" t="str">
        <f t="shared" si="27"/>
        <v/>
      </c>
      <c r="R460" s="174" t="str">
        <f t="shared" si="28"/>
        <v/>
      </c>
    </row>
    <row r="461" spans="1:18" ht="24.75" customHeight="1" x14ac:dyDescent="0.2">
      <c r="A461" s="185"/>
      <c r="B461" s="186"/>
      <c r="C461" s="187"/>
      <c r="D461" s="110"/>
      <c r="E461" s="110"/>
      <c r="F461" s="28"/>
      <c r="G461" s="28"/>
      <c r="H461" s="111" t="str">
        <f>IF(G461="","",ROUNDDOWN('Lesné celky'!$C$2*G461,2))</f>
        <v/>
      </c>
      <c r="I461" s="28"/>
      <c r="J461" s="28"/>
      <c r="K461" s="28"/>
      <c r="L461" s="28"/>
      <c r="M461" s="24">
        <f t="shared" si="29"/>
        <v>0</v>
      </c>
      <c r="N461" s="112" t="str">
        <f t="shared" si="30"/>
        <v/>
      </c>
      <c r="O461" s="31"/>
      <c r="P461" s="34" t="str">
        <f t="shared" si="27"/>
        <v/>
      </c>
      <c r="R461" s="174" t="str">
        <f t="shared" si="28"/>
        <v/>
      </c>
    </row>
    <row r="462" spans="1:18" ht="24.75" customHeight="1" x14ac:dyDescent="0.2">
      <c r="A462" s="185"/>
      <c r="B462" s="186"/>
      <c r="C462" s="187"/>
      <c r="D462" s="110"/>
      <c r="E462" s="110"/>
      <c r="F462" s="28"/>
      <c r="G462" s="28"/>
      <c r="H462" s="111" t="str">
        <f>IF(G462="","",ROUNDDOWN('Lesné celky'!$C$2*G462,2))</f>
        <v/>
      </c>
      <c r="I462" s="28"/>
      <c r="J462" s="28"/>
      <c r="K462" s="28"/>
      <c r="L462" s="28"/>
      <c r="M462" s="24">
        <f t="shared" si="29"/>
        <v>0</v>
      </c>
      <c r="N462" s="112" t="str">
        <f t="shared" si="30"/>
        <v/>
      </c>
      <c r="O462" s="31"/>
      <c r="P462" s="34" t="str">
        <f t="shared" si="27"/>
        <v/>
      </c>
      <c r="R462" s="174" t="str">
        <f t="shared" si="28"/>
        <v/>
      </c>
    </row>
    <row r="463" spans="1:18" ht="24.75" customHeight="1" x14ac:dyDescent="0.2">
      <c r="A463" s="185"/>
      <c r="B463" s="186"/>
      <c r="C463" s="187"/>
      <c r="D463" s="110"/>
      <c r="E463" s="110"/>
      <c r="F463" s="28"/>
      <c r="G463" s="28"/>
      <c r="H463" s="111" t="str">
        <f>IF(G463="","",ROUNDDOWN('Lesné celky'!$C$2*G463,2))</f>
        <v/>
      </c>
      <c r="I463" s="28"/>
      <c r="J463" s="28"/>
      <c r="K463" s="28"/>
      <c r="L463" s="28"/>
      <c r="M463" s="24">
        <f t="shared" si="29"/>
        <v>0</v>
      </c>
      <c r="N463" s="112" t="str">
        <f t="shared" si="30"/>
        <v/>
      </c>
      <c r="O463" s="31"/>
      <c r="P463" s="34" t="str">
        <f t="shared" si="27"/>
        <v/>
      </c>
      <c r="R463" s="174" t="str">
        <f t="shared" si="28"/>
        <v/>
      </c>
    </row>
    <row r="464" spans="1:18" ht="24.75" customHeight="1" x14ac:dyDescent="0.2">
      <c r="A464" s="185"/>
      <c r="B464" s="186"/>
      <c r="C464" s="187"/>
      <c r="D464" s="110"/>
      <c r="E464" s="110"/>
      <c r="F464" s="28"/>
      <c r="G464" s="28"/>
      <c r="H464" s="111" t="str">
        <f>IF(G464="","",ROUNDDOWN('Lesné celky'!$C$2*G464,2))</f>
        <v/>
      </c>
      <c r="I464" s="28"/>
      <c r="J464" s="28"/>
      <c r="K464" s="28"/>
      <c r="L464" s="28"/>
      <c r="M464" s="24">
        <f t="shared" si="29"/>
        <v>0</v>
      </c>
      <c r="N464" s="112" t="str">
        <f t="shared" si="30"/>
        <v/>
      </c>
      <c r="O464" s="31"/>
      <c r="P464" s="34" t="str">
        <f t="shared" si="27"/>
        <v/>
      </c>
      <c r="R464" s="174" t="str">
        <f t="shared" si="28"/>
        <v/>
      </c>
    </row>
    <row r="465" spans="1:18" ht="24.75" customHeight="1" x14ac:dyDescent="0.2">
      <c r="A465" s="185"/>
      <c r="B465" s="186"/>
      <c r="C465" s="187"/>
      <c r="D465" s="110"/>
      <c r="E465" s="110"/>
      <c r="F465" s="28"/>
      <c r="G465" s="28"/>
      <c r="H465" s="111" t="str">
        <f>IF(G465="","",ROUNDDOWN('Lesné celky'!$C$2*G465,2))</f>
        <v/>
      </c>
      <c r="I465" s="28"/>
      <c r="J465" s="28"/>
      <c r="K465" s="28"/>
      <c r="L465" s="28"/>
      <c r="M465" s="24">
        <f t="shared" si="29"/>
        <v>0</v>
      </c>
      <c r="N465" s="112" t="str">
        <f t="shared" si="30"/>
        <v/>
      </c>
      <c r="O465" s="31"/>
      <c r="P465" s="34" t="str">
        <f t="shared" si="27"/>
        <v/>
      </c>
      <c r="R465" s="174" t="str">
        <f t="shared" si="28"/>
        <v/>
      </c>
    </row>
    <row r="466" spans="1:18" ht="24.75" customHeight="1" x14ac:dyDescent="0.2">
      <c r="A466" s="185"/>
      <c r="B466" s="186"/>
      <c r="C466" s="187"/>
      <c r="D466" s="110"/>
      <c r="E466" s="110"/>
      <c r="F466" s="28"/>
      <c r="G466" s="28"/>
      <c r="H466" s="111" t="str">
        <f>IF(G466="","",ROUNDDOWN('Lesné celky'!$C$2*G466,2))</f>
        <v/>
      </c>
      <c r="I466" s="28"/>
      <c r="J466" s="28"/>
      <c r="K466" s="28"/>
      <c r="L466" s="28"/>
      <c r="M466" s="24">
        <f t="shared" si="29"/>
        <v>0</v>
      </c>
      <c r="N466" s="112" t="str">
        <f t="shared" si="30"/>
        <v/>
      </c>
      <c r="O466" s="31"/>
      <c r="P466" s="34" t="str">
        <f t="shared" si="27"/>
        <v/>
      </c>
      <c r="R466" s="174" t="str">
        <f t="shared" si="28"/>
        <v/>
      </c>
    </row>
    <row r="467" spans="1:18" ht="24.75" customHeight="1" x14ac:dyDescent="0.2">
      <c r="A467" s="185"/>
      <c r="B467" s="186"/>
      <c r="C467" s="187"/>
      <c r="D467" s="110"/>
      <c r="E467" s="110"/>
      <c r="F467" s="28"/>
      <c r="G467" s="28"/>
      <c r="H467" s="111" t="str">
        <f>IF(G467="","",ROUNDDOWN('Lesné celky'!$C$2*G467,2))</f>
        <v/>
      </c>
      <c r="I467" s="28"/>
      <c r="J467" s="28"/>
      <c r="K467" s="28"/>
      <c r="L467" s="28"/>
      <c r="M467" s="24">
        <f t="shared" si="29"/>
        <v>0</v>
      </c>
      <c r="N467" s="112" t="str">
        <f t="shared" si="30"/>
        <v/>
      </c>
      <c r="O467" s="31"/>
      <c r="P467" s="34" t="str">
        <f t="shared" si="27"/>
        <v/>
      </c>
      <c r="R467" s="174" t="str">
        <f t="shared" si="28"/>
        <v/>
      </c>
    </row>
    <row r="468" spans="1:18" ht="24.75" customHeight="1" x14ac:dyDescent="0.2">
      <c r="A468" s="185"/>
      <c r="B468" s="186"/>
      <c r="C468" s="187"/>
      <c r="D468" s="110"/>
      <c r="E468" s="110"/>
      <c r="F468" s="28"/>
      <c r="G468" s="28"/>
      <c r="H468" s="111" t="str">
        <f>IF(G468="","",ROUNDDOWN('Lesné celky'!$C$2*G468,2))</f>
        <v/>
      </c>
      <c r="I468" s="28"/>
      <c r="J468" s="28"/>
      <c r="K468" s="28"/>
      <c r="L468" s="28"/>
      <c r="M468" s="24">
        <f t="shared" si="29"/>
        <v>0</v>
      </c>
      <c r="N468" s="112" t="str">
        <f t="shared" si="30"/>
        <v/>
      </c>
      <c r="O468" s="31"/>
      <c r="P468" s="34" t="str">
        <f t="shared" ref="P468:P531" si="31">IF(H468="","",H468-O468)</f>
        <v/>
      </c>
      <c r="R468" s="174" t="str">
        <f t="shared" ref="R468:R531" si="32">IF(AND(H468&lt;&gt;"",OR(E468="",D468="",A468="")),"nekorektne zadané údaje","")</f>
        <v/>
      </c>
    </row>
    <row r="469" spans="1:18" ht="24.75" customHeight="1" x14ac:dyDescent="0.2">
      <c r="A469" s="185"/>
      <c r="B469" s="186"/>
      <c r="C469" s="187"/>
      <c r="D469" s="110"/>
      <c r="E469" s="110"/>
      <c r="F469" s="28"/>
      <c r="G469" s="28"/>
      <c r="H469" s="111" t="str">
        <f>IF(G469="","",ROUNDDOWN('Lesné celky'!$C$2*G469,2))</f>
        <v/>
      </c>
      <c r="I469" s="28"/>
      <c r="J469" s="28"/>
      <c r="K469" s="28"/>
      <c r="L469" s="28"/>
      <c r="M469" s="24">
        <f t="shared" si="29"/>
        <v>0</v>
      </c>
      <c r="N469" s="112" t="str">
        <f t="shared" si="30"/>
        <v/>
      </c>
      <c r="O469" s="31"/>
      <c r="P469" s="34" t="str">
        <f t="shared" si="31"/>
        <v/>
      </c>
      <c r="R469" s="174" t="str">
        <f t="shared" si="32"/>
        <v/>
      </c>
    </row>
    <row r="470" spans="1:18" ht="24.75" customHeight="1" x14ac:dyDescent="0.2">
      <c r="A470" s="185"/>
      <c r="B470" s="186"/>
      <c r="C470" s="187"/>
      <c r="D470" s="110"/>
      <c r="E470" s="110"/>
      <c r="F470" s="28"/>
      <c r="G470" s="28"/>
      <c r="H470" s="111" t="str">
        <f>IF(G470="","",ROUNDDOWN('Lesné celky'!$C$2*G470,2))</f>
        <v/>
      </c>
      <c r="I470" s="28"/>
      <c r="J470" s="28"/>
      <c r="K470" s="28"/>
      <c r="L470" s="28"/>
      <c r="M470" s="24">
        <f t="shared" si="29"/>
        <v>0</v>
      </c>
      <c r="N470" s="112" t="str">
        <f t="shared" si="30"/>
        <v/>
      </c>
      <c r="O470" s="31"/>
      <c r="P470" s="34" t="str">
        <f t="shared" si="31"/>
        <v/>
      </c>
      <c r="R470" s="174" t="str">
        <f t="shared" si="32"/>
        <v/>
      </c>
    </row>
    <row r="471" spans="1:18" ht="24.75" customHeight="1" x14ac:dyDescent="0.2">
      <c r="A471" s="185"/>
      <c r="B471" s="186"/>
      <c r="C471" s="187"/>
      <c r="D471" s="110"/>
      <c r="E471" s="110"/>
      <c r="F471" s="28"/>
      <c r="G471" s="28"/>
      <c r="H471" s="111" t="str">
        <f>IF(G471="","",ROUNDDOWN('Lesné celky'!$C$2*G471,2))</f>
        <v/>
      </c>
      <c r="I471" s="28"/>
      <c r="J471" s="28"/>
      <c r="K471" s="28"/>
      <c r="L471" s="28"/>
      <c r="M471" s="24">
        <f t="shared" si="29"/>
        <v>0</v>
      </c>
      <c r="N471" s="112" t="str">
        <f t="shared" si="30"/>
        <v/>
      </c>
      <c r="O471" s="31"/>
      <c r="P471" s="34" t="str">
        <f t="shared" si="31"/>
        <v/>
      </c>
      <c r="R471" s="174" t="str">
        <f t="shared" si="32"/>
        <v/>
      </c>
    </row>
    <row r="472" spans="1:18" ht="24.75" customHeight="1" x14ac:dyDescent="0.2">
      <c r="A472" s="185"/>
      <c r="B472" s="186"/>
      <c r="C472" s="187"/>
      <c r="D472" s="110"/>
      <c r="E472" s="110"/>
      <c r="F472" s="28"/>
      <c r="G472" s="28"/>
      <c r="H472" s="111" t="str">
        <f>IF(G472="","",ROUNDDOWN('Lesné celky'!$C$2*G472,2))</f>
        <v/>
      </c>
      <c r="I472" s="28"/>
      <c r="J472" s="28"/>
      <c r="K472" s="28"/>
      <c r="L472" s="28"/>
      <c r="M472" s="24">
        <f t="shared" si="29"/>
        <v>0</v>
      </c>
      <c r="N472" s="112" t="str">
        <f t="shared" si="30"/>
        <v/>
      </c>
      <c r="O472" s="31"/>
      <c r="P472" s="34" t="str">
        <f t="shared" si="31"/>
        <v/>
      </c>
      <c r="R472" s="174" t="str">
        <f t="shared" si="32"/>
        <v/>
      </c>
    </row>
    <row r="473" spans="1:18" ht="24.75" customHeight="1" x14ac:dyDescent="0.2">
      <c r="A473" s="185"/>
      <c r="B473" s="186"/>
      <c r="C473" s="187"/>
      <c r="D473" s="110"/>
      <c r="E473" s="110"/>
      <c r="F473" s="28"/>
      <c r="G473" s="28"/>
      <c r="H473" s="111" t="str">
        <f>IF(G473="","",ROUNDDOWN('Lesné celky'!$C$2*G473,2))</f>
        <v/>
      </c>
      <c r="I473" s="28"/>
      <c r="J473" s="28"/>
      <c r="K473" s="28"/>
      <c r="L473" s="28"/>
      <c r="M473" s="24">
        <f t="shared" si="29"/>
        <v>0</v>
      </c>
      <c r="N473" s="112" t="str">
        <f t="shared" si="30"/>
        <v/>
      </c>
      <c r="O473" s="31"/>
      <c r="P473" s="34" t="str">
        <f t="shared" si="31"/>
        <v/>
      </c>
      <c r="R473" s="174" t="str">
        <f t="shared" si="32"/>
        <v/>
      </c>
    </row>
    <row r="474" spans="1:18" ht="24.75" customHeight="1" x14ac:dyDescent="0.2">
      <c r="A474" s="185"/>
      <c r="B474" s="186"/>
      <c r="C474" s="187"/>
      <c r="D474" s="110"/>
      <c r="E474" s="110"/>
      <c r="F474" s="28"/>
      <c r="G474" s="28"/>
      <c r="H474" s="111" t="str">
        <f>IF(G474="","",ROUNDDOWN('Lesné celky'!$C$2*G474,2))</f>
        <v/>
      </c>
      <c r="I474" s="28"/>
      <c r="J474" s="28"/>
      <c r="K474" s="28"/>
      <c r="L474" s="28"/>
      <c r="M474" s="24">
        <f t="shared" si="29"/>
        <v>0</v>
      </c>
      <c r="N474" s="112" t="str">
        <f t="shared" si="30"/>
        <v/>
      </c>
      <c r="O474" s="31"/>
      <c r="P474" s="34" t="str">
        <f t="shared" si="31"/>
        <v/>
      </c>
      <c r="R474" s="174" t="str">
        <f t="shared" si="32"/>
        <v/>
      </c>
    </row>
    <row r="475" spans="1:18" ht="24.75" customHeight="1" x14ac:dyDescent="0.2">
      <c r="A475" s="185"/>
      <c r="B475" s="186"/>
      <c r="C475" s="187"/>
      <c r="D475" s="110"/>
      <c r="E475" s="110"/>
      <c r="F475" s="28"/>
      <c r="G475" s="28"/>
      <c r="H475" s="111" t="str">
        <f>IF(G475="","",ROUNDDOWN('Lesné celky'!$C$2*G475,2))</f>
        <v/>
      </c>
      <c r="I475" s="28"/>
      <c r="J475" s="28"/>
      <c r="K475" s="28"/>
      <c r="L475" s="28"/>
      <c r="M475" s="24">
        <f t="shared" si="29"/>
        <v>0</v>
      </c>
      <c r="N475" s="112" t="str">
        <f t="shared" si="30"/>
        <v/>
      </c>
      <c r="O475" s="31"/>
      <c r="P475" s="34" t="str">
        <f t="shared" si="31"/>
        <v/>
      </c>
      <c r="R475" s="174" t="str">
        <f t="shared" si="32"/>
        <v/>
      </c>
    </row>
    <row r="476" spans="1:18" ht="24.75" customHeight="1" x14ac:dyDescent="0.2">
      <c r="A476" s="185"/>
      <c r="B476" s="186"/>
      <c r="C476" s="187"/>
      <c r="D476" s="110"/>
      <c r="E476" s="110"/>
      <c r="F476" s="28"/>
      <c r="G476" s="28"/>
      <c r="H476" s="111" t="str">
        <f>IF(G476="","",ROUNDDOWN('Lesné celky'!$C$2*G476,2))</f>
        <v/>
      </c>
      <c r="I476" s="28"/>
      <c r="J476" s="28"/>
      <c r="K476" s="28"/>
      <c r="L476" s="28"/>
      <c r="M476" s="24">
        <f t="shared" si="29"/>
        <v>0</v>
      </c>
      <c r="N476" s="112" t="str">
        <f t="shared" si="30"/>
        <v/>
      </c>
      <c r="O476" s="31"/>
      <c r="P476" s="34" t="str">
        <f t="shared" si="31"/>
        <v/>
      </c>
      <c r="R476" s="174" t="str">
        <f t="shared" si="32"/>
        <v/>
      </c>
    </row>
    <row r="477" spans="1:18" ht="24.75" customHeight="1" x14ac:dyDescent="0.2">
      <c r="A477" s="185"/>
      <c r="B477" s="186"/>
      <c r="C477" s="187"/>
      <c r="D477" s="110"/>
      <c r="E477" s="110"/>
      <c r="F477" s="28"/>
      <c r="G477" s="28"/>
      <c r="H477" s="111" t="str">
        <f>IF(G477="","",ROUNDDOWN('Lesné celky'!$C$2*G477,2))</f>
        <v/>
      </c>
      <c r="I477" s="28"/>
      <c r="J477" s="28"/>
      <c r="K477" s="28"/>
      <c r="L477" s="28"/>
      <c r="M477" s="24">
        <f t="shared" si="29"/>
        <v>0</v>
      </c>
      <c r="N477" s="112" t="str">
        <f t="shared" si="30"/>
        <v/>
      </c>
      <c r="O477" s="31"/>
      <c r="P477" s="34" t="str">
        <f t="shared" si="31"/>
        <v/>
      </c>
      <c r="R477" s="174" t="str">
        <f t="shared" si="32"/>
        <v/>
      </c>
    </row>
    <row r="478" spans="1:18" ht="24.75" customHeight="1" x14ac:dyDescent="0.2">
      <c r="A478" s="185"/>
      <c r="B478" s="186"/>
      <c r="C478" s="187"/>
      <c r="D478" s="110"/>
      <c r="E478" s="110"/>
      <c r="F478" s="28"/>
      <c r="G478" s="28"/>
      <c r="H478" s="111" t="str">
        <f>IF(G478="","",ROUNDDOWN('Lesné celky'!$C$2*G478,2))</f>
        <v/>
      </c>
      <c r="I478" s="28"/>
      <c r="J478" s="28"/>
      <c r="K478" s="28"/>
      <c r="L478" s="28"/>
      <c r="M478" s="24">
        <f t="shared" si="29"/>
        <v>0</v>
      </c>
      <c r="N478" s="112" t="str">
        <f t="shared" si="30"/>
        <v/>
      </c>
      <c r="O478" s="31"/>
      <c r="P478" s="34" t="str">
        <f t="shared" si="31"/>
        <v/>
      </c>
      <c r="R478" s="174" t="str">
        <f t="shared" si="32"/>
        <v/>
      </c>
    </row>
    <row r="479" spans="1:18" ht="24.75" customHeight="1" x14ac:dyDescent="0.2">
      <c r="A479" s="185"/>
      <c r="B479" s="186"/>
      <c r="C479" s="187"/>
      <c r="D479" s="110"/>
      <c r="E479" s="110"/>
      <c r="F479" s="28"/>
      <c r="G479" s="28"/>
      <c r="H479" s="111" t="str">
        <f>IF(G479="","",ROUNDDOWN('Lesné celky'!$C$2*G479,2))</f>
        <v/>
      </c>
      <c r="I479" s="28"/>
      <c r="J479" s="28"/>
      <c r="K479" s="28"/>
      <c r="L479" s="28"/>
      <c r="M479" s="24">
        <f t="shared" si="29"/>
        <v>0</v>
      </c>
      <c r="N479" s="112" t="str">
        <f t="shared" si="30"/>
        <v/>
      </c>
      <c r="O479" s="31"/>
      <c r="P479" s="34" t="str">
        <f t="shared" si="31"/>
        <v/>
      </c>
      <c r="R479" s="174" t="str">
        <f t="shared" si="32"/>
        <v/>
      </c>
    </row>
    <row r="480" spans="1:18" ht="24.75" customHeight="1" x14ac:dyDescent="0.2">
      <c r="A480" s="185"/>
      <c r="B480" s="186"/>
      <c r="C480" s="187"/>
      <c r="D480" s="110"/>
      <c r="E480" s="110"/>
      <c r="F480" s="28"/>
      <c r="G480" s="28"/>
      <c r="H480" s="111" t="str">
        <f>IF(G480="","",ROUNDDOWN('Lesné celky'!$C$2*G480,2))</f>
        <v/>
      </c>
      <c r="I480" s="28"/>
      <c r="J480" s="28"/>
      <c r="K480" s="28"/>
      <c r="L480" s="28"/>
      <c r="M480" s="24">
        <f t="shared" si="29"/>
        <v>0</v>
      </c>
      <c r="N480" s="112" t="str">
        <f t="shared" si="30"/>
        <v/>
      </c>
      <c r="O480" s="31"/>
      <c r="P480" s="34" t="str">
        <f t="shared" si="31"/>
        <v/>
      </c>
      <c r="R480" s="174" t="str">
        <f t="shared" si="32"/>
        <v/>
      </c>
    </row>
    <row r="481" spans="1:18" ht="24.75" customHeight="1" x14ac:dyDescent="0.2">
      <c r="A481" s="185"/>
      <c r="B481" s="186"/>
      <c r="C481" s="187"/>
      <c r="D481" s="110"/>
      <c r="E481" s="110"/>
      <c r="F481" s="28"/>
      <c r="G481" s="28"/>
      <c r="H481" s="111" t="str">
        <f>IF(G481="","",ROUNDDOWN('Lesné celky'!$C$2*G481,2))</f>
        <v/>
      </c>
      <c r="I481" s="28"/>
      <c r="J481" s="28"/>
      <c r="K481" s="28"/>
      <c r="L481" s="28"/>
      <c r="M481" s="24">
        <f t="shared" si="29"/>
        <v>0</v>
      </c>
      <c r="N481" s="112" t="str">
        <f t="shared" si="30"/>
        <v/>
      </c>
      <c r="O481" s="31"/>
      <c r="P481" s="34" t="str">
        <f t="shared" si="31"/>
        <v/>
      </c>
      <c r="R481" s="174" t="str">
        <f t="shared" si="32"/>
        <v/>
      </c>
    </row>
    <row r="482" spans="1:18" ht="24.75" customHeight="1" x14ac:dyDescent="0.2">
      <c r="A482" s="185"/>
      <c r="B482" s="186"/>
      <c r="C482" s="187"/>
      <c r="D482" s="110"/>
      <c r="E482" s="110"/>
      <c r="F482" s="28"/>
      <c r="G482" s="28"/>
      <c r="H482" s="111" t="str">
        <f>IF(G482="","",ROUNDDOWN('Lesné celky'!$C$2*G482,2))</f>
        <v/>
      </c>
      <c r="I482" s="28"/>
      <c r="J482" s="28"/>
      <c r="K482" s="28"/>
      <c r="L482" s="28"/>
      <c r="M482" s="24">
        <f t="shared" si="29"/>
        <v>0</v>
      </c>
      <c r="N482" s="112" t="str">
        <f t="shared" si="30"/>
        <v/>
      </c>
      <c r="O482" s="31"/>
      <c r="P482" s="34" t="str">
        <f t="shared" si="31"/>
        <v/>
      </c>
      <c r="R482" s="174" t="str">
        <f t="shared" si="32"/>
        <v/>
      </c>
    </row>
    <row r="483" spans="1:18" ht="24.75" customHeight="1" x14ac:dyDescent="0.2">
      <c r="A483" s="185"/>
      <c r="B483" s="186"/>
      <c r="C483" s="187"/>
      <c r="D483" s="110"/>
      <c r="E483" s="110"/>
      <c r="F483" s="28"/>
      <c r="G483" s="28"/>
      <c r="H483" s="111" t="str">
        <f>IF(G483="","",ROUNDDOWN('Lesné celky'!$C$2*G483,2))</f>
        <v/>
      </c>
      <c r="I483" s="28"/>
      <c r="J483" s="28"/>
      <c r="K483" s="28"/>
      <c r="L483" s="28"/>
      <c r="M483" s="24">
        <f t="shared" si="29"/>
        <v>0</v>
      </c>
      <c r="N483" s="112" t="str">
        <f t="shared" si="30"/>
        <v/>
      </c>
      <c r="O483" s="31"/>
      <c r="P483" s="34" t="str">
        <f t="shared" si="31"/>
        <v/>
      </c>
      <c r="R483" s="174" t="str">
        <f t="shared" si="32"/>
        <v/>
      </c>
    </row>
    <row r="484" spans="1:18" ht="24.75" customHeight="1" x14ac:dyDescent="0.2">
      <c r="A484" s="185"/>
      <c r="B484" s="186"/>
      <c r="C484" s="187"/>
      <c r="D484" s="110"/>
      <c r="E484" s="110"/>
      <c r="F484" s="28"/>
      <c r="G484" s="28"/>
      <c r="H484" s="111" t="str">
        <f>IF(G484="","",ROUNDDOWN('Lesné celky'!$C$2*G484,2))</f>
        <v/>
      </c>
      <c r="I484" s="28"/>
      <c r="J484" s="28"/>
      <c r="K484" s="28"/>
      <c r="L484" s="28"/>
      <c r="M484" s="24">
        <f t="shared" si="29"/>
        <v>0</v>
      </c>
      <c r="N484" s="112" t="str">
        <f t="shared" si="30"/>
        <v/>
      </c>
      <c r="O484" s="31"/>
      <c r="P484" s="34" t="str">
        <f t="shared" si="31"/>
        <v/>
      </c>
      <c r="R484" s="174" t="str">
        <f t="shared" si="32"/>
        <v/>
      </c>
    </row>
    <row r="485" spans="1:18" ht="24.75" customHeight="1" x14ac:dyDescent="0.2">
      <c r="A485" s="185"/>
      <c r="B485" s="186"/>
      <c r="C485" s="187"/>
      <c r="D485" s="110"/>
      <c r="E485" s="110"/>
      <c r="F485" s="28"/>
      <c r="G485" s="28"/>
      <c r="H485" s="111" t="str">
        <f>IF(G485="","",ROUNDDOWN('Lesné celky'!$C$2*G485,2))</f>
        <v/>
      </c>
      <c r="I485" s="28"/>
      <c r="J485" s="28"/>
      <c r="K485" s="28"/>
      <c r="L485" s="28"/>
      <c r="M485" s="24">
        <f t="shared" si="29"/>
        <v>0</v>
      </c>
      <c r="N485" s="112" t="str">
        <f t="shared" si="30"/>
        <v/>
      </c>
      <c r="O485" s="31"/>
      <c r="P485" s="34" t="str">
        <f t="shared" si="31"/>
        <v/>
      </c>
      <c r="R485" s="174" t="str">
        <f t="shared" si="32"/>
        <v/>
      </c>
    </row>
    <row r="486" spans="1:18" ht="24.75" customHeight="1" x14ac:dyDescent="0.2">
      <c r="A486" s="185"/>
      <c r="B486" s="186"/>
      <c r="C486" s="187"/>
      <c r="D486" s="110"/>
      <c r="E486" s="110"/>
      <c r="F486" s="28"/>
      <c r="G486" s="28"/>
      <c r="H486" s="111" t="str">
        <f>IF(G486="","",ROUNDDOWN('Lesné celky'!$C$2*G486,2))</f>
        <v/>
      </c>
      <c r="I486" s="28"/>
      <c r="J486" s="28"/>
      <c r="K486" s="28"/>
      <c r="L486" s="28"/>
      <c r="M486" s="24">
        <f t="shared" si="29"/>
        <v>0</v>
      </c>
      <c r="N486" s="112" t="str">
        <f t="shared" si="30"/>
        <v/>
      </c>
      <c r="O486" s="31"/>
      <c r="P486" s="34" t="str">
        <f t="shared" si="31"/>
        <v/>
      </c>
      <c r="R486" s="174" t="str">
        <f t="shared" si="32"/>
        <v/>
      </c>
    </row>
    <row r="487" spans="1:18" ht="24.75" customHeight="1" x14ac:dyDescent="0.2">
      <c r="A487" s="185"/>
      <c r="B487" s="186"/>
      <c r="C487" s="187"/>
      <c r="D487" s="110"/>
      <c r="E487" s="110"/>
      <c r="F487" s="28"/>
      <c r="G487" s="28"/>
      <c r="H487" s="111" t="str">
        <f>IF(G487="","",ROUNDDOWN('Lesné celky'!$C$2*G487,2))</f>
        <v/>
      </c>
      <c r="I487" s="28"/>
      <c r="J487" s="28"/>
      <c r="K487" s="28"/>
      <c r="L487" s="28"/>
      <c r="M487" s="24">
        <f t="shared" si="29"/>
        <v>0</v>
      </c>
      <c r="N487" s="112" t="str">
        <f t="shared" si="30"/>
        <v/>
      </c>
      <c r="O487" s="31"/>
      <c r="P487" s="34" t="str">
        <f t="shared" si="31"/>
        <v/>
      </c>
      <c r="R487" s="174" t="str">
        <f t="shared" si="32"/>
        <v/>
      </c>
    </row>
    <row r="488" spans="1:18" ht="24.75" customHeight="1" x14ac:dyDescent="0.2">
      <c r="A488" s="185"/>
      <c r="B488" s="186"/>
      <c r="C488" s="187"/>
      <c r="D488" s="110"/>
      <c r="E488" s="110"/>
      <c r="F488" s="28"/>
      <c r="G488" s="28"/>
      <c r="H488" s="111" t="str">
        <f>IF(G488="","",ROUNDDOWN('Lesné celky'!$C$2*G488,2))</f>
        <v/>
      </c>
      <c r="I488" s="28"/>
      <c r="J488" s="28"/>
      <c r="K488" s="28"/>
      <c r="L488" s="28"/>
      <c r="M488" s="24">
        <f t="shared" si="29"/>
        <v>0</v>
      </c>
      <c r="N488" s="112" t="str">
        <f t="shared" si="30"/>
        <v/>
      </c>
      <c r="O488" s="31"/>
      <c r="P488" s="34" t="str">
        <f t="shared" si="31"/>
        <v/>
      </c>
      <c r="R488" s="174" t="str">
        <f t="shared" si="32"/>
        <v/>
      </c>
    </row>
    <row r="489" spans="1:18" ht="24.75" customHeight="1" x14ac:dyDescent="0.2">
      <c r="A489" s="185"/>
      <c r="B489" s="186"/>
      <c r="C489" s="187"/>
      <c r="D489" s="110"/>
      <c r="E489" s="110"/>
      <c r="F489" s="28"/>
      <c r="G489" s="28"/>
      <c r="H489" s="111" t="str">
        <f>IF(G489="","",ROUNDDOWN('Lesné celky'!$C$2*G489,2))</f>
        <v/>
      </c>
      <c r="I489" s="28"/>
      <c r="J489" s="28"/>
      <c r="K489" s="28"/>
      <c r="L489" s="28"/>
      <c r="M489" s="24">
        <f t="shared" si="29"/>
        <v>0</v>
      </c>
      <c r="N489" s="112" t="str">
        <f t="shared" si="30"/>
        <v/>
      </c>
      <c r="O489" s="31"/>
      <c r="P489" s="34" t="str">
        <f t="shared" si="31"/>
        <v/>
      </c>
      <c r="R489" s="174" t="str">
        <f t="shared" si="32"/>
        <v/>
      </c>
    </row>
    <row r="490" spans="1:18" ht="24.75" customHeight="1" x14ac:dyDescent="0.2">
      <c r="A490" s="185"/>
      <c r="B490" s="186"/>
      <c r="C490" s="187"/>
      <c r="D490" s="110"/>
      <c r="E490" s="110"/>
      <c r="F490" s="28"/>
      <c r="G490" s="28"/>
      <c r="H490" s="111" t="str">
        <f>IF(G490="","",ROUNDDOWN('Lesné celky'!$C$2*G490,2))</f>
        <v/>
      </c>
      <c r="I490" s="28"/>
      <c r="J490" s="28"/>
      <c r="K490" s="28"/>
      <c r="L490" s="28"/>
      <c r="M490" s="24">
        <f t="shared" si="29"/>
        <v>0</v>
      </c>
      <c r="N490" s="112" t="str">
        <f t="shared" si="30"/>
        <v/>
      </c>
      <c r="O490" s="31"/>
      <c r="P490" s="34" t="str">
        <f t="shared" si="31"/>
        <v/>
      </c>
      <c r="R490" s="174" t="str">
        <f t="shared" si="32"/>
        <v/>
      </c>
    </row>
    <row r="491" spans="1:18" ht="24.75" customHeight="1" x14ac:dyDescent="0.2">
      <c r="A491" s="185"/>
      <c r="B491" s="186"/>
      <c r="C491" s="187"/>
      <c r="D491" s="110"/>
      <c r="E491" s="110"/>
      <c r="F491" s="28"/>
      <c r="G491" s="28"/>
      <c r="H491" s="111" t="str">
        <f>IF(G491="","",ROUNDDOWN('Lesné celky'!$C$2*G491,2))</f>
        <v/>
      </c>
      <c r="I491" s="28"/>
      <c r="J491" s="28"/>
      <c r="K491" s="28"/>
      <c r="L491" s="28"/>
      <c r="M491" s="24">
        <f t="shared" si="29"/>
        <v>0</v>
      </c>
      <c r="N491" s="112" t="str">
        <f t="shared" si="30"/>
        <v/>
      </c>
      <c r="O491" s="31"/>
      <c r="P491" s="34" t="str">
        <f t="shared" si="31"/>
        <v/>
      </c>
      <c r="R491" s="174" t="str">
        <f t="shared" si="32"/>
        <v/>
      </c>
    </row>
    <row r="492" spans="1:18" ht="24.75" customHeight="1" x14ac:dyDescent="0.2">
      <c r="A492" s="185"/>
      <c r="B492" s="186"/>
      <c r="C492" s="187"/>
      <c r="D492" s="110"/>
      <c r="E492" s="110"/>
      <c r="F492" s="28"/>
      <c r="G492" s="28"/>
      <c r="H492" s="111" t="str">
        <f>IF(G492="","",ROUNDDOWN('Lesné celky'!$C$2*G492,2))</f>
        <v/>
      </c>
      <c r="I492" s="28"/>
      <c r="J492" s="28"/>
      <c r="K492" s="28"/>
      <c r="L492" s="28"/>
      <c r="M492" s="24">
        <f t="shared" si="29"/>
        <v>0</v>
      </c>
      <c r="N492" s="112" t="str">
        <f t="shared" si="30"/>
        <v/>
      </c>
      <c r="O492" s="31"/>
      <c r="P492" s="34" t="str">
        <f t="shared" si="31"/>
        <v/>
      </c>
      <c r="R492" s="174" t="str">
        <f t="shared" si="32"/>
        <v/>
      </c>
    </row>
    <row r="493" spans="1:18" ht="24.75" customHeight="1" x14ac:dyDescent="0.2">
      <c r="A493" s="185"/>
      <c r="B493" s="186"/>
      <c r="C493" s="187"/>
      <c r="D493" s="110"/>
      <c r="E493" s="110"/>
      <c r="F493" s="28"/>
      <c r="G493" s="28"/>
      <c r="H493" s="111" t="str">
        <f>IF(G493="","",ROUNDDOWN('Lesné celky'!$C$2*G493,2))</f>
        <v/>
      </c>
      <c r="I493" s="28"/>
      <c r="J493" s="28"/>
      <c r="K493" s="28"/>
      <c r="L493" s="28"/>
      <c r="M493" s="24">
        <f t="shared" si="29"/>
        <v>0</v>
      </c>
      <c r="N493" s="112" t="str">
        <f t="shared" si="30"/>
        <v/>
      </c>
      <c r="O493" s="31"/>
      <c r="P493" s="34" t="str">
        <f t="shared" si="31"/>
        <v/>
      </c>
      <c r="R493" s="174" t="str">
        <f t="shared" si="32"/>
        <v/>
      </c>
    </row>
    <row r="494" spans="1:18" ht="24.75" customHeight="1" x14ac:dyDescent="0.2">
      <c r="A494" s="185"/>
      <c r="B494" s="186"/>
      <c r="C494" s="187"/>
      <c r="D494" s="110"/>
      <c r="E494" s="110"/>
      <c r="F494" s="28"/>
      <c r="G494" s="28"/>
      <c r="H494" s="111" t="str">
        <f>IF(G494="","",ROUNDDOWN('Lesné celky'!$C$2*G494,2))</f>
        <v/>
      </c>
      <c r="I494" s="28"/>
      <c r="J494" s="28"/>
      <c r="K494" s="28"/>
      <c r="L494" s="28"/>
      <c r="M494" s="24">
        <f t="shared" si="29"/>
        <v>0</v>
      </c>
      <c r="N494" s="112" t="str">
        <f t="shared" si="30"/>
        <v/>
      </c>
      <c r="O494" s="31"/>
      <c r="P494" s="34" t="str">
        <f t="shared" si="31"/>
        <v/>
      </c>
      <c r="R494" s="174" t="str">
        <f t="shared" si="32"/>
        <v/>
      </c>
    </row>
    <row r="495" spans="1:18" ht="24.75" customHeight="1" x14ac:dyDescent="0.2">
      <c r="A495" s="185"/>
      <c r="B495" s="186"/>
      <c r="C495" s="187"/>
      <c r="D495" s="110"/>
      <c r="E495" s="110"/>
      <c r="F495" s="28"/>
      <c r="G495" s="28"/>
      <c r="H495" s="111" t="str">
        <f>IF(G495="","",ROUNDDOWN('Lesné celky'!$C$2*G495,2))</f>
        <v/>
      </c>
      <c r="I495" s="28"/>
      <c r="J495" s="28"/>
      <c r="K495" s="28"/>
      <c r="L495" s="28"/>
      <c r="M495" s="24">
        <f t="shared" si="29"/>
        <v>0</v>
      </c>
      <c r="N495" s="112" t="str">
        <f t="shared" si="30"/>
        <v/>
      </c>
      <c r="O495" s="31"/>
      <c r="P495" s="34" t="str">
        <f t="shared" si="31"/>
        <v/>
      </c>
      <c r="R495" s="174" t="str">
        <f t="shared" si="32"/>
        <v/>
      </c>
    </row>
    <row r="496" spans="1:18" ht="24.75" customHeight="1" x14ac:dyDescent="0.2">
      <c r="A496" s="185"/>
      <c r="B496" s="186"/>
      <c r="C496" s="187"/>
      <c r="D496" s="110"/>
      <c r="E496" s="110"/>
      <c r="F496" s="28"/>
      <c r="G496" s="28"/>
      <c r="H496" s="111" t="str">
        <f>IF(G496="","",ROUNDDOWN('Lesné celky'!$C$2*G496,2))</f>
        <v/>
      </c>
      <c r="I496" s="28"/>
      <c r="J496" s="28"/>
      <c r="K496" s="28"/>
      <c r="L496" s="28"/>
      <c r="M496" s="24">
        <f t="shared" si="29"/>
        <v>0</v>
      </c>
      <c r="N496" s="112" t="str">
        <f t="shared" si="30"/>
        <v/>
      </c>
      <c r="O496" s="31"/>
      <c r="P496" s="34" t="str">
        <f t="shared" si="31"/>
        <v/>
      </c>
      <c r="R496" s="174" t="str">
        <f t="shared" si="32"/>
        <v/>
      </c>
    </row>
    <row r="497" spans="1:18" ht="24.75" customHeight="1" x14ac:dyDescent="0.2">
      <c r="A497" s="185"/>
      <c r="B497" s="186"/>
      <c r="C497" s="187"/>
      <c r="D497" s="110"/>
      <c r="E497" s="110"/>
      <c r="F497" s="28"/>
      <c r="G497" s="28"/>
      <c r="H497" s="111" t="str">
        <f>IF(G497="","",ROUNDDOWN('Lesné celky'!$C$2*G497,2))</f>
        <v/>
      </c>
      <c r="I497" s="28"/>
      <c r="J497" s="28"/>
      <c r="K497" s="28"/>
      <c r="L497" s="28"/>
      <c r="M497" s="24">
        <f t="shared" si="29"/>
        <v>0</v>
      </c>
      <c r="N497" s="112" t="str">
        <f t="shared" si="30"/>
        <v/>
      </c>
      <c r="O497" s="31"/>
      <c r="P497" s="34" t="str">
        <f t="shared" si="31"/>
        <v/>
      </c>
      <c r="R497" s="174" t="str">
        <f t="shared" si="32"/>
        <v/>
      </c>
    </row>
    <row r="498" spans="1:18" ht="24.75" customHeight="1" x14ac:dyDescent="0.2">
      <c r="A498" s="185"/>
      <c r="B498" s="186"/>
      <c r="C498" s="187"/>
      <c r="D498" s="110"/>
      <c r="E498" s="110"/>
      <c r="F498" s="28"/>
      <c r="G498" s="28"/>
      <c r="H498" s="111" t="str">
        <f>IF(G498="","",ROUNDDOWN('Lesné celky'!$C$2*G498,2))</f>
        <v/>
      </c>
      <c r="I498" s="28"/>
      <c r="J498" s="28"/>
      <c r="K498" s="28"/>
      <c r="L498" s="28"/>
      <c r="M498" s="24">
        <f t="shared" si="29"/>
        <v>0</v>
      </c>
      <c r="N498" s="112" t="str">
        <f t="shared" si="30"/>
        <v/>
      </c>
      <c r="O498" s="31"/>
      <c r="P498" s="34" t="str">
        <f t="shared" si="31"/>
        <v/>
      </c>
      <c r="R498" s="174" t="str">
        <f t="shared" si="32"/>
        <v/>
      </c>
    </row>
    <row r="499" spans="1:18" ht="24.75" customHeight="1" x14ac:dyDescent="0.2">
      <c r="A499" s="185"/>
      <c r="B499" s="186"/>
      <c r="C499" s="187"/>
      <c r="D499" s="110"/>
      <c r="E499" s="110"/>
      <c r="F499" s="28"/>
      <c r="G499" s="28"/>
      <c r="H499" s="111" t="str">
        <f>IF(G499="","",ROUNDDOWN('Lesné celky'!$C$2*G499,2))</f>
        <v/>
      </c>
      <c r="I499" s="28"/>
      <c r="J499" s="28"/>
      <c r="K499" s="28"/>
      <c r="L499" s="28"/>
      <c r="M499" s="24">
        <f t="shared" si="29"/>
        <v>0</v>
      </c>
      <c r="N499" s="112" t="str">
        <f t="shared" si="30"/>
        <v/>
      </c>
      <c r="O499" s="31"/>
      <c r="P499" s="34" t="str">
        <f t="shared" si="31"/>
        <v/>
      </c>
      <c r="R499" s="174" t="str">
        <f t="shared" si="32"/>
        <v/>
      </c>
    </row>
    <row r="500" spans="1:18" ht="24.75" customHeight="1" x14ac:dyDescent="0.2">
      <c r="A500" s="185"/>
      <c r="B500" s="186"/>
      <c r="C500" s="187"/>
      <c r="D500" s="110"/>
      <c r="E500" s="110"/>
      <c r="F500" s="28"/>
      <c r="G500" s="28"/>
      <c r="H500" s="111" t="str">
        <f>IF(G500="","",ROUNDDOWN('Lesné celky'!$C$2*G500,2))</f>
        <v/>
      </c>
      <c r="I500" s="28"/>
      <c r="J500" s="28"/>
      <c r="K500" s="28"/>
      <c r="L500" s="28"/>
      <c r="M500" s="24">
        <f t="shared" si="29"/>
        <v>0</v>
      </c>
      <c r="N500" s="112" t="str">
        <f t="shared" si="30"/>
        <v/>
      </c>
      <c r="O500" s="31"/>
      <c r="P500" s="34" t="str">
        <f t="shared" si="31"/>
        <v/>
      </c>
      <c r="R500" s="174" t="str">
        <f t="shared" si="32"/>
        <v/>
      </c>
    </row>
    <row r="501" spans="1:18" ht="24.75" customHeight="1" x14ac:dyDescent="0.2">
      <c r="A501" s="185"/>
      <c r="B501" s="186"/>
      <c r="C501" s="187"/>
      <c r="D501" s="110"/>
      <c r="E501" s="110"/>
      <c r="F501" s="28"/>
      <c r="G501" s="28"/>
      <c r="H501" s="111" t="str">
        <f>IF(G501="","",ROUNDDOWN('Lesné celky'!$C$2*G501,2))</f>
        <v/>
      </c>
      <c r="I501" s="28"/>
      <c r="J501" s="28"/>
      <c r="K501" s="28"/>
      <c r="L501" s="28"/>
      <c r="M501" s="24">
        <f t="shared" si="29"/>
        <v>0</v>
      </c>
      <c r="N501" s="112" t="str">
        <f t="shared" si="30"/>
        <v/>
      </c>
      <c r="O501" s="31"/>
      <c r="P501" s="34" t="str">
        <f t="shared" si="31"/>
        <v/>
      </c>
      <c r="R501" s="174" t="str">
        <f t="shared" si="32"/>
        <v/>
      </c>
    </row>
    <row r="502" spans="1:18" ht="24.75" customHeight="1" x14ac:dyDescent="0.2">
      <c r="A502" s="185"/>
      <c r="B502" s="186"/>
      <c r="C502" s="187"/>
      <c r="D502" s="110"/>
      <c r="E502" s="110"/>
      <c r="F502" s="28"/>
      <c r="G502" s="28"/>
      <c r="H502" s="111" t="str">
        <f>IF(G502="","",ROUNDDOWN('Lesné celky'!$C$2*G502,2))</f>
        <v/>
      </c>
      <c r="I502" s="28"/>
      <c r="J502" s="28"/>
      <c r="K502" s="28"/>
      <c r="L502" s="28"/>
      <c r="M502" s="24">
        <f t="shared" si="29"/>
        <v>0</v>
      </c>
      <c r="N502" s="112" t="str">
        <f t="shared" si="30"/>
        <v/>
      </c>
      <c r="O502" s="31"/>
      <c r="P502" s="34" t="str">
        <f t="shared" si="31"/>
        <v/>
      </c>
      <c r="R502" s="174" t="str">
        <f t="shared" si="32"/>
        <v/>
      </c>
    </row>
    <row r="503" spans="1:18" ht="24.75" customHeight="1" x14ac:dyDescent="0.2">
      <c r="A503" s="185"/>
      <c r="B503" s="186"/>
      <c r="C503" s="187"/>
      <c r="D503" s="110"/>
      <c r="E503" s="110"/>
      <c r="F503" s="28"/>
      <c r="G503" s="28"/>
      <c r="H503" s="111" t="str">
        <f>IF(G503="","",ROUNDDOWN('Lesné celky'!$C$2*G503,2))</f>
        <v/>
      </c>
      <c r="I503" s="28"/>
      <c r="J503" s="28"/>
      <c r="K503" s="28"/>
      <c r="L503" s="28"/>
      <c r="M503" s="24">
        <f t="shared" si="29"/>
        <v>0</v>
      </c>
      <c r="N503" s="112" t="str">
        <f t="shared" si="30"/>
        <v/>
      </c>
      <c r="O503" s="31"/>
      <c r="P503" s="34" t="str">
        <f t="shared" si="31"/>
        <v/>
      </c>
      <c r="R503" s="174" t="str">
        <f t="shared" si="32"/>
        <v/>
      </c>
    </row>
    <row r="504" spans="1:18" ht="24.75" customHeight="1" x14ac:dyDescent="0.2">
      <c r="A504" s="185"/>
      <c r="B504" s="186"/>
      <c r="C504" s="187"/>
      <c r="D504" s="110"/>
      <c r="E504" s="110"/>
      <c r="F504" s="28"/>
      <c r="G504" s="28"/>
      <c r="H504" s="111" t="str">
        <f>IF(G504="","",ROUNDDOWN('Lesné celky'!$C$2*G504,2))</f>
        <v/>
      </c>
      <c r="I504" s="28"/>
      <c r="J504" s="28"/>
      <c r="K504" s="28"/>
      <c r="L504" s="28"/>
      <c r="M504" s="24">
        <f t="shared" si="29"/>
        <v>0</v>
      </c>
      <c r="N504" s="112" t="str">
        <f t="shared" si="30"/>
        <v/>
      </c>
      <c r="O504" s="31"/>
      <c r="P504" s="34" t="str">
        <f t="shared" si="31"/>
        <v/>
      </c>
      <c r="R504" s="174" t="str">
        <f t="shared" si="32"/>
        <v/>
      </c>
    </row>
    <row r="505" spans="1:18" ht="24.75" customHeight="1" x14ac:dyDescent="0.2">
      <c r="A505" s="185"/>
      <c r="B505" s="186"/>
      <c r="C505" s="187"/>
      <c r="D505" s="110"/>
      <c r="E505" s="110"/>
      <c r="F505" s="28"/>
      <c r="G505" s="28"/>
      <c r="H505" s="111" t="str">
        <f>IF(G505="","",ROUNDDOWN('Lesné celky'!$C$2*G505,2))</f>
        <v/>
      </c>
      <c r="I505" s="28"/>
      <c r="J505" s="28"/>
      <c r="K505" s="28"/>
      <c r="L505" s="28"/>
      <c r="M505" s="24">
        <f t="shared" si="29"/>
        <v>0</v>
      </c>
      <c r="N505" s="112" t="str">
        <f t="shared" si="30"/>
        <v/>
      </c>
      <c r="O505" s="31"/>
      <c r="P505" s="34" t="str">
        <f t="shared" si="31"/>
        <v/>
      </c>
      <c r="R505" s="174" t="str">
        <f t="shared" si="32"/>
        <v/>
      </c>
    </row>
    <row r="506" spans="1:18" ht="24.75" customHeight="1" x14ac:dyDescent="0.2">
      <c r="A506" s="185"/>
      <c r="B506" s="186"/>
      <c r="C506" s="187"/>
      <c r="D506" s="110"/>
      <c r="E506" s="110"/>
      <c r="F506" s="28"/>
      <c r="G506" s="28"/>
      <c r="H506" s="111" t="str">
        <f>IF(G506="","",ROUNDDOWN('Lesné celky'!$C$2*G506,2))</f>
        <v/>
      </c>
      <c r="I506" s="28"/>
      <c r="J506" s="28"/>
      <c r="K506" s="28"/>
      <c r="L506" s="28"/>
      <c r="M506" s="24">
        <f t="shared" si="29"/>
        <v>0</v>
      </c>
      <c r="N506" s="112" t="str">
        <f t="shared" si="30"/>
        <v/>
      </c>
      <c r="O506" s="31"/>
      <c r="P506" s="34" t="str">
        <f t="shared" si="31"/>
        <v/>
      </c>
      <c r="R506" s="174" t="str">
        <f t="shared" si="32"/>
        <v/>
      </c>
    </row>
    <row r="507" spans="1:18" ht="24.75" customHeight="1" x14ac:dyDescent="0.2">
      <c r="A507" s="185"/>
      <c r="B507" s="186"/>
      <c r="C507" s="187"/>
      <c r="D507" s="110"/>
      <c r="E507" s="110"/>
      <c r="F507" s="28"/>
      <c r="G507" s="28"/>
      <c r="H507" s="111" t="str">
        <f>IF(G507="","",ROUNDDOWN('Lesné celky'!$C$2*G507,2))</f>
        <v/>
      </c>
      <c r="I507" s="28"/>
      <c r="J507" s="28"/>
      <c r="K507" s="28"/>
      <c r="L507" s="28"/>
      <c r="M507" s="24">
        <f t="shared" si="29"/>
        <v>0</v>
      </c>
      <c r="N507" s="112" t="str">
        <f t="shared" si="30"/>
        <v/>
      </c>
      <c r="O507" s="31"/>
      <c r="P507" s="34" t="str">
        <f t="shared" si="31"/>
        <v/>
      </c>
      <c r="R507" s="174" t="str">
        <f t="shared" si="32"/>
        <v/>
      </c>
    </row>
    <row r="508" spans="1:18" ht="24.75" customHeight="1" x14ac:dyDescent="0.2">
      <c r="A508" s="185"/>
      <c r="B508" s="186"/>
      <c r="C508" s="187"/>
      <c r="D508" s="110"/>
      <c r="E508" s="110"/>
      <c r="F508" s="28"/>
      <c r="G508" s="28"/>
      <c r="H508" s="111" t="str">
        <f>IF(G508="","",ROUNDDOWN('Lesné celky'!$C$2*G508,2))</f>
        <v/>
      </c>
      <c r="I508" s="28"/>
      <c r="J508" s="28"/>
      <c r="K508" s="28"/>
      <c r="L508" s="28"/>
      <c r="M508" s="24">
        <f t="shared" si="29"/>
        <v>0</v>
      </c>
      <c r="N508" s="112" t="str">
        <f t="shared" si="30"/>
        <v/>
      </c>
      <c r="O508" s="31"/>
      <c r="P508" s="34" t="str">
        <f t="shared" si="31"/>
        <v/>
      </c>
      <c r="R508" s="174" t="str">
        <f t="shared" si="32"/>
        <v/>
      </c>
    </row>
    <row r="509" spans="1:18" ht="24.75" customHeight="1" x14ac:dyDescent="0.2">
      <c r="A509" s="185"/>
      <c r="B509" s="186"/>
      <c r="C509" s="187"/>
      <c r="D509" s="110"/>
      <c r="E509" s="110"/>
      <c r="F509" s="28"/>
      <c r="G509" s="28"/>
      <c r="H509" s="111" t="str">
        <f>IF(G509="","",ROUNDDOWN('Lesné celky'!$C$2*G509,2))</f>
        <v/>
      </c>
      <c r="I509" s="28"/>
      <c r="J509" s="28"/>
      <c r="K509" s="28"/>
      <c r="L509" s="28"/>
      <c r="M509" s="24">
        <f t="shared" si="29"/>
        <v>0</v>
      </c>
      <c r="N509" s="112" t="str">
        <f t="shared" si="30"/>
        <v/>
      </c>
      <c r="O509" s="31"/>
      <c r="P509" s="34" t="str">
        <f t="shared" si="31"/>
        <v/>
      </c>
      <c r="R509" s="174" t="str">
        <f t="shared" si="32"/>
        <v/>
      </c>
    </row>
    <row r="510" spans="1:18" ht="24.75" customHeight="1" x14ac:dyDescent="0.2">
      <c r="A510" s="185"/>
      <c r="B510" s="186"/>
      <c r="C510" s="187"/>
      <c r="D510" s="110"/>
      <c r="E510" s="110"/>
      <c r="F510" s="28"/>
      <c r="G510" s="28"/>
      <c r="H510" s="111" t="str">
        <f>IF(G510="","",ROUNDDOWN('Lesné celky'!$C$2*G510,2))</f>
        <v/>
      </c>
      <c r="I510" s="28"/>
      <c r="J510" s="28"/>
      <c r="K510" s="28"/>
      <c r="L510" s="28"/>
      <c r="M510" s="24">
        <f t="shared" si="29"/>
        <v>0</v>
      </c>
      <c r="N510" s="112" t="str">
        <f t="shared" si="30"/>
        <v/>
      </c>
      <c r="O510" s="31"/>
      <c r="P510" s="34" t="str">
        <f t="shared" si="31"/>
        <v/>
      </c>
      <c r="R510" s="174" t="str">
        <f t="shared" si="32"/>
        <v/>
      </c>
    </row>
    <row r="511" spans="1:18" ht="24.75" customHeight="1" x14ac:dyDescent="0.2">
      <c r="A511" s="185"/>
      <c r="B511" s="186"/>
      <c r="C511" s="187"/>
      <c r="D511" s="110"/>
      <c r="E511" s="110"/>
      <c r="F511" s="28"/>
      <c r="G511" s="28"/>
      <c r="H511" s="111" t="str">
        <f>IF(G511="","",ROUNDDOWN('Lesné celky'!$C$2*G511,2))</f>
        <v/>
      </c>
      <c r="I511" s="28"/>
      <c r="J511" s="28"/>
      <c r="K511" s="28"/>
      <c r="L511" s="28"/>
      <c r="M511" s="24">
        <f t="shared" si="29"/>
        <v>0</v>
      </c>
      <c r="N511" s="112" t="str">
        <f t="shared" si="30"/>
        <v/>
      </c>
      <c r="O511" s="31"/>
      <c r="P511" s="34" t="str">
        <f t="shared" si="31"/>
        <v/>
      </c>
      <c r="R511" s="174" t="str">
        <f t="shared" si="32"/>
        <v/>
      </c>
    </row>
    <row r="512" spans="1:18" ht="24.75" customHeight="1" x14ac:dyDescent="0.2">
      <c r="A512" s="185"/>
      <c r="B512" s="186"/>
      <c r="C512" s="187"/>
      <c r="D512" s="110"/>
      <c r="E512" s="110"/>
      <c r="F512" s="28"/>
      <c r="G512" s="28"/>
      <c r="H512" s="111" t="str">
        <f>IF(G512="","",ROUNDDOWN('Lesné celky'!$C$2*G512,2))</f>
        <v/>
      </c>
      <c r="I512" s="28"/>
      <c r="J512" s="28"/>
      <c r="K512" s="28"/>
      <c r="L512" s="28"/>
      <c r="M512" s="24">
        <f t="shared" si="29"/>
        <v>0</v>
      </c>
      <c r="N512" s="112" t="str">
        <f t="shared" si="30"/>
        <v/>
      </c>
      <c r="O512" s="31"/>
      <c r="P512" s="34" t="str">
        <f t="shared" si="31"/>
        <v/>
      </c>
      <c r="R512" s="174" t="str">
        <f t="shared" si="32"/>
        <v/>
      </c>
    </row>
    <row r="513" spans="1:18" ht="24.75" customHeight="1" x14ac:dyDescent="0.2">
      <c r="A513" s="185"/>
      <c r="B513" s="186"/>
      <c r="C513" s="187"/>
      <c r="D513" s="110"/>
      <c r="E513" s="110"/>
      <c r="F513" s="28"/>
      <c r="G513" s="28"/>
      <c r="H513" s="111" t="str">
        <f>IF(G513="","",ROUNDDOWN('Lesné celky'!$C$2*G513,2))</f>
        <v/>
      </c>
      <c r="I513" s="28"/>
      <c r="J513" s="28"/>
      <c r="K513" s="28"/>
      <c r="L513" s="28"/>
      <c r="M513" s="24">
        <f t="shared" si="29"/>
        <v>0</v>
      </c>
      <c r="N513" s="112" t="str">
        <f t="shared" si="30"/>
        <v/>
      </c>
      <c r="O513" s="31"/>
      <c r="P513" s="34" t="str">
        <f t="shared" si="31"/>
        <v/>
      </c>
      <c r="R513" s="174" t="str">
        <f t="shared" si="32"/>
        <v/>
      </c>
    </row>
    <row r="514" spans="1:18" ht="24.75" customHeight="1" x14ac:dyDescent="0.2">
      <c r="A514" s="185"/>
      <c r="B514" s="186"/>
      <c r="C514" s="187"/>
      <c r="D514" s="110"/>
      <c r="E514" s="110"/>
      <c r="F514" s="28"/>
      <c r="G514" s="28"/>
      <c r="H514" s="111" t="str">
        <f>IF(G514="","",ROUNDDOWN('Lesné celky'!$C$2*G514,2))</f>
        <v/>
      </c>
      <c r="I514" s="28"/>
      <c r="J514" s="28"/>
      <c r="K514" s="28"/>
      <c r="L514" s="28"/>
      <c r="M514" s="24">
        <f t="shared" ref="M514:M577" si="33">SUM(I514:L514)</f>
        <v>0</v>
      </c>
      <c r="N514" s="112" t="str">
        <f t="shared" ref="N514:N577" si="34">IF(ROUNDDOWN(F514*G514,2)-ROUNDDOWN(SUM(I514:L514),2)=0,"","zlý súčet")</f>
        <v/>
      </c>
      <c r="O514" s="31"/>
      <c r="P514" s="34" t="str">
        <f t="shared" si="31"/>
        <v/>
      </c>
      <c r="R514" s="174" t="str">
        <f t="shared" si="32"/>
        <v/>
      </c>
    </row>
    <row r="515" spans="1:18" ht="24.75" customHeight="1" x14ac:dyDescent="0.2">
      <c r="A515" s="185"/>
      <c r="B515" s="186"/>
      <c r="C515" s="187"/>
      <c r="D515" s="110"/>
      <c r="E515" s="110"/>
      <c r="F515" s="28"/>
      <c r="G515" s="28"/>
      <c r="H515" s="111" t="str">
        <f>IF(G515="","",ROUNDDOWN('Lesné celky'!$C$2*G515,2))</f>
        <v/>
      </c>
      <c r="I515" s="28"/>
      <c r="J515" s="28"/>
      <c r="K515" s="28"/>
      <c r="L515" s="28"/>
      <c r="M515" s="24">
        <f t="shared" si="33"/>
        <v>0</v>
      </c>
      <c r="N515" s="112" t="str">
        <f t="shared" si="34"/>
        <v/>
      </c>
      <c r="O515" s="31"/>
      <c r="P515" s="34" t="str">
        <f t="shared" si="31"/>
        <v/>
      </c>
      <c r="R515" s="174" t="str">
        <f t="shared" si="32"/>
        <v/>
      </c>
    </row>
    <row r="516" spans="1:18" ht="24.75" customHeight="1" x14ac:dyDescent="0.2">
      <c r="A516" s="185"/>
      <c r="B516" s="186"/>
      <c r="C516" s="187"/>
      <c r="D516" s="110"/>
      <c r="E516" s="110"/>
      <c r="F516" s="28"/>
      <c r="G516" s="28"/>
      <c r="H516" s="111" t="str">
        <f>IF(G516="","",ROUNDDOWN('Lesné celky'!$C$2*G516,2))</f>
        <v/>
      </c>
      <c r="I516" s="28"/>
      <c r="J516" s="28"/>
      <c r="K516" s="28"/>
      <c r="L516" s="28"/>
      <c r="M516" s="24">
        <f t="shared" si="33"/>
        <v>0</v>
      </c>
      <c r="N516" s="112" t="str">
        <f t="shared" si="34"/>
        <v/>
      </c>
      <c r="O516" s="31"/>
      <c r="P516" s="34" t="str">
        <f t="shared" si="31"/>
        <v/>
      </c>
      <c r="R516" s="174" t="str">
        <f t="shared" si="32"/>
        <v/>
      </c>
    </row>
    <row r="517" spans="1:18" ht="24.75" customHeight="1" x14ac:dyDescent="0.2">
      <c r="A517" s="185"/>
      <c r="B517" s="186"/>
      <c r="C517" s="187"/>
      <c r="D517" s="110"/>
      <c r="E517" s="110"/>
      <c r="F517" s="28"/>
      <c r="G517" s="28"/>
      <c r="H517" s="111" t="str">
        <f>IF(G517="","",ROUNDDOWN('Lesné celky'!$C$2*G517,2))</f>
        <v/>
      </c>
      <c r="I517" s="28"/>
      <c r="J517" s="28"/>
      <c r="K517" s="28"/>
      <c r="L517" s="28"/>
      <c r="M517" s="24">
        <f t="shared" si="33"/>
        <v>0</v>
      </c>
      <c r="N517" s="112" t="str">
        <f t="shared" si="34"/>
        <v/>
      </c>
      <c r="O517" s="31"/>
      <c r="P517" s="34" t="str">
        <f t="shared" si="31"/>
        <v/>
      </c>
      <c r="R517" s="174" t="str">
        <f t="shared" si="32"/>
        <v/>
      </c>
    </row>
    <row r="518" spans="1:18" ht="24.75" customHeight="1" x14ac:dyDescent="0.2">
      <c r="A518" s="185"/>
      <c r="B518" s="186"/>
      <c r="C518" s="187"/>
      <c r="D518" s="110"/>
      <c r="E518" s="110"/>
      <c r="F518" s="28"/>
      <c r="G518" s="28"/>
      <c r="H518" s="111" t="str">
        <f>IF(G518="","",ROUNDDOWN('Lesné celky'!$C$2*G518,2))</f>
        <v/>
      </c>
      <c r="I518" s="28"/>
      <c r="J518" s="28"/>
      <c r="K518" s="28"/>
      <c r="L518" s="28"/>
      <c r="M518" s="24">
        <f t="shared" si="33"/>
        <v>0</v>
      </c>
      <c r="N518" s="112" t="str">
        <f t="shared" si="34"/>
        <v/>
      </c>
      <c r="O518" s="31"/>
      <c r="P518" s="34" t="str">
        <f t="shared" si="31"/>
        <v/>
      </c>
      <c r="R518" s="174" t="str">
        <f t="shared" si="32"/>
        <v/>
      </c>
    </row>
    <row r="519" spans="1:18" ht="24.75" customHeight="1" x14ac:dyDescent="0.2">
      <c r="A519" s="185"/>
      <c r="B519" s="186"/>
      <c r="C519" s="187"/>
      <c r="D519" s="110"/>
      <c r="E519" s="110"/>
      <c r="F519" s="28"/>
      <c r="G519" s="28"/>
      <c r="H519" s="111" t="str">
        <f>IF(G519="","",ROUNDDOWN('Lesné celky'!$C$2*G519,2))</f>
        <v/>
      </c>
      <c r="I519" s="28"/>
      <c r="J519" s="28"/>
      <c r="K519" s="28"/>
      <c r="L519" s="28"/>
      <c r="M519" s="24">
        <f t="shared" si="33"/>
        <v>0</v>
      </c>
      <c r="N519" s="112" t="str">
        <f t="shared" si="34"/>
        <v/>
      </c>
      <c r="O519" s="31"/>
      <c r="P519" s="34" t="str">
        <f t="shared" si="31"/>
        <v/>
      </c>
      <c r="R519" s="174" t="str">
        <f t="shared" si="32"/>
        <v/>
      </c>
    </row>
    <row r="520" spans="1:18" ht="24.75" customHeight="1" x14ac:dyDescent="0.2">
      <c r="A520" s="185"/>
      <c r="B520" s="186"/>
      <c r="C520" s="187"/>
      <c r="D520" s="110"/>
      <c r="E520" s="110"/>
      <c r="F520" s="28"/>
      <c r="G520" s="28"/>
      <c r="H520" s="111" t="str">
        <f>IF(G520="","",ROUNDDOWN('Lesné celky'!$C$2*G520,2))</f>
        <v/>
      </c>
      <c r="I520" s="28"/>
      <c r="J520" s="28"/>
      <c r="K520" s="28"/>
      <c r="L520" s="28"/>
      <c r="M520" s="24">
        <f t="shared" si="33"/>
        <v>0</v>
      </c>
      <c r="N520" s="112" t="str">
        <f t="shared" si="34"/>
        <v/>
      </c>
      <c r="O520" s="31"/>
      <c r="P520" s="34" t="str">
        <f t="shared" si="31"/>
        <v/>
      </c>
      <c r="R520" s="174" t="str">
        <f t="shared" si="32"/>
        <v/>
      </c>
    </row>
    <row r="521" spans="1:18" ht="24.75" customHeight="1" x14ac:dyDescent="0.2">
      <c r="A521" s="185"/>
      <c r="B521" s="186"/>
      <c r="C521" s="187"/>
      <c r="D521" s="110"/>
      <c r="E521" s="110"/>
      <c r="F521" s="28"/>
      <c r="G521" s="28"/>
      <c r="H521" s="111" t="str">
        <f>IF(G521="","",ROUNDDOWN('Lesné celky'!$C$2*G521,2))</f>
        <v/>
      </c>
      <c r="I521" s="28"/>
      <c r="J521" s="28"/>
      <c r="K521" s="28"/>
      <c r="L521" s="28"/>
      <c r="M521" s="24">
        <f t="shared" si="33"/>
        <v>0</v>
      </c>
      <c r="N521" s="112" t="str">
        <f t="shared" si="34"/>
        <v/>
      </c>
      <c r="O521" s="31"/>
      <c r="P521" s="34" t="str">
        <f t="shared" si="31"/>
        <v/>
      </c>
      <c r="R521" s="174" t="str">
        <f t="shared" si="32"/>
        <v/>
      </c>
    </row>
    <row r="522" spans="1:18" ht="24.75" customHeight="1" x14ac:dyDescent="0.2">
      <c r="A522" s="185"/>
      <c r="B522" s="186"/>
      <c r="C522" s="187"/>
      <c r="D522" s="110"/>
      <c r="E522" s="110"/>
      <c r="F522" s="28"/>
      <c r="G522" s="28"/>
      <c r="H522" s="111" t="str">
        <f>IF(G522="","",ROUNDDOWN('Lesné celky'!$C$2*G522,2))</f>
        <v/>
      </c>
      <c r="I522" s="28"/>
      <c r="J522" s="28"/>
      <c r="K522" s="28"/>
      <c r="L522" s="28"/>
      <c r="M522" s="24">
        <f t="shared" si="33"/>
        <v>0</v>
      </c>
      <c r="N522" s="112" t="str">
        <f t="shared" si="34"/>
        <v/>
      </c>
      <c r="O522" s="31"/>
      <c r="P522" s="34" t="str">
        <f t="shared" si="31"/>
        <v/>
      </c>
      <c r="R522" s="174" t="str">
        <f t="shared" si="32"/>
        <v/>
      </c>
    </row>
    <row r="523" spans="1:18" ht="24.75" customHeight="1" x14ac:dyDescent="0.2">
      <c r="A523" s="185"/>
      <c r="B523" s="186"/>
      <c r="C523" s="187"/>
      <c r="D523" s="110"/>
      <c r="E523" s="110"/>
      <c r="F523" s="28"/>
      <c r="G523" s="28"/>
      <c r="H523" s="111" t="str">
        <f>IF(G523="","",ROUNDDOWN('Lesné celky'!$C$2*G523,2))</f>
        <v/>
      </c>
      <c r="I523" s="28"/>
      <c r="J523" s="28"/>
      <c r="K523" s="28"/>
      <c r="L523" s="28"/>
      <c r="M523" s="24">
        <f t="shared" si="33"/>
        <v>0</v>
      </c>
      <c r="N523" s="112" t="str">
        <f t="shared" si="34"/>
        <v/>
      </c>
      <c r="O523" s="31"/>
      <c r="P523" s="34" t="str">
        <f t="shared" si="31"/>
        <v/>
      </c>
      <c r="R523" s="174" t="str">
        <f t="shared" si="32"/>
        <v/>
      </c>
    </row>
    <row r="524" spans="1:18" ht="24.75" customHeight="1" x14ac:dyDescent="0.2">
      <c r="A524" s="185"/>
      <c r="B524" s="186"/>
      <c r="C524" s="187"/>
      <c r="D524" s="110"/>
      <c r="E524" s="110"/>
      <c r="F524" s="28"/>
      <c r="G524" s="28"/>
      <c r="H524" s="111" t="str">
        <f>IF(G524="","",ROUNDDOWN('Lesné celky'!$C$2*G524,2))</f>
        <v/>
      </c>
      <c r="I524" s="28"/>
      <c r="J524" s="28"/>
      <c r="K524" s="28"/>
      <c r="L524" s="28"/>
      <c r="M524" s="24">
        <f t="shared" si="33"/>
        <v>0</v>
      </c>
      <c r="N524" s="112" t="str">
        <f t="shared" si="34"/>
        <v/>
      </c>
      <c r="O524" s="31"/>
      <c r="P524" s="34" t="str">
        <f t="shared" si="31"/>
        <v/>
      </c>
      <c r="R524" s="174" t="str">
        <f t="shared" si="32"/>
        <v/>
      </c>
    </row>
    <row r="525" spans="1:18" ht="24.75" customHeight="1" x14ac:dyDescent="0.2">
      <c r="A525" s="185"/>
      <c r="B525" s="186"/>
      <c r="C525" s="187"/>
      <c r="D525" s="110"/>
      <c r="E525" s="110"/>
      <c r="F525" s="28"/>
      <c r="G525" s="28"/>
      <c r="H525" s="111" t="str">
        <f>IF(G525="","",ROUNDDOWN('Lesné celky'!$C$2*G525,2))</f>
        <v/>
      </c>
      <c r="I525" s="28"/>
      <c r="J525" s="28"/>
      <c r="K525" s="28"/>
      <c r="L525" s="28"/>
      <c r="M525" s="24">
        <f t="shared" si="33"/>
        <v>0</v>
      </c>
      <c r="N525" s="112" t="str">
        <f t="shared" si="34"/>
        <v/>
      </c>
      <c r="O525" s="31"/>
      <c r="P525" s="34" t="str">
        <f t="shared" si="31"/>
        <v/>
      </c>
      <c r="R525" s="174" t="str">
        <f t="shared" si="32"/>
        <v/>
      </c>
    </row>
    <row r="526" spans="1:18" ht="24.75" customHeight="1" x14ac:dyDescent="0.2">
      <c r="A526" s="185"/>
      <c r="B526" s="186"/>
      <c r="C526" s="187"/>
      <c r="D526" s="110"/>
      <c r="E526" s="110"/>
      <c r="F526" s="28"/>
      <c r="G526" s="28"/>
      <c r="H526" s="111" t="str">
        <f>IF(G526="","",ROUNDDOWN('Lesné celky'!$C$2*G526,2))</f>
        <v/>
      </c>
      <c r="I526" s="28"/>
      <c r="J526" s="28"/>
      <c r="K526" s="28"/>
      <c r="L526" s="28"/>
      <c r="M526" s="24">
        <f t="shared" si="33"/>
        <v>0</v>
      </c>
      <c r="N526" s="112" t="str">
        <f t="shared" si="34"/>
        <v/>
      </c>
      <c r="O526" s="31"/>
      <c r="P526" s="34" t="str">
        <f t="shared" si="31"/>
        <v/>
      </c>
      <c r="R526" s="174" t="str">
        <f t="shared" si="32"/>
        <v/>
      </c>
    </row>
    <row r="527" spans="1:18" ht="24.75" customHeight="1" x14ac:dyDescent="0.2">
      <c r="A527" s="185"/>
      <c r="B527" s="186"/>
      <c r="C527" s="187"/>
      <c r="D527" s="110"/>
      <c r="E527" s="110"/>
      <c r="F527" s="28"/>
      <c r="G527" s="28"/>
      <c r="H527" s="111" t="str">
        <f>IF(G527="","",ROUNDDOWN('Lesné celky'!$C$2*G527,2))</f>
        <v/>
      </c>
      <c r="I527" s="28"/>
      <c r="J527" s="28"/>
      <c r="K527" s="28"/>
      <c r="L527" s="28"/>
      <c r="M527" s="24">
        <f t="shared" si="33"/>
        <v>0</v>
      </c>
      <c r="N527" s="112" t="str">
        <f t="shared" si="34"/>
        <v/>
      </c>
      <c r="O527" s="31"/>
      <c r="P527" s="34" t="str">
        <f t="shared" si="31"/>
        <v/>
      </c>
      <c r="R527" s="174" t="str">
        <f t="shared" si="32"/>
        <v/>
      </c>
    </row>
    <row r="528" spans="1:18" ht="24.75" customHeight="1" x14ac:dyDescent="0.2">
      <c r="A528" s="185"/>
      <c r="B528" s="186"/>
      <c r="C528" s="187"/>
      <c r="D528" s="110"/>
      <c r="E528" s="110"/>
      <c r="F528" s="28"/>
      <c r="G528" s="28"/>
      <c r="H528" s="111" t="str">
        <f>IF(G528="","",ROUNDDOWN('Lesné celky'!$C$2*G528,2))</f>
        <v/>
      </c>
      <c r="I528" s="28"/>
      <c r="J528" s="28"/>
      <c r="K528" s="28"/>
      <c r="L528" s="28"/>
      <c r="M528" s="24">
        <f t="shared" si="33"/>
        <v>0</v>
      </c>
      <c r="N528" s="112" t="str">
        <f t="shared" si="34"/>
        <v/>
      </c>
      <c r="O528" s="31"/>
      <c r="P528" s="34" t="str">
        <f t="shared" si="31"/>
        <v/>
      </c>
      <c r="R528" s="174" t="str">
        <f t="shared" si="32"/>
        <v/>
      </c>
    </row>
    <row r="529" spans="1:18" ht="24.75" customHeight="1" x14ac:dyDescent="0.2">
      <c r="A529" s="185"/>
      <c r="B529" s="186"/>
      <c r="C529" s="187"/>
      <c r="D529" s="110"/>
      <c r="E529" s="110"/>
      <c r="F529" s="28"/>
      <c r="G529" s="28"/>
      <c r="H529" s="111" t="str">
        <f>IF(G529="","",ROUNDDOWN('Lesné celky'!$C$2*G529,2))</f>
        <v/>
      </c>
      <c r="I529" s="28"/>
      <c r="J529" s="28"/>
      <c r="K529" s="28"/>
      <c r="L529" s="28"/>
      <c r="M529" s="24">
        <f t="shared" si="33"/>
        <v>0</v>
      </c>
      <c r="N529" s="112" t="str">
        <f t="shared" si="34"/>
        <v/>
      </c>
      <c r="O529" s="31"/>
      <c r="P529" s="34" t="str">
        <f t="shared" si="31"/>
        <v/>
      </c>
      <c r="R529" s="174" t="str">
        <f t="shared" si="32"/>
        <v/>
      </c>
    </row>
    <row r="530" spans="1:18" ht="24.75" customHeight="1" x14ac:dyDescent="0.2">
      <c r="A530" s="185"/>
      <c r="B530" s="186"/>
      <c r="C530" s="187"/>
      <c r="D530" s="110"/>
      <c r="E530" s="110"/>
      <c r="F530" s="28"/>
      <c r="G530" s="28"/>
      <c r="H530" s="111" t="str">
        <f>IF(G530="","",ROUNDDOWN('Lesné celky'!$C$2*G530,2))</f>
        <v/>
      </c>
      <c r="I530" s="28"/>
      <c r="J530" s="28"/>
      <c r="K530" s="28"/>
      <c r="L530" s="28"/>
      <c r="M530" s="24">
        <f t="shared" si="33"/>
        <v>0</v>
      </c>
      <c r="N530" s="112" t="str">
        <f t="shared" si="34"/>
        <v/>
      </c>
      <c r="O530" s="31"/>
      <c r="P530" s="34" t="str">
        <f t="shared" si="31"/>
        <v/>
      </c>
      <c r="R530" s="174" t="str">
        <f t="shared" si="32"/>
        <v/>
      </c>
    </row>
    <row r="531" spans="1:18" ht="24.75" customHeight="1" x14ac:dyDescent="0.2">
      <c r="A531" s="185"/>
      <c r="B531" s="186"/>
      <c r="C531" s="187"/>
      <c r="D531" s="110"/>
      <c r="E531" s="110"/>
      <c r="F531" s="28"/>
      <c r="G531" s="28"/>
      <c r="H531" s="111" t="str">
        <f>IF(G531="","",ROUNDDOWN('Lesné celky'!$C$2*G531,2))</f>
        <v/>
      </c>
      <c r="I531" s="28"/>
      <c r="J531" s="28"/>
      <c r="K531" s="28"/>
      <c r="L531" s="28"/>
      <c r="M531" s="24">
        <f t="shared" si="33"/>
        <v>0</v>
      </c>
      <c r="N531" s="112" t="str">
        <f t="shared" si="34"/>
        <v/>
      </c>
      <c r="O531" s="31"/>
      <c r="P531" s="34" t="str">
        <f t="shared" si="31"/>
        <v/>
      </c>
      <c r="R531" s="174" t="str">
        <f t="shared" si="32"/>
        <v/>
      </c>
    </row>
    <row r="532" spans="1:18" ht="24.75" customHeight="1" x14ac:dyDescent="0.2">
      <c r="A532" s="185"/>
      <c r="B532" s="186"/>
      <c r="C532" s="187"/>
      <c r="D532" s="110"/>
      <c r="E532" s="110"/>
      <c r="F532" s="28"/>
      <c r="G532" s="28"/>
      <c r="H532" s="111" t="str">
        <f>IF(G532="","",ROUNDDOWN('Lesné celky'!$C$2*G532,2))</f>
        <v/>
      </c>
      <c r="I532" s="28"/>
      <c r="J532" s="28"/>
      <c r="K532" s="28"/>
      <c r="L532" s="28"/>
      <c r="M532" s="24">
        <f t="shared" si="33"/>
        <v>0</v>
      </c>
      <c r="N532" s="112" t="str">
        <f t="shared" si="34"/>
        <v/>
      </c>
      <c r="O532" s="31"/>
      <c r="P532" s="34" t="str">
        <f t="shared" ref="P532:P595" si="35">IF(H532="","",H532-O532)</f>
        <v/>
      </c>
      <c r="R532" s="174" t="str">
        <f t="shared" ref="R532:R595" si="36">IF(AND(H532&lt;&gt;"",OR(E532="",D532="",A532="")),"nekorektne zadané údaje","")</f>
        <v/>
      </c>
    </row>
    <row r="533" spans="1:18" ht="24.75" customHeight="1" x14ac:dyDescent="0.2">
      <c r="A533" s="185"/>
      <c r="B533" s="186"/>
      <c r="C533" s="187"/>
      <c r="D533" s="110"/>
      <c r="E533" s="110"/>
      <c r="F533" s="28"/>
      <c r="G533" s="28"/>
      <c r="H533" s="111" t="str">
        <f>IF(G533="","",ROUNDDOWN('Lesné celky'!$C$2*G533,2))</f>
        <v/>
      </c>
      <c r="I533" s="28"/>
      <c r="J533" s="28"/>
      <c r="K533" s="28"/>
      <c r="L533" s="28"/>
      <c r="M533" s="24">
        <f t="shared" si="33"/>
        <v>0</v>
      </c>
      <c r="N533" s="112" t="str">
        <f t="shared" si="34"/>
        <v/>
      </c>
      <c r="O533" s="31"/>
      <c r="P533" s="34" t="str">
        <f t="shared" si="35"/>
        <v/>
      </c>
      <c r="R533" s="174" t="str">
        <f t="shared" si="36"/>
        <v/>
      </c>
    </row>
    <row r="534" spans="1:18" ht="24.75" customHeight="1" x14ac:dyDescent="0.2">
      <c r="A534" s="185"/>
      <c r="B534" s="186"/>
      <c r="C534" s="187"/>
      <c r="D534" s="110"/>
      <c r="E534" s="110"/>
      <c r="F534" s="28"/>
      <c r="G534" s="28"/>
      <c r="H534" s="111" t="str">
        <f>IF(G534="","",ROUNDDOWN('Lesné celky'!$C$2*G534,2))</f>
        <v/>
      </c>
      <c r="I534" s="28"/>
      <c r="J534" s="28"/>
      <c r="K534" s="28"/>
      <c r="L534" s="28"/>
      <c r="M534" s="24">
        <f t="shared" si="33"/>
        <v>0</v>
      </c>
      <c r="N534" s="112" t="str">
        <f t="shared" si="34"/>
        <v/>
      </c>
      <c r="O534" s="31"/>
      <c r="P534" s="34" t="str">
        <f t="shared" si="35"/>
        <v/>
      </c>
      <c r="R534" s="174" t="str">
        <f t="shared" si="36"/>
        <v/>
      </c>
    </row>
    <row r="535" spans="1:18" ht="24.75" customHeight="1" x14ac:dyDescent="0.2">
      <c r="A535" s="185"/>
      <c r="B535" s="186"/>
      <c r="C535" s="187"/>
      <c r="D535" s="110"/>
      <c r="E535" s="110"/>
      <c r="F535" s="28"/>
      <c r="G535" s="28"/>
      <c r="H535" s="111" t="str">
        <f>IF(G535="","",ROUNDDOWN('Lesné celky'!$C$2*G535,2))</f>
        <v/>
      </c>
      <c r="I535" s="28"/>
      <c r="J535" s="28"/>
      <c r="K535" s="28"/>
      <c r="L535" s="28"/>
      <c r="M535" s="24">
        <f t="shared" si="33"/>
        <v>0</v>
      </c>
      <c r="N535" s="112" t="str">
        <f t="shared" si="34"/>
        <v/>
      </c>
      <c r="O535" s="31"/>
      <c r="P535" s="34" t="str">
        <f t="shared" si="35"/>
        <v/>
      </c>
      <c r="R535" s="174" t="str">
        <f t="shared" si="36"/>
        <v/>
      </c>
    </row>
    <row r="536" spans="1:18" ht="24.75" customHeight="1" x14ac:dyDescent="0.2">
      <c r="A536" s="185"/>
      <c r="B536" s="186"/>
      <c r="C536" s="187"/>
      <c r="D536" s="110"/>
      <c r="E536" s="110"/>
      <c r="F536" s="28"/>
      <c r="G536" s="28"/>
      <c r="H536" s="111" t="str">
        <f>IF(G536="","",ROUNDDOWN('Lesné celky'!$C$2*G536,2))</f>
        <v/>
      </c>
      <c r="I536" s="28"/>
      <c r="J536" s="28"/>
      <c r="K536" s="28"/>
      <c r="L536" s="28"/>
      <c r="M536" s="24">
        <f t="shared" si="33"/>
        <v>0</v>
      </c>
      <c r="N536" s="112" t="str">
        <f t="shared" si="34"/>
        <v/>
      </c>
      <c r="O536" s="31"/>
      <c r="P536" s="34" t="str">
        <f t="shared" si="35"/>
        <v/>
      </c>
      <c r="R536" s="174" t="str">
        <f t="shared" si="36"/>
        <v/>
      </c>
    </row>
    <row r="537" spans="1:18" ht="24.75" customHeight="1" x14ac:dyDescent="0.2">
      <c r="A537" s="185"/>
      <c r="B537" s="186"/>
      <c r="C537" s="187"/>
      <c r="D537" s="110"/>
      <c r="E537" s="110"/>
      <c r="F537" s="28"/>
      <c r="G537" s="28"/>
      <c r="H537" s="111" t="str">
        <f>IF(G537="","",ROUNDDOWN('Lesné celky'!$C$2*G537,2))</f>
        <v/>
      </c>
      <c r="I537" s="28"/>
      <c r="J537" s="28"/>
      <c r="K537" s="28"/>
      <c r="L537" s="28"/>
      <c r="M537" s="24">
        <f t="shared" si="33"/>
        <v>0</v>
      </c>
      <c r="N537" s="112" t="str">
        <f t="shared" si="34"/>
        <v/>
      </c>
      <c r="O537" s="31"/>
      <c r="P537" s="34" t="str">
        <f t="shared" si="35"/>
        <v/>
      </c>
      <c r="R537" s="174" t="str">
        <f t="shared" si="36"/>
        <v/>
      </c>
    </row>
    <row r="538" spans="1:18" ht="24.75" customHeight="1" x14ac:dyDescent="0.2">
      <c r="A538" s="185"/>
      <c r="B538" s="186"/>
      <c r="C538" s="187"/>
      <c r="D538" s="110"/>
      <c r="E538" s="110"/>
      <c r="F538" s="28"/>
      <c r="G538" s="28"/>
      <c r="H538" s="111" t="str">
        <f>IF(G538="","",ROUNDDOWN('Lesné celky'!$C$2*G538,2))</f>
        <v/>
      </c>
      <c r="I538" s="28"/>
      <c r="J538" s="28"/>
      <c r="K538" s="28"/>
      <c r="L538" s="28"/>
      <c r="M538" s="24">
        <f t="shared" si="33"/>
        <v>0</v>
      </c>
      <c r="N538" s="112" t="str">
        <f t="shared" si="34"/>
        <v/>
      </c>
      <c r="O538" s="31"/>
      <c r="P538" s="34" t="str">
        <f t="shared" si="35"/>
        <v/>
      </c>
      <c r="R538" s="174" t="str">
        <f t="shared" si="36"/>
        <v/>
      </c>
    </row>
    <row r="539" spans="1:18" ht="24.75" customHeight="1" x14ac:dyDescent="0.2">
      <c r="A539" s="185"/>
      <c r="B539" s="186"/>
      <c r="C539" s="187"/>
      <c r="D539" s="110"/>
      <c r="E539" s="110"/>
      <c r="F539" s="28"/>
      <c r="G539" s="28"/>
      <c r="H539" s="111" t="str">
        <f>IF(G539="","",ROUNDDOWN('Lesné celky'!$C$2*G539,2))</f>
        <v/>
      </c>
      <c r="I539" s="28"/>
      <c r="J539" s="28"/>
      <c r="K539" s="28"/>
      <c r="L539" s="28"/>
      <c r="M539" s="24">
        <f t="shared" si="33"/>
        <v>0</v>
      </c>
      <c r="N539" s="112" t="str">
        <f t="shared" si="34"/>
        <v/>
      </c>
      <c r="O539" s="31"/>
      <c r="P539" s="34" t="str">
        <f t="shared" si="35"/>
        <v/>
      </c>
      <c r="R539" s="174" t="str">
        <f t="shared" si="36"/>
        <v/>
      </c>
    </row>
    <row r="540" spans="1:18" ht="24.75" customHeight="1" x14ac:dyDescent="0.2">
      <c r="A540" s="185"/>
      <c r="B540" s="186"/>
      <c r="C540" s="187"/>
      <c r="D540" s="110"/>
      <c r="E540" s="110"/>
      <c r="F540" s="28"/>
      <c r="G540" s="28"/>
      <c r="H540" s="111" t="str">
        <f>IF(G540="","",ROUNDDOWN('Lesné celky'!$C$2*G540,2))</f>
        <v/>
      </c>
      <c r="I540" s="28"/>
      <c r="J540" s="28"/>
      <c r="K540" s="28"/>
      <c r="L540" s="28"/>
      <c r="M540" s="24">
        <f t="shared" si="33"/>
        <v>0</v>
      </c>
      <c r="N540" s="112" t="str">
        <f t="shared" si="34"/>
        <v/>
      </c>
      <c r="O540" s="31"/>
      <c r="P540" s="34" t="str">
        <f t="shared" si="35"/>
        <v/>
      </c>
      <c r="R540" s="174" t="str">
        <f t="shared" si="36"/>
        <v/>
      </c>
    </row>
    <row r="541" spans="1:18" ht="24.75" customHeight="1" x14ac:dyDescent="0.2">
      <c r="A541" s="185"/>
      <c r="B541" s="186"/>
      <c r="C541" s="187"/>
      <c r="D541" s="110"/>
      <c r="E541" s="110"/>
      <c r="F541" s="28"/>
      <c r="G541" s="28"/>
      <c r="H541" s="111" t="str">
        <f>IF(G541="","",ROUNDDOWN('Lesné celky'!$C$2*G541,2))</f>
        <v/>
      </c>
      <c r="I541" s="28"/>
      <c r="J541" s="28"/>
      <c r="K541" s="28"/>
      <c r="L541" s="28"/>
      <c r="M541" s="24">
        <f t="shared" si="33"/>
        <v>0</v>
      </c>
      <c r="N541" s="112" t="str">
        <f t="shared" si="34"/>
        <v/>
      </c>
      <c r="O541" s="31"/>
      <c r="P541" s="34" t="str">
        <f t="shared" si="35"/>
        <v/>
      </c>
      <c r="R541" s="174" t="str">
        <f t="shared" si="36"/>
        <v/>
      </c>
    </row>
    <row r="542" spans="1:18" ht="24.75" customHeight="1" x14ac:dyDescent="0.2">
      <c r="A542" s="185"/>
      <c r="B542" s="186"/>
      <c r="C542" s="187"/>
      <c r="D542" s="110"/>
      <c r="E542" s="110"/>
      <c r="F542" s="28"/>
      <c r="G542" s="28"/>
      <c r="H542" s="111" t="str">
        <f>IF(G542="","",ROUNDDOWN('Lesné celky'!$C$2*G542,2))</f>
        <v/>
      </c>
      <c r="I542" s="28"/>
      <c r="J542" s="28"/>
      <c r="K542" s="28"/>
      <c r="L542" s="28"/>
      <c r="M542" s="24">
        <f t="shared" si="33"/>
        <v>0</v>
      </c>
      <c r="N542" s="112" t="str">
        <f t="shared" si="34"/>
        <v/>
      </c>
      <c r="O542" s="31"/>
      <c r="P542" s="34" t="str">
        <f t="shared" si="35"/>
        <v/>
      </c>
      <c r="R542" s="174" t="str">
        <f t="shared" si="36"/>
        <v/>
      </c>
    </row>
    <row r="543" spans="1:18" ht="24.75" customHeight="1" x14ac:dyDescent="0.2">
      <c r="A543" s="185"/>
      <c r="B543" s="186"/>
      <c r="C543" s="187"/>
      <c r="D543" s="110"/>
      <c r="E543" s="110"/>
      <c r="F543" s="28"/>
      <c r="G543" s="28"/>
      <c r="H543" s="111" t="str">
        <f>IF(G543="","",ROUNDDOWN('Lesné celky'!$C$2*G543,2))</f>
        <v/>
      </c>
      <c r="I543" s="28"/>
      <c r="J543" s="28"/>
      <c r="K543" s="28"/>
      <c r="L543" s="28"/>
      <c r="M543" s="24">
        <f t="shared" si="33"/>
        <v>0</v>
      </c>
      <c r="N543" s="112" t="str">
        <f t="shared" si="34"/>
        <v/>
      </c>
      <c r="O543" s="31"/>
      <c r="P543" s="34" t="str">
        <f t="shared" si="35"/>
        <v/>
      </c>
      <c r="R543" s="174" t="str">
        <f t="shared" si="36"/>
        <v/>
      </c>
    </row>
    <row r="544" spans="1:18" ht="24.75" customHeight="1" x14ac:dyDescent="0.2">
      <c r="A544" s="185"/>
      <c r="B544" s="186"/>
      <c r="C544" s="187"/>
      <c r="D544" s="110"/>
      <c r="E544" s="110"/>
      <c r="F544" s="28"/>
      <c r="G544" s="28"/>
      <c r="H544" s="111" t="str">
        <f>IF(G544="","",ROUNDDOWN('Lesné celky'!$C$2*G544,2))</f>
        <v/>
      </c>
      <c r="I544" s="28"/>
      <c r="J544" s="28"/>
      <c r="K544" s="28"/>
      <c r="L544" s="28"/>
      <c r="M544" s="24">
        <f t="shared" si="33"/>
        <v>0</v>
      </c>
      <c r="N544" s="112" t="str">
        <f t="shared" si="34"/>
        <v/>
      </c>
      <c r="O544" s="31"/>
      <c r="P544" s="34" t="str">
        <f t="shared" si="35"/>
        <v/>
      </c>
      <c r="R544" s="174" t="str">
        <f t="shared" si="36"/>
        <v/>
      </c>
    </row>
    <row r="545" spans="1:18" ht="24.75" customHeight="1" x14ac:dyDescent="0.2">
      <c r="A545" s="185"/>
      <c r="B545" s="186"/>
      <c r="C545" s="187"/>
      <c r="D545" s="110"/>
      <c r="E545" s="110"/>
      <c r="F545" s="28"/>
      <c r="G545" s="28"/>
      <c r="H545" s="111" t="str">
        <f>IF(G545="","",ROUNDDOWN('Lesné celky'!$C$2*G545,2))</f>
        <v/>
      </c>
      <c r="I545" s="28"/>
      <c r="J545" s="28"/>
      <c r="K545" s="28"/>
      <c r="L545" s="28"/>
      <c r="M545" s="24">
        <f t="shared" si="33"/>
        <v>0</v>
      </c>
      <c r="N545" s="112" t="str">
        <f t="shared" si="34"/>
        <v/>
      </c>
      <c r="O545" s="31"/>
      <c r="P545" s="34" t="str">
        <f t="shared" si="35"/>
        <v/>
      </c>
      <c r="R545" s="174" t="str">
        <f t="shared" si="36"/>
        <v/>
      </c>
    </row>
    <row r="546" spans="1:18" ht="24.75" customHeight="1" x14ac:dyDescent="0.2">
      <c r="A546" s="185"/>
      <c r="B546" s="186"/>
      <c r="C546" s="187"/>
      <c r="D546" s="110"/>
      <c r="E546" s="110"/>
      <c r="F546" s="28"/>
      <c r="G546" s="28"/>
      <c r="H546" s="111" t="str">
        <f>IF(G546="","",ROUNDDOWN('Lesné celky'!$C$2*G546,2))</f>
        <v/>
      </c>
      <c r="I546" s="28"/>
      <c r="J546" s="28"/>
      <c r="K546" s="28"/>
      <c r="L546" s="28"/>
      <c r="M546" s="24">
        <f t="shared" si="33"/>
        <v>0</v>
      </c>
      <c r="N546" s="112" t="str">
        <f t="shared" si="34"/>
        <v/>
      </c>
      <c r="O546" s="31"/>
      <c r="P546" s="34" t="str">
        <f t="shared" si="35"/>
        <v/>
      </c>
      <c r="R546" s="174" t="str">
        <f t="shared" si="36"/>
        <v/>
      </c>
    </row>
    <row r="547" spans="1:18" ht="24.75" customHeight="1" x14ac:dyDescent="0.2">
      <c r="A547" s="185"/>
      <c r="B547" s="186"/>
      <c r="C547" s="187"/>
      <c r="D547" s="110"/>
      <c r="E547" s="110"/>
      <c r="F547" s="28"/>
      <c r="G547" s="28"/>
      <c r="H547" s="111" t="str">
        <f>IF(G547="","",ROUNDDOWN('Lesné celky'!$C$2*G547,2))</f>
        <v/>
      </c>
      <c r="I547" s="28"/>
      <c r="J547" s="28"/>
      <c r="K547" s="28"/>
      <c r="L547" s="28"/>
      <c r="M547" s="24">
        <f t="shared" si="33"/>
        <v>0</v>
      </c>
      <c r="N547" s="112" t="str">
        <f t="shared" si="34"/>
        <v/>
      </c>
      <c r="O547" s="31"/>
      <c r="P547" s="34" t="str">
        <f t="shared" si="35"/>
        <v/>
      </c>
      <c r="R547" s="174" t="str">
        <f t="shared" si="36"/>
        <v/>
      </c>
    </row>
    <row r="548" spans="1:18" ht="24.75" customHeight="1" x14ac:dyDescent="0.2">
      <c r="A548" s="185"/>
      <c r="B548" s="186"/>
      <c r="C548" s="187"/>
      <c r="D548" s="110"/>
      <c r="E548" s="110"/>
      <c r="F548" s="28"/>
      <c r="G548" s="28"/>
      <c r="H548" s="111" t="str">
        <f>IF(G548="","",ROUNDDOWN('Lesné celky'!$C$2*G548,2))</f>
        <v/>
      </c>
      <c r="I548" s="28"/>
      <c r="J548" s="28"/>
      <c r="K548" s="28"/>
      <c r="L548" s="28"/>
      <c r="M548" s="24">
        <f t="shared" si="33"/>
        <v>0</v>
      </c>
      <c r="N548" s="112" t="str">
        <f t="shared" si="34"/>
        <v/>
      </c>
      <c r="O548" s="31"/>
      <c r="P548" s="34" t="str">
        <f t="shared" si="35"/>
        <v/>
      </c>
      <c r="R548" s="174" t="str">
        <f t="shared" si="36"/>
        <v/>
      </c>
    </row>
    <row r="549" spans="1:18" ht="24.75" customHeight="1" x14ac:dyDescent="0.2">
      <c r="A549" s="185"/>
      <c r="B549" s="186"/>
      <c r="C549" s="187"/>
      <c r="D549" s="110"/>
      <c r="E549" s="110"/>
      <c r="F549" s="28"/>
      <c r="G549" s="28"/>
      <c r="H549" s="111" t="str">
        <f>IF(G549="","",ROUNDDOWN('Lesné celky'!$C$2*G549,2))</f>
        <v/>
      </c>
      <c r="I549" s="28"/>
      <c r="J549" s="28"/>
      <c r="K549" s="28"/>
      <c r="L549" s="28"/>
      <c r="M549" s="24">
        <f t="shared" si="33"/>
        <v>0</v>
      </c>
      <c r="N549" s="112" t="str">
        <f t="shared" si="34"/>
        <v/>
      </c>
      <c r="O549" s="31"/>
      <c r="P549" s="34" t="str">
        <f t="shared" si="35"/>
        <v/>
      </c>
      <c r="R549" s="174" t="str">
        <f t="shared" si="36"/>
        <v/>
      </c>
    </row>
    <row r="550" spans="1:18" ht="24.75" customHeight="1" x14ac:dyDescent="0.2">
      <c r="A550" s="185"/>
      <c r="B550" s="186"/>
      <c r="C550" s="187"/>
      <c r="D550" s="110"/>
      <c r="E550" s="110"/>
      <c r="F550" s="28"/>
      <c r="G550" s="28"/>
      <c r="H550" s="111" t="str">
        <f>IF(G550="","",ROUNDDOWN('Lesné celky'!$C$2*G550,2))</f>
        <v/>
      </c>
      <c r="I550" s="28"/>
      <c r="J550" s="28"/>
      <c r="K550" s="28"/>
      <c r="L550" s="28"/>
      <c r="M550" s="24">
        <f t="shared" si="33"/>
        <v>0</v>
      </c>
      <c r="N550" s="112" t="str">
        <f t="shared" si="34"/>
        <v/>
      </c>
      <c r="O550" s="31"/>
      <c r="P550" s="34" t="str">
        <f t="shared" si="35"/>
        <v/>
      </c>
      <c r="R550" s="174" t="str">
        <f t="shared" si="36"/>
        <v/>
      </c>
    </row>
    <row r="551" spans="1:18" ht="24.75" customHeight="1" x14ac:dyDescent="0.2">
      <c r="A551" s="185"/>
      <c r="B551" s="186"/>
      <c r="C551" s="187"/>
      <c r="D551" s="110"/>
      <c r="E551" s="110"/>
      <c r="F551" s="28"/>
      <c r="G551" s="28"/>
      <c r="H551" s="111" t="str">
        <f>IF(G551="","",ROUNDDOWN('Lesné celky'!$C$2*G551,2))</f>
        <v/>
      </c>
      <c r="I551" s="28"/>
      <c r="J551" s="28"/>
      <c r="K551" s="28"/>
      <c r="L551" s="28"/>
      <c r="M551" s="24">
        <f t="shared" si="33"/>
        <v>0</v>
      </c>
      <c r="N551" s="112" t="str">
        <f t="shared" si="34"/>
        <v/>
      </c>
      <c r="O551" s="31"/>
      <c r="P551" s="34" t="str">
        <f t="shared" si="35"/>
        <v/>
      </c>
      <c r="R551" s="174" t="str">
        <f t="shared" si="36"/>
        <v/>
      </c>
    </row>
    <row r="552" spans="1:18" ht="24.75" customHeight="1" x14ac:dyDescent="0.2">
      <c r="A552" s="185"/>
      <c r="B552" s="186"/>
      <c r="C552" s="187"/>
      <c r="D552" s="110"/>
      <c r="E552" s="110"/>
      <c r="F552" s="28"/>
      <c r="G552" s="28"/>
      <c r="H552" s="111" t="str">
        <f>IF(G552="","",ROUNDDOWN('Lesné celky'!$C$2*G552,2))</f>
        <v/>
      </c>
      <c r="I552" s="28"/>
      <c r="J552" s="28"/>
      <c r="K552" s="28"/>
      <c r="L552" s="28"/>
      <c r="M552" s="24">
        <f t="shared" si="33"/>
        <v>0</v>
      </c>
      <c r="N552" s="112" t="str">
        <f t="shared" si="34"/>
        <v/>
      </c>
      <c r="O552" s="31"/>
      <c r="P552" s="34" t="str">
        <f t="shared" si="35"/>
        <v/>
      </c>
      <c r="R552" s="174" t="str">
        <f t="shared" si="36"/>
        <v/>
      </c>
    </row>
    <row r="553" spans="1:18" ht="24.75" customHeight="1" x14ac:dyDescent="0.2">
      <c r="A553" s="185"/>
      <c r="B553" s="186"/>
      <c r="C553" s="187"/>
      <c r="D553" s="110"/>
      <c r="E553" s="110"/>
      <c r="F553" s="28"/>
      <c r="G553" s="28"/>
      <c r="H553" s="111" t="str">
        <f>IF(G553="","",ROUNDDOWN('Lesné celky'!$C$2*G553,2))</f>
        <v/>
      </c>
      <c r="I553" s="28"/>
      <c r="J553" s="28"/>
      <c r="K553" s="28"/>
      <c r="L553" s="28"/>
      <c r="M553" s="24">
        <f t="shared" si="33"/>
        <v>0</v>
      </c>
      <c r="N553" s="112" t="str">
        <f t="shared" si="34"/>
        <v/>
      </c>
      <c r="O553" s="31"/>
      <c r="P553" s="34" t="str">
        <f t="shared" si="35"/>
        <v/>
      </c>
      <c r="R553" s="174" t="str">
        <f t="shared" si="36"/>
        <v/>
      </c>
    </row>
    <row r="554" spans="1:18" ht="24.75" customHeight="1" x14ac:dyDescent="0.2">
      <c r="A554" s="185"/>
      <c r="B554" s="186"/>
      <c r="C554" s="187"/>
      <c r="D554" s="110"/>
      <c r="E554" s="110"/>
      <c r="F554" s="28"/>
      <c r="G554" s="28"/>
      <c r="H554" s="111" t="str">
        <f>IF(G554="","",ROUNDDOWN('Lesné celky'!$C$2*G554,2))</f>
        <v/>
      </c>
      <c r="I554" s="28"/>
      <c r="J554" s="28"/>
      <c r="K554" s="28"/>
      <c r="L554" s="28"/>
      <c r="M554" s="24">
        <f t="shared" si="33"/>
        <v>0</v>
      </c>
      <c r="N554" s="112" t="str">
        <f t="shared" si="34"/>
        <v/>
      </c>
      <c r="O554" s="31"/>
      <c r="P554" s="34" t="str">
        <f t="shared" si="35"/>
        <v/>
      </c>
      <c r="R554" s="174" t="str">
        <f t="shared" si="36"/>
        <v/>
      </c>
    </row>
    <row r="555" spans="1:18" ht="24.75" customHeight="1" x14ac:dyDescent="0.2">
      <c r="A555" s="185"/>
      <c r="B555" s="186"/>
      <c r="C555" s="187"/>
      <c r="D555" s="110"/>
      <c r="E555" s="110"/>
      <c r="F555" s="28"/>
      <c r="G555" s="28"/>
      <c r="H555" s="111" t="str">
        <f>IF(G555="","",ROUNDDOWN('Lesné celky'!$C$2*G555,2))</f>
        <v/>
      </c>
      <c r="I555" s="28"/>
      <c r="J555" s="28"/>
      <c r="K555" s="28"/>
      <c r="L555" s="28"/>
      <c r="M555" s="24">
        <f t="shared" si="33"/>
        <v>0</v>
      </c>
      <c r="N555" s="112" t="str">
        <f t="shared" si="34"/>
        <v/>
      </c>
      <c r="O555" s="31"/>
      <c r="P555" s="34" t="str">
        <f t="shared" si="35"/>
        <v/>
      </c>
      <c r="R555" s="174" t="str">
        <f t="shared" si="36"/>
        <v/>
      </c>
    </row>
    <row r="556" spans="1:18" ht="24.75" customHeight="1" x14ac:dyDescent="0.2">
      <c r="A556" s="185"/>
      <c r="B556" s="186"/>
      <c r="C556" s="187"/>
      <c r="D556" s="110"/>
      <c r="E556" s="110"/>
      <c r="F556" s="28"/>
      <c r="G556" s="28"/>
      <c r="H556" s="111" t="str">
        <f>IF(G556="","",ROUNDDOWN('Lesné celky'!$C$2*G556,2))</f>
        <v/>
      </c>
      <c r="I556" s="28"/>
      <c r="J556" s="28"/>
      <c r="K556" s="28"/>
      <c r="L556" s="28"/>
      <c r="M556" s="24">
        <f t="shared" si="33"/>
        <v>0</v>
      </c>
      <c r="N556" s="112" t="str">
        <f t="shared" si="34"/>
        <v/>
      </c>
      <c r="O556" s="31"/>
      <c r="P556" s="34" t="str">
        <f t="shared" si="35"/>
        <v/>
      </c>
      <c r="R556" s="174" t="str">
        <f t="shared" si="36"/>
        <v/>
      </c>
    </row>
    <row r="557" spans="1:18" ht="24.75" customHeight="1" x14ac:dyDescent="0.2">
      <c r="A557" s="185"/>
      <c r="B557" s="186"/>
      <c r="C557" s="187"/>
      <c r="D557" s="110"/>
      <c r="E557" s="110"/>
      <c r="F557" s="28"/>
      <c r="G557" s="28"/>
      <c r="H557" s="111" t="str">
        <f>IF(G557="","",ROUNDDOWN('Lesné celky'!$C$2*G557,2))</f>
        <v/>
      </c>
      <c r="I557" s="28"/>
      <c r="J557" s="28"/>
      <c r="K557" s="28"/>
      <c r="L557" s="28"/>
      <c r="M557" s="24">
        <f t="shared" si="33"/>
        <v>0</v>
      </c>
      <c r="N557" s="112" t="str">
        <f t="shared" si="34"/>
        <v/>
      </c>
      <c r="O557" s="31"/>
      <c r="P557" s="34" t="str">
        <f t="shared" si="35"/>
        <v/>
      </c>
      <c r="R557" s="174" t="str">
        <f t="shared" si="36"/>
        <v/>
      </c>
    </row>
    <row r="558" spans="1:18" ht="24.75" customHeight="1" x14ac:dyDescent="0.2">
      <c r="A558" s="185"/>
      <c r="B558" s="186"/>
      <c r="C558" s="187"/>
      <c r="D558" s="110"/>
      <c r="E558" s="110"/>
      <c r="F558" s="28"/>
      <c r="G558" s="28"/>
      <c r="H558" s="111" t="str">
        <f>IF(G558="","",ROUNDDOWN('Lesné celky'!$C$2*G558,2))</f>
        <v/>
      </c>
      <c r="I558" s="28"/>
      <c r="J558" s="28"/>
      <c r="K558" s="28"/>
      <c r="L558" s="28"/>
      <c r="M558" s="24">
        <f t="shared" si="33"/>
        <v>0</v>
      </c>
      <c r="N558" s="112" t="str">
        <f t="shared" si="34"/>
        <v/>
      </c>
      <c r="O558" s="31"/>
      <c r="P558" s="34" t="str">
        <f t="shared" si="35"/>
        <v/>
      </c>
      <c r="R558" s="174" t="str">
        <f t="shared" si="36"/>
        <v/>
      </c>
    </row>
    <row r="559" spans="1:18" ht="24.75" customHeight="1" x14ac:dyDescent="0.2">
      <c r="A559" s="185"/>
      <c r="B559" s="186"/>
      <c r="C559" s="187"/>
      <c r="D559" s="110"/>
      <c r="E559" s="110"/>
      <c r="F559" s="28"/>
      <c r="G559" s="28"/>
      <c r="H559" s="111" t="str">
        <f>IF(G559="","",ROUNDDOWN('Lesné celky'!$C$2*G559,2))</f>
        <v/>
      </c>
      <c r="I559" s="28"/>
      <c r="J559" s="28"/>
      <c r="K559" s="28"/>
      <c r="L559" s="28"/>
      <c r="M559" s="24">
        <f t="shared" si="33"/>
        <v>0</v>
      </c>
      <c r="N559" s="112" t="str">
        <f t="shared" si="34"/>
        <v/>
      </c>
      <c r="O559" s="31"/>
      <c r="P559" s="34" t="str">
        <f t="shared" si="35"/>
        <v/>
      </c>
      <c r="R559" s="174" t="str">
        <f t="shared" si="36"/>
        <v/>
      </c>
    </row>
    <row r="560" spans="1:18" ht="24.75" customHeight="1" x14ac:dyDescent="0.2">
      <c r="A560" s="185"/>
      <c r="B560" s="186"/>
      <c r="C560" s="187"/>
      <c r="D560" s="110"/>
      <c r="E560" s="110"/>
      <c r="F560" s="28"/>
      <c r="G560" s="28"/>
      <c r="H560" s="111" t="str">
        <f>IF(G560="","",ROUNDDOWN('Lesné celky'!$C$2*G560,2))</f>
        <v/>
      </c>
      <c r="I560" s="28"/>
      <c r="J560" s="28"/>
      <c r="K560" s="28"/>
      <c r="L560" s="28"/>
      <c r="M560" s="24">
        <f t="shared" si="33"/>
        <v>0</v>
      </c>
      <c r="N560" s="112" t="str">
        <f t="shared" si="34"/>
        <v/>
      </c>
      <c r="O560" s="31"/>
      <c r="P560" s="34" t="str">
        <f t="shared" si="35"/>
        <v/>
      </c>
      <c r="R560" s="174" t="str">
        <f t="shared" si="36"/>
        <v/>
      </c>
    </row>
    <row r="561" spans="1:18" ht="24.75" customHeight="1" x14ac:dyDescent="0.2">
      <c r="A561" s="185"/>
      <c r="B561" s="186"/>
      <c r="C561" s="187"/>
      <c r="D561" s="110"/>
      <c r="E561" s="110"/>
      <c r="F561" s="28"/>
      <c r="G561" s="28"/>
      <c r="H561" s="111" t="str">
        <f>IF(G561="","",ROUNDDOWN('Lesné celky'!$C$2*G561,2))</f>
        <v/>
      </c>
      <c r="I561" s="28"/>
      <c r="J561" s="28"/>
      <c r="K561" s="28"/>
      <c r="L561" s="28"/>
      <c r="M561" s="24">
        <f t="shared" si="33"/>
        <v>0</v>
      </c>
      <c r="N561" s="112" t="str">
        <f t="shared" si="34"/>
        <v/>
      </c>
      <c r="O561" s="31"/>
      <c r="P561" s="34" t="str">
        <f t="shared" si="35"/>
        <v/>
      </c>
      <c r="R561" s="174" t="str">
        <f t="shared" si="36"/>
        <v/>
      </c>
    </row>
    <row r="562" spans="1:18" ht="24.75" customHeight="1" x14ac:dyDescent="0.2">
      <c r="A562" s="185"/>
      <c r="B562" s="186"/>
      <c r="C562" s="187"/>
      <c r="D562" s="110"/>
      <c r="E562" s="110"/>
      <c r="F562" s="28"/>
      <c r="G562" s="28"/>
      <c r="H562" s="111" t="str">
        <f>IF(G562="","",ROUNDDOWN('Lesné celky'!$C$2*G562,2))</f>
        <v/>
      </c>
      <c r="I562" s="28"/>
      <c r="J562" s="28"/>
      <c r="K562" s="28"/>
      <c r="L562" s="28"/>
      <c r="M562" s="24">
        <f t="shared" si="33"/>
        <v>0</v>
      </c>
      <c r="N562" s="112" t="str">
        <f t="shared" si="34"/>
        <v/>
      </c>
      <c r="O562" s="31"/>
      <c r="P562" s="34" t="str">
        <f t="shared" si="35"/>
        <v/>
      </c>
      <c r="R562" s="174" t="str">
        <f t="shared" si="36"/>
        <v/>
      </c>
    </row>
    <row r="563" spans="1:18" ht="24.75" customHeight="1" x14ac:dyDescent="0.2">
      <c r="A563" s="185"/>
      <c r="B563" s="186"/>
      <c r="C563" s="187"/>
      <c r="D563" s="110"/>
      <c r="E563" s="110"/>
      <c r="F563" s="28"/>
      <c r="G563" s="28"/>
      <c r="H563" s="111" t="str">
        <f>IF(G563="","",ROUNDDOWN('Lesné celky'!$C$2*G563,2))</f>
        <v/>
      </c>
      <c r="I563" s="28"/>
      <c r="J563" s="28"/>
      <c r="K563" s="28"/>
      <c r="L563" s="28"/>
      <c r="M563" s="24">
        <f t="shared" si="33"/>
        <v>0</v>
      </c>
      <c r="N563" s="112" t="str">
        <f t="shared" si="34"/>
        <v/>
      </c>
      <c r="O563" s="31"/>
      <c r="P563" s="34" t="str">
        <f t="shared" si="35"/>
        <v/>
      </c>
      <c r="R563" s="174" t="str">
        <f t="shared" si="36"/>
        <v/>
      </c>
    </row>
    <row r="564" spans="1:18" ht="24.75" customHeight="1" x14ac:dyDescent="0.2">
      <c r="A564" s="185"/>
      <c r="B564" s="186"/>
      <c r="C564" s="187"/>
      <c r="D564" s="110"/>
      <c r="E564" s="110"/>
      <c r="F564" s="28"/>
      <c r="G564" s="28"/>
      <c r="H564" s="111" t="str">
        <f>IF(G564="","",ROUNDDOWN('Lesné celky'!$C$2*G564,2))</f>
        <v/>
      </c>
      <c r="I564" s="28"/>
      <c r="J564" s="28"/>
      <c r="K564" s="28"/>
      <c r="L564" s="28"/>
      <c r="M564" s="24">
        <f t="shared" si="33"/>
        <v>0</v>
      </c>
      <c r="N564" s="112" t="str">
        <f t="shared" si="34"/>
        <v/>
      </c>
      <c r="O564" s="31"/>
      <c r="P564" s="34" t="str">
        <f t="shared" si="35"/>
        <v/>
      </c>
      <c r="R564" s="174" t="str">
        <f t="shared" si="36"/>
        <v/>
      </c>
    </row>
    <row r="565" spans="1:18" ht="24.75" customHeight="1" x14ac:dyDescent="0.2">
      <c r="A565" s="185"/>
      <c r="B565" s="186"/>
      <c r="C565" s="187"/>
      <c r="D565" s="110"/>
      <c r="E565" s="110"/>
      <c r="F565" s="28"/>
      <c r="G565" s="28"/>
      <c r="H565" s="111" t="str">
        <f>IF(G565="","",ROUNDDOWN('Lesné celky'!$C$2*G565,2))</f>
        <v/>
      </c>
      <c r="I565" s="28"/>
      <c r="J565" s="28"/>
      <c r="K565" s="28"/>
      <c r="L565" s="28"/>
      <c r="M565" s="24">
        <f t="shared" si="33"/>
        <v>0</v>
      </c>
      <c r="N565" s="112" t="str">
        <f t="shared" si="34"/>
        <v/>
      </c>
      <c r="O565" s="31"/>
      <c r="P565" s="34" t="str">
        <f t="shared" si="35"/>
        <v/>
      </c>
      <c r="R565" s="174" t="str">
        <f t="shared" si="36"/>
        <v/>
      </c>
    </row>
    <row r="566" spans="1:18" ht="24.75" customHeight="1" x14ac:dyDescent="0.2">
      <c r="A566" s="185"/>
      <c r="B566" s="186"/>
      <c r="C566" s="187"/>
      <c r="D566" s="110"/>
      <c r="E566" s="110"/>
      <c r="F566" s="28"/>
      <c r="G566" s="28"/>
      <c r="H566" s="111" t="str">
        <f>IF(G566="","",ROUNDDOWN('Lesné celky'!$C$2*G566,2))</f>
        <v/>
      </c>
      <c r="I566" s="28"/>
      <c r="J566" s="28"/>
      <c r="K566" s="28"/>
      <c r="L566" s="28"/>
      <c r="M566" s="24">
        <f t="shared" si="33"/>
        <v>0</v>
      </c>
      <c r="N566" s="112" t="str">
        <f t="shared" si="34"/>
        <v/>
      </c>
      <c r="O566" s="31"/>
      <c r="P566" s="34" t="str">
        <f t="shared" si="35"/>
        <v/>
      </c>
      <c r="R566" s="174" t="str">
        <f t="shared" si="36"/>
        <v/>
      </c>
    </row>
    <row r="567" spans="1:18" ht="24.75" customHeight="1" x14ac:dyDescent="0.2">
      <c r="A567" s="185"/>
      <c r="B567" s="186"/>
      <c r="C567" s="187"/>
      <c r="D567" s="110"/>
      <c r="E567" s="110"/>
      <c r="F567" s="28"/>
      <c r="G567" s="28"/>
      <c r="H567" s="111" t="str">
        <f>IF(G567="","",ROUNDDOWN('Lesné celky'!$C$2*G567,2))</f>
        <v/>
      </c>
      <c r="I567" s="28"/>
      <c r="J567" s="28"/>
      <c r="K567" s="28"/>
      <c r="L567" s="28"/>
      <c r="M567" s="24">
        <f t="shared" si="33"/>
        <v>0</v>
      </c>
      <c r="N567" s="112" t="str">
        <f t="shared" si="34"/>
        <v/>
      </c>
      <c r="O567" s="31"/>
      <c r="P567" s="34" t="str">
        <f t="shared" si="35"/>
        <v/>
      </c>
      <c r="R567" s="174" t="str">
        <f t="shared" si="36"/>
        <v/>
      </c>
    </row>
    <row r="568" spans="1:18" ht="24.75" customHeight="1" x14ac:dyDescent="0.2">
      <c r="A568" s="185"/>
      <c r="B568" s="186"/>
      <c r="C568" s="187"/>
      <c r="D568" s="110"/>
      <c r="E568" s="110"/>
      <c r="F568" s="28"/>
      <c r="G568" s="28"/>
      <c r="H568" s="111" t="str">
        <f>IF(G568="","",ROUNDDOWN('Lesné celky'!$C$2*G568,2))</f>
        <v/>
      </c>
      <c r="I568" s="28"/>
      <c r="J568" s="28"/>
      <c r="K568" s="28"/>
      <c r="L568" s="28"/>
      <c r="M568" s="24">
        <f t="shared" si="33"/>
        <v>0</v>
      </c>
      <c r="N568" s="112" t="str">
        <f t="shared" si="34"/>
        <v/>
      </c>
      <c r="O568" s="31"/>
      <c r="P568" s="34" t="str">
        <f t="shared" si="35"/>
        <v/>
      </c>
      <c r="R568" s="174" t="str">
        <f t="shared" si="36"/>
        <v/>
      </c>
    </row>
    <row r="569" spans="1:18" ht="24.75" customHeight="1" x14ac:dyDescent="0.2">
      <c r="A569" s="185"/>
      <c r="B569" s="186"/>
      <c r="C569" s="187"/>
      <c r="D569" s="110"/>
      <c r="E569" s="110"/>
      <c r="F569" s="28"/>
      <c r="G569" s="28"/>
      <c r="H569" s="111" t="str">
        <f>IF(G569="","",ROUNDDOWN('Lesné celky'!$C$2*G569,2))</f>
        <v/>
      </c>
      <c r="I569" s="28"/>
      <c r="J569" s="28"/>
      <c r="K569" s="28"/>
      <c r="L569" s="28"/>
      <c r="M569" s="24">
        <f t="shared" si="33"/>
        <v>0</v>
      </c>
      <c r="N569" s="112" t="str">
        <f t="shared" si="34"/>
        <v/>
      </c>
      <c r="O569" s="31"/>
      <c r="P569" s="34" t="str">
        <f t="shared" si="35"/>
        <v/>
      </c>
      <c r="R569" s="174" t="str">
        <f t="shared" si="36"/>
        <v/>
      </c>
    </row>
    <row r="570" spans="1:18" ht="24.75" customHeight="1" x14ac:dyDescent="0.2">
      <c r="A570" s="185"/>
      <c r="B570" s="186"/>
      <c r="C570" s="187"/>
      <c r="D570" s="110"/>
      <c r="E570" s="110"/>
      <c r="F570" s="28"/>
      <c r="G570" s="28"/>
      <c r="H570" s="111" t="str">
        <f>IF(G570="","",ROUNDDOWN('Lesné celky'!$C$2*G570,2))</f>
        <v/>
      </c>
      <c r="I570" s="28"/>
      <c r="J570" s="28"/>
      <c r="K570" s="28"/>
      <c r="L570" s="28"/>
      <c r="M570" s="24">
        <f t="shared" si="33"/>
        <v>0</v>
      </c>
      <c r="N570" s="112" t="str">
        <f t="shared" si="34"/>
        <v/>
      </c>
      <c r="O570" s="31"/>
      <c r="P570" s="34" t="str">
        <f t="shared" si="35"/>
        <v/>
      </c>
      <c r="R570" s="174" t="str">
        <f t="shared" si="36"/>
        <v/>
      </c>
    </row>
    <row r="571" spans="1:18" ht="24.75" customHeight="1" x14ac:dyDescent="0.2">
      <c r="A571" s="185"/>
      <c r="B571" s="186"/>
      <c r="C571" s="187"/>
      <c r="D571" s="110"/>
      <c r="E571" s="110"/>
      <c r="F571" s="28"/>
      <c r="G571" s="28"/>
      <c r="H571" s="111" t="str">
        <f>IF(G571="","",ROUNDDOWN('Lesné celky'!$C$2*G571,2))</f>
        <v/>
      </c>
      <c r="I571" s="28"/>
      <c r="J571" s="28"/>
      <c r="K571" s="28"/>
      <c r="L571" s="28"/>
      <c r="M571" s="24">
        <f t="shared" si="33"/>
        <v>0</v>
      </c>
      <c r="N571" s="112" t="str">
        <f t="shared" si="34"/>
        <v/>
      </c>
      <c r="O571" s="31"/>
      <c r="P571" s="34" t="str">
        <f t="shared" si="35"/>
        <v/>
      </c>
      <c r="R571" s="174" t="str">
        <f t="shared" si="36"/>
        <v/>
      </c>
    </row>
    <row r="572" spans="1:18" ht="24.75" customHeight="1" x14ac:dyDescent="0.2">
      <c r="A572" s="185"/>
      <c r="B572" s="186"/>
      <c r="C572" s="187"/>
      <c r="D572" s="110"/>
      <c r="E572" s="110"/>
      <c r="F572" s="28"/>
      <c r="G572" s="28"/>
      <c r="H572" s="111" t="str">
        <f>IF(G572="","",ROUNDDOWN('Lesné celky'!$C$2*G572,2))</f>
        <v/>
      </c>
      <c r="I572" s="28"/>
      <c r="J572" s="28"/>
      <c r="K572" s="28"/>
      <c r="L572" s="28"/>
      <c r="M572" s="24">
        <f t="shared" si="33"/>
        <v>0</v>
      </c>
      <c r="N572" s="112" t="str">
        <f t="shared" si="34"/>
        <v/>
      </c>
      <c r="O572" s="31"/>
      <c r="P572" s="34" t="str">
        <f t="shared" si="35"/>
        <v/>
      </c>
      <c r="R572" s="174" t="str">
        <f t="shared" si="36"/>
        <v/>
      </c>
    </row>
    <row r="573" spans="1:18" ht="24.75" customHeight="1" x14ac:dyDescent="0.2">
      <c r="A573" s="185"/>
      <c r="B573" s="186"/>
      <c r="C573" s="187"/>
      <c r="D573" s="110"/>
      <c r="E573" s="110"/>
      <c r="F573" s="28"/>
      <c r="G573" s="28"/>
      <c r="H573" s="111" t="str">
        <f>IF(G573="","",ROUNDDOWN('Lesné celky'!$C$2*G573,2))</f>
        <v/>
      </c>
      <c r="I573" s="28"/>
      <c r="J573" s="28"/>
      <c r="K573" s="28"/>
      <c r="L573" s="28"/>
      <c r="M573" s="24">
        <f t="shared" si="33"/>
        <v>0</v>
      </c>
      <c r="N573" s="112" t="str">
        <f t="shared" si="34"/>
        <v/>
      </c>
      <c r="O573" s="31"/>
      <c r="P573" s="34" t="str">
        <f t="shared" si="35"/>
        <v/>
      </c>
      <c r="R573" s="174" t="str">
        <f t="shared" si="36"/>
        <v/>
      </c>
    </row>
    <row r="574" spans="1:18" ht="24.75" customHeight="1" x14ac:dyDescent="0.2">
      <c r="A574" s="185"/>
      <c r="B574" s="186"/>
      <c r="C574" s="187"/>
      <c r="D574" s="110"/>
      <c r="E574" s="110"/>
      <c r="F574" s="28"/>
      <c r="G574" s="28"/>
      <c r="H574" s="111" t="str">
        <f>IF(G574="","",ROUNDDOWN('Lesné celky'!$C$2*G574,2))</f>
        <v/>
      </c>
      <c r="I574" s="28"/>
      <c r="J574" s="28"/>
      <c r="K574" s="28"/>
      <c r="L574" s="28"/>
      <c r="M574" s="24">
        <f t="shared" si="33"/>
        <v>0</v>
      </c>
      <c r="N574" s="112" t="str">
        <f t="shared" si="34"/>
        <v/>
      </c>
      <c r="O574" s="31"/>
      <c r="P574" s="34" t="str">
        <f t="shared" si="35"/>
        <v/>
      </c>
      <c r="R574" s="174" t="str">
        <f t="shared" si="36"/>
        <v/>
      </c>
    </row>
    <row r="575" spans="1:18" ht="24.75" customHeight="1" x14ac:dyDescent="0.2">
      <c r="A575" s="185"/>
      <c r="B575" s="186"/>
      <c r="C575" s="187"/>
      <c r="D575" s="110"/>
      <c r="E575" s="110"/>
      <c r="F575" s="28"/>
      <c r="G575" s="28"/>
      <c r="H575" s="111" t="str">
        <f>IF(G575="","",ROUNDDOWN('Lesné celky'!$C$2*G575,2))</f>
        <v/>
      </c>
      <c r="I575" s="28"/>
      <c r="J575" s="28"/>
      <c r="K575" s="28"/>
      <c r="L575" s="28"/>
      <c r="M575" s="24">
        <f t="shared" si="33"/>
        <v>0</v>
      </c>
      <c r="N575" s="112" t="str">
        <f t="shared" si="34"/>
        <v/>
      </c>
      <c r="O575" s="31"/>
      <c r="P575" s="34" t="str">
        <f t="shared" si="35"/>
        <v/>
      </c>
      <c r="R575" s="174" t="str">
        <f t="shared" si="36"/>
        <v/>
      </c>
    </row>
    <row r="576" spans="1:18" ht="24.75" customHeight="1" x14ac:dyDescent="0.2">
      <c r="A576" s="185"/>
      <c r="B576" s="186"/>
      <c r="C576" s="187"/>
      <c r="D576" s="110"/>
      <c r="E576" s="110"/>
      <c r="F576" s="28"/>
      <c r="G576" s="28"/>
      <c r="H576" s="111" t="str">
        <f>IF(G576="","",ROUNDDOWN('Lesné celky'!$C$2*G576,2))</f>
        <v/>
      </c>
      <c r="I576" s="28"/>
      <c r="J576" s="28"/>
      <c r="K576" s="28"/>
      <c r="L576" s="28"/>
      <c r="M576" s="24">
        <f t="shared" si="33"/>
        <v>0</v>
      </c>
      <c r="N576" s="112" t="str">
        <f t="shared" si="34"/>
        <v/>
      </c>
      <c r="O576" s="31"/>
      <c r="P576" s="34" t="str">
        <f t="shared" si="35"/>
        <v/>
      </c>
      <c r="R576" s="174" t="str">
        <f t="shared" si="36"/>
        <v/>
      </c>
    </row>
    <row r="577" spans="1:18" ht="24.75" customHeight="1" x14ac:dyDescent="0.2">
      <c r="A577" s="185"/>
      <c r="B577" s="186"/>
      <c r="C577" s="187"/>
      <c r="D577" s="110"/>
      <c r="E577" s="110"/>
      <c r="F577" s="28"/>
      <c r="G577" s="28"/>
      <c r="H577" s="111" t="str">
        <f>IF(G577="","",ROUNDDOWN('Lesné celky'!$C$2*G577,2))</f>
        <v/>
      </c>
      <c r="I577" s="28"/>
      <c r="J577" s="28"/>
      <c r="K577" s="28"/>
      <c r="L577" s="28"/>
      <c r="M577" s="24">
        <f t="shared" si="33"/>
        <v>0</v>
      </c>
      <c r="N577" s="112" t="str">
        <f t="shared" si="34"/>
        <v/>
      </c>
      <c r="O577" s="31"/>
      <c r="P577" s="34" t="str">
        <f t="shared" si="35"/>
        <v/>
      </c>
      <c r="R577" s="174" t="str">
        <f t="shared" si="36"/>
        <v/>
      </c>
    </row>
    <row r="578" spans="1:18" ht="24.75" customHeight="1" x14ac:dyDescent="0.2">
      <c r="A578" s="185"/>
      <c r="B578" s="186"/>
      <c r="C578" s="187"/>
      <c r="D578" s="110"/>
      <c r="E578" s="110"/>
      <c r="F578" s="28"/>
      <c r="G578" s="28"/>
      <c r="H578" s="111" t="str">
        <f>IF(G578="","",ROUNDDOWN('Lesné celky'!$C$2*G578,2))</f>
        <v/>
      </c>
      <c r="I578" s="28"/>
      <c r="J578" s="28"/>
      <c r="K578" s="28"/>
      <c r="L578" s="28"/>
      <c r="M578" s="24">
        <f t="shared" ref="M578:M641" si="37">SUM(I578:L578)</f>
        <v>0</v>
      </c>
      <c r="N578" s="112" t="str">
        <f t="shared" ref="N578:N641" si="38">IF(ROUNDDOWN(F578*G578,2)-ROUNDDOWN(SUM(I578:L578),2)=0,"","zlý súčet")</f>
        <v/>
      </c>
      <c r="O578" s="31"/>
      <c r="P578" s="34" t="str">
        <f t="shared" si="35"/>
        <v/>
      </c>
      <c r="R578" s="174" t="str">
        <f t="shared" si="36"/>
        <v/>
      </c>
    </row>
    <row r="579" spans="1:18" ht="24.75" customHeight="1" x14ac:dyDescent="0.2">
      <c r="A579" s="185"/>
      <c r="B579" s="186"/>
      <c r="C579" s="187"/>
      <c r="D579" s="110"/>
      <c r="E579" s="110"/>
      <c r="F579" s="28"/>
      <c r="G579" s="28"/>
      <c r="H579" s="111" t="str">
        <f>IF(G579="","",ROUNDDOWN('Lesné celky'!$C$2*G579,2))</f>
        <v/>
      </c>
      <c r="I579" s="28"/>
      <c r="J579" s="28"/>
      <c r="K579" s="28"/>
      <c r="L579" s="28"/>
      <c r="M579" s="24">
        <f t="shared" si="37"/>
        <v>0</v>
      </c>
      <c r="N579" s="112" t="str">
        <f t="shared" si="38"/>
        <v/>
      </c>
      <c r="O579" s="31"/>
      <c r="P579" s="34" t="str">
        <f t="shared" si="35"/>
        <v/>
      </c>
      <c r="R579" s="174" t="str">
        <f t="shared" si="36"/>
        <v/>
      </c>
    </row>
    <row r="580" spans="1:18" ht="24.75" customHeight="1" x14ac:dyDescent="0.2">
      <c r="A580" s="185"/>
      <c r="B580" s="186"/>
      <c r="C580" s="187"/>
      <c r="D580" s="110"/>
      <c r="E580" s="110"/>
      <c r="F580" s="28"/>
      <c r="G580" s="28"/>
      <c r="H580" s="111" t="str">
        <f>IF(G580="","",ROUNDDOWN('Lesné celky'!$C$2*G580,2))</f>
        <v/>
      </c>
      <c r="I580" s="28"/>
      <c r="J580" s="28"/>
      <c r="K580" s="28"/>
      <c r="L580" s="28"/>
      <c r="M580" s="24">
        <f t="shared" si="37"/>
        <v>0</v>
      </c>
      <c r="N580" s="112" t="str">
        <f t="shared" si="38"/>
        <v/>
      </c>
      <c r="O580" s="31"/>
      <c r="P580" s="34" t="str">
        <f t="shared" si="35"/>
        <v/>
      </c>
      <c r="R580" s="174" t="str">
        <f t="shared" si="36"/>
        <v/>
      </c>
    </row>
    <row r="581" spans="1:18" ht="24.75" customHeight="1" x14ac:dyDescent="0.2">
      <c r="A581" s="185"/>
      <c r="B581" s="186"/>
      <c r="C581" s="187"/>
      <c r="D581" s="110"/>
      <c r="E581" s="110"/>
      <c r="F581" s="28"/>
      <c r="G581" s="28"/>
      <c r="H581" s="111" t="str">
        <f>IF(G581="","",ROUNDDOWN('Lesné celky'!$C$2*G581,2))</f>
        <v/>
      </c>
      <c r="I581" s="28"/>
      <c r="J581" s="28"/>
      <c r="K581" s="28"/>
      <c r="L581" s="28"/>
      <c r="M581" s="24">
        <f t="shared" si="37"/>
        <v>0</v>
      </c>
      <c r="N581" s="112" t="str">
        <f t="shared" si="38"/>
        <v/>
      </c>
      <c r="O581" s="31"/>
      <c r="P581" s="34" t="str">
        <f t="shared" si="35"/>
        <v/>
      </c>
      <c r="R581" s="174" t="str">
        <f t="shared" si="36"/>
        <v/>
      </c>
    </row>
    <row r="582" spans="1:18" ht="24.75" customHeight="1" x14ac:dyDescent="0.2">
      <c r="A582" s="185"/>
      <c r="B582" s="186"/>
      <c r="C582" s="187"/>
      <c r="D582" s="110"/>
      <c r="E582" s="110"/>
      <c r="F582" s="28"/>
      <c r="G582" s="28"/>
      <c r="H582" s="111" t="str">
        <f>IF(G582="","",ROUNDDOWN('Lesné celky'!$C$2*G582,2))</f>
        <v/>
      </c>
      <c r="I582" s="28"/>
      <c r="J582" s="28"/>
      <c r="K582" s="28"/>
      <c r="L582" s="28"/>
      <c r="M582" s="24">
        <f t="shared" si="37"/>
        <v>0</v>
      </c>
      <c r="N582" s="112" t="str">
        <f t="shared" si="38"/>
        <v/>
      </c>
      <c r="O582" s="31"/>
      <c r="P582" s="34" t="str">
        <f t="shared" si="35"/>
        <v/>
      </c>
      <c r="R582" s="174" t="str">
        <f t="shared" si="36"/>
        <v/>
      </c>
    </row>
    <row r="583" spans="1:18" ht="24.75" customHeight="1" x14ac:dyDescent="0.2">
      <c r="A583" s="185"/>
      <c r="B583" s="186"/>
      <c r="C583" s="187"/>
      <c r="D583" s="110"/>
      <c r="E583" s="110"/>
      <c r="F583" s="28"/>
      <c r="G583" s="28"/>
      <c r="H583" s="111" t="str">
        <f>IF(G583="","",ROUNDDOWN('Lesné celky'!$C$2*G583,2))</f>
        <v/>
      </c>
      <c r="I583" s="28"/>
      <c r="J583" s="28"/>
      <c r="K583" s="28"/>
      <c r="L583" s="28"/>
      <c r="M583" s="24">
        <f t="shared" si="37"/>
        <v>0</v>
      </c>
      <c r="N583" s="112" t="str">
        <f t="shared" si="38"/>
        <v/>
      </c>
      <c r="O583" s="31"/>
      <c r="P583" s="34" t="str">
        <f t="shared" si="35"/>
        <v/>
      </c>
      <c r="R583" s="174" t="str">
        <f t="shared" si="36"/>
        <v/>
      </c>
    </row>
    <row r="584" spans="1:18" ht="24.75" customHeight="1" x14ac:dyDescent="0.2">
      <c r="A584" s="185"/>
      <c r="B584" s="186"/>
      <c r="C584" s="187"/>
      <c r="D584" s="110"/>
      <c r="E584" s="110"/>
      <c r="F584" s="28"/>
      <c r="G584" s="28"/>
      <c r="H584" s="111" t="str">
        <f>IF(G584="","",ROUNDDOWN('Lesné celky'!$C$2*G584,2))</f>
        <v/>
      </c>
      <c r="I584" s="28"/>
      <c r="J584" s="28"/>
      <c r="K584" s="28"/>
      <c r="L584" s="28"/>
      <c r="M584" s="24">
        <f t="shared" si="37"/>
        <v>0</v>
      </c>
      <c r="N584" s="112" t="str">
        <f t="shared" si="38"/>
        <v/>
      </c>
      <c r="O584" s="31"/>
      <c r="P584" s="34" t="str">
        <f t="shared" si="35"/>
        <v/>
      </c>
      <c r="R584" s="174" t="str">
        <f t="shared" si="36"/>
        <v/>
      </c>
    </row>
    <row r="585" spans="1:18" ht="24.75" customHeight="1" x14ac:dyDescent="0.2">
      <c r="A585" s="185"/>
      <c r="B585" s="186"/>
      <c r="C585" s="187"/>
      <c r="D585" s="110"/>
      <c r="E585" s="110"/>
      <c r="F585" s="28"/>
      <c r="G585" s="28"/>
      <c r="H585" s="111" t="str">
        <f>IF(G585="","",ROUNDDOWN('Lesné celky'!$C$2*G585,2))</f>
        <v/>
      </c>
      <c r="I585" s="28"/>
      <c r="J585" s="28"/>
      <c r="K585" s="28"/>
      <c r="L585" s="28"/>
      <c r="M585" s="24">
        <f t="shared" si="37"/>
        <v>0</v>
      </c>
      <c r="N585" s="112" t="str">
        <f t="shared" si="38"/>
        <v/>
      </c>
      <c r="O585" s="31"/>
      <c r="P585" s="34" t="str">
        <f t="shared" si="35"/>
        <v/>
      </c>
      <c r="R585" s="174" t="str">
        <f t="shared" si="36"/>
        <v/>
      </c>
    </row>
    <row r="586" spans="1:18" ht="24.75" customHeight="1" x14ac:dyDescent="0.2">
      <c r="A586" s="185"/>
      <c r="B586" s="186"/>
      <c r="C586" s="187"/>
      <c r="D586" s="110"/>
      <c r="E586" s="110"/>
      <c r="F586" s="28"/>
      <c r="G586" s="28"/>
      <c r="H586" s="111" t="str">
        <f>IF(G586="","",ROUNDDOWN('Lesné celky'!$C$2*G586,2))</f>
        <v/>
      </c>
      <c r="I586" s="28"/>
      <c r="J586" s="28"/>
      <c r="K586" s="28"/>
      <c r="L586" s="28"/>
      <c r="M586" s="24">
        <f t="shared" si="37"/>
        <v>0</v>
      </c>
      <c r="N586" s="112" t="str">
        <f t="shared" si="38"/>
        <v/>
      </c>
      <c r="O586" s="31"/>
      <c r="P586" s="34" t="str">
        <f t="shared" si="35"/>
        <v/>
      </c>
      <c r="R586" s="174" t="str">
        <f t="shared" si="36"/>
        <v/>
      </c>
    </row>
    <row r="587" spans="1:18" ht="24.75" customHeight="1" x14ac:dyDescent="0.2">
      <c r="A587" s="185"/>
      <c r="B587" s="186"/>
      <c r="C587" s="187"/>
      <c r="D587" s="110"/>
      <c r="E587" s="110"/>
      <c r="F587" s="28"/>
      <c r="G587" s="28"/>
      <c r="H587" s="111" t="str">
        <f>IF(G587="","",ROUNDDOWN('Lesné celky'!$C$2*G587,2))</f>
        <v/>
      </c>
      <c r="I587" s="28"/>
      <c r="J587" s="28"/>
      <c r="K587" s="28"/>
      <c r="L587" s="28"/>
      <c r="M587" s="24">
        <f t="shared" si="37"/>
        <v>0</v>
      </c>
      <c r="N587" s="112" t="str">
        <f t="shared" si="38"/>
        <v/>
      </c>
      <c r="O587" s="31"/>
      <c r="P587" s="34" t="str">
        <f t="shared" si="35"/>
        <v/>
      </c>
      <c r="R587" s="174" t="str">
        <f t="shared" si="36"/>
        <v/>
      </c>
    </row>
    <row r="588" spans="1:18" ht="24.75" customHeight="1" x14ac:dyDescent="0.2">
      <c r="A588" s="185"/>
      <c r="B588" s="186"/>
      <c r="C588" s="187"/>
      <c r="D588" s="110"/>
      <c r="E588" s="110"/>
      <c r="F588" s="28"/>
      <c r="G588" s="28"/>
      <c r="H588" s="111" t="str">
        <f>IF(G588="","",ROUNDDOWN('Lesné celky'!$C$2*G588,2))</f>
        <v/>
      </c>
      <c r="I588" s="28"/>
      <c r="J588" s="28"/>
      <c r="K588" s="28"/>
      <c r="L588" s="28"/>
      <c r="M588" s="24">
        <f t="shared" si="37"/>
        <v>0</v>
      </c>
      <c r="N588" s="112" t="str">
        <f t="shared" si="38"/>
        <v/>
      </c>
      <c r="O588" s="31"/>
      <c r="P588" s="34" t="str">
        <f t="shared" si="35"/>
        <v/>
      </c>
      <c r="R588" s="174" t="str">
        <f t="shared" si="36"/>
        <v/>
      </c>
    </row>
    <row r="589" spans="1:18" ht="24.75" customHeight="1" x14ac:dyDescent="0.2">
      <c r="A589" s="185"/>
      <c r="B589" s="186"/>
      <c r="C589" s="187"/>
      <c r="D589" s="110"/>
      <c r="E589" s="110"/>
      <c r="F589" s="28"/>
      <c r="G589" s="28"/>
      <c r="H589" s="111" t="str">
        <f>IF(G589="","",ROUNDDOWN('Lesné celky'!$C$2*G589,2))</f>
        <v/>
      </c>
      <c r="I589" s="28"/>
      <c r="J589" s="28"/>
      <c r="K589" s="28"/>
      <c r="L589" s="28"/>
      <c r="M589" s="24">
        <f t="shared" si="37"/>
        <v>0</v>
      </c>
      <c r="N589" s="112" t="str">
        <f t="shared" si="38"/>
        <v/>
      </c>
      <c r="O589" s="31"/>
      <c r="P589" s="34" t="str">
        <f t="shared" si="35"/>
        <v/>
      </c>
      <c r="R589" s="174" t="str">
        <f t="shared" si="36"/>
        <v/>
      </c>
    </row>
    <row r="590" spans="1:18" ht="24.75" customHeight="1" x14ac:dyDescent="0.2">
      <c r="A590" s="185"/>
      <c r="B590" s="186"/>
      <c r="C590" s="187"/>
      <c r="D590" s="110"/>
      <c r="E590" s="110"/>
      <c r="F590" s="28"/>
      <c r="G590" s="28"/>
      <c r="H590" s="111" t="str">
        <f>IF(G590="","",ROUNDDOWN('Lesné celky'!$C$2*G590,2))</f>
        <v/>
      </c>
      <c r="I590" s="28"/>
      <c r="J590" s="28"/>
      <c r="K590" s="28"/>
      <c r="L590" s="28"/>
      <c r="M590" s="24">
        <f t="shared" si="37"/>
        <v>0</v>
      </c>
      <c r="N590" s="112" t="str">
        <f t="shared" si="38"/>
        <v/>
      </c>
      <c r="O590" s="31"/>
      <c r="P590" s="34" t="str">
        <f t="shared" si="35"/>
        <v/>
      </c>
      <c r="R590" s="174" t="str">
        <f t="shared" si="36"/>
        <v/>
      </c>
    </row>
    <row r="591" spans="1:18" ht="24.75" customHeight="1" x14ac:dyDescent="0.2">
      <c r="A591" s="185"/>
      <c r="B591" s="186"/>
      <c r="C591" s="187"/>
      <c r="D591" s="110"/>
      <c r="E591" s="110"/>
      <c r="F591" s="28"/>
      <c r="G591" s="28"/>
      <c r="H591" s="111" t="str">
        <f>IF(G591="","",ROUNDDOWN('Lesné celky'!$C$2*G591,2))</f>
        <v/>
      </c>
      <c r="I591" s="28"/>
      <c r="J591" s="28"/>
      <c r="K591" s="28"/>
      <c r="L591" s="28"/>
      <c r="M591" s="24">
        <f t="shared" si="37"/>
        <v>0</v>
      </c>
      <c r="N591" s="112" t="str">
        <f t="shared" si="38"/>
        <v/>
      </c>
      <c r="O591" s="31"/>
      <c r="P591" s="34" t="str">
        <f t="shared" si="35"/>
        <v/>
      </c>
      <c r="R591" s="174" t="str">
        <f t="shared" si="36"/>
        <v/>
      </c>
    </row>
    <row r="592" spans="1:18" ht="24.75" customHeight="1" x14ac:dyDescent="0.2">
      <c r="A592" s="185"/>
      <c r="B592" s="186"/>
      <c r="C592" s="187"/>
      <c r="D592" s="110"/>
      <c r="E592" s="110"/>
      <c r="F592" s="28"/>
      <c r="G592" s="28"/>
      <c r="H592" s="111" t="str">
        <f>IF(G592="","",ROUNDDOWN('Lesné celky'!$C$2*G592,2))</f>
        <v/>
      </c>
      <c r="I592" s="28"/>
      <c r="J592" s="28"/>
      <c r="K592" s="28"/>
      <c r="L592" s="28"/>
      <c r="M592" s="24">
        <f t="shared" si="37"/>
        <v>0</v>
      </c>
      <c r="N592" s="112" t="str">
        <f t="shared" si="38"/>
        <v/>
      </c>
      <c r="O592" s="31"/>
      <c r="P592" s="34" t="str">
        <f t="shared" si="35"/>
        <v/>
      </c>
      <c r="R592" s="174" t="str">
        <f t="shared" si="36"/>
        <v/>
      </c>
    </row>
    <row r="593" spans="1:18" ht="24.75" customHeight="1" x14ac:dyDescent="0.2">
      <c r="A593" s="185"/>
      <c r="B593" s="186"/>
      <c r="C593" s="187"/>
      <c r="D593" s="110"/>
      <c r="E593" s="110"/>
      <c r="F593" s="28"/>
      <c r="G593" s="28"/>
      <c r="H593" s="111" t="str">
        <f>IF(G593="","",ROUNDDOWN('Lesné celky'!$C$2*G593,2))</f>
        <v/>
      </c>
      <c r="I593" s="28"/>
      <c r="J593" s="28"/>
      <c r="K593" s="28"/>
      <c r="L593" s="28"/>
      <c r="M593" s="24">
        <f t="shared" si="37"/>
        <v>0</v>
      </c>
      <c r="N593" s="112" t="str">
        <f t="shared" si="38"/>
        <v/>
      </c>
      <c r="O593" s="31"/>
      <c r="P593" s="34" t="str">
        <f t="shared" si="35"/>
        <v/>
      </c>
      <c r="R593" s="174" t="str">
        <f t="shared" si="36"/>
        <v/>
      </c>
    </row>
    <row r="594" spans="1:18" ht="24.75" customHeight="1" x14ac:dyDescent="0.2">
      <c r="A594" s="185"/>
      <c r="B594" s="186"/>
      <c r="C594" s="187"/>
      <c r="D594" s="110"/>
      <c r="E594" s="110"/>
      <c r="F594" s="28"/>
      <c r="G594" s="28"/>
      <c r="H594" s="111" t="str">
        <f>IF(G594="","",ROUNDDOWN('Lesné celky'!$C$2*G594,2))</f>
        <v/>
      </c>
      <c r="I594" s="28"/>
      <c r="J594" s="28"/>
      <c r="K594" s="28"/>
      <c r="L594" s="28"/>
      <c r="M594" s="24">
        <f t="shared" si="37"/>
        <v>0</v>
      </c>
      <c r="N594" s="112" t="str">
        <f t="shared" si="38"/>
        <v/>
      </c>
      <c r="O594" s="31"/>
      <c r="P594" s="34" t="str">
        <f t="shared" si="35"/>
        <v/>
      </c>
      <c r="R594" s="174" t="str">
        <f t="shared" si="36"/>
        <v/>
      </c>
    </row>
    <row r="595" spans="1:18" ht="24.75" customHeight="1" x14ac:dyDescent="0.2">
      <c r="A595" s="185"/>
      <c r="B595" s="186"/>
      <c r="C595" s="187"/>
      <c r="D595" s="110"/>
      <c r="E595" s="110"/>
      <c r="F595" s="28"/>
      <c r="G595" s="28"/>
      <c r="H595" s="111" t="str">
        <f>IF(G595="","",ROUNDDOWN('Lesné celky'!$C$2*G595,2))</f>
        <v/>
      </c>
      <c r="I595" s="28"/>
      <c r="J595" s="28"/>
      <c r="K595" s="28"/>
      <c r="L595" s="28"/>
      <c r="M595" s="24">
        <f t="shared" si="37"/>
        <v>0</v>
      </c>
      <c r="N595" s="112" t="str">
        <f t="shared" si="38"/>
        <v/>
      </c>
      <c r="O595" s="31"/>
      <c r="P595" s="34" t="str">
        <f t="shared" si="35"/>
        <v/>
      </c>
      <c r="R595" s="174" t="str">
        <f t="shared" si="36"/>
        <v/>
      </c>
    </row>
    <row r="596" spans="1:18" ht="24.75" customHeight="1" x14ac:dyDescent="0.2">
      <c r="A596" s="185"/>
      <c r="B596" s="186"/>
      <c r="C596" s="187"/>
      <c r="D596" s="110"/>
      <c r="E596" s="110"/>
      <c r="F596" s="28"/>
      <c r="G596" s="28"/>
      <c r="H596" s="111" t="str">
        <f>IF(G596="","",ROUNDDOWN('Lesné celky'!$C$2*G596,2))</f>
        <v/>
      </c>
      <c r="I596" s="28"/>
      <c r="J596" s="28"/>
      <c r="K596" s="28"/>
      <c r="L596" s="28"/>
      <c r="M596" s="24">
        <f t="shared" si="37"/>
        <v>0</v>
      </c>
      <c r="N596" s="112" t="str">
        <f t="shared" si="38"/>
        <v/>
      </c>
      <c r="O596" s="31"/>
      <c r="P596" s="34" t="str">
        <f t="shared" ref="P596:P659" si="39">IF(H596="","",H596-O596)</f>
        <v/>
      </c>
      <c r="R596" s="174" t="str">
        <f t="shared" ref="R596:R659" si="40">IF(AND(H596&lt;&gt;"",OR(E596="",D596="",A596="")),"nekorektne zadané údaje","")</f>
        <v/>
      </c>
    </row>
    <row r="597" spans="1:18" ht="24.75" customHeight="1" x14ac:dyDescent="0.2">
      <c r="A597" s="185"/>
      <c r="B597" s="186"/>
      <c r="C597" s="187"/>
      <c r="D597" s="110"/>
      <c r="E597" s="110"/>
      <c r="F597" s="28"/>
      <c r="G597" s="28"/>
      <c r="H597" s="111" t="str">
        <f>IF(G597="","",ROUNDDOWN('Lesné celky'!$C$2*G597,2))</f>
        <v/>
      </c>
      <c r="I597" s="28"/>
      <c r="J597" s="28"/>
      <c r="K597" s="28"/>
      <c r="L597" s="28"/>
      <c r="M597" s="24">
        <f t="shared" si="37"/>
        <v>0</v>
      </c>
      <c r="N597" s="112" t="str">
        <f t="shared" si="38"/>
        <v/>
      </c>
      <c r="O597" s="31"/>
      <c r="P597" s="34" t="str">
        <f t="shared" si="39"/>
        <v/>
      </c>
      <c r="R597" s="174" t="str">
        <f t="shared" si="40"/>
        <v/>
      </c>
    </row>
    <row r="598" spans="1:18" ht="24.75" customHeight="1" x14ac:dyDescent="0.2">
      <c r="A598" s="185"/>
      <c r="B598" s="186"/>
      <c r="C598" s="187"/>
      <c r="D598" s="110"/>
      <c r="E598" s="110"/>
      <c r="F598" s="28"/>
      <c r="G598" s="28"/>
      <c r="H598" s="111" t="str">
        <f>IF(G598="","",ROUNDDOWN('Lesné celky'!$C$2*G598,2))</f>
        <v/>
      </c>
      <c r="I598" s="28"/>
      <c r="J598" s="28"/>
      <c r="K598" s="28"/>
      <c r="L598" s="28"/>
      <c r="M598" s="24">
        <f t="shared" si="37"/>
        <v>0</v>
      </c>
      <c r="N598" s="112" t="str">
        <f t="shared" si="38"/>
        <v/>
      </c>
      <c r="O598" s="31"/>
      <c r="P598" s="34" t="str">
        <f t="shared" si="39"/>
        <v/>
      </c>
      <c r="R598" s="174" t="str">
        <f t="shared" si="40"/>
        <v/>
      </c>
    </row>
    <row r="599" spans="1:18" ht="24.75" customHeight="1" x14ac:dyDescent="0.2">
      <c r="A599" s="185"/>
      <c r="B599" s="186"/>
      <c r="C599" s="187"/>
      <c r="D599" s="110"/>
      <c r="E599" s="110"/>
      <c r="F599" s="28"/>
      <c r="G599" s="28"/>
      <c r="H599" s="111" t="str">
        <f>IF(G599="","",ROUNDDOWN('Lesné celky'!$C$2*G599,2))</f>
        <v/>
      </c>
      <c r="I599" s="28"/>
      <c r="J599" s="28"/>
      <c r="K599" s="28"/>
      <c r="L599" s="28"/>
      <c r="M599" s="24">
        <f t="shared" si="37"/>
        <v>0</v>
      </c>
      <c r="N599" s="112" t="str">
        <f t="shared" si="38"/>
        <v/>
      </c>
      <c r="O599" s="31"/>
      <c r="P599" s="34" t="str">
        <f t="shared" si="39"/>
        <v/>
      </c>
      <c r="R599" s="174" t="str">
        <f t="shared" si="40"/>
        <v/>
      </c>
    </row>
    <row r="600" spans="1:18" ht="24.75" customHeight="1" x14ac:dyDescent="0.2">
      <c r="A600" s="185"/>
      <c r="B600" s="186"/>
      <c r="C600" s="187"/>
      <c r="D600" s="110"/>
      <c r="E600" s="110"/>
      <c r="F600" s="28"/>
      <c r="G600" s="28"/>
      <c r="H600" s="111" t="str">
        <f>IF(G600="","",ROUNDDOWN('Lesné celky'!$C$2*G600,2))</f>
        <v/>
      </c>
      <c r="I600" s="28"/>
      <c r="J600" s="28"/>
      <c r="K600" s="28"/>
      <c r="L600" s="28"/>
      <c r="M600" s="24">
        <f t="shared" si="37"/>
        <v>0</v>
      </c>
      <c r="N600" s="112" t="str">
        <f t="shared" si="38"/>
        <v/>
      </c>
      <c r="O600" s="31"/>
      <c r="P600" s="34" t="str">
        <f t="shared" si="39"/>
        <v/>
      </c>
      <c r="R600" s="174" t="str">
        <f t="shared" si="40"/>
        <v/>
      </c>
    </row>
    <row r="601" spans="1:18" ht="24.75" customHeight="1" x14ac:dyDescent="0.2">
      <c r="A601" s="185"/>
      <c r="B601" s="186"/>
      <c r="C601" s="187"/>
      <c r="D601" s="110"/>
      <c r="E601" s="110"/>
      <c r="F601" s="28"/>
      <c r="G601" s="28"/>
      <c r="H601" s="111" t="str">
        <f>IF(G601="","",ROUNDDOWN('Lesné celky'!$C$2*G601,2))</f>
        <v/>
      </c>
      <c r="I601" s="28"/>
      <c r="J601" s="28"/>
      <c r="K601" s="28"/>
      <c r="L601" s="28"/>
      <c r="M601" s="24">
        <f t="shared" si="37"/>
        <v>0</v>
      </c>
      <c r="N601" s="112" t="str">
        <f t="shared" si="38"/>
        <v/>
      </c>
      <c r="O601" s="31"/>
      <c r="P601" s="34" t="str">
        <f t="shared" si="39"/>
        <v/>
      </c>
      <c r="R601" s="174" t="str">
        <f t="shared" si="40"/>
        <v/>
      </c>
    </row>
    <row r="602" spans="1:18" ht="24.75" customHeight="1" x14ac:dyDescent="0.2">
      <c r="A602" s="185"/>
      <c r="B602" s="186"/>
      <c r="C602" s="187"/>
      <c r="D602" s="110"/>
      <c r="E602" s="110"/>
      <c r="F602" s="28"/>
      <c r="G602" s="28"/>
      <c r="H602" s="111" t="str">
        <f>IF(G602="","",ROUNDDOWN('Lesné celky'!$C$2*G602,2))</f>
        <v/>
      </c>
      <c r="I602" s="28"/>
      <c r="J602" s="28"/>
      <c r="K602" s="28"/>
      <c r="L602" s="28"/>
      <c r="M602" s="24">
        <f t="shared" si="37"/>
        <v>0</v>
      </c>
      <c r="N602" s="112" t="str">
        <f t="shared" si="38"/>
        <v/>
      </c>
      <c r="O602" s="31"/>
      <c r="P602" s="34" t="str">
        <f t="shared" si="39"/>
        <v/>
      </c>
      <c r="R602" s="174" t="str">
        <f t="shared" si="40"/>
        <v/>
      </c>
    </row>
    <row r="603" spans="1:18" ht="24.75" customHeight="1" x14ac:dyDescent="0.2">
      <c r="A603" s="185"/>
      <c r="B603" s="186"/>
      <c r="C603" s="187"/>
      <c r="D603" s="110"/>
      <c r="E603" s="110"/>
      <c r="F603" s="28"/>
      <c r="G603" s="28"/>
      <c r="H603" s="111" t="str">
        <f>IF(G603="","",ROUNDDOWN('Lesné celky'!$C$2*G603,2))</f>
        <v/>
      </c>
      <c r="I603" s="28"/>
      <c r="J603" s="28"/>
      <c r="K603" s="28"/>
      <c r="L603" s="28"/>
      <c r="M603" s="24">
        <f t="shared" si="37"/>
        <v>0</v>
      </c>
      <c r="N603" s="112" t="str">
        <f t="shared" si="38"/>
        <v/>
      </c>
      <c r="O603" s="31"/>
      <c r="P603" s="34" t="str">
        <f t="shared" si="39"/>
        <v/>
      </c>
      <c r="R603" s="174" t="str">
        <f t="shared" si="40"/>
        <v/>
      </c>
    </row>
    <row r="604" spans="1:18" ht="24.75" customHeight="1" x14ac:dyDescent="0.2">
      <c r="A604" s="185"/>
      <c r="B604" s="186"/>
      <c r="C604" s="187"/>
      <c r="D604" s="110"/>
      <c r="E604" s="110"/>
      <c r="F604" s="28"/>
      <c r="G604" s="28"/>
      <c r="H604" s="111" t="str">
        <f>IF(G604="","",ROUNDDOWN('Lesné celky'!$C$2*G604,2))</f>
        <v/>
      </c>
      <c r="I604" s="28"/>
      <c r="J604" s="28"/>
      <c r="K604" s="28"/>
      <c r="L604" s="28"/>
      <c r="M604" s="24">
        <f t="shared" si="37"/>
        <v>0</v>
      </c>
      <c r="N604" s="112" t="str">
        <f t="shared" si="38"/>
        <v/>
      </c>
      <c r="O604" s="31"/>
      <c r="P604" s="34" t="str">
        <f t="shared" si="39"/>
        <v/>
      </c>
      <c r="R604" s="174" t="str">
        <f t="shared" si="40"/>
        <v/>
      </c>
    </row>
    <row r="605" spans="1:18" ht="24.75" customHeight="1" x14ac:dyDescent="0.2">
      <c r="A605" s="185"/>
      <c r="B605" s="186"/>
      <c r="C605" s="187"/>
      <c r="D605" s="110"/>
      <c r="E605" s="110"/>
      <c r="F605" s="28"/>
      <c r="G605" s="28"/>
      <c r="H605" s="111" t="str">
        <f>IF(G605="","",ROUNDDOWN('Lesné celky'!$C$2*G605,2))</f>
        <v/>
      </c>
      <c r="I605" s="28"/>
      <c r="J605" s="28"/>
      <c r="K605" s="28"/>
      <c r="L605" s="28"/>
      <c r="M605" s="24">
        <f t="shared" si="37"/>
        <v>0</v>
      </c>
      <c r="N605" s="112" t="str">
        <f t="shared" si="38"/>
        <v/>
      </c>
      <c r="O605" s="31"/>
      <c r="P605" s="34" t="str">
        <f t="shared" si="39"/>
        <v/>
      </c>
      <c r="R605" s="174" t="str">
        <f t="shared" si="40"/>
        <v/>
      </c>
    </row>
    <row r="606" spans="1:18" ht="24.75" customHeight="1" x14ac:dyDescent="0.2">
      <c r="A606" s="185"/>
      <c r="B606" s="186"/>
      <c r="C606" s="187"/>
      <c r="D606" s="110"/>
      <c r="E606" s="110"/>
      <c r="F606" s="28"/>
      <c r="G606" s="28"/>
      <c r="H606" s="111" t="str">
        <f>IF(G606="","",ROUNDDOWN('Lesné celky'!$C$2*G606,2))</f>
        <v/>
      </c>
      <c r="I606" s="28"/>
      <c r="J606" s="28"/>
      <c r="K606" s="28"/>
      <c r="L606" s="28"/>
      <c r="M606" s="24">
        <f t="shared" si="37"/>
        <v>0</v>
      </c>
      <c r="N606" s="112" t="str">
        <f t="shared" si="38"/>
        <v/>
      </c>
      <c r="O606" s="31"/>
      <c r="P606" s="34" t="str">
        <f t="shared" si="39"/>
        <v/>
      </c>
      <c r="R606" s="174" t="str">
        <f t="shared" si="40"/>
        <v/>
      </c>
    </row>
    <row r="607" spans="1:18" ht="24.75" customHeight="1" x14ac:dyDescent="0.2">
      <c r="A607" s="185"/>
      <c r="B607" s="186"/>
      <c r="C607" s="187"/>
      <c r="D607" s="110"/>
      <c r="E607" s="110"/>
      <c r="F607" s="28"/>
      <c r="G607" s="28"/>
      <c r="H607" s="111" t="str">
        <f>IF(G607="","",ROUNDDOWN('Lesné celky'!$C$2*G607,2))</f>
        <v/>
      </c>
      <c r="I607" s="28"/>
      <c r="J607" s="28"/>
      <c r="K607" s="28"/>
      <c r="L607" s="28"/>
      <c r="M607" s="24">
        <f t="shared" si="37"/>
        <v>0</v>
      </c>
      <c r="N607" s="112" t="str">
        <f t="shared" si="38"/>
        <v/>
      </c>
      <c r="O607" s="31"/>
      <c r="P607" s="34" t="str">
        <f t="shared" si="39"/>
        <v/>
      </c>
      <c r="R607" s="174" t="str">
        <f t="shared" si="40"/>
        <v/>
      </c>
    </row>
    <row r="608" spans="1:18" ht="24.75" customHeight="1" x14ac:dyDescent="0.2">
      <c r="A608" s="185"/>
      <c r="B608" s="186"/>
      <c r="C608" s="187"/>
      <c r="D608" s="110"/>
      <c r="E608" s="110"/>
      <c r="F608" s="28"/>
      <c r="G608" s="28"/>
      <c r="H608" s="111" t="str">
        <f>IF(G608="","",ROUNDDOWN('Lesné celky'!$C$2*G608,2))</f>
        <v/>
      </c>
      <c r="I608" s="28"/>
      <c r="J608" s="28"/>
      <c r="K608" s="28"/>
      <c r="L608" s="28"/>
      <c r="M608" s="24">
        <f t="shared" si="37"/>
        <v>0</v>
      </c>
      <c r="N608" s="112" t="str">
        <f t="shared" si="38"/>
        <v/>
      </c>
      <c r="O608" s="31"/>
      <c r="P608" s="34" t="str">
        <f t="shared" si="39"/>
        <v/>
      </c>
      <c r="R608" s="174" t="str">
        <f t="shared" si="40"/>
        <v/>
      </c>
    </row>
    <row r="609" spans="1:18" ht="24.75" customHeight="1" x14ac:dyDescent="0.2">
      <c r="A609" s="185"/>
      <c r="B609" s="186"/>
      <c r="C609" s="187"/>
      <c r="D609" s="110"/>
      <c r="E609" s="110"/>
      <c r="F609" s="28"/>
      <c r="G609" s="28"/>
      <c r="H609" s="111" t="str">
        <f>IF(G609="","",ROUNDDOWN('Lesné celky'!$C$2*G609,2))</f>
        <v/>
      </c>
      <c r="I609" s="28"/>
      <c r="J609" s="28"/>
      <c r="K609" s="28"/>
      <c r="L609" s="28"/>
      <c r="M609" s="24">
        <f t="shared" si="37"/>
        <v>0</v>
      </c>
      <c r="N609" s="112" t="str">
        <f t="shared" si="38"/>
        <v/>
      </c>
      <c r="O609" s="31"/>
      <c r="P609" s="34" t="str">
        <f t="shared" si="39"/>
        <v/>
      </c>
      <c r="R609" s="174" t="str">
        <f t="shared" si="40"/>
        <v/>
      </c>
    </row>
    <row r="610" spans="1:18" ht="24.75" customHeight="1" x14ac:dyDescent="0.2">
      <c r="A610" s="185"/>
      <c r="B610" s="186"/>
      <c r="C610" s="187"/>
      <c r="D610" s="110"/>
      <c r="E610" s="110"/>
      <c r="F610" s="28"/>
      <c r="G610" s="28"/>
      <c r="H610" s="111" t="str">
        <f>IF(G610="","",ROUNDDOWN('Lesné celky'!$C$2*G610,2))</f>
        <v/>
      </c>
      <c r="I610" s="28"/>
      <c r="J610" s="28"/>
      <c r="K610" s="28"/>
      <c r="L610" s="28"/>
      <c r="M610" s="24">
        <f t="shared" si="37"/>
        <v>0</v>
      </c>
      <c r="N610" s="112" t="str">
        <f t="shared" si="38"/>
        <v/>
      </c>
      <c r="O610" s="31"/>
      <c r="P610" s="34" t="str">
        <f t="shared" si="39"/>
        <v/>
      </c>
      <c r="R610" s="174" t="str">
        <f t="shared" si="40"/>
        <v/>
      </c>
    </row>
    <row r="611" spans="1:18" ht="24.75" customHeight="1" x14ac:dyDescent="0.2">
      <c r="A611" s="185"/>
      <c r="B611" s="186"/>
      <c r="C611" s="187"/>
      <c r="D611" s="110"/>
      <c r="E611" s="110"/>
      <c r="F611" s="28"/>
      <c r="G611" s="28"/>
      <c r="H611" s="111" t="str">
        <f>IF(G611="","",ROUNDDOWN('Lesné celky'!$C$2*G611,2))</f>
        <v/>
      </c>
      <c r="I611" s="28"/>
      <c r="J611" s="28"/>
      <c r="K611" s="28"/>
      <c r="L611" s="28"/>
      <c r="M611" s="24">
        <f t="shared" si="37"/>
        <v>0</v>
      </c>
      <c r="N611" s="112" t="str">
        <f t="shared" si="38"/>
        <v/>
      </c>
      <c r="O611" s="31"/>
      <c r="P611" s="34" t="str">
        <f t="shared" si="39"/>
        <v/>
      </c>
      <c r="R611" s="174" t="str">
        <f t="shared" si="40"/>
        <v/>
      </c>
    </row>
    <row r="612" spans="1:18" ht="24.75" customHeight="1" x14ac:dyDescent="0.2">
      <c r="A612" s="185"/>
      <c r="B612" s="186"/>
      <c r="C612" s="187"/>
      <c r="D612" s="110"/>
      <c r="E612" s="110"/>
      <c r="F612" s="28"/>
      <c r="G612" s="28"/>
      <c r="H612" s="111" t="str">
        <f>IF(G612="","",ROUNDDOWN('Lesné celky'!$C$2*G612,2))</f>
        <v/>
      </c>
      <c r="I612" s="28"/>
      <c r="J612" s="28"/>
      <c r="K612" s="28"/>
      <c r="L612" s="28"/>
      <c r="M612" s="24">
        <f t="shared" si="37"/>
        <v>0</v>
      </c>
      <c r="N612" s="112" t="str">
        <f t="shared" si="38"/>
        <v/>
      </c>
      <c r="O612" s="31"/>
      <c r="P612" s="34" t="str">
        <f t="shared" si="39"/>
        <v/>
      </c>
      <c r="R612" s="174" t="str">
        <f t="shared" si="40"/>
        <v/>
      </c>
    </row>
    <row r="613" spans="1:18" ht="24.75" customHeight="1" x14ac:dyDescent="0.2">
      <c r="A613" s="185"/>
      <c r="B613" s="186"/>
      <c r="C613" s="187"/>
      <c r="D613" s="110"/>
      <c r="E613" s="110"/>
      <c r="F613" s="28"/>
      <c r="G613" s="28"/>
      <c r="H613" s="111" t="str">
        <f>IF(G613="","",ROUNDDOWN('Lesné celky'!$C$2*G613,2))</f>
        <v/>
      </c>
      <c r="I613" s="28"/>
      <c r="J613" s="28"/>
      <c r="K613" s="28"/>
      <c r="L613" s="28"/>
      <c r="M613" s="24">
        <f t="shared" si="37"/>
        <v>0</v>
      </c>
      <c r="N613" s="112" t="str">
        <f t="shared" si="38"/>
        <v/>
      </c>
      <c r="O613" s="31"/>
      <c r="P613" s="34" t="str">
        <f t="shared" si="39"/>
        <v/>
      </c>
      <c r="R613" s="174" t="str">
        <f t="shared" si="40"/>
        <v/>
      </c>
    </row>
    <row r="614" spans="1:18" ht="24.75" customHeight="1" x14ac:dyDescent="0.2">
      <c r="A614" s="185"/>
      <c r="B614" s="186"/>
      <c r="C614" s="187"/>
      <c r="D614" s="110"/>
      <c r="E614" s="110"/>
      <c r="F614" s="28"/>
      <c r="G614" s="28"/>
      <c r="H614" s="111" t="str">
        <f>IF(G614="","",ROUNDDOWN('Lesné celky'!$C$2*G614,2))</f>
        <v/>
      </c>
      <c r="I614" s="28"/>
      <c r="J614" s="28"/>
      <c r="K614" s="28"/>
      <c r="L614" s="28"/>
      <c r="M614" s="24">
        <f t="shared" si="37"/>
        <v>0</v>
      </c>
      <c r="N614" s="112" t="str">
        <f t="shared" si="38"/>
        <v/>
      </c>
      <c r="O614" s="31"/>
      <c r="P614" s="34" t="str">
        <f t="shared" si="39"/>
        <v/>
      </c>
      <c r="R614" s="174" t="str">
        <f t="shared" si="40"/>
        <v/>
      </c>
    </row>
    <row r="615" spans="1:18" ht="24.75" customHeight="1" x14ac:dyDescent="0.2">
      <c r="A615" s="185"/>
      <c r="B615" s="186"/>
      <c r="C615" s="187"/>
      <c r="D615" s="110"/>
      <c r="E615" s="110"/>
      <c r="F615" s="28"/>
      <c r="G615" s="28"/>
      <c r="H615" s="111" t="str">
        <f>IF(G615="","",ROUNDDOWN('Lesné celky'!$C$2*G615,2))</f>
        <v/>
      </c>
      <c r="I615" s="28"/>
      <c r="J615" s="28"/>
      <c r="K615" s="28"/>
      <c r="L615" s="28"/>
      <c r="M615" s="24">
        <f t="shared" si="37"/>
        <v>0</v>
      </c>
      <c r="N615" s="112" t="str">
        <f t="shared" si="38"/>
        <v/>
      </c>
      <c r="O615" s="31"/>
      <c r="P615" s="34" t="str">
        <f t="shared" si="39"/>
        <v/>
      </c>
      <c r="R615" s="174" t="str">
        <f t="shared" si="40"/>
        <v/>
      </c>
    </row>
    <row r="616" spans="1:18" ht="24.75" customHeight="1" x14ac:dyDescent="0.2">
      <c r="A616" s="185"/>
      <c r="B616" s="186"/>
      <c r="C616" s="187"/>
      <c r="D616" s="110"/>
      <c r="E616" s="110"/>
      <c r="F616" s="28"/>
      <c r="G616" s="28"/>
      <c r="H616" s="111" t="str">
        <f>IF(G616="","",ROUNDDOWN('Lesné celky'!$C$2*G616,2))</f>
        <v/>
      </c>
      <c r="I616" s="28"/>
      <c r="J616" s="28"/>
      <c r="K616" s="28"/>
      <c r="L616" s="28"/>
      <c r="M616" s="24">
        <f t="shared" si="37"/>
        <v>0</v>
      </c>
      <c r="N616" s="112" t="str">
        <f t="shared" si="38"/>
        <v/>
      </c>
      <c r="O616" s="31"/>
      <c r="P616" s="34" t="str">
        <f t="shared" si="39"/>
        <v/>
      </c>
      <c r="R616" s="174" t="str">
        <f t="shared" si="40"/>
        <v/>
      </c>
    </row>
    <row r="617" spans="1:18" ht="24.75" customHeight="1" x14ac:dyDescent="0.2">
      <c r="A617" s="185"/>
      <c r="B617" s="186"/>
      <c r="C617" s="187"/>
      <c r="D617" s="110"/>
      <c r="E617" s="110"/>
      <c r="F617" s="28"/>
      <c r="G617" s="28"/>
      <c r="H617" s="111" t="str">
        <f>IF(G617="","",ROUNDDOWN('Lesné celky'!$C$2*G617,2))</f>
        <v/>
      </c>
      <c r="I617" s="28"/>
      <c r="J617" s="28"/>
      <c r="K617" s="28"/>
      <c r="L617" s="28"/>
      <c r="M617" s="24">
        <f t="shared" si="37"/>
        <v>0</v>
      </c>
      <c r="N617" s="112" t="str">
        <f t="shared" si="38"/>
        <v/>
      </c>
      <c r="O617" s="31"/>
      <c r="P617" s="34" t="str">
        <f t="shared" si="39"/>
        <v/>
      </c>
      <c r="R617" s="174" t="str">
        <f t="shared" si="40"/>
        <v/>
      </c>
    </row>
    <row r="618" spans="1:18" ht="24.75" customHeight="1" x14ac:dyDescent="0.2">
      <c r="A618" s="185"/>
      <c r="B618" s="186"/>
      <c r="C618" s="187"/>
      <c r="D618" s="110"/>
      <c r="E618" s="110"/>
      <c r="F618" s="28"/>
      <c r="G618" s="28"/>
      <c r="H618" s="111" t="str">
        <f>IF(G618="","",ROUNDDOWN('Lesné celky'!$C$2*G618,2))</f>
        <v/>
      </c>
      <c r="I618" s="28"/>
      <c r="J618" s="28"/>
      <c r="K618" s="28"/>
      <c r="L618" s="28"/>
      <c r="M618" s="24">
        <f t="shared" si="37"/>
        <v>0</v>
      </c>
      <c r="N618" s="112" t="str">
        <f t="shared" si="38"/>
        <v/>
      </c>
      <c r="O618" s="31"/>
      <c r="P618" s="34" t="str">
        <f t="shared" si="39"/>
        <v/>
      </c>
      <c r="R618" s="174" t="str">
        <f t="shared" si="40"/>
        <v/>
      </c>
    </row>
    <row r="619" spans="1:18" ht="24.75" customHeight="1" x14ac:dyDescent="0.2">
      <c r="A619" s="185"/>
      <c r="B619" s="186"/>
      <c r="C619" s="187"/>
      <c r="D619" s="110"/>
      <c r="E619" s="110"/>
      <c r="F619" s="28"/>
      <c r="G619" s="28"/>
      <c r="H619" s="111" t="str">
        <f>IF(G619="","",ROUNDDOWN('Lesné celky'!$C$2*G619,2))</f>
        <v/>
      </c>
      <c r="I619" s="28"/>
      <c r="J619" s="28"/>
      <c r="K619" s="28"/>
      <c r="L619" s="28"/>
      <c r="M619" s="24">
        <f t="shared" si="37"/>
        <v>0</v>
      </c>
      <c r="N619" s="112" t="str">
        <f t="shared" si="38"/>
        <v/>
      </c>
      <c r="O619" s="31"/>
      <c r="P619" s="34" t="str">
        <f t="shared" si="39"/>
        <v/>
      </c>
      <c r="R619" s="174" t="str">
        <f t="shared" si="40"/>
        <v/>
      </c>
    </row>
    <row r="620" spans="1:18" ht="24.75" customHeight="1" x14ac:dyDescent="0.2">
      <c r="A620" s="185"/>
      <c r="B620" s="186"/>
      <c r="C620" s="187"/>
      <c r="D620" s="110"/>
      <c r="E620" s="110"/>
      <c r="F620" s="28"/>
      <c r="G620" s="28"/>
      <c r="H620" s="111" t="str">
        <f>IF(G620="","",ROUNDDOWN('Lesné celky'!$C$2*G620,2))</f>
        <v/>
      </c>
      <c r="I620" s="28"/>
      <c r="J620" s="28"/>
      <c r="K620" s="28"/>
      <c r="L620" s="28"/>
      <c r="M620" s="24">
        <f t="shared" si="37"/>
        <v>0</v>
      </c>
      <c r="N620" s="112" t="str">
        <f t="shared" si="38"/>
        <v/>
      </c>
      <c r="O620" s="31"/>
      <c r="P620" s="34" t="str">
        <f t="shared" si="39"/>
        <v/>
      </c>
      <c r="R620" s="174" t="str">
        <f t="shared" si="40"/>
        <v/>
      </c>
    </row>
    <row r="621" spans="1:18" ht="24.75" customHeight="1" x14ac:dyDescent="0.2">
      <c r="A621" s="185"/>
      <c r="B621" s="186"/>
      <c r="C621" s="187"/>
      <c r="D621" s="110"/>
      <c r="E621" s="110"/>
      <c r="F621" s="28"/>
      <c r="G621" s="28"/>
      <c r="H621" s="111" t="str">
        <f>IF(G621="","",ROUNDDOWN('Lesné celky'!$C$2*G621,2))</f>
        <v/>
      </c>
      <c r="I621" s="28"/>
      <c r="J621" s="28"/>
      <c r="K621" s="28"/>
      <c r="L621" s="28"/>
      <c r="M621" s="24">
        <f t="shared" si="37"/>
        <v>0</v>
      </c>
      <c r="N621" s="112" t="str">
        <f t="shared" si="38"/>
        <v/>
      </c>
      <c r="O621" s="31"/>
      <c r="P621" s="34" t="str">
        <f t="shared" si="39"/>
        <v/>
      </c>
      <c r="R621" s="174" t="str">
        <f t="shared" si="40"/>
        <v/>
      </c>
    </row>
    <row r="622" spans="1:18" ht="24.75" customHeight="1" x14ac:dyDescent="0.2">
      <c r="A622" s="185"/>
      <c r="B622" s="186"/>
      <c r="C622" s="187"/>
      <c r="D622" s="110"/>
      <c r="E622" s="110"/>
      <c r="F622" s="28"/>
      <c r="G622" s="28"/>
      <c r="H622" s="111" t="str">
        <f>IF(G622="","",ROUNDDOWN('Lesné celky'!$C$2*G622,2))</f>
        <v/>
      </c>
      <c r="I622" s="28"/>
      <c r="J622" s="28"/>
      <c r="K622" s="28"/>
      <c r="L622" s="28"/>
      <c r="M622" s="24">
        <f t="shared" si="37"/>
        <v>0</v>
      </c>
      <c r="N622" s="112" t="str">
        <f t="shared" si="38"/>
        <v/>
      </c>
      <c r="O622" s="31"/>
      <c r="P622" s="34" t="str">
        <f t="shared" si="39"/>
        <v/>
      </c>
      <c r="R622" s="174" t="str">
        <f t="shared" si="40"/>
        <v/>
      </c>
    </row>
    <row r="623" spans="1:18" ht="24.75" customHeight="1" x14ac:dyDescent="0.2">
      <c r="A623" s="185"/>
      <c r="B623" s="186"/>
      <c r="C623" s="187"/>
      <c r="D623" s="110"/>
      <c r="E623" s="110"/>
      <c r="F623" s="28"/>
      <c r="G623" s="28"/>
      <c r="H623" s="111" t="str">
        <f>IF(G623="","",ROUNDDOWN('Lesné celky'!$C$2*G623,2))</f>
        <v/>
      </c>
      <c r="I623" s="28"/>
      <c r="J623" s="28"/>
      <c r="K623" s="28"/>
      <c r="L623" s="28"/>
      <c r="M623" s="24">
        <f t="shared" si="37"/>
        <v>0</v>
      </c>
      <c r="N623" s="112" t="str">
        <f t="shared" si="38"/>
        <v/>
      </c>
      <c r="O623" s="31"/>
      <c r="P623" s="34" t="str">
        <f t="shared" si="39"/>
        <v/>
      </c>
      <c r="R623" s="174" t="str">
        <f t="shared" si="40"/>
        <v/>
      </c>
    </row>
    <row r="624" spans="1:18" ht="24.75" customHeight="1" x14ac:dyDescent="0.2">
      <c r="A624" s="185"/>
      <c r="B624" s="186"/>
      <c r="C624" s="187"/>
      <c r="D624" s="110"/>
      <c r="E624" s="110"/>
      <c r="F624" s="28"/>
      <c r="G624" s="28"/>
      <c r="H624" s="111" t="str">
        <f>IF(G624="","",ROUNDDOWN('Lesné celky'!$C$2*G624,2))</f>
        <v/>
      </c>
      <c r="I624" s="28"/>
      <c r="J624" s="28"/>
      <c r="K624" s="28"/>
      <c r="L624" s="28"/>
      <c r="M624" s="24">
        <f t="shared" si="37"/>
        <v>0</v>
      </c>
      <c r="N624" s="112" t="str">
        <f t="shared" si="38"/>
        <v/>
      </c>
      <c r="O624" s="31"/>
      <c r="P624" s="34" t="str">
        <f t="shared" si="39"/>
        <v/>
      </c>
      <c r="R624" s="174" t="str">
        <f t="shared" si="40"/>
        <v/>
      </c>
    </row>
    <row r="625" spans="1:18" ht="24.75" customHeight="1" x14ac:dyDescent="0.2">
      <c r="A625" s="185"/>
      <c r="B625" s="186"/>
      <c r="C625" s="187"/>
      <c r="D625" s="110"/>
      <c r="E625" s="110"/>
      <c r="F625" s="28"/>
      <c r="G625" s="28"/>
      <c r="H625" s="111" t="str">
        <f>IF(G625="","",ROUNDDOWN('Lesné celky'!$C$2*G625,2))</f>
        <v/>
      </c>
      <c r="I625" s="28"/>
      <c r="J625" s="28"/>
      <c r="K625" s="28"/>
      <c r="L625" s="28"/>
      <c r="M625" s="24">
        <f t="shared" si="37"/>
        <v>0</v>
      </c>
      <c r="N625" s="112" t="str">
        <f t="shared" si="38"/>
        <v/>
      </c>
      <c r="O625" s="31"/>
      <c r="P625" s="34" t="str">
        <f t="shared" si="39"/>
        <v/>
      </c>
      <c r="R625" s="174" t="str">
        <f t="shared" si="40"/>
        <v/>
      </c>
    </row>
    <row r="626" spans="1:18" ht="24.75" customHeight="1" x14ac:dyDescent="0.2">
      <c r="A626" s="185"/>
      <c r="B626" s="186"/>
      <c r="C626" s="187"/>
      <c r="D626" s="110"/>
      <c r="E626" s="110"/>
      <c r="F626" s="28"/>
      <c r="G626" s="28"/>
      <c r="H626" s="111" t="str">
        <f>IF(G626="","",ROUNDDOWN('Lesné celky'!$C$2*G626,2))</f>
        <v/>
      </c>
      <c r="I626" s="28"/>
      <c r="J626" s="28"/>
      <c r="K626" s="28"/>
      <c r="L626" s="28"/>
      <c r="M626" s="24">
        <f t="shared" si="37"/>
        <v>0</v>
      </c>
      <c r="N626" s="112" t="str">
        <f t="shared" si="38"/>
        <v/>
      </c>
      <c r="O626" s="31"/>
      <c r="P626" s="34" t="str">
        <f t="shared" si="39"/>
        <v/>
      </c>
      <c r="R626" s="174" t="str">
        <f t="shared" si="40"/>
        <v/>
      </c>
    </row>
    <row r="627" spans="1:18" ht="24.75" customHeight="1" x14ac:dyDescent="0.2">
      <c r="A627" s="185"/>
      <c r="B627" s="186"/>
      <c r="C627" s="187"/>
      <c r="D627" s="110"/>
      <c r="E627" s="110"/>
      <c r="F627" s="28"/>
      <c r="G627" s="28"/>
      <c r="H627" s="111" t="str">
        <f>IF(G627="","",ROUNDDOWN('Lesné celky'!$C$2*G627,2))</f>
        <v/>
      </c>
      <c r="I627" s="28"/>
      <c r="J627" s="28"/>
      <c r="K627" s="28"/>
      <c r="L627" s="28"/>
      <c r="M627" s="24">
        <f t="shared" si="37"/>
        <v>0</v>
      </c>
      <c r="N627" s="112" t="str">
        <f t="shared" si="38"/>
        <v/>
      </c>
      <c r="O627" s="31"/>
      <c r="P627" s="34" t="str">
        <f t="shared" si="39"/>
        <v/>
      </c>
      <c r="R627" s="174" t="str">
        <f t="shared" si="40"/>
        <v/>
      </c>
    </row>
    <row r="628" spans="1:18" ht="24.75" customHeight="1" x14ac:dyDescent="0.2">
      <c r="A628" s="185"/>
      <c r="B628" s="186"/>
      <c r="C628" s="187"/>
      <c r="D628" s="110"/>
      <c r="E628" s="110"/>
      <c r="F628" s="28"/>
      <c r="G628" s="28"/>
      <c r="H628" s="111" t="str">
        <f>IF(G628="","",ROUNDDOWN('Lesné celky'!$C$2*G628,2))</f>
        <v/>
      </c>
      <c r="I628" s="28"/>
      <c r="J628" s="28"/>
      <c r="K628" s="28"/>
      <c r="L628" s="28"/>
      <c r="M628" s="24">
        <f t="shared" si="37"/>
        <v>0</v>
      </c>
      <c r="N628" s="112" t="str">
        <f t="shared" si="38"/>
        <v/>
      </c>
      <c r="O628" s="31"/>
      <c r="P628" s="34" t="str">
        <f t="shared" si="39"/>
        <v/>
      </c>
      <c r="R628" s="174" t="str">
        <f t="shared" si="40"/>
        <v/>
      </c>
    </row>
    <row r="629" spans="1:18" ht="24.75" customHeight="1" x14ac:dyDescent="0.2">
      <c r="A629" s="185"/>
      <c r="B629" s="186"/>
      <c r="C629" s="187"/>
      <c r="D629" s="110"/>
      <c r="E629" s="110"/>
      <c r="F629" s="28"/>
      <c r="G629" s="28"/>
      <c r="H629" s="111" t="str">
        <f>IF(G629="","",ROUNDDOWN('Lesné celky'!$C$2*G629,2))</f>
        <v/>
      </c>
      <c r="I629" s="28"/>
      <c r="J629" s="28"/>
      <c r="K629" s="28"/>
      <c r="L629" s="28"/>
      <c r="M629" s="24">
        <f t="shared" si="37"/>
        <v>0</v>
      </c>
      <c r="N629" s="112" t="str">
        <f t="shared" si="38"/>
        <v/>
      </c>
      <c r="O629" s="31"/>
      <c r="P629" s="34" t="str">
        <f t="shared" si="39"/>
        <v/>
      </c>
      <c r="R629" s="174" t="str">
        <f t="shared" si="40"/>
        <v/>
      </c>
    </row>
    <row r="630" spans="1:18" ht="24.75" customHeight="1" x14ac:dyDescent="0.2">
      <c r="A630" s="185"/>
      <c r="B630" s="186"/>
      <c r="C630" s="187"/>
      <c r="D630" s="110"/>
      <c r="E630" s="110"/>
      <c r="F630" s="28"/>
      <c r="G630" s="28"/>
      <c r="H630" s="111" t="str">
        <f>IF(G630="","",ROUNDDOWN('Lesné celky'!$C$2*G630,2))</f>
        <v/>
      </c>
      <c r="I630" s="28"/>
      <c r="J630" s="28"/>
      <c r="K630" s="28"/>
      <c r="L630" s="28"/>
      <c r="M630" s="24">
        <f t="shared" si="37"/>
        <v>0</v>
      </c>
      <c r="N630" s="112" t="str">
        <f t="shared" si="38"/>
        <v/>
      </c>
      <c r="O630" s="31"/>
      <c r="P630" s="34" t="str">
        <f t="shared" si="39"/>
        <v/>
      </c>
      <c r="R630" s="174" t="str">
        <f t="shared" si="40"/>
        <v/>
      </c>
    </row>
    <row r="631" spans="1:18" ht="24.75" customHeight="1" x14ac:dyDescent="0.2">
      <c r="A631" s="185"/>
      <c r="B631" s="186"/>
      <c r="C631" s="187"/>
      <c r="D631" s="110"/>
      <c r="E631" s="110"/>
      <c r="F631" s="28"/>
      <c r="G631" s="28"/>
      <c r="H631" s="111" t="str">
        <f>IF(G631="","",ROUNDDOWN('Lesné celky'!$C$2*G631,2))</f>
        <v/>
      </c>
      <c r="I631" s="28"/>
      <c r="J631" s="28"/>
      <c r="K631" s="28"/>
      <c r="L631" s="28"/>
      <c r="M631" s="24">
        <f t="shared" si="37"/>
        <v>0</v>
      </c>
      <c r="N631" s="112" t="str">
        <f t="shared" si="38"/>
        <v/>
      </c>
      <c r="O631" s="31"/>
      <c r="P631" s="34" t="str">
        <f t="shared" si="39"/>
        <v/>
      </c>
      <c r="R631" s="174" t="str">
        <f t="shared" si="40"/>
        <v/>
      </c>
    </row>
    <row r="632" spans="1:18" ht="24.75" customHeight="1" x14ac:dyDescent="0.2">
      <c r="A632" s="185"/>
      <c r="B632" s="186"/>
      <c r="C632" s="187"/>
      <c r="D632" s="110"/>
      <c r="E632" s="110"/>
      <c r="F632" s="28"/>
      <c r="G632" s="28"/>
      <c r="H632" s="111" t="str">
        <f>IF(G632="","",ROUNDDOWN('Lesné celky'!$C$2*G632,2))</f>
        <v/>
      </c>
      <c r="I632" s="28"/>
      <c r="J632" s="28"/>
      <c r="K632" s="28"/>
      <c r="L632" s="28"/>
      <c r="M632" s="24">
        <f t="shared" si="37"/>
        <v>0</v>
      </c>
      <c r="N632" s="112" t="str">
        <f t="shared" si="38"/>
        <v/>
      </c>
      <c r="O632" s="31"/>
      <c r="P632" s="34" t="str">
        <f t="shared" si="39"/>
        <v/>
      </c>
      <c r="R632" s="174" t="str">
        <f t="shared" si="40"/>
        <v/>
      </c>
    </row>
    <row r="633" spans="1:18" ht="24.75" customHeight="1" x14ac:dyDescent="0.2">
      <c r="A633" s="185"/>
      <c r="B633" s="186"/>
      <c r="C633" s="187"/>
      <c r="D633" s="110"/>
      <c r="E633" s="110"/>
      <c r="F633" s="28"/>
      <c r="G633" s="28"/>
      <c r="H633" s="111" t="str">
        <f>IF(G633="","",ROUNDDOWN('Lesné celky'!$C$2*G633,2))</f>
        <v/>
      </c>
      <c r="I633" s="28"/>
      <c r="J633" s="28"/>
      <c r="K633" s="28"/>
      <c r="L633" s="28"/>
      <c r="M633" s="24">
        <f t="shared" si="37"/>
        <v>0</v>
      </c>
      <c r="N633" s="112" t="str">
        <f t="shared" si="38"/>
        <v/>
      </c>
      <c r="O633" s="31"/>
      <c r="P633" s="34" t="str">
        <f t="shared" si="39"/>
        <v/>
      </c>
      <c r="R633" s="174" t="str">
        <f t="shared" si="40"/>
        <v/>
      </c>
    </row>
    <row r="634" spans="1:18" ht="24.75" customHeight="1" x14ac:dyDescent="0.2">
      <c r="A634" s="185"/>
      <c r="B634" s="186"/>
      <c r="C634" s="187"/>
      <c r="D634" s="110"/>
      <c r="E634" s="110"/>
      <c r="F634" s="28"/>
      <c r="G634" s="28"/>
      <c r="H634" s="111" t="str">
        <f>IF(G634="","",ROUNDDOWN('Lesné celky'!$C$2*G634,2))</f>
        <v/>
      </c>
      <c r="I634" s="28"/>
      <c r="J634" s="28"/>
      <c r="K634" s="28"/>
      <c r="L634" s="28"/>
      <c r="M634" s="24">
        <f t="shared" si="37"/>
        <v>0</v>
      </c>
      <c r="N634" s="112" t="str">
        <f t="shared" si="38"/>
        <v/>
      </c>
      <c r="O634" s="31"/>
      <c r="P634" s="34" t="str">
        <f t="shared" si="39"/>
        <v/>
      </c>
      <c r="R634" s="174" t="str">
        <f t="shared" si="40"/>
        <v/>
      </c>
    </row>
    <row r="635" spans="1:18" ht="24.75" customHeight="1" x14ac:dyDescent="0.2">
      <c r="A635" s="185"/>
      <c r="B635" s="186"/>
      <c r="C635" s="187"/>
      <c r="D635" s="110"/>
      <c r="E635" s="110"/>
      <c r="F635" s="28"/>
      <c r="G635" s="28"/>
      <c r="H635" s="111" t="str">
        <f>IF(G635="","",ROUNDDOWN('Lesné celky'!$C$2*G635,2))</f>
        <v/>
      </c>
      <c r="I635" s="28"/>
      <c r="J635" s="28"/>
      <c r="K635" s="28"/>
      <c r="L635" s="28"/>
      <c r="M635" s="24">
        <f t="shared" si="37"/>
        <v>0</v>
      </c>
      <c r="N635" s="112" t="str">
        <f t="shared" si="38"/>
        <v/>
      </c>
      <c r="O635" s="31"/>
      <c r="P635" s="34" t="str">
        <f t="shared" si="39"/>
        <v/>
      </c>
      <c r="R635" s="174" t="str">
        <f t="shared" si="40"/>
        <v/>
      </c>
    </row>
    <row r="636" spans="1:18" ht="24.75" customHeight="1" x14ac:dyDescent="0.2">
      <c r="A636" s="185"/>
      <c r="B636" s="186"/>
      <c r="C636" s="187"/>
      <c r="D636" s="110"/>
      <c r="E636" s="110"/>
      <c r="F636" s="28"/>
      <c r="G636" s="28"/>
      <c r="H636" s="111" t="str">
        <f>IF(G636="","",ROUNDDOWN('Lesné celky'!$C$2*G636,2))</f>
        <v/>
      </c>
      <c r="I636" s="28"/>
      <c r="J636" s="28"/>
      <c r="K636" s="28"/>
      <c r="L636" s="28"/>
      <c r="M636" s="24">
        <f t="shared" si="37"/>
        <v>0</v>
      </c>
      <c r="N636" s="112" t="str">
        <f t="shared" si="38"/>
        <v/>
      </c>
      <c r="O636" s="31"/>
      <c r="P636" s="34" t="str">
        <f t="shared" si="39"/>
        <v/>
      </c>
      <c r="R636" s="174" t="str">
        <f t="shared" si="40"/>
        <v/>
      </c>
    </row>
    <row r="637" spans="1:18" ht="24.75" customHeight="1" x14ac:dyDescent="0.2">
      <c r="A637" s="185"/>
      <c r="B637" s="186"/>
      <c r="C637" s="187"/>
      <c r="D637" s="110"/>
      <c r="E637" s="110"/>
      <c r="F637" s="28"/>
      <c r="G637" s="28"/>
      <c r="H637" s="111" t="str">
        <f>IF(G637="","",ROUNDDOWN('Lesné celky'!$C$2*G637,2))</f>
        <v/>
      </c>
      <c r="I637" s="28"/>
      <c r="J637" s="28"/>
      <c r="K637" s="28"/>
      <c r="L637" s="28"/>
      <c r="M637" s="24">
        <f t="shared" si="37"/>
        <v>0</v>
      </c>
      <c r="N637" s="112" t="str">
        <f t="shared" si="38"/>
        <v/>
      </c>
      <c r="O637" s="31"/>
      <c r="P637" s="34" t="str">
        <f t="shared" si="39"/>
        <v/>
      </c>
      <c r="R637" s="174" t="str">
        <f t="shared" si="40"/>
        <v/>
      </c>
    </row>
    <row r="638" spans="1:18" ht="24.75" customHeight="1" x14ac:dyDescent="0.2">
      <c r="A638" s="185"/>
      <c r="B638" s="186"/>
      <c r="C638" s="187"/>
      <c r="D638" s="110"/>
      <c r="E638" s="110"/>
      <c r="F638" s="28"/>
      <c r="G638" s="28"/>
      <c r="H638" s="111" t="str">
        <f>IF(G638="","",ROUNDDOWN('Lesné celky'!$C$2*G638,2))</f>
        <v/>
      </c>
      <c r="I638" s="28"/>
      <c r="J638" s="28"/>
      <c r="K638" s="28"/>
      <c r="L638" s="28"/>
      <c r="M638" s="24">
        <f t="shared" si="37"/>
        <v>0</v>
      </c>
      <c r="N638" s="112" t="str">
        <f t="shared" si="38"/>
        <v/>
      </c>
      <c r="O638" s="31"/>
      <c r="P638" s="34" t="str">
        <f t="shared" si="39"/>
        <v/>
      </c>
      <c r="R638" s="174" t="str">
        <f t="shared" si="40"/>
        <v/>
      </c>
    </row>
    <row r="639" spans="1:18" ht="24.75" customHeight="1" x14ac:dyDescent="0.2">
      <c r="A639" s="185"/>
      <c r="B639" s="186"/>
      <c r="C639" s="187"/>
      <c r="D639" s="110"/>
      <c r="E639" s="110"/>
      <c r="F639" s="28"/>
      <c r="G639" s="28"/>
      <c r="H639" s="111" t="str">
        <f>IF(G639="","",ROUNDDOWN('Lesné celky'!$C$2*G639,2))</f>
        <v/>
      </c>
      <c r="I639" s="28"/>
      <c r="J639" s="28"/>
      <c r="K639" s="28"/>
      <c r="L639" s="28"/>
      <c r="M639" s="24">
        <f t="shared" si="37"/>
        <v>0</v>
      </c>
      <c r="N639" s="112" t="str">
        <f t="shared" si="38"/>
        <v/>
      </c>
      <c r="O639" s="31"/>
      <c r="P639" s="34" t="str">
        <f t="shared" si="39"/>
        <v/>
      </c>
      <c r="R639" s="174" t="str">
        <f t="shared" si="40"/>
        <v/>
      </c>
    </row>
    <row r="640" spans="1:18" ht="24.75" customHeight="1" x14ac:dyDescent="0.2">
      <c r="A640" s="185"/>
      <c r="B640" s="186"/>
      <c r="C640" s="187"/>
      <c r="D640" s="110"/>
      <c r="E640" s="110"/>
      <c r="F640" s="28"/>
      <c r="G640" s="28"/>
      <c r="H640" s="111" t="str">
        <f>IF(G640="","",ROUNDDOWN('Lesné celky'!$C$2*G640,2))</f>
        <v/>
      </c>
      <c r="I640" s="28"/>
      <c r="J640" s="28"/>
      <c r="K640" s="28"/>
      <c r="L640" s="28"/>
      <c r="M640" s="24">
        <f t="shared" si="37"/>
        <v>0</v>
      </c>
      <c r="N640" s="112" t="str">
        <f t="shared" si="38"/>
        <v/>
      </c>
      <c r="O640" s="31"/>
      <c r="P640" s="34" t="str">
        <f t="shared" si="39"/>
        <v/>
      </c>
      <c r="R640" s="174" t="str">
        <f t="shared" si="40"/>
        <v/>
      </c>
    </row>
    <row r="641" spans="1:18" ht="24.75" customHeight="1" x14ac:dyDescent="0.2">
      <c r="A641" s="185"/>
      <c r="B641" s="186"/>
      <c r="C641" s="187"/>
      <c r="D641" s="110"/>
      <c r="E641" s="110"/>
      <c r="F641" s="28"/>
      <c r="G641" s="28"/>
      <c r="H641" s="111" t="str">
        <f>IF(G641="","",ROUNDDOWN('Lesné celky'!$C$2*G641,2))</f>
        <v/>
      </c>
      <c r="I641" s="28"/>
      <c r="J641" s="28"/>
      <c r="K641" s="28"/>
      <c r="L641" s="28"/>
      <c r="M641" s="24">
        <f t="shared" si="37"/>
        <v>0</v>
      </c>
      <c r="N641" s="112" t="str">
        <f t="shared" si="38"/>
        <v/>
      </c>
      <c r="O641" s="31"/>
      <c r="P641" s="34" t="str">
        <f t="shared" si="39"/>
        <v/>
      </c>
      <c r="R641" s="174" t="str">
        <f t="shared" si="40"/>
        <v/>
      </c>
    </row>
    <row r="642" spans="1:18" ht="24.75" customHeight="1" x14ac:dyDescent="0.2">
      <c r="A642" s="185"/>
      <c r="B642" s="186"/>
      <c r="C642" s="187"/>
      <c r="D642" s="110"/>
      <c r="E642" s="110"/>
      <c r="F642" s="28"/>
      <c r="G642" s="28"/>
      <c r="H642" s="111" t="str">
        <f>IF(G642="","",ROUNDDOWN('Lesné celky'!$C$2*G642,2))</f>
        <v/>
      </c>
      <c r="I642" s="28"/>
      <c r="J642" s="28"/>
      <c r="K642" s="28"/>
      <c r="L642" s="28"/>
      <c r="M642" s="24">
        <f t="shared" ref="M642:M705" si="41">SUM(I642:L642)</f>
        <v>0</v>
      </c>
      <c r="N642" s="112" t="str">
        <f t="shared" ref="N642:N705" si="42">IF(ROUNDDOWN(F642*G642,2)-ROUNDDOWN(SUM(I642:L642),2)=0,"","zlý súčet")</f>
        <v/>
      </c>
      <c r="O642" s="31"/>
      <c r="P642" s="34" t="str">
        <f t="shared" si="39"/>
        <v/>
      </c>
      <c r="R642" s="174" t="str">
        <f t="shared" si="40"/>
        <v/>
      </c>
    </row>
    <row r="643" spans="1:18" ht="24.75" customHeight="1" x14ac:dyDescent="0.2">
      <c r="A643" s="185"/>
      <c r="B643" s="186"/>
      <c r="C643" s="187"/>
      <c r="D643" s="110"/>
      <c r="E643" s="110"/>
      <c r="F643" s="28"/>
      <c r="G643" s="28"/>
      <c r="H643" s="111" t="str">
        <f>IF(G643="","",ROUNDDOWN('Lesné celky'!$C$2*G643,2))</f>
        <v/>
      </c>
      <c r="I643" s="28"/>
      <c r="J643" s="28"/>
      <c r="K643" s="28"/>
      <c r="L643" s="28"/>
      <c r="M643" s="24">
        <f t="shared" si="41"/>
        <v>0</v>
      </c>
      <c r="N643" s="112" t="str">
        <f t="shared" si="42"/>
        <v/>
      </c>
      <c r="O643" s="31"/>
      <c r="P643" s="34" t="str">
        <f t="shared" si="39"/>
        <v/>
      </c>
      <c r="R643" s="174" t="str">
        <f t="shared" si="40"/>
        <v/>
      </c>
    </row>
    <row r="644" spans="1:18" ht="24.75" customHeight="1" x14ac:dyDescent="0.2">
      <c r="A644" s="185"/>
      <c r="B644" s="186"/>
      <c r="C644" s="187"/>
      <c r="D644" s="110"/>
      <c r="E644" s="110"/>
      <c r="F644" s="28"/>
      <c r="G644" s="28"/>
      <c r="H644" s="111" t="str">
        <f>IF(G644="","",ROUNDDOWN('Lesné celky'!$C$2*G644,2))</f>
        <v/>
      </c>
      <c r="I644" s="28"/>
      <c r="J644" s="28"/>
      <c r="K644" s="28"/>
      <c r="L644" s="28"/>
      <c r="M644" s="24">
        <f t="shared" si="41"/>
        <v>0</v>
      </c>
      <c r="N644" s="112" t="str">
        <f t="shared" si="42"/>
        <v/>
      </c>
      <c r="O644" s="31"/>
      <c r="P644" s="34" t="str">
        <f t="shared" si="39"/>
        <v/>
      </c>
      <c r="R644" s="174" t="str">
        <f t="shared" si="40"/>
        <v/>
      </c>
    </row>
    <row r="645" spans="1:18" ht="24.75" customHeight="1" x14ac:dyDescent="0.2">
      <c r="A645" s="185"/>
      <c r="B645" s="186"/>
      <c r="C645" s="187"/>
      <c r="D645" s="110"/>
      <c r="E645" s="110"/>
      <c r="F645" s="28"/>
      <c r="G645" s="28"/>
      <c r="H645" s="111" t="str">
        <f>IF(G645="","",ROUNDDOWN('Lesné celky'!$C$2*G645,2))</f>
        <v/>
      </c>
      <c r="I645" s="28"/>
      <c r="J645" s="28"/>
      <c r="K645" s="28"/>
      <c r="L645" s="28"/>
      <c r="M645" s="24">
        <f t="shared" si="41"/>
        <v>0</v>
      </c>
      <c r="N645" s="112" t="str">
        <f t="shared" si="42"/>
        <v/>
      </c>
      <c r="O645" s="31"/>
      <c r="P645" s="34" t="str">
        <f t="shared" si="39"/>
        <v/>
      </c>
      <c r="R645" s="174" t="str">
        <f t="shared" si="40"/>
        <v/>
      </c>
    </row>
    <row r="646" spans="1:18" ht="24.75" customHeight="1" x14ac:dyDescent="0.2">
      <c r="A646" s="185"/>
      <c r="B646" s="186"/>
      <c r="C646" s="187"/>
      <c r="D646" s="110"/>
      <c r="E646" s="110"/>
      <c r="F646" s="28"/>
      <c r="G646" s="28"/>
      <c r="H646" s="111" t="str">
        <f>IF(G646="","",ROUNDDOWN('Lesné celky'!$C$2*G646,2))</f>
        <v/>
      </c>
      <c r="I646" s="28"/>
      <c r="J646" s="28"/>
      <c r="K646" s="28"/>
      <c r="L646" s="28"/>
      <c r="M646" s="24">
        <f t="shared" si="41"/>
        <v>0</v>
      </c>
      <c r="N646" s="112" t="str">
        <f t="shared" si="42"/>
        <v/>
      </c>
      <c r="O646" s="31"/>
      <c r="P646" s="34" t="str">
        <f t="shared" si="39"/>
        <v/>
      </c>
      <c r="R646" s="174" t="str">
        <f t="shared" si="40"/>
        <v/>
      </c>
    </row>
    <row r="647" spans="1:18" ht="24.75" customHeight="1" x14ac:dyDescent="0.2">
      <c r="A647" s="185"/>
      <c r="B647" s="186"/>
      <c r="C647" s="187"/>
      <c r="D647" s="110"/>
      <c r="E647" s="110"/>
      <c r="F647" s="28"/>
      <c r="G647" s="28"/>
      <c r="H647" s="111" t="str">
        <f>IF(G647="","",ROUNDDOWN('Lesné celky'!$C$2*G647,2))</f>
        <v/>
      </c>
      <c r="I647" s="28"/>
      <c r="J647" s="28"/>
      <c r="K647" s="28"/>
      <c r="L647" s="28"/>
      <c r="M647" s="24">
        <f t="shared" si="41"/>
        <v>0</v>
      </c>
      <c r="N647" s="112" t="str">
        <f t="shared" si="42"/>
        <v/>
      </c>
      <c r="O647" s="31"/>
      <c r="P647" s="34" t="str">
        <f t="shared" si="39"/>
        <v/>
      </c>
      <c r="R647" s="174" t="str">
        <f t="shared" si="40"/>
        <v/>
      </c>
    </row>
    <row r="648" spans="1:18" ht="24.75" customHeight="1" x14ac:dyDescent="0.2">
      <c r="A648" s="185"/>
      <c r="B648" s="186"/>
      <c r="C648" s="187"/>
      <c r="D648" s="110"/>
      <c r="E648" s="110"/>
      <c r="F648" s="28"/>
      <c r="G648" s="28"/>
      <c r="H648" s="111" t="str">
        <f>IF(G648="","",ROUNDDOWN('Lesné celky'!$C$2*G648,2))</f>
        <v/>
      </c>
      <c r="I648" s="28"/>
      <c r="J648" s="28"/>
      <c r="K648" s="28"/>
      <c r="L648" s="28"/>
      <c r="M648" s="24">
        <f t="shared" si="41"/>
        <v>0</v>
      </c>
      <c r="N648" s="112" t="str">
        <f t="shared" si="42"/>
        <v/>
      </c>
      <c r="O648" s="31"/>
      <c r="P648" s="34" t="str">
        <f t="shared" si="39"/>
        <v/>
      </c>
      <c r="R648" s="174" t="str">
        <f t="shared" si="40"/>
        <v/>
      </c>
    </row>
    <row r="649" spans="1:18" ht="24.75" customHeight="1" x14ac:dyDescent="0.2">
      <c r="A649" s="185"/>
      <c r="B649" s="186"/>
      <c r="C649" s="187"/>
      <c r="D649" s="110"/>
      <c r="E649" s="110"/>
      <c r="F649" s="28"/>
      <c r="G649" s="28"/>
      <c r="H649" s="111" t="str">
        <f>IF(G649="","",ROUNDDOWN('Lesné celky'!$C$2*G649,2))</f>
        <v/>
      </c>
      <c r="I649" s="28"/>
      <c r="J649" s="28"/>
      <c r="K649" s="28"/>
      <c r="L649" s="28"/>
      <c r="M649" s="24">
        <f t="shared" si="41"/>
        <v>0</v>
      </c>
      <c r="N649" s="112" t="str">
        <f t="shared" si="42"/>
        <v/>
      </c>
      <c r="O649" s="31"/>
      <c r="P649" s="34" t="str">
        <f t="shared" si="39"/>
        <v/>
      </c>
      <c r="R649" s="174" t="str">
        <f t="shared" si="40"/>
        <v/>
      </c>
    </row>
    <row r="650" spans="1:18" ht="24.75" customHeight="1" x14ac:dyDescent="0.2">
      <c r="A650" s="185"/>
      <c r="B650" s="186"/>
      <c r="C650" s="187"/>
      <c r="D650" s="110"/>
      <c r="E650" s="110"/>
      <c r="F650" s="28"/>
      <c r="G650" s="28"/>
      <c r="H650" s="111" t="str">
        <f>IF(G650="","",ROUNDDOWN('Lesné celky'!$C$2*G650,2))</f>
        <v/>
      </c>
      <c r="I650" s="28"/>
      <c r="J650" s="28"/>
      <c r="K650" s="28"/>
      <c r="L650" s="28"/>
      <c r="M650" s="24">
        <f t="shared" si="41"/>
        <v>0</v>
      </c>
      <c r="N650" s="112" t="str">
        <f t="shared" si="42"/>
        <v/>
      </c>
      <c r="O650" s="31"/>
      <c r="P650" s="34" t="str">
        <f t="shared" si="39"/>
        <v/>
      </c>
      <c r="R650" s="174" t="str">
        <f t="shared" si="40"/>
        <v/>
      </c>
    </row>
    <row r="651" spans="1:18" ht="24.75" customHeight="1" x14ac:dyDescent="0.2">
      <c r="A651" s="185"/>
      <c r="B651" s="186"/>
      <c r="C651" s="187"/>
      <c r="D651" s="110"/>
      <c r="E651" s="110"/>
      <c r="F651" s="28"/>
      <c r="G651" s="28"/>
      <c r="H651" s="111" t="str">
        <f>IF(G651="","",ROUNDDOWN('Lesné celky'!$C$2*G651,2))</f>
        <v/>
      </c>
      <c r="I651" s="28"/>
      <c r="J651" s="28"/>
      <c r="K651" s="28"/>
      <c r="L651" s="28"/>
      <c r="M651" s="24">
        <f t="shared" si="41"/>
        <v>0</v>
      </c>
      <c r="N651" s="112" t="str">
        <f t="shared" si="42"/>
        <v/>
      </c>
      <c r="O651" s="31"/>
      <c r="P651" s="34" t="str">
        <f t="shared" si="39"/>
        <v/>
      </c>
      <c r="R651" s="174" t="str">
        <f t="shared" si="40"/>
        <v/>
      </c>
    </row>
    <row r="652" spans="1:18" ht="24.75" customHeight="1" x14ac:dyDescent="0.2">
      <c r="A652" s="185"/>
      <c r="B652" s="186"/>
      <c r="C652" s="187"/>
      <c r="D652" s="110"/>
      <c r="E652" s="110"/>
      <c r="F652" s="28"/>
      <c r="G652" s="28"/>
      <c r="H652" s="111" t="str">
        <f>IF(G652="","",ROUNDDOWN('Lesné celky'!$C$2*G652,2))</f>
        <v/>
      </c>
      <c r="I652" s="28"/>
      <c r="J652" s="28"/>
      <c r="K652" s="28"/>
      <c r="L652" s="28"/>
      <c r="M652" s="24">
        <f t="shared" si="41"/>
        <v>0</v>
      </c>
      <c r="N652" s="112" t="str">
        <f t="shared" si="42"/>
        <v/>
      </c>
      <c r="O652" s="31"/>
      <c r="P652" s="34" t="str">
        <f t="shared" si="39"/>
        <v/>
      </c>
      <c r="R652" s="174" t="str">
        <f t="shared" si="40"/>
        <v/>
      </c>
    </row>
    <row r="653" spans="1:18" ht="24.75" customHeight="1" x14ac:dyDescent="0.2">
      <c r="A653" s="185"/>
      <c r="B653" s="186"/>
      <c r="C653" s="187"/>
      <c r="D653" s="110"/>
      <c r="E653" s="110"/>
      <c r="F653" s="28"/>
      <c r="G653" s="28"/>
      <c r="H653" s="111" t="str">
        <f>IF(G653="","",ROUNDDOWN('Lesné celky'!$C$2*G653,2))</f>
        <v/>
      </c>
      <c r="I653" s="28"/>
      <c r="J653" s="28"/>
      <c r="K653" s="28"/>
      <c r="L653" s="28"/>
      <c r="M653" s="24">
        <f t="shared" si="41"/>
        <v>0</v>
      </c>
      <c r="N653" s="112" t="str">
        <f t="shared" si="42"/>
        <v/>
      </c>
      <c r="O653" s="31"/>
      <c r="P653" s="34" t="str">
        <f t="shared" si="39"/>
        <v/>
      </c>
      <c r="R653" s="174" t="str">
        <f t="shared" si="40"/>
        <v/>
      </c>
    </row>
    <row r="654" spans="1:18" ht="24.75" customHeight="1" x14ac:dyDescent="0.2">
      <c r="A654" s="185"/>
      <c r="B654" s="186"/>
      <c r="C654" s="187"/>
      <c r="D654" s="110"/>
      <c r="E654" s="110"/>
      <c r="F654" s="28"/>
      <c r="G654" s="28"/>
      <c r="H654" s="111" t="str">
        <f>IF(G654="","",ROUNDDOWN('Lesné celky'!$C$2*G654,2))</f>
        <v/>
      </c>
      <c r="I654" s="28"/>
      <c r="J654" s="28"/>
      <c r="K654" s="28"/>
      <c r="L654" s="28"/>
      <c r="M654" s="24">
        <f t="shared" si="41"/>
        <v>0</v>
      </c>
      <c r="N654" s="112" t="str">
        <f t="shared" si="42"/>
        <v/>
      </c>
      <c r="O654" s="31"/>
      <c r="P654" s="34" t="str">
        <f t="shared" si="39"/>
        <v/>
      </c>
      <c r="R654" s="174" t="str">
        <f t="shared" si="40"/>
        <v/>
      </c>
    </row>
    <row r="655" spans="1:18" ht="24.75" customHeight="1" x14ac:dyDescent="0.2">
      <c r="A655" s="185"/>
      <c r="B655" s="186"/>
      <c r="C655" s="187"/>
      <c r="D655" s="110"/>
      <c r="E655" s="110"/>
      <c r="F655" s="28"/>
      <c r="G655" s="28"/>
      <c r="H655" s="111" t="str">
        <f>IF(G655="","",ROUNDDOWN('Lesné celky'!$C$2*G655,2))</f>
        <v/>
      </c>
      <c r="I655" s="28"/>
      <c r="J655" s="28"/>
      <c r="K655" s="28"/>
      <c r="L655" s="28"/>
      <c r="M655" s="24">
        <f t="shared" si="41"/>
        <v>0</v>
      </c>
      <c r="N655" s="112" t="str">
        <f t="shared" si="42"/>
        <v/>
      </c>
      <c r="O655" s="31"/>
      <c r="P655" s="34" t="str">
        <f t="shared" si="39"/>
        <v/>
      </c>
      <c r="R655" s="174" t="str">
        <f t="shared" si="40"/>
        <v/>
      </c>
    </row>
    <row r="656" spans="1:18" ht="24.75" customHeight="1" x14ac:dyDescent="0.2">
      <c r="A656" s="185"/>
      <c r="B656" s="186"/>
      <c r="C656" s="187"/>
      <c r="D656" s="110"/>
      <c r="E656" s="110"/>
      <c r="F656" s="28"/>
      <c r="G656" s="28"/>
      <c r="H656" s="111" t="str">
        <f>IF(G656="","",ROUNDDOWN('Lesné celky'!$C$2*G656,2))</f>
        <v/>
      </c>
      <c r="I656" s="28"/>
      <c r="J656" s="28"/>
      <c r="K656" s="28"/>
      <c r="L656" s="28"/>
      <c r="M656" s="24">
        <f t="shared" si="41"/>
        <v>0</v>
      </c>
      <c r="N656" s="112" t="str">
        <f t="shared" si="42"/>
        <v/>
      </c>
      <c r="O656" s="31"/>
      <c r="P656" s="34" t="str">
        <f t="shared" si="39"/>
        <v/>
      </c>
      <c r="R656" s="174" t="str">
        <f t="shared" si="40"/>
        <v/>
      </c>
    </row>
    <row r="657" spans="1:18" ht="24.75" customHeight="1" x14ac:dyDescent="0.2">
      <c r="A657" s="185"/>
      <c r="B657" s="186"/>
      <c r="C657" s="187"/>
      <c r="D657" s="110"/>
      <c r="E657" s="110"/>
      <c r="F657" s="28"/>
      <c r="G657" s="28"/>
      <c r="H657" s="111" t="str">
        <f>IF(G657="","",ROUNDDOWN('Lesné celky'!$C$2*G657,2))</f>
        <v/>
      </c>
      <c r="I657" s="28"/>
      <c r="J657" s="28"/>
      <c r="K657" s="28"/>
      <c r="L657" s="28"/>
      <c r="M657" s="24">
        <f t="shared" si="41"/>
        <v>0</v>
      </c>
      <c r="N657" s="112" t="str">
        <f t="shared" si="42"/>
        <v/>
      </c>
      <c r="O657" s="31"/>
      <c r="P657" s="34" t="str">
        <f t="shared" si="39"/>
        <v/>
      </c>
      <c r="R657" s="174" t="str">
        <f t="shared" si="40"/>
        <v/>
      </c>
    </row>
    <row r="658" spans="1:18" ht="24.75" customHeight="1" x14ac:dyDescent="0.2">
      <c r="A658" s="185"/>
      <c r="B658" s="186"/>
      <c r="C658" s="187"/>
      <c r="D658" s="110"/>
      <c r="E658" s="110"/>
      <c r="F658" s="28"/>
      <c r="G658" s="28"/>
      <c r="H658" s="111" t="str">
        <f>IF(G658="","",ROUNDDOWN('Lesné celky'!$C$2*G658,2))</f>
        <v/>
      </c>
      <c r="I658" s="28"/>
      <c r="J658" s="28"/>
      <c r="K658" s="28"/>
      <c r="L658" s="28"/>
      <c r="M658" s="24">
        <f t="shared" si="41"/>
        <v>0</v>
      </c>
      <c r="N658" s="112" t="str">
        <f t="shared" si="42"/>
        <v/>
      </c>
      <c r="O658" s="31"/>
      <c r="P658" s="34" t="str">
        <f t="shared" si="39"/>
        <v/>
      </c>
      <c r="R658" s="174" t="str">
        <f t="shared" si="40"/>
        <v/>
      </c>
    </row>
    <row r="659" spans="1:18" ht="24.75" customHeight="1" x14ac:dyDescent="0.2">
      <c r="A659" s="185"/>
      <c r="B659" s="186"/>
      <c r="C659" s="187"/>
      <c r="D659" s="110"/>
      <c r="E659" s="110"/>
      <c r="F659" s="28"/>
      <c r="G659" s="28"/>
      <c r="H659" s="111" t="str">
        <f>IF(G659="","",ROUNDDOWN('Lesné celky'!$C$2*G659,2))</f>
        <v/>
      </c>
      <c r="I659" s="28"/>
      <c r="J659" s="28"/>
      <c r="K659" s="28"/>
      <c r="L659" s="28"/>
      <c r="M659" s="24">
        <f t="shared" si="41"/>
        <v>0</v>
      </c>
      <c r="N659" s="112" t="str">
        <f t="shared" si="42"/>
        <v/>
      </c>
      <c r="O659" s="31"/>
      <c r="P659" s="34" t="str">
        <f t="shared" si="39"/>
        <v/>
      </c>
      <c r="R659" s="174" t="str">
        <f t="shared" si="40"/>
        <v/>
      </c>
    </row>
    <row r="660" spans="1:18" ht="24.75" customHeight="1" x14ac:dyDescent="0.2">
      <c r="A660" s="185"/>
      <c r="B660" s="186"/>
      <c r="C660" s="187"/>
      <c r="D660" s="110"/>
      <c r="E660" s="110"/>
      <c r="F660" s="28"/>
      <c r="G660" s="28"/>
      <c r="H660" s="111" t="str">
        <f>IF(G660="","",ROUNDDOWN('Lesné celky'!$C$2*G660,2))</f>
        <v/>
      </c>
      <c r="I660" s="28"/>
      <c r="J660" s="28"/>
      <c r="K660" s="28"/>
      <c r="L660" s="28"/>
      <c r="M660" s="24">
        <f t="shared" si="41"/>
        <v>0</v>
      </c>
      <c r="N660" s="112" t="str">
        <f t="shared" si="42"/>
        <v/>
      </c>
      <c r="O660" s="31"/>
      <c r="P660" s="34" t="str">
        <f t="shared" ref="P660:P723" si="43">IF(H660="","",H660-O660)</f>
        <v/>
      </c>
      <c r="R660" s="174" t="str">
        <f t="shared" ref="R660:R723" si="44">IF(AND(H660&lt;&gt;"",OR(E660="",D660="",A660="")),"nekorektne zadané údaje","")</f>
        <v/>
      </c>
    </row>
    <row r="661" spans="1:18" ht="24.75" customHeight="1" x14ac:dyDescent="0.2">
      <c r="A661" s="185"/>
      <c r="B661" s="186"/>
      <c r="C661" s="187"/>
      <c r="D661" s="110"/>
      <c r="E661" s="110"/>
      <c r="F661" s="28"/>
      <c r="G661" s="28"/>
      <c r="H661" s="111" t="str">
        <f>IF(G661="","",ROUNDDOWN('Lesné celky'!$C$2*G661,2))</f>
        <v/>
      </c>
      <c r="I661" s="28"/>
      <c r="J661" s="28"/>
      <c r="K661" s="28"/>
      <c r="L661" s="28"/>
      <c r="M661" s="24">
        <f t="shared" si="41"/>
        <v>0</v>
      </c>
      <c r="N661" s="112" t="str">
        <f t="shared" si="42"/>
        <v/>
      </c>
      <c r="O661" s="31"/>
      <c r="P661" s="34" t="str">
        <f t="shared" si="43"/>
        <v/>
      </c>
      <c r="R661" s="174" t="str">
        <f t="shared" si="44"/>
        <v/>
      </c>
    </row>
    <row r="662" spans="1:18" ht="24.75" customHeight="1" x14ac:dyDescent="0.2">
      <c r="A662" s="185"/>
      <c r="B662" s="186"/>
      <c r="C662" s="187"/>
      <c r="D662" s="110"/>
      <c r="E662" s="110"/>
      <c r="F662" s="28"/>
      <c r="G662" s="28"/>
      <c r="H662" s="111" t="str">
        <f>IF(G662="","",ROUNDDOWN('Lesné celky'!$C$2*G662,2))</f>
        <v/>
      </c>
      <c r="I662" s="28"/>
      <c r="J662" s="28"/>
      <c r="K662" s="28"/>
      <c r="L662" s="28"/>
      <c r="M662" s="24">
        <f t="shared" si="41"/>
        <v>0</v>
      </c>
      <c r="N662" s="112" t="str">
        <f t="shared" si="42"/>
        <v/>
      </c>
      <c r="O662" s="31"/>
      <c r="P662" s="34" t="str">
        <f t="shared" si="43"/>
        <v/>
      </c>
      <c r="R662" s="174" t="str">
        <f t="shared" si="44"/>
        <v/>
      </c>
    </row>
    <row r="663" spans="1:18" ht="24.75" customHeight="1" x14ac:dyDescent="0.2">
      <c r="A663" s="185"/>
      <c r="B663" s="186"/>
      <c r="C663" s="187"/>
      <c r="D663" s="110"/>
      <c r="E663" s="110"/>
      <c r="F663" s="28"/>
      <c r="G663" s="28"/>
      <c r="H663" s="111" t="str">
        <f>IF(G663="","",ROUNDDOWN('Lesné celky'!$C$2*G663,2))</f>
        <v/>
      </c>
      <c r="I663" s="28"/>
      <c r="J663" s="28"/>
      <c r="K663" s="28"/>
      <c r="L663" s="28"/>
      <c r="M663" s="24">
        <f t="shared" si="41"/>
        <v>0</v>
      </c>
      <c r="N663" s="112" t="str">
        <f t="shared" si="42"/>
        <v/>
      </c>
      <c r="O663" s="31"/>
      <c r="P663" s="34" t="str">
        <f t="shared" si="43"/>
        <v/>
      </c>
      <c r="R663" s="174" t="str">
        <f t="shared" si="44"/>
        <v/>
      </c>
    </row>
    <row r="664" spans="1:18" ht="24.75" customHeight="1" x14ac:dyDescent="0.2">
      <c r="A664" s="185"/>
      <c r="B664" s="186"/>
      <c r="C664" s="187"/>
      <c r="D664" s="110"/>
      <c r="E664" s="110"/>
      <c r="F664" s="28"/>
      <c r="G664" s="28"/>
      <c r="H664" s="111" t="str">
        <f>IF(G664="","",ROUNDDOWN('Lesné celky'!$C$2*G664,2))</f>
        <v/>
      </c>
      <c r="I664" s="28"/>
      <c r="J664" s="28"/>
      <c r="K664" s="28"/>
      <c r="L664" s="28"/>
      <c r="M664" s="24">
        <f t="shared" si="41"/>
        <v>0</v>
      </c>
      <c r="N664" s="112" t="str">
        <f t="shared" si="42"/>
        <v/>
      </c>
      <c r="O664" s="31"/>
      <c r="P664" s="34" t="str">
        <f t="shared" si="43"/>
        <v/>
      </c>
      <c r="R664" s="174" t="str">
        <f t="shared" si="44"/>
        <v/>
      </c>
    </row>
    <row r="665" spans="1:18" ht="24.75" customHeight="1" x14ac:dyDescent="0.2">
      <c r="A665" s="185"/>
      <c r="B665" s="186"/>
      <c r="C665" s="187"/>
      <c r="D665" s="110"/>
      <c r="E665" s="110"/>
      <c r="F665" s="28"/>
      <c r="G665" s="28"/>
      <c r="H665" s="111" t="str">
        <f>IF(G665="","",ROUNDDOWN('Lesné celky'!$C$2*G665,2))</f>
        <v/>
      </c>
      <c r="I665" s="28"/>
      <c r="J665" s="28"/>
      <c r="K665" s="28"/>
      <c r="L665" s="28"/>
      <c r="M665" s="24">
        <f t="shared" si="41"/>
        <v>0</v>
      </c>
      <c r="N665" s="112" t="str">
        <f t="shared" si="42"/>
        <v/>
      </c>
      <c r="O665" s="31"/>
      <c r="P665" s="34" t="str">
        <f t="shared" si="43"/>
        <v/>
      </c>
      <c r="R665" s="174" t="str">
        <f t="shared" si="44"/>
        <v/>
      </c>
    </row>
    <row r="666" spans="1:18" ht="24.75" customHeight="1" x14ac:dyDescent="0.2">
      <c r="A666" s="185"/>
      <c r="B666" s="186"/>
      <c r="C666" s="187"/>
      <c r="D666" s="110"/>
      <c r="E666" s="110"/>
      <c r="F666" s="28"/>
      <c r="G666" s="28"/>
      <c r="H666" s="111" t="str">
        <f>IF(G666="","",ROUNDDOWN('Lesné celky'!$C$2*G666,2))</f>
        <v/>
      </c>
      <c r="I666" s="28"/>
      <c r="J666" s="28"/>
      <c r="K666" s="28"/>
      <c r="L666" s="28"/>
      <c r="M666" s="24">
        <f t="shared" si="41"/>
        <v>0</v>
      </c>
      <c r="N666" s="112" t="str">
        <f t="shared" si="42"/>
        <v/>
      </c>
      <c r="O666" s="31"/>
      <c r="P666" s="34" t="str">
        <f t="shared" si="43"/>
        <v/>
      </c>
      <c r="R666" s="174" t="str">
        <f t="shared" si="44"/>
        <v/>
      </c>
    </row>
    <row r="667" spans="1:18" ht="24.75" customHeight="1" x14ac:dyDescent="0.2">
      <c r="A667" s="185"/>
      <c r="B667" s="186"/>
      <c r="C667" s="187"/>
      <c r="D667" s="110"/>
      <c r="E667" s="110"/>
      <c r="F667" s="28"/>
      <c r="G667" s="28"/>
      <c r="H667" s="111" t="str">
        <f>IF(G667="","",ROUNDDOWN('Lesné celky'!$C$2*G667,2))</f>
        <v/>
      </c>
      <c r="I667" s="28"/>
      <c r="J667" s="28"/>
      <c r="K667" s="28"/>
      <c r="L667" s="28"/>
      <c r="M667" s="24">
        <f t="shared" si="41"/>
        <v>0</v>
      </c>
      <c r="N667" s="112" t="str">
        <f t="shared" si="42"/>
        <v/>
      </c>
      <c r="O667" s="31"/>
      <c r="P667" s="34" t="str">
        <f t="shared" si="43"/>
        <v/>
      </c>
      <c r="R667" s="174" t="str">
        <f t="shared" si="44"/>
        <v/>
      </c>
    </row>
    <row r="668" spans="1:18" ht="24.75" customHeight="1" x14ac:dyDescent="0.2">
      <c r="A668" s="185"/>
      <c r="B668" s="186"/>
      <c r="C668" s="187"/>
      <c r="D668" s="110"/>
      <c r="E668" s="110"/>
      <c r="F668" s="28"/>
      <c r="G668" s="28"/>
      <c r="H668" s="111" t="str">
        <f>IF(G668="","",ROUNDDOWN('Lesné celky'!$C$2*G668,2))</f>
        <v/>
      </c>
      <c r="I668" s="28"/>
      <c r="J668" s="28"/>
      <c r="K668" s="28"/>
      <c r="L668" s="28"/>
      <c r="M668" s="24">
        <f t="shared" si="41"/>
        <v>0</v>
      </c>
      <c r="N668" s="112" t="str">
        <f t="shared" si="42"/>
        <v/>
      </c>
      <c r="O668" s="31"/>
      <c r="P668" s="34" t="str">
        <f t="shared" si="43"/>
        <v/>
      </c>
      <c r="R668" s="174" t="str">
        <f t="shared" si="44"/>
        <v/>
      </c>
    </row>
    <row r="669" spans="1:18" ht="24.75" customHeight="1" x14ac:dyDescent="0.2">
      <c r="A669" s="185"/>
      <c r="B669" s="186"/>
      <c r="C669" s="187"/>
      <c r="D669" s="110"/>
      <c r="E669" s="110"/>
      <c r="F669" s="28"/>
      <c r="G669" s="28"/>
      <c r="H669" s="111" t="str">
        <f>IF(G669="","",ROUNDDOWN('Lesné celky'!$C$2*G669,2))</f>
        <v/>
      </c>
      <c r="I669" s="28"/>
      <c r="J669" s="28"/>
      <c r="K669" s="28"/>
      <c r="L669" s="28"/>
      <c r="M669" s="24">
        <f t="shared" si="41"/>
        <v>0</v>
      </c>
      <c r="N669" s="112" t="str">
        <f t="shared" si="42"/>
        <v/>
      </c>
      <c r="O669" s="31"/>
      <c r="P669" s="34" t="str">
        <f t="shared" si="43"/>
        <v/>
      </c>
      <c r="R669" s="174" t="str">
        <f t="shared" si="44"/>
        <v/>
      </c>
    </row>
    <row r="670" spans="1:18" ht="24.75" customHeight="1" x14ac:dyDescent="0.2">
      <c r="A670" s="185"/>
      <c r="B670" s="186"/>
      <c r="C670" s="187"/>
      <c r="D670" s="110"/>
      <c r="E670" s="110"/>
      <c r="F670" s="28"/>
      <c r="G670" s="28"/>
      <c r="H670" s="111" t="str">
        <f>IF(G670="","",ROUNDDOWN('Lesné celky'!$C$2*G670,2))</f>
        <v/>
      </c>
      <c r="I670" s="28"/>
      <c r="J670" s="28"/>
      <c r="K670" s="28"/>
      <c r="L670" s="28"/>
      <c r="M670" s="24">
        <f t="shared" si="41"/>
        <v>0</v>
      </c>
      <c r="N670" s="112" t="str">
        <f t="shared" si="42"/>
        <v/>
      </c>
      <c r="O670" s="31"/>
      <c r="P670" s="34" t="str">
        <f t="shared" si="43"/>
        <v/>
      </c>
      <c r="R670" s="174" t="str">
        <f t="shared" si="44"/>
        <v/>
      </c>
    </row>
    <row r="671" spans="1:18" ht="24.75" customHeight="1" x14ac:dyDescent="0.2">
      <c r="A671" s="185"/>
      <c r="B671" s="186"/>
      <c r="C671" s="187"/>
      <c r="D671" s="110"/>
      <c r="E671" s="110"/>
      <c r="F671" s="28"/>
      <c r="G671" s="28"/>
      <c r="H671" s="111" t="str">
        <f>IF(G671="","",ROUNDDOWN('Lesné celky'!$C$2*G671,2))</f>
        <v/>
      </c>
      <c r="I671" s="28"/>
      <c r="J671" s="28"/>
      <c r="K671" s="28"/>
      <c r="L671" s="28"/>
      <c r="M671" s="24">
        <f t="shared" si="41"/>
        <v>0</v>
      </c>
      <c r="N671" s="112" t="str">
        <f t="shared" si="42"/>
        <v/>
      </c>
      <c r="O671" s="31"/>
      <c r="P671" s="34" t="str">
        <f t="shared" si="43"/>
        <v/>
      </c>
      <c r="R671" s="174" t="str">
        <f t="shared" si="44"/>
        <v/>
      </c>
    </row>
    <row r="672" spans="1:18" ht="24.75" customHeight="1" x14ac:dyDescent="0.2">
      <c r="A672" s="185"/>
      <c r="B672" s="186"/>
      <c r="C672" s="187"/>
      <c r="D672" s="110"/>
      <c r="E672" s="110"/>
      <c r="F672" s="28"/>
      <c r="G672" s="28"/>
      <c r="H672" s="111" t="str">
        <f>IF(G672="","",ROUNDDOWN('Lesné celky'!$C$2*G672,2))</f>
        <v/>
      </c>
      <c r="I672" s="28"/>
      <c r="J672" s="28"/>
      <c r="K672" s="28"/>
      <c r="L672" s="28"/>
      <c r="M672" s="24">
        <f t="shared" si="41"/>
        <v>0</v>
      </c>
      <c r="N672" s="112" t="str">
        <f t="shared" si="42"/>
        <v/>
      </c>
      <c r="O672" s="31"/>
      <c r="P672" s="34" t="str">
        <f t="shared" si="43"/>
        <v/>
      </c>
      <c r="R672" s="174" t="str">
        <f t="shared" si="44"/>
        <v/>
      </c>
    </row>
    <row r="673" spans="1:18" ht="24.75" customHeight="1" x14ac:dyDescent="0.2">
      <c r="A673" s="185"/>
      <c r="B673" s="186"/>
      <c r="C673" s="187"/>
      <c r="D673" s="110"/>
      <c r="E673" s="110"/>
      <c r="F673" s="28"/>
      <c r="G673" s="28"/>
      <c r="H673" s="111" t="str">
        <f>IF(G673="","",ROUNDDOWN('Lesné celky'!$C$2*G673,2))</f>
        <v/>
      </c>
      <c r="I673" s="28"/>
      <c r="J673" s="28"/>
      <c r="K673" s="28"/>
      <c r="L673" s="28"/>
      <c r="M673" s="24">
        <f t="shared" si="41"/>
        <v>0</v>
      </c>
      <c r="N673" s="112" t="str">
        <f t="shared" si="42"/>
        <v/>
      </c>
      <c r="O673" s="31"/>
      <c r="P673" s="34" t="str">
        <f t="shared" si="43"/>
        <v/>
      </c>
      <c r="R673" s="174" t="str">
        <f t="shared" si="44"/>
        <v/>
      </c>
    </row>
    <row r="674" spans="1:18" ht="24.75" customHeight="1" x14ac:dyDescent="0.2">
      <c r="A674" s="185"/>
      <c r="B674" s="186"/>
      <c r="C674" s="187"/>
      <c r="D674" s="110"/>
      <c r="E674" s="110"/>
      <c r="F674" s="28"/>
      <c r="G674" s="28"/>
      <c r="H674" s="111" t="str">
        <f>IF(G674="","",ROUNDDOWN('Lesné celky'!$C$2*G674,2))</f>
        <v/>
      </c>
      <c r="I674" s="28"/>
      <c r="J674" s="28"/>
      <c r="K674" s="28"/>
      <c r="L674" s="28"/>
      <c r="M674" s="24">
        <f t="shared" si="41"/>
        <v>0</v>
      </c>
      <c r="N674" s="112" t="str">
        <f t="shared" si="42"/>
        <v/>
      </c>
      <c r="O674" s="31"/>
      <c r="P674" s="34" t="str">
        <f t="shared" si="43"/>
        <v/>
      </c>
      <c r="R674" s="174" t="str">
        <f t="shared" si="44"/>
        <v/>
      </c>
    </row>
    <row r="675" spans="1:18" ht="24.75" customHeight="1" x14ac:dyDescent="0.2">
      <c r="A675" s="185"/>
      <c r="B675" s="186"/>
      <c r="C675" s="187"/>
      <c r="D675" s="110"/>
      <c r="E675" s="110"/>
      <c r="F675" s="28"/>
      <c r="G675" s="28"/>
      <c r="H675" s="111" t="str">
        <f>IF(G675="","",ROUNDDOWN('Lesné celky'!$C$2*G675,2))</f>
        <v/>
      </c>
      <c r="I675" s="28"/>
      <c r="J675" s="28"/>
      <c r="K675" s="28"/>
      <c r="L675" s="28"/>
      <c r="M675" s="24">
        <f t="shared" si="41"/>
        <v>0</v>
      </c>
      <c r="N675" s="112" t="str">
        <f t="shared" si="42"/>
        <v/>
      </c>
      <c r="O675" s="31"/>
      <c r="P675" s="34" t="str">
        <f t="shared" si="43"/>
        <v/>
      </c>
      <c r="R675" s="174" t="str">
        <f t="shared" si="44"/>
        <v/>
      </c>
    </row>
    <row r="676" spans="1:18" ht="24.75" customHeight="1" x14ac:dyDescent="0.2">
      <c r="A676" s="185"/>
      <c r="B676" s="186"/>
      <c r="C676" s="187"/>
      <c r="D676" s="110"/>
      <c r="E676" s="110"/>
      <c r="F676" s="28"/>
      <c r="G676" s="28"/>
      <c r="H676" s="111" t="str">
        <f>IF(G676="","",ROUNDDOWN('Lesné celky'!$C$2*G676,2))</f>
        <v/>
      </c>
      <c r="I676" s="28"/>
      <c r="J676" s="28"/>
      <c r="K676" s="28"/>
      <c r="L676" s="28"/>
      <c r="M676" s="24">
        <f t="shared" si="41"/>
        <v>0</v>
      </c>
      <c r="N676" s="112" t="str">
        <f t="shared" si="42"/>
        <v/>
      </c>
      <c r="O676" s="31"/>
      <c r="P676" s="34" t="str">
        <f t="shared" si="43"/>
        <v/>
      </c>
      <c r="R676" s="174" t="str">
        <f t="shared" si="44"/>
        <v/>
      </c>
    </row>
    <row r="677" spans="1:18" ht="24.75" customHeight="1" x14ac:dyDescent="0.2">
      <c r="A677" s="185"/>
      <c r="B677" s="186"/>
      <c r="C677" s="187"/>
      <c r="D677" s="110"/>
      <c r="E677" s="110"/>
      <c r="F677" s="28"/>
      <c r="G677" s="28"/>
      <c r="H677" s="111" t="str">
        <f>IF(G677="","",ROUNDDOWN('Lesné celky'!$C$2*G677,2))</f>
        <v/>
      </c>
      <c r="I677" s="28"/>
      <c r="J677" s="28"/>
      <c r="K677" s="28"/>
      <c r="L677" s="28"/>
      <c r="M677" s="24">
        <f t="shared" si="41"/>
        <v>0</v>
      </c>
      <c r="N677" s="112" t="str">
        <f t="shared" si="42"/>
        <v/>
      </c>
      <c r="O677" s="31"/>
      <c r="P677" s="34" t="str">
        <f t="shared" si="43"/>
        <v/>
      </c>
      <c r="R677" s="174" t="str">
        <f t="shared" si="44"/>
        <v/>
      </c>
    </row>
    <row r="678" spans="1:18" ht="24.75" customHeight="1" x14ac:dyDescent="0.2">
      <c r="A678" s="185"/>
      <c r="B678" s="186"/>
      <c r="C678" s="187"/>
      <c r="D678" s="110"/>
      <c r="E678" s="110"/>
      <c r="F678" s="28"/>
      <c r="G678" s="28"/>
      <c r="H678" s="111" t="str">
        <f>IF(G678="","",ROUNDDOWN('Lesné celky'!$C$2*G678,2))</f>
        <v/>
      </c>
      <c r="I678" s="28"/>
      <c r="J678" s="28"/>
      <c r="K678" s="28"/>
      <c r="L678" s="28"/>
      <c r="M678" s="24">
        <f t="shared" si="41"/>
        <v>0</v>
      </c>
      <c r="N678" s="112" t="str">
        <f t="shared" si="42"/>
        <v/>
      </c>
      <c r="O678" s="31"/>
      <c r="P678" s="34" t="str">
        <f t="shared" si="43"/>
        <v/>
      </c>
      <c r="R678" s="174" t="str">
        <f t="shared" si="44"/>
        <v/>
      </c>
    </row>
    <row r="679" spans="1:18" ht="24.75" customHeight="1" x14ac:dyDescent="0.2">
      <c r="A679" s="185"/>
      <c r="B679" s="186"/>
      <c r="C679" s="187"/>
      <c r="D679" s="110"/>
      <c r="E679" s="110"/>
      <c r="F679" s="28"/>
      <c r="G679" s="28"/>
      <c r="H679" s="111" t="str">
        <f>IF(G679="","",ROUNDDOWN('Lesné celky'!$C$2*G679,2))</f>
        <v/>
      </c>
      <c r="I679" s="28"/>
      <c r="J679" s="28"/>
      <c r="K679" s="28"/>
      <c r="L679" s="28"/>
      <c r="M679" s="24">
        <f t="shared" si="41"/>
        <v>0</v>
      </c>
      <c r="N679" s="112" t="str">
        <f t="shared" si="42"/>
        <v/>
      </c>
      <c r="O679" s="31"/>
      <c r="P679" s="34" t="str">
        <f t="shared" si="43"/>
        <v/>
      </c>
      <c r="R679" s="174" t="str">
        <f t="shared" si="44"/>
        <v/>
      </c>
    </row>
    <row r="680" spans="1:18" ht="24.75" customHeight="1" x14ac:dyDescent="0.2">
      <c r="A680" s="185"/>
      <c r="B680" s="186"/>
      <c r="C680" s="187"/>
      <c r="D680" s="110"/>
      <c r="E680" s="110"/>
      <c r="F680" s="28"/>
      <c r="G680" s="28"/>
      <c r="H680" s="111" t="str">
        <f>IF(G680="","",ROUNDDOWN('Lesné celky'!$C$2*G680,2))</f>
        <v/>
      </c>
      <c r="I680" s="28"/>
      <c r="J680" s="28"/>
      <c r="K680" s="28"/>
      <c r="L680" s="28"/>
      <c r="M680" s="24">
        <f t="shared" si="41"/>
        <v>0</v>
      </c>
      <c r="N680" s="112" t="str">
        <f t="shared" si="42"/>
        <v/>
      </c>
      <c r="O680" s="31"/>
      <c r="P680" s="34" t="str">
        <f t="shared" si="43"/>
        <v/>
      </c>
      <c r="R680" s="174" t="str">
        <f t="shared" si="44"/>
        <v/>
      </c>
    </row>
    <row r="681" spans="1:18" ht="24.75" customHeight="1" x14ac:dyDescent="0.2">
      <c r="A681" s="185"/>
      <c r="B681" s="186"/>
      <c r="C681" s="187"/>
      <c r="D681" s="110"/>
      <c r="E681" s="110"/>
      <c r="F681" s="28"/>
      <c r="G681" s="28"/>
      <c r="H681" s="111" t="str">
        <f>IF(G681="","",ROUNDDOWN('Lesné celky'!$C$2*G681,2))</f>
        <v/>
      </c>
      <c r="I681" s="28"/>
      <c r="J681" s="28"/>
      <c r="K681" s="28"/>
      <c r="L681" s="28"/>
      <c r="M681" s="24">
        <f t="shared" si="41"/>
        <v>0</v>
      </c>
      <c r="N681" s="112" t="str">
        <f t="shared" si="42"/>
        <v/>
      </c>
      <c r="O681" s="31"/>
      <c r="P681" s="34" t="str">
        <f t="shared" si="43"/>
        <v/>
      </c>
      <c r="R681" s="174" t="str">
        <f t="shared" si="44"/>
        <v/>
      </c>
    </row>
    <row r="682" spans="1:18" ht="24.75" customHeight="1" x14ac:dyDescent="0.2">
      <c r="A682" s="185"/>
      <c r="B682" s="186"/>
      <c r="C682" s="187"/>
      <c r="D682" s="110"/>
      <c r="E682" s="110"/>
      <c r="F682" s="28"/>
      <c r="G682" s="28"/>
      <c r="H682" s="111" t="str">
        <f>IF(G682="","",ROUNDDOWN('Lesné celky'!$C$2*G682,2))</f>
        <v/>
      </c>
      <c r="I682" s="28"/>
      <c r="J682" s="28"/>
      <c r="K682" s="28"/>
      <c r="L682" s="28"/>
      <c r="M682" s="24">
        <f t="shared" si="41"/>
        <v>0</v>
      </c>
      <c r="N682" s="112" t="str">
        <f t="shared" si="42"/>
        <v/>
      </c>
      <c r="O682" s="31"/>
      <c r="P682" s="34" t="str">
        <f t="shared" si="43"/>
        <v/>
      </c>
      <c r="R682" s="174" t="str">
        <f t="shared" si="44"/>
        <v/>
      </c>
    </row>
    <row r="683" spans="1:18" ht="24.75" customHeight="1" x14ac:dyDescent="0.2">
      <c r="A683" s="185"/>
      <c r="B683" s="186"/>
      <c r="C683" s="187"/>
      <c r="D683" s="110"/>
      <c r="E683" s="110"/>
      <c r="F683" s="28"/>
      <c r="G683" s="28"/>
      <c r="H683" s="111" t="str">
        <f>IF(G683="","",ROUNDDOWN('Lesné celky'!$C$2*G683,2))</f>
        <v/>
      </c>
      <c r="I683" s="28"/>
      <c r="J683" s="28"/>
      <c r="K683" s="28"/>
      <c r="L683" s="28"/>
      <c r="M683" s="24">
        <f t="shared" si="41"/>
        <v>0</v>
      </c>
      <c r="N683" s="112" t="str">
        <f t="shared" si="42"/>
        <v/>
      </c>
      <c r="O683" s="31"/>
      <c r="P683" s="34" t="str">
        <f t="shared" si="43"/>
        <v/>
      </c>
      <c r="R683" s="174" t="str">
        <f t="shared" si="44"/>
        <v/>
      </c>
    </row>
    <row r="684" spans="1:18" ht="24.75" customHeight="1" x14ac:dyDescent="0.2">
      <c r="A684" s="185"/>
      <c r="B684" s="186"/>
      <c r="C684" s="187"/>
      <c r="D684" s="110"/>
      <c r="E684" s="110"/>
      <c r="F684" s="28"/>
      <c r="G684" s="28"/>
      <c r="H684" s="111" t="str">
        <f>IF(G684="","",ROUNDDOWN('Lesné celky'!$C$2*G684,2))</f>
        <v/>
      </c>
      <c r="I684" s="28"/>
      <c r="J684" s="28"/>
      <c r="K684" s="28"/>
      <c r="L684" s="28"/>
      <c r="M684" s="24">
        <f t="shared" si="41"/>
        <v>0</v>
      </c>
      <c r="N684" s="112" t="str">
        <f t="shared" si="42"/>
        <v/>
      </c>
      <c r="O684" s="31"/>
      <c r="P684" s="34" t="str">
        <f t="shared" si="43"/>
        <v/>
      </c>
      <c r="R684" s="174" t="str">
        <f t="shared" si="44"/>
        <v/>
      </c>
    </row>
    <row r="685" spans="1:18" ht="24.75" customHeight="1" x14ac:dyDescent="0.2">
      <c r="A685" s="185"/>
      <c r="B685" s="186"/>
      <c r="C685" s="187"/>
      <c r="D685" s="110"/>
      <c r="E685" s="110"/>
      <c r="F685" s="28"/>
      <c r="G685" s="28"/>
      <c r="H685" s="111" t="str">
        <f>IF(G685="","",ROUNDDOWN('Lesné celky'!$C$2*G685,2))</f>
        <v/>
      </c>
      <c r="I685" s="28"/>
      <c r="J685" s="28"/>
      <c r="K685" s="28"/>
      <c r="L685" s="28"/>
      <c r="M685" s="24">
        <f t="shared" si="41"/>
        <v>0</v>
      </c>
      <c r="N685" s="112" t="str">
        <f t="shared" si="42"/>
        <v/>
      </c>
      <c r="O685" s="31"/>
      <c r="P685" s="34" t="str">
        <f t="shared" si="43"/>
        <v/>
      </c>
      <c r="R685" s="174" t="str">
        <f t="shared" si="44"/>
        <v/>
      </c>
    </row>
    <row r="686" spans="1:18" ht="24.75" customHeight="1" x14ac:dyDescent="0.2">
      <c r="A686" s="185"/>
      <c r="B686" s="186"/>
      <c r="C686" s="187"/>
      <c r="D686" s="110"/>
      <c r="E686" s="110"/>
      <c r="F686" s="28"/>
      <c r="G686" s="28"/>
      <c r="H686" s="111" t="str">
        <f>IF(G686="","",ROUNDDOWN('Lesné celky'!$C$2*G686,2))</f>
        <v/>
      </c>
      <c r="I686" s="28"/>
      <c r="J686" s="28"/>
      <c r="K686" s="28"/>
      <c r="L686" s="28"/>
      <c r="M686" s="24">
        <f t="shared" si="41"/>
        <v>0</v>
      </c>
      <c r="N686" s="112" t="str">
        <f t="shared" si="42"/>
        <v/>
      </c>
      <c r="O686" s="31"/>
      <c r="P686" s="34" t="str">
        <f t="shared" si="43"/>
        <v/>
      </c>
      <c r="R686" s="174" t="str">
        <f t="shared" si="44"/>
        <v/>
      </c>
    </row>
    <row r="687" spans="1:18" ht="24.75" customHeight="1" x14ac:dyDescent="0.2">
      <c r="A687" s="185"/>
      <c r="B687" s="186"/>
      <c r="C687" s="187"/>
      <c r="D687" s="110"/>
      <c r="E687" s="110"/>
      <c r="F687" s="28"/>
      <c r="G687" s="28"/>
      <c r="H687" s="111" t="str">
        <f>IF(G687="","",ROUNDDOWN('Lesné celky'!$C$2*G687,2))</f>
        <v/>
      </c>
      <c r="I687" s="28"/>
      <c r="J687" s="28"/>
      <c r="K687" s="28"/>
      <c r="L687" s="28"/>
      <c r="M687" s="24">
        <f t="shared" si="41"/>
        <v>0</v>
      </c>
      <c r="N687" s="112" t="str">
        <f t="shared" si="42"/>
        <v/>
      </c>
      <c r="O687" s="31"/>
      <c r="P687" s="34" t="str">
        <f t="shared" si="43"/>
        <v/>
      </c>
      <c r="R687" s="174" t="str">
        <f t="shared" si="44"/>
        <v/>
      </c>
    </row>
    <row r="688" spans="1:18" ht="24.75" customHeight="1" x14ac:dyDescent="0.2">
      <c r="A688" s="185"/>
      <c r="B688" s="186"/>
      <c r="C688" s="187"/>
      <c r="D688" s="110"/>
      <c r="E688" s="110"/>
      <c r="F688" s="28"/>
      <c r="G688" s="28"/>
      <c r="H688" s="111" t="str">
        <f>IF(G688="","",ROUNDDOWN('Lesné celky'!$C$2*G688,2))</f>
        <v/>
      </c>
      <c r="I688" s="28"/>
      <c r="J688" s="28"/>
      <c r="K688" s="28"/>
      <c r="L688" s="28"/>
      <c r="M688" s="24">
        <f t="shared" si="41"/>
        <v>0</v>
      </c>
      <c r="N688" s="112" t="str">
        <f t="shared" si="42"/>
        <v/>
      </c>
      <c r="O688" s="31"/>
      <c r="P688" s="34" t="str">
        <f t="shared" si="43"/>
        <v/>
      </c>
      <c r="R688" s="174" t="str">
        <f t="shared" si="44"/>
        <v/>
      </c>
    </row>
    <row r="689" spans="1:18" ht="24.75" customHeight="1" x14ac:dyDescent="0.2">
      <c r="A689" s="185"/>
      <c r="B689" s="186"/>
      <c r="C689" s="187"/>
      <c r="D689" s="110"/>
      <c r="E689" s="110"/>
      <c r="F689" s="28"/>
      <c r="G689" s="28"/>
      <c r="H689" s="111" t="str">
        <f>IF(G689="","",ROUNDDOWN('Lesné celky'!$C$2*G689,2))</f>
        <v/>
      </c>
      <c r="I689" s="28"/>
      <c r="J689" s="28"/>
      <c r="K689" s="28"/>
      <c r="L689" s="28"/>
      <c r="M689" s="24">
        <f t="shared" si="41"/>
        <v>0</v>
      </c>
      <c r="N689" s="112" t="str">
        <f t="shared" si="42"/>
        <v/>
      </c>
      <c r="O689" s="31"/>
      <c r="P689" s="34" t="str">
        <f t="shared" si="43"/>
        <v/>
      </c>
      <c r="R689" s="174" t="str">
        <f t="shared" si="44"/>
        <v/>
      </c>
    </row>
    <row r="690" spans="1:18" ht="24.75" customHeight="1" x14ac:dyDescent="0.2">
      <c r="A690" s="185"/>
      <c r="B690" s="186"/>
      <c r="C690" s="187"/>
      <c r="D690" s="110"/>
      <c r="E690" s="110"/>
      <c r="F690" s="28"/>
      <c r="G690" s="28"/>
      <c r="H690" s="111" t="str">
        <f>IF(G690="","",ROUNDDOWN('Lesné celky'!$C$2*G690,2))</f>
        <v/>
      </c>
      <c r="I690" s="28"/>
      <c r="J690" s="28"/>
      <c r="K690" s="28"/>
      <c r="L690" s="28"/>
      <c r="M690" s="24">
        <f t="shared" si="41"/>
        <v>0</v>
      </c>
      <c r="N690" s="112" t="str">
        <f t="shared" si="42"/>
        <v/>
      </c>
      <c r="O690" s="31"/>
      <c r="P690" s="34" t="str">
        <f t="shared" si="43"/>
        <v/>
      </c>
      <c r="R690" s="174" t="str">
        <f t="shared" si="44"/>
        <v/>
      </c>
    </row>
    <row r="691" spans="1:18" ht="24.75" customHeight="1" x14ac:dyDescent="0.2">
      <c r="A691" s="185"/>
      <c r="B691" s="186"/>
      <c r="C691" s="187"/>
      <c r="D691" s="110"/>
      <c r="E691" s="110"/>
      <c r="F691" s="28"/>
      <c r="G691" s="28"/>
      <c r="H691" s="111" t="str">
        <f>IF(G691="","",ROUNDDOWN('Lesné celky'!$C$2*G691,2))</f>
        <v/>
      </c>
      <c r="I691" s="28"/>
      <c r="J691" s="28"/>
      <c r="K691" s="28"/>
      <c r="L691" s="28"/>
      <c r="M691" s="24">
        <f t="shared" si="41"/>
        <v>0</v>
      </c>
      <c r="N691" s="112" t="str">
        <f t="shared" si="42"/>
        <v/>
      </c>
      <c r="O691" s="31"/>
      <c r="P691" s="34" t="str">
        <f t="shared" si="43"/>
        <v/>
      </c>
      <c r="R691" s="174" t="str">
        <f t="shared" si="44"/>
        <v/>
      </c>
    </row>
    <row r="692" spans="1:18" ht="24.75" customHeight="1" x14ac:dyDescent="0.2">
      <c r="A692" s="185"/>
      <c r="B692" s="186"/>
      <c r="C692" s="187"/>
      <c r="D692" s="110"/>
      <c r="E692" s="110"/>
      <c r="F692" s="28"/>
      <c r="G692" s="28"/>
      <c r="H692" s="111" t="str">
        <f>IF(G692="","",ROUNDDOWN('Lesné celky'!$C$2*G692,2))</f>
        <v/>
      </c>
      <c r="I692" s="28"/>
      <c r="J692" s="28"/>
      <c r="K692" s="28"/>
      <c r="L692" s="28"/>
      <c r="M692" s="24">
        <f t="shared" si="41"/>
        <v>0</v>
      </c>
      <c r="N692" s="112" t="str">
        <f t="shared" si="42"/>
        <v/>
      </c>
      <c r="O692" s="31"/>
      <c r="P692" s="34" t="str">
        <f t="shared" si="43"/>
        <v/>
      </c>
      <c r="R692" s="174" t="str">
        <f t="shared" si="44"/>
        <v/>
      </c>
    </row>
    <row r="693" spans="1:18" ht="24.75" customHeight="1" x14ac:dyDescent="0.2">
      <c r="A693" s="185"/>
      <c r="B693" s="186"/>
      <c r="C693" s="187"/>
      <c r="D693" s="110"/>
      <c r="E693" s="110"/>
      <c r="F693" s="28"/>
      <c r="G693" s="28"/>
      <c r="H693" s="111" t="str">
        <f>IF(G693="","",ROUNDDOWN('Lesné celky'!$C$2*G693,2))</f>
        <v/>
      </c>
      <c r="I693" s="28"/>
      <c r="J693" s="28"/>
      <c r="K693" s="28"/>
      <c r="L693" s="28"/>
      <c r="M693" s="24">
        <f t="shared" si="41"/>
        <v>0</v>
      </c>
      <c r="N693" s="112" t="str">
        <f t="shared" si="42"/>
        <v/>
      </c>
      <c r="O693" s="31"/>
      <c r="P693" s="34" t="str">
        <f t="shared" si="43"/>
        <v/>
      </c>
      <c r="R693" s="174" t="str">
        <f t="shared" si="44"/>
        <v/>
      </c>
    </row>
    <row r="694" spans="1:18" ht="24.75" customHeight="1" x14ac:dyDescent="0.2">
      <c r="A694" s="185"/>
      <c r="B694" s="186"/>
      <c r="C694" s="187"/>
      <c r="D694" s="110"/>
      <c r="E694" s="110"/>
      <c r="F694" s="28"/>
      <c r="G694" s="28"/>
      <c r="H694" s="111" t="str">
        <f>IF(G694="","",ROUNDDOWN('Lesné celky'!$C$2*G694,2))</f>
        <v/>
      </c>
      <c r="I694" s="28"/>
      <c r="J694" s="28"/>
      <c r="K694" s="28"/>
      <c r="L694" s="28"/>
      <c r="M694" s="24">
        <f t="shared" si="41"/>
        <v>0</v>
      </c>
      <c r="N694" s="112" t="str">
        <f t="shared" si="42"/>
        <v/>
      </c>
      <c r="O694" s="31"/>
      <c r="P694" s="34" t="str">
        <f t="shared" si="43"/>
        <v/>
      </c>
      <c r="R694" s="174" t="str">
        <f t="shared" si="44"/>
        <v/>
      </c>
    </row>
    <row r="695" spans="1:18" ht="24.75" customHeight="1" x14ac:dyDescent="0.2">
      <c r="A695" s="185"/>
      <c r="B695" s="186"/>
      <c r="C695" s="187"/>
      <c r="D695" s="110"/>
      <c r="E695" s="110"/>
      <c r="F695" s="28"/>
      <c r="G695" s="28"/>
      <c r="H695" s="111" t="str">
        <f>IF(G695="","",ROUNDDOWN('Lesné celky'!$C$2*G695,2))</f>
        <v/>
      </c>
      <c r="I695" s="28"/>
      <c r="J695" s="28"/>
      <c r="K695" s="28"/>
      <c r="L695" s="28"/>
      <c r="M695" s="24">
        <f t="shared" si="41"/>
        <v>0</v>
      </c>
      <c r="N695" s="112" t="str">
        <f t="shared" si="42"/>
        <v/>
      </c>
      <c r="O695" s="31"/>
      <c r="P695" s="34" t="str">
        <f t="shared" si="43"/>
        <v/>
      </c>
      <c r="R695" s="174" t="str">
        <f t="shared" si="44"/>
        <v/>
      </c>
    </row>
    <row r="696" spans="1:18" ht="24.75" customHeight="1" x14ac:dyDescent="0.2">
      <c r="A696" s="185"/>
      <c r="B696" s="186"/>
      <c r="C696" s="187"/>
      <c r="D696" s="110"/>
      <c r="E696" s="110"/>
      <c r="F696" s="28"/>
      <c r="G696" s="28"/>
      <c r="H696" s="111" t="str">
        <f>IF(G696="","",ROUNDDOWN('Lesné celky'!$C$2*G696,2))</f>
        <v/>
      </c>
      <c r="I696" s="28"/>
      <c r="J696" s="28"/>
      <c r="K696" s="28"/>
      <c r="L696" s="28"/>
      <c r="M696" s="24">
        <f t="shared" si="41"/>
        <v>0</v>
      </c>
      <c r="N696" s="112" t="str">
        <f t="shared" si="42"/>
        <v/>
      </c>
      <c r="O696" s="31"/>
      <c r="P696" s="34" t="str">
        <f t="shared" si="43"/>
        <v/>
      </c>
      <c r="R696" s="174" t="str">
        <f t="shared" si="44"/>
        <v/>
      </c>
    </row>
    <row r="697" spans="1:18" ht="24.75" customHeight="1" x14ac:dyDescent="0.2">
      <c r="A697" s="185"/>
      <c r="B697" s="186"/>
      <c r="C697" s="187"/>
      <c r="D697" s="110"/>
      <c r="E697" s="110"/>
      <c r="F697" s="28"/>
      <c r="G697" s="28"/>
      <c r="H697" s="111" t="str">
        <f>IF(G697="","",ROUNDDOWN('Lesné celky'!$C$2*G697,2))</f>
        <v/>
      </c>
      <c r="I697" s="28"/>
      <c r="J697" s="28"/>
      <c r="K697" s="28"/>
      <c r="L697" s="28"/>
      <c r="M697" s="24">
        <f t="shared" si="41"/>
        <v>0</v>
      </c>
      <c r="N697" s="112" t="str">
        <f t="shared" si="42"/>
        <v/>
      </c>
      <c r="O697" s="31"/>
      <c r="P697" s="34" t="str">
        <f t="shared" si="43"/>
        <v/>
      </c>
      <c r="R697" s="174" t="str">
        <f t="shared" si="44"/>
        <v/>
      </c>
    </row>
    <row r="698" spans="1:18" ht="24.75" customHeight="1" x14ac:dyDescent="0.2">
      <c r="A698" s="185"/>
      <c r="B698" s="186"/>
      <c r="C698" s="187"/>
      <c r="D698" s="110"/>
      <c r="E698" s="110"/>
      <c r="F698" s="28"/>
      <c r="G698" s="28"/>
      <c r="H698" s="111" t="str">
        <f>IF(G698="","",ROUNDDOWN('Lesné celky'!$C$2*G698,2))</f>
        <v/>
      </c>
      <c r="I698" s="28"/>
      <c r="J698" s="28"/>
      <c r="K698" s="28"/>
      <c r="L698" s="28"/>
      <c r="M698" s="24">
        <f t="shared" si="41"/>
        <v>0</v>
      </c>
      <c r="N698" s="112" t="str">
        <f t="shared" si="42"/>
        <v/>
      </c>
      <c r="O698" s="31"/>
      <c r="P698" s="34" t="str">
        <f t="shared" si="43"/>
        <v/>
      </c>
      <c r="R698" s="174" t="str">
        <f t="shared" si="44"/>
        <v/>
      </c>
    </row>
    <row r="699" spans="1:18" ht="24.75" customHeight="1" x14ac:dyDescent="0.2">
      <c r="A699" s="185"/>
      <c r="B699" s="186"/>
      <c r="C699" s="187"/>
      <c r="D699" s="110"/>
      <c r="E699" s="110"/>
      <c r="F699" s="28"/>
      <c r="G699" s="28"/>
      <c r="H699" s="111" t="str">
        <f>IF(G699="","",ROUNDDOWN('Lesné celky'!$C$2*G699,2))</f>
        <v/>
      </c>
      <c r="I699" s="28"/>
      <c r="J699" s="28"/>
      <c r="K699" s="28"/>
      <c r="L699" s="28"/>
      <c r="M699" s="24">
        <f t="shared" si="41"/>
        <v>0</v>
      </c>
      <c r="N699" s="112" t="str">
        <f t="shared" si="42"/>
        <v/>
      </c>
      <c r="O699" s="31"/>
      <c r="P699" s="34" t="str">
        <f t="shared" si="43"/>
        <v/>
      </c>
      <c r="R699" s="174" t="str">
        <f t="shared" si="44"/>
        <v/>
      </c>
    </row>
    <row r="700" spans="1:18" ht="24.75" customHeight="1" x14ac:dyDescent="0.2">
      <c r="A700" s="185"/>
      <c r="B700" s="186"/>
      <c r="C700" s="187"/>
      <c r="D700" s="110"/>
      <c r="E700" s="110"/>
      <c r="F700" s="28"/>
      <c r="G700" s="28"/>
      <c r="H700" s="111" t="str">
        <f>IF(G700="","",ROUNDDOWN('Lesné celky'!$C$2*G700,2))</f>
        <v/>
      </c>
      <c r="I700" s="28"/>
      <c r="J700" s="28"/>
      <c r="K700" s="28"/>
      <c r="L700" s="28"/>
      <c r="M700" s="24">
        <f t="shared" si="41"/>
        <v>0</v>
      </c>
      <c r="N700" s="112" t="str">
        <f t="shared" si="42"/>
        <v/>
      </c>
      <c r="O700" s="31"/>
      <c r="P700" s="34" t="str">
        <f t="shared" si="43"/>
        <v/>
      </c>
      <c r="R700" s="174" t="str">
        <f t="shared" si="44"/>
        <v/>
      </c>
    </row>
    <row r="701" spans="1:18" ht="24.75" customHeight="1" x14ac:dyDescent="0.2">
      <c r="A701" s="185"/>
      <c r="B701" s="186"/>
      <c r="C701" s="187"/>
      <c r="D701" s="110"/>
      <c r="E701" s="110"/>
      <c r="F701" s="28"/>
      <c r="G701" s="28"/>
      <c r="H701" s="111" t="str">
        <f>IF(G701="","",ROUNDDOWN('Lesné celky'!$C$2*G701,2))</f>
        <v/>
      </c>
      <c r="I701" s="28"/>
      <c r="J701" s="28"/>
      <c r="K701" s="28"/>
      <c r="L701" s="28"/>
      <c r="M701" s="24">
        <f t="shared" si="41"/>
        <v>0</v>
      </c>
      <c r="N701" s="112" t="str">
        <f t="shared" si="42"/>
        <v/>
      </c>
      <c r="O701" s="31"/>
      <c r="P701" s="34" t="str">
        <f t="shared" si="43"/>
        <v/>
      </c>
      <c r="R701" s="174" t="str">
        <f t="shared" si="44"/>
        <v/>
      </c>
    </row>
    <row r="702" spans="1:18" ht="24.75" customHeight="1" x14ac:dyDescent="0.2">
      <c r="A702" s="185"/>
      <c r="B702" s="186"/>
      <c r="C702" s="187"/>
      <c r="D702" s="110"/>
      <c r="E702" s="110"/>
      <c r="F702" s="28"/>
      <c r="G702" s="28"/>
      <c r="H702" s="111" t="str">
        <f>IF(G702="","",ROUNDDOWN('Lesné celky'!$C$2*G702,2))</f>
        <v/>
      </c>
      <c r="I702" s="28"/>
      <c r="J702" s="28"/>
      <c r="K702" s="28"/>
      <c r="L702" s="28"/>
      <c r="M702" s="24">
        <f t="shared" si="41"/>
        <v>0</v>
      </c>
      <c r="N702" s="112" t="str">
        <f t="shared" si="42"/>
        <v/>
      </c>
      <c r="O702" s="31"/>
      <c r="P702" s="34" t="str">
        <f t="shared" si="43"/>
        <v/>
      </c>
      <c r="R702" s="174" t="str">
        <f t="shared" si="44"/>
        <v/>
      </c>
    </row>
    <row r="703" spans="1:18" ht="24.75" customHeight="1" x14ac:dyDescent="0.2">
      <c r="A703" s="185"/>
      <c r="B703" s="186"/>
      <c r="C703" s="187"/>
      <c r="D703" s="110"/>
      <c r="E703" s="110"/>
      <c r="F703" s="28"/>
      <c r="G703" s="28"/>
      <c r="H703" s="111" t="str">
        <f>IF(G703="","",ROUNDDOWN('Lesné celky'!$C$2*G703,2))</f>
        <v/>
      </c>
      <c r="I703" s="28"/>
      <c r="J703" s="28"/>
      <c r="K703" s="28"/>
      <c r="L703" s="28"/>
      <c r="M703" s="24">
        <f t="shared" si="41"/>
        <v>0</v>
      </c>
      <c r="N703" s="112" t="str">
        <f t="shared" si="42"/>
        <v/>
      </c>
      <c r="O703" s="31"/>
      <c r="P703" s="34" t="str">
        <f t="shared" si="43"/>
        <v/>
      </c>
      <c r="R703" s="174" t="str">
        <f t="shared" si="44"/>
        <v/>
      </c>
    </row>
    <row r="704" spans="1:18" ht="24.75" customHeight="1" x14ac:dyDescent="0.2">
      <c r="A704" s="185"/>
      <c r="B704" s="186"/>
      <c r="C704" s="187"/>
      <c r="D704" s="110"/>
      <c r="E704" s="110"/>
      <c r="F704" s="28"/>
      <c r="G704" s="28"/>
      <c r="H704" s="111" t="str">
        <f>IF(G704="","",ROUNDDOWN('Lesné celky'!$C$2*G704,2))</f>
        <v/>
      </c>
      <c r="I704" s="28"/>
      <c r="J704" s="28"/>
      <c r="K704" s="28"/>
      <c r="L704" s="28"/>
      <c r="M704" s="24">
        <f t="shared" si="41"/>
        <v>0</v>
      </c>
      <c r="N704" s="112" t="str">
        <f t="shared" si="42"/>
        <v/>
      </c>
      <c r="O704" s="31"/>
      <c r="P704" s="34" t="str">
        <f t="shared" si="43"/>
        <v/>
      </c>
      <c r="R704" s="174" t="str">
        <f t="shared" si="44"/>
        <v/>
      </c>
    </row>
    <row r="705" spans="1:18" ht="24.75" customHeight="1" x14ac:dyDescent="0.2">
      <c r="A705" s="185"/>
      <c r="B705" s="186"/>
      <c r="C705" s="187"/>
      <c r="D705" s="110"/>
      <c r="E705" s="110"/>
      <c r="F705" s="28"/>
      <c r="G705" s="28"/>
      <c r="H705" s="111" t="str">
        <f>IF(G705="","",ROUNDDOWN('Lesné celky'!$C$2*G705,2))</f>
        <v/>
      </c>
      <c r="I705" s="28"/>
      <c r="J705" s="28"/>
      <c r="K705" s="28"/>
      <c r="L705" s="28"/>
      <c r="M705" s="24">
        <f t="shared" si="41"/>
        <v>0</v>
      </c>
      <c r="N705" s="112" t="str">
        <f t="shared" si="42"/>
        <v/>
      </c>
      <c r="O705" s="31"/>
      <c r="P705" s="34" t="str">
        <f t="shared" si="43"/>
        <v/>
      </c>
      <c r="R705" s="174" t="str">
        <f t="shared" si="44"/>
        <v/>
      </c>
    </row>
    <row r="706" spans="1:18" ht="24.75" customHeight="1" x14ac:dyDescent="0.2">
      <c r="A706" s="185"/>
      <c r="B706" s="186"/>
      <c r="C706" s="187"/>
      <c r="D706" s="110"/>
      <c r="E706" s="110"/>
      <c r="F706" s="28"/>
      <c r="G706" s="28"/>
      <c r="H706" s="111" t="str">
        <f>IF(G706="","",ROUNDDOWN('Lesné celky'!$C$2*G706,2))</f>
        <v/>
      </c>
      <c r="I706" s="28"/>
      <c r="J706" s="28"/>
      <c r="K706" s="28"/>
      <c r="L706" s="28"/>
      <c r="M706" s="24">
        <f t="shared" ref="M706:M769" si="45">SUM(I706:L706)</f>
        <v>0</v>
      </c>
      <c r="N706" s="112" t="str">
        <f t="shared" ref="N706:N769" si="46">IF(ROUNDDOWN(F706*G706,2)-ROUNDDOWN(SUM(I706:L706),2)=0,"","zlý súčet")</f>
        <v/>
      </c>
      <c r="O706" s="31"/>
      <c r="P706" s="34" t="str">
        <f t="shared" si="43"/>
        <v/>
      </c>
      <c r="R706" s="174" t="str">
        <f t="shared" si="44"/>
        <v/>
      </c>
    </row>
    <row r="707" spans="1:18" ht="24.75" customHeight="1" x14ac:dyDescent="0.2">
      <c r="A707" s="185"/>
      <c r="B707" s="186"/>
      <c r="C707" s="187"/>
      <c r="D707" s="110"/>
      <c r="E707" s="110"/>
      <c r="F707" s="28"/>
      <c r="G707" s="28"/>
      <c r="H707" s="111" t="str">
        <f>IF(G707="","",ROUNDDOWN('Lesné celky'!$C$2*G707,2))</f>
        <v/>
      </c>
      <c r="I707" s="28"/>
      <c r="J707" s="28"/>
      <c r="K707" s="28"/>
      <c r="L707" s="28"/>
      <c r="M707" s="24">
        <f t="shared" si="45"/>
        <v>0</v>
      </c>
      <c r="N707" s="112" t="str">
        <f t="shared" si="46"/>
        <v/>
      </c>
      <c r="O707" s="31"/>
      <c r="P707" s="34" t="str">
        <f t="shared" si="43"/>
        <v/>
      </c>
      <c r="R707" s="174" t="str">
        <f t="shared" si="44"/>
        <v/>
      </c>
    </row>
    <row r="708" spans="1:18" ht="24.75" customHeight="1" x14ac:dyDescent="0.2">
      <c r="A708" s="185"/>
      <c r="B708" s="186"/>
      <c r="C708" s="187"/>
      <c r="D708" s="110"/>
      <c r="E708" s="110"/>
      <c r="F708" s="28"/>
      <c r="G708" s="28"/>
      <c r="H708" s="111" t="str">
        <f>IF(G708="","",ROUNDDOWN('Lesné celky'!$C$2*G708,2))</f>
        <v/>
      </c>
      <c r="I708" s="28"/>
      <c r="J708" s="28"/>
      <c r="K708" s="28"/>
      <c r="L708" s="28"/>
      <c r="M708" s="24">
        <f t="shared" si="45"/>
        <v>0</v>
      </c>
      <c r="N708" s="112" t="str">
        <f t="shared" si="46"/>
        <v/>
      </c>
      <c r="O708" s="31"/>
      <c r="P708" s="34" t="str">
        <f t="shared" si="43"/>
        <v/>
      </c>
      <c r="R708" s="174" t="str">
        <f t="shared" si="44"/>
        <v/>
      </c>
    </row>
    <row r="709" spans="1:18" ht="24.75" customHeight="1" x14ac:dyDescent="0.2">
      <c r="A709" s="185"/>
      <c r="B709" s="186"/>
      <c r="C709" s="187"/>
      <c r="D709" s="110"/>
      <c r="E709" s="110"/>
      <c r="F709" s="28"/>
      <c r="G709" s="28"/>
      <c r="H709" s="111" t="str">
        <f>IF(G709="","",ROUNDDOWN('Lesné celky'!$C$2*G709,2))</f>
        <v/>
      </c>
      <c r="I709" s="28"/>
      <c r="J709" s="28"/>
      <c r="K709" s="28"/>
      <c r="L709" s="28"/>
      <c r="M709" s="24">
        <f t="shared" si="45"/>
        <v>0</v>
      </c>
      <c r="N709" s="112" t="str">
        <f t="shared" si="46"/>
        <v/>
      </c>
      <c r="O709" s="31"/>
      <c r="P709" s="34" t="str">
        <f t="shared" si="43"/>
        <v/>
      </c>
      <c r="R709" s="174" t="str">
        <f t="shared" si="44"/>
        <v/>
      </c>
    </row>
    <row r="710" spans="1:18" ht="24.75" customHeight="1" x14ac:dyDescent="0.2">
      <c r="A710" s="185"/>
      <c r="B710" s="186"/>
      <c r="C710" s="187"/>
      <c r="D710" s="110"/>
      <c r="E710" s="110"/>
      <c r="F710" s="28"/>
      <c r="G710" s="28"/>
      <c r="H710" s="111" t="str">
        <f>IF(G710="","",ROUNDDOWN('Lesné celky'!$C$2*G710,2))</f>
        <v/>
      </c>
      <c r="I710" s="28"/>
      <c r="J710" s="28"/>
      <c r="K710" s="28"/>
      <c r="L710" s="28"/>
      <c r="M710" s="24">
        <f t="shared" si="45"/>
        <v>0</v>
      </c>
      <c r="N710" s="112" t="str">
        <f t="shared" si="46"/>
        <v/>
      </c>
      <c r="O710" s="31"/>
      <c r="P710" s="34" t="str">
        <f t="shared" si="43"/>
        <v/>
      </c>
      <c r="R710" s="174" t="str">
        <f t="shared" si="44"/>
        <v/>
      </c>
    </row>
    <row r="711" spans="1:18" ht="24.75" customHeight="1" x14ac:dyDescent="0.2">
      <c r="A711" s="185"/>
      <c r="B711" s="186"/>
      <c r="C711" s="187"/>
      <c r="D711" s="110"/>
      <c r="E711" s="110"/>
      <c r="F711" s="28"/>
      <c r="G711" s="28"/>
      <c r="H711" s="111" t="str">
        <f>IF(G711="","",ROUNDDOWN('Lesné celky'!$C$2*G711,2))</f>
        <v/>
      </c>
      <c r="I711" s="28"/>
      <c r="J711" s="28"/>
      <c r="K711" s="28"/>
      <c r="L711" s="28"/>
      <c r="M711" s="24">
        <f t="shared" si="45"/>
        <v>0</v>
      </c>
      <c r="N711" s="112" t="str">
        <f t="shared" si="46"/>
        <v/>
      </c>
      <c r="O711" s="31"/>
      <c r="P711" s="34" t="str">
        <f t="shared" si="43"/>
        <v/>
      </c>
      <c r="R711" s="174" t="str">
        <f t="shared" si="44"/>
        <v/>
      </c>
    </row>
    <row r="712" spans="1:18" ht="24.75" customHeight="1" x14ac:dyDescent="0.2">
      <c r="A712" s="185"/>
      <c r="B712" s="186"/>
      <c r="C712" s="187"/>
      <c r="D712" s="110"/>
      <c r="E712" s="110"/>
      <c r="F712" s="28"/>
      <c r="G712" s="28"/>
      <c r="H712" s="111" t="str">
        <f>IF(G712="","",ROUNDDOWN('Lesné celky'!$C$2*G712,2))</f>
        <v/>
      </c>
      <c r="I712" s="28"/>
      <c r="J712" s="28"/>
      <c r="K712" s="28"/>
      <c r="L712" s="28"/>
      <c r="M712" s="24">
        <f t="shared" si="45"/>
        <v>0</v>
      </c>
      <c r="N712" s="112" t="str">
        <f t="shared" si="46"/>
        <v/>
      </c>
      <c r="O712" s="31"/>
      <c r="P712" s="34" t="str">
        <f t="shared" si="43"/>
        <v/>
      </c>
      <c r="R712" s="174" t="str">
        <f t="shared" si="44"/>
        <v/>
      </c>
    </row>
    <row r="713" spans="1:18" ht="24.75" customHeight="1" x14ac:dyDescent="0.2">
      <c r="A713" s="185"/>
      <c r="B713" s="186"/>
      <c r="C713" s="187"/>
      <c r="D713" s="110"/>
      <c r="E713" s="110"/>
      <c r="F713" s="28"/>
      <c r="G713" s="28"/>
      <c r="H713" s="111" t="str">
        <f>IF(G713="","",ROUNDDOWN('Lesné celky'!$C$2*G713,2))</f>
        <v/>
      </c>
      <c r="I713" s="28"/>
      <c r="J713" s="28"/>
      <c r="K713" s="28"/>
      <c r="L713" s="28"/>
      <c r="M713" s="24">
        <f t="shared" si="45"/>
        <v>0</v>
      </c>
      <c r="N713" s="112" t="str">
        <f t="shared" si="46"/>
        <v/>
      </c>
      <c r="O713" s="31"/>
      <c r="P713" s="34" t="str">
        <f t="shared" si="43"/>
        <v/>
      </c>
      <c r="R713" s="174" t="str">
        <f t="shared" si="44"/>
        <v/>
      </c>
    </row>
    <row r="714" spans="1:18" ht="24.75" customHeight="1" x14ac:dyDescent="0.2">
      <c r="A714" s="185"/>
      <c r="B714" s="186"/>
      <c r="C714" s="187"/>
      <c r="D714" s="110"/>
      <c r="E714" s="110"/>
      <c r="F714" s="28"/>
      <c r="G714" s="28"/>
      <c r="H714" s="111" t="str">
        <f>IF(G714="","",ROUNDDOWN('Lesné celky'!$C$2*G714,2))</f>
        <v/>
      </c>
      <c r="I714" s="28"/>
      <c r="J714" s="28"/>
      <c r="K714" s="28"/>
      <c r="L714" s="28"/>
      <c r="M714" s="24">
        <f t="shared" si="45"/>
        <v>0</v>
      </c>
      <c r="N714" s="112" t="str">
        <f t="shared" si="46"/>
        <v/>
      </c>
      <c r="O714" s="31"/>
      <c r="P714" s="34" t="str">
        <f t="shared" si="43"/>
        <v/>
      </c>
      <c r="R714" s="174" t="str">
        <f t="shared" si="44"/>
        <v/>
      </c>
    </row>
    <row r="715" spans="1:18" ht="24.75" customHeight="1" x14ac:dyDescent="0.2">
      <c r="A715" s="185"/>
      <c r="B715" s="186"/>
      <c r="C715" s="187"/>
      <c r="D715" s="110"/>
      <c r="E715" s="110"/>
      <c r="F715" s="28"/>
      <c r="G715" s="28"/>
      <c r="H715" s="111" t="str">
        <f>IF(G715="","",ROUNDDOWN('Lesné celky'!$C$2*G715,2))</f>
        <v/>
      </c>
      <c r="I715" s="28"/>
      <c r="J715" s="28"/>
      <c r="K715" s="28"/>
      <c r="L715" s="28"/>
      <c r="M715" s="24">
        <f t="shared" si="45"/>
        <v>0</v>
      </c>
      <c r="N715" s="112" t="str">
        <f t="shared" si="46"/>
        <v/>
      </c>
      <c r="O715" s="31"/>
      <c r="P715" s="34" t="str">
        <f t="shared" si="43"/>
        <v/>
      </c>
      <c r="R715" s="174" t="str">
        <f t="shared" si="44"/>
        <v/>
      </c>
    </row>
    <row r="716" spans="1:18" ht="24.75" customHeight="1" x14ac:dyDescent="0.2">
      <c r="A716" s="185"/>
      <c r="B716" s="186"/>
      <c r="C716" s="187"/>
      <c r="D716" s="110"/>
      <c r="E716" s="110"/>
      <c r="F716" s="28"/>
      <c r="G716" s="28"/>
      <c r="H716" s="111" t="str">
        <f>IF(G716="","",ROUNDDOWN('Lesné celky'!$C$2*G716,2))</f>
        <v/>
      </c>
      <c r="I716" s="28"/>
      <c r="J716" s="28"/>
      <c r="K716" s="28"/>
      <c r="L716" s="28"/>
      <c r="M716" s="24">
        <f t="shared" si="45"/>
        <v>0</v>
      </c>
      <c r="N716" s="112" t="str">
        <f t="shared" si="46"/>
        <v/>
      </c>
      <c r="O716" s="31"/>
      <c r="P716" s="34" t="str">
        <f t="shared" si="43"/>
        <v/>
      </c>
      <c r="R716" s="174" t="str">
        <f t="shared" si="44"/>
        <v/>
      </c>
    </row>
    <row r="717" spans="1:18" ht="24.75" customHeight="1" x14ac:dyDescent="0.2">
      <c r="A717" s="185"/>
      <c r="B717" s="186"/>
      <c r="C717" s="187"/>
      <c r="D717" s="110"/>
      <c r="E717" s="110"/>
      <c r="F717" s="28"/>
      <c r="G717" s="28"/>
      <c r="H717" s="111" t="str">
        <f>IF(G717="","",ROUNDDOWN('Lesné celky'!$C$2*G717,2))</f>
        <v/>
      </c>
      <c r="I717" s="28"/>
      <c r="J717" s="28"/>
      <c r="K717" s="28"/>
      <c r="L717" s="28"/>
      <c r="M717" s="24">
        <f t="shared" si="45"/>
        <v>0</v>
      </c>
      <c r="N717" s="112" t="str">
        <f t="shared" si="46"/>
        <v/>
      </c>
      <c r="O717" s="31"/>
      <c r="P717" s="34" t="str">
        <f t="shared" si="43"/>
        <v/>
      </c>
      <c r="R717" s="174" t="str">
        <f t="shared" si="44"/>
        <v/>
      </c>
    </row>
    <row r="718" spans="1:18" ht="24.75" customHeight="1" x14ac:dyDescent="0.2">
      <c r="A718" s="185"/>
      <c r="B718" s="186"/>
      <c r="C718" s="187"/>
      <c r="D718" s="110"/>
      <c r="E718" s="110"/>
      <c r="F718" s="28"/>
      <c r="G718" s="28"/>
      <c r="H718" s="111" t="str">
        <f>IF(G718="","",ROUNDDOWN('Lesné celky'!$C$2*G718,2))</f>
        <v/>
      </c>
      <c r="I718" s="28"/>
      <c r="J718" s="28"/>
      <c r="K718" s="28"/>
      <c r="L718" s="28"/>
      <c r="M718" s="24">
        <f t="shared" si="45"/>
        <v>0</v>
      </c>
      <c r="N718" s="112" t="str">
        <f t="shared" si="46"/>
        <v/>
      </c>
      <c r="O718" s="31"/>
      <c r="P718" s="34" t="str">
        <f t="shared" si="43"/>
        <v/>
      </c>
      <c r="R718" s="174" t="str">
        <f t="shared" si="44"/>
        <v/>
      </c>
    </row>
    <row r="719" spans="1:18" ht="24.75" customHeight="1" x14ac:dyDescent="0.2">
      <c r="A719" s="185"/>
      <c r="B719" s="186"/>
      <c r="C719" s="187"/>
      <c r="D719" s="110"/>
      <c r="E719" s="110"/>
      <c r="F719" s="28"/>
      <c r="G719" s="28"/>
      <c r="H719" s="111" t="str">
        <f>IF(G719="","",ROUNDDOWN('Lesné celky'!$C$2*G719,2))</f>
        <v/>
      </c>
      <c r="I719" s="28"/>
      <c r="J719" s="28"/>
      <c r="K719" s="28"/>
      <c r="L719" s="28"/>
      <c r="M719" s="24">
        <f t="shared" si="45"/>
        <v>0</v>
      </c>
      <c r="N719" s="112" t="str">
        <f t="shared" si="46"/>
        <v/>
      </c>
      <c r="O719" s="31"/>
      <c r="P719" s="34" t="str">
        <f t="shared" si="43"/>
        <v/>
      </c>
      <c r="R719" s="174" t="str">
        <f t="shared" si="44"/>
        <v/>
      </c>
    </row>
    <row r="720" spans="1:18" ht="24.75" customHeight="1" x14ac:dyDescent="0.2">
      <c r="A720" s="185"/>
      <c r="B720" s="186"/>
      <c r="C720" s="187"/>
      <c r="D720" s="110"/>
      <c r="E720" s="110"/>
      <c r="F720" s="28"/>
      <c r="G720" s="28"/>
      <c r="H720" s="111" t="str">
        <f>IF(G720="","",ROUNDDOWN('Lesné celky'!$C$2*G720,2))</f>
        <v/>
      </c>
      <c r="I720" s="28"/>
      <c r="J720" s="28"/>
      <c r="K720" s="28"/>
      <c r="L720" s="28"/>
      <c r="M720" s="24">
        <f t="shared" si="45"/>
        <v>0</v>
      </c>
      <c r="N720" s="112" t="str">
        <f t="shared" si="46"/>
        <v/>
      </c>
      <c r="O720" s="31"/>
      <c r="P720" s="34" t="str">
        <f t="shared" si="43"/>
        <v/>
      </c>
      <c r="R720" s="174" t="str">
        <f t="shared" si="44"/>
        <v/>
      </c>
    </row>
    <row r="721" spans="1:18" ht="24.75" customHeight="1" x14ac:dyDescent="0.2">
      <c r="A721" s="185"/>
      <c r="B721" s="186"/>
      <c r="C721" s="187"/>
      <c r="D721" s="110"/>
      <c r="E721" s="110"/>
      <c r="F721" s="28"/>
      <c r="G721" s="28"/>
      <c r="H721" s="111" t="str">
        <f>IF(G721="","",ROUNDDOWN('Lesné celky'!$C$2*G721,2))</f>
        <v/>
      </c>
      <c r="I721" s="28"/>
      <c r="J721" s="28"/>
      <c r="K721" s="28"/>
      <c r="L721" s="28"/>
      <c r="M721" s="24">
        <f t="shared" si="45"/>
        <v>0</v>
      </c>
      <c r="N721" s="112" t="str">
        <f t="shared" si="46"/>
        <v/>
      </c>
      <c r="O721" s="31"/>
      <c r="P721" s="34" t="str">
        <f t="shared" si="43"/>
        <v/>
      </c>
      <c r="R721" s="174" t="str">
        <f t="shared" si="44"/>
        <v/>
      </c>
    </row>
    <row r="722" spans="1:18" ht="24.75" customHeight="1" x14ac:dyDescent="0.2">
      <c r="A722" s="185"/>
      <c r="B722" s="186"/>
      <c r="C722" s="187"/>
      <c r="D722" s="110"/>
      <c r="E722" s="110"/>
      <c r="F722" s="28"/>
      <c r="G722" s="28"/>
      <c r="H722" s="111" t="str">
        <f>IF(G722="","",ROUNDDOWN('Lesné celky'!$C$2*G722,2))</f>
        <v/>
      </c>
      <c r="I722" s="28"/>
      <c r="J722" s="28"/>
      <c r="K722" s="28"/>
      <c r="L722" s="28"/>
      <c r="M722" s="24">
        <f t="shared" si="45"/>
        <v>0</v>
      </c>
      <c r="N722" s="112" t="str">
        <f t="shared" si="46"/>
        <v/>
      </c>
      <c r="O722" s="31"/>
      <c r="P722" s="34" t="str">
        <f t="shared" si="43"/>
        <v/>
      </c>
      <c r="R722" s="174" t="str">
        <f t="shared" si="44"/>
        <v/>
      </c>
    </row>
    <row r="723" spans="1:18" ht="24.75" customHeight="1" x14ac:dyDescent="0.2">
      <c r="A723" s="185"/>
      <c r="B723" s="186"/>
      <c r="C723" s="187"/>
      <c r="D723" s="110"/>
      <c r="E723" s="110"/>
      <c r="F723" s="28"/>
      <c r="G723" s="28"/>
      <c r="H723" s="111" t="str">
        <f>IF(G723="","",ROUNDDOWN('Lesné celky'!$C$2*G723,2))</f>
        <v/>
      </c>
      <c r="I723" s="28"/>
      <c r="J723" s="28"/>
      <c r="K723" s="28"/>
      <c r="L723" s="28"/>
      <c r="M723" s="24">
        <f t="shared" si="45"/>
        <v>0</v>
      </c>
      <c r="N723" s="112" t="str">
        <f t="shared" si="46"/>
        <v/>
      </c>
      <c r="O723" s="31"/>
      <c r="P723" s="34" t="str">
        <f t="shared" si="43"/>
        <v/>
      </c>
      <c r="R723" s="174" t="str">
        <f t="shared" si="44"/>
        <v/>
      </c>
    </row>
    <row r="724" spans="1:18" ht="24.75" customHeight="1" x14ac:dyDescent="0.2">
      <c r="A724" s="185"/>
      <c r="B724" s="186"/>
      <c r="C724" s="187"/>
      <c r="D724" s="110"/>
      <c r="E724" s="110"/>
      <c r="F724" s="28"/>
      <c r="G724" s="28"/>
      <c r="H724" s="111" t="str">
        <f>IF(G724="","",ROUNDDOWN('Lesné celky'!$C$2*G724,2))</f>
        <v/>
      </c>
      <c r="I724" s="28"/>
      <c r="J724" s="28"/>
      <c r="K724" s="28"/>
      <c r="L724" s="28"/>
      <c r="M724" s="24">
        <f t="shared" si="45"/>
        <v>0</v>
      </c>
      <c r="N724" s="112" t="str">
        <f t="shared" si="46"/>
        <v/>
      </c>
      <c r="O724" s="31"/>
      <c r="P724" s="34" t="str">
        <f t="shared" ref="P724:P787" si="47">IF(H724="","",H724-O724)</f>
        <v/>
      </c>
      <c r="R724" s="174" t="str">
        <f t="shared" ref="R724:R787" si="48">IF(AND(H724&lt;&gt;"",OR(E724="",D724="",A724="")),"nekorektne zadané údaje","")</f>
        <v/>
      </c>
    </row>
    <row r="725" spans="1:18" ht="24.75" customHeight="1" x14ac:dyDescent="0.2">
      <c r="A725" s="185"/>
      <c r="B725" s="186"/>
      <c r="C725" s="187"/>
      <c r="D725" s="110"/>
      <c r="E725" s="110"/>
      <c r="F725" s="28"/>
      <c r="G725" s="28"/>
      <c r="H725" s="111" t="str">
        <f>IF(G725="","",ROUNDDOWN('Lesné celky'!$C$2*G725,2))</f>
        <v/>
      </c>
      <c r="I725" s="28"/>
      <c r="J725" s="28"/>
      <c r="K725" s="28"/>
      <c r="L725" s="28"/>
      <c r="M725" s="24">
        <f t="shared" si="45"/>
        <v>0</v>
      </c>
      <c r="N725" s="112" t="str">
        <f t="shared" si="46"/>
        <v/>
      </c>
      <c r="O725" s="31"/>
      <c r="P725" s="34" t="str">
        <f t="shared" si="47"/>
        <v/>
      </c>
      <c r="R725" s="174" t="str">
        <f t="shared" si="48"/>
        <v/>
      </c>
    </row>
    <row r="726" spans="1:18" ht="24.75" customHeight="1" x14ac:dyDescent="0.2">
      <c r="A726" s="185"/>
      <c r="B726" s="186"/>
      <c r="C726" s="187"/>
      <c r="D726" s="110"/>
      <c r="E726" s="110"/>
      <c r="F726" s="28"/>
      <c r="G726" s="28"/>
      <c r="H726" s="111" t="str">
        <f>IF(G726="","",ROUNDDOWN('Lesné celky'!$C$2*G726,2))</f>
        <v/>
      </c>
      <c r="I726" s="28"/>
      <c r="J726" s="28"/>
      <c r="K726" s="28"/>
      <c r="L726" s="28"/>
      <c r="M726" s="24">
        <f t="shared" si="45"/>
        <v>0</v>
      </c>
      <c r="N726" s="112" t="str">
        <f t="shared" si="46"/>
        <v/>
      </c>
      <c r="O726" s="31"/>
      <c r="P726" s="34" t="str">
        <f t="shared" si="47"/>
        <v/>
      </c>
      <c r="R726" s="174" t="str">
        <f t="shared" si="48"/>
        <v/>
      </c>
    </row>
    <row r="727" spans="1:18" ht="24.75" customHeight="1" x14ac:dyDescent="0.2">
      <c r="A727" s="185"/>
      <c r="B727" s="186"/>
      <c r="C727" s="187"/>
      <c r="D727" s="110"/>
      <c r="E727" s="110"/>
      <c r="F727" s="28"/>
      <c r="G727" s="28"/>
      <c r="H727" s="111" t="str">
        <f>IF(G727="","",ROUNDDOWN('Lesné celky'!$C$2*G727,2))</f>
        <v/>
      </c>
      <c r="I727" s="28"/>
      <c r="J727" s="28"/>
      <c r="K727" s="28"/>
      <c r="L727" s="28"/>
      <c r="M727" s="24">
        <f t="shared" si="45"/>
        <v>0</v>
      </c>
      <c r="N727" s="112" t="str">
        <f t="shared" si="46"/>
        <v/>
      </c>
      <c r="O727" s="31"/>
      <c r="P727" s="34" t="str">
        <f t="shared" si="47"/>
        <v/>
      </c>
      <c r="R727" s="174" t="str">
        <f t="shared" si="48"/>
        <v/>
      </c>
    </row>
    <row r="728" spans="1:18" ht="24.75" customHeight="1" x14ac:dyDescent="0.2">
      <c r="A728" s="185"/>
      <c r="B728" s="186"/>
      <c r="C728" s="187"/>
      <c r="D728" s="110"/>
      <c r="E728" s="110"/>
      <c r="F728" s="28"/>
      <c r="G728" s="28"/>
      <c r="H728" s="111" t="str">
        <f>IF(G728="","",ROUNDDOWN('Lesné celky'!$C$2*G728,2))</f>
        <v/>
      </c>
      <c r="I728" s="28"/>
      <c r="J728" s="28"/>
      <c r="K728" s="28"/>
      <c r="L728" s="28"/>
      <c r="M728" s="24">
        <f t="shared" si="45"/>
        <v>0</v>
      </c>
      <c r="N728" s="112" t="str">
        <f t="shared" si="46"/>
        <v/>
      </c>
      <c r="O728" s="31"/>
      <c r="P728" s="34" t="str">
        <f t="shared" si="47"/>
        <v/>
      </c>
      <c r="R728" s="174" t="str">
        <f t="shared" si="48"/>
        <v/>
      </c>
    </row>
    <row r="729" spans="1:18" ht="24.75" customHeight="1" x14ac:dyDescent="0.2">
      <c r="A729" s="185"/>
      <c r="B729" s="186"/>
      <c r="C729" s="187"/>
      <c r="D729" s="110"/>
      <c r="E729" s="110"/>
      <c r="F729" s="28"/>
      <c r="G729" s="28"/>
      <c r="H729" s="111" t="str">
        <f>IF(G729="","",ROUNDDOWN('Lesné celky'!$C$2*G729,2))</f>
        <v/>
      </c>
      <c r="I729" s="28"/>
      <c r="J729" s="28"/>
      <c r="K729" s="28"/>
      <c r="L729" s="28"/>
      <c r="M729" s="24">
        <f t="shared" si="45"/>
        <v>0</v>
      </c>
      <c r="N729" s="112" t="str">
        <f t="shared" si="46"/>
        <v/>
      </c>
      <c r="O729" s="31"/>
      <c r="P729" s="34" t="str">
        <f t="shared" si="47"/>
        <v/>
      </c>
      <c r="R729" s="174" t="str">
        <f t="shared" si="48"/>
        <v/>
      </c>
    </row>
    <row r="730" spans="1:18" ht="24.75" customHeight="1" x14ac:dyDescent="0.2">
      <c r="A730" s="185"/>
      <c r="B730" s="186"/>
      <c r="C730" s="187"/>
      <c r="D730" s="110"/>
      <c r="E730" s="110"/>
      <c r="F730" s="28"/>
      <c r="G730" s="28"/>
      <c r="H730" s="111" t="str">
        <f>IF(G730="","",ROUNDDOWN('Lesné celky'!$C$2*G730,2))</f>
        <v/>
      </c>
      <c r="I730" s="28"/>
      <c r="J730" s="28"/>
      <c r="K730" s="28"/>
      <c r="L730" s="28"/>
      <c r="M730" s="24">
        <f t="shared" si="45"/>
        <v>0</v>
      </c>
      <c r="N730" s="112" t="str">
        <f t="shared" si="46"/>
        <v/>
      </c>
      <c r="O730" s="31"/>
      <c r="P730" s="34" t="str">
        <f t="shared" si="47"/>
        <v/>
      </c>
      <c r="R730" s="174" t="str">
        <f t="shared" si="48"/>
        <v/>
      </c>
    </row>
    <row r="731" spans="1:18" ht="24.75" customHeight="1" x14ac:dyDescent="0.2">
      <c r="A731" s="185"/>
      <c r="B731" s="186"/>
      <c r="C731" s="187"/>
      <c r="D731" s="110"/>
      <c r="E731" s="110"/>
      <c r="F731" s="28"/>
      <c r="G731" s="28"/>
      <c r="H731" s="111" t="str">
        <f>IF(G731="","",ROUNDDOWN('Lesné celky'!$C$2*G731,2))</f>
        <v/>
      </c>
      <c r="I731" s="28"/>
      <c r="J731" s="28"/>
      <c r="K731" s="28"/>
      <c r="L731" s="28"/>
      <c r="M731" s="24">
        <f t="shared" si="45"/>
        <v>0</v>
      </c>
      <c r="N731" s="112" t="str">
        <f t="shared" si="46"/>
        <v/>
      </c>
      <c r="O731" s="31"/>
      <c r="P731" s="34" t="str">
        <f t="shared" si="47"/>
        <v/>
      </c>
      <c r="R731" s="174" t="str">
        <f t="shared" si="48"/>
        <v/>
      </c>
    </row>
    <row r="732" spans="1:18" ht="24.75" customHeight="1" x14ac:dyDescent="0.2">
      <c r="A732" s="185"/>
      <c r="B732" s="186"/>
      <c r="C732" s="187"/>
      <c r="D732" s="110"/>
      <c r="E732" s="110"/>
      <c r="F732" s="28"/>
      <c r="G732" s="28"/>
      <c r="H732" s="111" t="str">
        <f>IF(G732="","",ROUNDDOWN('Lesné celky'!$C$2*G732,2))</f>
        <v/>
      </c>
      <c r="I732" s="28"/>
      <c r="J732" s="28"/>
      <c r="K732" s="28"/>
      <c r="L732" s="28"/>
      <c r="M732" s="24">
        <f t="shared" si="45"/>
        <v>0</v>
      </c>
      <c r="N732" s="112" t="str">
        <f t="shared" si="46"/>
        <v/>
      </c>
      <c r="O732" s="31"/>
      <c r="P732" s="34" t="str">
        <f t="shared" si="47"/>
        <v/>
      </c>
      <c r="R732" s="174" t="str">
        <f t="shared" si="48"/>
        <v/>
      </c>
    </row>
    <row r="733" spans="1:18" ht="24.75" customHeight="1" x14ac:dyDescent="0.2">
      <c r="A733" s="185"/>
      <c r="B733" s="186"/>
      <c r="C733" s="187"/>
      <c r="D733" s="110"/>
      <c r="E733" s="110"/>
      <c r="F733" s="28"/>
      <c r="G733" s="28"/>
      <c r="H733" s="111" t="str">
        <f>IF(G733="","",ROUNDDOWN('Lesné celky'!$C$2*G733,2))</f>
        <v/>
      </c>
      <c r="I733" s="28"/>
      <c r="J733" s="28"/>
      <c r="K733" s="28"/>
      <c r="L733" s="28"/>
      <c r="M733" s="24">
        <f t="shared" si="45"/>
        <v>0</v>
      </c>
      <c r="N733" s="112" t="str">
        <f t="shared" si="46"/>
        <v/>
      </c>
      <c r="O733" s="31"/>
      <c r="P733" s="34" t="str">
        <f t="shared" si="47"/>
        <v/>
      </c>
      <c r="R733" s="174" t="str">
        <f t="shared" si="48"/>
        <v/>
      </c>
    </row>
    <row r="734" spans="1:18" ht="24.75" customHeight="1" x14ac:dyDescent="0.2">
      <c r="A734" s="185"/>
      <c r="B734" s="186"/>
      <c r="C734" s="187"/>
      <c r="D734" s="110"/>
      <c r="E734" s="110"/>
      <c r="F734" s="28"/>
      <c r="G734" s="28"/>
      <c r="H734" s="111" t="str">
        <f>IF(G734="","",ROUNDDOWN('Lesné celky'!$C$2*G734,2))</f>
        <v/>
      </c>
      <c r="I734" s="28"/>
      <c r="J734" s="28"/>
      <c r="K734" s="28"/>
      <c r="L734" s="28"/>
      <c r="M734" s="24">
        <f t="shared" si="45"/>
        <v>0</v>
      </c>
      <c r="N734" s="112" t="str">
        <f t="shared" si="46"/>
        <v/>
      </c>
      <c r="O734" s="31"/>
      <c r="P734" s="34" t="str">
        <f t="shared" si="47"/>
        <v/>
      </c>
      <c r="R734" s="174" t="str">
        <f t="shared" si="48"/>
        <v/>
      </c>
    </row>
    <row r="735" spans="1:18" ht="24.75" customHeight="1" x14ac:dyDescent="0.2">
      <c r="A735" s="185"/>
      <c r="B735" s="186"/>
      <c r="C735" s="187"/>
      <c r="D735" s="110"/>
      <c r="E735" s="110"/>
      <c r="F735" s="28"/>
      <c r="G735" s="28"/>
      <c r="H735" s="111" t="str">
        <f>IF(G735="","",ROUNDDOWN('Lesné celky'!$C$2*G735,2))</f>
        <v/>
      </c>
      <c r="I735" s="28"/>
      <c r="J735" s="28"/>
      <c r="K735" s="28"/>
      <c r="L735" s="28"/>
      <c r="M735" s="24">
        <f t="shared" si="45"/>
        <v>0</v>
      </c>
      <c r="N735" s="112" t="str">
        <f t="shared" si="46"/>
        <v/>
      </c>
      <c r="O735" s="31"/>
      <c r="P735" s="34" t="str">
        <f t="shared" si="47"/>
        <v/>
      </c>
      <c r="R735" s="174" t="str">
        <f t="shared" si="48"/>
        <v/>
      </c>
    </row>
    <row r="736" spans="1:18" ht="24.75" customHeight="1" x14ac:dyDescent="0.2">
      <c r="A736" s="185"/>
      <c r="B736" s="186"/>
      <c r="C736" s="187"/>
      <c r="D736" s="110"/>
      <c r="E736" s="110"/>
      <c r="F736" s="28"/>
      <c r="G736" s="28"/>
      <c r="H736" s="111" t="str">
        <f>IF(G736="","",ROUNDDOWN('Lesné celky'!$C$2*G736,2))</f>
        <v/>
      </c>
      <c r="I736" s="28"/>
      <c r="J736" s="28"/>
      <c r="K736" s="28"/>
      <c r="L736" s="28"/>
      <c r="M736" s="24">
        <f t="shared" si="45"/>
        <v>0</v>
      </c>
      <c r="N736" s="112" t="str">
        <f t="shared" si="46"/>
        <v/>
      </c>
      <c r="O736" s="31"/>
      <c r="P736" s="34" t="str">
        <f t="shared" si="47"/>
        <v/>
      </c>
      <c r="R736" s="174" t="str">
        <f t="shared" si="48"/>
        <v/>
      </c>
    </row>
    <row r="737" spans="1:18" ht="24.75" customHeight="1" x14ac:dyDescent="0.2">
      <c r="A737" s="185"/>
      <c r="B737" s="186"/>
      <c r="C737" s="187"/>
      <c r="D737" s="110"/>
      <c r="E737" s="110"/>
      <c r="F737" s="28"/>
      <c r="G737" s="28"/>
      <c r="H737" s="111" t="str">
        <f>IF(G737="","",ROUNDDOWN('Lesné celky'!$C$2*G737,2))</f>
        <v/>
      </c>
      <c r="I737" s="28"/>
      <c r="J737" s="28"/>
      <c r="K737" s="28"/>
      <c r="L737" s="28"/>
      <c r="M737" s="24">
        <f t="shared" si="45"/>
        <v>0</v>
      </c>
      <c r="N737" s="112" t="str">
        <f t="shared" si="46"/>
        <v/>
      </c>
      <c r="O737" s="31"/>
      <c r="P737" s="34" t="str">
        <f t="shared" si="47"/>
        <v/>
      </c>
      <c r="R737" s="174" t="str">
        <f t="shared" si="48"/>
        <v/>
      </c>
    </row>
    <row r="738" spans="1:18" ht="24.75" customHeight="1" x14ac:dyDescent="0.2">
      <c r="A738" s="185"/>
      <c r="B738" s="186"/>
      <c r="C738" s="187"/>
      <c r="D738" s="110"/>
      <c r="E738" s="110"/>
      <c r="F738" s="28"/>
      <c r="G738" s="28"/>
      <c r="H738" s="111" t="str">
        <f>IF(G738="","",ROUNDDOWN('Lesné celky'!$C$2*G738,2))</f>
        <v/>
      </c>
      <c r="I738" s="28"/>
      <c r="J738" s="28"/>
      <c r="K738" s="28"/>
      <c r="L738" s="28"/>
      <c r="M738" s="24">
        <f t="shared" si="45"/>
        <v>0</v>
      </c>
      <c r="N738" s="112" t="str">
        <f t="shared" si="46"/>
        <v/>
      </c>
      <c r="O738" s="31"/>
      <c r="P738" s="34" t="str">
        <f t="shared" si="47"/>
        <v/>
      </c>
      <c r="R738" s="174" t="str">
        <f t="shared" si="48"/>
        <v/>
      </c>
    </row>
    <row r="739" spans="1:18" ht="24.75" customHeight="1" x14ac:dyDescent="0.2">
      <c r="A739" s="185"/>
      <c r="B739" s="186"/>
      <c r="C739" s="187"/>
      <c r="D739" s="110"/>
      <c r="E739" s="110"/>
      <c r="F739" s="28"/>
      <c r="G739" s="28"/>
      <c r="H739" s="111" t="str">
        <f>IF(G739="","",ROUNDDOWN('Lesné celky'!$C$2*G739,2))</f>
        <v/>
      </c>
      <c r="I739" s="28"/>
      <c r="J739" s="28"/>
      <c r="K739" s="28"/>
      <c r="L739" s="28"/>
      <c r="M739" s="24">
        <f t="shared" si="45"/>
        <v>0</v>
      </c>
      <c r="N739" s="112" t="str">
        <f t="shared" si="46"/>
        <v/>
      </c>
      <c r="O739" s="31"/>
      <c r="P739" s="34" t="str">
        <f t="shared" si="47"/>
        <v/>
      </c>
      <c r="R739" s="174" t="str">
        <f t="shared" si="48"/>
        <v/>
      </c>
    </row>
    <row r="740" spans="1:18" ht="24.75" customHeight="1" x14ac:dyDescent="0.2">
      <c r="A740" s="185"/>
      <c r="B740" s="186"/>
      <c r="C740" s="187"/>
      <c r="D740" s="110"/>
      <c r="E740" s="110"/>
      <c r="F740" s="28"/>
      <c r="G740" s="28"/>
      <c r="H740" s="111" t="str">
        <f>IF(G740="","",ROUNDDOWN('Lesné celky'!$C$2*G740,2))</f>
        <v/>
      </c>
      <c r="I740" s="28"/>
      <c r="J740" s="28"/>
      <c r="K740" s="28"/>
      <c r="L740" s="28"/>
      <c r="M740" s="24">
        <f t="shared" si="45"/>
        <v>0</v>
      </c>
      <c r="N740" s="112" t="str">
        <f t="shared" si="46"/>
        <v/>
      </c>
      <c r="O740" s="31"/>
      <c r="P740" s="34" t="str">
        <f t="shared" si="47"/>
        <v/>
      </c>
      <c r="R740" s="174" t="str">
        <f t="shared" si="48"/>
        <v/>
      </c>
    </row>
    <row r="741" spans="1:18" ht="24.75" customHeight="1" x14ac:dyDescent="0.2">
      <c r="A741" s="185"/>
      <c r="B741" s="186"/>
      <c r="C741" s="187"/>
      <c r="D741" s="110"/>
      <c r="E741" s="110"/>
      <c r="F741" s="28"/>
      <c r="G741" s="28"/>
      <c r="H741" s="111" t="str">
        <f>IF(G741="","",ROUNDDOWN('Lesné celky'!$C$2*G741,2))</f>
        <v/>
      </c>
      <c r="I741" s="28"/>
      <c r="J741" s="28"/>
      <c r="K741" s="28"/>
      <c r="L741" s="28"/>
      <c r="M741" s="24">
        <f t="shared" si="45"/>
        <v>0</v>
      </c>
      <c r="N741" s="112" t="str">
        <f t="shared" si="46"/>
        <v/>
      </c>
      <c r="O741" s="31"/>
      <c r="P741" s="34" t="str">
        <f t="shared" si="47"/>
        <v/>
      </c>
      <c r="R741" s="174" t="str">
        <f t="shared" si="48"/>
        <v/>
      </c>
    </row>
    <row r="742" spans="1:18" ht="24.75" customHeight="1" x14ac:dyDescent="0.2">
      <c r="A742" s="185"/>
      <c r="B742" s="186"/>
      <c r="C742" s="187"/>
      <c r="D742" s="110"/>
      <c r="E742" s="110"/>
      <c r="F742" s="28"/>
      <c r="G742" s="28"/>
      <c r="H742" s="111" t="str">
        <f>IF(G742="","",ROUNDDOWN('Lesné celky'!$C$2*G742,2))</f>
        <v/>
      </c>
      <c r="I742" s="28"/>
      <c r="J742" s="28"/>
      <c r="K742" s="28"/>
      <c r="L742" s="28"/>
      <c r="M742" s="24">
        <f t="shared" si="45"/>
        <v>0</v>
      </c>
      <c r="N742" s="112" t="str">
        <f t="shared" si="46"/>
        <v/>
      </c>
      <c r="O742" s="31"/>
      <c r="P742" s="34" t="str">
        <f t="shared" si="47"/>
        <v/>
      </c>
      <c r="R742" s="174" t="str">
        <f t="shared" si="48"/>
        <v/>
      </c>
    </row>
    <row r="743" spans="1:18" ht="24.75" customHeight="1" x14ac:dyDescent="0.2">
      <c r="A743" s="185"/>
      <c r="B743" s="186"/>
      <c r="C743" s="187"/>
      <c r="D743" s="110"/>
      <c r="E743" s="110"/>
      <c r="F743" s="28"/>
      <c r="G743" s="28"/>
      <c r="H743" s="111" t="str">
        <f>IF(G743="","",ROUNDDOWN('Lesné celky'!$C$2*G743,2))</f>
        <v/>
      </c>
      <c r="I743" s="28"/>
      <c r="J743" s="28"/>
      <c r="K743" s="28"/>
      <c r="L743" s="28"/>
      <c r="M743" s="24">
        <f t="shared" si="45"/>
        <v>0</v>
      </c>
      <c r="N743" s="112" t="str">
        <f t="shared" si="46"/>
        <v/>
      </c>
      <c r="O743" s="31"/>
      <c r="P743" s="34" t="str">
        <f t="shared" si="47"/>
        <v/>
      </c>
      <c r="R743" s="174" t="str">
        <f t="shared" si="48"/>
        <v/>
      </c>
    </row>
    <row r="744" spans="1:18" ht="24.75" customHeight="1" x14ac:dyDescent="0.2">
      <c r="A744" s="185"/>
      <c r="B744" s="186"/>
      <c r="C744" s="187"/>
      <c r="D744" s="110"/>
      <c r="E744" s="110"/>
      <c r="F744" s="28"/>
      <c r="G744" s="28"/>
      <c r="H744" s="111" t="str">
        <f>IF(G744="","",ROUNDDOWN('Lesné celky'!$C$2*G744,2))</f>
        <v/>
      </c>
      <c r="I744" s="28"/>
      <c r="J744" s="28"/>
      <c r="K744" s="28"/>
      <c r="L744" s="28"/>
      <c r="M744" s="24">
        <f t="shared" si="45"/>
        <v>0</v>
      </c>
      <c r="N744" s="112" t="str">
        <f t="shared" si="46"/>
        <v/>
      </c>
      <c r="O744" s="31"/>
      <c r="P744" s="34" t="str">
        <f t="shared" si="47"/>
        <v/>
      </c>
      <c r="R744" s="174" t="str">
        <f t="shared" si="48"/>
        <v/>
      </c>
    </row>
    <row r="745" spans="1:18" ht="24.75" customHeight="1" x14ac:dyDescent="0.2">
      <c r="A745" s="185"/>
      <c r="B745" s="186"/>
      <c r="C745" s="187"/>
      <c r="D745" s="110"/>
      <c r="E745" s="110"/>
      <c r="F745" s="28"/>
      <c r="G745" s="28"/>
      <c r="H745" s="111" t="str">
        <f>IF(G745="","",ROUNDDOWN('Lesné celky'!$C$2*G745,2))</f>
        <v/>
      </c>
      <c r="I745" s="28"/>
      <c r="J745" s="28"/>
      <c r="K745" s="28"/>
      <c r="L745" s="28"/>
      <c r="M745" s="24">
        <f t="shared" si="45"/>
        <v>0</v>
      </c>
      <c r="N745" s="112" t="str">
        <f t="shared" si="46"/>
        <v/>
      </c>
      <c r="O745" s="31"/>
      <c r="P745" s="34" t="str">
        <f t="shared" si="47"/>
        <v/>
      </c>
      <c r="R745" s="174" t="str">
        <f t="shared" si="48"/>
        <v/>
      </c>
    </row>
    <row r="746" spans="1:18" ht="24.75" customHeight="1" x14ac:dyDescent="0.2">
      <c r="A746" s="185"/>
      <c r="B746" s="186"/>
      <c r="C746" s="187"/>
      <c r="D746" s="110"/>
      <c r="E746" s="110"/>
      <c r="F746" s="28"/>
      <c r="G746" s="28"/>
      <c r="H746" s="111" t="str">
        <f>IF(G746="","",ROUNDDOWN('Lesné celky'!$C$2*G746,2))</f>
        <v/>
      </c>
      <c r="I746" s="28"/>
      <c r="J746" s="28"/>
      <c r="K746" s="28"/>
      <c r="L746" s="28"/>
      <c r="M746" s="24">
        <f t="shared" si="45"/>
        <v>0</v>
      </c>
      <c r="N746" s="112" t="str">
        <f t="shared" si="46"/>
        <v/>
      </c>
      <c r="O746" s="31"/>
      <c r="P746" s="34" t="str">
        <f t="shared" si="47"/>
        <v/>
      </c>
      <c r="R746" s="174" t="str">
        <f t="shared" si="48"/>
        <v/>
      </c>
    </row>
    <row r="747" spans="1:18" ht="24.75" customHeight="1" x14ac:dyDescent="0.2">
      <c r="A747" s="185"/>
      <c r="B747" s="186"/>
      <c r="C747" s="187"/>
      <c r="D747" s="110"/>
      <c r="E747" s="110"/>
      <c r="F747" s="28"/>
      <c r="G747" s="28"/>
      <c r="H747" s="111" t="str">
        <f>IF(G747="","",ROUNDDOWN('Lesné celky'!$C$2*G747,2))</f>
        <v/>
      </c>
      <c r="I747" s="28"/>
      <c r="J747" s="28"/>
      <c r="K747" s="28"/>
      <c r="L747" s="28"/>
      <c r="M747" s="24">
        <f t="shared" si="45"/>
        <v>0</v>
      </c>
      <c r="N747" s="112" t="str">
        <f t="shared" si="46"/>
        <v/>
      </c>
      <c r="O747" s="31"/>
      <c r="P747" s="34" t="str">
        <f t="shared" si="47"/>
        <v/>
      </c>
      <c r="R747" s="174" t="str">
        <f t="shared" si="48"/>
        <v/>
      </c>
    </row>
    <row r="748" spans="1:18" ht="24.75" customHeight="1" x14ac:dyDescent="0.2">
      <c r="A748" s="185"/>
      <c r="B748" s="186"/>
      <c r="C748" s="187"/>
      <c r="D748" s="110"/>
      <c r="E748" s="110"/>
      <c r="F748" s="28"/>
      <c r="G748" s="28"/>
      <c r="H748" s="111" t="str">
        <f>IF(G748="","",ROUNDDOWN('Lesné celky'!$C$2*G748,2))</f>
        <v/>
      </c>
      <c r="I748" s="28"/>
      <c r="J748" s="28"/>
      <c r="K748" s="28"/>
      <c r="L748" s="28"/>
      <c r="M748" s="24">
        <f t="shared" si="45"/>
        <v>0</v>
      </c>
      <c r="N748" s="112" t="str">
        <f t="shared" si="46"/>
        <v/>
      </c>
      <c r="O748" s="31"/>
      <c r="P748" s="34" t="str">
        <f t="shared" si="47"/>
        <v/>
      </c>
      <c r="R748" s="174" t="str">
        <f t="shared" si="48"/>
        <v/>
      </c>
    </row>
    <row r="749" spans="1:18" ht="24.75" customHeight="1" x14ac:dyDescent="0.2">
      <c r="A749" s="185"/>
      <c r="B749" s="186"/>
      <c r="C749" s="187"/>
      <c r="D749" s="110"/>
      <c r="E749" s="110"/>
      <c r="F749" s="28"/>
      <c r="G749" s="28"/>
      <c r="H749" s="111" t="str">
        <f>IF(G749="","",ROUNDDOWN('Lesné celky'!$C$2*G749,2))</f>
        <v/>
      </c>
      <c r="I749" s="28"/>
      <c r="J749" s="28"/>
      <c r="K749" s="28"/>
      <c r="L749" s="28"/>
      <c r="M749" s="24">
        <f t="shared" si="45"/>
        <v>0</v>
      </c>
      <c r="N749" s="112" t="str">
        <f t="shared" si="46"/>
        <v/>
      </c>
      <c r="O749" s="31"/>
      <c r="P749" s="34" t="str">
        <f t="shared" si="47"/>
        <v/>
      </c>
      <c r="R749" s="174" t="str">
        <f t="shared" si="48"/>
        <v/>
      </c>
    </row>
    <row r="750" spans="1:18" ht="24.75" customHeight="1" x14ac:dyDescent="0.2">
      <c r="A750" s="185"/>
      <c r="B750" s="186"/>
      <c r="C750" s="187"/>
      <c r="D750" s="110"/>
      <c r="E750" s="110"/>
      <c r="F750" s="28"/>
      <c r="G750" s="28"/>
      <c r="H750" s="111" t="str">
        <f>IF(G750="","",ROUNDDOWN('Lesné celky'!$C$2*G750,2))</f>
        <v/>
      </c>
      <c r="I750" s="28"/>
      <c r="J750" s="28"/>
      <c r="K750" s="28"/>
      <c r="L750" s="28"/>
      <c r="M750" s="24">
        <f t="shared" si="45"/>
        <v>0</v>
      </c>
      <c r="N750" s="112" t="str">
        <f t="shared" si="46"/>
        <v/>
      </c>
      <c r="O750" s="31"/>
      <c r="P750" s="34" t="str">
        <f t="shared" si="47"/>
        <v/>
      </c>
      <c r="R750" s="174" t="str">
        <f t="shared" si="48"/>
        <v/>
      </c>
    </row>
    <row r="751" spans="1:18" ht="24.75" customHeight="1" x14ac:dyDescent="0.2">
      <c r="A751" s="185"/>
      <c r="B751" s="186"/>
      <c r="C751" s="187"/>
      <c r="D751" s="110"/>
      <c r="E751" s="110"/>
      <c r="F751" s="28"/>
      <c r="G751" s="28"/>
      <c r="H751" s="111" t="str">
        <f>IF(G751="","",ROUNDDOWN('Lesné celky'!$C$2*G751,2))</f>
        <v/>
      </c>
      <c r="I751" s="28"/>
      <c r="J751" s="28"/>
      <c r="K751" s="28"/>
      <c r="L751" s="28"/>
      <c r="M751" s="24">
        <f t="shared" si="45"/>
        <v>0</v>
      </c>
      <c r="N751" s="112" t="str">
        <f t="shared" si="46"/>
        <v/>
      </c>
      <c r="O751" s="31"/>
      <c r="P751" s="34" t="str">
        <f t="shared" si="47"/>
        <v/>
      </c>
      <c r="R751" s="174" t="str">
        <f t="shared" si="48"/>
        <v/>
      </c>
    </row>
    <row r="752" spans="1:18" ht="24.75" customHeight="1" x14ac:dyDescent="0.2">
      <c r="A752" s="185"/>
      <c r="B752" s="186"/>
      <c r="C752" s="187"/>
      <c r="D752" s="110"/>
      <c r="E752" s="110"/>
      <c r="F752" s="28"/>
      <c r="G752" s="28"/>
      <c r="H752" s="111" t="str">
        <f>IF(G752="","",ROUNDDOWN('Lesné celky'!$C$2*G752,2))</f>
        <v/>
      </c>
      <c r="I752" s="28"/>
      <c r="J752" s="28"/>
      <c r="K752" s="28"/>
      <c r="L752" s="28"/>
      <c r="M752" s="24">
        <f t="shared" si="45"/>
        <v>0</v>
      </c>
      <c r="N752" s="112" t="str">
        <f t="shared" si="46"/>
        <v/>
      </c>
      <c r="O752" s="31"/>
      <c r="P752" s="34" t="str">
        <f t="shared" si="47"/>
        <v/>
      </c>
      <c r="R752" s="174" t="str">
        <f t="shared" si="48"/>
        <v/>
      </c>
    </row>
    <row r="753" spans="1:18" ht="24.75" customHeight="1" x14ac:dyDescent="0.2">
      <c r="A753" s="185"/>
      <c r="B753" s="186"/>
      <c r="C753" s="187"/>
      <c r="D753" s="110"/>
      <c r="E753" s="110"/>
      <c r="F753" s="28"/>
      <c r="G753" s="28"/>
      <c r="H753" s="111" t="str">
        <f>IF(G753="","",ROUNDDOWN('Lesné celky'!$C$2*G753,2))</f>
        <v/>
      </c>
      <c r="I753" s="28"/>
      <c r="J753" s="28"/>
      <c r="K753" s="28"/>
      <c r="L753" s="28"/>
      <c r="M753" s="24">
        <f t="shared" si="45"/>
        <v>0</v>
      </c>
      <c r="N753" s="112" t="str">
        <f t="shared" si="46"/>
        <v/>
      </c>
      <c r="O753" s="31"/>
      <c r="P753" s="34" t="str">
        <f t="shared" si="47"/>
        <v/>
      </c>
      <c r="R753" s="174" t="str">
        <f t="shared" si="48"/>
        <v/>
      </c>
    </row>
    <row r="754" spans="1:18" ht="24.75" customHeight="1" x14ac:dyDescent="0.2">
      <c r="A754" s="185"/>
      <c r="B754" s="186"/>
      <c r="C754" s="187"/>
      <c r="D754" s="110"/>
      <c r="E754" s="110"/>
      <c r="F754" s="28"/>
      <c r="G754" s="28"/>
      <c r="H754" s="111" t="str">
        <f>IF(G754="","",ROUNDDOWN('Lesné celky'!$C$2*G754,2))</f>
        <v/>
      </c>
      <c r="I754" s="28"/>
      <c r="J754" s="28"/>
      <c r="K754" s="28"/>
      <c r="L754" s="28"/>
      <c r="M754" s="24">
        <f t="shared" si="45"/>
        <v>0</v>
      </c>
      <c r="N754" s="112" t="str">
        <f t="shared" si="46"/>
        <v/>
      </c>
      <c r="O754" s="31"/>
      <c r="P754" s="34" t="str">
        <f t="shared" si="47"/>
        <v/>
      </c>
      <c r="R754" s="174" t="str">
        <f t="shared" si="48"/>
        <v/>
      </c>
    </row>
    <row r="755" spans="1:18" ht="24.75" customHeight="1" x14ac:dyDescent="0.2">
      <c r="A755" s="185"/>
      <c r="B755" s="186"/>
      <c r="C755" s="187"/>
      <c r="D755" s="110"/>
      <c r="E755" s="110"/>
      <c r="F755" s="28"/>
      <c r="G755" s="28"/>
      <c r="H755" s="111" t="str">
        <f>IF(G755="","",ROUNDDOWN('Lesné celky'!$C$2*G755,2))</f>
        <v/>
      </c>
      <c r="I755" s="28"/>
      <c r="J755" s="28"/>
      <c r="K755" s="28"/>
      <c r="L755" s="28"/>
      <c r="M755" s="24">
        <f t="shared" si="45"/>
        <v>0</v>
      </c>
      <c r="N755" s="112" t="str">
        <f t="shared" si="46"/>
        <v/>
      </c>
      <c r="O755" s="31"/>
      <c r="P755" s="34" t="str">
        <f t="shared" si="47"/>
        <v/>
      </c>
      <c r="R755" s="174" t="str">
        <f t="shared" si="48"/>
        <v/>
      </c>
    </row>
    <row r="756" spans="1:18" ht="24.75" customHeight="1" x14ac:dyDescent="0.2">
      <c r="A756" s="185"/>
      <c r="B756" s="186"/>
      <c r="C756" s="187"/>
      <c r="D756" s="110"/>
      <c r="E756" s="110"/>
      <c r="F756" s="28"/>
      <c r="G756" s="28"/>
      <c r="H756" s="111" t="str">
        <f>IF(G756="","",ROUNDDOWN('Lesné celky'!$C$2*G756,2))</f>
        <v/>
      </c>
      <c r="I756" s="28"/>
      <c r="J756" s="28"/>
      <c r="K756" s="28"/>
      <c r="L756" s="28"/>
      <c r="M756" s="24">
        <f t="shared" si="45"/>
        <v>0</v>
      </c>
      <c r="N756" s="112" t="str">
        <f t="shared" si="46"/>
        <v/>
      </c>
      <c r="O756" s="31"/>
      <c r="P756" s="34" t="str">
        <f t="shared" si="47"/>
        <v/>
      </c>
      <c r="R756" s="174" t="str">
        <f t="shared" si="48"/>
        <v/>
      </c>
    </row>
    <row r="757" spans="1:18" ht="24.75" customHeight="1" x14ac:dyDescent="0.2">
      <c r="A757" s="185"/>
      <c r="B757" s="186"/>
      <c r="C757" s="187"/>
      <c r="D757" s="110"/>
      <c r="E757" s="110"/>
      <c r="F757" s="28"/>
      <c r="G757" s="28"/>
      <c r="H757" s="111" t="str">
        <f>IF(G757="","",ROUNDDOWN('Lesné celky'!$C$2*G757,2))</f>
        <v/>
      </c>
      <c r="I757" s="28"/>
      <c r="J757" s="28"/>
      <c r="K757" s="28"/>
      <c r="L757" s="28"/>
      <c r="M757" s="24">
        <f t="shared" si="45"/>
        <v>0</v>
      </c>
      <c r="N757" s="112" t="str">
        <f t="shared" si="46"/>
        <v/>
      </c>
      <c r="O757" s="31"/>
      <c r="P757" s="34" t="str">
        <f t="shared" si="47"/>
        <v/>
      </c>
      <c r="R757" s="174" t="str">
        <f t="shared" si="48"/>
        <v/>
      </c>
    </row>
    <row r="758" spans="1:18" ht="24.75" customHeight="1" x14ac:dyDescent="0.2">
      <c r="A758" s="185"/>
      <c r="B758" s="186"/>
      <c r="C758" s="187"/>
      <c r="D758" s="110"/>
      <c r="E758" s="110"/>
      <c r="F758" s="28"/>
      <c r="G758" s="28"/>
      <c r="H758" s="111" t="str">
        <f>IF(G758="","",ROUNDDOWN('Lesné celky'!$C$2*G758,2))</f>
        <v/>
      </c>
      <c r="I758" s="28"/>
      <c r="J758" s="28"/>
      <c r="K758" s="28"/>
      <c r="L758" s="28"/>
      <c r="M758" s="24">
        <f t="shared" si="45"/>
        <v>0</v>
      </c>
      <c r="N758" s="112" t="str">
        <f t="shared" si="46"/>
        <v/>
      </c>
      <c r="O758" s="31"/>
      <c r="P758" s="34" t="str">
        <f t="shared" si="47"/>
        <v/>
      </c>
      <c r="R758" s="174" t="str">
        <f t="shared" si="48"/>
        <v/>
      </c>
    </row>
    <row r="759" spans="1:18" ht="24.75" customHeight="1" x14ac:dyDescent="0.2">
      <c r="A759" s="185"/>
      <c r="B759" s="186"/>
      <c r="C759" s="187"/>
      <c r="D759" s="110"/>
      <c r="E759" s="110"/>
      <c r="F759" s="28"/>
      <c r="G759" s="28"/>
      <c r="H759" s="111" t="str">
        <f>IF(G759="","",ROUNDDOWN('Lesné celky'!$C$2*G759,2))</f>
        <v/>
      </c>
      <c r="I759" s="28"/>
      <c r="J759" s="28"/>
      <c r="K759" s="28"/>
      <c r="L759" s="28"/>
      <c r="M759" s="24">
        <f t="shared" si="45"/>
        <v>0</v>
      </c>
      <c r="N759" s="112" t="str">
        <f t="shared" si="46"/>
        <v/>
      </c>
      <c r="O759" s="31"/>
      <c r="P759" s="34" t="str">
        <f t="shared" si="47"/>
        <v/>
      </c>
      <c r="R759" s="174" t="str">
        <f t="shared" si="48"/>
        <v/>
      </c>
    </row>
    <row r="760" spans="1:18" ht="24.75" customHeight="1" x14ac:dyDescent="0.2">
      <c r="A760" s="185"/>
      <c r="B760" s="186"/>
      <c r="C760" s="187"/>
      <c r="D760" s="110"/>
      <c r="E760" s="110"/>
      <c r="F760" s="28"/>
      <c r="G760" s="28"/>
      <c r="H760" s="111" t="str">
        <f>IF(G760="","",ROUNDDOWN('Lesné celky'!$C$2*G760,2))</f>
        <v/>
      </c>
      <c r="I760" s="28"/>
      <c r="J760" s="28"/>
      <c r="K760" s="28"/>
      <c r="L760" s="28"/>
      <c r="M760" s="24">
        <f t="shared" si="45"/>
        <v>0</v>
      </c>
      <c r="N760" s="112" t="str">
        <f t="shared" si="46"/>
        <v/>
      </c>
      <c r="O760" s="31"/>
      <c r="P760" s="34" t="str">
        <f t="shared" si="47"/>
        <v/>
      </c>
      <c r="R760" s="174" t="str">
        <f t="shared" si="48"/>
        <v/>
      </c>
    </row>
    <row r="761" spans="1:18" ht="24.75" customHeight="1" x14ac:dyDescent="0.2">
      <c r="A761" s="185"/>
      <c r="B761" s="186"/>
      <c r="C761" s="187"/>
      <c r="D761" s="110"/>
      <c r="E761" s="110"/>
      <c r="F761" s="28"/>
      <c r="G761" s="28"/>
      <c r="H761" s="111" t="str">
        <f>IF(G761="","",ROUNDDOWN('Lesné celky'!$C$2*G761,2))</f>
        <v/>
      </c>
      <c r="I761" s="28"/>
      <c r="J761" s="28"/>
      <c r="K761" s="28"/>
      <c r="L761" s="28"/>
      <c r="M761" s="24">
        <f t="shared" si="45"/>
        <v>0</v>
      </c>
      <c r="N761" s="112" t="str">
        <f t="shared" si="46"/>
        <v/>
      </c>
      <c r="O761" s="31"/>
      <c r="P761" s="34" t="str">
        <f t="shared" si="47"/>
        <v/>
      </c>
      <c r="R761" s="174" t="str">
        <f t="shared" si="48"/>
        <v/>
      </c>
    </row>
    <row r="762" spans="1:18" ht="24.75" customHeight="1" x14ac:dyDescent="0.2">
      <c r="A762" s="185"/>
      <c r="B762" s="186"/>
      <c r="C762" s="187"/>
      <c r="D762" s="110"/>
      <c r="E762" s="110"/>
      <c r="F762" s="28"/>
      <c r="G762" s="28"/>
      <c r="H762" s="111" t="str">
        <f>IF(G762="","",ROUNDDOWN('Lesné celky'!$C$2*G762,2))</f>
        <v/>
      </c>
      <c r="I762" s="28"/>
      <c r="J762" s="28"/>
      <c r="K762" s="28"/>
      <c r="L762" s="28"/>
      <c r="M762" s="24">
        <f t="shared" si="45"/>
        <v>0</v>
      </c>
      <c r="N762" s="112" t="str">
        <f t="shared" si="46"/>
        <v/>
      </c>
      <c r="O762" s="31"/>
      <c r="P762" s="34" t="str">
        <f t="shared" si="47"/>
        <v/>
      </c>
      <c r="R762" s="174" t="str">
        <f t="shared" si="48"/>
        <v/>
      </c>
    </row>
    <row r="763" spans="1:18" ht="24.75" customHeight="1" x14ac:dyDescent="0.2">
      <c r="A763" s="185"/>
      <c r="B763" s="186"/>
      <c r="C763" s="187"/>
      <c r="D763" s="110"/>
      <c r="E763" s="110"/>
      <c r="F763" s="28"/>
      <c r="G763" s="28"/>
      <c r="H763" s="111" t="str">
        <f>IF(G763="","",ROUNDDOWN('Lesné celky'!$C$2*G763,2))</f>
        <v/>
      </c>
      <c r="I763" s="28"/>
      <c r="J763" s="28"/>
      <c r="K763" s="28"/>
      <c r="L763" s="28"/>
      <c r="M763" s="24">
        <f t="shared" si="45"/>
        <v>0</v>
      </c>
      <c r="N763" s="112" t="str">
        <f t="shared" si="46"/>
        <v/>
      </c>
      <c r="O763" s="31"/>
      <c r="P763" s="34" t="str">
        <f t="shared" si="47"/>
        <v/>
      </c>
      <c r="R763" s="174" t="str">
        <f t="shared" si="48"/>
        <v/>
      </c>
    </row>
    <row r="764" spans="1:18" ht="24.75" customHeight="1" x14ac:dyDescent="0.2">
      <c r="A764" s="185"/>
      <c r="B764" s="186"/>
      <c r="C764" s="187"/>
      <c r="D764" s="110"/>
      <c r="E764" s="110"/>
      <c r="F764" s="28"/>
      <c r="G764" s="28"/>
      <c r="H764" s="111" t="str">
        <f>IF(G764="","",ROUNDDOWN('Lesné celky'!$C$2*G764,2))</f>
        <v/>
      </c>
      <c r="I764" s="28"/>
      <c r="J764" s="28"/>
      <c r="K764" s="28"/>
      <c r="L764" s="28"/>
      <c r="M764" s="24">
        <f t="shared" si="45"/>
        <v>0</v>
      </c>
      <c r="N764" s="112" t="str">
        <f t="shared" si="46"/>
        <v/>
      </c>
      <c r="O764" s="31"/>
      <c r="P764" s="34" t="str">
        <f t="shared" si="47"/>
        <v/>
      </c>
      <c r="R764" s="174" t="str">
        <f t="shared" si="48"/>
        <v/>
      </c>
    </row>
    <row r="765" spans="1:18" ht="24.75" customHeight="1" x14ac:dyDescent="0.2">
      <c r="A765" s="185"/>
      <c r="B765" s="186"/>
      <c r="C765" s="187"/>
      <c r="D765" s="110"/>
      <c r="E765" s="110"/>
      <c r="F765" s="28"/>
      <c r="G765" s="28"/>
      <c r="H765" s="111" t="str">
        <f>IF(G765="","",ROUNDDOWN('Lesné celky'!$C$2*G765,2))</f>
        <v/>
      </c>
      <c r="I765" s="28"/>
      <c r="J765" s="28"/>
      <c r="K765" s="28"/>
      <c r="L765" s="28"/>
      <c r="M765" s="24">
        <f t="shared" si="45"/>
        <v>0</v>
      </c>
      <c r="N765" s="112" t="str">
        <f t="shared" si="46"/>
        <v/>
      </c>
      <c r="O765" s="31"/>
      <c r="P765" s="34" t="str">
        <f t="shared" si="47"/>
        <v/>
      </c>
      <c r="R765" s="174" t="str">
        <f t="shared" si="48"/>
        <v/>
      </c>
    </row>
    <row r="766" spans="1:18" ht="24.75" customHeight="1" x14ac:dyDescent="0.2">
      <c r="A766" s="185"/>
      <c r="B766" s="186"/>
      <c r="C766" s="187"/>
      <c r="D766" s="110"/>
      <c r="E766" s="110"/>
      <c r="F766" s="28"/>
      <c r="G766" s="28"/>
      <c r="H766" s="111" t="str">
        <f>IF(G766="","",ROUNDDOWN('Lesné celky'!$C$2*G766,2))</f>
        <v/>
      </c>
      <c r="I766" s="28"/>
      <c r="J766" s="28"/>
      <c r="K766" s="28"/>
      <c r="L766" s="28"/>
      <c r="M766" s="24">
        <f t="shared" si="45"/>
        <v>0</v>
      </c>
      <c r="N766" s="112" t="str">
        <f t="shared" si="46"/>
        <v/>
      </c>
      <c r="O766" s="31"/>
      <c r="P766" s="34" t="str">
        <f t="shared" si="47"/>
        <v/>
      </c>
      <c r="R766" s="174" t="str">
        <f t="shared" si="48"/>
        <v/>
      </c>
    </row>
    <row r="767" spans="1:18" ht="24.75" customHeight="1" x14ac:dyDescent="0.2">
      <c r="A767" s="185"/>
      <c r="B767" s="186"/>
      <c r="C767" s="187"/>
      <c r="D767" s="110"/>
      <c r="E767" s="110"/>
      <c r="F767" s="28"/>
      <c r="G767" s="28"/>
      <c r="H767" s="111" t="str">
        <f>IF(G767="","",ROUNDDOWN('Lesné celky'!$C$2*G767,2))</f>
        <v/>
      </c>
      <c r="I767" s="28"/>
      <c r="J767" s="28"/>
      <c r="K767" s="28"/>
      <c r="L767" s="28"/>
      <c r="M767" s="24">
        <f t="shared" si="45"/>
        <v>0</v>
      </c>
      <c r="N767" s="112" t="str">
        <f t="shared" si="46"/>
        <v/>
      </c>
      <c r="O767" s="31"/>
      <c r="P767" s="34" t="str">
        <f t="shared" si="47"/>
        <v/>
      </c>
      <c r="R767" s="174" t="str">
        <f t="shared" si="48"/>
        <v/>
      </c>
    </row>
    <row r="768" spans="1:18" ht="24.75" customHeight="1" x14ac:dyDescent="0.2">
      <c r="A768" s="185"/>
      <c r="B768" s="186"/>
      <c r="C768" s="187"/>
      <c r="D768" s="110"/>
      <c r="E768" s="110"/>
      <c r="F768" s="28"/>
      <c r="G768" s="28"/>
      <c r="H768" s="111" t="str">
        <f>IF(G768="","",ROUNDDOWN('Lesné celky'!$C$2*G768,2))</f>
        <v/>
      </c>
      <c r="I768" s="28"/>
      <c r="J768" s="28"/>
      <c r="K768" s="28"/>
      <c r="L768" s="28"/>
      <c r="M768" s="24">
        <f t="shared" si="45"/>
        <v>0</v>
      </c>
      <c r="N768" s="112" t="str">
        <f t="shared" si="46"/>
        <v/>
      </c>
      <c r="O768" s="31"/>
      <c r="P768" s="34" t="str">
        <f t="shared" si="47"/>
        <v/>
      </c>
      <c r="R768" s="174" t="str">
        <f t="shared" si="48"/>
        <v/>
      </c>
    </row>
    <row r="769" spans="1:18" ht="24.75" customHeight="1" x14ac:dyDescent="0.2">
      <c r="A769" s="185"/>
      <c r="B769" s="186"/>
      <c r="C769" s="187"/>
      <c r="D769" s="110"/>
      <c r="E769" s="110"/>
      <c r="F769" s="28"/>
      <c r="G769" s="28"/>
      <c r="H769" s="111" t="str">
        <f>IF(G769="","",ROUNDDOWN('Lesné celky'!$C$2*G769,2))</f>
        <v/>
      </c>
      <c r="I769" s="28"/>
      <c r="J769" s="28"/>
      <c r="K769" s="28"/>
      <c r="L769" s="28"/>
      <c r="M769" s="24">
        <f t="shared" si="45"/>
        <v>0</v>
      </c>
      <c r="N769" s="112" t="str">
        <f t="shared" si="46"/>
        <v/>
      </c>
      <c r="O769" s="31"/>
      <c r="P769" s="34" t="str">
        <f t="shared" si="47"/>
        <v/>
      </c>
      <c r="R769" s="174" t="str">
        <f t="shared" si="48"/>
        <v/>
      </c>
    </row>
    <row r="770" spans="1:18" ht="24.75" customHeight="1" x14ac:dyDescent="0.2">
      <c r="A770" s="185"/>
      <c r="B770" s="186"/>
      <c r="C770" s="187"/>
      <c r="D770" s="110"/>
      <c r="E770" s="110"/>
      <c r="F770" s="28"/>
      <c r="G770" s="28"/>
      <c r="H770" s="111" t="str">
        <f>IF(G770="","",ROUNDDOWN('Lesné celky'!$C$2*G770,2))</f>
        <v/>
      </c>
      <c r="I770" s="28"/>
      <c r="J770" s="28"/>
      <c r="K770" s="28"/>
      <c r="L770" s="28"/>
      <c r="M770" s="24">
        <f t="shared" ref="M770:M833" si="49">SUM(I770:L770)</f>
        <v>0</v>
      </c>
      <c r="N770" s="112" t="str">
        <f t="shared" ref="N770:N833" si="50">IF(ROUNDDOWN(F770*G770,2)-ROUNDDOWN(SUM(I770:L770),2)=0,"","zlý súčet")</f>
        <v/>
      </c>
      <c r="O770" s="31"/>
      <c r="P770" s="34" t="str">
        <f t="shared" si="47"/>
        <v/>
      </c>
      <c r="R770" s="174" t="str">
        <f t="shared" si="48"/>
        <v/>
      </c>
    </row>
    <row r="771" spans="1:18" ht="24.75" customHeight="1" x14ac:dyDescent="0.2">
      <c r="A771" s="185"/>
      <c r="B771" s="186"/>
      <c r="C771" s="187"/>
      <c r="D771" s="110"/>
      <c r="E771" s="110"/>
      <c r="F771" s="28"/>
      <c r="G771" s="28"/>
      <c r="H771" s="111" t="str">
        <f>IF(G771="","",ROUNDDOWN('Lesné celky'!$C$2*G771,2))</f>
        <v/>
      </c>
      <c r="I771" s="28"/>
      <c r="J771" s="28"/>
      <c r="K771" s="28"/>
      <c r="L771" s="28"/>
      <c r="M771" s="24">
        <f t="shared" si="49"/>
        <v>0</v>
      </c>
      <c r="N771" s="112" t="str">
        <f t="shared" si="50"/>
        <v/>
      </c>
      <c r="O771" s="31"/>
      <c r="P771" s="34" t="str">
        <f t="shared" si="47"/>
        <v/>
      </c>
      <c r="R771" s="174" t="str">
        <f t="shared" si="48"/>
        <v/>
      </c>
    </row>
    <row r="772" spans="1:18" ht="24.75" customHeight="1" x14ac:dyDescent="0.2">
      <c r="A772" s="185"/>
      <c r="B772" s="186"/>
      <c r="C772" s="187"/>
      <c r="D772" s="110"/>
      <c r="E772" s="110"/>
      <c r="F772" s="28"/>
      <c r="G772" s="28"/>
      <c r="H772" s="111" t="str">
        <f>IF(G772="","",ROUNDDOWN('Lesné celky'!$C$2*G772,2))</f>
        <v/>
      </c>
      <c r="I772" s="28"/>
      <c r="J772" s="28"/>
      <c r="K772" s="28"/>
      <c r="L772" s="28"/>
      <c r="M772" s="24">
        <f t="shared" si="49"/>
        <v>0</v>
      </c>
      <c r="N772" s="112" t="str">
        <f t="shared" si="50"/>
        <v/>
      </c>
      <c r="O772" s="31"/>
      <c r="P772" s="34" t="str">
        <f t="shared" si="47"/>
        <v/>
      </c>
      <c r="R772" s="174" t="str">
        <f t="shared" si="48"/>
        <v/>
      </c>
    </row>
    <row r="773" spans="1:18" ht="24.75" customHeight="1" x14ac:dyDescent="0.2">
      <c r="A773" s="185"/>
      <c r="B773" s="186"/>
      <c r="C773" s="187"/>
      <c r="D773" s="110"/>
      <c r="E773" s="110"/>
      <c r="F773" s="28"/>
      <c r="G773" s="28"/>
      <c r="H773" s="111" t="str">
        <f>IF(G773="","",ROUNDDOWN('Lesné celky'!$C$2*G773,2))</f>
        <v/>
      </c>
      <c r="I773" s="28"/>
      <c r="J773" s="28"/>
      <c r="K773" s="28"/>
      <c r="L773" s="28"/>
      <c r="M773" s="24">
        <f t="shared" si="49"/>
        <v>0</v>
      </c>
      <c r="N773" s="112" t="str">
        <f t="shared" si="50"/>
        <v/>
      </c>
      <c r="O773" s="31"/>
      <c r="P773" s="34" t="str">
        <f t="shared" si="47"/>
        <v/>
      </c>
      <c r="R773" s="174" t="str">
        <f t="shared" si="48"/>
        <v/>
      </c>
    </row>
    <row r="774" spans="1:18" ht="24.75" customHeight="1" x14ac:dyDescent="0.2">
      <c r="A774" s="185"/>
      <c r="B774" s="186"/>
      <c r="C774" s="187"/>
      <c r="D774" s="110"/>
      <c r="E774" s="110"/>
      <c r="F774" s="28"/>
      <c r="G774" s="28"/>
      <c r="H774" s="111" t="str">
        <f>IF(G774="","",ROUNDDOWN('Lesné celky'!$C$2*G774,2))</f>
        <v/>
      </c>
      <c r="I774" s="28"/>
      <c r="J774" s="28"/>
      <c r="K774" s="28"/>
      <c r="L774" s="28"/>
      <c r="M774" s="24">
        <f t="shared" si="49"/>
        <v>0</v>
      </c>
      <c r="N774" s="112" t="str">
        <f t="shared" si="50"/>
        <v/>
      </c>
      <c r="O774" s="31"/>
      <c r="P774" s="34" t="str">
        <f t="shared" si="47"/>
        <v/>
      </c>
      <c r="R774" s="174" t="str">
        <f t="shared" si="48"/>
        <v/>
      </c>
    </row>
    <row r="775" spans="1:18" ht="24.75" customHeight="1" x14ac:dyDescent="0.2">
      <c r="A775" s="185"/>
      <c r="B775" s="186"/>
      <c r="C775" s="187"/>
      <c r="D775" s="110"/>
      <c r="E775" s="110"/>
      <c r="F775" s="28"/>
      <c r="G775" s="28"/>
      <c r="H775" s="111" t="str">
        <f>IF(G775="","",ROUNDDOWN('Lesné celky'!$C$2*G775,2))</f>
        <v/>
      </c>
      <c r="I775" s="28"/>
      <c r="J775" s="28"/>
      <c r="K775" s="28"/>
      <c r="L775" s="28"/>
      <c r="M775" s="24">
        <f t="shared" si="49"/>
        <v>0</v>
      </c>
      <c r="N775" s="112" t="str">
        <f t="shared" si="50"/>
        <v/>
      </c>
      <c r="O775" s="31"/>
      <c r="P775" s="34" t="str">
        <f t="shared" si="47"/>
        <v/>
      </c>
      <c r="R775" s="174" t="str">
        <f t="shared" si="48"/>
        <v/>
      </c>
    </row>
    <row r="776" spans="1:18" ht="24.75" customHeight="1" x14ac:dyDescent="0.2">
      <c r="A776" s="185"/>
      <c r="B776" s="186"/>
      <c r="C776" s="187"/>
      <c r="D776" s="110"/>
      <c r="E776" s="110"/>
      <c r="F776" s="28"/>
      <c r="G776" s="28"/>
      <c r="H776" s="111" t="str">
        <f>IF(G776="","",ROUNDDOWN('Lesné celky'!$C$2*G776,2))</f>
        <v/>
      </c>
      <c r="I776" s="28"/>
      <c r="J776" s="28"/>
      <c r="K776" s="28"/>
      <c r="L776" s="28"/>
      <c r="M776" s="24">
        <f t="shared" si="49"/>
        <v>0</v>
      </c>
      <c r="N776" s="112" t="str">
        <f t="shared" si="50"/>
        <v/>
      </c>
      <c r="O776" s="31"/>
      <c r="P776" s="34" t="str">
        <f t="shared" si="47"/>
        <v/>
      </c>
      <c r="R776" s="174" t="str">
        <f t="shared" si="48"/>
        <v/>
      </c>
    </row>
    <row r="777" spans="1:18" ht="24.75" customHeight="1" x14ac:dyDescent="0.2">
      <c r="A777" s="185"/>
      <c r="B777" s="186"/>
      <c r="C777" s="187"/>
      <c r="D777" s="110"/>
      <c r="E777" s="110"/>
      <c r="F777" s="28"/>
      <c r="G777" s="28"/>
      <c r="H777" s="111" t="str">
        <f>IF(G777="","",ROUNDDOWN('Lesné celky'!$C$2*G777,2))</f>
        <v/>
      </c>
      <c r="I777" s="28"/>
      <c r="J777" s="28"/>
      <c r="K777" s="28"/>
      <c r="L777" s="28"/>
      <c r="M777" s="24">
        <f t="shared" si="49"/>
        <v>0</v>
      </c>
      <c r="N777" s="112" t="str">
        <f t="shared" si="50"/>
        <v/>
      </c>
      <c r="O777" s="31"/>
      <c r="P777" s="34" t="str">
        <f t="shared" si="47"/>
        <v/>
      </c>
      <c r="R777" s="174" t="str">
        <f t="shared" si="48"/>
        <v/>
      </c>
    </row>
    <row r="778" spans="1:18" ht="24.75" customHeight="1" x14ac:dyDescent="0.2">
      <c r="A778" s="185"/>
      <c r="B778" s="186"/>
      <c r="C778" s="187"/>
      <c r="D778" s="110"/>
      <c r="E778" s="110"/>
      <c r="F778" s="28"/>
      <c r="G778" s="28"/>
      <c r="H778" s="111" t="str">
        <f>IF(G778="","",ROUNDDOWN('Lesné celky'!$C$2*G778,2))</f>
        <v/>
      </c>
      <c r="I778" s="28"/>
      <c r="J778" s="28"/>
      <c r="K778" s="28"/>
      <c r="L778" s="28"/>
      <c r="M778" s="24">
        <f t="shared" si="49"/>
        <v>0</v>
      </c>
      <c r="N778" s="112" t="str">
        <f t="shared" si="50"/>
        <v/>
      </c>
      <c r="O778" s="31"/>
      <c r="P778" s="34" t="str">
        <f t="shared" si="47"/>
        <v/>
      </c>
      <c r="R778" s="174" t="str">
        <f t="shared" si="48"/>
        <v/>
      </c>
    </row>
    <row r="779" spans="1:18" ht="24.75" customHeight="1" x14ac:dyDescent="0.2">
      <c r="A779" s="185"/>
      <c r="B779" s="186"/>
      <c r="C779" s="187"/>
      <c r="D779" s="110"/>
      <c r="E779" s="110"/>
      <c r="F779" s="28"/>
      <c r="G779" s="28"/>
      <c r="H779" s="111" t="str">
        <f>IF(G779="","",ROUNDDOWN('Lesné celky'!$C$2*G779,2))</f>
        <v/>
      </c>
      <c r="I779" s="28"/>
      <c r="J779" s="28"/>
      <c r="K779" s="28"/>
      <c r="L779" s="28"/>
      <c r="M779" s="24">
        <f t="shared" si="49"/>
        <v>0</v>
      </c>
      <c r="N779" s="112" t="str">
        <f t="shared" si="50"/>
        <v/>
      </c>
      <c r="O779" s="31"/>
      <c r="P779" s="34" t="str">
        <f t="shared" si="47"/>
        <v/>
      </c>
      <c r="R779" s="174" t="str">
        <f t="shared" si="48"/>
        <v/>
      </c>
    </row>
    <row r="780" spans="1:18" ht="24.75" customHeight="1" x14ac:dyDescent="0.2">
      <c r="A780" s="185"/>
      <c r="B780" s="186"/>
      <c r="C780" s="187"/>
      <c r="D780" s="110"/>
      <c r="E780" s="110"/>
      <c r="F780" s="28"/>
      <c r="G780" s="28"/>
      <c r="H780" s="111" t="str">
        <f>IF(G780="","",ROUNDDOWN('Lesné celky'!$C$2*G780,2))</f>
        <v/>
      </c>
      <c r="I780" s="28"/>
      <c r="J780" s="28"/>
      <c r="K780" s="28"/>
      <c r="L780" s="28"/>
      <c r="M780" s="24">
        <f t="shared" si="49"/>
        <v>0</v>
      </c>
      <c r="N780" s="112" t="str">
        <f t="shared" si="50"/>
        <v/>
      </c>
      <c r="O780" s="31"/>
      <c r="P780" s="34" t="str">
        <f t="shared" si="47"/>
        <v/>
      </c>
      <c r="R780" s="174" t="str">
        <f t="shared" si="48"/>
        <v/>
      </c>
    </row>
    <row r="781" spans="1:18" ht="24.75" customHeight="1" x14ac:dyDescent="0.2">
      <c r="A781" s="185"/>
      <c r="B781" s="186"/>
      <c r="C781" s="187"/>
      <c r="D781" s="110"/>
      <c r="E781" s="110"/>
      <c r="F781" s="28"/>
      <c r="G781" s="28"/>
      <c r="H781" s="111" t="str">
        <f>IF(G781="","",ROUNDDOWN('Lesné celky'!$C$2*G781,2))</f>
        <v/>
      </c>
      <c r="I781" s="28"/>
      <c r="J781" s="28"/>
      <c r="K781" s="28"/>
      <c r="L781" s="28"/>
      <c r="M781" s="24">
        <f t="shared" si="49"/>
        <v>0</v>
      </c>
      <c r="N781" s="112" t="str">
        <f t="shared" si="50"/>
        <v/>
      </c>
      <c r="O781" s="31"/>
      <c r="P781" s="34" t="str">
        <f t="shared" si="47"/>
        <v/>
      </c>
      <c r="R781" s="174" t="str">
        <f t="shared" si="48"/>
        <v/>
      </c>
    </row>
    <row r="782" spans="1:18" ht="24.75" customHeight="1" x14ac:dyDescent="0.2">
      <c r="A782" s="185"/>
      <c r="B782" s="186"/>
      <c r="C782" s="187"/>
      <c r="D782" s="110"/>
      <c r="E782" s="110"/>
      <c r="F782" s="28"/>
      <c r="G782" s="28"/>
      <c r="H782" s="111" t="str">
        <f>IF(G782="","",ROUNDDOWN('Lesné celky'!$C$2*G782,2))</f>
        <v/>
      </c>
      <c r="I782" s="28"/>
      <c r="J782" s="28"/>
      <c r="K782" s="28"/>
      <c r="L782" s="28"/>
      <c r="M782" s="24">
        <f t="shared" si="49"/>
        <v>0</v>
      </c>
      <c r="N782" s="112" t="str">
        <f t="shared" si="50"/>
        <v/>
      </c>
      <c r="O782" s="31"/>
      <c r="P782" s="34" t="str">
        <f t="shared" si="47"/>
        <v/>
      </c>
      <c r="R782" s="174" t="str">
        <f t="shared" si="48"/>
        <v/>
      </c>
    </row>
    <row r="783" spans="1:18" ht="24.75" customHeight="1" x14ac:dyDescent="0.2">
      <c r="A783" s="185"/>
      <c r="B783" s="186"/>
      <c r="C783" s="187"/>
      <c r="D783" s="110"/>
      <c r="E783" s="110"/>
      <c r="F783" s="28"/>
      <c r="G783" s="28"/>
      <c r="H783" s="111" t="str">
        <f>IF(G783="","",ROUNDDOWN('Lesné celky'!$C$2*G783,2))</f>
        <v/>
      </c>
      <c r="I783" s="28"/>
      <c r="J783" s="28"/>
      <c r="K783" s="28"/>
      <c r="L783" s="28"/>
      <c r="M783" s="24">
        <f t="shared" si="49"/>
        <v>0</v>
      </c>
      <c r="N783" s="112" t="str">
        <f t="shared" si="50"/>
        <v/>
      </c>
      <c r="O783" s="31"/>
      <c r="P783" s="34" t="str">
        <f t="shared" si="47"/>
        <v/>
      </c>
      <c r="R783" s="174" t="str">
        <f t="shared" si="48"/>
        <v/>
      </c>
    </row>
    <row r="784" spans="1:18" ht="24.75" customHeight="1" x14ac:dyDescent="0.2">
      <c r="A784" s="185"/>
      <c r="B784" s="186"/>
      <c r="C784" s="187"/>
      <c r="D784" s="110"/>
      <c r="E784" s="110"/>
      <c r="F784" s="28"/>
      <c r="G784" s="28"/>
      <c r="H784" s="111" t="str">
        <f>IF(G784="","",ROUNDDOWN('Lesné celky'!$C$2*G784,2))</f>
        <v/>
      </c>
      <c r="I784" s="28"/>
      <c r="J784" s="28"/>
      <c r="K784" s="28"/>
      <c r="L784" s="28"/>
      <c r="M784" s="24">
        <f t="shared" si="49"/>
        <v>0</v>
      </c>
      <c r="N784" s="112" t="str">
        <f t="shared" si="50"/>
        <v/>
      </c>
      <c r="O784" s="31"/>
      <c r="P784" s="34" t="str">
        <f t="shared" si="47"/>
        <v/>
      </c>
      <c r="R784" s="174" t="str">
        <f t="shared" si="48"/>
        <v/>
      </c>
    </row>
    <row r="785" spans="1:18" ht="24.75" customHeight="1" x14ac:dyDescent="0.2">
      <c r="A785" s="185"/>
      <c r="B785" s="186"/>
      <c r="C785" s="187"/>
      <c r="D785" s="110"/>
      <c r="E785" s="110"/>
      <c r="F785" s="28"/>
      <c r="G785" s="28"/>
      <c r="H785" s="111" t="str">
        <f>IF(G785="","",ROUNDDOWN('Lesné celky'!$C$2*G785,2))</f>
        <v/>
      </c>
      <c r="I785" s="28"/>
      <c r="J785" s="28"/>
      <c r="K785" s="28"/>
      <c r="L785" s="28"/>
      <c r="M785" s="24">
        <f t="shared" si="49"/>
        <v>0</v>
      </c>
      <c r="N785" s="112" t="str">
        <f t="shared" si="50"/>
        <v/>
      </c>
      <c r="O785" s="31"/>
      <c r="P785" s="34" t="str">
        <f t="shared" si="47"/>
        <v/>
      </c>
      <c r="R785" s="174" t="str">
        <f t="shared" si="48"/>
        <v/>
      </c>
    </row>
    <row r="786" spans="1:18" ht="24.75" customHeight="1" x14ac:dyDescent="0.2">
      <c r="A786" s="185"/>
      <c r="B786" s="186"/>
      <c r="C786" s="187"/>
      <c r="D786" s="110"/>
      <c r="E786" s="110"/>
      <c r="F786" s="28"/>
      <c r="G786" s="28"/>
      <c r="H786" s="111" t="str">
        <f>IF(G786="","",ROUNDDOWN('Lesné celky'!$C$2*G786,2))</f>
        <v/>
      </c>
      <c r="I786" s="28"/>
      <c r="J786" s="28"/>
      <c r="K786" s="28"/>
      <c r="L786" s="28"/>
      <c r="M786" s="24">
        <f t="shared" si="49"/>
        <v>0</v>
      </c>
      <c r="N786" s="112" t="str">
        <f t="shared" si="50"/>
        <v/>
      </c>
      <c r="O786" s="31"/>
      <c r="P786" s="34" t="str">
        <f t="shared" si="47"/>
        <v/>
      </c>
      <c r="R786" s="174" t="str">
        <f t="shared" si="48"/>
        <v/>
      </c>
    </row>
    <row r="787" spans="1:18" ht="24.75" customHeight="1" x14ac:dyDescent="0.2">
      <c r="A787" s="185"/>
      <c r="B787" s="186"/>
      <c r="C787" s="187"/>
      <c r="D787" s="110"/>
      <c r="E787" s="110"/>
      <c r="F787" s="28"/>
      <c r="G787" s="28"/>
      <c r="H787" s="111" t="str">
        <f>IF(G787="","",ROUNDDOWN('Lesné celky'!$C$2*G787,2))</f>
        <v/>
      </c>
      <c r="I787" s="28"/>
      <c r="J787" s="28"/>
      <c r="K787" s="28"/>
      <c r="L787" s="28"/>
      <c r="M787" s="24">
        <f t="shared" si="49"/>
        <v>0</v>
      </c>
      <c r="N787" s="112" t="str">
        <f t="shared" si="50"/>
        <v/>
      </c>
      <c r="O787" s="31"/>
      <c r="P787" s="34" t="str">
        <f t="shared" si="47"/>
        <v/>
      </c>
      <c r="R787" s="174" t="str">
        <f t="shared" si="48"/>
        <v/>
      </c>
    </row>
    <row r="788" spans="1:18" ht="24.75" customHeight="1" x14ac:dyDescent="0.2">
      <c r="A788" s="185"/>
      <c r="B788" s="186"/>
      <c r="C788" s="187"/>
      <c r="D788" s="110"/>
      <c r="E788" s="110"/>
      <c r="F788" s="28"/>
      <c r="G788" s="28"/>
      <c r="H788" s="111" t="str">
        <f>IF(G788="","",ROUNDDOWN('Lesné celky'!$C$2*G788,2))</f>
        <v/>
      </c>
      <c r="I788" s="28"/>
      <c r="J788" s="28"/>
      <c r="K788" s="28"/>
      <c r="L788" s="28"/>
      <c r="M788" s="24">
        <f t="shared" si="49"/>
        <v>0</v>
      </c>
      <c r="N788" s="112" t="str">
        <f t="shared" si="50"/>
        <v/>
      </c>
      <c r="O788" s="31"/>
      <c r="P788" s="34" t="str">
        <f t="shared" ref="P788:P851" si="51">IF(H788="","",H788-O788)</f>
        <v/>
      </c>
      <c r="R788" s="174" t="str">
        <f t="shared" ref="R788:R851" si="52">IF(AND(H788&lt;&gt;"",OR(E788="",D788="",A788="")),"nekorektne zadané údaje","")</f>
        <v/>
      </c>
    </row>
    <row r="789" spans="1:18" ht="24.75" customHeight="1" x14ac:dyDescent="0.2">
      <c r="A789" s="185"/>
      <c r="B789" s="186"/>
      <c r="C789" s="187"/>
      <c r="D789" s="110"/>
      <c r="E789" s="110"/>
      <c r="F789" s="28"/>
      <c r="G789" s="28"/>
      <c r="H789" s="111" t="str">
        <f>IF(G789="","",ROUNDDOWN('Lesné celky'!$C$2*G789,2))</f>
        <v/>
      </c>
      <c r="I789" s="28"/>
      <c r="J789" s="28"/>
      <c r="K789" s="28"/>
      <c r="L789" s="28"/>
      <c r="M789" s="24">
        <f t="shared" si="49"/>
        <v>0</v>
      </c>
      <c r="N789" s="112" t="str">
        <f t="shared" si="50"/>
        <v/>
      </c>
      <c r="O789" s="31"/>
      <c r="P789" s="34" t="str">
        <f t="shared" si="51"/>
        <v/>
      </c>
      <c r="R789" s="174" t="str">
        <f t="shared" si="52"/>
        <v/>
      </c>
    </row>
    <row r="790" spans="1:18" ht="24.75" customHeight="1" x14ac:dyDescent="0.2">
      <c r="A790" s="185"/>
      <c r="B790" s="186"/>
      <c r="C790" s="187"/>
      <c r="D790" s="110"/>
      <c r="E790" s="110"/>
      <c r="F790" s="28"/>
      <c r="G790" s="28"/>
      <c r="H790" s="111" t="str">
        <f>IF(G790="","",ROUNDDOWN('Lesné celky'!$C$2*G790,2))</f>
        <v/>
      </c>
      <c r="I790" s="28"/>
      <c r="J790" s="28"/>
      <c r="K790" s="28"/>
      <c r="L790" s="28"/>
      <c r="M790" s="24">
        <f t="shared" si="49"/>
        <v>0</v>
      </c>
      <c r="N790" s="112" t="str">
        <f t="shared" si="50"/>
        <v/>
      </c>
      <c r="O790" s="31"/>
      <c r="P790" s="34" t="str">
        <f t="shared" si="51"/>
        <v/>
      </c>
      <c r="R790" s="174" t="str">
        <f t="shared" si="52"/>
        <v/>
      </c>
    </row>
    <row r="791" spans="1:18" ht="24.75" customHeight="1" x14ac:dyDescent="0.2">
      <c r="A791" s="185"/>
      <c r="B791" s="186"/>
      <c r="C791" s="187"/>
      <c r="D791" s="110"/>
      <c r="E791" s="110"/>
      <c r="F791" s="28"/>
      <c r="G791" s="28"/>
      <c r="H791" s="111" t="str">
        <f>IF(G791="","",ROUNDDOWN('Lesné celky'!$C$2*G791,2))</f>
        <v/>
      </c>
      <c r="I791" s="28"/>
      <c r="J791" s="28"/>
      <c r="K791" s="28"/>
      <c r="L791" s="28"/>
      <c r="M791" s="24">
        <f t="shared" si="49"/>
        <v>0</v>
      </c>
      <c r="N791" s="112" t="str">
        <f t="shared" si="50"/>
        <v/>
      </c>
      <c r="O791" s="31"/>
      <c r="P791" s="34" t="str">
        <f t="shared" si="51"/>
        <v/>
      </c>
      <c r="R791" s="174" t="str">
        <f t="shared" si="52"/>
        <v/>
      </c>
    </row>
    <row r="792" spans="1:18" ht="24.75" customHeight="1" x14ac:dyDescent="0.2">
      <c r="A792" s="185"/>
      <c r="B792" s="186"/>
      <c r="C792" s="187"/>
      <c r="D792" s="110"/>
      <c r="E792" s="110"/>
      <c r="F792" s="28"/>
      <c r="G792" s="28"/>
      <c r="H792" s="111" t="str">
        <f>IF(G792="","",ROUNDDOWN('Lesné celky'!$C$2*G792,2))</f>
        <v/>
      </c>
      <c r="I792" s="28"/>
      <c r="J792" s="28"/>
      <c r="K792" s="28"/>
      <c r="L792" s="28"/>
      <c r="M792" s="24">
        <f t="shared" si="49"/>
        <v>0</v>
      </c>
      <c r="N792" s="112" t="str">
        <f t="shared" si="50"/>
        <v/>
      </c>
      <c r="O792" s="31"/>
      <c r="P792" s="34" t="str">
        <f t="shared" si="51"/>
        <v/>
      </c>
      <c r="R792" s="174" t="str">
        <f t="shared" si="52"/>
        <v/>
      </c>
    </row>
    <row r="793" spans="1:18" ht="24.75" customHeight="1" x14ac:dyDescent="0.2">
      <c r="A793" s="185"/>
      <c r="B793" s="186"/>
      <c r="C793" s="187"/>
      <c r="D793" s="110"/>
      <c r="E793" s="110"/>
      <c r="F793" s="28"/>
      <c r="G793" s="28"/>
      <c r="H793" s="111" t="str">
        <f>IF(G793="","",ROUNDDOWN('Lesné celky'!$C$2*G793,2))</f>
        <v/>
      </c>
      <c r="I793" s="28"/>
      <c r="J793" s="28"/>
      <c r="K793" s="28"/>
      <c r="L793" s="28"/>
      <c r="M793" s="24">
        <f t="shared" si="49"/>
        <v>0</v>
      </c>
      <c r="N793" s="112" t="str">
        <f t="shared" si="50"/>
        <v/>
      </c>
      <c r="O793" s="31"/>
      <c r="P793" s="34" t="str">
        <f t="shared" si="51"/>
        <v/>
      </c>
      <c r="R793" s="174" t="str">
        <f t="shared" si="52"/>
        <v/>
      </c>
    </row>
    <row r="794" spans="1:18" ht="24.75" customHeight="1" x14ac:dyDescent="0.2">
      <c r="A794" s="185"/>
      <c r="B794" s="186"/>
      <c r="C794" s="187"/>
      <c r="D794" s="110"/>
      <c r="E794" s="110"/>
      <c r="F794" s="28"/>
      <c r="G794" s="28"/>
      <c r="H794" s="111" t="str">
        <f>IF(G794="","",ROUNDDOWN('Lesné celky'!$C$2*G794,2))</f>
        <v/>
      </c>
      <c r="I794" s="28"/>
      <c r="J794" s="28"/>
      <c r="K794" s="28"/>
      <c r="L794" s="28"/>
      <c r="M794" s="24">
        <f t="shared" si="49"/>
        <v>0</v>
      </c>
      <c r="N794" s="112" t="str">
        <f t="shared" si="50"/>
        <v/>
      </c>
      <c r="O794" s="31"/>
      <c r="P794" s="34" t="str">
        <f t="shared" si="51"/>
        <v/>
      </c>
      <c r="R794" s="174" t="str">
        <f t="shared" si="52"/>
        <v/>
      </c>
    </row>
    <row r="795" spans="1:18" ht="24.75" customHeight="1" x14ac:dyDescent="0.2">
      <c r="A795" s="185"/>
      <c r="B795" s="186"/>
      <c r="C795" s="187"/>
      <c r="D795" s="110"/>
      <c r="E795" s="110"/>
      <c r="F795" s="28"/>
      <c r="G795" s="28"/>
      <c r="H795" s="111" t="str">
        <f>IF(G795="","",ROUNDDOWN('Lesné celky'!$C$2*G795,2))</f>
        <v/>
      </c>
      <c r="I795" s="28"/>
      <c r="J795" s="28"/>
      <c r="K795" s="28"/>
      <c r="L795" s="28"/>
      <c r="M795" s="24">
        <f t="shared" si="49"/>
        <v>0</v>
      </c>
      <c r="N795" s="112" t="str">
        <f t="shared" si="50"/>
        <v/>
      </c>
      <c r="O795" s="31"/>
      <c r="P795" s="34" t="str">
        <f t="shared" si="51"/>
        <v/>
      </c>
      <c r="R795" s="174" t="str">
        <f t="shared" si="52"/>
        <v/>
      </c>
    </row>
    <row r="796" spans="1:18" ht="24.75" customHeight="1" x14ac:dyDescent="0.2">
      <c r="A796" s="185"/>
      <c r="B796" s="186"/>
      <c r="C796" s="187"/>
      <c r="D796" s="110"/>
      <c r="E796" s="110"/>
      <c r="F796" s="28"/>
      <c r="G796" s="28"/>
      <c r="H796" s="111" t="str">
        <f>IF(G796="","",ROUNDDOWN('Lesné celky'!$C$2*G796,2))</f>
        <v/>
      </c>
      <c r="I796" s="28"/>
      <c r="J796" s="28"/>
      <c r="K796" s="28"/>
      <c r="L796" s="28"/>
      <c r="M796" s="24">
        <f t="shared" si="49"/>
        <v>0</v>
      </c>
      <c r="N796" s="112" t="str">
        <f t="shared" si="50"/>
        <v/>
      </c>
      <c r="O796" s="31"/>
      <c r="P796" s="34" t="str">
        <f t="shared" si="51"/>
        <v/>
      </c>
      <c r="R796" s="174" t="str">
        <f t="shared" si="52"/>
        <v/>
      </c>
    </row>
    <row r="797" spans="1:18" ht="24.75" customHeight="1" x14ac:dyDescent="0.2">
      <c r="A797" s="185"/>
      <c r="B797" s="186"/>
      <c r="C797" s="187"/>
      <c r="D797" s="110"/>
      <c r="E797" s="110"/>
      <c r="F797" s="28"/>
      <c r="G797" s="28"/>
      <c r="H797" s="111" t="str">
        <f>IF(G797="","",ROUNDDOWN('Lesné celky'!$C$2*G797,2))</f>
        <v/>
      </c>
      <c r="I797" s="28"/>
      <c r="J797" s="28"/>
      <c r="K797" s="28"/>
      <c r="L797" s="28"/>
      <c r="M797" s="24">
        <f t="shared" si="49"/>
        <v>0</v>
      </c>
      <c r="N797" s="112" t="str">
        <f t="shared" si="50"/>
        <v/>
      </c>
      <c r="O797" s="31"/>
      <c r="P797" s="34" t="str">
        <f t="shared" si="51"/>
        <v/>
      </c>
      <c r="R797" s="174" t="str">
        <f t="shared" si="52"/>
        <v/>
      </c>
    </row>
    <row r="798" spans="1:18" ht="24.75" customHeight="1" x14ac:dyDescent="0.2">
      <c r="A798" s="185"/>
      <c r="B798" s="186"/>
      <c r="C798" s="187"/>
      <c r="D798" s="110"/>
      <c r="E798" s="110"/>
      <c r="F798" s="28"/>
      <c r="G798" s="28"/>
      <c r="H798" s="111" t="str">
        <f>IF(G798="","",ROUNDDOWN('Lesné celky'!$C$2*G798,2))</f>
        <v/>
      </c>
      <c r="I798" s="28"/>
      <c r="J798" s="28"/>
      <c r="K798" s="28"/>
      <c r="L798" s="28"/>
      <c r="M798" s="24">
        <f t="shared" si="49"/>
        <v>0</v>
      </c>
      <c r="N798" s="112" t="str">
        <f t="shared" si="50"/>
        <v/>
      </c>
      <c r="O798" s="31"/>
      <c r="P798" s="34" t="str">
        <f t="shared" si="51"/>
        <v/>
      </c>
      <c r="R798" s="174" t="str">
        <f t="shared" si="52"/>
        <v/>
      </c>
    </row>
    <row r="799" spans="1:18" ht="24.75" customHeight="1" x14ac:dyDescent="0.2">
      <c r="A799" s="185"/>
      <c r="B799" s="186"/>
      <c r="C799" s="187"/>
      <c r="D799" s="110"/>
      <c r="E799" s="110"/>
      <c r="F799" s="28"/>
      <c r="G799" s="28"/>
      <c r="H799" s="111" t="str">
        <f>IF(G799="","",ROUNDDOWN('Lesné celky'!$C$2*G799,2))</f>
        <v/>
      </c>
      <c r="I799" s="28"/>
      <c r="J799" s="28"/>
      <c r="K799" s="28"/>
      <c r="L799" s="28"/>
      <c r="M799" s="24">
        <f t="shared" si="49"/>
        <v>0</v>
      </c>
      <c r="N799" s="112" t="str">
        <f t="shared" si="50"/>
        <v/>
      </c>
      <c r="O799" s="31"/>
      <c r="P799" s="34" t="str">
        <f t="shared" si="51"/>
        <v/>
      </c>
      <c r="R799" s="174" t="str">
        <f t="shared" si="52"/>
        <v/>
      </c>
    </row>
    <row r="800" spans="1:18" ht="24.75" customHeight="1" x14ac:dyDescent="0.2">
      <c r="A800" s="185"/>
      <c r="B800" s="186"/>
      <c r="C800" s="187"/>
      <c r="D800" s="110"/>
      <c r="E800" s="110"/>
      <c r="F800" s="28"/>
      <c r="G800" s="28"/>
      <c r="H800" s="111" t="str">
        <f>IF(G800="","",ROUNDDOWN('Lesné celky'!$C$2*G800,2))</f>
        <v/>
      </c>
      <c r="I800" s="28"/>
      <c r="J800" s="28"/>
      <c r="K800" s="28"/>
      <c r="L800" s="28"/>
      <c r="M800" s="24">
        <f t="shared" si="49"/>
        <v>0</v>
      </c>
      <c r="N800" s="112" t="str">
        <f t="shared" si="50"/>
        <v/>
      </c>
      <c r="O800" s="31"/>
      <c r="P800" s="34" t="str">
        <f t="shared" si="51"/>
        <v/>
      </c>
      <c r="R800" s="174" t="str">
        <f t="shared" si="52"/>
        <v/>
      </c>
    </row>
    <row r="801" spans="1:18" ht="24.75" customHeight="1" x14ac:dyDescent="0.2">
      <c r="A801" s="185"/>
      <c r="B801" s="186"/>
      <c r="C801" s="187"/>
      <c r="D801" s="110"/>
      <c r="E801" s="110"/>
      <c r="F801" s="28"/>
      <c r="G801" s="28"/>
      <c r="H801" s="111" t="str">
        <f>IF(G801="","",ROUNDDOWN('Lesné celky'!$C$2*G801,2))</f>
        <v/>
      </c>
      <c r="I801" s="28"/>
      <c r="J801" s="28"/>
      <c r="K801" s="28"/>
      <c r="L801" s="28"/>
      <c r="M801" s="24">
        <f t="shared" si="49"/>
        <v>0</v>
      </c>
      <c r="N801" s="112" t="str">
        <f t="shared" si="50"/>
        <v/>
      </c>
      <c r="O801" s="31"/>
      <c r="P801" s="34" t="str">
        <f t="shared" si="51"/>
        <v/>
      </c>
      <c r="R801" s="174" t="str">
        <f t="shared" si="52"/>
        <v/>
      </c>
    </row>
    <row r="802" spans="1:18" ht="24.75" customHeight="1" x14ac:dyDescent="0.2">
      <c r="A802" s="185"/>
      <c r="B802" s="186"/>
      <c r="C802" s="187"/>
      <c r="D802" s="110"/>
      <c r="E802" s="110"/>
      <c r="F802" s="28"/>
      <c r="G802" s="28"/>
      <c r="H802" s="111" t="str">
        <f>IF(G802="","",ROUNDDOWN('Lesné celky'!$C$2*G802,2))</f>
        <v/>
      </c>
      <c r="I802" s="28"/>
      <c r="J802" s="28"/>
      <c r="K802" s="28"/>
      <c r="L802" s="28"/>
      <c r="M802" s="24">
        <f t="shared" si="49"/>
        <v>0</v>
      </c>
      <c r="N802" s="112" t="str">
        <f t="shared" si="50"/>
        <v/>
      </c>
      <c r="O802" s="31"/>
      <c r="P802" s="34" t="str">
        <f t="shared" si="51"/>
        <v/>
      </c>
      <c r="R802" s="174" t="str">
        <f t="shared" si="52"/>
        <v/>
      </c>
    </row>
    <row r="803" spans="1:18" ht="24.75" customHeight="1" x14ac:dyDescent="0.2">
      <c r="A803" s="185"/>
      <c r="B803" s="186"/>
      <c r="C803" s="187"/>
      <c r="D803" s="110"/>
      <c r="E803" s="110"/>
      <c r="F803" s="28"/>
      <c r="G803" s="28"/>
      <c r="H803" s="111" t="str">
        <f>IF(G803="","",ROUNDDOWN('Lesné celky'!$C$2*G803,2))</f>
        <v/>
      </c>
      <c r="I803" s="28"/>
      <c r="J803" s="28"/>
      <c r="K803" s="28"/>
      <c r="L803" s="28"/>
      <c r="M803" s="24">
        <f t="shared" si="49"/>
        <v>0</v>
      </c>
      <c r="N803" s="112" t="str">
        <f t="shared" si="50"/>
        <v/>
      </c>
      <c r="O803" s="31"/>
      <c r="P803" s="34" t="str">
        <f t="shared" si="51"/>
        <v/>
      </c>
      <c r="R803" s="174" t="str">
        <f t="shared" si="52"/>
        <v/>
      </c>
    </row>
    <row r="804" spans="1:18" ht="24.75" customHeight="1" x14ac:dyDescent="0.2">
      <c r="A804" s="185"/>
      <c r="B804" s="186"/>
      <c r="C804" s="187"/>
      <c r="D804" s="110"/>
      <c r="E804" s="110"/>
      <c r="F804" s="28"/>
      <c r="G804" s="28"/>
      <c r="H804" s="111" t="str">
        <f>IF(G804="","",ROUNDDOWN('Lesné celky'!$C$2*G804,2))</f>
        <v/>
      </c>
      <c r="I804" s="28"/>
      <c r="J804" s="28"/>
      <c r="K804" s="28"/>
      <c r="L804" s="28"/>
      <c r="M804" s="24">
        <f t="shared" si="49"/>
        <v>0</v>
      </c>
      <c r="N804" s="112" t="str">
        <f t="shared" si="50"/>
        <v/>
      </c>
      <c r="O804" s="31"/>
      <c r="P804" s="34" t="str">
        <f t="shared" si="51"/>
        <v/>
      </c>
      <c r="R804" s="174" t="str">
        <f t="shared" si="52"/>
        <v/>
      </c>
    </row>
    <row r="805" spans="1:18" ht="24.75" customHeight="1" x14ac:dyDescent="0.2">
      <c r="A805" s="185"/>
      <c r="B805" s="186"/>
      <c r="C805" s="187"/>
      <c r="D805" s="110"/>
      <c r="E805" s="110"/>
      <c r="F805" s="28"/>
      <c r="G805" s="28"/>
      <c r="H805" s="111" t="str">
        <f>IF(G805="","",ROUNDDOWN('Lesné celky'!$C$2*G805,2))</f>
        <v/>
      </c>
      <c r="I805" s="28"/>
      <c r="J805" s="28"/>
      <c r="K805" s="28"/>
      <c r="L805" s="28"/>
      <c r="M805" s="24">
        <f t="shared" si="49"/>
        <v>0</v>
      </c>
      <c r="N805" s="112" t="str">
        <f t="shared" si="50"/>
        <v/>
      </c>
      <c r="O805" s="31"/>
      <c r="P805" s="34" t="str">
        <f t="shared" si="51"/>
        <v/>
      </c>
      <c r="R805" s="174" t="str">
        <f t="shared" si="52"/>
        <v/>
      </c>
    </row>
    <row r="806" spans="1:18" ht="24.75" customHeight="1" x14ac:dyDescent="0.2">
      <c r="A806" s="185"/>
      <c r="B806" s="186"/>
      <c r="C806" s="187"/>
      <c r="D806" s="110"/>
      <c r="E806" s="110"/>
      <c r="F806" s="28"/>
      <c r="G806" s="28"/>
      <c r="H806" s="111" t="str">
        <f>IF(G806="","",ROUNDDOWN('Lesné celky'!$C$2*G806,2))</f>
        <v/>
      </c>
      <c r="I806" s="28"/>
      <c r="J806" s="28"/>
      <c r="K806" s="28"/>
      <c r="L806" s="28"/>
      <c r="M806" s="24">
        <f t="shared" si="49"/>
        <v>0</v>
      </c>
      <c r="N806" s="112" t="str">
        <f t="shared" si="50"/>
        <v/>
      </c>
      <c r="O806" s="31"/>
      <c r="P806" s="34" t="str">
        <f t="shared" si="51"/>
        <v/>
      </c>
      <c r="R806" s="174" t="str">
        <f t="shared" si="52"/>
        <v/>
      </c>
    </row>
    <row r="807" spans="1:18" ht="24.75" customHeight="1" x14ac:dyDescent="0.2">
      <c r="A807" s="185"/>
      <c r="B807" s="186"/>
      <c r="C807" s="187"/>
      <c r="D807" s="110"/>
      <c r="E807" s="110"/>
      <c r="F807" s="28"/>
      <c r="G807" s="28"/>
      <c r="H807" s="111" t="str">
        <f>IF(G807="","",ROUNDDOWN('Lesné celky'!$C$2*G807,2))</f>
        <v/>
      </c>
      <c r="I807" s="28"/>
      <c r="J807" s="28"/>
      <c r="K807" s="28"/>
      <c r="L807" s="28"/>
      <c r="M807" s="24">
        <f t="shared" si="49"/>
        <v>0</v>
      </c>
      <c r="N807" s="112" t="str">
        <f t="shared" si="50"/>
        <v/>
      </c>
      <c r="O807" s="31"/>
      <c r="P807" s="34" t="str">
        <f t="shared" si="51"/>
        <v/>
      </c>
      <c r="R807" s="174" t="str">
        <f t="shared" si="52"/>
        <v/>
      </c>
    </row>
    <row r="808" spans="1:18" ht="24.75" customHeight="1" x14ac:dyDescent="0.2">
      <c r="A808" s="185"/>
      <c r="B808" s="186"/>
      <c r="C808" s="187"/>
      <c r="D808" s="110"/>
      <c r="E808" s="110"/>
      <c r="F808" s="28"/>
      <c r="G808" s="28"/>
      <c r="H808" s="111" t="str">
        <f>IF(G808="","",ROUNDDOWN('Lesné celky'!$C$2*G808,2))</f>
        <v/>
      </c>
      <c r="I808" s="28"/>
      <c r="J808" s="28"/>
      <c r="K808" s="28"/>
      <c r="L808" s="28"/>
      <c r="M808" s="24">
        <f t="shared" si="49"/>
        <v>0</v>
      </c>
      <c r="N808" s="112" t="str">
        <f t="shared" si="50"/>
        <v/>
      </c>
      <c r="O808" s="31"/>
      <c r="P808" s="34" t="str">
        <f t="shared" si="51"/>
        <v/>
      </c>
      <c r="R808" s="174" t="str">
        <f t="shared" si="52"/>
        <v/>
      </c>
    </row>
    <row r="809" spans="1:18" ht="24.75" customHeight="1" x14ac:dyDescent="0.2">
      <c r="A809" s="185"/>
      <c r="B809" s="186"/>
      <c r="C809" s="187"/>
      <c r="D809" s="110"/>
      <c r="E809" s="110"/>
      <c r="F809" s="28"/>
      <c r="G809" s="28"/>
      <c r="H809" s="111" t="str">
        <f>IF(G809="","",ROUNDDOWN('Lesné celky'!$C$2*G809,2))</f>
        <v/>
      </c>
      <c r="I809" s="28"/>
      <c r="J809" s="28"/>
      <c r="K809" s="28"/>
      <c r="L809" s="28"/>
      <c r="M809" s="24">
        <f t="shared" si="49"/>
        <v>0</v>
      </c>
      <c r="N809" s="112" t="str">
        <f t="shared" si="50"/>
        <v/>
      </c>
      <c r="O809" s="31"/>
      <c r="P809" s="34" t="str">
        <f t="shared" si="51"/>
        <v/>
      </c>
      <c r="R809" s="174" t="str">
        <f t="shared" si="52"/>
        <v/>
      </c>
    </row>
    <row r="810" spans="1:18" ht="24.75" customHeight="1" x14ac:dyDescent="0.2">
      <c r="A810" s="185"/>
      <c r="B810" s="186"/>
      <c r="C810" s="187"/>
      <c r="D810" s="110"/>
      <c r="E810" s="110"/>
      <c r="F810" s="28"/>
      <c r="G810" s="28"/>
      <c r="H810" s="111" t="str">
        <f>IF(G810="","",ROUNDDOWN('Lesné celky'!$C$2*G810,2))</f>
        <v/>
      </c>
      <c r="I810" s="28"/>
      <c r="J810" s="28"/>
      <c r="K810" s="28"/>
      <c r="L810" s="28"/>
      <c r="M810" s="24">
        <f t="shared" si="49"/>
        <v>0</v>
      </c>
      <c r="N810" s="112" t="str">
        <f t="shared" si="50"/>
        <v/>
      </c>
      <c r="O810" s="31"/>
      <c r="P810" s="34" t="str">
        <f t="shared" si="51"/>
        <v/>
      </c>
      <c r="R810" s="174" t="str">
        <f t="shared" si="52"/>
        <v/>
      </c>
    </row>
    <row r="811" spans="1:18" ht="24.75" customHeight="1" x14ac:dyDescent="0.2">
      <c r="A811" s="185"/>
      <c r="B811" s="186"/>
      <c r="C811" s="187"/>
      <c r="D811" s="110"/>
      <c r="E811" s="110"/>
      <c r="F811" s="28"/>
      <c r="G811" s="28"/>
      <c r="H811" s="111" t="str">
        <f>IF(G811="","",ROUNDDOWN('Lesné celky'!$C$2*G811,2))</f>
        <v/>
      </c>
      <c r="I811" s="28"/>
      <c r="J811" s="28"/>
      <c r="K811" s="28"/>
      <c r="L811" s="28"/>
      <c r="M811" s="24">
        <f t="shared" si="49"/>
        <v>0</v>
      </c>
      <c r="N811" s="112" t="str">
        <f t="shared" si="50"/>
        <v/>
      </c>
      <c r="O811" s="31"/>
      <c r="P811" s="34" t="str">
        <f t="shared" si="51"/>
        <v/>
      </c>
      <c r="R811" s="174" t="str">
        <f t="shared" si="52"/>
        <v/>
      </c>
    </row>
    <row r="812" spans="1:18" ht="24.75" customHeight="1" x14ac:dyDescent="0.2">
      <c r="A812" s="185"/>
      <c r="B812" s="186"/>
      <c r="C812" s="187"/>
      <c r="D812" s="110"/>
      <c r="E812" s="110"/>
      <c r="F812" s="28"/>
      <c r="G812" s="28"/>
      <c r="H812" s="111" t="str">
        <f>IF(G812="","",ROUNDDOWN('Lesné celky'!$C$2*G812,2))</f>
        <v/>
      </c>
      <c r="I812" s="28"/>
      <c r="J812" s="28"/>
      <c r="K812" s="28"/>
      <c r="L812" s="28"/>
      <c r="M812" s="24">
        <f t="shared" si="49"/>
        <v>0</v>
      </c>
      <c r="N812" s="112" t="str">
        <f t="shared" si="50"/>
        <v/>
      </c>
      <c r="O812" s="31"/>
      <c r="P812" s="34" t="str">
        <f t="shared" si="51"/>
        <v/>
      </c>
      <c r="R812" s="174" t="str">
        <f t="shared" si="52"/>
        <v/>
      </c>
    </row>
    <row r="813" spans="1:18" ht="24.75" customHeight="1" x14ac:dyDescent="0.2">
      <c r="A813" s="185"/>
      <c r="B813" s="186"/>
      <c r="C813" s="187"/>
      <c r="D813" s="110"/>
      <c r="E813" s="110"/>
      <c r="F813" s="28"/>
      <c r="G813" s="28"/>
      <c r="H813" s="111" t="str">
        <f>IF(G813="","",ROUNDDOWN('Lesné celky'!$C$2*G813,2))</f>
        <v/>
      </c>
      <c r="I813" s="28"/>
      <c r="J813" s="28"/>
      <c r="K813" s="28"/>
      <c r="L813" s="28"/>
      <c r="M813" s="24">
        <f t="shared" si="49"/>
        <v>0</v>
      </c>
      <c r="N813" s="112" t="str">
        <f t="shared" si="50"/>
        <v/>
      </c>
      <c r="O813" s="31"/>
      <c r="P813" s="34" t="str">
        <f t="shared" si="51"/>
        <v/>
      </c>
      <c r="R813" s="174" t="str">
        <f t="shared" si="52"/>
        <v/>
      </c>
    </row>
    <row r="814" spans="1:18" ht="24.75" customHeight="1" x14ac:dyDescent="0.2">
      <c r="A814" s="185"/>
      <c r="B814" s="186"/>
      <c r="C814" s="187"/>
      <c r="D814" s="110"/>
      <c r="E814" s="110"/>
      <c r="F814" s="28"/>
      <c r="G814" s="28"/>
      <c r="H814" s="111" t="str">
        <f>IF(G814="","",ROUNDDOWN('Lesné celky'!$C$2*G814,2))</f>
        <v/>
      </c>
      <c r="I814" s="28"/>
      <c r="J814" s="28"/>
      <c r="K814" s="28"/>
      <c r="L814" s="28"/>
      <c r="M814" s="24">
        <f t="shared" si="49"/>
        <v>0</v>
      </c>
      <c r="N814" s="112" t="str">
        <f t="shared" si="50"/>
        <v/>
      </c>
      <c r="O814" s="31"/>
      <c r="P814" s="34" t="str">
        <f t="shared" si="51"/>
        <v/>
      </c>
      <c r="R814" s="174" t="str">
        <f t="shared" si="52"/>
        <v/>
      </c>
    </row>
    <row r="815" spans="1:18" ht="24.75" customHeight="1" x14ac:dyDescent="0.2">
      <c r="A815" s="185"/>
      <c r="B815" s="186"/>
      <c r="C815" s="187"/>
      <c r="D815" s="110"/>
      <c r="E815" s="110"/>
      <c r="F815" s="28"/>
      <c r="G815" s="28"/>
      <c r="H815" s="111" t="str">
        <f>IF(G815="","",ROUNDDOWN('Lesné celky'!$C$2*G815,2))</f>
        <v/>
      </c>
      <c r="I815" s="28"/>
      <c r="J815" s="28"/>
      <c r="K815" s="28"/>
      <c r="L815" s="28"/>
      <c r="M815" s="24">
        <f t="shared" si="49"/>
        <v>0</v>
      </c>
      <c r="N815" s="112" t="str">
        <f t="shared" si="50"/>
        <v/>
      </c>
      <c r="O815" s="31"/>
      <c r="P815" s="34" t="str">
        <f t="shared" si="51"/>
        <v/>
      </c>
      <c r="R815" s="174" t="str">
        <f t="shared" si="52"/>
        <v/>
      </c>
    </row>
    <row r="816" spans="1:18" ht="24.75" customHeight="1" x14ac:dyDescent="0.2">
      <c r="A816" s="185"/>
      <c r="B816" s="186"/>
      <c r="C816" s="187"/>
      <c r="D816" s="110"/>
      <c r="E816" s="110"/>
      <c r="F816" s="28"/>
      <c r="G816" s="28"/>
      <c r="H816" s="111" t="str">
        <f>IF(G816="","",ROUNDDOWN('Lesné celky'!$C$2*G816,2))</f>
        <v/>
      </c>
      <c r="I816" s="28"/>
      <c r="J816" s="28"/>
      <c r="K816" s="28"/>
      <c r="L816" s="28"/>
      <c r="M816" s="24">
        <f t="shared" si="49"/>
        <v>0</v>
      </c>
      <c r="N816" s="112" t="str">
        <f t="shared" si="50"/>
        <v/>
      </c>
      <c r="O816" s="31"/>
      <c r="P816" s="34" t="str">
        <f t="shared" si="51"/>
        <v/>
      </c>
      <c r="R816" s="174" t="str">
        <f t="shared" si="52"/>
        <v/>
      </c>
    </row>
    <row r="817" spans="1:18" ht="24.75" customHeight="1" x14ac:dyDescent="0.2">
      <c r="A817" s="185"/>
      <c r="B817" s="186"/>
      <c r="C817" s="187"/>
      <c r="D817" s="110"/>
      <c r="E817" s="110"/>
      <c r="F817" s="28"/>
      <c r="G817" s="28"/>
      <c r="H817" s="111" t="str">
        <f>IF(G817="","",ROUNDDOWN('Lesné celky'!$C$2*G817,2))</f>
        <v/>
      </c>
      <c r="I817" s="28"/>
      <c r="J817" s="28"/>
      <c r="K817" s="28"/>
      <c r="L817" s="28"/>
      <c r="M817" s="24">
        <f t="shared" si="49"/>
        <v>0</v>
      </c>
      <c r="N817" s="112" t="str">
        <f t="shared" si="50"/>
        <v/>
      </c>
      <c r="O817" s="31"/>
      <c r="P817" s="34" t="str">
        <f t="shared" si="51"/>
        <v/>
      </c>
      <c r="R817" s="174" t="str">
        <f t="shared" si="52"/>
        <v/>
      </c>
    </row>
    <row r="818" spans="1:18" ht="24.75" customHeight="1" x14ac:dyDescent="0.2">
      <c r="A818" s="185"/>
      <c r="B818" s="186"/>
      <c r="C818" s="187"/>
      <c r="D818" s="110"/>
      <c r="E818" s="110"/>
      <c r="F818" s="28"/>
      <c r="G818" s="28"/>
      <c r="H818" s="111" t="str">
        <f>IF(G818="","",ROUNDDOWN('Lesné celky'!$C$2*G818,2))</f>
        <v/>
      </c>
      <c r="I818" s="28"/>
      <c r="J818" s="28"/>
      <c r="K818" s="28"/>
      <c r="L818" s="28"/>
      <c r="M818" s="24">
        <f t="shared" si="49"/>
        <v>0</v>
      </c>
      <c r="N818" s="112" t="str">
        <f t="shared" si="50"/>
        <v/>
      </c>
      <c r="O818" s="31"/>
      <c r="P818" s="34" t="str">
        <f t="shared" si="51"/>
        <v/>
      </c>
      <c r="R818" s="174" t="str">
        <f t="shared" si="52"/>
        <v/>
      </c>
    </row>
    <row r="819" spans="1:18" ht="24.75" customHeight="1" x14ac:dyDescent="0.2">
      <c r="A819" s="185"/>
      <c r="B819" s="186"/>
      <c r="C819" s="187"/>
      <c r="D819" s="110"/>
      <c r="E819" s="110"/>
      <c r="F819" s="28"/>
      <c r="G819" s="28"/>
      <c r="H819" s="111" t="str">
        <f>IF(G819="","",ROUNDDOWN('Lesné celky'!$C$2*G819,2))</f>
        <v/>
      </c>
      <c r="I819" s="28"/>
      <c r="J819" s="28"/>
      <c r="K819" s="28"/>
      <c r="L819" s="28"/>
      <c r="M819" s="24">
        <f t="shared" si="49"/>
        <v>0</v>
      </c>
      <c r="N819" s="112" t="str">
        <f t="shared" si="50"/>
        <v/>
      </c>
      <c r="O819" s="31"/>
      <c r="P819" s="34" t="str">
        <f t="shared" si="51"/>
        <v/>
      </c>
      <c r="R819" s="174" t="str">
        <f t="shared" si="52"/>
        <v/>
      </c>
    </row>
    <row r="820" spans="1:18" ht="24.75" customHeight="1" x14ac:dyDescent="0.2">
      <c r="A820" s="185"/>
      <c r="B820" s="186"/>
      <c r="C820" s="187"/>
      <c r="D820" s="110"/>
      <c r="E820" s="110"/>
      <c r="F820" s="28"/>
      <c r="G820" s="28"/>
      <c r="H820" s="111" t="str">
        <f>IF(G820="","",ROUNDDOWN('Lesné celky'!$C$2*G820,2))</f>
        <v/>
      </c>
      <c r="I820" s="28"/>
      <c r="J820" s="28"/>
      <c r="K820" s="28"/>
      <c r="L820" s="28"/>
      <c r="M820" s="24">
        <f t="shared" si="49"/>
        <v>0</v>
      </c>
      <c r="N820" s="112" t="str">
        <f t="shared" si="50"/>
        <v/>
      </c>
      <c r="O820" s="31"/>
      <c r="P820" s="34" t="str">
        <f t="shared" si="51"/>
        <v/>
      </c>
      <c r="R820" s="174" t="str">
        <f t="shared" si="52"/>
        <v/>
      </c>
    </row>
    <row r="821" spans="1:18" ht="24.75" customHeight="1" x14ac:dyDescent="0.2">
      <c r="A821" s="185"/>
      <c r="B821" s="186"/>
      <c r="C821" s="187"/>
      <c r="D821" s="110"/>
      <c r="E821" s="110"/>
      <c r="F821" s="28"/>
      <c r="G821" s="28"/>
      <c r="H821" s="111" t="str">
        <f>IF(G821="","",ROUNDDOWN('Lesné celky'!$C$2*G821,2))</f>
        <v/>
      </c>
      <c r="I821" s="28"/>
      <c r="J821" s="28"/>
      <c r="K821" s="28"/>
      <c r="L821" s="28"/>
      <c r="M821" s="24">
        <f t="shared" si="49"/>
        <v>0</v>
      </c>
      <c r="N821" s="112" t="str">
        <f t="shared" si="50"/>
        <v/>
      </c>
      <c r="O821" s="31"/>
      <c r="P821" s="34" t="str">
        <f t="shared" si="51"/>
        <v/>
      </c>
      <c r="R821" s="174" t="str">
        <f t="shared" si="52"/>
        <v/>
      </c>
    </row>
    <row r="822" spans="1:18" ht="24.75" customHeight="1" x14ac:dyDescent="0.2">
      <c r="A822" s="185"/>
      <c r="B822" s="186"/>
      <c r="C822" s="187"/>
      <c r="D822" s="110"/>
      <c r="E822" s="110"/>
      <c r="F822" s="28"/>
      <c r="G822" s="28"/>
      <c r="H822" s="111" t="str">
        <f>IF(G822="","",ROUNDDOWN('Lesné celky'!$C$2*G822,2))</f>
        <v/>
      </c>
      <c r="I822" s="28"/>
      <c r="J822" s="28"/>
      <c r="K822" s="28"/>
      <c r="L822" s="28"/>
      <c r="M822" s="24">
        <f t="shared" si="49"/>
        <v>0</v>
      </c>
      <c r="N822" s="112" t="str">
        <f t="shared" si="50"/>
        <v/>
      </c>
      <c r="O822" s="31"/>
      <c r="P822" s="34" t="str">
        <f t="shared" si="51"/>
        <v/>
      </c>
      <c r="R822" s="174" t="str">
        <f t="shared" si="52"/>
        <v/>
      </c>
    </row>
    <row r="823" spans="1:18" ht="24.75" customHeight="1" x14ac:dyDescent="0.2">
      <c r="A823" s="185"/>
      <c r="B823" s="186"/>
      <c r="C823" s="187"/>
      <c r="D823" s="110"/>
      <c r="E823" s="110"/>
      <c r="F823" s="28"/>
      <c r="G823" s="28"/>
      <c r="H823" s="111" t="str">
        <f>IF(G823="","",ROUNDDOWN('Lesné celky'!$C$2*G823,2))</f>
        <v/>
      </c>
      <c r="I823" s="28"/>
      <c r="J823" s="28"/>
      <c r="K823" s="28"/>
      <c r="L823" s="28"/>
      <c r="M823" s="24">
        <f t="shared" si="49"/>
        <v>0</v>
      </c>
      <c r="N823" s="112" t="str">
        <f t="shared" si="50"/>
        <v/>
      </c>
      <c r="O823" s="31"/>
      <c r="P823" s="34" t="str">
        <f t="shared" si="51"/>
        <v/>
      </c>
      <c r="R823" s="174" t="str">
        <f t="shared" si="52"/>
        <v/>
      </c>
    </row>
    <row r="824" spans="1:18" ht="24.75" customHeight="1" x14ac:dyDescent="0.2">
      <c r="A824" s="185"/>
      <c r="B824" s="186"/>
      <c r="C824" s="187"/>
      <c r="D824" s="110"/>
      <c r="E824" s="110"/>
      <c r="F824" s="28"/>
      <c r="G824" s="28"/>
      <c r="H824" s="111" t="str">
        <f>IF(G824="","",ROUNDDOWN('Lesné celky'!$C$2*G824,2))</f>
        <v/>
      </c>
      <c r="I824" s="28"/>
      <c r="J824" s="28"/>
      <c r="K824" s="28"/>
      <c r="L824" s="28"/>
      <c r="M824" s="24">
        <f t="shared" si="49"/>
        <v>0</v>
      </c>
      <c r="N824" s="112" t="str">
        <f t="shared" si="50"/>
        <v/>
      </c>
      <c r="O824" s="31"/>
      <c r="P824" s="34" t="str">
        <f t="shared" si="51"/>
        <v/>
      </c>
      <c r="R824" s="174" t="str">
        <f t="shared" si="52"/>
        <v/>
      </c>
    </row>
    <row r="825" spans="1:18" ht="24.75" customHeight="1" x14ac:dyDescent="0.2">
      <c r="A825" s="185"/>
      <c r="B825" s="186"/>
      <c r="C825" s="187"/>
      <c r="D825" s="110"/>
      <c r="E825" s="110"/>
      <c r="F825" s="28"/>
      <c r="G825" s="28"/>
      <c r="H825" s="111" t="str">
        <f>IF(G825="","",ROUNDDOWN('Lesné celky'!$C$2*G825,2))</f>
        <v/>
      </c>
      <c r="I825" s="28"/>
      <c r="J825" s="28"/>
      <c r="K825" s="28"/>
      <c r="L825" s="28"/>
      <c r="M825" s="24">
        <f t="shared" si="49"/>
        <v>0</v>
      </c>
      <c r="N825" s="112" t="str">
        <f t="shared" si="50"/>
        <v/>
      </c>
      <c r="O825" s="31"/>
      <c r="P825" s="34" t="str">
        <f t="shared" si="51"/>
        <v/>
      </c>
      <c r="R825" s="174" t="str">
        <f t="shared" si="52"/>
        <v/>
      </c>
    </row>
    <row r="826" spans="1:18" ht="24.75" customHeight="1" x14ac:dyDescent="0.2">
      <c r="A826" s="185"/>
      <c r="B826" s="186"/>
      <c r="C826" s="187"/>
      <c r="D826" s="110"/>
      <c r="E826" s="110"/>
      <c r="F826" s="28"/>
      <c r="G826" s="28"/>
      <c r="H826" s="111" t="str">
        <f>IF(G826="","",ROUNDDOWN('Lesné celky'!$C$2*G826,2))</f>
        <v/>
      </c>
      <c r="I826" s="28"/>
      <c r="J826" s="28"/>
      <c r="K826" s="28"/>
      <c r="L826" s="28"/>
      <c r="M826" s="24">
        <f t="shared" si="49"/>
        <v>0</v>
      </c>
      <c r="N826" s="112" t="str">
        <f t="shared" si="50"/>
        <v/>
      </c>
      <c r="O826" s="31"/>
      <c r="P826" s="34" t="str">
        <f t="shared" si="51"/>
        <v/>
      </c>
      <c r="R826" s="174" t="str">
        <f t="shared" si="52"/>
        <v/>
      </c>
    </row>
    <row r="827" spans="1:18" ht="24.75" customHeight="1" x14ac:dyDescent="0.2">
      <c r="A827" s="185"/>
      <c r="B827" s="186"/>
      <c r="C827" s="187"/>
      <c r="D827" s="110"/>
      <c r="E827" s="110"/>
      <c r="F827" s="28"/>
      <c r="G827" s="28"/>
      <c r="H827" s="111" t="str">
        <f>IF(G827="","",ROUNDDOWN('Lesné celky'!$C$2*G827,2))</f>
        <v/>
      </c>
      <c r="I827" s="28"/>
      <c r="J827" s="28"/>
      <c r="K827" s="28"/>
      <c r="L827" s="28"/>
      <c r="M827" s="24">
        <f t="shared" si="49"/>
        <v>0</v>
      </c>
      <c r="N827" s="112" t="str">
        <f t="shared" si="50"/>
        <v/>
      </c>
      <c r="O827" s="31"/>
      <c r="P827" s="34" t="str">
        <f t="shared" si="51"/>
        <v/>
      </c>
      <c r="R827" s="174" t="str">
        <f t="shared" si="52"/>
        <v/>
      </c>
    </row>
    <row r="828" spans="1:18" ht="24.75" customHeight="1" x14ac:dyDescent="0.2">
      <c r="A828" s="185"/>
      <c r="B828" s="186"/>
      <c r="C828" s="187"/>
      <c r="D828" s="110"/>
      <c r="E828" s="110"/>
      <c r="F828" s="28"/>
      <c r="G828" s="28"/>
      <c r="H828" s="111" t="str">
        <f>IF(G828="","",ROUNDDOWN('Lesné celky'!$C$2*G828,2))</f>
        <v/>
      </c>
      <c r="I828" s="28"/>
      <c r="J828" s="28"/>
      <c r="K828" s="28"/>
      <c r="L828" s="28"/>
      <c r="M828" s="24">
        <f t="shared" si="49"/>
        <v>0</v>
      </c>
      <c r="N828" s="112" t="str">
        <f t="shared" si="50"/>
        <v/>
      </c>
      <c r="O828" s="31"/>
      <c r="P828" s="34" t="str">
        <f t="shared" si="51"/>
        <v/>
      </c>
      <c r="R828" s="174" t="str">
        <f t="shared" si="52"/>
        <v/>
      </c>
    </row>
    <row r="829" spans="1:18" ht="24.75" customHeight="1" x14ac:dyDescent="0.2">
      <c r="A829" s="185"/>
      <c r="B829" s="186"/>
      <c r="C829" s="187"/>
      <c r="D829" s="110"/>
      <c r="E829" s="110"/>
      <c r="F829" s="28"/>
      <c r="G829" s="28"/>
      <c r="H829" s="111" t="str">
        <f>IF(G829="","",ROUNDDOWN('Lesné celky'!$C$2*G829,2))</f>
        <v/>
      </c>
      <c r="I829" s="28"/>
      <c r="J829" s="28"/>
      <c r="K829" s="28"/>
      <c r="L829" s="28"/>
      <c r="M829" s="24">
        <f t="shared" si="49"/>
        <v>0</v>
      </c>
      <c r="N829" s="112" t="str">
        <f t="shared" si="50"/>
        <v/>
      </c>
      <c r="O829" s="31"/>
      <c r="P829" s="34" t="str">
        <f t="shared" si="51"/>
        <v/>
      </c>
      <c r="R829" s="174" t="str">
        <f t="shared" si="52"/>
        <v/>
      </c>
    </row>
    <row r="830" spans="1:18" ht="24.75" customHeight="1" x14ac:dyDescent="0.2">
      <c r="A830" s="185"/>
      <c r="B830" s="186"/>
      <c r="C830" s="187"/>
      <c r="D830" s="110"/>
      <c r="E830" s="110"/>
      <c r="F830" s="28"/>
      <c r="G830" s="28"/>
      <c r="H830" s="111" t="str">
        <f>IF(G830="","",ROUNDDOWN('Lesné celky'!$C$2*G830,2))</f>
        <v/>
      </c>
      <c r="I830" s="28"/>
      <c r="J830" s="28"/>
      <c r="K830" s="28"/>
      <c r="L830" s="28"/>
      <c r="M830" s="24">
        <f t="shared" si="49"/>
        <v>0</v>
      </c>
      <c r="N830" s="112" t="str">
        <f t="shared" si="50"/>
        <v/>
      </c>
      <c r="O830" s="31"/>
      <c r="P830" s="34" t="str">
        <f t="shared" si="51"/>
        <v/>
      </c>
      <c r="R830" s="174" t="str">
        <f t="shared" si="52"/>
        <v/>
      </c>
    </row>
    <row r="831" spans="1:18" ht="24.75" customHeight="1" x14ac:dyDescent="0.2">
      <c r="A831" s="185"/>
      <c r="B831" s="186"/>
      <c r="C831" s="187"/>
      <c r="D831" s="110"/>
      <c r="E831" s="110"/>
      <c r="F831" s="28"/>
      <c r="G831" s="28"/>
      <c r="H831" s="111" t="str">
        <f>IF(G831="","",ROUNDDOWN('Lesné celky'!$C$2*G831,2))</f>
        <v/>
      </c>
      <c r="I831" s="28"/>
      <c r="J831" s="28"/>
      <c r="K831" s="28"/>
      <c r="L831" s="28"/>
      <c r="M831" s="24">
        <f t="shared" si="49"/>
        <v>0</v>
      </c>
      <c r="N831" s="112" t="str">
        <f t="shared" si="50"/>
        <v/>
      </c>
      <c r="O831" s="31"/>
      <c r="P831" s="34" t="str">
        <f t="shared" si="51"/>
        <v/>
      </c>
      <c r="R831" s="174" t="str">
        <f t="shared" si="52"/>
        <v/>
      </c>
    </row>
    <row r="832" spans="1:18" ht="24.75" customHeight="1" x14ac:dyDescent="0.2">
      <c r="A832" s="185"/>
      <c r="B832" s="186"/>
      <c r="C832" s="187"/>
      <c r="D832" s="110"/>
      <c r="E832" s="110"/>
      <c r="F832" s="28"/>
      <c r="G832" s="28"/>
      <c r="H832" s="111" t="str">
        <f>IF(G832="","",ROUNDDOWN('Lesné celky'!$C$2*G832,2))</f>
        <v/>
      </c>
      <c r="I832" s="28"/>
      <c r="J832" s="28"/>
      <c r="K832" s="28"/>
      <c r="L832" s="28"/>
      <c r="M832" s="24">
        <f t="shared" si="49"/>
        <v>0</v>
      </c>
      <c r="N832" s="112" t="str">
        <f t="shared" si="50"/>
        <v/>
      </c>
      <c r="O832" s="31"/>
      <c r="P832" s="34" t="str">
        <f t="shared" si="51"/>
        <v/>
      </c>
      <c r="R832" s="174" t="str">
        <f t="shared" si="52"/>
        <v/>
      </c>
    </row>
    <row r="833" spans="1:18" ht="24.75" customHeight="1" x14ac:dyDescent="0.2">
      <c r="A833" s="185"/>
      <c r="B833" s="186"/>
      <c r="C833" s="187"/>
      <c r="D833" s="110"/>
      <c r="E833" s="110"/>
      <c r="F833" s="28"/>
      <c r="G833" s="28"/>
      <c r="H833" s="111" t="str">
        <f>IF(G833="","",ROUNDDOWN('Lesné celky'!$C$2*G833,2))</f>
        <v/>
      </c>
      <c r="I833" s="28"/>
      <c r="J833" s="28"/>
      <c r="K833" s="28"/>
      <c r="L833" s="28"/>
      <c r="M833" s="24">
        <f t="shared" si="49"/>
        <v>0</v>
      </c>
      <c r="N833" s="112" t="str">
        <f t="shared" si="50"/>
        <v/>
      </c>
      <c r="O833" s="31"/>
      <c r="P833" s="34" t="str">
        <f t="shared" si="51"/>
        <v/>
      </c>
      <c r="R833" s="174" t="str">
        <f t="shared" si="52"/>
        <v/>
      </c>
    </row>
    <row r="834" spans="1:18" ht="24.75" customHeight="1" x14ac:dyDescent="0.2">
      <c r="A834" s="185"/>
      <c r="B834" s="186"/>
      <c r="C834" s="187"/>
      <c r="D834" s="110"/>
      <c r="E834" s="110"/>
      <c r="F834" s="28"/>
      <c r="G834" s="28"/>
      <c r="H834" s="111" t="str">
        <f>IF(G834="","",ROUNDDOWN('Lesné celky'!$C$2*G834,2))</f>
        <v/>
      </c>
      <c r="I834" s="28"/>
      <c r="J834" s="28"/>
      <c r="K834" s="28"/>
      <c r="L834" s="28"/>
      <c r="M834" s="24">
        <f t="shared" ref="M834:M897" si="53">SUM(I834:L834)</f>
        <v>0</v>
      </c>
      <c r="N834" s="112" t="str">
        <f t="shared" ref="N834:N897" si="54">IF(ROUNDDOWN(F834*G834,2)-ROUNDDOWN(SUM(I834:L834),2)=0,"","zlý súčet")</f>
        <v/>
      </c>
      <c r="O834" s="31"/>
      <c r="P834" s="34" t="str">
        <f t="shared" si="51"/>
        <v/>
      </c>
      <c r="R834" s="174" t="str">
        <f t="shared" si="52"/>
        <v/>
      </c>
    </row>
    <row r="835" spans="1:18" ht="24.75" customHeight="1" x14ac:dyDescent="0.2">
      <c r="A835" s="185"/>
      <c r="B835" s="186"/>
      <c r="C835" s="187"/>
      <c r="D835" s="110"/>
      <c r="E835" s="110"/>
      <c r="F835" s="28"/>
      <c r="G835" s="28"/>
      <c r="H835" s="111" t="str">
        <f>IF(G835="","",ROUNDDOWN('Lesné celky'!$C$2*G835,2))</f>
        <v/>
      </c>
      <c r="I835" s="28"/>
      <c r="J835" s="28"/>
      <c r="K835" s="28"/>
      <c r="L835" s="28"/>
      <c r="M835" s="24">
        <f t="shared" si="53"/>
        <v>0</v>
      </c>
      <c r="N835" s="112" t="str">
        <f t="shared" si="54"/>
        <v/>
      </c>
      <c r="O835" s="31"/>
      <c r="P835" s="34" t="str">
        <f t="shared" si="51"/>
        <v/>
      </c>
      <c r="R835" s="174" t="str">
        <f t="shared" si="52"/>
        <v/>
      </c>
    </row>
    <row r="836" spans="1:18" ht="24.75" customHeight="1" x14ac:dyDescent="0.2">
      <c r="A836" s="185"/>
      <c r="B836" s="186"/>
      <c r="C836" s="187"/>
      <c r="D836" s="110"/>
      <c r="E836" s="110"/>
      <c r="F836" s="28"/>
      <c r="G836" s="28"/>
      <c r="H836" s="111" t="str">
        <f>IF(G836="","",ROUNDDOWN('Lesné celky'!$C$2*G836,2))</f>
        <v/>
      </c>
      <c r="I836" s="28"/>
      <c r="J836" s="28"/>
      <c r="K836" s="28"/>
      <c r="L836" s="28"/>
      <c r="M836" s="24">
        <f t="shared" si="53"/>
        <v>0</v>
      </c>
      <c r="N836" s="112" t="str">
        <f t="shared" si="54"/>
        <v/>
      </c>
      <c r="O836" s="31"/>
      <c r="P836" s="34" t="str">
        <f t="shared" si="51"/>
        <v/>
      </c>
      <c r="R836" s="174" t="str">
        <f t="shared" si="52"/>
        <v/>
      </c>
    </row>
    <row r="837" spans="1:18" ht="24.75" customHeight="1" x14ac:dyDescent="0.2">
      <c r="A837" s="185"/>
      <c r="B837" s="186"/>
      <c r="C837" s="187"/>
      <c r="D837" s="110"/>
      <c r="E837" s="110"/>
      <c r="F837" s="28"/>
      <c r="G837" s="28"/>
      <c r="H837" s="111" t="str">
        <f>IF(G837="","",ROUNDDOWN('Lesné celky'!$C$2*G837,2))</f>
        <v/>
      </c>
      <c r="I837" s="28"/>
      <c r="J837" s="28"/>
      <c r="K837" s="28"/>
      <c r="L837" s="28"/>
      <c r="M837" s="24">
        <f t="shared" si="53"/>
        <v>0</v>
      </c>
      <c r="N837" s="112" t="str">
        <f t="shared" si="54"/>
        <v/>
      </c>
      <c r="O837" s="31"/>
      <c r="P837" s="34" t="str">
        <f t="shared" si="51"/>
        <v/>
      </c>
      <c r="R837" s="174" t="str">
        <f t="shared" si="52"/>
        <v/>
      </c>
    </row>
    <row r="838" spans="1:18" ht="24.75" customHeight="1" x14ac:dyDescent="0.2">
      <c r="A838" s="185"/>
      <c r="B838" s="186"/>
      <c r="C838" s="187"/>
      <c r="D838" s="110"/>
      <c r="E838" s="110"/>
      <c r="F838" s="28"/>
      <c r="G838" s="28"/>
      <c r="H838" s="111" t="str">
        <f>IF(G838="","",ROUNDDOWN('Lesné celky'!$C$2*G838,2))</f>
        <v/>
      </c>
      <c r="I838" s="28"/>
      <c r="J838" s="28"/>
      <c r="K838" s="28"/>
      <c r="L838" s="28"/>
      <c r="M838" s="24">
        <f t="shared" si="53"/>
        <v>0</v>
      </c>
      <c r="N838" s="112" t="str">
        <f t="shared" si="54"/>
        <v/>
      </c>
      <c r="O838" s="31"/>
      <c r="P838" s="34" t="str">
        <f t="shared" si="51"/>
        <v/>
      </c>
      <c r="R838" s="174" t="str">
        <f t="shared" si="52"/>
        <v/>
      </c>
    </row>
    <row r="839" spans="1:18" ht="24.75" customHeight="1" x14ac:dyDescent="0.2">
      <c r="A839" s="185"/>
      <c r="B839" s="186"/>
      <c r="C839" s="187"/>
      <c r="D839" s="110"/>
      <c r="E839" s="110"/>
      <c r="F839" s="28"/>
      <c r="G839" s="28"/>
      <c r="H839" s="111" t="str">
        <f>IF(G839="","",ROUNDDOWN('Lesné celky'!$C$2*G839,2))</f>
        <v/>
      </c>
      <c r="I839" s="28"/>
      <c r="J839" s="28"/>
      <c r="K839" s="28"/>
      <c r="L839" s="28"/>
      <c r="M839" s="24">
        <f t="shared" si="53"/>
        <v>0</v>
      </c>
      <c r="N839" s="112" t="str">
        <f t="shared" si="54"/>
        <v/>
      </c>
      <c r="O839" s="31"/>
      <c r="P839" s="34" t="str">
        <f t="shared" si="51"/>
        <v/>
      </c>
      <c r="R839" s="174" t="str">
        <f t="shared" si="52"/>
        <v/>
      </c>
    </row>
    <row r="840" spans="1:18" ht="24.75" customHeight="1" x14ac:dyDescent="0.2">
      <c r="A840" s="185"/>
      <c r="B840" s="186"/>
      <c r="C840" s="187"/>
      <c r="D840" s="110"/>
      <c r="E840" s="110"/>
      <c r="F840" s="28"/>
      <c r="G840" s="28"/>
      <c r="H840" s="111" t="str">
        <f>IF(G840="","",ROUNDDOWN('Lesné celky'!$C$2*G840,2))</f>
        <v/>
      </c>
      <c r="I840" s="28"/>
      <c r="J840" s="28"/>
      <c r="K840" s="28"/>
      <c r="L840" s="28"/>
      <c r="M840" s="24">
        <f t="shared" si="53"/>
        <v>0</v>
      </c>
      <c r="N840" s="112" t="str">
        <f t="shared" si="54"/>
        <v/>
      </c>
      <c r="O840" s="31"/>
      <c r="P840" s="34" t="str">
        <f t="shared" si="51"/>
        <v/>
      </c>
      <c r="R840" s="174" t="str">
        <f t="shared" si="52"/>
        <v/>
      </c>
    </row>
    <row r="841" spans="1:18" ht="24.75" customHeight="1" x14ac:dyDescent="0.2">
      <c r="A841" s="185"/>
      <c r="B841" s="186"/>
      <c r="C841" s="187"/>
      <c r="D841" s="110"/>
      <c r="E841" s="110"/>
      <c r="F841" s="28"/>
      <c r="G841" s="28"/>
      <c r="H841" s="111" t="str">
        <f>IF(G841="","",ROUNDDOWN('Lesné celky'!$C$2*G841,2))</f>
        <v/>
      </c>
      <c r="I841" s="28"/>
      <c r="J841" s="28"/>
      <c r="K841" s="28"/>
      <c r="L841" s="28"/>
      <c r="M841" s="24">
        <f t="shared" si="53"/>
        <v>0</v>
      </c>
      <c r="N841" s="112" t="str">
        <f t="shared" si="54"/>
        <v/>
      </c>
      <c r="O841" s="31"/>
      <c r="P841" s="34" t="str">
        <f t="shared" si="51"/>
        <v/>
      </c>
      <c r="R841" s="174" t="str">
        <f t="shared" si="52"/>
        <v/>
      </c>
    </row>
    <row r="842" spans="1:18" ht="24.75" customHeight="1" x14ac:dyDescent="0.2">
      <c r="A842" s="185"/>
      <c r="B842" s="186"/>
      <c r="C842" s="187"/>
      <c r="D842" s="110"/>
      <c r="E842" s="110"/>
      <c r="F842" s="28"/>
      <c r="G842" s="28"/>
      <c r="H842" s="111" t="str">
        <f>IF(G842="","",ROUNDDOWN('Lesné celky'!$C$2*G842,2))</f>
        <v/>
      </c>
      <c r="I842" s="28"/>
      <c r="J842" s="28"/>
      <c r="K842" s="28"/>
      <c r="L842" s="28"/>
      <c r="M842" s="24">
        <f t="shared" si="53"/>
        <v>0</v>
      </c>
      <c r="N842" s="112" t="str">
        <f t="shared" si="54"/>
        <v/>
      </c>
      <c r="O842" s="31"/>
      <c r="P842" s="34" t="str">
        <f t="shared" si="51"/>
        <v/>
      </c>
      <c r="R842" s="174" t="str">
        <f t="shared" si="52"/>
        <v/>
      </c>
    </row>
    <row r="843" spans="1:18" ht="24.75" customHeight="1" x14ac:dyDescent="0.2">
      <c r="A843" s="185"/>
      <c r="B843" s="186"/>
      <c r="C843" s="187"/>
      <c r="D843" s="110"/>
      <c r="E843" s="110"/>
      <c r="F843" s="28"/>
      <c r="G843" s="28"/>
      <c r="H843" s="111" t="str">
        <f>IF(G843="","",ROUNDDOWN('Lesné celky'!$C$2*G843,2))</f>
        <v/>
      </c>
      <c r="I843" s="28"/>
      <c r="J843" s="28"/>
      <c r="K843" s="28"/>
      <c r="L843" s="28"/>
      <c r="M843" s="24">
        <f t="shared" si="53"/>
        <v>0</v>
      </c>
      <c r="N843" s="112" t="str">
        <f t="shared" si="54"/>
        <v/>
      </c>
      <c r="O843" s="31"/>
      <c r="P843" s="34" t="str">
        <f t="shared" si="51"/>
        <v/>
      </c>
      <c r="R843" s="174" t="str">
        <f t="shared" si="52"/>
        <v/>
      </c>
    </row>
    <row r="844" spans="1:18" ht="24.75" customHeight="1" x14ac:dyDescent="0.2">
      <c r="A844" s="185"/>
      <c r="B844" s="186"/>
      <c r="C844" s="187"/>
      <c r="D844" s="110"/>
      <c r="E844" s="110"/>
      <c r="F844" s="28"/>
      <c r="G844" s="28"/>
      <c r="H844" s="111" t="str">
        <f>IF(G844="","",ROUNDDOWN('Lesné celky'!$C$2*G844,2))</f>
        <v/>
      </c>
      <c r="I844" s="28"/>
      <c r="J844" s="28"/>
      <c r="K844" s="28"/>
      <c r="L844" s="28"/>
      <c r="M844" s="24">
        <f t="shared" si="53"/>
        <v>0</v>
      </c>
      <c r="N844" s="112" t="str">
        <f t="shared" si="54"/>
        <v/>
      </c>
      <c r="O844" s="31"/>
      <c r="P844" s="34" t="str">
        <f t="shared" si="51"/>
        <v/>
      </c>
      <c r="R844" s="174" t="str">
        <f t="shared" si="52"/>
        <v/>
      </c>
    </row>
    <row r="845" spans="1:18" ht="24.75" customHeight="1" x14ac:dyDescent="0.2">
      <c r="A845" s="185"/>
      <c r="B845" s="186"/>
      <c r="C845" s="187"/>
      <c r="D845" s="110"/>
      <c r="E845" s="110"/>
      <c r="F845" s="28"/>
      <c r="G845" s="28"/>
      <c r="H845" s="111" t="str">
        <f>IF(G845="","",ROUNDDOWN('Lesné celky'!$C$2*G845,2))</f>
        <v/>
      </c>
      <c r="I845" s="28"/>
      <c r="J845" s="28"/>
      <c r="K845" s="28"/>
      <c r="L845" s="28"/>
      <c r="M845" s="24">
        <f t="shared" si="53"/>
        <v>0</v>
      </c>
      <c r="N845" s="112" t="str">
        <f t="shared" si="54"/>
        <v/>
      </c>
      <c r="O845" s="31"/>
      <c r="P845" s="34" t="str">
        <f t="shared" si="51"/>
        <v/>
      </c>
      <c r="R845" s="174" t="str">
        <f t="shared" si="52"/>
        <v/>
      </c>
    </row>
    <row r="846" spans="1:18" ht="24.75" customHeight="1" x14ac:dyDescent="0.2">
      <c r="A846" s="185"/>
      <c r="B846" s="186"/>
      <c r="C846" s="187"/>
      <c r="D846" s="110"/>
      <c r="E846" s="110"/>
      <c r="F846" s="28"/>
      <c r="G846" s="28"/>
      <c r="H846" s="111" t="str">
        <f>IF(G846="","",ROUNDDOWN('Lesné celky'!$C$2*G846,2))</f>
        <v/>
      </c>
      <c r="I846" s="28"/>
      <c r="J846" s="28"/>
      <c r="K846" s="28"/>
      <c r="L846" s="28"/>
      <c r="M846" s="24">
        <f t="shared" si="53"/>
        <v>0</v>
      </c>
      <c r="N846" s="112" t="str">
        <f t="shared" si="54"/>
        <v/>
      </c>
      <c r="O846" s="31"/>
      <c r="P846" s="34" t="str">
        <f t="shared" si="51"/>
        <v/>
      </c>
      <c r="R846" s="174" t="str">
        <f t="shared" si="52"/>
        <v/>
      </c>
    </row>
    <row r="847" spans="1:18" ht="24.75" customHeight="1" x14ac:dyDescent="0.2">
      <c r="A847" s="185"/>
      <c r="B847" s="186"/>
      <c r="C847" s="187"/>
      <c r="D847" s="110"/>
      <c r="E847" s="110"/>
      <c r="F847" s="28"/>
      <c r="G847" s="28"/>
      <c r="H847" s="111" t="str">
        <f>IF(G847="","",ROUNDDOWN('Lesné celky'!$C$2*G847,2))</f>
        <v/>
      </c>
      <c r="I847" s="28"/>
      <c r="J847" s="28"/>
      <c r="K847" s="28"/>
      <c r="L847" s="28"/>
      <c r="M847" s="24">
        <f t="shared" si="53"/>
        <v>0</v>
      </c>
      <c r="N847" s="112" t="str">
        <f t="shared" si="54"/>
        <v/>
      </c>
      <c r="O847" s="31"/>
      <c r="P847" s="34" t="str">
        <f t="shared" si="51"/>
        <v/>
      </c>
      <c r="R847" s="174" t="str">
        <f t="shared" si="52"/>
        <v/>
      </c>
    </row>
    <row r="848" spans="1:18" ht="24.75" customHeight="1" x14ac:dyDescent="0.2">
      <c r="A848" s="185"/>
      <c r="B848" s="186"/>
      <c r="C848" s="187"/>
      <c r="D848" s="110"/>
      <c r="E848" s="110"/>
      <c r="F848" s="28"/>
      <c r="G848" s="28"/>
      <c r="H848" s="111" t="str">
        <f>IF(G848="","",ROUNDDOWN('Lesné celky'!$C$2*G848,2))</f>
        <v/>
      </c>
      <c r="I848" s="28"/>
      <c r="J848" s="28"/>
      <c r="K848" s="28"/>
      <c r="L848" s="28"/>
      <c r="M848" s="24">
        <f t="shared" si="53"/>
        <v>0</v>
      </c>
      <c r="N848" s="112" t="str">
        <f t="shared" si="54"/>
        <v/>
      </c>
      <c r="O848" s="31"/>
      <c r="P848" s="34" t="str">
        <f t="shared" si="51"/>
        <v/>
      </c>
      <c r="R848" s="174" t="str">
        <f t="shared" si="52"/>
        <v/>
      </c>
    </row>
    <row r="849" spans="1:18" ht="24.75" customHeight="1" x14ac:dyDescent="0.2">
      <c r="A849" s="185"/>
      <c r="B849" s="186"/>
      <c r="C849" s="187"/>
      <c r="D849" s="110"/>
      <c r="E849" s="110"/>
      <c r="F849" s="28"/>
      <c r="G849" s="28"/>
      <c r="H849" s="111" t="str">
        <f>IF(G849="","",ROUNDDOWN('Lesné celky'!$C$2*G849,2))</f>
        <v/>
      </c>
      <c r="I849" s="28"/>
      <c r="J849" s="28"/>
      <c r="K849" s="28"/>
      <c r="L849" s="28"/>
      <c r="M849" s="24">
        <f t="shared" si="53"/>
        <v>0</v>
      </c>
      <c r="N849" s="112" t="str">
        <f t="shared" si="54"/>
        <v/>
      </c>
      <c r="O849" s="31"/>
      <c r="P849" s="34" t="str">
        <f t="shared" si="51"/>
        <v/>
      </c>
      <c r="R849" s="174" t="str">
        <f t="shared" si="52"/>
        <v/>
      </c>
    </row>
    <row r="850" spans="1:18" ht="24.75" customHeight="1" x14ac:dyDescent="0.2">
      <c r="A850" s="185"/>
      <c r="B850" s="186"/>
      <c r="C850" s="187"/>
      <c r="D850" s="110"/>
      <c r="E850" s="110"/>
      <c r="F850" s="28"/>
      <c r="G850" s="28"/>
      <c r="H850" s="111" t="str">
        <f>IF(G850="","",ROUNDDOWN('Lesné celky'!$C$2*G850,2))</f>
        <v/>
      </c>
      <c r="I850" s="28"/>
      <c r="J850" s="28"/>
      <c r="K850" s="28"/>
      <c r="L850" s="28"/>
      <c r="M850" s="24">
        <f t="shared" si="53"/>
        <v>0</v>
      </c>
      <c r="N850" s="112" t="str">
        <f t="shared" si="54"/>
        <v/>
      </c>
      <c r="O850" s="31"/>
      <c r="P850" s="34" t="str">
        <f t="shared" si="51"/>
        <v/>
      </c>
      <c r="R850" s="174" t="str">
        <f t="shared" si="52"/>
        <v/>
      </c>
    </row>
    <row r="851" spans="1:18" ht="24.75" customHeight="1" x14ac:dyDescent="0.2">
      <c r="A851" s="185"/>
      <c r="B851" s="186"/>
      <c r="C851" s="187"/>
      <c r="D851" s="110"/>
      <c r="E851" s="110"/>
      <c r="F851" s="28"/>
      <c r="G851" s="28"/>
      <c r="H851" s="111" t="str">
        <f>IF(G851="","",ROUNDDOWN('Lesné celky'!$C$2*G851,2))</f>
        <v/>
      </c>
      <c r="I851" s="28"/>
      <c r="J851" s="28"/>
      <c r="K851" s="28"/>
      <c r="L851" s="28"/>
      <c r="M851" s="24">
        <f t="shared" si="53"/>
        <v>0</v>
      </c>
      <c r="N851" s="112" t="str">
        <f t="shared" si="54"/>
        <v/>
      </c>
      <c r="O851" s="31"/>
      <c r="P851" s="34" t="str">
        <f t="shared" si="51"/>
        <v/>
      </c>
      <c r="R851" s="174" t="str">
        <f t="shared" si="52"/>
        <v/>
      </c>
    </row>
    <row r="852" spans="1:18" ht="24.75" customHeight="1" x14ac:dyDescent="0.2">
      <c r="A852" s="185"/>
      <c r="B852" s="186"/>
      <c r="C852" s="187"/>
      <c r="D852" s="110"/>
      <c r="E852" s="110"/>
      <c r="F852" s="28"/>
      <c r="G852" s="28"/>
      <c r="H852" s="111" t="str">
        <f>IF(G852="","",ROUNDDOWN('Lesné celky'!$C$2*G852,2))</f>
        <v/>
      </c>
      <c r="I852" s="28"/>
      <c r="J852" s="28"/>
      <c r="K852" s="28"/>
      <c r="L852" s="28"/>
      <c r="M852" s="24">
        <f t="shared" si="53"/>
        <v>0</v>
      </c>
      <c r="N852" s="112" t="str">
        <f t="shared" si="54"/>
        <v/>
      </c>
      <c r="O852" s="31"/>
      <c r="P852" s="34" t="str">
        <f t="shared" ref="P852:P915" si="55">IF(H852="","",H852-O852)</f>
        <v/>
      </c>
      <c r="R852" s="174" t="str">
        <f t="shared" ref="R852:R915" si="56">IF(AND(H852&lt;&gt;"",OR(E852="",D852="",A852="")),"nekorektne zadané údaje","")</f>
        <v/>
      </c>
    </row>
    <row r="853" spans="1:18" ht="24.75" customHeight="1" x14ac:dyDescent="0.2">
      <c r="A853" s="185"/>
      <c r="B853" s="186"/>
      <c r="C853" s="187"/>
      <c r="D853" s="110"/>
      <c r="E853" s="110"/>
      <c r="F853" s="28"/>
      <c r="G853" s="28"/>
      <c r="H853" s="111" t="str">
        <f>IF(G853="","",ROUNDDOWN('Lesné celky'!$C$2*G853,2))</f>
        <v/>
      </c>
      <c r="I853" s="28"/>
      <c r="J853" s="28"/>
      <c r="K853" s="28"/>
      <c r="L853" s="28"/>
      <c r="M853" s="24">
        <f t="shared" si="53"/>
        <v>0</v>
      </c>
      <c r="N853" s="112" t="str">
        <f t="shared" si="54"/>
        <v/>
      </c>
      <c r="O853" s="31"/>
      <c r="P853" s="34" t="str">
        <f t="shared" si="55"/>
        <v/>
      </c>
      <c r="R853" s="174" t="str">
        <f t="shared" si="56"/>
        <v/>
      </c>
    </row>
    <row r="854" spans="1:18" ht="24.75" customHeight="1" x14ac:dyDescent="0.2">
      <c r="A854" s="185"/>
      <c r="B854" s="186"/>
      <c r="C854" s="187"/>
      <c r="D854" s="110"/>
      <c r="E854" s="110"/>
      <c r="F854" s="28"/>
      <c r="G854" s="28"/>
      <c r="H854" s="111" t="str">
        <f>IF(G854="","",ROUNDDOWN('Lesné celky'!$C$2*G854,2))</f>
        <v/>
      </c>
      <c r="I854" s="28"/>
      <c r="J854" s="28"/>
      <c r="K854" s="28"/>
      <c r="L854" s="28"/>
      <c r="M854" s="24">
        <f t="shared" si="53"/>
        <v>0</v>
      </c>
      <c r="N854" s="112" t="str">
        <f t="shared" si="54"/>
        <v/>
      </c>
      <c r="O854" s="31"/>
      <c r="P854" s="34" t="str">
        <f t="shared" si="55"/>
        <v/>
      </c>
      <c r="R854" s="174" t="str">
        <f t="shared" si="56"/>
        <v/>
      </c>
    </row>
    <row r="855" spans="1:18" ht="24.75" customHeight="1" x14ac:dyDescent="0.2">
      <c r="A855" s="185"/>
      <c r="B855" s="186"/>
      <c r="C855" s="187"/>
      <c r="D855" s="110"/>
      <c r="E855" s="110"/>
      <c r="F855" s="28"/>
      <c r="G855" s="28"/>
      <c r="H855" s="111" t="str">
        <f>IF(G855="","",ROUNDDOWN('Lesné celky'!$C$2*G855,2))</f>
        <v/>
      </c>
      <c r="I855" s="28"/>
      <c r="J855" s="28"/>
      <c r="K855" s="28"/>
      <c r="L855" s="28"/>
      <c r="M855" s="24">
        <f t="shared" si="53"/>
        <v>0</v>
      </c>
      <c r="N855" s="112" t="str">
        <f t="shared" si="54"/>
        <v/>
      </c>
      <c r="O855" s="31"/>
      <c r="P855" s="34" t="str">
        <f t="shared" si="55"/>
        <v/>
      </c>
      <c r="R855" s="174" t="str">
        <f t="shared" si="56"/>
        <v/>
      </c>
    </row>
    <row r="856" spans="1:18" ht="24.75" customHeight="1" x14ac:dyDescent="0.2">
      <c r="A856" s="185"/>
      <c r="B856" s="186"/>
      <c r="C856" s="187"/>
      <c r="D856" s="110"/>
      <c r="E856" s="110"/>
      <c r="F856" s="28"/>
      <c r="G856" s="28"/>
      <c r="H856" s="111" t="str">
        <f>IF(G856="","",ROUNDDOWN('Lesné celky'!$C$2*G856,2))</f>
        <v/>
      </c>
      <c r="I856" s="28"/>
      <c r="J856" s="28"/>
      <c r="K856" s="28"/>
      <c r="L856" s="28"/>
      <c r="M856" s="24">
        <f t="shared" si="53"/>
        <v>0</v>
      </c>
      <c r="N856" s="112" t="str">
        <f t="shared" si="54"/>
        <v/>
      </c>
      <c r="O856" s="31"/>
      <c r="P856" s="34" t="str">
        <f t="shared" si="55"/>
        <v/>
      </c>
      <c r="R856" s="174" t="str">
        <f t="shared" si="56"/>
        <v/>
      </c>
    </row>
    <row r="857" spans="1:18" ht="24.75" customHeight="1" x14ac:dyDescent="0.2">
      <c r="A857" s="185"/>
      <c r="B857" s="186"/>
      <c r="C857" s="187"/>
      <c r="D857" s="110"/>
      <c r="E857" s="110"/>
      <c r="F857" s="28"/>
      <c r="G857" s="28"/>
      <c r="H857" s="111" t="str">
        <f>IF(G857="","",ROUNDDOWN('Lesné celky'!$C$2*G857,2))</f>
        <v/>
      </c>
      <c r="I857" s="28"/>
      <c r="J857" s="28"/>
      <c r="K857" s="28"/>
      <c r="L857" s="28"/>
      <c r="M857" s="24">
        <f t="shared" si="53"/>
        <v>0</v>
      </c>
      <c r="N857" s="112" t="str">
        <f t="shared" si="54"/>
        <v/>
      </c>
      <c r="O857" s="31"/>
      <c r="P857" s="34" t="str">
        <f t="shared" si="55"/>
        <v/>
      </c>
      <c r="R857" s="174" t="str">
        <f t="shared" si="56"/>
        <v/>
      </c>
    </row>
    <row r="858" spans="1:18" ht="24.75" customHeight="1" x14ac:dyDescent="0.2">
      <c r="A858" s="185"/>
      <c r="B858" s="186"/>
      <c r="C858" s="187"/>
      <c r="D858" s="110"/>
      <c r="E858" s="110"/>
      <c r="F858" s="28"/>
      <c r="G858" s="28"/>
      <c r="H858" s="111" t="str">
        <f>IF(G858="","",ROUNDDOWN('Lesné celky'!$C$2*G858,2))</f>
        <v/>
      </c>
      <c r="I858" s="28"/>
      <c r="J858" s="28"/>
      <c r="K858" s="28"/>
      <c r="L858" s="28"/>
      <c r="M858" s="24">
        <f t="shared" si="53"/>
        <v>0</v>
      </c>
      <c r="N858" s="112" t="str">
        <f t="shared" si="54"/>
        <v/>
      </c>
      <c r="O858" s="31"/>
      <c r="P858" s="34" t="str">
        <f t="shared" si="55"/>
        <v/>
      </c>
      <c r="R858" s="174" t="str">
        <f t="shared" si="56"/>
        <v/>
      </c>
    </row>
    <row r="859" spans="1:18" ht="24.75" customHeight="1" x14ac:dyDescent="0.2">
      <c r="A859" s="185"/>
      <c r="B859" s="186"/>
      <c r="C859" s="187"/>
      <c r="D859" s="110"/>
      <c r="E859" s="110"/>
      <c r="F859" s="28"/>
      <c r="G859" s="28"/>
      <c r="H859" s="111" t="str">
        <f>IF(G859="","",ROUNDDOWN('Lesné celky'!$C$2*G859,2))</f>
        <v/>
      </c>
      <c r="I859" s="28"/>
      <c r="J859" s="28"/>
      <c r="K859" s="28"/>
      <c r="L859" s="28"/>
      <c r="M859" s="24">
        <f t="shared" si="53"/>
        <v>0</v>
      </c>
      <c r="N859" s="112" t="str">
        <f t="shared" si="54"/>
        <v/>
      </c>
      <c r="O859" s="31"/>
      <c r="P859" s="34" t="str">
        <f t="shared" si="55"/>
        <v/>
      </c>
      <c r="R859" s="174" t="str">
        <f t="shared" si="56"/>
        <v/>
      </c>
    </row>
    <row r="860" spans="1:18" ht="24.75" customHeight="1" x14ac:dyDescent="0.2">
      <c r="A860" s="185"/>
      <c r="B860" s="186"/>
      <c r="C860" s="187"/>
      <c r="D860" s="110"/>
      <c r="E860" s="110"/>
      <c r="F860" s="28"/>
      <c r="G860" s="28"/>
      <c r="H860" s="111" t="str">
        <f>IF(G860="","",ROUNDDOWN('Lesné celky'!$C$2*G860,2))</f>
        <v/>
      </c>
      <c r="I860" s="28"/>
      <c r="J860" s="28"/>
      <c r="K860" s="28"/>
      <c r="L860" s="28"/>
      <c r="M860" s="24">
        <f t="shared" si="53"/>
        <v>0</v>
      </c>
      <c r="N860" s="112" t="str">
        <f t="shared" si="54"/>
        <v/>
      </c>
      <c r="O860" s="31"/>
      <c r="P860" s="34" t="str">
        <f t="shared" si="55"/>
        <v/>
      </c>
      <c r="R860" s="174" t="str">
        <f t="shared" si="56"/>
        <v/>
      </c>
    </row>
    <row r="861" spans="1:18" ht="24.75" customHeight="1" x14ac:dyDescent="0.2">
      <c r="A861" s="185"/>
      <c r="B861" s="186"/>
      <c r="C861" s="187"/>
      <c r="D861" s="110"/>
      <c r="E861" s="110"/>
      <c r="F861" s="28"/>
      <c r="G861" s="28"/>
      <c r="H861" s="111" t="str">
        <f>IF(G861="","",ROUNDDOWN('Lesné celky'!$C$2*G861,2))</f>
        <v/>
      </c>
      <c r="I861" s="28"/>
      <c r="J861" s="28"/>
      <c r="K861" s="28"/>
      <c r="L861" s="28"/>
      <c r="M861" s="24">
        <f t="shared" si="53"/>
        <v>0</v>
      </c>
      <c r="N861" s="112" t="str">
        <f t="shared" si="54"/>
        <v/>
      </c>
      <c r="O861" s="31"/>
      <c r="P861" s="34" t="str">
        <f t="shared" si="55"/>
        <v/>
      </c>
      <c r="R861" s="174" t="str">
        <f t="shared" si="56"/>
        <v/>
      </c>
    </row>
    <row r="862" spans="1:18" ht="24.75" customHeight="1" x14ac:dyDescent="0.2">
      <c r="A862" s="185"/>
      <c r="B862" s="186"/>
      <c r="C862" s="187"/>
      <c r="D862" s="110"/>
      <c r="E862" s="110"/>
      <c r="F862" s="28"/>
      <c r="G862" s="28"/>
      <c r="H862" s="111" t="str">
        <f>IF(G862="","",ROUNDDOWN('Lesné celky'!$C$2*G862,2))</f>
        <v/>
      </c>
      <c r="I862" s="28"/>
      <c r="J862" s="28"/>
      <c r="K862" s="28"/>
      <c r="L862" s="28"/>
      <c r="M862" s="24">
        <f t="shared" si="53"/>
        <v>0</v>
      </c>
      <c r="N862" s="112" t="str">
        <f t="shared" si="54"/>
        <v/>
      </c>
      <c r="O862" s="31"/>
      <c r="P862" s="34" t="str">
        <f t="shared" si="55"/>
        <v/>
      </c>
      <c r="R862" s="174" t="str">
        <f t="shared" si="56"/>
        <v/>
      </c>
    </row>
    <row r="863" spans="1:18" ht="24.75" customHeight="1" x14ac:dyDescent="0.2">
      <c r="A863" s="185"/>
      <c r="B863" s="186"/>
      <c r="C863" s="187"/>
      <c r="D863" s="110"/>
      <c r="E863" s="110"/>
      <c r="F863" s="28"/>
      <c r="G863" s="28"/>
      <c r="H863" s="111" t="str">
        <f>IF(G863="","",ROUNDDOWN('Lesné celky'!$C$2*G863,2))</f>
        <v/>
      </c>
      <c r="I863" s="28"/>
      <c r="J863" s="28"/>
      <c r="K863" s="28"/>
      <c r="L863" s="28"/>
      <c r="M863" s="24">
        <f t="shared" si="53"/>
        <v>0</v>
      </c>
      <c r="N863" s="112" t="str">
        <f t="shared" si="54"/>
        <v/>
      </c>
      <c r="O863" s="31"/>
      <c r="P863" s="34" t="str">
        <f t="shared" si="55"/>
        <v/>
      </c>
      <c r="R863" s="174" t="str">
        <f t="shared" si="56"/>
        <v/>
      </c>
    </row>
    <row r="864" spans="1:18" ht="24.75" customHeight="1" x14ac:dyDescent="0.2">
      <c r="A864" s="185"/>
      <c r="B864" s="186"/>
      <c r="C864" s="187"/>
      <c r="D864" s="110"/>
      <c r="E864" s="110"/>
      <c r="F864" s="28"/>
      <c r="G864" s="28"/>
      <c r="H864" s="111" t="str">
        <f>IF(G864="","",ROUNDDOWN('Lesné celky'!$C$2*G864,2))</f>
        <v/>
      </c>
      <c r="I864" s="28"/>
      <c r="J864" s="28"/>
      <c r="K864" s="28"/>
      <c r="L864" s="28"/>
      <c r="M864" s="24">
        <f t="shared" si="53"/>
        <v>0</v>
      </c>
      <c r="N864" s="112" t="str">
        <f t="shared" si="54"/>
        <v/>
      </c>
      <c r="O864" s="31"/>
      <c r="P864" s="34" t="str">
        <f t="shared" si="55"/>
        <v/>
      </c>
      <c r="R864" s="174" t="str">
        <f t="shared" si="56"/>
        <v/>
      </c>
    </row>
    <row r="865" spans="1:18" ht="24.75" customHeight="1" x14ac:dyDescent="0.2">
      <c r="A865" s="185"/>
      <c r="B865" s="186"/>
      <c r="C865" s="187"/>
      <c r="D865" s="110"/>
      <c r="E865" s="110"/>
      <c r="F865" s="28"/>
      <c r="G865" s="28"/>
      <c r="H865" s="111" t="str">
        <f>IF(G865="","",ROUNDDOWN('Lesné celky'!$C$2*G865,2))</f>
        <v/>
      </c>
      <c r="I865" s="28"/>
      <c r="J865" s="28"/>
      <c r="K865" s="28"/>
      <c r="L865" s="28"/>
      <c r="M865" s="24">
        <f t="shared" si="53"/>
        <v>0</v>
      </c>
      <c r="N865" s="112" t="str">
        <f t="shared" si="54"/>
        <v/>
      </c>
      <c r="O865" s="31"/>
      <c r="P865" s="34" t="str">
        <f t="shared" si="55"/>
        <v/>
      </c>
      <c r="R865" s="174" t="str">
        <f t="shared" si="56"/>
        <v/>
      </c>
    </row>
    <row r="866" spans="1:18" ht="24.75" customHeight="1" x14ac:dyDescent="0.2">
      <c r="A866" s="185"/>
      <c r="B866" s="186"/>
      <c r="C866" s="187"/>
      <c r="D866" s="110"/>
      <c r="E866" s="110"/>
      <c r="F866" s="28"/>
      <c r="G866" s="28"/>
      <c r="H866" s="111" t="str">
        <f>IF(G866="","",ROUNDDOWN('Lesné celky'!$C$2*G866,2))</f>
        <v/>
      </c>
      <c r="I866" s="28"/>
      <c r="J866" s="28"/>
      <c r="K866" s="28"/>
      <c r="L866" s="28"/>
      <c r="M866" s="24">
        <f t="shared" si="53"/>
        <v>0</v>
      </c>
      <c r="N866" s="112" t="str">
        <f t="shared" si="54"/>
        <v/>
      </c>
      <c r="O866" s="31"/>
      <c r="P866" s="34" t="str">
        <f t="shared" si="55"/>
        <v/>
      </c>
      <c r="R866" s="174" t="str">
        <f t="shared" si="56"/>
        <v/>
      </c>
    </row>
    <row r="867" spans="1:18" ht="24.75" customHeight="1" x14ac:dyDescent="0.2">
      <c r="A867" s="185"/>
      <c r="B867" s="186"/>
      <c r="C867" s="187"/>
      <c r="D867" s="110"/>
      <c r="E867" s="110"/>
      <c r="F867" s="28"/>
      <c r="G867" s="28"/>
      <c r="H867" s="111" t="str">
        <f>IF(G867="","",ROUNDDOWN('Lesné celky'!$C$2*G867,2))</f>
        <v/>
      </c>
      <c r="I867" s="28"/>
      <c r="J867" s="28"/>
      <c r="K867" s="28"/>
      <c r="L867" s="28"/>
      <c r="M867" s="24">
        <f t="shared" si="53"/>
        <v>0</v>
      </c>
      <c r="N867" s="112" t="str">
        <f t="shared" si="54"/>
        <v/>
      </c>
      <c r="O867" s="31"/>
      <c r="P867" s="34" t="str">
        <f t="shared" si="55"/>
        <v/>
      </c>
      <c r="R867" s="174" t="str">
        <f t="shared" si="56"/>
        <v/>
      </c>
    </row>
    <row r="868" spans="1:18" ht="24.75" customHeight="1" x14ac:dyDescent="0.2">
      <c r="A868" s="185"/>
      <c r="B868" s="186"/>
      <c r="C868" s="187"/>
      <c r="D868" s="110"/>
      <c r="E868" s="110"/>
      <c r="F868" s="28"/>
      <c r="G868" s="28"/>
      <c r="H868" s="111" t="str">
        <f>IF(G868="","",ROUNDDOWN('Lesné celky'!$C$2*G868,2))</f>
        <v/>
      </c>
      <c r="I868" s="28"/>
      <c r="J868" s="28"/>
      <c r="K868" s="28"/>
      <c r="L868" s="28"/>
      <c r="M868" s="24">
        <f t="shared" si="53"/>
        <v>0</v>
      </c>
      <c r="N868" s="112" t="str">
        <f t="shared" si="54"/>
        <v/>
      </c>
      <c r="O868" s="31"/>
      <c r="P868" s="34" t="str">
        <f t="shared" si="55"/>
        <v/>
      </c>
      <c r="R868" s="174" t="str">
        <f t="shared" si="56"/>
        <v/>
      </c>
    </row>
    <row r="869" spans="1:18" ht="24.75" customHeight="1" x14ac:dyDescent="0.2">
      <c r="A869" s="185"/>
      <c r="B869" s="186"/>
      <c r="C869" s="187"/>
      <c r="D869" s="110"/>
      <c r="E869" s="110"/>
      <c r="F869" s="28"/>
      <c r="G869" s="28"/>
      <c r="H869" s="111" t="str">
        <f>IF(G869="","",ROUNDDOWN('Lesné celky'!$C$2*G869,2))</f>
        <v/>
      </c>
      <c r="I869" s="28"/>
      <c r="J869" s="28"/>
      <c r="K869" s="28"/>
      <c r="L869" s="28"/>
      <c r="M869" s="24">
        <f t="shared" si="53"/>
        <v>0</v>
      </c>
      <c r="N869" s="112" t="str">
        <f t="shared" si="54"/>
        <v/>
      </c>
      <c r="O869" s="31"/>
      <c r="P869" s="34" t="str">
        <f t="shared" si="55"/>
        <v/>
      </c>
      <c r="R869" s="174" t="str">
        <f t="shared" si="56"/>
        <v/>
      </c>
    </row>
    <row r="870" spans="1:18" ht="24.75" customHeight="1" x14ac:dyDescent="0.2">
      <c r="A870" s="185"/>
      <c r="B870" s="186"/>
      <c r="C870" s="187"/>
      <c r="D870" s="110"/>
      <c r="E870" s="110"/>
      <c r="F870" s="28"/>
      <c r="G870" s="28"/>
      <c r="H870" s="111" t="str">
        <f>IF(G870="","",ROUNDDOWN('Lesné celky'!$C$2*G870,2))</f>
        <v/>
      </c>
      <c r="I870" s="28"/>
      <c r="J870" s="28"/>
      <c r="K870" s="28"/>
      <c r="L870" s="28"/>
      <c r="M870" s="24">
        <f t="shared" si="53"/>
        <v>0</v>
      </c>
      <c r="N870" s="112" t="str">
        <f t="shared" si="54"/>
        <v/>
      </c>
      <c r="O870" s="31"/>
      <c r="P870" s="34" t="str">
        <f t="shared" si="55"/>
        <v/>
      </c>
      <c r="R870" s="174" t="str">
        <f t="shared" si="56"/>
        <v/>
      </c>
    </row>
    <row r="871" spans="1:18" ht="24.75" customHeight="1" x14ac:dyDescent="0.2">
      <c r="A871" s="185"/>
      <c r="B871" s="186"/>
      <c r="C871" s="187"/>
      <c r="D871" s="110"/>
      <c r="E871" s="110"/>
      <c r="F871" s="28"/>
      <c r="G871" s="28"/>
      <c r="H871" s="111" t="str">
        <f>IF(G871="","",ROUNDDOWN('Lesné celky'!$C$2*G871,2))</f>
        <v/>
      </c>
      <c r="I871" s="28"/>
      <c r="J871" s="28"/>
      <c r="K871" s="28"/>
      <c r="L871" s="28"/>
      <c r="M871" s="24">
        <f t="shared" si="53"/>
        <v>0</v>
      </c>
      <c r="N871" s="112" t="str">
        <f t="shared" si="54"/>
        <v/>
      </c>
      <c r="O871" s="31"/>
      <c r="P871" s="34" t="str">
        <f t="shared" si="55"/>
        <v/>
      </c>
      <c r="R871" s="174" t="str">
        <f t="shared" si="56"/>
        <v/>
      </c>
    </row>
    <row r="872" spans="1:18" ht="24.75" customHeight="1" x14ac:dyDescent="0.2">
      <c r="A872" s="185"/>
      <c r="B872" s="186"/>
      <c r="C872" s="187"/>
      <c r="D872" s="110"/>
      <c r="E872" s="110"/>
      <c r="F872" s="28"/>
      <c r="G872" s="28"/>
      <c r="H872" s="111" t="str">
        <f>IF(G872="","",ROUNDDOWN('Lesné celky'!$C$2*G872,2))</f>
        <v/>
      </c>
      <c r="I872" s="28"/>
      <c r="J872" s="28"/>
      <c r="K872" s="28"/>
      <c r="L872" s="28"/>
      <c r="M872" s="24">
        <f t="shared" si="53"/>
        <v>0</v>
      </c>
      <c r="N872" s="112" t="str">
        <f t="shared" si="54"/>
        <v/>
      </c>
      <c r="O872" s="31"/>
      <c r="P872" s="34" t="str">
        <f t="shared" si="55"/>
        <v/>
      </c>
      <c r="R872" s="174" t="str">
        <f t="shared" si="56"/>
        <v/>
      </c>
    </row>
    <row r="873" spans="1:18" ht="24.75" customHeight="1" x14ac:dyDescent="0.2">
      <c r="A873" s="185"/>
      <c r="B873" s="186"/>
      <c r="C873" s="187"/>
      <c r="D873" s="110"/>
      <c r="E873" s="110"/>
      <c r="F873" s="28"/>
      <c r="G873" s="28"/>
      <c r="H873" s="111" t="str">
        <f>IF(G873="","",ROUNDDOWN('Lesné celky'!$C$2*G873,2))</f>
        <v/>
      </c>
      <c r="I873" s="28"/>
      <c r="J873" s="28"/>
      <c r="K873" s="28"/>
      <c r="L873" s="28"/>
      <c r="M873" s="24">
        <f t="shared" si="53"/>
        <v>0</v>
      </c>
      <c r="N873" s="112" t="str">
        <f t="shared" si="54"/>
        <v/>
      </c>
      <c r="O873" s="31"/>
      <c r="P873" s="34" t="str">
        <f t="shared" si="55"/>
        <v/>
      </c>
      <c r="R873" s="174" t="str">
        <f t="shared" si="56"/>
        <v/>
      </c>
    </row>
    <row r="874" spans="1:18" ht="24.75" customHeight="1" x14ac:dyDescent="0.2">
      <c r="A874" s="185"/>
      <c r="B874" s="186"/>
      <c r="C874" s="187"/>
      <c r="D874" s="110"/>
      <c r="E874" s="110"/>
      <c r="F874" s="28"/>
      <c r="G874" s="28"/>
      <c r="H874" s="111" t="str">
        <f>IF(G874="","",ROUNDDOWN('Lesné celky'!$C$2*G874,2))</f>
        <v/>
      </c>
      <c r="I874" s="28"/>
      <c r="J874" s="28"/>
      <c r="K874" s="28"/>
      <c r="L874" s="28"/>
      <c r="M874" s="24">
        <f t="shared" si="53"/>
        <v>0</v>
      </c>
      <c r="N874" s="112" t="str">
        <f t="shared" si="54"/>
        <v/>
      </c>
      <c r="O874" s="31"/>
      <c r="P874" s="34" t="str">
        <f t="shared" si="55"/>
        <v/>
      </c>
      <c r="R874" s="174" t="str">
        <f t="shared" si="56"/>
        <v/>
      </c>
    </row>
    <row r="875" spans="1:18" ht="24.75" customHeight="1" x14ac:dyDescent="0.2">
      <c r="A875" s="185"/>
      <c r="B875" s="186"/>
      <c r="C875" s="187"/>
      <c r="D875" s="110"/>
      <c r="E875" s="110"/>
      <c r="F875" s="28"/>
      <c r="G875" s="28"/>
      <c r="H875" s="111" t="str">
        <f>IF(G875="","",ROUNDDOWN('Lesné celky'!$C$2*G875,2))</f>
        <v/>
      </c>
      <c r="I875" s="28"/>
      <c r="J875" s="28"/>
      <c r="K875" s="28"/>
      <c r="L875" s="28"/>
      <c r="M875" s="24">
        <f t="shared" si="53"/>
        <v>0</v>
      </c>
      <c r="N875" s="112" t="str">
        <f t="shared" si="54"/>
        <v/>
      </c>
      <c r="O875" s="31"/>
      <c r="P875" s="34" t="str">
        <f t="shared" si="55"/>
        <v/>
      </c>
      <c r="R875" s="174" t="str">
        <f t="shared" si="56"/>
        <v/>
      </c>
    </row>
    <row r="876" spans="1:18" ht="24.75" customHeight="1" x14ac:dyDescent="0.2">
      <c r="A876" s="185"/>
      <c r="B876" s="186"/>
      <c r="C876" s="187"/>
      <c r="D876" s="110"/>
      <c r="E876" s="110"/>
      <c r="F876" s="28"/>
      <c r="G876" s="28"/>
      <c r="H876" s="111" t="str">
        <f>IF(G876="","",ROUNDDOWN('Lesné celky'!$C$2*G876,2))</f>
        <v/>
      </c>
      <c r="I876" s="28"/>
      <c r="J876" s="28"/>
      <c r="K876" s="28"/>
      <c r="L876" s="28"/>
      <c r="M876" s="24">
        <f t="shared" si="53"/>
        <v>0</v>
      </c>
      <c r="N876" s="112" t="str">
        <f t="shared" si="54"/>
        <v/>
      </c>
      <c r="O876" s="31"/>
      <c r="P876" s="34" t="str">
        <f t="shared" si="55"/>
        <v/>
      </c>
      <c r="R876" s="174" t="str">
        <f t="shared" si="56"/>
        <v/>
      </c>
    </row>
    <row r="877" spans="1:18" ht="24.75" customHeight="1" x14ac:dyDescent="0.2">
      <c r="A877" s="185"/>
      <c r="B877" s="186"/>
      <c r="C877" s="187"/>
      <c r="D877" s="110"/>
      <c r="E877" s="110"/>
      <c r="F877" s="28"/>
      <c r="G877" s="28"/>
      <c r="H877" s="111" t="str">
        <f>IF(G877="","",ROUNDDOWN('Lesné celky'!$C$2*G877,2))</f>
        <v/>
      </c>
      <c r="I877" s="28"/>
      <c r="J877" s="28"/>
      <c r="K877" s="28"/>
      <c r="L877" s="28"/>
      <c r="M877" s="24">
        <f t="shared" si="53"/>
        <v>0</v>
      </c>
      <c r="N877" s="112" t="str">
        <f t="shared" si="54"/>
        <v/>
      </c>
      <c r="O877" s="31"/>
      <c r="P877" s="34" t="str">
        <f t="shared" si="55"/>
        <v/>
      </c>
      <c r="R877" s="174" t="str">
        <f t="shared" si="56"/>
        <v/>
      </c>
    </row>
    <row r="878" spans="1:18" ht="24.75" customHeight="1" x14ac:dyDescent="0.2">
      <c r="A878" s="185"/>
      <c r="B878" s="186"/>
      <c r="C878" s="187"/>
      <c r="D878" s="110"/>
      <c r="E878" s="110"/>
      <c r="F878" s="28"/>
      <c r="G878" s="28"/>
      <c r="H878" s="111" t="str">
        <f>IF(G878="","",ROUNDDOWN('Lesné celky'!$C$2*G878,2))</f>
        <v/>
      </c>
      <c r="I878" s="28"/>
      <c r="J878" s="28"/>
      <c r="K878" s="28"/>
      <c r="L878" s="28"/>
      <c r="M878" s="24">
        <f t="shared" si="53"/>
        <v>0</v>
      </c>
      <c r="N878" s="112" t="str">
        <f t="shared" si="54"/>
        <v/>
      </c>
      <c r="O878" s="31"/>
      <c r="P878" s="34" t="str">
        <f t="shared" si="55"/>
        <v/>
      </c>
      <c r="R878" s="174" t="str">
        <f t="shared" si="56"/>
        <v/>
      </c>
    </row>
    <row r="879" spans="1:18" ht="24.75" customHeight="1" x14ac:dyDescent="0.2">
      <c r="A879" s="185"/>
      <c r="B879" s="186"/>
      <c r="C879" s="187"/>
      <c r="D879" s="110"/>
      <c r="E879" s="110"/>
      <c r="F879" s="28"/>
      <c r="G879" s="28"/>
      <c r="H879" s="111" t="str">
        <f>IF(G879="","",ROUNDDOWN('Lesné celky'!$C$2*G879,2))</f>
        <v/>
      </c>
      <c r="I879" s="28"/>
      <c r="J879" s="28"/>
      <c r="K879" s="28"/>
      <c r="L879" s="28"/>
      <c r="M879" s="24">
        <f t="shared" si="53"/>
        <v>0</v>
      </c>
      <c r="N879" s="112" t="str">
        <f t="shared" si="54"/>
        <v/>
      </c>
      <c r="O879" s="31"/>
      <c r="P879" s="34" t="str">
        <f t="shared" si="55"/>
        <v/>
      </c>
      <c r="R879" s="174" t="str">
        <f t="shared" si="56"/>
        <v/>
      </c>
    </row>
    <row r="880" spans="1:18" ht="24.75" customHeight="1" x14ac:dyDescent="0.2">
      <c r="A880" s="185"/>
      <c r="B880" s="186"/>
      <c r="C880" s="187"/>
      <c r="D880" s="110"/>
      <c r="E880" s="110"/>
      <c r="F880" s="28"/>
      <c r="G880" s="28"/>
      <c r="H880" s="111" t="str">
        <f>IF(G880="","",ROUNDDOWN('Lesné celky'!$C$2*G880,2))</f>
        <v/>
      </c>
      <c r="I880" s="28"/>
      <c r="J880" s="28"/>
      <c r="K880" s="28"/>
      <c r="L880" s="28"/>
      <c r="M880" s="24">
        <f t="shared" si="53"/>
        <v>0</v>
      </c>
      <c r="N880" s="112" t="str">
        <f t="shared" si="54"/>
        <v/>
      </c>
      <c r="O880" s="31"/>
      <c r="P880" s="34" t="str">
        <f t="shared" si="55"/>
        <v/>
      </c>
      <c r="R880" s="174" t="str">
        <f t="shared" si="56"/>
        <v/>
      </c>
    </row>
    <row r="881" spans="1:18" ht="24.75" customHeight="1" x14ac:dyDescent="0.2">
      <c r="A881" s="185"/>
      <c r="B881" s="186"/>
      <c r="C881" s="187"/>
      <c r="D881" s="110"/>
      <c r="E881" s="110"/>
      <c r="F881" s="28"/>
      <c r="G881" s="28"/>
      <c r="H881" s="111" t="str">
        <f>IF(G881="","",ROUNDDOWN('Lesné celky'!$C$2*G881,2))</f>
        <v/>
      </c>
      <c r="I881" s="28"/>
      <c r="J881" s="28"/>
      <c r="K881" s="28"/>
      <c r="L881" s="28"/>
      <c r="M881" s="24">
        <f t="shared" si="53"/>
        <v>0</v>
      </c>
      <c r="N881" s="112" t="str">
        <f t="shared" si="54"/>
        <v/>
      </c>
      <c r="O881" s="31"/>
      <c r="P881" s="34" t="str">
        <f t="shared" si="55"/>
        <v/>
      </c>
      <c r="R881" s="174" t="str">
        <f t="shared" si="56"/>
        <v/>
      </c>
    </row>
    <row r="882" spans="1:18" ht="24.75" customHeight="1" x14ac:dyDescent="0.2">
      <c r="A882" s="185"/>
      <c r="B882" s="186"/>
      <c r="C882" s="187"/>
      <c r="D882" s="110"/>
      <c r="E882" s="110"/>
      <c r="F882" s="28"/>
      <c r="G882" s="28"/>
      <c r="H882" s="111" t="str">
        <f>IF(G882="","",ROUNDDOWN('Lesné celky'!$C$2*G882,2))</f>
        <v/>
      </c>
      <c r="I882" s="28"/>
      <c r="J882" s="28"/>
      <c r="K882" s="28"/>
      <c r="L882" s="28"/>
      <c r="M882" s="24">
        <f t="shared" si="53"/>
        <v>0</v>
      </c>
      <c r="N882" s="112" t="str">
        <f t="shared" si="54"/>
        <v/>
      </c>
      <c r="O882" s="31"/>
      <c r="P882" s="34" t="str">
        <f t="shared" si="55"/>
        <v/>
      </c>
      <c r="R882" s="174" t="str">
        <f t="shared" si="56"/>
        <v/>
      </c>
    </row>
    <row r="883" spans="1:18" ht="24.75" customHeight="1" x14ac:dyDescent="0.2">
      <c r="A883" s="185"/>
      <c r="B883" s="186"/>
      <c r="C883" s="187"/>
      <c r="D883" s="110"/>
      <c r="E883" s="110"/>
      <c r="F883" s="28"/>
      <c r="G883" s="28"/>
      <c r="H883" s="111" t="str">
        <f>IF(G883="","",ROUNDDOWN('Lesné celky'!$C$2*G883,2))</f>
        <v/>
      </c>
      <c r="I883" s="28"/>
      <c r="J883" s="28"/>
      <c r="K883" s="28"/>
      <c r="L883" s="28"/>
      <c r="M883" s="24">
        <f t="shared" si="53"/>
        <v>0</v>
      </c>
      <c r="N883" s="112" t="str">
        <f t="shared" si="54"/>
        <v/>
      </c>
      <c r="O883" s="31"/>
      <c r="P883" s="34" t="str">
        <f t="shared" si="55"/>
        <v/>
      </c>
      <c r="R883" s="174" t="str">
        <f t="shared" si="56"/>
        <v/>
      </c>
    </row>
    <row r="884" spans="1:18" ht="24.75" customHeight="1" x14ac:dyDescent="0.2">
      <c r="A884" s="185"/>
      <c r="B884" s="186"/>
      <c r="C884" s="187"/>
      <c r="D884" s="110"/>
      <c r="E884" s="110"/>
      <c r="F884" s="28"/>
      <c r="G884" s="28"/>
      <c r="H884" s="111" t="str">
        <f>IF(G884="","",ROUNDDOWN('Lesné celky'!$C$2*G884,2))</f>
        <v/>
      </c>
      <c r="I884" s="28"/>
      <c r="J884" s="28"/>
      <c r="K884" s="28"/>
      <c r="L884" s="28"/>
      <c r="M884" s="24">
        <f t="shared" si="53"/>
        <v>0</v>
      </c>
      <c r="N884" s="112" t="str">
        <f t="shared" si="54"/>
        <v/>
      </c>
      <c r="O884" s="31"/>
      <c r="P884" s="34" t="str">
        <f t="shared" si="55"/>
        <v/>
      </c>
      <c r="R884" s="174" t="str">
        <f t="shared" si="56"/>
        <v/>
      </c>
    </row>
    <row r="885" spans="1:18" ht="24.75" customHeight="1" x14ac:dyDescent="0.2">
      <c r="A885" s="185"/>
      <c r="B885" s="186"/>
      <c r="C885" s="187"/>
      <c r="D885" s="110"/>
      <c r="E885" s="110"/>
      <c r="F885" s="28"/>
      <c r="G885" s="28"/>
      <c r="H885" s="111" t="str">
        <f>IF(G885="","",ROUNDDOWN('Lesné celky'!$C$2*G885,2))</f>
        <v/>
      </c>
      <c r="I885" s="28"/>
      <c r="J885" s="28"/>
      <c r="K885" s="28"/>
      <c r="L885" s="28"/>
      <c r="M885" s="24">
        <f t="shared" si="53"/>
        <v>0</v>
      </c>
      <c r="N885" s="112" t="str">
        <f t="shared" si="54"/>
        <v/>
      </c>
      <c r="O885" s="31"/>
      <c r="P885" s="34" t="str">
        <f t="shared" si="55"/>
        <v/>
      </c>
      <c r="R885" s="174" t="str">
        <f t="shared" si="56"/>
        <v/>
      </c>
    </row>
    <row r="886" spans="1:18" ht="24.75" customHeight="1" x14ac:dyDescent="0.2">
      <c r="A886" s="185"/>
      <c r="B886" s="186"/>
      <c r="C886" s="187"/>
      <c r="D886" s="110"/>
      <c r="E886" s="110"/>
      <c r="F886" s="28"/>
      <c r="G886" s="28"/>
      <c r="H886" s="111" t="str">
        <f>IF(G886="","",ROUNDDOWN('Lesné celky'!$C$2*G886,2))</f>
        <v/>
      </c>
      <c r="I886" s="28"/>
      <c r="J886" s="28"/>
      <c r="K886" s="28"/>
      <c r="L886" s="28"/>
      <c r="M886" s="24">
        <f t="shared" si="53"/>
        <v>0</v>
      </c>
      <c r="N886" s="112" t="str">
        <f t="shared" si="54"/>
        <v/>
      </c>
      <c r="O886" s="31"/>
      <c r="P886" s="34" t="str">
        <f t="shared" si="55"/>
        <v/>
      </c>
      <c r="R886" s="174" t="str">
        <f t="shared" si="56"/>
        <v/>
      </c>
    </row>
    <row r="887" spans="1:18" ht="24.75" customHeight="1" x14ac:dyDescent="0.2">
      <c r="A887" s="185"/>
      <c r="B887" s="186"/>
      <c r="C887" s="187"/>
      <c r="D887" s="110"/>
      <c r="E887" s="110"/>
      <c r="F887" s="28"/>
      <c r="G887" s="28"/>
      <c r="H887" s="111" t="str">
        <f>IF(G887="","",ROUNDDOWN('Lesné celky'!$C$2*G887,2))</f>
        <v/>
      </c>
      <c r="I887" s="28"/>
      <c r="J887" s="28"/>
      <c r="K887" s="28"/>
      <c r="L887" s="28"/>
      <c r="M887" s="24">
        <f t="shared" si="53"/>
        <v>0</v>
      </c>
      <c r="N887" s="112" t="str">
        <f t="shared" si="54"/>
        <v/>
      </c>
      <c r="O887" s="31"/>
      <c r="P887" s="34" t="str">
        <f t="shared" si="55"/>
        <v/>
      </c>
      <c r="R887" s="174" t="str">
        <f t="shared" si="56"/>
        <v/>
      </c>
    </row>
    <row r="888" spans="1:18" ht="24.75" customHeight="1" x14ac:dyDescent="0.2">
      <c r="A888" s="185"/>
      <c r="B888" s="186"/>
      <c r="C888" s="187"/>
      <c r="D888" s="110"/>
      <c r="E888" s="110"/>
      <c r="F888" s="28"/>
      <c r="G888" s="28"/>
      <c r="H888" s="111" t="str">
        <f>IF(G888="","",ROUNDDOWN('Lesné celky'!$C$2*G888,2))</f>
        <v/>
      </c>
      <c r="I888" s="28"/>
      <c r="J888" s="28"/>
      <c r="K888" s="28"/>
      <c r="L888" s="28"/>
      <c r="M888" s="24">
        <f t="shared" si="53"/>
        <v>0</v>
      </c>
      <c r="N888" s="112" t="str">
        <f t="shared" si="54"/>
        <v/>
      </c>
      <c r="O888" s="31"/>
      <c r="P888" s="34" t="str">
        <f t="shared" si="55"/>
        <v/>
      </c>
      <c r="R888" s="174" t="str">
        <f t="shared" si="56"/>
        <v/>
      </c>
    </row>
    <row r="889" spans="1:18" ht="24.75" customHeight="1" x14ac:dyDescent="0.2">
      <c r="A889" s="185"/>
      <c r="B889" s="186"/>
      <c r="C889" s="187"/>
      <c r="D889" s="110"/>
      <c r="E889" s="110"/>
      <c r="F889" s="28"/>
      <c r="G889" s="28"/>
      <c r="H889" s="111" t="str">
        <f>IF(G889="","",ROUNDDOWN('Lesné celky'!$C$2*G889,2))</f>
        <v/>
      </c>
      <c r="I889" s="28"/>
      <c r="J889" s="28"/>
      <c r="K889" s="28"/>
      <c r="L889" s="28"/>
      <c r="M889" s="24">
        <f t="shared" si="53"/>
        <v>0</v>
      </c>
      <c r="N889" s="112" t="str">
        <f t="shared" si="54"/>
        <v/>
      </c>
      <c r="O889" s="31"/>
      <c r="P889" s="34" t="str">
        <f t="shared" si="55"/>
        <v/>
      </c>
      <c r="R889" s="174" t="str">
        <f t="shared" si="56"/>
        <v/>
      </c>
    </row>
    <row r="890" spans="1:18" ht="24.75" customHeight="1" x14ac:dyDescent="0.2">
      <c r="A890" s="185"/>
      <c r="B890" s="186"/>
      <c r="C890" s="187"/>
      <c r="D890" s="110"/>
      <c r="E890" s="110"/>
      <c r="F890" s="28"/>
      <c r="G890" s="28"/>
      <c r="H890" s="111" t="str">
        <f>IF(G890="","",ROUNDDOWN('Lesné celky'!$C$2*G890,2))</f>
        <v/>
      </c>
      <c r="I890" s="28"/>
      <c r="J890" s="28"/>
      <c r="K890" s="28"/>
      <c r="L890" s="28"/>
      <c r="M890" s="24">
        <f t="shared" si="53"/>
        <v>0</v>
      </c>
      <c r="N890" s="112" t="str">
        <f t="shared" si="54"/>
        <v/>
      </c>
      <c r="O890" s="31"/>
      <c r="P890" s="34" t="str">
        <f t="shared" si="55"/>
        <v/>
      </c>
      <c r="R890" s="174" t="str">
        <f t="shared" si="56"/>
        <v/>
      </c>
    </row>
    <row r="891" spans="1:18" ht="24.75" customHeight="1" x14ac:dyDescent="0.2">
      <c r="A891" s="185"/>
      <c r="B891" s="186"/>
      <c r="C891" s="187"/>
      <c r="D891" s="110"/>
      <c r="E891" s="110"/>
      <c r="F891" s="28"/>
      <c r="G891" s="28"/>
      <c r="H891" s="111" t="str">
        <f>IF(G891="","",ROUNDDOWN('Lesné celky'!$C$2*G891,2))</f>
        <v/>
      </c>
      <c r="I891" s="28"/>
      <c r="J891" s="28"/>
      <c r="K891" s="28"/>
      <c r="L891" s="28"/>
      <c r="M891" s="24">
        <f t="shared" si="53"/>
        <v>0</v>
      </c>
      <c r="N891" s="112" t="str">
        <f t="shared" si="54"/>
        <v/>
      </c>
      <c r="O891" s="31"/>
      <c r="P891" s="34" t="str">
        <f t="shared" si="55"/>
        <v/>
      </c>
      <c r="R891" s="174" t="str">
        <f t="shared" si="56"/>
        <v/>
      </c>
    </row>
    <row r="892" spans="1:18" ht="24.75" customHeight="1" x14ac:dyDescent="0.2">
      <c r="A892" s="185"/>
      <c r="B892" s="186"/>
      <c r="C892" s="187"/>
      <c r="D892" s="110"/>
      <c r="E892" s="110"/>
      <c r="F892" s="28"/>
      <c r="G892" s="28"/>
      <c r="H892" s="111" t="str">
        <f>IF(G892="","",ROUNDDOWN('Lesné celky'!$C$2*G892,2))</f>
        <v/>
      </c>
      <c r="I892" s="28"/>
      <c r="J892" s="28"/>
      <c r="K892" s="28"/>
      <c r="L892" s="28"/>
      <c r="M892" s="24">
        <f t="shared" si="53"/>
        <v>0</v>
      </c>
      <c r="N892" s="112" t="str">
        <f t="shared" si="54"/>
        <v/>
      </c>
      <c r="O892" s="31"/>
      <c r="P892" s="34" t="str">
        <f t="shared" si="55"/>
        <v/>
      </c>
      <c r="R892" s="174" t="str">
        <f t="shared" si="56"/>
        <v/>
      </c>
    </row>
    <row r="893" spans="1:18" ht="24.75" customHeight="1" x14ac:dyDescent="0.2">
      <c r="A893" s="185"/>
      <c r="B893" s="186"/>
      <c r="C893" s="187"/>
      <c r="D893" s="110"/>
      <c r="E893" s="110"/>
      <c r="F893" s="28"/>
      <c r="G893" s="28"/>
      <c r="H893" s="111" t="str">
        <f>IF(G893="","",ROUNDDOWN('Lesné celky'!$C$2*G893,2))</f>
        <v/>
      </c>
      <c r="I893" s="28"/>
      <c r="J893" s="28"/>
      <c r="K893" s="28"/>
      <c r="L893" s="28"/>
      <c r="M893" s="24">
        <f t="shared" si="53"/>
        <v>0</v>
      </c>
      <c r="N893" s="112" t="str">
        <f t="shared" si="54"/>
        <v/>
      </c>
      <c r="O893" s="31"/>
      <c r="P893" s="34" t="str">
        <f t="shared" si="55"/>
        <v/>
      </c>
      <c r="R893" s="174" t="str">
        <f t="shared" si="56"/>
        <v/>
      </c>
    </row>
    <row r="894" spans="1:18" ht="24.75" customHeight="1" x14ac:dyDescent="0.2">
      <c r="A894" s="185"/>
      <c r="B894" s="186"/>
      <c r="C894" s="187"/>
      <c r="D894" s="110"/>
      <c r="E894" s="110"/>
      <c r="F894" s="28"/>
      <c r="G894" s="28"/>
      <c r="H894" s="111" t="str">
        <f>IF(G894="","",ROUNDDOWN('Lesné celky'!$C$2*G894,2))</f>
        <v/>
      </c>
      <c r="I894" s="28"/>
      <c r="J894" s="28"/>
      <c r="K894" s="28"/>
      <c r="L894" s="28"/>
      <c r="M894" s="24">
        <f t="shared" si="53"/>
        <v>0</v>
      </c>
      <c r="N894" s="112" t="str">
        <f t="shared" si="54"/>
        <v/>
      </c>
      <c r="O894" s="31"/>
      <c r="P894" s="34" t="str">
        <f t="shared" si="55"/>
        <v/>
      </c>
      <c r="R894" s="174" t="str">
        <f t="shared" si="56"/>
        <v/>
      </c>
    </row>
    <row r="895" spans="1:18" ht="24.75" customHeight="1" x14ac:dyDescent="0.2">
      <c r="A895" s="185"/>
      <c r="B895" s="186"/>
      <c r="C895" s="187"/>
      <c r="D895" s="110"/>
      <c r="E895" s="110"/>
      <c r="F895" s="28"/>
      <c r="G895" s="28"/>
      <c r="H895" s="111" t="str">
        <f>IF(G895="","",ROUNDDOWN('Lesné celky'!$C$2*G895,2))</f>
        <v/>
      </c>
      <c r="I895" s="28"/>
      <c r="J895" s="28"/>
      <c r="K895" s="28"/>
      <c r="L895" s="28"/>
      <c r="M895" s="24">
        <f t="shared" si="53"/>
        <v>0</v>
      </c>
      <c r="N895" s="112" t="str">
        <f t="shared" si="54"/>
        <v/>
      </c>
      <c r="O895" s="31"/>
      <c r="P895" s="34" t="str">
        <f t="shared" si="55"/>
        <v/>
      </c>
      <c r="R895" s="174" t="str">
        <f t="shared" si="56"/>
        <v/>
      </c>
    </row>
    <row r="896" spans="1:18" ht="24.75" customHeight="1" x14ac:dyDescent="0.2">
      <c r="A896" s="185"/>
      <c r="B896" s="186"/>
      <c r="C896" s="187"/>
      <c r="D896" s="110"/>
      <c r="E896" s="110"/>
      <c r="F896" s="28"/>
      <c r="G896" s="28"/>
      <c r="H896" s="111" t="str">
        <f>IF(G896="","",ROUNDDOWN('Lesné celky'!$C$2*G896,2))</f>
        <v/>
      </c>
      <c r="I896" s="28"/>
      <c r="J896" s="28"/>
      <c r="K896" s="28"/>
      <c r="L896" s="28"/>
      <c r="M896" s="24">
        <f t="shared" si="53"/>
        <v>0</v>
      </c>
      <c r="N896" s="112" t="str">
        <f t="shared" si="54"/>
        <v/>
      </c>
      <c r="O896" s="31"/>
      <c r="P896" s="34" t="str">
        <f t="shared" si="55"/>
        <v/>
      </c>
      <c r="R896" s="174" t="str">
        <f t="shared" si="56"/>
        <v/>
      </c>
    </row>
    <row r="897" spans="1:18" ht="24.75" customHeight="1" x14ac:dyDescent="0.2">
      <c r="A897" s="185"/>
      <c r="B897" s="186"/>
      <c r="C897" s="187"/>
      <c r="D897" s="110"/>
      <c r="E897" s="110"/>
      <c r="F897" s="28"/>
      <c r="G897" s="28"/>
      <c r="H897" s="111" t="str">
        <f>IF(G897="","",ROUNDDOWN('Lesné celky'!$C$2*G897,2))</f>
        <v/>
      </c>
      <c r="I897" s="28"/>
      <c r="J897" s="28"/>
      <c r="K897" s="28"/>
      <c r="L897" s="28"/>
      <c r="M897" s="24">
        <f t="shared" si="53"/>
        <v>0</v>
      </c>
      <c r="N897" s="112" t="str">
        <f t="shared" si="54"/>
        <v/>
      </c>
      <c r="O897" s="31"/>
      <c r="P897" s="34" t="str">
        <f t="shared" si="55"/>
        <v/>
      </c>
      <c r="R897" s="174" t="str">
        <f t="shared" si="56"/>
        <v/>
      </c>
    </row>
    <row r="898" spans="1:18" ht="24.75" customHeight="1" x14ac:dyDescent="0.2">
      <c r="A898" s="185"/>
      <c r="B898" s="186"/>
      <c r="C898" s="187"/>
      <c r="D898" s="110"/>
      <c r="E898" s="110"/>
      <c r="F898" s="28"/>
      <c r="G898" s="28"/>
      <c r="H898" s="111" t="str">
        <f>IF(G898="","",ROUNDDOWN('Lesné celky'!$C$2*G898,2))</f>
        <v/>
      </c>
      <c r="I898" s="28"/>
      <c r="J898" s="28"/>
      <c r="K898" s="28"/>
      <c r="L898" s="28"/>
      <c r="M898" s="24">
        <f t="shared" ref="M898:M961" si="57">SUM(I898:L898)</f>
        <v>0</v>
      </c>
      <c r="N898" s="112" t="str">
        <f t="shared" ref="N898:N961" si="58">IF(ROUNDDOWN(F898*G898,2)-ROUNDDOWN(SUM(I898:L898),2)=0,"","zlý súčet")</f>
        <v/>
      </c>
      <c r="O898" s="31"/>
      <c r="P898" s="34" t="str">
        <f t="shared" si="55"/>
        <v/>
      </c>
      <c r="R898" s="174" t="str">
        <f t="shared" si="56"/>
        <v/>
      </c>
    </row>
    <row r="899" spans="1:18" ht="24.75" customHeight="1" x14ac:dyDescent="0.2">
      <c r="A899" s="185"/>
      <c r="B899" s="186"/>
      <c r="C899" s="187"/>
      <c r="D899" s="110"/>
      <c r="E899" s="110"/>
      <c r="F899" s="28"/>
      <c r="G899" s="28"/>
      <c r="H899" s="111" t="str">
        <f>IF(G899="","",ROUNDDOWN('Lesné celky'!$C$2*G899,2))</f>
        <v/>
      </c>
      <c r="I899" s="28"/>
      <c r="J899" s="28"/>
      <c r="K899" s="28"/>
      <c r="L899" s="28"/>
      <c r="M899" s="24">
        <f t="shared" si="57"/>
        <v>0</v>
      </c>
      <c r="N899" s="112" t="str">
        <f t="shared" si="58"/>
        <v/>
      </c>
      <c r="O899" s="31"/>
      <c r="P899" s="34" t="str">
        <f t="shared" si="55"/>
        <v/>
      </c>
      <c r="R899" s="174" t="str">
        <f t="shared" si="56"/>
        <v/>
      </c>
    </row>
    <row r="900" spans="1:18" ht="24.75" customHeight="1" x14ac:dyDescent="0.2">
      <c r="A900" s="185"/>
      <c r="B900" s="186"/>
      <c r="C900" s="187"/>
      <c r="D900" s="110"/>
      <c r="E900" s="110"/>
      <c r="F900" s="28"/>
      <c r="G900" s="28"/>
      <c r="H900" s="111" t="str">
        <f>IF(G900="","",ROUNDDOWN('Lesné celky'!$C$2*G900,2))</f>
        <v/>
      </c>
      <c r="I900" s="28"/>
      <c r="J900" s="28"/>
      <c r="K900" s="28"/>
      <c r="L900" s="28"/>
      <c r="M900" s="24">
        <f t="shared" si="57"/>
        <v>0</v>
      </c>
      <c r="N900" s="112" t="str">
        <f t="shared" si="58"/>
        <v/>
      </c>
      <c r="O900" s="31"/>
      <c r="P900" s="34" t="str">
        <f t="shared" si="55"/>
        <v/>
      </c>
      <c r="R900" s="174" t="str">
        <f t="shared" si="56"/>
        <v/>
      </c>
    </row>
    <row r="901" spans="1:18" ht="24.75" customHeight="1" x14ac:dyDescent="0.2">
      <c r="A901" s="185"/>
      <c r="B901" s="186"/>
      <c r="C901" s="187"/>
      <c r="D901" s="110"/>
      <c r="E901" s="110"/>
      <c r="F901" s="28"/>
      <c r="G901" s="28"/>
      <c r="H901" s="111" t="str">
        <f>IF(G901="","",ROUNDDOWN('Lesné celky'!$C$2*G901,2))</f>
        <v/>
      </c>
      <c r="I901" s="28"/>
      <c r="J901" s="28"/>
      <c r="K901" s="28"/>
      <c r="L901" s="28"/>
      <c r="M901" s="24">
        <f t="shared" si="57"/>
        <v>0</v>
      </c>
      <c r="N901" s="112" t="str">
        <f t="shared" si="58"/>
        <v/>
      </c>
      <c r="O901" s="31"/>
      <c r="P901" s="34" t="str">
        <f t="shared" si="55"/>
        <v/>
      </c>
      <c r="R901" s="174" t="str">
        <f t="shared" si="56"/>
        <v/>
      </c>
    </row>
    <row r="902" spans="1:18" ht="24.75" customHeight="1" x14ac:dyDescent="0.2">
      <c r="A902" s="185"/>
      <c r="B902" s="186"/>
      <c r="C902" s="187"/>
      <c r="D902" s="110"/>
      <c r="E902" s="110"/>
      <c r="F902" s="28"/>
      <c r="G902" s="28"/>
      <c r="H902" s="111" t="str">
        <f>IF(G902="","",ROUNDDOWN('Lesné celky'!$C$2*G902,2))</f>
        <v/>
      </c>
      <c r="I902" s="28"/>
      <c r="J902" s="28"/>
      <c r="K902" s="28"/>
      <c r="L902" s="28"/>
      <c r="M902" s="24">
        <f t="shared" si="57"/>
        <v>0</v>
      </c>
      <c r="N902" s="112" t="str">
        <f t="shared" si="58"/>
        <v/>
      </c>
      <c r="O902" s="31"/>
      <c r="P902" s="34" t="str">
        <f t="shared" si="55"/>
        <v/>
      </c>
      <c r="R902" s="174" t="str">
        <f t="shared" si="56"/>
        <v/>
      </c>
    </row>
    <row r="903" spans="1:18" ht="24.75" customHeight="1" x14ac:dyDescent="0.2">
      <c r="A903" s="185"/>
      <c r="B903" s="186"/>
      <c r="C903" s="187"/>
      <c r="D903" s="110"/>
      <c r="E903" s="110"/>
      <c r="F903" s="28"/>
      <c r="G903" s="28"/>
      <c r="H903" s="111" t="str">
        <f>IF(G903="","",ROUNDDOWN('Lesné celky'!$C$2*G903,2))</f>
        <v/>
      </c>
      <c r="I903" s="28"/>
      <c r="J903" s="28"/>
      <c r="K903" s="28"/>
      <c r="L903" s="28"/>
      <c r="M903" s="24">
        <f t="shared" si="57"/>
        <v>0</v>
      </c>
      <c r="N903" s="112" t="str">
        <f t="shared" si="58"/>
        <v/>
      </c>
      <c r="O903" s="31"/>
      <c r="P903" s="34" t="str">
        <f t="shared" si="55"/>
        <v/>
      </c>
      <c r="R903" s="174" t="str">
        <f t="shared" si="56"/>
        <v/>
      </c>
    </row>
    <row r="904" spans="1:18" ht="24.75" customHeight="1" x14ac:dyDescent="0.2">
      <c r="A904" s="185"/>
      <c r="B904" s="186"/>
      <c r="C904" s="187"/>
      <c r="D904" s="110"/>
      <c r="E904" s="110"/>
      <c r="F904" s="28"/>
      <c r="G904" s="28"/>
      <c r="H904" s="111" t="str">
        <f>IF(G904="","",ROUNDDOWN('Lesné celky'!$C$2*G904,2))</f>
        <v/>
      </c>
      <c r="I904" s="28"/>
      <c r="J904" s="28"/>
      <c r="K904" s="28"/>
      <c r="L904" s="28"/>
      <c r="M904" s="24">
        <f t="shared" si="57"/>
        <v>0</v>
      </c>
      <c r="N904" s="112" t="str">
        <f t="shared" si="58"/>
        <v/>
      </c>
      <c r="O904" s="31"/>
      <c r="P904" s="34" t="str">
        <f t="shared" si="55"/>
        <v/>
      </c>
      <c r="R904" s="174" t="str">
        <f t="shared" si="56"/>
        <v/>
      </c>
    </row>
    <row r="905" spans="1:18" ht="24.75" customHeight="1" x14ac:dyDescent="0.2">
      <c r="A905" s="185"/>
      <c r="B905" s="186"/>
      <c r="C905" s="187"/>
      <c r="D905" s="110"/>
      <c r="E905" s="110"/>
      <c r="F905" s="28"/>
      <c r="G905" s="28"/>
      <c r="H905" s="111" t="str">
        <f>IF(G905="","",ROUNDDOWN('Lesné celky'!$C$2*G905,2))</f>
        <v/>
      </c>
      <c r="I905" s="28"/>
      <c r="J905" s="28"/>
      <c r="K905" s="28"/>
      <c r="L905" s="28"/>
      <c r="M905" s="24">
        <f t="shared" si="57"/>
        <v>0</v>
      </c>
      <c r="N905" s="112" t="str">
        <f t="shared" si="58"/>
        <v/>
      </c>
      <c r="O905" s="31"/>
      <c r="P905" s="34" t="str">
        <f t="shared" si="55"/>
        <v/>
      </c>
      <c r="R905" s="174" t="str">
        <f t="shared" si="56"/>
        <v/>
      </c>
    </row>
    <row r="906" spans="1:18" ht="24.75" customHeight="1" x14ac:dyDescent="0.2">
      <c r="A906" s="185"/>
      <c r="B906" s="186"/>
      <c r="C906" s="187"/>
      <c r="D906" s="110"/>
      <c r="E906" s="110"/>
      <c r="F906" s="28"/>
      <c r="G906" s="28"/>
      <c r="H906" s="111" t="str">
        <f>IF(G906="","",ROUNDDOWN('Lesné celky'!$C$2*G906,2))</f>
        <v/>
      </c>
      <c r="I906" s="28"/>
      <c r="J906" s="28"/>
      <c r="K906" s="28"/>
      <c r="L906" s="28"/>
      <c r="M906" s="24">
        <f t="shared" si="57"/>
        <v>0</v>
      </c>
      <c r="N906" s="112" t="str">
        <f t="shared" si="58"/>
        <v/>
      </c>
      <c r="O906" s="31"/>
      <c r="P906" s="34" t="str">
        <f t="shared" si="55"/>
        <v/>
      </c>
      <c r="R906" s="174" t="str">
        <f t="shared" si="56"/>
        <v/>
      </c>
    </row>
    <row r="907" spans="1:18" ht="24.75" customHeight="1" x14ac:dyDescent="0.2">
      <c r="A907" s="185"/>
      <c r="B907" s="186"/>
      <c r="C907" s="187"/>
      <c r="D907" s="110"/>
      <c r="E907" s="110"/>
      <c r="F907" s="28"/>
      <c r="G907" s="28"/>
      <c r="H907" s="111" t="str">
        <f>IF(G907="","",ROUNDDOWN('Lesné celky'!$C$2*G907,2))</f>
        <v/>
      </c>
      <c r="I907" s="28"/>
      <c r="J907" s="28"/>
      <c r="K907" s="28"/>
      <c r="L907" s="28"/>
      <c r="M907" s="24">
        <f t="shared" si="57"/>
        <v>0</v>
      </c>
      <c r="N907" s="112" t="str">
        <f t="shared" si="58"/>
        <v/>
      </c>
      <c r="O907" s="31"/>
      <c r="P907" s="34" t="str">
        <f t="shared" si="55"/>
        <v/>
      </c>
      <c r="R907" s="174" t="str">
        <f t="shared" si="56"/>
        <v/>
      </c>
    </row>
    <row r="908" spans="1:18" ht="24.75" customHeight="1" x14ac:dyDescent="0.2">
      <c r="A908" s="185"/>
      <c r="B908" s="186"/>
      <c r="C908" s="187"/>
      <c r="D908" s="110"/>
      <c r="E908" s="110"/>
      <c r="F908" s="28"/>
      <c r="G908" s="28"/>
      <c r="H908" s="111" t="str">
        <f>IF(G908="","",ROUNDDOWN('Lesné celky'!$C$2*G908,2))</f>
        <v/>
      </c>
      <c r="I908" s="28"/>
      <c r="J908" s="28"/>
      <c r="K908" s="28"/>
      <c r="L908" s="28"/>
      <c r="M908" s="24">
        <f t="shared" si="57"/>
        <v>0</v>
      </c>
      <c r="N908" s="112" t="str">
        <f t="shared" si="58"/>
        <v/>
      </c>
      <c r="O908" s="31"/>
      <c r="P908" s="34" t="str">
        <f t="shared" si="55"/>
        <v/>
      </c>
      <c r="R908" s="174" t="str">
        <f t="shared" si="56"/>
        <v/>
      </c>
    </row>
    <row r="909" spans="1:18" ht="24.75" customHeight="1" x14ac:dyDescent="0.2">
      <c r="A909" s="185"/>
      <c r="B909" s="186"/>
      <c r="C909" s="187"/>
      <c r="D909" s="110"/>
      <c r="E909" s="110"/>
      <c r="F909" s="28"/>
      <c r="G909" s="28"/>
      <c r="H909" s="111" t="str">
        <f>IF(G909="","",ROUNDDOWN('Lesné celky'!$C$2*G909,2))</f>
        <v/>
      </c>
      <c r="I909" s="28"/>
      <c r="J909" s="28"/>
      <c r="K909" s="28"/>
      <c r="L909" s="28"/>
      <c r="M909" s="24">
        <f t="shared" si="57"/>
        <v>0</v>
      </c>
      <c r="N909" s="112" t="str">
        <f t="shared" si="58"/>
        <v/>
      </c>
      <c r="O909" s="31"/>
      <c r="P909" s="34" t="str">
        <f t="shared" si="55"/>
        <v/>
      </c>
      <c r="R909" s="174" t="str">
        <f t="shared" si="56"/>
        <v/>
      </c>
    </row>
    <row r="910" spans="1:18" ht="24.75" customHeight="1" x14ac:dyDescent="0.2">
      <c r="A910" s="185"/>
      <c r="B910" s="186"/>
      <c r="C910" s="187"/>
      <c r="D910" s="110"/>
      <c r="E910" s="110"/>
      <c r="F910" s="28"/>
      <c r="G910" s="28"/>
      <c r="H910" s="111" t="str">
        <f>IF(G910="","",ROUNDDOWN('Lesné celky'!$C$2*G910,2))</f>
        <v/>
      </c>
      <c r="I910" s="28"/>
      <c r="J910" s="28"/>
      <c r="K910" s="28"/>
      <c r="L910" s="28"/>
      <c r="M910" s="24">
        <f t="shared" si="57"/>
        <v>0</v>
      </c>
      <c r="N910" s="112" t="str">
        <f t="shared" si="58"/>
        <v/>
      </c>
      <c r="O910" s="31"/>
      <c r="P910" s="34" t="str">
        <f t="shared" si="55"/>
        <v/>
      </c>
      <c r="R910" s="174" t="str">
        <f t="shared" si="56"/>
        <v/>
      </c>
    </row>
    <row r="911" spans="1:18" ht="24.75" customHeight="1" x14ac:dyDescent="0.2">
      <c r="A911" s="185"/>
      <c r="B911" s="186"/>
      <c r="C911" s="187"/>
      <c r="D911" s="110"/>
      <c r="E911" s="110"/>
      <c r="F911" s="28"/>
      <c r="G911" s="28"/>
      <c r="H911" s="111" t="str">
        <f>IF(G911="","",ROUNDDOWN('Lesné celky'!$C$2*G911,2))</f>
        <v/>
      </c>
      <c r="I911" s="28"/>
      <c r="J911" s="28"/>
      <c r="K911" s="28"/>
      <c r="L911" s="28"/>
      <c r="M911" s="24">
        <f t="shared" si="57"/>
        <v>0</v>
      </c>
      <c r="N911" s="112" t="str">
        <f t="shared" si="58"/>
        <v/>
      </c>
      <c r="O911" s="31"/>
      <c r="P911" s="34" t="str">
        <f t="shared" si="55"/>
        <v/>
      </c>
      <c r="R911" s="174" t="str">
        <f t="shared" si="56"/>
        <v/>
      </c>
    </row>
    <row r="912" spans="1:18" ht="24.75" customHeight="1" x14ac:dyDescent="0.2">
      <c r="A912" s="185"/>
      <c r="B912" s="186"/>
      <c r="C912" s="187"/>
      <c r="D912" s="110"/>
      <c r="E912" s="110"/>
      <c r="F912" s="28"/>
      <c r="G912" s="28"/>
      <c r="H912" s="111" t="str">
        <f>IF(G912="","",ROUNDDOWN('Lesné celky'!$C$2*G912,2))</f>
        <v/>
      </c>
      <c r="I912" s="28"/>
      <c r="J912" s="28"/>
      <c r="K912" s="28"/>
      <c r="L912" s="28"/>
      <c r="M912" s="24">
        <f t="shared" si="57"/>
        <v>0</v>
      </c>
      <c r="N912" s="112" t="str">
        <f t="shared" si="58"/>
        <v/>
      </c>
      <c r="O912" s="31"/>
      <c r="P912" s="34" t="str">
        <f t="shared" si="55"/>
        <v/>
      </c>
      <c r="R912" s="174" t="str">
        <f t="shared" si="56"/>
        <v/>
      </c>
    </row>
    <row r="913" spans="1:18" ht="24.75" customHeight="1" x14ac:dyDescent="0.2">
      <c r="A913" s="185"/>
      <c r="B913" s="186"/>
      <c r="C913" s="187"/>
      <c r="D913" s="110"/>
      <c r="E913" s="110"/>
      <c r="F913" s="28"/>
      <c r="G913" s="28"/>
      <c r="H913" s="111" t="str">
        <f>IF(G913="","",ROUNDDOWN('Lesné celky'!$C$2*G913,2))</f>
        <v/>
      </c>
      <c r="I913" s="28"/>
      <c r="J913" s="28"/>
      <c r="K913" s="28"/>
      <c r="L913" s="28"/>
      <c r="M913" s="24">
        <f t="shared" si="57"/>
        <v>0</v>
      </c>
      <c r="N913" s="112" t="str">
        <f t="shared" si="58"/>
        <v/>
      </c>
      <c r="O913" s="31"/>
      <c r="P913" s="34" t="str">
        <f t="shared" si="55"/>
        <v/>
      </c>
      <c r="R913" s="174" t="str">
        <f t="shared" si="56"/>
        <v/>
      </c>
    </row>
    <row r="914" spans="1:18" ht="24.75" customHeight="1" x14ac:dyDescent="0.2">
      <c r="A914" s="185"/>
      <c r="B914" s="186"/>
      <c r="C914" s="187"/>
      <c r="D914" s="110"/>
      <c r="E914" s="110"/>
      <c r="F914" s="28"/>
      <c r="G914" s="28"/>
      <c r="H914" s="111" t="str">
        <f>IF(G914="","",ROUNDDOWN('Lesné celky'!$C$2*G914,2))</f>
        <v/>
      </c>
      <c r="I914" s="28"/>
      <c r="J914" s="28"/>
      <c r="K914" s="28"/>
      <c r="L914" s="28"/>
      <c r="M914" s="24">
        <f t="shared" si="57"/>
        <v>0</v>
      </c>
      <c r="N914" s="112" t="str">
        <f t="shared" si="58"/>
        <v/>
      </c>
      <c r="O914" s="31"/>
      <c r="P914" s="34" t="str">
        <f t="shared" si="55"/>
        <v/>
      </c>
      <c r="R914" s="174" t="str">
        <f t="shared" si="56"/>
        <v/>
      </c>
    </row>
    <row r="915" spans="1:18" ht="24.75" customHeight="1" x14ac:dyDescent="0.2">
      <c r="A915" s="185"/>
      <c r="B915" s="186"/>
      <c r="C915" s="187"/>
      <c r="D915" s="110"/>
      <c r="E915" s="110"/>
      <c r="F915" s="28"/>
      <c r="G915" s="28"/>
      <c r="H915" s="111" t="str">
        <f>IF(G915="","",ROUNDDOWN('Lesné celky'!$C$2*G915,2))</f>
        <v/>
      </c>
      <c r="I915" s="28"/>
      <c r="J915" s="28"/>
      <c r="K915" s="28"/>
      <c r="L915" s="28"/>
      <c r="M915" s="24">
        <f t="shared" si="57"/>
        <v>0</v>
      </c>
      <c r="N915" s="112" t="str">
        <f t="shared" si="58"/>
        <v/>
      </c>
      <c r="O915" s="31"/>
      <c r="P915" s="34" t="str">
        <f t="shared" si="55"/>
        <v/>
      </c>
      <c r="R915" s="174" t="str">
        <f t="shared" si="56"/>
        <v/>
      </c>
    </row>
    <row r="916" spans="1:18" ht="24.75" customHeight="1" x14ac:dyDescent="0.2">
      <c r="A916" s="185"/>
      <c r="B916" s="186"/>
      <c r="C916" s="187"/>
      <c r="D916" s="110"/>
      <c r="E916" s="110"/>
      <c r="F916" s="28"/>
      <c r="G916" s="28"/>
      <c r="H916" s="111" t="str">
        <f>IF(G916="","",ROUNDDOWN('Lesné celky'!$C$2*G916,2))</f>
        <v/>
      </c>
      <c r="I916" s="28"/>
      <c r="J916" s="28"/>
      <c r="K916" s="28"/>
      <c r="L916" s="28"/>
      <c r="M916" s="24">
        <f t="shared" si="57"/>
        <v>0</v>
      </c>
      <c r="N916" s="112" t="str">
        <f t="shared" si="58"/>
        <v/>
      </c>
      <c r="O916" s="31"/>
      <c r="P916" s="34" t="str">
        <f t="shared" ref="P916:P979" si="59">IF(H916="","",H916-O916)</f>
        <v/>
      </c>
      <c r="R916" s="174" t="str">
        <f t="shared" ref="R916:R979" si="60">IF(AND(H916&lt;&gt;"",OR(E916="",D916="",A916="")),"nekorektne zadané údaje","")</f>
        <v/>
      </c>
    </row>
    <row r="917" spans="1:18" ht="24.75" customHeight="1" x14ac:dyDescent="0.2">
      <c r="A917" s="185"/>
      <c r="B917" s="186"/>
      <c r="C917" s="187"/>
      <c r="D917" s="110"/>
      <c r="E917" s="110"/>
      <c r="F917" s="28"/>
      <c r="G917" s="28"/>
      <c r="H917" s="111" t="str">
        <f>IF(G917="","",ROUNDDOWN('Lesné celky'!$C$2*G917,2))</f>
        <v/>
      </c>
      <c r="I917" s="28"/>
      <c r="J917" s="28"/>
      <c r="K917" s="28"/>
      <c r="L917" s="28"/>
      <c r="M917" s="24">
        <f t="shared" si="57"/>
        <v>0</v>
      </c>
      <c r="N917" s="112" t="str">
        <f t="shared" si="58"/>
        <v/>
      </c>
      <c r="O917" s="31"/>
      <c r="P917" s="34" t="str">
        <f t="shared" si="59"/>
        <v/>
      </c>
      <c r="R917" s="174" t="str">
        <f t="shared" si="60"/>
        <v/>
      </c>
    </row>
    <row r="918" spans="1:18" ht="24.75" customHeight="1" x14ac:dyDescent="0.2">
      <c r="A918" s="185"/>
      <c r="B918" s="186"/>
      <c r="C918" s="187"/>
      <c r="D918" s="110"/>
      <c r="E918" s="110"/>
      <c r="F918" s="28"/>
      <c r="G918" s="28"/>
      <c r="H918" s="111" t="str">
        <f>IF(G918="","",ROUNDDOWN('Lesné celky'!$C$2*G918,2))</f>
        <v/>
      </c>
      <c r="I918" s="28"/>
      <c r="J918" s="28"/>
      <c r="K918" s="28"/>
      <c r="L918" s="28"/>
      <c r="M918" s="24">
        <f t="shared" si="57"/>
        <v>0</v>
      </c>
      <c r="N918" s="112" t="str">
        <f t="shared" si="58"/>
        <v/>
      </c>
      <c r="O918" s="31"/>
      <c r="P918" s="34" t="str">
        <f t="shared" si="59"/>
        <v/>
      </c>
      <c r="R918" s="174" t="str">
        <f t="shared" si="60"/>
        <v/>
      </c>
    </row>
    <row r="919" spans="1:18" ht="24.75" customHeight="1" x14ac:dyDescent="0.2">
      <c r="A919" s="185"/>
      <c r="B919" s="186"/>
      <c r="C919" s="187"/>
      <c r="D919" s="110"/>
      <c r="E919" s="110"/>
      <c r="F919" s="28"/>
      <c r="G919" s="28"/>
      <c r="H919" s="111" t="str">
        <f>IF(G919="","",ROUNDDOWN('Lesné celky'!$C$2*G919,2))</f>
        <v/>
      </c>
      <c r="I919" s="28"/>
      <c r="J919" s="28"/>
      <c r="K919" s="28"/>
      <c r="L919" s="28"/>
      <c r="M919" s="24">
        <f t="shared" si="57"/>
        <v>0</v>
      </c>
      <c r="N919" s="112" t="str">
        <f t="shared" si="58"/>
        <v/>
      </c>
      <c r="O919" s="31"/>
      <c r="P919" s="34" t="str">
        <f t="shared" si="59"/>
        <v/>
      </c>
      <c r="R919" s="174" t="str">
        <f t="shared" si="60"/>
        <v/>
      </c>
    </row>
    <row r="920" spans="1:18" ht="24.75" customHeight="1" x14ac:dyDescent="0.2">
      <c r="A920" s="185"/>
      <c r="B920" s="186"/>
      <c r="C920" s="187"/>
      <c r="D920" s="110"/>
      <c r="E920" s="110"/>
      <c r="F920" s="28"/>
      <c r="G920" s="28"/>
      <c r="H920" s="111" t="str">
        <f>IF(G920="","",ROUNDDOWN('Lesné celky'!$C$2*G920,2))</f>
        <v/>
      </c>
      <c r="I920" s="28"/>
      <c r="J920" s="28"/>
      <c r="K920" s="28"/>
      <c r="L920" s="28"/>
      <c r="M920" s="24">
        <f t="shared" si="57"/>
        <v>0</v>
      </c>
      <c r="N920" s="112" t="str">
        <f t="shared" si="58"/>
        <v/>
      </c>
      <c r="O920" s="31"/>
      <c r="P920" s="34" t="str">
        <f t="shared" si="59"/>
        <v/>
      </c>
      <c r="R920" s="174" t="str">
        <f t="shared" si="60"/>
        <v/>
      </c>
    </row>
    <row r="921" spans="1:18" ht="24.75" customHeight="1" x14ac:dyDescent="0.2">
      <c r="A921" s="185"/>
      <c r="B921" s="186"/>
      <c r="C921" s="187"/>
      <c r="D921" s="110"/>
      <c r="E921" s="110"/>
      <c r="F921" s="28"/>
      <c r="G921" s="28"/>
      <c r="H921" s="111" t="str">
        <f>IF(G921="","",ROUNDDOWN('Lesné celky'!$C$2*G921,2))</f>
        <v/>
      </c>
      <c r="I921" s="28"/>
      <c r="J921" s="28"/>
      <c r="K921" s="28"/>
      <c r="L921" s="28"/>
      <c r="M921" s="24">
        <f t="shared" si="57"/>
        <v>0</v>
      </c>
      <c r="N921" s="112" t="str">
        <f t="shared" si="58"/>
        <v/>
      </c>
      <c r="O921" s="31"/>
      <c r="P921" s="34" t="str">
        <f t="shared" si="59"/>
        <v/>
      </c>
      <c r="R921" s="174" t="str">
        <f t="shared" si="60"/>
        <v/>
      </c>
    </row>
    <row r="922" spans="1:18" ht="24.75" customHeight="1" x14ac:dyDescent="0.2">
      <c r="A922" s="185"/>
      <c r="B922" s="186"/>
      <c r="C922" s="187"/>
      <c r="D922" s="110"/>
      <c r="E922" s="110"/>
      <c r="F922" s="28"/>
      <c r="G922" s="28"/>
      <c r="H922" s="111" t="str">
        <f>IF(G922="","",ROUNDDOWN('Lesné celky'!$C$2*G922,2))</f>
        <v/>
      </c>
      <c r="I922" s="28"/>
      <c r="J922" s="28"/>
      <c r="K922" s="28"/>
      <c r="L922" s="28"/>
      <c r="M922" s="24">
        <f t="shared" si="57"/>
        <v>0</v>
      </c>
      <c r="N922" s="112" t="str">
        <f t="shared" si="58"/>
        <v/>
      </c>
      <c r="O922" s="31"/>
      <c r="P922" s="34" t="str">
        <f t="shared" si="59"/>
        <v/>
      </c>
      <c r="R922" s="174" t="str">
        <f t="shared" si="60"/>
        <v/>
      </c>
    </row>
    <row r="923" spans="1:18" ht="24.75" customHeight="1" x14ac:dyDescent="0.2">
      <c r="A923" s="185"/>
      <c r="B923" s="186"/>
      <c r="C923" s="187"/>
      <c r="D923" s="110"/>
      <c r="E923" s="110"/>
      <c r="F923" s="28"/>
      <c r="G923" s="28"/>
      <c r="H923" s="111" t="str">
        <f>IF(G923="","",ROUNDDOWN('Lesné celky'!$C$2*G923,2))</f>
        <v/>
      </c>
      <c r="I923" s="28"/>
      <c r="J923" s="28"/>
      <c r="K923" s="28"/>
      <c r="L923" s="28"/>
      <c r="M923" s="24">
        <f t="shared" si="57"/>
        <v>0</v>
      </c>
      <c r="N923" s="112" t="str">
        <f t="shared" si="58"/>
        <v/>
      </c>
      <c r="O923" s="31"/>
      <c r="P923" s="34" t="str">
        <f t="shared" si="59"/>
        <v/>
      </c>
      <c r="R923" s="174" t="str">
        <f t="shared" si="60"/>
        <v/>
      </c>
    </row>
    <row r="924" spans="1:18" ht="24.75" customHeight="1" x14ac:dyDescent="0.2">
      <c r="A924" s="185"/>
      <c r="B924" s="186"/>
      <c r="C924" s="187"/>
      <c r="D924" s="110"/>
      <c r="E924" s="110"/>
      <c r="F924" s="28"/>
      <c r="G924" s="28"/>
      <c r="H924" s="111" t="str">
        <f>IF(G924="","",ROUNDDOWN('Lesné celky'!$C$2*G924,2))</f>
        <v/>
      </c>
      <c r="I924" s="28"/>
      <c r="J924" s="28"/>
      <c r="K924" s="28"/>
      <c r="L924" s="28"/>
      <c r="M924" s="24">
        <f t="shared" si="57"/>
        <v>0</v>
      </c>
      <c r="N924" s="112" t="str">
        <f t="shared" si="58"/>
        <v/>
      </c>
      <c r="O924" s="31"/>
      <c r="P924" s="34" t="str">
        <f t="shared" si="59"/>
        <v/>
      </c>
      <c r="R924" s="174" t="str">
        <f t="shared" si="60"/>
        <v/>
      </c>
    </row>
    <row r="925" spans="1:18" ht="24.75" customHeight="1" x14ac:dyDescent="0.2">
      <c r="A925" s="185"/>
      <c r="B925" s="186"/>
      <c r="C925" s="187"/>
      <c r="D925" s="110"/>
      <c r="E925" s="110"/>
      <c r="F925" s="28"/>
      <c r="G925" s="28"/>
      <c r="H925" s="111" t="str">
        <f>IF(G925="","",ROUNDDOWN('Lesné celky'!$C$2*G925,2))</f>
        <v/>
      </c>
      <c r="I925" s="28"/>
      <c r="J925" s="28"/>
      <c r="K925" s="28"/>
      <c r="L925" s="28"/>
      <c r="M925" s="24">
        <f t="shared" si="57"/>
        <v>0</v>
      </c>
      <c r="N925" s="112" t="str">
        <f t="shared" si="58"/>
        <v/>
      </c>
      <c r="O925" s="31"/>
      <c r="P925" s="34" t="str">
        <f t="shared" si="59"/>
        <v/>
      </c>
      <c r="R925" s="174" t="str">
        <f t="shared" si="60"/>
        <v/>
      </c>
    </row>
    <row r="926" spans="1:18" ht="24.75" customHeight="1" x14ac:dyDescent="0.2">
      <c r="A926" s="185"/>
      <c r="B926" s="186"/>
      <c r="C926" s="187"/>
      <c r="D926" s="110"/>
      <c r="E926" s="110"/>
      <c r="F926" s="28"/>
      <c r="G926" s="28"/>
      <c r="H926" s="111" t="str">
        <f>IF(G926="","",ROUNDDOWN('Lesné celky'!$C$2*G926,2))</f>
        <v/>
      </c>
      <c r="I926" s="28"/>
      <c r="J926" s="28"/>
      <c r="K926" s="28"/>
      <c r="L926" s="28"/>
      <c r="M926" s="24">
        <f t="shared" si="57"/>
        <v>0</v>
      </c>
      <c r="N926" s="112" t="str">
        <f t="shared" si="58"/>
        <v/>
      </c>
      <c r="O926" s="31"/>
      <c r="P926" s="34" t="str">
        <f t="shared" si="59"/>
        <v/>
      </c>
      <c r="R926" s="174" t="str">
        <f t="shared" si="60"/>
        <v/>
      </c>
    </row>
    <row r="927" spans="1:18" ht="24.75" customHeight="1" x14ac:dyDescent="0.2">
      <c r="A927" s="185"/>
      <c r="B927" s="186"/>
      <c r="C927" s="187"/>
      <c r="D927" s="110"/>
      <c r="E927" s="110"/>
      <c r="F927" s="28"/>
      <c r="G927" s="28"/>
      <c r="H927" s="111" t="str">
        <f>IF(G927="","",ROUNDDOWN('Lesné celky'!$C$2*G927,2))</f>
        <v/>
      </c>
      <c r="I927" s="28"/>
      <c r="J927" s="28"/>
      <c r="K927" s="28"/>
      <c r="L927" s="28"/>
      <c r="M927" s="24">
        <f t="shared" si="57"/>
        <v>0</v>
      </c>
      <c r="N927" s="112" t="str">
        <f t="shared" si="58"/>
        <v/>
      </c>
      <c r="O927" s="31"/>
      <c r="P927" s="34" t="str">
        <f t="shared" si="59"/>
        <v/>
      </c>
      <c r="R927" s="174" t="str">
        <f t="shared" si="60"/>
        <v/>
      </c>
    </row>
    <row r="928" spans="1:18" ht="24.75" customHeight="1" x14ac:dyDescent="0.2">
      <c r="A928" s="185"/>
      <c r="B928" s="186"/>
      <c r="C928" s="187"/>
      <c r="D928" s="110"/>
      <c r="E928" s="110"/>
      <c r="F928" s="28"/>
      <c r="G928" s="28"/>
      <c r="H928" s="111" t="str">
        <f>IF(G928="","",ROUNDDOWN('Lesné celky'!$C$2*G928,2))</f>
        <v/>
      </c>
      <c r="I928" s="28"/>
      <c r="J928" s="28"/>
      <c r="K928" s="28"/>
      <c r="L928" s="28"/>
      <c r="M928" s="24">
        <f t="shared" si="57"/>
        <v>0</v>
      </c>
      <c r="N928" s="112" t="str">
        <f t="shared" si="58"/>
        <v/>
      </c>
      <c r="O928" s="31"/>
      <c r="P928" s="34" t="str">
        <f t="shared" si="59"/>
        <v/>
      </c>
      <c r="R928" s="174" t="str">
        <f t="shared" si="60"/>
        <v/>
      </c>
    </row>
    <row r="929" spans="1:18" ht="24.75" customHeight="1" x14ac:dyDescent="0.2">
      <c r="A929" s="185"/>
      <c r="B929" s="186"/>
      <c r="C929" s="187"/>
      <c r="D929" s="110"/>
      <c r="E929" s="110"/>
      <c r="F929" s="28"/>
      <c r="G929" s="28"/>
      <c r="H929" s="111" t="str">
        <f>IF(G929="","",ROUNDDOWN('Lesné celky'!$C$2*G929,2))</f>
        <v/>
      </c>
      <c r="I929" s="28"/>
      <c r="J929" s="28"/>
      <c r="K929" s="28"/>
      <c r="L929" s="28"/>
      <c r="M929" s="24">
        <f t="shared" si="57"/>
        <v>0</v>
      </c>
      <c r="N929" s="112" t="str">
        <f t="shared" si="58"/>
        <v/>
      </c>
      <c r="O929" s="31"/>
      <c r="P929" s="34" t="str">
        <f t="shared" si="59"/>
        <v/>
      </c>
      <c r="R929" s="174" t="str">
        <f t="shared" si="60"/>
        <v/>
      </c>
    </row>
    <row r="930" spans="1:18" ht="24.75" customHeight="1" x14ac:dyDescent="0.2">
      <c r="A930" s="185"/>
      <c r="B930" s="186"/>
      <c r="C930" s="187"/>
      <c r="D930" s="110"/>
      <c r="E930" s="110"/>
      <c r="F930" s="28"/>
      <c r="G930" s="28"/>
      <c r="H930" s="111" t="str">
        <f>IF(G930="","",ROUNDDOWN('Lesné celky'!$C$2*G930,2))</f>
        <v/>
      </c>
      <c r="I930" s="28"/>
      <c r="J930" s="28"/>
      <c r="K930" s="28"/>
      <c r="L930" s="28"/>
      <c r="M930" s="24">
        <f t="shared" si="57"/>
        <v>0</v>
      </c>
      <c r="N930" s="112" t="str">
        <f t="shared" si="58"/>
        <v/>
      </c>
      <c r="O930" s="31"/>
      <c r="P930" s="34" t="str">
        <f t="shared" si="59"/>
        <v/>
      </c>
      <c r="R930" s="174" t="str">
        <f t="shared" si="60"/>
        <v/>
      </c>
    </row>
    <row r="931" spans="1:18" ht="24.75" customHeight="1" x14ac:dyDescent="0.2">
      <c r="A931" s="185"/>
      <c r="B931" s="186"/>
      <c r="C931" s="187"/>
      <c r="D931" s="110"/>
      <c r="E931" s="110"/>
      <c r="F931" s="28"/>
      <c r="G931" s="28"/>
      <c r="H931" s="111" t="str">
        <f>IF(G931="","",ROUNDDOWN('Lesné celky'!$C$2*G931,2))</f>
        <v/>
      </c>
      <c r="I931" s="28"/>
      <c r="J931" s="28"/>
      <c r="K931" s="28"/>
      <c r="L931" s="28"/>
      <c r="M931" s="24">
        <f t="shared" si="57"/>
        <v>0</v>
      </c>
      <c r="N931" s="112" t="str">
        <f t="shared" si="58"/>
        <v/>
      </c>
      <c r="O931" s="31"/>
      <c r="P931" s="34" t="str">
        <f t="shared" si="59"/>
        <v/>
      </c>
      <c r="R931" s="174" t="str">
        <f t="shared" si="60"/>
        <v/>
      </c>
    </row>
    <row r="932" spans="1:18" ht="24.75" customHeight="1" x14ac:dyDescent="0.2">
      <c r="A932" s="185"/>
      <c r="B932" s="186"/>
      <c r="C932" s="187"/>
      <c r="D932" s="110"/>
      <c r="E932" s="110"/>
      <c r="F932" s="28"/>
      <c r="G932" s="28"/>
      <c r="H932" s="111" t="str">
        <f>IF(G932="","",ROUNDDOWN('Lesné celky'!$C$2*G932,2))</f>
        <v/>
      </c>
      <c r="I932" s="28"/>
      <c r="J932" s="28"/>
      <c r="K932" s="28"/>
      <c r="L932" s="28"/>
      <c r="M932" s="24">
        <f t="shared" si="57"/>
        <v>0</v>
      </c>
      <c r="N932" s="112" t="str">
        <f t="shared" si="58"/>
        <v/>
      </c>
      <c r="O932" s="31"/>
      <c r="P932" s="34" t="str">
        <f t="shared" si="59"/>
        <v/>
      </c>
      <c r="R932" s="174" t="str">
        <f t="shared" si="60"/>
        <v/>
      </c>
    </row>
    <row r="933" spans="1:18" ht="24.75" customHeight="1" x14ac:dyDescent="0.2">
      <c r="A933" s="185"/>
      <c r="B933" s="186"/>
      <c r="C933" s="187"/>
      <c r="D933" s="110"/>
      <c r="E933" s="110"/>
      <c r="F933" s="28"/>
      <c r="G933" s="28"/>
      <c r="H933" s="111" t="str">
        <f>IF(G933="","",ROUNDDOWN('Lesné celky'!$C$2*G933,2))</f>
        <v/>
      </c>
      <c r="I933" s="28"/>
      <c r="J933" s="28"/>
      <c r="K933" s="28"/>
      <c r="L933" s="28"/>
      <c r="M933" s="24">
        <f t="shared" si="57"/>
        <v>0</v>
      </c>
      <c r="N933" s="112" t="str">
        <f t="shared" si="58"/>
        <v/>
      </c>
      <c r="O933" s="31"/>
      <c r="P933" s="34" t="str">
        <f t="shared" si="59"/>
        <v/>
      </c>
      <c r="R933" s="174" t="str">
        <f t="shared" si="60"/>
        <v/>
      </c>
    </row>
    <row r="934" spans="1:18" ht="24.75" customHeight="1" x14ac:dyDescent="0.2">
      <c r="A934" s="185"/>
      <c r="B934" s="186"/>
      <c r="C934" s="187"/>
      <c r="D934" s="110"/>
      <c r="E934" s="110"/>
      <c r="F934" s="28"/>
      <c r="G934" s="28"/>
      <c r="H934" s="111" t="str">
        <f>IF(G934="","",ROUNDDOWN('Lesné celky'!$C$2*G934,2))</f>
        <v/>
      </c>
      <c r="I934" s="28"/>
      <c r="J934" s="28"/>
      <c r="K934" s="28"/>
      <c r="L934" s="28"/>
      <c r="M934" s="24">
        <f t="shared" si="57"/>
        <v>0</v>
      </c>
      <c r="N934" s="112" t="str">
        <f t="shared" si="58"/>
        <v/>
      </c>
      <c r="O934" s="31"/>
      <c r="P934" s="34" t="str">
        <f t="shared" si="59"/>
        <v/>
      </c>
      <c r="R934" s="174" t="str">
        <f t="shared" si="60"/>
        <v/>
      </c>
    </row>
    <row r="935" spans="1:18" ht="24.75" customHeight="1" x14ac:dyDescent="0.2">
      <c r="A935" s="185"/>
      <c r="B935" s="186"/>
      <c r="C935" s="187"/>
      <c r="D935" s="110"/>
      <c r="E935" s="110"/>
      <c r="F935" s="28"/>
      <c r="G935" s="28"/>
      <c r="H935" s="111" t="str">
        <f>IF(G935="","",ROUNDDOWN('Lesné celky'!$C$2*G935,2))</f>
        <v/>
      </c>
      <c r="I935" s="28"/>
      <c r="J935" s="28"/>
      <c r="K935" s="28"/>
      <c r="L935" s="28"/>
      <c r="M935" s="24">
        <f t="shared" si="57"/>
        <v>0</v>
      </c>
      <c r="N935" s="112" t="str">
        <f t="shared" si="58"/>
        <v/>
      </c>
      <c r="O935" s="31"/>
      <c r="P935" s="34" t="str">
        <f t="shared" si="59"/>
        <v/>
      </c>
      <c r="R935" s="174" t="str">
        <f t="shared" si="60"/>
        <v/>
      </c>
    </row>
    <row r="936" spans="1:18" ht="24.75" customHeight="1" x14ac:dyDescent="0.2">
      <c r="A936" s="185"/>
      <c r="B936" s="186"/>
      <c r="C936" s="187"/>
      <c r="D936" s="110"/>
      <c r="E936" s="110"/>
      <c r="F936" s="28"/>
      <c r="G936" s="28"/>
      <c r="H936" s="111" t="str">
        <f>IF(G936="","",ROUNDDOWN('Lesné celky'!$C$2*G936,2))</f>
        <v/>
      </c>
      <c r="I936" s="28"/>
      <c r="J936" s="28"/>
      <c r="K936" s="28"/>
      <c r="L936" s="28"/>
      <c r="M936" s="24">
        <f t="shared" si="57"/>
        <v>0</v>
      </c>
      <c r="N936" s="112" t="str">
        <f t="shared" si="58"/>
        <v/>
      </c>
      <c r="O936" s="31"/>
      <c r="P936" s="34" t="str">
        <f t="shared" si="59"/>
        <v/>
      </c>
      <c r="R936" s="174" t="str">
        <f t="shared" si="60"/>
        <v/>
      </c>
    </row>
    <row r="937" spans="1:18" ht="24.75" customHeight="1" x14ac:dyDescent="0.2">
      <c r="A937" s="185"/>
      <c r="B937" s="186"/>
      <c r="C937" s="187"/>
      <c r="D937" s="110"/>
      <c r="E937" s="110"/>
      <c r="F937" s="28"/>
      <c r="G937" s="28"/>
      <c r="H937" s="111" t="str">
        <f>IF(G937="","",ROUNDDOWN('Lesné celky'!$C$2*G937,2))</f>
        <v/>
      </c>
      <c r="I937" s="28"/>
      <c r="J937" s="28"/>
      <c r="K937" s="28"/>
      <c r="L937" s="28"/>
      <c r="M937" s="24">
        <f t="shared" si="57"/>
        <v>0</v>
      </c>
      <c r="N937" s="112" t="str">
        <f t="shared" si="58"/>
        <v/>
      </c>
      <c r="O937" s="31"/>
      <c r="P937" s="34" t="str">
        <f t="shared" si="59"/>
        <v/>
      </c>
      <c r="R937" s="174" t="str">
        <f t="shared" si="60"/>
        <v/>
      </c>
    </row>
    <row r="938" spans="1:18" ht="24.75" customHeight="1" x14ac:dyDescent="0.2">
      <c r="A938" s="185"/>
      <c r="B938" s="186"/>
      <c r="C938" s="187"/>
      <c r="D938" s="110"/>
      <c r="E938" s="110"/>
      <c r="F938" s="28"/>
      <c r="G938" s="28"/>
      <c r="H938" s="111" t="str">
        <f>IF(G938="","",ROUNDDOWN('Lesné celky'!$C$2*G938,2))</f>
        <v/>
      </c>
      <c r="I938" s="28"/>
      <c r="J938" s="28"/>
      <c r="K938" s="28"/>
      <c r="L938" s="28"/>
      <c r="M938" s="24">
        <f t="shared" si="57"/>
        <v>0</v>
      </c>
      <c r="N938" s="112" t="str">
        <f t="shared" si="58"/>
        <v/>
      </c>
      <c r="O938" s="31"/>
      <c r="P938" s="34" t="str">
        <f t="shared" si="59"/>
        <v/>
      </c>
      <c r="R938" s="174" t="str">
        <f t="shared" si="60"/>
        <v/>
      </c>
    </row>
    <row r="939" spans="1:18" ht="24.75" customHeight="1" x14ac:dyDescent="0.2">
      <c r="A939" s="185"/>
      <c r="B939" s="186"/>
      <c r="C939" s="187"/>
      <c r="D939" s="110"/>
      <c r="E939" s="110"/>
      <c r="F939" s="28"/>
      <c r="G939" s="28"/>
      <c r="H939" s="111" t="str">
        <f>IF(G939="","",ROUNDDOWN('Lesné celky'!$C$2*G939,2))</f>
        <v/>
      </c>
      <c r="I939" s="28"/>
      <c r="J939" s="28"/>
      <c r="K939" s="28"/>
      <c r="L939" s="28"/>
      <c r="M939" s="24">
        <f t="shared" si="57"/>
        <v>0</v>
      </c>
      <c r="N939" s="112" t="str">
        <f t="shared" si="58"/>
        <v/>
      </c>
      <c r="O939" s="31"/>
      <c r="P939" s="34" t="str">
        <f t="shared" si="59"/>
        <v/>
      </c>
      <c r="R939" s="174" t="str">
        <f t="shared" si="60"/>
        <v/>
      </c>
    </row>
    <row r="940" spans="1:18" ht="24.75" customHeight="1" x14ac:dyDescent="0.2">
      <c r="A940" s="185"/>
      <c r="B940" s="186"/>
      <c r="C940" s="187"/>
      <c r="D940" s="110"/>
      <c r="E940" s="110"/>
      <c r="F940" s="28"/>
      <c r="G940" s="28"/>
      <c r="H940" s="111" t="str">
        <f>IF(G940="","",ROUNDDOWN('Lesné celky'!$C$2*G940,2))</f>
        <v/>
      </c>
      <c r="I940" s="28"/>
      <c r="J940" s="28"/>
      <c r="K940" s="28"/>
      <c r="L940" s="28"/>
      <c r="M940" s="24">
        <f t="shared" si="57"/>
        <v>0</v>
      </c>
      <c r="N940" s="112" t="str">
        <f t="shared" si="58"/>
        <v/>
      </c>
      <c r="O940" s="31"/>
      <c r="P940" s="34" t="str">
        <f t="shared" si="59"/>
        <v/>
      </c>
      <c r="R940" s="174" t="str">
        <f t="shared" si="60"/>
        <v/>
      </c>
    </row>
    <row r="941" spans="1:18" ht="24.75" customHeight="1" x14ac:dyDescent="0.2">
      <c r="A941" s="185"/>
      <c r="B941" s="186"/>
      <c r="C941" s="187"/>
      <c r="D941" s="110"/>
      <c r="E941" s="110"/>
      <c r="F941" s="28"/>
      <c r="G941" s="28"/>
      <c r="H941" s="111" t="str">
        <f>IF(G941="","",ROUNDDOWN('Lesné celky'!$C$2*G941,2))</f>
        <v/>
      </c>
      <c r="I941" s="28"/>
      <c r="J941" s="28"/>
      <c r="K941" s="28"/>
      <c r="L941" s="28"/>
      <c r="M941" s="24">
        <f t="shared" si="57"/>
        <v>0</v>
      </c>
      <c r="N941" s="112" t="str">
        <f t="shared" si="58"/>
        <v/>
      </c>
      <c r="O941" s="31"/>
      <c r="P941" s="34" t="str">
        <f t="shared" si="59"/>
        <v/>
      </c>
      <c r="R941" s="174" t="str">
        <f t="shared" si="60"/>
        <v/>
      </c>
    </row>
    <row r="942" spans="1:18" ht="24.75" customHeight="1" x14ac:dyDescent="0.2">
      <c r="A942" s="185"/>
      <c r="B942" s="186"/>
      <c r="C942" s="187"/>
      <c r="D942" s="110"/>
      <c r="E942" s="110"/>
      <c r="F942" s="28"/>
      <c r="G942" s="28"/>
      <c r="H942" s="111" t="str">
        <f>IF(G942="","",ROUNDDOWN('Lesné celky'!$C$2*G942,2))</f>
        <v/>
      </c>
      <c r="I942" s="28"/>
      <c r="J942" s="28"/>
      <c r="K942" s="28"/>
      <c r="L942" s="28"/>
      <c r="M942" s="24">
        <f t="shared" si="57"/>
        <v>0</v>
      </c>
      <c r="N942" s="112" t="str">
        <f t="shared" si="58"/>
        <v/>
      </c>
      <c r="O942" s="31"/>
      <c r="P942" s="34" t="str">
        <f t="shared" si="59"/>
        <v/>
      </c>
      <c r="R942" s="174" t="str">
        <f t="shared" si="60"/>
        <v/>
      </c>
    </row>
    <row r="943" spans="1:18" ht="24.75" customHeight="1" x14ac:dyDescent="0.2">
      <c r="A943" s="185"/>
      <c r="B943" s="186"/>
      <c r="C943" s="187"/>
      <c r="D943" s="110"/>
      <c r="E943" s="110"/>
      <c r="F943" s="28"/>
      <c r="G943" s="28"/>
      <c r="H943" s="111" t="str">
        <f>IF(G943="","",ROUNDDOWN('Lesné celky'!$C$2*G943,2))</f>
        <v/>
      </c>
      <c r="I943" s="28"/>
      <c r="J943" s="28"/>
      <c r="K943" s="28"/>
      <c r="L943" s="28"/>
      <c r="M943" s="24">
        <f t="shared" si="57"/>
        <v>0</v>
      </c>
      <c r="N943" s="112" t="str">
        <f t="shared" si="58"/>
        <v/>
      </c>
      <c r="O943" s="31"/>
      <c r="P943" s="34" t="str">
        <f t="shared" si="59"/>
        <v/>
      </c>
      <c r="R943" s="174" t="str">
        <f t="shared" si="60"/>
        <v/>
      </c>
    </row>
    <row r="944" spans="1:18" ht="24.75" customHeight="1" x14ac:dyDescent="0.2">
      <c r="A944" s="185"/>
      <c r="B944" s="186"/>
      <c r="C944" s="187"/>
      <c r="D944" s="110"/>
      <c r="E944" s="110"/>
      <c r="F944" s="28"/>
      <c r="G944" s="28"/>
      <c r="H944" s="111" t="str">
        <f>IF(G944="","",ROUNDDOWN('Lesné celky'!$C$2*G944,2))</f>
        <v/>
      </c>
      <c r="I944" s="28"/>
      <c r="J944" s="28"/>
      <c r="K944" s="28"/>
      <c r="L944" s="28"/>
      <c r="M944" s="24">
        <f t="shared" si="57"/>
        <v>0</v>
      </c>
      <c r="N944" s="112" t="str">
        <f t="shared" si="58"/>
        <v/>
      </c>
      <c r="O944" s="31"/>
      <c r="P944" s="34" t="str">
        <f t="shared" si="59"/>
        <v/>
      </c>
      <c r="R944" s="174" t="str">
        <f t="shared" si="60"/>
        <v/>
      </c>
    </row>
    <row r="945" spans="1:18" ht="24.75" customHeight="1" x14ac:dyDescent="0.2">
      <c r="A945" s="185"/>
      <c r="B945" s="186"/>
      <c r="C945" s="187"/>
      <c r="D945" s="110"/>
      <c r="E945" s="110"/>
      <c r="F945" s="28"/>
      <c r="G945" s="28"/>
      <c r="H945" s="111" t="str">
        <f>IF(G945="","",ROUNDDOWN('Lesné celky'!$C$2*G945,2))</f>
        <v/>
      </c>
      <c r="I945" s="28"/>
      <c r="J945" s="28"/>
      <c r="K945" s="28"/>
      <c r="L945" s="28"/>
      <c r="M945" s="24">
        <f t="shared" si="57"/>
        <v>0</v>
      </c>
      <c r="N945" s="112" t="str">
        <f t="shared" si="58"/>
        <v/>
      </c>
      <c r="O945" s="31"/>
      <c r="P945" s="34" t="str">
        <f t="shared" si="59"/>
        <v/>
      </c>
      <c r="R945" s="174" t="str">
        <f t="shared" si="60"/>
        <v/>
      </c>
    </row>
    <row r="946" spans="1:18" ht="24.75" customHeight="1" x14ac:dyDescent="0.2">
      <c r="A946" s="185"/>
      <c r="B946" s="186"/>
      <c r="C946" s="187"/>
      <c r="D946" s="110"/>
      <c r="E946" s="110"/>
      <c r="F946" s="28"/>
      <c r="G946" s="28"/>
      <c r="H946" s="111" t="str">
        <f>IF(G946="","",ROUNDDOWN('Lesné celky'!$C$2*G946,2))</f>
        <v/>
      </c>
      <c r="I946" s="28"/>
      <c r="J946" s="28"/>
      <c r="K946" s="28"/>
      <c r="L946" s="28"/>
      <c r="M946" s="24">
        <f t="shared" si="57"/>
        <v>0</v>
      </c>
      <c r="N946" s="112" t="str">
        <f t="shared" si="58"/>
        <v/>
      </c>
      <c r="O946" s="31"/>
      <c r="P946" s="34" t="str">
        <f t="shared" si="59"/>
        <v/>
      </c>
      <c r="R946" s="174" t="str">
        <f t="shared" si="60"/>
        <v/>
      </c>
    </row>
    <row r="947" spans="1:18" ht="24.75" customHeight="1" x14ac:dyDescent="0.2">
      <c r="A947" s="185"/>
      <c r="B947" s="186"/>
      <c r="C947" s="187"/>
      <c r="D947" s="110"/>
      <c r="E947" s="110"/>
      <c r="F947" s="28"/>
      <c r="G947" s="28"/>
      <c r="H947" s="111" t="str">
        <f>IF(G947="","",ROUNDDOWN('Lesné celky'!$C$2*G947,2))</f>
        <v/>
      </c>
      <c r="I947" s="28"/>
      <c r="J947" s="28"/>
      <c r="K947" s="28"/>
      <c r="L947" s="28"/>
      <c r="M947" s="24">
        <f t="shared" si="57"/>
        <v>0</v>
      </c>
      <c r="N947" s="112" t="str">
        <f t="shared" si="58"/>
        <v/>
      </c>
      <c r="O947" s="31"/>
      <c r="P947" s="34" t="str">
        <f t="shared" si="59"/>
        <v/>
      </c>
      <c r="R947" s="174" t="str">
        <f t="shared" si="60"/>
        <v/>
      </c>
    </row>
    <row r="948" spans="1:18" ht="24.75" customHeight="1" x14ac:dyDescent="0.2">
      <c r="A948" s="185"/>
      <c r="B948" s="186"/>
      <c r="C948" s="187"/>
      <c r="D948" s="110"/>
      <c r="E948" s="110"/>
      <c r="F948" s="28"/>
      <c r="G948" s="28"/>
      <c r="H948" s="111" t="str">
        <f>IF(G948="","",ROUNDDOWN('Lesné celky'!$C$2*G948,2))</f>
        <v/>
      </c>
      <c r="I948" s="28"/>
      <c r="J948" s="28"/>
      <c r="K948" s="28"/>
      <c r="L948" s="28"/>
      <c r="M948" s="24">
        <f t="shared" si="57"/>
        <v>0</v>
      </c>
      <c r="N948" s="112" t="str">
        <f t="shared" si="58"/>
        <v/>
      </c>
      <c r="O948" s="31"/>
      <c r="P948" s="34" t="str">
        <f t="shared" si="59"/>
        <v/>
      </c>
      <c r="R948" s="174" t="str">
        <f t="shared" si="60"/>
        <v/>
      </c>
    </row>
    <row r="949" spans="1:18" ht="24.75" customHeight="1" x14ac:dyDescent="0.2">
      <c r="A949" s="185"/>
      <c r="B949" s="186"/>
      <c r="C949" s="187"/>
      <c r="D949" s="110"/>
      <c r="E949" s="110"/>
      <c r="F949" s="28"/>
      <c r="G949" s="28"/>
      <c r="H949" s="111" t="str">
        <f>IF(G949="","",ROUNDDOWN('Lesné celky'!$C$2*G949,2))</f>
        <v/>
      </c>
      <c r="I949" s="28"/>
      <c r="J949" s="28"/>
      <c r="K949" s="28"/>
      <c r="L949" s="28"/>
      <c r="M949" s="24">
        <f t="shared" si="57"/>
        <v>0</v>
      </c>
      <c r="N949" s="112" t="str">
        <f t="shared" si="58"/>
        <v/>
      </c>
      <c r="O949" s="31"/>
      <c r="P949" s="34" t="str">
        <f t="shared" si="59"/>
        <v/>
      </c>
      <c r="R949" s="174" t="str">
        <f t="shared" si="60"/>
        <v/>
      </c>
    </row>
    <row r="950" spans="1:18" ht="24.75" customHeight="1" x14ac:dyDescent="0.2">
      <c r="A950" s="185"/>
      <c r="B950" s="186"/>
      <c r="C950" s="187"/>
      <c r="D950" s="110"/>
      <c r="E950" s="110"/>
      <c r="F950" s="28"/>
      <c r="G950" s="28"/>
      <c r="H950" s="111" t="str">
        <f>IF(G950="","",ROUNDDOWN('Lesné celky'!$C$2*G950,2))</f>
        <v/>
      </c>
      <c r="I950" s="28"/>
      <c r="J950" s="28"/>
      <c r="K950" s="28"/>
      <c r="L950" s="28"/>
      <c r="M950" s="24">
        <f t="shared" si="57"/>
        <v>0</v>
      </c>
      <c r="N950" s="112" t="str">
        <f t="shared" si="58"/>
        <v/>
      </c>
      <c r="O950" s="31"/>
      <c r="P950" s="34" t="str">
        <f t="shared" si="59"/>
        <v/>
      </c>
      <c r="R950" s="174" t="str">
        <f t="shared" si="60"/>
        <v/>
      </c>
    </row>
    <row r="951" spans="1:18" ht="24.75" customHeight="1" x14ac:dyDescent="0.2">
      <c r="A951" s="185"/>
      <c r="B951" s="186"/>
      <c r="C951" s="187"/>
      <c r="D951" s="110"/>
      <c r="E951" s="110"/>
      <c r="F951" s="28"/>
      <c r="G951" s="28"/>
      <c r="H951" s="111" t="str">
        <f>IF(G951="","",ROUNDDOWN('Lesné celky'!$C$2*G951,2))</f>
        <v/>
      </c>
      <c r="I951" s="28"/>
      <c r="J951" s="28"/>
      <c r="K951" s="28"/>
      <c r="L951" s="28"/>
      <c r="M951" s="24">
        <f t="shared" si="57"/>
        <v>0</v>
      </c>
      <c r="N951" s="112" t="str">
        <f t="shared" si="58"/>
        <v/>
      </c>
      <c r="O951" s="31"/>
      <c r="P951" s="34" t="str">
        <f t="shared" si="59"/>
        <v/>
      </c>
      <c r="R951" s="174" t="str">
        <f t="shared" si="60"/>
        <v/>
      </c>
    </row>
    <row r="952" spans="1:18" ht="24.75" customHeight="1" x14ac:dyDescent="0.2">
      <c r="A952" s="185"/>
      <c r="B952" s="186"/>
      <c r="C952" s="187"/>
      <c r="D952" s="110"/>
      <c r="E952" s="110"/>
      <c r="F952" s="28"/>
      <c r="G952" s="28"/>
      <c r="H952" s="111" t="str">
        <f>IF(G952="","",ROUNDDOWN('Lesné celky'!$C$2*G952,2))</f>
        <v/>
      </c>
      <c r="I952" s="28"/>
      <c r="J952" s="28"/>
      <c r="K952" s="28"/>
      <c r="L952" s="28"/>
      <c r="M952" s="24">
        <f t="shared" si="57"/>
        <v>0</v>
      </c>
      <c r="N952" s="112" t="str">
        <f t="shared" si="58"/>
        <v/>
      </c>
      <c r="O952" s="31"/>
      <c r="P952" s="34" t="str">
        <f t="shared" si="59"/>
        <v/>
      </c>
      <c r="R952" s="174" t="str">
        <f t="shared" si="60"/>
        <v/>
      </c>
    </row>
    <row r="953" spans="1:18" ht="24.75" customHeight="1" x14ac:dyDescent="0.2">
      <c r="A953" s="185"/>
      <c r="B953" s="186"/>
      <c r="C953" s="187"/>
      <c r="D953" s="110"/>
      <c r="E953" s="110"/>
      <c r="F953" s="28"/>
      <c r="G953" s="28"/>
      <c r="H953" s="111" t="str">
        <f>IF(G953="","",ROUNDDOWN('Lesné celky'!$C$2*G953,2))</f>
        <v/>
      </c>
      <c r="I953" s="28"/>
      <c r="J953" s="28"/>
      <c r="K953" s="28"/>
      <c r="L953" s="28"/>
      <c r="M953" s="24">
        <f t="shared" si="57"/>
        <v>0</v>
      </c>
      <c r="N953" s="112" t="str">
        <f t="shared" si="58"/>
        <v/>
      </c>
      <c r="O953" s="31"/>
      <c r="P953" s="34" t="str">
        <f t="shared" si="59"/>
        <v/>
      </c>
      <c r="R953" s="174" t="str">
        <f t="shared" si="60"/>
        <v/>
      </c>
    </row>
    <row r="954" spans="1:18" ht="24.75" customHeight="1" x14ac:dyDescent="0.2">
      <c r="A954" s="185"/>
      <c r="B954" s="186"/>
      <c r="C954" s="187"/>
      <c r="D954" s="110"/>
      <c r="E954" s="110"/>
      <c r="F954" s="28"/>
      <c r="G954" s="28"/>
      <c r="H954" s="111" t="str">
        <f>IF(G954="","",ROUNDDOWN('Lesné celky'!$C$2*G954,2))</f>
        <v/>
      </c>
      <c r="I954" s="28"/>
      <c r="J954" s="28"/>
      <c r="K954" s="28"/>
      <c r="L954" s="28"/>
      <c r="M954" s="24">
        <f t="shared" si="57"/>
        <v>0</v>
      </c>
      <c r="N954" s="112" t="str">
        <f t="shared" si="58"/>
        <v/>
      </c>
      <c r="O954" s="31"/>
      <c r="P954" s="34" t="str">
        <f t="shared" si="59"/>
        <v/>
      </c>
      <c r="R954" s="174" t="str">
        <f t="shared" si="60"/>
        <v/>
      </c>
    </row>
    <row r="955" spans="1:18" ht="24.75" customHeight="1" x14ac:dyDescent="0.2">
      <c r="A955" s="185"/>
      <c r="B955" s="186"/>
      <c r="C955" s="187"/>
      <c r="D955" s="110"/>
      <c r="E955" s="110"/>
      <c r="F955" s="28"/>
      <c r="G955" s="28"/>
      <c r="H955" s="111" t="str">
        <f>IF(G955="","",ROUNDDOWN('Lesné celky'!$C$2*G955,2))</f>
        <v/>
      </c>
      <c r="I955" s="28"/>
      <c r="J955" s="28"/>
      <c r="K955" s="28"/>
      <c r="L955" s="28"/>
      <c r="M955" s="24">
        <f t="shared" si="57"/>
        <v>0</v>
      </c>
      <c r="N955" s="112" t="str">
        <f t="shared" si="58"/>
        <v/>
      </c>
      <c r="O955" s="31"/>
      <c r="P955" s="34" t="str">
        <f t="shared" si="59"/>
        <v/>
      </c>
      <c r="R955" s="174" t="str">
        <f t="shared" si="60"/>
        <v/>
      </c>
    </row>
    <row r="956" spans="1:18" ht="24.75" customHeight="1" x14ac:dyDescent="0.2">
      <c r="A956" s="185"/>
      <c r="B956" s="186"/>
      <c r="C956" s="187"/>
      <c r="D956" s="110"/>
      <c r="E956" s="110"/>
      <c r="F956" s="28"/>
      <c r="G956" s="28"/>
      <c r="H956" s="111" t="str">
        <f>IF(G956="","",ROUNDDOWN('Lesné celky'!$C$2*G956,2))</f>
        <v/>
      </c>
      <c r="I956" s="28"/>
      <c r="J956" s="28"/>
      <c r="K956" s="28"/>
      <c r="L956" s="28"/>
      <c r="M956" s="24">
        <f t="shared" si="57"/>
        <v>0</v>
      </c>
      <c r="N956" s="112" t="str">
        <f t="shared" si="58"/>
        <v/>
      </c>
      <c r="O956" s="31"/>
      <c r="P956" s="34" t="str">
        <f t="shared" si="59"/>
        <v/>
      </c>
      <c r="R956" s="174" t="str">
        <f t="shared" si="60"/>
        <v/>
      </c>
    </row>
    <row r="957" spans="1:18" ht="24.75" customHeight="1" x14ac:dyDescent="0.2">
      <c r="A957" s="185"/>
      <c r="B957" s="186"/>
      <c r="C957" s="187"/>
      <c r="D957" s="110"/>
      <c r="E957" s="110"/>
      <c r="F957" s="28"/>
      <c r="G957" s="28"/>
      <c r="H957" s="111" t="str">
        <f>IF(G957="","",ROUNDDOWN('Lesné celky'!$C$2*G957,2))</f>
        <v/>
      </c>
      <c r="I957" s="28"/>
      <c r="J957" s="28"/>
      <c r="K957" s="28"/>
      <c r="L957" s="28"/>
      <c r="M957" s="24">
        <f t="shared" si="57"/>
        <v>0</v>
      </c>
      <c r="N957" s="112" t="str">
        <f t="shared" si="58"/>
        <v/>
      </c>
      <c r="O957" s="31"/>
      <c r="P957" s="34" t="str">
        <f t="shared" si="59"/>
        <v/>
      </c>
      <c r="R957" s="174" t="str">
        <f t="shared" si="60"/>
        <v/>
      </c>
    </row>
    <row r="958" spans="1:18" ht="24.75" customHeight="1" x14ac:dyDescent="0.2">
      <c r="A958" s="185"/>
      <c r="B958" s="186"/>
      <c r="C958" s="187"/>
      <c r="D958" s="110"/>
      <c r="E958" s="110"/>
      <c r="F958" s="28"/>
      <c r="G958" s="28"/>
      <c r="H958" s="111" t="str">
        <f>IF(G958="","",ROUNDDOWN('Lesné celky'!$C$2*G958,2))</f>
        <v/>
      </c>
      <c r="I958" s="28"/>
      <c r="J958" s="28"/>
      <c r="K958" s="28"/>
      <c r="L958" s="28"/>
      <c r="M958" s="24">
        <f t="shared" si="57"/>
        <v>0</v>
      </c>
      <c r="N958" s="112" t="str">
        <f t="shared" si="58"/>
        <v/>
      </c>
      <c r="O958" s="31"/>
      <c r="P958" s="34" t="str">
        <f t="shared" si="59"/>
        <v/>
      </c>
      <c r="R958" s="174" t="str">
        <f t="shared" si="60"/>
        <v/>
      </c>
    </row>
    <row r="959" spans="1:18" ht="24.75" customHeight="1" x14ac:dyDescent="0.2">
      <c r="A959" s="185"/>
      <c r="B959" s="186"/>
      <c r="C959" s="187"/>
      <c r="D959" s="110"/>
      <c r="E959" s="110"/>
      <c r="F959" s="28"/>
      <c r="G959" s="28"/>
      <c r="H959" s="111" t="str">
        <f>IF(G959="","",ROUNDDOWN('Lesné celky'!$C$2*G959,2))</f>
        <v/>
      </c>
      <c r="I959" s="28"/>
      <c r="J959" s="28"/>
      <c r="K959" s="28"/>
      <c r="L959" s="28"/>
      <c r="M959" s="24">
        <f t="shared" si="57"/>
        <v>0</v>
      </c>
      <c r="N959" s="112" t="str">
        <f t="shared" si="58"/>
        <v/>
      </c>
      <c r="O959" s="31"/>
      <c r="P959" s="34" t="str">
        <f t="shared" si="59"/>
        <v/>
      </c>
      <c r="R959" s="174" t="str">
        <f t="shared" si="60"/>
        <v/>
      </c>
    </row>
    <row r="960" spans="1:18" ht="24.75" customHeight="1" x14ac:dyDescent="0.2">
      <c r="A960" s="185"/>
      <c r="B960" s="186"/>
      <c r="C960" s="187"/>
      <c r="D960" s="110"/>
      <c r="E960" s="110"/>
      <c r="F960" s="28"/>
      <c r="G960" s="28"/>
      <c r="H960" s="111" t="str">
        <f>IF(G960="","",ROUNDDOWN('Lesné celky'!$C$2*G960,2))</f>
        <v/>
      </c>
      <c r="I960" s="28"/>
      <c r="J960" s="28"/>
      <c r="K960" s="28"/>
      <c r="L960" s="28"/>
      <c r="M960" s="24">
        <f t="shared" si="57"/>
        <v>0</v>
      </c>
      <c r="N960" s="112" t="str">
        <f t="shared" si="58"/>
        <v/>
      </c>
      <c r="O960" s="31"/>
      <c r="P960" s="34" t="str">
        <f t="shared" si="59"/>
        <v/>
      </c>
      <c r="R960" s="174" t="str">
        <f t="shared" si="60"/>
        <v/>
      </c>
    </row>
    <row r="961" spans="1:18" ht="24.75" customHeight="1" x14ac:dyDescent="0.2">
      <c r="A961" s="185"/>
      <c r="B961" s="186"/>
      <c r="C961" s="187"/>
      <c r="D961" s="110"/>
      <c r="E961" s="110"/>
      <c r="F961" s="28"/>
      <c r="G961" s="28"/>
      <c r="H961" s="111" t="str">
        <f>IF(G961="","",ROUNDDOWN('Lesné celky'!$C$2*G961,2))</f>
        <v/>
      </c>
      <c r="I961" s="28"/>
      <c r="J961" s="28"/>
      <c r="K961" s="28"/>
      <c r="L961" s="28"/>
      <c r="M961" s="24">
        <f t="shared" si="57"/>
        <v>0</v>
      </c>
      <c r="N961" s="112" t="str">
        <f t="shared" si="58"/>
        <v/>
      </c>
      <c r="O961" s="31"/>
      <c r="P961" s="34" t="str">
        <f t="shared" si="59"/>
        <v/>
      </c>
      <c r="R961" s="174" t="str">
        <f t="shared" si="60"/>
        <v/>
      </c>
    </row>
    <row r="962" spans="1:18" ht="24.75" customHeight="1" x14ac:dyDescent="0.2">
      <c r="A962" s="185"/>
      <c r="B962" s="186"/>
      <c r="C962" s="187"/>
      <c r="D962" s="110"/>
      <c r="E962" s="110"/>
      <c r="F962" s="28"/>
      <c r="G962" s="28"/>
      <c r="H962" s="111" t="str">
        <f>IF(G962="","",ROUNDDOWN('Lesné celky'!$C$2*G962,2))</f>
        <v/>
      </c>
      <c r="I962" s="28"/>
      <c r="J962" s="28"/>
      <c r="K962" s="28"/>
      <c r="L962" s="28"/>
      <c r="M962" s="24">
        <f t="shared" ref="M962:M1025" si="61">SUM(I962:L962)</f>
        <v>0</v>
      </c>
      <c r="N962" s="112" t="str">
        <f t="shared" ref="N962:N1025" si="62">IF(ROUNDDOWN(F962*G962,2)-ROUNDDOWN(SUM(I962:L962),2)=0,"","zlý súčet")</f>
        <v/>
      </c>
      <c r="O962" s="31"/>
      <c r="P962" s="34" t="str">
        <f t="shared" si="59"/>
        <v/>
      </c>
      <c r="R962" s="174" t="str">
        <f t="shared" si="60"/>
        <v/>
      </c>
    </row>
    <row r="963" spans="1:18" ht="24.75" customHeight="1" x14ac:dyDescent="0.2">
      <c r="A963" s="185"/>
      <c r="B963" s="186"/>
      <c r="C963" s="187"/>
      <c r="D963" s="110"/>
      <c r="E963" s="110"/>
      <c r="F963" s="28"/>
      <c r="G963" s="28"/>
      <c r="H963" s="111" t="str">
        <f>IF(G963="","",ROUNDDOWN('Lesné celky'!$C$2*G963,2))</f>
        <v/>
      </c>
      <c r="I963" s="28"/>
      <c r="J963" s="28"/>
      <c r="K963" s="28"/>
      <c r="L963" s="28"/>
      <c r="M963" s="24">
        <f t="shared" si="61"/>
        <v>0</v>
      </c>
      <c r="N963" s="112" t="str">
        <f t="shared" si="62"/>
        <v/>
      </c>
      <c r="O963" s="31"/>
      <c r="P963" s="34" t="str">
        <f t="shared" si="59"/>
        <v/>
      </c>
      <c r="R963" s="174" t="str">
        <f t="shared" si="60"/>
        <v/>
      </c>
    </row>
    <row r="964" spans="1:18" ht="24.75" customHeight="1" x14ac:dyDescent="0.2">
      <c r="A964" s="185"/>
      <c r="B964" s="186"/>
      <c r="C964" s="187"/>
      <c r="D964" s="110"/>
      <c r="E964" s="110"/>
      <c r="F964" s="28"/>
      <c r="G964" s="28"/>
      <c r="H964" s="111" t="str">
        <f>IF(G964="","",ROUNDDOWN('Lesné celky'!$C$2*G964,2))</f>
        <v/>
      </c>
      <c r="I964" s="28"/>
      <c r="J964" s="28"/>
      <c r="K964" s="28"/>
      <c r="L964" s="28"/>
      <c r="M964" s="24">
        <f t="shared" si="61"/>
        <v>0</v>
      </c>
      <c r="N964" s="112" t="str">
        <f t="shared" si="62"/>
        <v/>
      </c>
      <c r="O964" s="31"/>
      <c r="P964" s="34" t="str">
        <f t="shared" si="59"/>
        <v/>
      </c>
      <c r="R964" s="174" t="str">
        <f t="shared" si="60"/>
        <v/>
      </c>
    </row>
    <row r="965" spans="1:18" ht="24.75" customHeight="1" x14ac:dyDescent="0.2">
      <c r="A965" s="185"/>
      <c r="B965" s="186"/>
      <c r="C965" s="187"/>
      <c r="D965" s="110"/>
      <c r="E965" s="110"/>
      <c r="F965" s="28"/>
      <c r="G965" s="28"/>
      <c r="H965" s="111" t="str">
        <f>IF(G965="","",ROUNDDOWN('Lesné celky'!$C$2*G965,2))</f>
        <v/>
      </c>
      <c r="I965" s="28"/>
      <c r="J965" s="28"/>
      <c r="K965" s="28"/>
      <c r="L965" s="28"/>
      <c r="M965" s="24">
        <f t="shared" si="61"/>
        <v>0</v>
      </c>
      <c r="N965" s="112" t="str">
        <f t="shared" si="62"/>
        <v/>
      </c>
      <c r="O965" s="31"/>
      <c r="P965" s="34" t="str">
        <f t="shared" si="59"/>
        <v/>
      </c>
      <c r="R965" s="174" t="str">
        <f t="shared" si="60"/>
        <v/>
      </c>
    </row>
    <row r="966" spans="1:18" ht="24.75" customHeight="1" x14ac:dyDescent="0.2">
      <c r="A966" s="185"/>
      <c r="B966" s="186"/>
      <c r="C966" s="187"/>
      <c r="D966" s="110"/>
      <c r="E966" s="110"/>
      <c r="F966" s="28"/>
      <c r="G966" s="28"/>
      <c r="H966" s="111" t="str">
        <f>IF(G966="","",ROUNDDOWN('Lesné celky'!$C$2*G966,2))</f>
        <v/>
      </c>
      <c r="I966" s="28"/>
      <c r="J966" s="28"/>
      <c r="K966" s="28"/>
      <c r="L966" s="28"/>
      <c r="M966" s="24">
        <f t="shared" si="61"/>
        <v>0</v>
      </c>
      <c r="N966" s="112" t="str">
        <f t="shared" si="62"/>
        <v/>
      </c>
      <c r="O966" s="31"/>
      <c r="P966" s="34" t="str">
        <f t="shared" si="59"/>
        <v/>
      </c>
      <c r="R966" s="174" t="str">
        <f t="shared" si="60"/>
        <v/>
      </c>
    </row>
    <row r="967" spans="1:18" ht="24.75" customHeight="1" x14ac:dyDescent="0.2">
      <c r="A967" s="185"/>
      <c r="B967" s="186"/>
      <c r="C967" s="187"/>
      <c r="D967" s="110"/>
      <c r="E967" s="110"/>
      <c r="F967" s="28"/>
      <c r="G967" s="28"/>
      <c r="H967" s="111" t="str">
        <f>IF(G967="","",ROUNDDOWN('Lesné celky'!$C$2*G967,2))</f>
        <v/>
      </c>
      <c r="I967" s="28"/>
      <c r="J967" s="28"/>
      <c r="K967" s="28"/>
      <c r="L967" s="28"/>
      <c r="M967" s="24">
        <f t="shared" si="61"/>
        <v>0</v>
      </c>
      <c r="N967" s="112" t="str">
        <f t="shared" si="62"/>
        <v/>
      </c>
      <c r="O967" s="31"/>
      <c r="P967" s="34" t="str">
        <f t="shared" si="59"/>
        <v/>
      </c>
      <c r="R967" s="174" t="str">
        <f t="shared" si="60"/>
        <v/>
      </c>
    </row>
    <row r="968" spans="1:18" ht="24.75" customHeight="1" x14ac:dyDescent="0.2">
      <c r="A968" s="185"/>
      <c r="B968" s="186"/>
      <c r="C968" s="187"/>
      <c r="D968" s="110"/>
      <c r="E968" s="110"/>
      <c r="F968" s="28"/>
      <c r="G968" s="28"/>
      <c r="H968" s="111" t="str">
        <f>IF(G968="","",ROUNDDOWN('Lesné celky'!$C$2*G968,2))</f>
        <v/>
      </c>
      <c r="I968" s="28"/>
      <c r="J968" s="28"/>
      <c r="K968" s="28"/>
      <c r="L968" s="28"/>
      <c r="M968" s="24">
        <f t="shared" si="61"/>
        <v>0</v>
      </c>
      <c r="N968" s="112" t="str">
        <f t="shared" si="62"/>
        <v/>
      </c>
      <c r="O968" s="31"/>
      <c r="P968" s="34" t="str">
        <f t="shared" si="59"/>
        <v/>
      </c>
      <c r="R968" s="174" t="str">
        <f t="shared" si="60"/>
        <v/>
      </c>
    </row>
    <row r="969" spans="1:18" ht="24.75" customHeight="1" x14ac:dyDescent="0.2">
      <c r="A969" s="185"/>
      <c r="B969" s="186"/>
      <c r="C969" s="187"/>
      <c r="D969" s="110"/>
      <c r="E969" s="110"/>
      <c r="F969" s="28"/>
      <c r="G969" s="28"/>
      <c r="H969" s="111" t="str">
        <f>IF(G969="","",ROUNDDOWN('Lesné celky'!$C$2*G969,2))</f>
        <v/>
      </c>
      <c r="I969" s="28"/>
      <c r="J969" s="28"/>
      <c r="K969" s="28"/>
      <c r="L969" s="28"/>
      <c r="M969" s="24">
        <f t="shared" si="61"/>
        <v>0</v>
      </c>
      <c r="N969" s="112" t="str">
        <f t="shared" si="62"/>
        <v/>
      </c>
      <c r="O969" s="31"/>
      <c r="P969" s="34" t="str">
        <f t="shared" si="59"/>
        <v/>
      </c>
      <c r="R969" s="174" t="str">
        <f t="shared" si="60"/>
        <v/>
      </c>
    </row>
    <row r="970" spans="1:18" ht="24.75" customHeight="1" x14ac:dyDescent="0.2">
      <c r="A970" s="185"/>
      <c r="B970" s="186"/>
      <c r="C970" s="187"/>
      <c r="D970" s="110"/>
      <c r="E970" s="110"/>
      <c r="F970" s="28"/>
      <c r="G970" s="28"/>
      <c r="H970" s="111" t="str">
        <f>IF(G970="","",ROUNDDOWN('Lesné celky'!$C$2*G970,2))</f>
        <v/>
      </c>
      <c r="I970" s="28"/>
      <c r="J970" s="28"/>
      <c r="K970" s="28"/>
      <c r="L970" s="28"/>
      <c r="M970" s="24">
        <f t="shared" si="61"/>
        <v>0</v>
      </c>
      <c r="N970" s="112" t="str">
        <f t="shared" si="62"/>
        <v/>
      </c>
      <c r="O970" s="31"/>
      <c r="P970" s="34" t="str">
        <f t="shared" si="59"/>
        <v/>
      </c>
      <c r="R970" s="174" t="str">
        <f t="shared" si="60"/>
        <v/>
      </c>
    </row>
    <row r="971" spans="1:18" ht="24.75" customHeight="1" x14ac:dyDescent="0.2">
      <c r="A971" s="185"/>
      <c r="B971" s="186"/>
      <c r="C971" s="187"/>
      <c r="D971" s="110"/>
      <c r="E971" s="110"/>
      <c r="F971" s="28"/>
      <c r="G971" s="28"/>
      <c r="H971" s="111" t="str">
        <f>IF(G971="","",ROUNDDOWN('Lesné celky'!$C$2*G971,2))</f>
        <v/>
      </c>
      <c r="I971" s="28"/>
      <c r="J971" s="28"/>
      <c r="K971" s="28"/>
      <c r="L971" s="28"/>
      <c r="M971" s="24">
        <f t="shared" si="61"/>
        <v>0</v>
      </c>
      <c r="N971" s="112" t="str">
        <f t="shared" si="62"/>
        <v/>
      </c>
      <c r="O971" s="31"/>
      <c r="P971" s="34" t="str">
        <f t="shared" si="59"/>
        <v/>
      </c>
      <c r="R971" s="174" t="str">
        <f t="shared" si="60"/>
        <v/>
      </c>
    </row>
    <row r="972" spans="1:18" ht="24.75" customHeight="1" x14ac:dyDescent="0.2">
      <c r="A972" s="185"/>
      <c r="B972" s="186"/>
      <c r="C972" s="187"/>
      <c r="D972" s="110"/>
      <c r="E972" s="110"/>
      <c r="F972" s="28"/>
      <c r="G972" s="28"/>
      <c r="H972" s="111" t="str">
        <f>IF(G972="","",ROUNDDOWN('Lesné celky'!$C$2*G972,2))</f>
        <v/>
      </c>
      <c r="I972" s="28"/>
      <c r="J972" s="28"/>
      <c r="K972" s="28"/>
      <c r="L972" s="28"/>
      <c r="M972" s="24">
        <f t="shared" si="61"/>
        <v>0</v>
      </c>
      <c r="N972" s="112" t="str">
        <f t="shared" si="62"/>
        <v/>
      </c>
      <c r="O972" s="31"/>
      <c r="P972" s="34" t="str">
        <f t="shared" si="59"/>
        <v/>
      </c>
      <c r="R972" s="174" t="str">
        <f t="shared" si="60"/>
        <v/>
      </c>
    </row>
    <row r="973" spans="1:18" ht="24.75" customHeight="1" x14ac:dyDescent="0.2">
      <c r="A973" s="185"/>
      <c r="B973" s="186"/>
      <c r="C973" s="187"/>
      <c r="D973" s="110"/>
      <c r="E973" s="110"/>
      <c r="F973" s="28"/>
      <c r="G973" s="28"/>
      <c r="H973" s="111" t="str">
        <f>IF(G973="","",ROUNDDOWN('Lesné celky'!$C$2*G973,2))</f>
        <v/>
      </c>
      <c r="I973" s="28"/>
      <c r="J973" s="28"/>
      <c r="K973" s="28"/>
      <c r="L973" s="28"/>
      <c r="M973" s="24">
        <f t="shared" si="61"/>
        <v>0</v>
      </c>
      <c r="N973" s="112" t="str">
        <f t="shared" si="62"/>
        <v/>
      </c>
      <c r="O973" s="31"/>
      <c r="P973" s="34" t="str">
        <f t="shared" si="59"/>
        <v/>
      </c>
      <c r="R973" s="174" t="str">
        <f t="shared" si="60"/>
        <v/>
      </c>
    </row>
    <row r="974" spans="1:18" ht="24.75" customHeight="1" x14ac:dyDescent="0.2">
      <c r="A974" s="185"/>
      <c r="B974" s="186"/>
      <c r="C974" s="187"/>
      <c r="D974" s="110"/>
      <c r="E974" s="110"/>
      <c r="F974" s="28"/>
      <c r="G974" s="28"/>
      <c r="H974" s="111" t="str">
        <f>IF(G974="","",ROUNDDOWN('Lesné celky'!$C$2*G974,2))</f>
        <v/>
      </c>
      <c r="I974" s="28"/>
      <c r="J974" s="28"/>
      <c r="K974" s="28"/>
      <c r="L974" s="28"/>
      <c r="M974" s="24">
        <f t="shared" si="61"/>
        <v>0</v>
      </c>
      <c r="N974" s="112" t="str">
        <f t="shared" si="62"/>
        <v/>
      </c>
      <c r="O974" s="31"/>
      <c r="P974" s="34" t="str">
        <f t="shared" si="59"/>
        <v/>
      </c>
      <c r="R974" s="174" t="str">
        <f t="shared" si="60"/>
        <v/>
      </c>
    </row>
    <row r="975" spans="1:18" ht="24.75" customHeight="1" x14ac:dyDescent="0.2">
      <c r="A975" s="185"/>
      <c r="B975" s="186"/>
      <c r="C975" s="187"/>
      <c r="D975" s="110"/>
      <c r="E975" s="110"/>
      <c r="F975" s="28"/>
      <c r="G975" s="28"/>
      <c r="H975" s="111" t="str">
        <f>IF(G975="","",ROUNDDOWN('Lesné celky'!$C$2*G975,2))</f>
        <v/>
      </c>
      <c r="I975" s="28"/>
      <c r="J975" s="28"/>
      <c r="K975" s="28"/>
      <c r="L975" s="28"/>
      <c r="M975" s="24">
        <f t="shared" si="61"/>
        <v>0</v>
      </c>
      <c r="N975" s="112" t="str">
        <f t="shared" si="62"/>
        <v/>
      </c>
      <c r="O975" s="31"/>
      <c r="P975" s="34" t="str">
        <f t="shared" si="59"/>
        <v/>
      </c>
      <c r="R975" s="174" t="str">
        <f t="shared" si="60"/>
        <v/>
      </c>
    </row>
    <row r="976" spans="1:18" ht="24.75" customHeight="1" x14ac:dyDescent="0.2">
      <c r="A976" s="185"/>
      <c r="B976" s="186"/>
      <c r="C976" s="187"/>
      <c r="D976" s="110"/>
      <c r="E976" s="110"/>
      <c r="F976" s="28"/>
      <c r="G976" s="28"/>
      <c r="H976" s="111" t="str">
        <f>IF(G976="","",ROUNDDOWN('Lesné celky'!$C$2*G976,2))</f>
        <v/>
      </c>
      <c r="I976" s="28"/>
      <c r="J976" s="28"/>
      <c r="K976" s="28"/>
      <c r="L976" s="28"/>
      <c r="M976" s="24">
        <f t="shared" si="61"/>
        <v>0</v>
      </c>
      <c r="N976" s="112" t="str">
        <f t="shared" si="62"/>
        <v/>
      </c>
      <c r="O976" s="31"/>
      <c r="P976" s="34" t="str">
        <f t="shared" si="59"/>
        <v/>
      </c>
      <c r="R976" s="174" t="str">
        <f t="shared" si="60"/>
        <v/>
      </c>
    </row>
    <row r="977" spans="1:18" ht="24.75" customHeight="1" x14ac:dyDescent="0.2">
      <c r="A977" s="185"/>
      <c r="B977" s="186"/>
      <c r="C977" s="187"/>
      <c r="D977" s="110"/>
      <c r="E977" s="110"/>
      <c r="F977" s="28"/>
      <c r="G977" s="28"/>
      <c r="H977" s="111" t="str">
        <f>IF(G977="","",ROUNDDOWN('Lesné celky'!$C$2*G977,2))</f>
        <v/>
      </c>
      <c r="I977" s="28"/>
      <c r="J977" s="28"/>
      <c r="K977" s="28"/>
      <c r="L977" s="28"/>
      <c r="M977" s="24">
        <f t="shared" si="61"/>
        <v>0</v>
      </c>
      <c r="N977" s="112" t="str">
        <f t="shared" si="62"/>
        <v/>
      </c>
      <c r="O977" s="31"/>
      <c r="P977" s="34" t="str">
        <f t="shared" si="59"/>
        <v/>
      </c>
      <c r="R977" s="174" t="str">
        <f t="shared" si="60"/>
        <v/>
      </c>
    </row>
    <row r="978" spans="1:18" ht="24.75" customHeight="1" x14ac:dyDescent="0.2">
      <c r="A978" s="185"/>
      <c r="B978" s="186"/>
      <c r="C978" s="187"/>
      <c r="D978" s="110"/>
      <c r="E978" s="110"/>
      <c r="F978" s="28"/>
      <c r="G978" s="28"/>
      <c r="H978" s="111" t="str">
        <f>IF(G978="","",ROUNDDOWN('Lesné celky'!$C$2*G978,2))</f>
        <v/>
      </c>
      <c r="I978" s="28"/>
      <c r="J978" s="28"/>
      <c r="K978" s="28"/>
      <c r="L978" s="28"/>
      <c r="M978" s="24">
        <f t="shared" si="61"/>
        <v>0</v>
      </c>
      <c r="N978" s="112" t="str">
        <f t="shared" si="62"/>
        <v/>
      </c>
      <c r="O978" s="31"/>
      <c r="P978" s="34" t="str">
        <f t="shared" si="59"/>
        <v/>
      </c>
      <c r="R978" s="174" t="str">
        <f t="shared" si="60"/>
        <v/>
      </c>
    </row>
    <row r="979" spans="1:18" ht="24.75" customHeight="1" x14ac:dyDescent="0.2">
      <c r="A979" s="185"/>
      <c r="B979" s="186"/>
      <c r="C979" s="187"/>
      <c r="D979" s="110"/>
      <c r="E979" s="110"/>
      <c r="F979" s="28"/>
      <c r="G979" s="28"/>
      <c r="H979" s="111" t="str">
        <f>IF(G979="","",ROUNDDOWN('Lesné celky'!$C$2*G979,2))</f>
        <v/>
      </c>
      <c r="I979" s="28"/>
      <c r="J979" s="28"/>
      <c r="K979" s="28"/>
      <c r="L979" s="28"/>
      <c r="M979" s="24">
        <f t="shared" si="61"/>
        <v>0</v>
      </c>
      <c r="N979" s="112" t="str">
        <f t="shared" si="62"/>
        <v/>
      </c>
      <c r="O979" s="31"/>
      <c r="P979" s="34" t="str">
        <f t="shared" si="59"/>
        <v/>
      </c>
      <c r="R979" s="174" t="str">
        <f t="shared" si="60"/>
        <v/>
      </c>
    </row>
    <row r="980" spans="1:18" ht="24.75" customHeight="1" x14ac:dyDescent="0.2">
      <c r="A980" s="185"/>
      <c r="B980" s="186"/>
      <c r="C980" s="187"/>
      <c r="D980" s="110"/>
      <c r="E980" s="110"/>
      <c r="F980" s="28"/>
      <c r="G980" s="28"/>
      <c r="H980" s="111" t="str">
        <f>IF(G980="","",ROUNDDOWN('Lesné celky'!$C$2*G980,2))</f>
        <v/>
      </c>
      <c r="I980" s="28"/>
      <c r="J980" s="28"/>
      <c r="K980" s="28"/>
      <c r="L980" s="28"/>
      <c r="M980" s="24">
        <f t="shared" si="61"/>
        <v>0</v>
      </c>
      <c r="N980" s="112" t="str">
        <f t="shared" si="62"/>
        <v/>
      </c>
      <c r="O980" s="31"/>
      <c r="P980" s="34" t="str">
        <f t="shared" ref="P980:P1043" si="63">IF(H980="","",H980-O980)</f>
        <v/>
      </c>
      <c r="R980" s="174" t="str">
        <f t="shared" ref="R980:R1043" si="64">IF(AND(H980&lt;&gt;"",OR(E980="",D980="",A980="")),"nekorektne zadané údaje","")</f>
        <v/>
      </c>
    </row>
    <row r="981" spans="1:18" ht="24.75" customHeight="1" x14ac:dyDescent="0.2">
      <c r="A981" s="185"/>
      <c r="B981" s="186"/>
      <c r="C981" s="187"/>
      <c r="D981" s="110"/>
      <c r="E981" s="110"/>
      <c r="F981" s="28"/>
      <c r="G981" s="28"/>
      <c r="H981" s="111" t="str">
        <f>IF(G981="","",ROUNDDOWN('Lesné celky'!$C$2*G981,2))</f>
        <v/>
      </c>
      <c r="I981" s="28"/>
      <c r="J981" s="28"/>
      <c r="K981" s="28"/>
      <c r="L981" s="28"/>
      <c r="M981" s="24">
        <f t="shared" si="61"/>
        <v>0</v>
      </c>
      <c r="N981" s="112" t="str">
        <f t="shared" si="62"/>
        <v/>
      </c>
      <c r="O981" s="31"/>
      <c r="P981" s="34" t="str">
        <f t="shared" si="63"/>
        <v/>
      </c>
      <c r="R981" s="174" t="str">
        <f t="shared" si="64"/>
        <v/>
      </c>
    </row>
    <row r="982" spans="1:18" ht="24.75" customHeight="1" x14ac:dyDescent="0.2">
      <c r="A982" s="185"/>
      <c r="B982" s="186"/>
      <c r="C982" s="187"/>
      <c r="D982" s="110"/>
      <c r="E982" s="110"/>
      <c r="F982" s="28"/>
      <c r="G982" s="28"/>
      <c r="H982" s="111" t="str">
        <f>IF(G982="","",ROUNDDOWN('Lesné celky'!$C$2*G982,2))</f>
        <v/>
      </c>
      <c r="I982" s="28"/>
      <c r="J982" s="28"/>
      <c r="K982" s="28"/>
      <c r="L982" s="28"/>
      <c r="M982" s="24">
        <f t="shared" si="61"/>
        <v>0</v>
      </c>
      <c r="N982" s="112" t="str">
        <f t="shared" si="62"/>
        <v/>
      </c>
      <c r="O982" s="31"/>
      <c r="P982" s="34" t="str">
        <f t="shared" si="63"/>
        <v/>
      </c>
      <c r="R982" s="174" t="str">
        <f t="shared" si="64"/>
        <v/>
      </c>
    </row>
    <row r="983" spans="1:18" ht="24.75" customHeight="1" x14ac:dyDescent="0.2">
      <c r="A983" s="185"/>
      <c r="B983" s="186"/>
      <c r="C983" s="187"/>
      <c r="D983" s="110"/>
      <c r="E983" s="110"/>
      <c r="F983" s="28"/>
      <c r="G983" s="28"/>
      <c r="H983" s="111" t="str">
        <f>IF(G983="","",ROUNDDOWN('Lesné celky'!$C$2*G983,2))</f>
        <v/>
      </c>
      <c r="I983" s="28"/>
      <c r="J983" s="28"/>
      <c r="K983" s="28"/>
      <c r="L983" s="28"/>
      <c r="M983" s="24">
        <f t="shared" si="61"/>
        <v>0</v>
      </c>
      <c r="N983" s="112" t="str">
        <f t="shared" si="62"/>
        <v/>
      </c>
      <c r="O983" s="31"/>
      <c r="P983" s="34" t="str">
        <f t="shared" si="63"/>
        <v/>
      </c>
      <c r="R983" s="174" t="str">
        <f t="shared" si="64"/>
        <v/>
      </c>
    </row>
    <row r="984" spans="1:18" ht="24.75" customHeight="1" x14ac:dyDescent="0.2">
      <c r="A984" s="185"/>
      <c r="B984" s="186"/>
      <c r="C984" s="187"/>
      <c r="D984" s="110"/>
      <c r="E984" s="110"/>
      <c r="F984" s="28"/>
      <c r="G984" s="28"/>
      <c r="H984" s="111" t="str">
        <f>IF(G984="","",ROUNDDOWN('Lesné celky'!$C$2*G984,2))</f>
        <v/>
      </c>
      <c r="I984" s="28"/>
      <c r="J984" s="28"/>
      <c r="K984" s="28"/>
      <c r="L984" s="28"/>
      <c r="M984" s="24">
        <f t="shared" si="61"/>
        <v>0</v>
      </c>
      <c r="N984" s="112" t="str">
        <f t="shared" si="62"/>
        <v/>
      </c>
      <c r="O984" s="31"/>
      <c r="P984" s="34" t="str">
        <f t="shared" si="63"/>
        <v/>
      </c>
      <c r="R984" s="174" t="str">
        <f t="shared" si="64"/>
        <v/>
      </c>
    </row>
    <row r="985" spans="1:18" ht="24.75" customHeight="1" x14ac:dyDescent="0.2">
      <c r="A985" s="185"/>
      <c r="B985" s="186"/>
      <c r="C985" s="187"/>
      <c r="D985" s="110"/>
      <c r="E985" s="110"/>
      <c r="F985" s="28"/>
      <c r="G985" s="28"/>
      <c r="H985" s="111" t="str">
        <f>IF(G985="","",ROUNDDOWN('Lesné celky'!$C$2*G985,2))</f>
        <v/>
      </c>
      <c r="I985" s="28"/>
      <c r="J985" s="28"/>
      <c r="K985" s="28"/>
      <c r="L985" s="28"/>
      <c r="M985" s="24">
        <f t="shared" si="61"/>
        <v>0</v>
      </c>
      <c r="N985" s="112" t="str">
        <f t="shared" si="62"/>
        <v/>
      </c>
      <c r="O985" s="31"/>
      <c r="P985" s="34" t="str">
        <f t="shared" si="63"/>
        <v/>
      </c>
      <c r="R985" s="174" t="str">
        <f t="shared" si="64"/>
        <v/>
      </c>
    </row>
    <row r="986" spans="1:18" ht="24.75" customHeight="1" x14ac:dyDescent="0.2">
      <c r="A986" s="185"/>
      <c r="B986" s="186"/>
      <c r="C986" s="187"/>
      <c r="D986" s="110"/>
      <c r="E986" s="110"/>
      <c r="F986" s="28"/>
      <c r="G986" s="28"/>
      <c r="H986" s="111" t="str">
        <f>IF(G986="","",ROUNDDOWN('Lesné celky'!$C$2*G986,2))</f>
        <v/>
      </c>
      <c r="I986" s="28"/>
      <c r="J986" s="28"/>
      <c r="K986" s="28"/>
      <c r="L986" s="28"/>
      <c r="M986" s="24">
        <f t="shared" si="61"/>
        <v>0</v>
      </c>
      <c r="N986" s="112" t="str">
        <f t="shared" si="62"/>
        <v/>
      </c>
      <c r="O986" s="31"/>
      <c r="P986" s="34" t="str">
        <f t="shared" si="63"/>
        <v/>
      </c>
      <c r="R986" s="174" t="str">
        <f t="shared" si="64"/>
        <v/>
      </c>
    </row>
    <row r="987" spans="1:18" ht="24.75" customHeight="1" x14ac:dyDescent="0.2">
      <c r="A987" s="185"/>
      <c r="B987" s="186"/>
      <c r="C987" s="187"/>
      <c r="D987" s="110"/>
      <c r="E987" s="110"/>
      <c r="F987" s="28"/>
      <c r="G987" s="28"/>
      <c r="H987" s="111" t="str">
        <f>IF(G987="","",ROUNDDOWN('Lesné celky'!$C$2*G987,2))</f>
        <v/>
      </c>
      <c r="I987" s="28"/>
      <c r="J987" s="28"/>
      <c r="K987" s="28"/>
      <c r="L987" s="28"/>
      <c r="M987" s="24">
        <f t="shared" si="61"/>
        <v>0</v>
      </c>
      <c r="N987" s="112" t="str">
        <f t="shared" si="62"/>
        <v/>
      </c>
      <c r="O987" s="31"/>
      <c r="P987" s="34" t="str">
        <f t="shared" si="63"/>
        <v/>
      </c>
      <c r="R987" s="174" t="str">
        <f t="shared" si="64"/>
        <v/>
      </c>
    </row>
    <row r="988" spans="1:18" ht="24.75" customHeight="1" x14ac:dyDescent="0.2">
      <c r="A988" s="185"/>
      <c r="B988" s="186"/>
      <c r="C988" s="187"/>
      <c r="D988" s="110"/>
      <c r="E988" s="110"/>
      <c r="F988" s="28"/>
      <c r="G988" s="28"/>
      <c r="H988" s="111" t="str">
        <f>IF(G988="","",ROUNDDOWN('Lesné celky'!$C$2*G988,2))</f>
        <v/>
      </c>
      <c r="I988" s="28"/>
      <c r="J988" s="28"/>
      <c r="K988" s="28"/>
      <c r="L988" s="28"/>
      <c r="M988" s="24">
        <f t="shared" si="61"/>
        <v>0</v>
      </c>
      <c r="N988" s="112" t="str">
        <f t="shared" si="62"/>
        <v/>
      </c>
      <c r="O988" s="31"/>
      <c r="P988" s="34" t="str">
        <f t="shared" si="63"/>
        <v/>
      </c>
      <c r="R988" s="174" t="str">
        <f t="shared" si="64"/>
        <v/>
      </c>
    </row>
    <row r="989" spans="1:18" ht="24.75" customHeight="1" x14ac:dyDescent="0.2">
      <c r="A989" s="185"/>
      <c r="B989" s="186"/>
      <c r="C989" s="187"/>
      <c r="D989" s="110"/>
      <c r="E989" s="110"/>
      <c r="F989" s="28"/>
      <c r="G989" s="28"/>
      <c r="H989" s="111" t="str">
        <f>IF(G989="","",ROUNDDOWN('Lesné celky'!$C$2*G989,2))</f>
        <v/>
      </c>
      <c r="I989" s="28"/>
      <c r="J989" s="28"/>
      <c r="K989" s="28"/>
      <c r="L989" s="28"/>
      <c r="M989" s="24">
        <f t="shared" si="61"/>
        <v>0</v>
      </c>
      <c r="N989" s="112" t="str">
        <f t="shared" si="62"/>
        <v/>
      </c>
      <c r="O989" s="31"/>
      <c r="P989" s="34" t="str">
        <f t="shared" si="63"/>
        <v/>
      </c>
      <c r="R989" s="174" t="str">
        <f t="shared" si="64"/>
        <v/>
      </c>
    </row>
    <row r="990" spans="1:18" ht="24.75" customHeight="1" x14ac:dyDescent="0.2">
      <c r="A990" s="185"/>
      <c r="B990" s="186"/>
      <c r="C990" s="187"/>
      <c r="D990" s="110"/>
      <c r="E990" s="110"/>
      <c r="F990" s="28"/>
      <c r="G990" s="28"/>
      <c r="H990" s="111" t="str">
        <f>IF(G990="","",ROUNDDOWN('Lesné celky'!$C$2*G990,2))</f>
        <v/>
      </c>
      <c r="I990" s="28"/>
      <c r="J990" s="28"/>
      <c r="K990" s="28"/>
      <c r="L990" s="28"/>
      <c r="M990" s="24">
        <f t="shared" si="61"/>
        <v>0</v>
      </c>
      <c r="N990" s="112" t="str">
        <f t="shared" si="62"/>
        <v/>
      </c>
      <c r="O990" s="31"/>
      <c r="P990" s="34" t="str">
        <f t="shared" si="63"/>
        <v/>
      </c>
      <c r="R990" s="174" t="str">
        <f t="shared" si="64"/>
        <v/>
      </c>
    </row>
    <row r="991" spans="1:18" ht="24.75" customHeight="1" x14ac:dyDescent="0.2">
      <c r="A991" s="185"/>
      <c r="B991" s="186"/>
      <c r="C991" s="187"/>
      <c r="D991" s="110"/>
      <c r="E991" s="110"/>
      <c r="F991" s="28"/>
      <c r="G991" s="28"/>
      <c r="H991" s="111" t="str">
        <f>IF(G991="","",ROUNDDOWN('Lesné celky'!$C$2*G991,2))</f>
        <v/>
      </c>
      <c r="I991" s="28"/>
      <c r="J991" s="28"/>
      <c r="K991" s="28"/>
      <c r="L991" s="28"/>
      <c r="M991" s="24">
        <f t="shared" si="61"/>
        <v>0</v>
      </c>
      <c r="N991" s="112" t="str">
        <f t="shared" si="62"/>
        <v/>
      </c>
      <c r="O991" s="31"/>
      <c r="P991" s="34" t="str">
        <f t="shared" si="63"/>
        <v/>
      </c>
      <c r="R991" s="174" t="str">
        <f t="shared" si="64"/>
        <v/>
      </c>
    </row>
    <row r="992" spans="1:18" ht="24.75" customHeight="1" x14ac:dyDescent="0.2">
      <c r="A992" s="185"/>
      <c r="B992" s="186"/>
      <c r="C992" s="187"/>
      <c r="D992" s="110"/>
      <c r="E992" s="110"/>
      <c r="F992" s="28"/>
      <c r="G992" s="28"/>
      <c r="H992" s="111" t="str">
        <f>IF(G992="","",ROUNDDOWN('Lesné celky'!$C$2*G992,2))</f>
        <v/>
      </c>
      <c r="I992" s="28"/>
      <c r="J992" s="28"/>
      <c r="K992" s="28"/>
      <c r="L992" s="28"/>
      <c r="M992" s="24">
        <f t="shared" si="61"/>
        <v>0</v>
      </c>
      <c r="N992" s="112" t="str">
        <f t="shared" si="62"/>
        <v/>
      </c>
      <c r="O992" s="31"/>
      <c r="P992" s="34" t="str">
        <f t="shared" si="63"/>
        <v/>
      </c>
      <c r="R992" s="174" t="str">
        <f t="shared" si="64"/>
        <v/>
      </c>
    </row>
    <row r="993" spans="1:18" ht="24.75" customHeight="1" x14ac:dyDescent="0.2">
      <c r="A993" s="185"/>
      <c r="B993" s="186"/>
      <c r="C993" s="187"/>
      <c r="D993" s="110"/>
      <c r="E993" s="110"/>
      <c r="F993" s="28"/>
      <c r="G993" s="28"/>
      <c r="H993" s="111" t="str">
        <f>IF(G993="","",ROUNDDOWN('Lesné celky'!$C$2*G993,2))</f>
        <v/>
      </c>
      <c r="I993" s="28"/>
      <c r="J993" s="28"/>
      <c r="K993" s="28"/>
      <c r="L993" s="28"/>
      <c r="M993" s="24">
        <f t="shared" si="61"/>
        <v>0</v>
      </c>
      <c r="N993" s="112" t="str">
        <f t="shared" si="62"/>
        <v/>
      </c>
      <c r="O993" s="31"/>
      <c r="P993" s="34" t="str">
        <f t="shared" si="63"/>
        <v/>
      </c>
      <c r="R993" s="174" t="str">
        <f t="shared" si="64"/>
        <v/>
      </c>
    </row>
    <row r="994" spans="1:18" ht="24.75" customHeight="1" x14ac:dyDescent="0.2">
      <c r="A994" s="185"/>
      <c r="B994" s="186"/>
      <c r="C994" s="187"/>
      <c r="D994" s="110"/>
      <c r="E994" s="110"/>
      <c r="F994" s="28"/>
      <c r="G994" s="28"/>
      <c r="H994" s="111" t="str">
        <f>IF(G994="","",ROUNDDOWN('Lesné celky'!$C$2*G994,2))</f>
        <v/>
      </c>
      <c r="I994" s="28"/>
      <c r="J994" s="28"/>
      <c r="K994" s="28"/>
      <c r="L994" s="28"/>
      <c r="M994" s="24">
        <f t="shared" si="61"/>
        <v>0</v>
      </c>
      <c r="N994" s="112" t="str">
        <f t="shared" si="62"/>
        <v/>
      </c>
      <c r="O994" s="31"/>
      <c r="P994" s="34" t="str">
        <f t="shared" si="63"/>
        <v/>
      </c>
      <c r="R994" s="174" t="str">
        <f t="shared" si="64"/>
        <v/>
      </c>
    </row>
    <row r="995" spans="1:18" ht="24.75" customHeight="1" x14ac:dyDescent="0.2">
      <c r="A995" s="185"/>
      <c r="B995" s="186"/>
      <c r="C995" s="187"/>
      <c r="D995" s="110"/>
      <c r="E995" s="110"/>
      <c r="F995" s="28"/>
      <c r="G995" s="28"/>
      <c r="H995" s="111" t="str">
        <f>IF(G995="","",ROUNDDOWN('Lesné celky'!$C$2*G995,2))</f>
        <v/>
      </c>
      <c r="I995" s="28"/>
      <c r="J995" s="28"/>
      <c r="K995" s="28"/>
      <c r="L995" s="28"/>
      <c r="M995" s="24">
        <f t="shared" si="61"/>
        <v>0</v>
      </c>
      <c r="N995" s="112" t="str">
        <f t="shared" si="62"/>
        <v/>
      </c>
      <c r="O995" s="31"/>
      <c r="P995" s="34" t="str">
        <f t="shared" si="63"/>
        <v/>
      </c>
      <c r="R995" s="174" t="str">
        <f t="shared" si="64"/>
        <v/>
      </c>
    </row>
    <row r="996" spans="1:18" ht="24.75" customHeight="1" x14ac:dyDescent="0.2">
      <c r="A996" s="185"/>
      <c r="B996" s="186"/>
      <c r="C996" s="187"/>
      <c r="D996" s="110"/>
      <c r="E996" s="110"/>
      <c r="F996" s="28"/>
      <c r="G996" s="28"/>
      <c r="H996" s="111" t="str">
        <f>IF(G996="","",ROUNDDOWN('Lesné celky'!$C$2*G996,2))</f>
        <v/>
      </c>
      <c r="I996" s="28"/>
      <c r="J996" s="28"/>
      <c r="K996" s="28"/>
      <c r="L996" s="28"/>
      <c r="M996" s="24">
        <f t="shared" si="61"/>
        <v>0</v>
      </c>
      <c r="N996" s="112" t="str">
        <f t="shared" si="62"/>
        <v/>
      </c>
      <c r="O996" s="31"/>
      <c r="P996" s="34" t="str">
        <f t="shared" si="63"/>
        <v/>
      </c>
      <c r="R996" s="174" t="str">
        <f t="shared" si="64"/>
        <v/>
      </c>
    </row>
    <row r="997" spans="1:18" ht="24.75" customHeight="1" x14ac:dyDescent="0.2">
      <c r="A997" s="185"/>
      <c r="B997" s="186"/>
      <c r="C997" s="187"/>
      <c r="D997" s="110"/>
      <c r="E997" s="110"/>
      <c r="F997" s="28"/>
      <c r="G997" s="28"/>
      <c r="H997" s="111" t="str">
        <f>IF(G997="","",ROUNDDOWN('Lesné celky'!$C$2*G997,2))</f>
        <v/>
      </c>
      <c r="I997" s="28"/>
      <c r="J997" s="28"/>
      <c r="K997" s="28"/>
      <c r="L997" s="28"/>
      <c r="M997" s="24">
        <f t="shared" si="61"/>
        <v>0</v>
      </c>
      <c r="N997" s="112" t="str">
        <f t="shared" si="62"/>
        <v/>
      </c>
      <c r="O997" s="31"/>
      <c r="P997" s="34" t="str">
        <f t="shared" si="63"/>
        <v/>
      </c>
      <c r="R997" s="174" t="str">
        <f t="shared" si="64"/>
        <v/>
      </c>
    </row>
    <row r="998" spans="1:18" ht="24.75" customHeight="1" x14ac:dyDescent="0.2">
      <c r="A998" s="185"/>
      <c r="B998" s="186"/>
      <c r="C998" s="187"/>
      <c r="D998" s="110"/>
      <c r="E998" s="110"/>
      <c r="F998" s="28"/>
      <c r="G998" s="28"/>
      <c r="H998" s="111" t="str">
        <f>IF(G998="","",ROUNDDOWN('Lesné celky'!$C$2*G998,2))</f>
        <v/>
      </c>
      <c r="I998" s="28"/>
      <c r="J998" s="28"/>
      <c r="K998" s="28"/>
      <c r="L998" s="28"/>
      <c r="M998" s="24">
        <f t="shared" si="61"/>
        <v>0</v>
      </c>
      <c r="N998" s="112" t="str">
        <f t="shared" si="62"/>
        <v/>
      </c>
      <c r="O998" s="31"/>
      <c r="P998" s="34" t="str">
        <f t="shared" si="63"/>
        <v/>
      </c>
      <c r="R998" s="174" t="str">
        <f t="shared" si="64"/>
        <v/>
      </c>
    </row>
    <row r="999" spans="1:18" ht="24.75" customHeight="1" x14ac:dyDescent="0.2">
      <c r="A999" s="185"/>
      <c r="B999" s="186"/>
      <c r="C999" s="187"/>
      <c r="D999" s="110"/>
      <c r="E999" s="110"/>
      <c r="F999" s="28"/>
      <c r="G999" s="28"/>
      <c r="H999" s="111" t="str">
        <f>IF(G999="","",ROUNDDOWN('Lesné celky'!$C$2*G999,2))</f>
        <v/>
      </c>
      <c r="I999" s="28"/>
      <c r="J999" s="28"/>
      <c r="K999" s="28"/>
      <c r="L999" s="28"/>
      <c r="M999" s="24">
        <f t="shared" si="61"/>
        <v>0</v>
      </c>
      <c r="N999" s="112" t="str">
        <f t="shared" si="62"/>
        <v/>
      </c>
      <c r="O999" s="31"/>
      <c r="P999" s="34" t="str">
        <f t="shared" si="63"/>
        <v/>
      </c>
      <c r="R999" s="174" t="str">
        <f t="shared" si="64"/>
        <v/>
      </c>
    </row>
    <row r="1000" spans="1:18" ht="24.75" customHeight="1" x14ac:dyDescent="0.2">
      <c r="A1000" s="185"/>
      <c r="B1000" s="186"/>
      <c r="C1000" s="187"/>
      <c r="D1000" s="110"/>
      <c r="E1000" s="110"/>
      <c r="F1000" s="28"/>
      <c r="G1000" s="28"/>
      <c r="H1000" s="111" t="str">
        <f>IF(G1000="","",ROUNDDOWN('Lesné celky'!$C$2*G1000,2))</f>
        <v/>
      </c>
      <c r="I1000" s="28"/>
      <c r="J1000" s="28"/>
      <c r="K1000" s="28"/>
      <c r="L1000" s="28"/>
      <c r="M1000" s="24">
        <f t="shared" si="61"/>
        <v>0</v>
      </c>
      <c r="N1000" s="112" t="str">
        <f t="shared" si="62"/>
        <v/>
      </c>
      <c r="O1000" s="31"/>
      <c r="P1000" s="34" t="str">
        <f t="shared" si="63"/>
        <v/>
      </c>
      <c r="R1000" s="174" t="str">
        <f t="shared" si="64"/>
        <v/>
      </c>
    </row>
    <row r="1001" spans="1:18" ht="24.75" customHeight="1" x14ac:dyDescent="0.2">
      <c r="A1001" s="185"/>
      <c r="B1001" s="186"/>
      <c r="C1001" s="187"/>
      <c r="D1001" s="110"/>
      <c r="E1001" s="110"/>
      <c r="F1001" s="28"/>
      <c r="G1001" s="28"/>
      <c r="H1001" s="111" t="str">
        <f>IF(G1001="","",ROUNDDOWN('Lesné celky'!$C$2*G1001,2))</f>
        <v/>
      </c>
      <c r="I1001" s="28"/>
      <c r="J1001" s="28"/>
      <c r="K1001" s="28"/>
      <c r="L1001" s="28"/>
      <c r="M1001" s="24">
        <f t="shared" si="61"/>
        <v>0</v>
      </c>
      <c r="N1001" s="112" t="str">
        <f t="shared" si="62"/>
        <v/>
      </c>
      <c r="O1001" s="31"/>
      <c r="P1001" s="34" t="str">
        <f t="shared" si="63"/>
        <v/>
      </c>
      <c r="R1001" s="174" t="str">
        <f t="shared" si="64"/>
        <v/>
      </c>
    </row>
    <row r="1002" spans="1:18" ht="24.75" customHeight="1" x14ac:dyDescent="0.2">
      <c r="A1002" s="185"/>
      <c r="B1002" s="186"/>
      <c r="C1002" s="187"/>
      <c r="D1002" s="110"/>
      <c r="E1002" s="110"/>
      <c r="F1002" s="28"/>
      <c r="G1002" s="28"/>
      <c r="H1002" s="111" t="str">
        <f>IF(G1002="","",ROUNDDOWN('Lesné celky'!$C$2*G1002,2))</f>
        <v/>
      </c>
      <c r="I1002" s="28"/>
      <c r="J1002" s="28"/>
      <c r="K1002" s="28"/>
      <c r="L1002" s="28"/>
      <c r="M1002" s="24">
        <f t="shared" si="61"/>
        <v>0</v>
      </c>
      <c r="N1002" s="112" t="str">
        <f t="shared" si="62"/>
        <v/>
      </c>
      <c r="O1002" s="31"/>
      <c r="P1002" s="34" t="str">
        <f t="shared" si="63"/>
        <v/>
      </c>
      <c r="R1002" s="174" t="str">
        <f t="shared" si="64"/>
        <v/>
      </c>
    </row>
    <row r="1003" spans="1:18" ht="24.75" customHeight="1" x14ac:dyDescent="0.2">
      <c r="A1003" s="185"/>
      <c r="B1003" s="186"/>
      <c r="C1003" s="187"/>
      <c r="D1003" s="110"/>
      <c r="E1003" s="110"/>
      <c r="F1003" s="28"/>
      <c r="G1003" s="28"/>
      <c r="H1003" s="111" t="str">
        <f>IF(G1003="","",ROUNDDOWN('Lesné celky'!$C$2*G1003,2))</f>
        <v/>
      </c>
      <c r="I1003" s="28"/>
      <c r="J1003" s="28"/>
      <c r="K1003" s="28"/>
      <c r="L1003" s="28"/>
      <c r="M1003" s="24">
        <f t="shared" si="61"/>
        <v>0</v>
      </c>
      <c r="N1003" s="112" t="str">
        <f t="shared" si="62"/>
        <v/>
      </c>
      <c r="O1003" s="31"/>
      <c r="P1003" s="34" t="str">
        <f t="shared" si="63"/>
        <v/>
      </c>
      <c r="R1003" s="174" t="str">
        <f t="shared" si="64"/>
        <v/>
      </c>
    </row>
    <row r="1004" spans="1:18" ht="24.75" customHeight="1" x14ac:dyDescent="0.2">
      <c r="A1004" s="185"/>
      <c r="B1004" s="186"/>
      <c r="C1004" s="187"/>
      <c r="D1004" s="110"/>
      <c r="E1004" s="110"/>
      <c r="F1004" s="28"/>
      <c r="G1004" s="28"/>
      <c r="H1004" s="111" t="str">
        <f>IF(G1004="","",ROUNDDOWN('Lesné celky'!$C$2*G1004,2))</f>
        <v/>
      </c>
      <c r="I1004" s="28"/>
      <c r="J1004" s="28"/>
      <c r="K1004" s="28"/>
      <c r="L1004" s="28"/>
      <c r="M1004" s="24">
        <f t="shared" si="61"/>
        <v>0</v>
      </c>
      <c r="N1004" s="112" t="str">
        <f t="shared" si="62"/>
        <v/>
      </c>
      <c r="O1004" s="31"/>
      <c r="P1004" s="34" t="str">
        <f t="shared" si="63"/>
        <v/>
      </c>
      <c r="R1004" s="174" t="str">
        <f t="shared" si="64"/>
        <v/>
      </c>
    </row>
    <row r="1005" spans="1:18" ht="24.75" customHeight="1" x14ac:dyDescent="0.2">
      <c r="A1005" s="185"/>
      <c r="B1005" s="186"/>
      <c r="C1005" s="187"/>
      <c r="D1005" s="110"/>
      <c r="E1005" s="110"/>
      <c r="F1005" s="28"/>
      <c r="G1005" s="28"/>
      <c r="H1005" s="111" t="str">
        <f>IF(G1005="","",ROUNDDOWN('Lesné celky'!$C$2*G1005,2))</f>
        <v/>
      </c>
      <c r="I1005" s="28"/>
      <c r="J1005" s="28"/>
      <c r="K1005" s="28"/>
      <c r="L1005" s="28"/>
      <c r="M1005" s="24">
        <f t="shared" si="61"/>
        <v>0</v>
      </c>
      <c r="N1005" s="112" t="str">
        <f t="shared" si="62"/>
        <v/>
      </c>
      <c r="O1005" s="31"/>
      <c r="P1005" s="34" t="str">
        <f t="shared" si="63"/>
        <v/>
      </c>
      <c r="R1005" s="174" t="str">
        <f t="shared" si="64"/>
        <v/>
      </c>
    </row>
    <row r="1006" spans="1:18" ht="24.75" customHeight="1" x14ac:dyDescent="0.2">
      <c r="A1006" s="185"/>
      <c r="B1006" s="186"/>
      <c r="C1006" s="187"/>
      <c r="D1006" s="110"/>
      <c r="E1006" s="110"/>
      <c r="F1006" s="28"/>
      <c r="G1006" s="28"/>
      <c r="H1006" s="111" t="str">
        <f>IF(G1006="","",ROUNDDOWN('Lesné celky'!$C$2*G1006,2))</f>
        <v/>
      </c>
      <c r="I1006" s="28"/>
      <c r="J1006" s="28"/>
      <c r="K1006" s="28"/>
      <c r="L1006" s="28"/>
      <c r="M1006" s="24">
        <f t="shared" si="61"/>
        <v>0</v>
      </c>
      <c r="N1006" s="112" t="str">
        <f t="shared" si="62"/>
        <v/>
      </c>
      <c r="O1006" s="31"/>
      <c r="P1006" s="34" t="str">
        <f t="shared" si="63"/>
        <v/>
      </c>
      <c r="R1006" s="174" t="str">
        <f t="shared" si="64"/>
        <v/>
      </c>
    </row>
    <row r="1007" spans="1:18" ht="24.75" customHeight="1" x14ac:dyDescent="0.2">
      <c r="A1007" s="185"/>
      <c r="B1007" s="186"/>
      <c r="C1007" s="187"/>
      <c r="D1007" s="110"/>
      <c r="E1007" s="110"/>
      <c r="F1007" s="28"/>
      <c r="G1007" s="28"/>
      <c r="H1007" s="111" t="str">
        <f>IF(G1007="","",ROUNDDOWN('Lesné celky'!$C$2*G1007,2))</f>
        <v/>
      </c>
      <c r="I1007" s="28"/>
      <c r="J1007" s="28"/>
      <c r="K1007" s="28"/>
      <c r="L1007" s="28"/>
      <c r="M1007" s="24">
        <f t="shared" si="61"/>
        <v>0</v>
      </c>
      <c r="N1007" s="112" t="str">
        <f t="shared" si="62"/>
        <v/>
      </c>
      <c r="O1007" s="31"/>
      <c r="P1007" s="34" t="str">
        <f t="shared" si="63"/>
        <v/>
      </c>
      <c r="R1007" s="174" t="str">
        <f t="shared" si="64"/>
        <v/>
      </c>
    </row>
    <row r="1008" spans="1:18" ht="24.75" customHeight="1" x14ac:dyDescent="0.2">
      <c r="A1008" s="185"/>
      <c r="B1008" s="186"/>
      <c r="C1008" s="187"/>
      <c r="D1008" s="110"/>
      <c r="E1008" s="110"/>
      <c r="F1008" s="28"/>
      <c r="G1008" s="28"/>
      <c r="H1008" s="111" t="str">
        <f>IF(G1008="","",ROUNDDOWN('Lesné celky'!$C$2*G1008,2))</f>
        <v/>
      </c>
      <c r="I1008" s="28"/>
      <c r="J1008" s="28"/>
      <c r="K1008" s="28"/>
      <c r="L1008" s="28"/>
      <c r="M1008" s="24">
        <f t="shared" si="61"/>
        <v>0</v>
      </c>
      <c r="N1008" s="112" t="str">
        <f t="shared" si="62"/>
        <v/>
      </c>
      <c r="O1008" s="31"/>
      <c r="P1008" s="34" t="str">
        <f t="shared" si="63"/>
        <v/>
      </c>
      <c r="R1008" s="174" t="str">
        <f t="shared" si="64"/>
        <v/>
      </c>
    </row>
    <row r="1009" spans="1:18" ht="24.75" customHeight="1" x14ac:dyDescent="0.2">
      <c r="A1009" s="185"/>
      <c r="B1009" s="186"/>
      <c r="C1009" s="187"/>
      <c r="D1009" s="110"/>
      <c r="E1009" s="110"/>
      <c r="F1009" s="28"/>
      <c r="G1009" s="28"/>
      <c r="H1009" s="111" t="str">
        <f>IF(G1009="","",ROUNDDOWN('Lesné celky'!$C$2*G1009,2))</f>
        <v/>
      </c>
      <c r="I1009" s="28"/>
      <c r="J1009" s="28"/>
      <c r="K1009" s="28"/>
      <c r="L1009" s="28"/>
      <c r="M1009" s="24">
        <f t="shared" si="61"/>
        <v>0</v>
      </c>
      <c r="N1009" s="112" t="str">
        <f t="shared" si="62"/>
        <v/>
      </c>
      <c r="O1009" s="31"/>
      <c r="P1009" s="34" t="str">
        <f t="shared" si="63"/>
        <v/>
      </c>
      <c r="R1009" s="174" t="str">
        <f t="shared" si="64"/>
        <v/>
      </c>
    </row>
    <row r="1010" spans="1:18" ht="24.75" customHeight="1" x14ac:dyDescent="0.2">
      <c r="A1010" s="185"/>
      <c r="B1010" s="186"/>
      <c r="C1010" s="187"/>
      <c r="D1010" s="110"/>
      <c r="E1010" s="110"/>
      <c r="F1010" s="28"/>
      <c r="G1010" s="28"/>
      <c r="H1010" s="111" t="str">
        <f>IF(G1010="","",ROUNDDOWN('Lesné celky'!$C$2*G1010,2))</f>
        <v/>
      </c>
      <c r="I1010" s="28"/>
      <c r="J1010" s="28"/>
      <c r="K1010" s="28"/>
      <c r="L1010" s="28"/>
      <c r="M1010" s="24">
        <f t="shared" si="61"/>
        <v>0</v>
      </c>
      <c r="N1010" s="112" t="str">
        <f t="shared" si="62"/>
        <v/>
      </c>
      <c r="O1010" s="31"/>
      <c r="P1010" s="34" t="str">
        <f t="shared" si="63"/>
        <v/>
      </c>
      <c r="R1010" s="174" t="str">
        <f t="shared" si="64"/>
        <v/>
      </c>
    </row>
    <row r="1011" spans="1:18" ht="24.75" customHeight="1" x14ac:dyDescent="0.2">
      <c r="A1011" s="185"/>
      <c r="B1011" s="186"/>
      <c r="C1011" s="187"/>
      <c r="D1011" s="110"/>
      <c r="E1011" s="110"/>
      <c r="F1011" s="28"/>
      <c r="G1011" s="28"/>
      <c r="H1011" s="111" t="str">
        <f>IF(G1011="","",ROUNDDOWN('Lesné celky'!$C$2*G1011,2))</f>
        <v/>
      </c>
      <c r="I1011" s="28"/>
      <c r="J1011" s="28"/>
      <c r="K1011" s="28"/>
      <c r="L1011" s="28"/>
      <c r="M1011" s="24">
        <f t="shared" si="61"/>
        <v>0</v>
      </c>
      <c r="N1011" s="112" t="str">
        <f t="shared" si="62"/>
        <v/>
      </c>
      <c r="O1011" s="31"/>
      <c r="P1011" s="34" t="str">
        <f t="shared" si="63"/>
        <v/>
      </c>
      <c r="R1011" s="174" t="str">
        <f t="shared" si="64"/>
        <v/>
      </c>
    </row>
    <row r="1012" spans="1:18" ht="24.75" customHeight="1" x14ac:dyDescent="0.2">
      <c r="A1012" s="185"/>
      <c r="B1012" s="186"/>
      <c r="C1012" s="187"/>
      <c r="D1012" s="110"/>
      <c r="E1012" s="110"/>
      <c r="F1012" s="28"/>
      <c r="G1012" s="28"/>
      <c r="H1012" s="111" t="str">
        <f>IF(G1012="","",ROUNDDOWN('Lesné celky'!$C$2*G1012,2))</f>
        <v/>
      </c>
      <c r="I1012" s="28"/>
      <c r="J1012" s="28"/>
      <c r="K1012" s="28"/>
      <c r="L1012" s="28"/>
      <c r="M1012" s="24">
        <f t="shared" si="61"/>
        <v>0</v>
      </c>
      <c r="N1012" s="112" t="str">
        <f t="shared" si="62"/>
        <v/>
      </c>
      <c r="O1012" s="31"/>
      <c r="P1012" s="34" t="str">
        <f t="shared" si="63"/>
        <v/>
      </c>
      <c r="R1012" s="174" t="str">
        <f t="shared" si="64"/>
        <v/>
      </c>
    </row>
    <row r="1013" spans="1:18" ht="24.75" customHeight="1" x14ac:dyDescent="0.2">
      <c r="A1013" s="185"/>
      <c r="B1013" s="186"/>
      <c r="C1013" s="187"/>
      <c r="D1013" s="110"/>
      <c r="E1013" s="110"/>
      <c r="F1013" s="28"/>
      <c r="G1013" s="28"/>
      <c r="H1013" s="111" t="str">
        <f>IF(G1013="","",ROUNDDOWN('Lesné celky'!$C$2*G1013,2))</f>
        <v/>
      </c>
      <c r="I1013" s="28"/>
      <c r="J1013" s="28"/>
      <c r="K1013" s="28"/>
      <c r="L1013" s="28"/>
      <c r="M1013" s="24">
        <f t="shared" si="61"/>
        <v>0</v>
      </c>
      <c r="N1013" s="112" t="str">
        <f t="shared" si="62"/>
        <v/>
      </c>
      <c r="O1013" s="31"/>
      <c r="P1013" s="34" t="str">
        <f t="shared" si="63"/>
        <v/>
      </c>
      <c r="R1013" s="174" t="str">
        <f t="shared" si="64"/>
        <v/>
      </c>
    </row>
    <row r="1014" spans="1:18" ht="24.75" customHeight="1" x14ac:dyDescent="0.2">
      <c r="A1014" s="185"/>
      <c r="B1014" s="186"/>
      <c r="C1014" s="187"/>
      <c r="D1014" s="110"/>
      <c r="E1014" s="110"/>
      <c r="F1014" s="28"/>
      <c r="G1014" s="28"/>
      <c r="H1014" s="111" t="str">
        <f>IF(G1014="","",ROUNDDOWN('Lesné celky'!$C$2*G1014,2))</f>
        <v/>
      </c>
      <c r="I1014" s="28"/>
      <c r="J1014" s="28"/>
      <c r="K1014" s="28"/>
      <c r="L1014" s="28"/>
      <c r="M1014" s="24">
        <f t="shared" si="61"/>
        <v>0</v>
      </c>
      <c r="N1014" s="112" t="str">
        <f t="shared" si="62"/>
        <v/>
      </c>
      <c r="O1014" s="31"/>
      <c r="P1014" s="34" t="str">
        <f t="shared" si="63"/>
        <v/>
      </c>
      <c r="R1014" s="174" t="str">
        <f t="shared" si="64"/>
        <v/>
      </c>
    </row>
    <row r="1015" spans="1:18" ht="24.75" customHeight="1" x14ac:dyDescent="0.2">
      <c r="A1015" s="185"/>
      <c r="B1015" s="186"/>
      <c r="C1015" s="187"/>
      <c r="D1015" s="110"/>
      <c r="E1015" s="110"/>
      <c r="F1015" s="28"/>
      <c r="G1015" s="28"/>
      <c r="H1015" s="111" t="str">
        <f>IF(G1015="","",ROUNDDOWN('Lesné celky'!$C$2*G1015,2))</f>
        <v/>
      </c>
      <c r="I1015" s="28"/>
      <c r="J1015" s="28"/>
      <c r="K1015" s="28"/>
      <c r="L1015" s="28"/>
      <c r="M1015" s="24">
        <f t="shared" si="61"/>
        <v>0</v>
      </c>
      <c r="N1015" s="112" t="str">
        <f t="shared" si="62"/>
        <v/>
      </c>
      <c r="O1015" s="31"/>
      <c r="P1015" s="34" t="str">
        <f t="shared" si="63"/>
        <v/>
      </c>
      <c r="R1015" s="174" t="str">
        <f t="shared" si="64"/>
        <v/>
      </c>
    </row>
    <row r="1016" spans="1:18" ht="24.75" customHeight="1" x14ac:dyDescent="0.2">
      <c r="A1016" s="185"/>
      <c r="B1016" s="186"/>
      <c r="C1016" s="187"/>
      <c r="D1016" s="110"/>
      <c r="E1016" s="110"/>
      <c r="F1016" s="28"/>
      <c r="G1016" s="28"/>
      <c r="H1016" s="111" t="str">
        <f>IF(G1016="","",ROUNDDOWN('Lesné celky'!$C$2*G1016,2))</f>
        <v/>
      </c>
      <c r="I1016" s="28"/>
      <c r="J1016" s="28"/>
      <c r="K1016" s="28"/>
      <c r="L1016" s="28"/>
      <c r="M1016" s="24">
        <f t="shared" si="61"/>
        <v>0</v>
      </c>
      <c r="N1016" s="112" t="str">
        <f t="shared" si="62"/>
        <v/>
      </c>
      <c r="O1016" s="31"/>
      <c r="P1016" s="34" t="str">
        <f t="shared" si="63"/>
        <v/>
      </c>
      <c r="R1016" s="174" t="str">
        <f t="shared" si="64"/>
        <v/>
      </c>
    </row>
    <row r="1017" spans="1:18" ht="24.75" customHeight="1" x14ac:dyDescent="0.2">
      <c r="A1017" s="185"/>
      <c r="B1017" s="186"/>
      <c r="C1017" s="187"/>
      <c r="D1017" s="110"/>
      <c r="E1017" s="110"/>
      <c r="F1017" s="28"/>
      <c r="G1017" s="28"/>
      <c r="H1017" s="111" t="str">
        <f>IF(G1017="","",ROUNDDOWN('Lesné celky'!$C$2*G1017,2))</f>
        <v/>
      </c>
      <c r="I1017" s="28"/>
      <c r="J1017" s="28"/>
      <c r="K1017" s="28"/>
      <c r="L1017" s="28"/>
      <c r="M1017" s="24">
        <f t="shared" si="61"/>
        <v>0</v>
      </c>
      <c r="N1017" s="112" t="str">
        <f t="shared" si="62"/>
        <v/>
      </c>
      <c r="O1017" s="31"/>
      <c r="P1017" s="34" t="str">
        <f t="shared" si="63"/>
        <v/>
      </c>
      <c r="R1017" s="174" t="str">
        <f t="shared" si="64"/>
        <v/>
      </c>
    </row>
    <row r="1018" spans="1:18" ht="24.75" customHeight="1" x14ac:dyDescent="0.2">
      <c r="A1018" s="185"/>
      <c r="B1018" s="186"/>
      <c r="C1018" s="187"/>
      <c r="D1018" s="110"/>
      <c r="E1018" s="110"/>
      <c r="F1018" s="28"/>
      <c r="G1018" s="28"/>
      <c r="H1018" s="111" t="str">
        <f>IF(G1018="","",ROUNDDOWN('Lesné celky'!$C$2*G1018,2))</f>
        <v/>
      </c>
      <c r="I1018" s="28"/>
      <c r="J1018" s="28"/>
      <c r="K1018" s="28"/>
      <c r="L1018" s="28"/>
      <c r="M1018" s="24">
        <f t="shared" si="61"/>
        <v>0</v>
      </c>
      <c r="N1018" s="112" t="str">
        <f t="shared" si="62"/>
        <v/>
      </c>
      <c r="O1018" s="31"/>
      <c r="P1018" s="34" t="str">
        <f t="shared" si="63"/>
        <v/>
      </c>
      <c r="R1018" s="174" t="str">
        <f t="shared" si="64"/>
        <v/>
      </c>
    </row>
    <row r="1019" spans="1:18" ht="24.75" customHeight="1" x14ac:dyDescent="0.2">
      <c r="A1019" s="185"/>
      <c r="B1019" s="186"/>
      <c r="C1019" s="187"/>
      <c r="D1019" s="110"/>
      <c r="E1019" s="110"/>
      <c r="F1019" s="28"/>
      <c r="G1019" s="28"/>
      <c r="H1019" s="111" t="str">
        <f>IF(G1019="","",ROUNDDOWN('Lesné celky'!$C$2*G1019,2))</f>
        <v/>
      </c>
      <c r="I1019" s="28"/>
      <c r="J1019" s="28"/>
      <c r="K1019" s="28"/>
      <c r="L1019" s="28"/>
      <c r="M1019" s="24">
        <f t="shared" si="61"/>
        <v>0</v>
      </c>
      <c r="N1019" s="112" t="str">
        <f t="shared" si="62"/>
        <v/>
      </c>
      <c r="O1019" s="31"/>
      <c r="P1019" s="34" t="str">
        <f t="shared" si="63"/>
        <v/>
      </c>
      <c r="R1019" s="174" t="str">
        <f t="shared" si="64"/>
        <v/>
      </c>
    </row>
    <row r="1020" spans="1:18" ht="24.75" customHeight="1" x14ac:dyDescent="0.2">
      <c r="A1020" s="185"/>
      <c r="B1020" s="186"/>
      <c r="C1020" s="187"/>
      <c r="D1020" s="110"/>
      <c r="E1020" s="110"/>
      <c r="F1020" s="28"/>
      <c r="G1020" s="28"/>
      <c r="H1020" s="111" t="str">
        <f>IF(G1020="","",ROUNDDOWN('Lesné celky'!$C$2*G1020,2))</f>
        <v/>
      </c>
      <c r="I1020" s="28"/>
      <c r="J1020" s="28"/>
      <c r="K1020" s="28"/>
      <c r="L1020" s="28"/>
      <c r="M1020" s="24">
        <f t="shared" si="61"/>
        <v>0</v>
      </c>
      <c r="N1020" s="112" t="str">
        <f t="shared" si="62"/>
        <v/>
      </c>
      <c r="O1020" s="31"/>
      <c r="P1020" s="34" t="str">
        <f t="shared" si="63"/>
        <v/>
      </c>
      <c r="R1020" s="174" t="str">
        <f t="shared" si="64"/>
        <v/>
      </c>
    </row>
    <row r="1021" spans="1:18" ht="24.75" customHeight="1" x14ac:dyDescent="0.2">
      <c r="A1021" s="185"/>
      <c r="B1021" s="186"/>
      <c r="C1021" s="187"/>
      <c r="D1021" s="110"/>
      <c r="E1021" s="110"/>
      <c r="F1021" s="28"/>
      <c r="G1021" s="28"/>
      <c r="H1021" s="111" t="str">
        <f>IF(G1021="","",ROUNDDOWN('Lesné celky'!$C$2*G1021,2))</f>
        <v/>
      </c>
      <c r="I1021" s="28"/>
      <c r="J1021" s="28"/>
      <c r="K1021" s="28"/>
      <c r="L1021" s="28"/>
      <c r="M1021" s="24">
        <f t="shared" si="61"/>
        <v>0</v>
      </c>
      <c r="N1021" s="112" t="str">
        <f t="shared" si="62"/>
        <v/>
      </c>
      <c r="O1021" s="31"/>
      <c r="P1021" s="34" t="str">
        <f t="shared" si="63"/>
        <v/>
      </c>
      <c r="R1021" s="174" t="str">
        <f t="shared" si="64"/>
        <v/>
      </c>
    </row>
    <row r="1022" spans="1:18" ht="24.75" customHeight="1" x14ac:dyDescent="0.2">
      <c r="A1022" s="185"/>
      <c r="B1022" s="186"/>
      <c r="C1022" s="187"/>
      <c r="D1022" s="110"/>
      <c r="E1022" s="110"/>
      <c r="F1022" s="28"/>
      <c r="G1022" s="28"/>
      <c r="H1022" s="111" t="str">
        <f>IF(G1022="","",ROUNDDOWN('Lesné celky'!$C$2*G1022,2))</f>
        <v/>
      </c>
      <c r="I1022" s="28"/>
      <c r="J1022" s="28"/>
      <c r="K1022" s="28"/>
      <c r="L1022" s="28"/>
      <c r="M1022" s="24">
        <f t="shared" si="61"/>
        <v>0</v>
      </c>
      <c r="N1022" s="112" t="str">
        <f t="shared" si="62"/>
        <v/>
      </c>
      <c r="O1022" s="31"/>
      <c r="P1022" s="34" t="str">
        <f t="shared" si="63"/>
        <v/>
      </c>
      <c r="R1022" s="174" t="str">
        <f t="shared" si="64"/>
        <v/>
      </c>
    </row>
    <row r="1023" spans="1:18" ht="24.75" customHeight="1" x14ac:dyDescent="0.2">
      <c r="A1023" s="185"/>
      <c r="B1023" s="186"/>
      <c r="C1023" s="187"/>
      <c r="D1023" s="110"/>
      <c r="E1023" s="110"/>
      <c r="F1023" s="28"/>
      <c r="G1023" s="28"/>
      <c r="H1023" s="111" t="str">
        <f>IF(G1023="","",ROUNDDOWN('Lesné celky'!$C$2*G1023,2))</f>
        <v/>
      </c>
      <c r="I1023" s="28"/>
      <c r="J1023" s="28"/>
      <c r="K1023" s="28"/>
      <c r="L1023" s="28"/>
      <c r="M1023" s="24">
        <f t="shared" si="61"/>
        <v>0</v>
      </c>
      <c r="N1023" s="112" t="str">
        <f t="shared" si="62"/>
        <v/>
      </c>
      <c r="O1023" s="31"/>
      <c r="P1023" s="34" t="str">
        <f t="shared" si="63"/>
        <v/>
      </c>
      <c r="R1023" s="174" t="str">
        <f t="shared" si="64"/>
        <v/>
      </c>
    </row>
    <row r="1024" spans="1:18" ht="24.75" customHeight="1" x14ac:dyDescent="0.2">
      <c r="A1024" s="185"/>
      <c r="B1024" s="186"/>
      <c r="C1024" s="187"/>
      <c r="D1024" s="110"/>
      <c r="E1024" s="110"/>
      <c r="F1024" s="28"/>
      <c r="G1024" s="28"/>
      <c r="H1024" s="111" t="str">
        <f>IF(G1024="","",ROUNDDOWN('Lesné celky'!$C$2*G1024,2))</f>
        <v/>
      </c>
      <c r="I1024" s="28"/>
      <c r="J1024" s="28"/>
      <c r="K1024" s="28"/>
      <c r="L1024" s="28"/>
      <c r="M1024" s="24">
        <f t="shared" si="61"/>
        <v>0</v>
      </c>
      <c r="N1024" s="112" t="str">
        <f t="shared" si="62"/>
        <v/>
      </c>
      <c r="O1024" s="31"/>
      <c r="P1024" s="34" t="str">
        <f t="shared" si="63"/>
        <v/>
      </c>
      <c r="R1024" s="174" t="str">
        <f t="shared" si="64"/>
        <v/>
      </c>
    </row>
    <row r="1025" spans="1:18" ht="24.75" customHeight="1" x14ac:dyDescent="0.2">
      <c r="A1025" s="185"/>
      <c r="B1025" s="186"/>
      <c r="C1025" s="187"/>
      <c r="D1025" s="110"/>
      <c r="E1025" s="110"/>
      <c r="F1025" s="28"/>
      <c r="G1025" s="28"/>
      <c r="H1025" s="111" t="str">
        <f>IF(G1025="","",ROUNDDOWN('Lesné celky'!$C$2*G1025,2))</f>
        <v/>
      </c>
      <c r="I1025" s="28"/>
      <c r="J1025" s="28"/>
      <c r="K1025" s="28"/>
      <c r="L1025" s="28"/>
      <c r="M1025" s="24">
        <f t="shared" si="61"/>
        <v>0</v>
      </c>
      <c r="N1025" s="112" t="str">
        <f t="shared" si="62"/>
        <v/>
      </c>
      <c r="O1025" s="31"/>
      <c r="P1025" s="34" t="str">
        <f t="shared" si="63"/>
        <v/>
      </c>
      <c r="R1025" s="174" t="str">
        <f t="shared" si="64"/>
        <v/>
      </c>
    </row>
    <row r="1026" spans="1:18" ht="24.75" customHeight="1" x14ac:dyDescent="0.2">
      <c r="A1026" s="185"/>
      <c r="B1026" s="186"/>
      <c r="C1026" s="187"/>
      <c r="D1026" s="110"/>
      <c r="E1026" s="110"/>
      <c r="F1026" s="28"/>
      <c r="G1026" s="28"/>
      <c r="H1026" s="111" t="str">
        <f>IF(G1026="","",ROUNDDOWN('Lesné celky'!$C$2*G1026,2))</f>
        <v/>
      </c>
      <c r="I1026" s="28"/>
      <c r="J1026" s="28"/>
      <c r="K1026" s="28"/>
      <c r="L1026" s="28"/>
      <c r="M1026" s="24">
        <f t="shared" ref="M1026:M1089" si="65">SUM(I1026:L1026)</f>
        <v>0</v>
      </c>
      <c r="N1026" s="112" t="str">
        <f t="shared" ref="N1026:N1089" si="66">IF(ROUNDDOWN(F1026*G1026,2)-ROUNDDOWN(SUM(I1026:L1026),2)=0,"","zlý súčet")</f>
        <v/>
      </c>
      <c r="O1026" s="31"/>
      <c r="P1026" s="34" t="str">
        <f t="shared" si="63"/>
        <v/>
      </c>
      <c r="R1026" s="174" t="str">
        <f t="shared" si="64"/>
        <v/>
      </c>
    </row>
    <row r="1027" spans="1:18" ht="24.75" customHeight="1" x14ac:dyDescent="0.2">
      <c r="A1027" s="185"/>
      <c r="B1027" s="186"/>
      <c r="C1027" s="187"/>
      <c r="D1027" s="110"/>
      <c r="E1027" s="110"/>
      <c r="F1027" s="28"/>
      <c r="G1027" s="28"/>
      <c r="H1027" s="111" t="str">
        <f>IF(G1027="","",ROUNDDOWN('Lesné celky'!$C$2*G1027,2))</f>
        <v/>
      </c>
      <c r="I1027" s="28"/>
      <c r="J1027" s="28"/>
      <c r="K1027" s="28"/>
      <c r="L1027" s="28"/>
      <c r="M1027" s="24">
        <f t="shared" si="65"/>
        <v>0</v>
      </c>
      <c r="N1027" s="112" t="str">
        <f t="shared" si="66"/>
        <v/>
      </c>
      <c r="O1027" s="31"/>
      <c r="P1027" s="34" t="str">
        <f t="shared" si="63"/>
        <v/>
      </c>
      <c r="R1027" s="174" t="str">
        <f t="shared" si="64"/>
        <v/>
      </c>
    </row>
    <row r="1028" spans="1:18" ht="24.75" customHeight="1" x14ac:dyDescent="0.2">
      <c r="A1028" s="185"/>
      <c r="B1028" s="186"/>
      <c r="C1028" s="187"/>
      <c r="D1028" s="110"/>
      <c r="E1028" s="110"/>
      <c r="F1028" s="28"/>
      <c r="G1028" s="28"/>
      <c r="H1028" s="111" t="str">
        <f>IF(G1028="","",ROUNDDOWN('Lesné celky'!$C$2*G1028,2))</f>
        <v/>
      </c>
      <c r="I1028" s="28"/>
      <c r="J1028" s="28"/>
      <c r="K1028" s="28"/>
      <c r="L1028" s="28"/>
      <c r="M1028" s="24">
        <f t="shared" si="65"/>
        <v>0</v>
      </c>
      <c r="N1028" s="112" t="str">
        <f t="shared" si="66"/>
        <v/>
      </c>
      <c r="O1028" s="31"/>
      <c r="P1028" s="34" t="str">
        <f t="shared" si="63"/>
        <v/>
      </c>
      <c r="R1028" s="174" t="str">
        <f t="shared" si="64"/>
        <v/>
      </c>
    </row>
    <row r="1029" spans="1:18" ht="24.75" customHeight="1" x14ac:dyDescent="0.2">
      <c r="A1029" s="185"/>
      <c r="B1029" s="186"/>
      <c r="C1029" s="187"/>
      <c r="D1029" s="110"/>
      <c r="E1029" s="110"/>
      <c r="F1029" s="28"/>
      <c r="G1029" s="28"/>
      <c r="H1029" s="111" t="str">
        <f>IF(G1029="","",ROUNDDOWN('Lesné celky'!$C$2*G1029,2))</f>
        <v/>
      </c>
      <c r="I1029" s="28"/>
      <c r="J1029" s="28"/>
      <c r="K1029" s="28"/>
      <c r="L1029" s="28"/>
      <c r="M1029" s="24">
        <f t="shared" si="65"/>
        <v>0</v>
      </c>
      <c r="N1029" s="112" t="str">
        <f t="shared" si="66"/>
        <v/>
      </c>
      <c r="O1029" s="31"/>
      <c r="P1029" s="34" t="str">
        <f t="shared" si="63"/>
        <v/>
      </c>
      <c r="R1029" s="174" t="str">
        <f t="shared" si="64"/>
        <v/>
      </c>
    </row>
    <row r="1030" spans="1:18" ht="24.75" customHeight="1" x14ac:dyDescent="0.2">
      <c r="A1030" s="185"/>
      <c r="B1030" s="186"/>
      <c r="C1030" s="187"/>
      <c r="D1030" s="110"/>
      <c r="E1030" s="110"/>
      <c r="F1030" s="28"/>
      <c r="G1030" s="28"/>
      <c r="H1030" s="111" t="str">
        <f>IF(G1030="","",ROUNDDOWN('Lesné celky'!$C$2*G1030,2))</f>
        <v/>
      </c>
      <c r="I1030" s="28"/>
      <c r="J1030" s="28"/>
      <c r="K1030" s="28"/>
      <c r="L1030" s="28"/>
      <c r="M1030" s="24">
        <f t="shared" si="65"/>
        <v>0</v>
      </c>
      <c r="N1030" s="112" t="str">
        <f t="shared" si="66"/>
        <v/>
      </c>
      <c r="O1030" s="31"/>
      <c r="P1030" s="34" t="str">
        <f t="shared" si="63"/>
        <v/>
      </c>
      <c r="R1030" s="174" t="str">
        <f t="shared" si="64"/>
        <v/>
      </c>
    </row>
    <row r="1031" spans="1:18" ht="24.75" customHeight="1" x14ac:dyDescent="0.2">
      <c r="A1031" s="185"/>
      <c r="B1031" s="186"/>
      <c r="C1031" s="187"/>
      <c r="D1031" s="110"/>
      <c r="E1031" s="110"/>
      <c r="F1031" s="28"/>
      <c r="G1031" s="28"/>
      <c r="H1031" s="111" t="str">
        <f>IF(G1031="","",ROUNDDOWN('Lesné celky'!$C$2*G1031,2))</f>
        <v/>
      </c>
      <c r="I1031" s="28"/>
      <c r="J1031" s="28"/>
      <c r="K1031" s="28"/>
      <c r="L1031" s="28"/>
      <c r="M1031" s="24">
        <f t="shared" si="65"/>
        <v>0</v>
      </c>
      <c r="N1031" s="112" t="str">
        <f t="shared" si="66"/>
        <v/>
      </c>
      <c r="O1031" s="31"/>
      <c r="P1031" s="34" t="str">
        <f t="shared" si="63"/>
        <v/>
      </c>
      <c r="R1031" s="174" t="str">
        <f t="shared" si="64"/>
        <v/>
      </c>
    </row>
    <row r="1032" spans="1:18" ht="24.75" customHeight="1" x14ac:dyDescent="0.2">
      <c r="A1032" s="185"/>
      <c r="B1032" s="186"/>
      <c r="C1032" s="187"/>
      <c r="D1032" s="110"/>
      <c r="E1032" s="110"/>
      <c r="F1032" s="28"/>
      <c r="G1032" s="28"/>
      <c r="H1032" s="111" t="str">
        <f>IF(G1032="","",ROUNDDOWN('Lesné celky'!$C$2*G1032,2))</f>
        <v/>
      </c>
      <c r="I1032" s="28"/>
      <c r="J1032" s="28"/>
      <c r="K1032" s="28"/>
      <c r="L1032" s="28"/>
      <c r="M1032" s="24">
        <f t="shared" si="65"/>
        <v>0</v>
      </c>
      <c r="N1032" s="112" t="str">
        <f t="shared" si="66"/>
        <v/>
      </c>
      <c r="O1032" s="31"/>
      <c r="P1032" s="34" t="str">
        <f t="shared" si="63"/>
        <v/>
      </c>
      <c r="R1032" s="174" t="str">
        <f t="shared" si="64"/>
        <v/>
      </c>
    </row>
    <row r="1033" spans="1:18" ht="24.75" customHeight="1" x14ac:dyDescent="0.2">
      <c r="A1033" s="185"/>
      <c r="B1033" s="186"/>
      <c r="C1033" s="187"/>
      <c r="D1033" s="110"/>
      <c r="E1033" s="110"/>
      <c r="F1033" s="28"/>
      <c r="G1033" s="28"/>
      <c r="H1033" s="111" t="str">
        <f>IF(G1033="","",ROUNDDOWN('Lesné celky'!$C$2*G1033,2))</f>
        <v/>
      </c>
      <c r="I1033" s="28"/>
      <c r="J1033" s="28"/>
      <c r="K1033" s="28"/>
      <c r="L1033" s="28"/>
      <c r="M1033" s="24">
        <f t="shared" si="65"/>
        <v>0</v>
      </c>
      <c r="N1033" s="112" t="str">
        <f t="shared" si="66"/>
        <v/>
      </c>
      <c r="O1033" s="31"/>
      <c r="P1033" s="34" t="str">
        <f t="shared" si="63"/>
        <v/>
      </c>
      <c r="R1033" s="174" t="str">
        <f t="shared" si="64"/>
        <v/>
      </c>
    </row>
    <row r="1034" spans="1:18" ht="24.75" customHeight="1" x14ac:dyDescent="0.2">
      <c r="A1034" s="185"/>
      <c r="B1034" s="186"/>
      <c r="C1034" s="187"/>
      <c r="D1034" s="110"/>
      <c r="E1034" s="110"/>
      <c r="F1034" s="28"/>
      <c r="G1034" s="28"/>
      <c r="H1034" s="111" t="str">
        <f>IF(G1034="","",ROUNDDOWN('Lesné celky'!$C$2*G1034,2))</f>
        <v/>
      </c>
      <c r="I1034" s="28"/>
      <c r="J1034" s="28"/>
      <c r="K1034" s="28"/>
      <c r="L1034" s="28"/>
      <c r="M1034" s="24">
        <f t="shared" si="65"/>
        <v>0</v>
      </c>
      <c r="N1034" s="112" t="str">
        <f t="shared" si="66"/>
        <v/>
      </c>
      <c r="O1034" s="31"/>
      <c r="P1034" s="34" t="str">
        <f t="shared" si="63"/>
        <v/>
      </c>
      <c r="R1034" s="174" t="str">
        <f t="shared" si="64"/>
        <v/>
      </c>
    </row>
    <row r="1035" spans="1:18" ht="24.75" customHeight="1" x14ac:dyDescent="0.2">
      <c r="A1035" s="185"/>
      <c r="B1035" s="186"/>
      <c r="C1035" s="187"/>
      <c r="D1035" s="110"/>
      <c r="E1035" s="110"/>
      <c r="F1035" s="28"/>
      <c r="G1035" s="28"/>
      <c r="H1035" s="111" t="str">
        <f>IF(G1035="","",ROUNDDOWN('Lesné celky'!$C$2*G1035,2))</f>
        <v/>
      </c>
      <c r="I1035" s="28"/>
      <c r="J1035" s="28"/>
      <c r="K1035" s="28"/>
      <c r="L1035" s="28"/>
      <c r="M1035" s="24">
        <f t="shared" si="65"/>
        <v>0</v>
      </c>
      <c r="N1035" s="112" t="str">
        <f t="shared" si="66"/>
        <v/>
      </c>
      <c r="O1035" s="31"/>
      <c r="P1035" s="34" t="str">
        <f t="shared" si="63"/>
        <v/>
      </c>
      <c r="R1035" s="174" t="str">
        <f t="shared" si="64"/>
        <v/>
      </c>
    </row>
    <row r="1036" spans="1:18" ht="24.75" customHeight="1" x14ac:dyDescent="0.2">
      <c r="A1036" s="185"/>
      <c r="B1036" s="186"/>
      <c r="C1036" s="187"/>
      <c r="D1036" s="110"/>
      <c r="E1036" s="110"/>
      <c r="F1036" s="28"/>
      <c r="G1036" s="28"/>
      <c r="H1036" s="111" t="str">
        <f>IF(G1036="","",ROUNDDOWN('Lesné celky'!$C$2*G1036,2))</f>
        <v/>
      </c>
      <c r="I1036" s="28"/>
      <c r="J1036" s="28"/>
      <c r="K1036" s="28"/>
      <c r="L1036" s="28"/>
      <c r="M1036" s="24">
        <f t="shared" si="65"/>
        <v>0</v>
      </c>
      <c r="N1036" s="112" t="str">
        <f t="shared" si="66"/>
        <v/>
      </c>
      <c r="O1036" s="31"/>
      <c r="P1036" s="34" t="str">
        <f t="shared" si="63"/>
        <v/>
      </c>
      <c r="R1036" s="174" t="str">
        <f t="shared" si="64"/>
        <v/>
      </c>
    </row>
    <row r="1037" spans="1:18" ht="24.75" customHeight="1" x14ac:dyDescent="0.2">
      <c r="A1037" s="185"/>
      <c r="B1037" s="186"/>
      <c r="C1037" s="187"/>
      <c r="D1037" s="110"/>
      <c r="E1037" s="110"/>
      <c r="F1037" s="28"/>
      <c r="G1037" s="28"/>
      <c r="H1037" s="111" t="str">
        <f>IF(G1037="","",ROUNDDOWN('Lesné celky'!$C$2*G1037,2))</f>
        <v/>
      </c>
      <c r="I1037" s="28"/>
      <c r="J1037" s="28"/>
      <c r="K1037" s="28"/>
      <c r="L1037" s="28"/>
      <c r="M1037" s="24">
        <f t="shared" si="65"/>
        <v>0</v>
      </c>
      <c r="N1037" s="112" t="str">
        <f t="shared" si="66"/>
        <v/>
      </c>
      <c r="O1037" s="31"/>
      <c r="P1037" s="34" t="str">
        <f t="shared" si="63"/>
        <v/>
      </c>
      <c r="R1037" s="174" t="str">
        <f t="shared" si="64"/>
        <v/>
      </c>
    </row>
    <row r="1038" spans="1:18" ht="24.75" customHeight="1" x14ac:dyDescent="0.2">
      <c r="A1038" s="185"/>
      <c r="B1038" s="186"/>
      <c r="C1038" s="187"/>
      <c r="D1038" s="110"/>
      <c r="E1038" s="110"/>
      <c r="F1038" s="28"/>
      <c r="G1038" s="28"/>
      <c r="H1038" s="111" t="str">
        <f>IF(G1038="","",ROUNDDOWN('Lesné celky'!$C$2*G1038,2))</f>
        <v/>
      </c>
      <c r="I1038" s="28"/>
      <c r="J1038" s="28"/>
      <c r="K1038" s="28"/>
      <c r="L1038" s="28"/>
      <c r="M1038" s="24">
        <f t="shared" si="65"/>
        <v>0</v>
      </c>
      <c r="N1038" s="112" t="str">
        <f t="shared" si="66"/>
        <v/>
      </c>
      <c r="O1038" s="31"/>
      <c r="P1038" s="34" t="str">
        <f t="shared" si="63"/>
        <v/>
      </c>
      <c r="R1038" s="174" t="str">
        <f t="shared" si="64"/>
        <v/>
      </c>
    </row>
    <row r="1039" spans="1:18" ht="24.75" customHeight="1" x14ac:dyDescent="0.2">
      <c r="A1039" s="185"/>
      <c r="B1039" s="186"/>
      <c r="C1039" s="187"/>
      <c r="D1039" s="110"/>
      <c r="E1039" s="110"/>
      <c r="F1039" s="28"/>
      <c r="G1039" s="28"/>
      <c r="H1039" s="111" t="str">
        <f>IF(G1039="","",ROUNDDOWN('Lesné celky'!$C$2*G1039,2))</f>
        <v/>
      </c>
      <c r="I1039" s="28"/>
      <c r="J1039" s="28"/>
      <c r="K1039" s="28"/>
      <c r="L1039" s="28"/>
      <c r="M1039" s="24">
        <f t="shared" si="65"/>
        <v>0</v>
      </c>
      <c r="N1039" s="112" t="str">
        <f t="shared" si="66"/>
        <v/>
      </c>
      <c r="O1039" s="31"/>
      <c r="P1039" s="34" t="str">
        <f t="shared" si="63"/>
        <v/>
      </c>
      <c r="R1039" s="174" t="str">
        <f t="shared" si="64"/>
        <v/>
      </c>
    </row>
    <row r="1040" spans="1:18" ht="24.75" customHeight="1" x14ac:dyDescent="0.2">
      <c r="A1040" s="185"/>
      <c r="B1040" s="186"/>
      <c r="C1040" s="187"/>
      <c r="D1040" s="110"/>
      <c r="E1040" s="110"/>
      <c r="F1040" s="28"/>
      <c r="G1040" s="28"/>
      <c r="H1040" s="111" t="str">
        <f>IF(G1040="","",ROUNDDOWN('Lesné celky'!$C$2*G1040,2))</f>
        <v/>
      </c>
      <c r="I1040" s="28"/>
      <c r="J1040" s="28"/>
      <c r="K1040" s="28"/>
      <c r="L1040" s="28"/>
      <c r="M1040" s="24">
        <f t="shared" si="65"/>
        <v>0</v>
      </c>
      <c r="N1040" s="112" t="str">
        <f t="shared" si="66"/>
        <v/>
      </c>
      <c r="O1040" s="31"/>
      <c r="P1040" s="34" t="str">
        <f t="shared" si="63"/>
        <v/>
      </c>
      <c r="R1040" s="174" t="str">
        <f t="shared" si="64"/>
        <v/>
      </c>
    </row>
    <row r="1041" spans="1:18" ht="24.75" customHeight="1" x14ac:dyDescent="0.2">
      <c r="A1041" s="185"/>
      <c r="B1041" s="186"/>
      <c r="C1041" s="187"/>
      <c r="D1041" s="110"/>
      <c r="E1041" s="110"/>
      <c r="F1041" s="28"/>
      <c r="G1041" s="28"/>
      <c r="H1041" s="111" t="str">
        <f>IF(G1041="","",ROUNDDOWN('Lesné celky'!$C$2*G1041,2))</f>
        <v/>
      </c>
      <c r="I1041" s="28"/>
      <c r="J1041" s="28"/>
      <c r="K1041" s="28"/>
      <c r="L1041" s="28"/>
      <c r="M1041" s="24">
        <f t="shared" si="65"/>
        <v>0</v>
      </c>
      <c r="N1041" s="112" t="str">
        <f t="shared" si="66"/>
        <v/>
      </c>
      <c r="O1041" s="31"/>
      <c r="P1041" s="34" t="str">
        <f t="shared" si="63"/>
        <v/>
      </c>
      <c r="R1041" s="174" t="str">
        <f t="shared" si="64"/>
        <v/>
      </c>
    </row>
    <row r="1042" spans="1:18" ht="24.75" customHeight="1" x14ac:dyDescent="0.2">
      <c r="A1042" s="185"/>
      <c r="B1042" s="186"/>
      <c r="C1042" s="187"/>
      <c r="D1042" s="110"/>
      <c r="E1042" s="110"/>
      <c r="F1042" s="28"/>
      <c r="G1042" s="28"/>
      <c r="H1042" s="111" t="str">
        <f>IF(G1042="","",ROUNDDOWN('Lesné celky'!$C$2*G1042,2))</f>
        <v/>
      </c>
      <c r="I1042" s="28"/>
      <c r="J1042" s="28"/>
      <c r="K1042" s="28"/>
      <c r="L1042" s="28"/>
      <c r="M1042" s="24">
        <f t="shared" si="65"/>
        <v>0</v>
      </c>
      <c r="N1042" s="112" t="str">
        <f t="shared" si="66"/>
        <v/>
      </c>
      <c r="O1042" s="31"/>
      <c r="P1042" s="34" t="str">
        <f t="shared" si="63"/>
        <v/>
      </c>
      <c r="R1042" s="174" t="str">
        <f t="shared" si="64"/>
        <v/>
      </c>
    </row>
    <row r="1043" spans="1:18" ht="24.75" customHeight="1" x14ac:dyDescent="0.2">
      <c r="A1043" s="185"/>
      <c r="B1043" s="186"/>
      <c r="C1043" s="187"/>
      <c r="D1043" s="110"/>
      <c r="E1043" s="110"/>
      <c r="F1043" s="28"/>
      <c r="G1043" s="28"/>
      <c r="H1043" s="111" t="str">
        <f>IF(G1043="","",ROUNDDOWN('Lesné celky'!$C$2*G1043,2))</f>
        <v/>
      </c>
      <c r="I1043" s="28"/>
      <c r="J1043" s="28"/>
      <c r="K1043" s="28"/>
      <c r="L1043" s="28"/>
      <c r="M1043" s="24">
        <f t="shared" si="65"/>
        <v>0</v>
      </c>
      <c r="N1043" s="112" t="str">
        <f t="shared" si="66"/>
        <v/>
      </c>
      <c r="O1043" s="31"/>
      <c r="P1043" s="34" t="str">
        <f t="shared" si="63"/>
        <v/>
      </c>
      <c r="R1043" s="174" t="str">
        <f t="shared" si="64"/>
        <v/>
      </c>
    </row>
    <row r="1044" spans="1:18" ht="24.75" customHeight="1" x14ac:dyDescent="0.2">
      <c r="A1044" s="185"/>
      <c r="B1044" s="186"/>
      <c r="C1044" s="187"/>
      <c r="D1044" s="110"/>
      <c r="E1044" s="110"/>
      <c r="F1044" s="28"/>
      <c r="G1044" s="28"/>
      <c r="H1044" s="111" t="str">
        <f>IF(G1044="","",ROUNDDOWN('Lesné celky'!$C$2*G1044,2))</f>
        <v/>
      </c>
      <c r="I1044" s="28"/>
      <c r="J1044" s="28"/>
      <c r="K1044" s="28"/>
      <c r="L1044" s="28"/>
      <c r="M1044" s="24">
        <f t="shared" si="65"/>
        <v>0</v>
      </c>
      <c r="N1044" s="112" t="str">
        <f t="shared" si="66"/>
        <v/>
      </c>
      <c r="O1044" s="31"/>
      <c r="P1044" s="34" t="str">
        <f t="shared" ref="P1044:P1107" si="67">IF(H1044="","",H1044-O1044)</f>
        <v/>
      </c>
      <c r="R1044" s="174" t="str">
        <f t="shared" ref="R1044:R1107" si="68">IF(AND(H1044&lt;&gt;"",OR(E1044="",D1044="",A1044="")),"nekorektne zadané údaje","")</f>
        <v/>
      </c>
    </row>
    <row r="1045" spans="1:18" ht="24.75" customHeight="1" x14ac:dyDescent="0.2">
      <c r="A1045" s="185"/>
      <c r="B1045" s="186"/>
      <c r="C1045" s="187"/>
      <c r="D1045" s="110"/>
      <c r="E1045" s="110"/>
      <c r="F1045" s="28"/>
      <c r="G1045" s="28"/>
      <c r="H1045" s="111" t="str">
        <f>IF(G1045="","",ROUNDDOWN('Lesné celky'!$C$2*G1045,2))</f>
        <v/>
      </c>
      <c r="I1045" s="28"/>
      <c r="J1045" s="28"/>
      <c r="K1045" s="28"/>
      <c r="L1045" s="28"/>
      <c r="M1045" s="24">
        <f t="shared" si="65"/>
        <v>0</v>
      </c>
      <c r="N1045" s="112" t="str">
        <f t="shared" si="66"/>
        <v/>
      </c>
      <c r="O1045" s="31"/>
      <c r="P1045" s="34" t="str">
        <f t="shared" si="67"/>
        <v/>
      </c>
      <c r="R1045" s="174" t="str">
        <f t="shared" si="68"/>
        <v/>
      </c>
    </row>
    <row r="1046" spans="1:18" ht="24.75" customHeight="1" x14ac:dyDescent="0.2">
      <c r="A1046" s="185"/>
      <c r="B1046" s="186"/>
      <c r="C1046" s="187"/>
      <c r="D1046" s="110"/>
      <c r="E1046" s="110"/>
      <c r="F1046" s="28"/>
      <c r="G1046" s="28"/>
      <c r="H1046" s="111" t="str">
        <f>IF(G1046="","",ROUNDDOWN('Lesné celky'!$C$2*G1046,2))</f>
        <v/>
      </c>
      <c r="I1046" s="28"/>
      <c r="J1046" s="28"/>
      <c r="K1046" s="28"/>
      <c r="L1046" s="28"/>
      <c r="M1046" s="24">
        <f t="shared" si="65"/>
        <v>0</v>
      </c>
      <c r="N1046" s="112" t="str">
        <f t="shared" si="66"/>
        <v/>
      </c>
      <c r="O1046" s="31"/>
      <c r="P1046" s="34" t="str">
        <f t="shared" si="67"/>
        <v/>
      </c>
      <c r="R1046" s="174" t="str">
        <f t="shared" si="68"/>
        <v/>
      </c>
    </row>
    <row r="1047" spans="1:18" ht="24.75" customHeight="1" x14ac:dyDescent="0.2">
      <c r="A1047" s="185"/>
      <c r="B1047" s="186"/>
      <c r="C1047" s="187"/>
      <c r="D1047" s="110"/>
      <c r="E1047" s="110"/>
      <c r="F1047" s="28"/>
      <c r="G1047" s="28"/>
      <c r="H1047" s="111" t="str">
        <f>IF(G1047="","",ROUNDDOWN('Lesné celky'!$C$2*G1047,2))</f>
        <v/>
      </c>
      <c r="I1047" s="28"/>
      <c r="J1047" s="28"/>
      <c r="K1047" s="28"/>
      <c r="L1047" s="28"/>
      <c r="M1047" s="24">
        <f t="shared" si="65"/>
        <v>0</v>
      </c>
      <c r="N1047" s="112" t="str">
        <f t="shared" si="66"/>
        <v/>
      </c>
      <c r="O1047" s="31"/>
      <c r="P1047" s="34" t="str">
        <f t="shared" si="67"/>
        <v/>
      </c>
      <c r="R1047" s="174" t="str">
        <f t="shared" si="68"/>
        <v/>
      </c>
    </row>
    <row r="1048" spans="1:18" ht="24.75" customHeight="1" x14ac:dyDescent="0.2">
      <c r="A1048" s="185"/>
      <c r="B1048" s="186"/>
      <c r="C1048" s="187"/>
      <c r="D1048" s="110"/>
      <c r="E1048" s="110"/>
      <c r="F1048" s="28"/>
      <c r="G1048" s="28"/>
      <c r="H1048" s="111" t="str">
        <f>IF(G1048="","",ROUNDDOWN('Lesné celky'!$C$2*G1048,2))</f>
        <v/>
      </c>
      <c r="I1048" s="28"/>
      <c r="J1048" s="28"/>
      <c r="K1048" s="28"/>
      <c r="L1048" s="28"/>
      <c r="M1048" s="24">
        <f t="shared" si="65"/>
        <v>0</v>
      </c>
      <c r="N1048" s="112" t="str">
        <f t="shared" si="66"/>
        <v/>
      </c>
      <c r="O1048" s="31"/>
      <c r="P1048" s="34" t="str">
        <f t="shared" si="67"/>
        <v/>
      </c>
      <c r="R1048" s="174" t="str">
        <f t="shared" si="68"/>
        <v/>
      </c>
    </row>
    <row r="1049" spans="1:18" ht="24.75" customHeight="1" x14ac:dyDescent="0.2">
      <c r="A1049" s="185"/>
      <c r="B1049" s="186"/>
      <c r="C1049" s="187"/>
      <c r="D1049" s="110"/>
      <c r="E1049" s="110"/>
      <c r="F1049" s="28"/>
      <c r="G1049" s="28"/>
      <c r="H1049" s="111" t="str">
        <f>IF(G1049="","",ROUNDDOWN('Lesné celky'!$C$2*G1049,2))</f>
        <v/>
      </c>
      <c r="I1049" s="28"/>
      <c r="J1049" s="28"/>
      <c r="K1049" s="28"/>
      <c r="L1049" s="28"/>
      <c r="M1049" s="24">
        <f t="shared" si="65"/>
        <v>0</v>
      </c>
      <c r="N1049" s="112" t="str">
        <f t="shared" si="66"/>
        <v/>
      </c>
      <c r="O1049" s="31"/>
      <c r="P1049" s="34" t="str">
        <f t="shared" si="67"/>
        <v/>
      </c>
      <c r="R1049" s="174" t="str">
        <f t="shared" si="68"/>
        <v/>
      </c>
    </row>
    <row r="1050" spans="1:18" ht="24.75" customHeight="1" x14ac:dyDescent="0.2">
      <c r="A1050" s="185"/>
      <c r="B1050" s="186"/>
      <c r="C1050" s="187"/>
      <c r="D1050" s="110"/>
      <c r="E1050" s="110"/>
      <c r="F1050" s="28"/>
      <c r="G1050" s="28"/>
      <c r="H1050" s="111" t="str">
        <f>IF(G1050="","",ROUNDDOWN('Lesné celky'!$C$2*G1050,2))</f>
        <v/>
      </c>
      <c r="I1050" s="28"/>
      <c r="J1050" s="28"/>
      <c r="K1050" s="28"/>
      <c r="L1050" s="28"/>
      <c r="M1050" s="24">
        <f t="shared" si="65"/>
        <v>0</v>
      </c>
      <c r="N1050" s="112" t="str">
        <f t="shared" si="66"/>
        <v/>
      </c>
      <c r="O1050" s="31"/>
      <c r="P1050" s="34" t="str">
        <f t="shared" si="67"/>
        <v/>
      </c>
      <c r="R1050" s="174" t="str">
        <f t="shared" si="68"/>
        <v/>
      </c>
    </row>
    <row r="1051" spans="1:18" ht="24.75" customHeight="1" x14ac:dyDescent="0.2">
      <c r="A1051" s="185"/>
      <c r="B1051" s="186"/>
      <c r="C1051" s="187"/>
      <c r="D1051" s="110"/>
      <c r="E1051" s="110"/>
      <c r="F1051" s="28"/>
      <c r="G1051" s="28"/>
      <c r="H1051" s="111" t="str">
        <f>IF(G1051="","",ROUNDDOWN('Lesné celky'!$C$2*G1051,2))</f>
        <v/>
      </c>
      <c r="I1051" s="28"/>
      <c r="J1051" s="28"/>
      <c r="K1051" s="28"/>
      <c r="L1051" s="28"/>
      <c r="M1051" s="24">
        <f t="shared" si="65"/>
        <v>0</v>
      </c>
      <c r="N1051" s="112" t="str">
        <f t="shared" si="66"/>
        <v/>
      </c>
      <c r="O1051" s="31"/>
      <c r="P1051" s="34" t="str">
        <f t="shared" si="67"/>
        <v/>
      </c>
      <c r="R1051" s="174" t="str">
        <f t="shared" si="68"/>
        <v/>
      </c>
    </row>
    <row r="1052" spans="1:18" ht="24.75" customHeight="1" x14ac:dyDescent="0.2">
      <c r="A1052" s="185"/>
      <c r="B1052" s="186"/>
      <c r="C1052" s="187"/>
      <c r="D1052" s="110"/>
      <c r="E1052" s="110"/>
      <c r="F1052" s="28"/>
      <c r="G1052" s="28"/>
      <c r="H1052" s="111" t="str">
        <f>IF(G1052="","",ROUNDDOWN('Lesné celky'!$C$2*G1052,2))</f>
        <v/>
      </c>
      <c r="I1052" s="28"/>
      <c r="J1052" s="28"/>
      <c r="K1052" s="28"/>
      <c r="L1052" s="28"/>
      <c r="M1052" s="24">
        <f t="shared" si="65"/>
        <v>0</v>
      </c>
      <c r="N1052" s="112" t="str">
        <f t="shared" si="66"/>
        <v/>
      </c>
      <c r="O1052" s="31"/>
      <c r="P1052" s="34" t="str">
        <f t="shared" si="67"/>
        <v/>
      </c>
      <c r="R1052" s="174" t="str">
        <f t="shared" si="68"/>
        <v/>
      </c>
    </row>
    <row r="1053" spans="1:18" ht="24.75" customHeight="1" x14ac:dyDescent="0.2">
      <c r="A1053" s="185"/>
      <c r="B1053" s="186"/>
      <c r="C1053" s="187"/>
      <c r="D1053" s="110"/>
      <c r="E1053" s="110"/>
      <c r="F1053" s="28"/>
      <c r="G1053" s="28"/>
      <c r="H1053" s="111" t="str">
        <f>IF(G1053="","",ROUNDDOWN('Lesné celky'!$C$2*G1053,2))</f>
        <v/>
      </c>
      <c r="I1053" s="28"/>
      <c r="J1053" s="28"/>
      <c r="K1053" s="28"/>
      <c r="L1053" s="28"/>
      <c r="M1053" s="24">
        <f t="shared" si="65"/>
        <v>0</v>
      </c>
      <c r="N1053" s="112" t="str">
        <f t="shared" si="66"/>
        <v/>
      </c>
      <c r="O1053" s="31"/>
      <c r="P1053" s="34" t="str">
        <f t="shared" si="67"/>
        <v/>
      </c>
      <c r="R1053" s="174" t="str">
        <f t="shared" si="68"/>
        <v/>
      </c>
    </row>
    <row r="1054" spans="1:18" ht="24.75" customHeight="1" x14ac:dyDescent="0.2">
      <c r="A1054" s="185"/>
      <c r="B1054" s="186"/>
      <c r="C1054" s="187"/>
      <c r="D1054" s="110"/>
      <c r="E1054" s="110"/>
      <c r="F1054" s="28"/>
      <c r="G1054" s="28"/>
      <c r="H1054" s="111" t="str">
        <f>IF(G1054="","",ROUNDDOWN('Lesné celky'!$C$2*G1054,2))</f>
        <v/>
      </c>
      <c r="I1054" s="28"/>
      <c r="J1054" s="28"/>
      <c r="K1054" s="28"/>
      <c r="L1054" s="28"/>
      <c r="M1054" s="24">
        <f t="shared" si="65"/>
        <v>0</v>
      </c>
      <c r="N1054" s="112" t="str">
        <f t="shared" si="66"/>
        <v/>
      </c>
      <c r="O1054" s="31"/>
      <c r="P1054" s="34" t="str">
        <f t="shared" si="67"/>
        <v/>
      </c>
      <c r="R1054" s="174" t="str">
        <f t="shared" si="68"/>
        <v/>
      </c>
    </row>
    <row r="1055" spans="1:18" ht="24.75" customHeight="1" x14ac:dyDescent="0.2">
      <c r="A1055" s="185"/>
      <c r="B1055" s="186"/>
      <c r="C1055" s="187"/>
      <c r="D1055" s="110"/>
      <c r="E1055" s="110"/>
      <c r="F1055" s="28"/>
      <c r="G1055" s="28"/>
      <c r="H1055" s="111" t="str">
        <f>IF(G1055="","",ROUNDDOWN('Lesné celky'!$C$2*G1055,2))</f>
        <v/>
      </c>
      <c r="I1055" s="28"/>
      <c r="J1055" s="28"/>
      <c r="K1055" s="28"/>
      <c r="L1055" s="28"/>
      <c r="M1055" s="24">
        <f t="shared" si="65"/>
        <v>0</v>
      </c>
      <c r="N1055" s="112" t="str">
        <f t="shared" si="66"/>
        <v/>
      </c>
      <c r="O1055" s="31"/>
      <c r="P1055" s="34" t="str">
        <f t="shared" si="67"/>
        <v/>
      </c>
      <c r="R1055" s="174" t="str">
        <f t="shared" si="68"/>
        <v/>
      </c>
    </row>
    <row r="1056" spans="1:18" ht="24.75" customHeight="1" x14ac:dyDescent="0.2">
      <c r="A1056" s="185"/>
      <c r="B1056" s="186"/>
      <c r="C1056" s="187"/>
      <c r="D1056" s="110"/>
      <c r="E1056" s="110"/>
      <c r="F1056" s="28"/>
      <c r="G1056" s="28"/>
      <c r="H1056" s="111" t="str">
        <f>IF(G1056="","",ROUNDDOWN('Lesné celky'!$C$2*G1056,2))</f>
        <v/>
      </c>
      <c r="I1056" s="28"/>
      <c r="J1056" s="28"/>
      <c r="K1056" s="28"/>
      <c r="L1056" s="28"/>
      <c r="M1056" s="24">
        <f t="shared" si="65"/>
        <v>0</v>
      </c>
      <c r="N1056" s="112" t="str">
        <f t="shared" si="66"/>
        <v/>
      </c>
      <c r="O1056" s="31"/>
      <c r="P1056" s="34" t="str">
        <f t="shared" si="67"/>
        <v/>
      </c>
      <c r="R1056" s="174" t="str">
        <f t="shared" si="68"/>
        <v/>
      </c>
    </row>
    <row r="1057" spans="1:18" ht="24.75" customHeight="1" x14ac:dyDescent="0.2">
      <c r="A1057" s="185"/>
      <c r="B1057" s="186"/>
      <c r="C1057" s="187"/>
      <c r="D1057" s="110"/>
      <c r="E1057" s="110"/>
      <c r="F1057" s="28"/>
      <c r="G1057" s="28"/>
      <c r="H1057" s="111" t="str">
        <f>IF(G1057="","",ROUNDDOWN('Lesné celky'!$C$2*G1057,2))</f>
        <v/>
      </c>
      <c r="I1057" s="28"/>
      <c r="J1057" s="28"/>
      <c r="K1057" s="28"/>
      <c r="L1057" s="28"/>
      <c r="M1057" s="24">
        <f t="shared" si="65"/>
        <v>0</v>
      </c>
      <c r="N1057" s="112" t="str">
        <f t="shared" si="66"/>
        <v/>
      </c>
      <c r="O1057" s="31"/>
      <c r="P1057" s="34" t="str">
        <f t="shared" si="67"/>
        <v/>
      </c>
      <c r="R1057" s="174" t="str">
        <f t="shared" si="68"/>
        <v/>
      </c>
    </row>
    <row r="1058" spans="1:18" ht="24.75" customHeight="1" x14ac:dyDescent="0.2">
      <c r="A1058" s="185"/>
      <c r="B1058" s="186"/>
      <c r="C1058" s="187"/>
      <c r="D1058" s="110"/>
      <c r="E1058" s="110"/>
      <c r="F1058" s="28"/>
      <c r="G1058" s="28"/>
      <c r="H1058" s="111" t="str">
        <f>IF(G1058="","",ROUNDDOWN('Lesné celky'!$C$2*G1058,2))</f>
        <v/>
      </c>
      <c r="I1058" s="28"/>
      <c r="J1058" s="28"/>
      <c r="K1058" s="28"/>
      <c r="L1058" s="28"/>
      <c r="M1058" s="24">
        <f t="shared" si="65"/>
        <v>0</v>
      </c>
      <c r="N1058" s="112" t="str">
        <f t="shared" si="66"/>
        <v/>
      </c>
      <c r="O1058" s="31"/>
      <c r="P1058" s="34" t="str">
        <f t="shared" si="67"/>
        <v/>
      </c>
      <c r="R1058" s="174" t="str">
        <f t="shared" si="68"/>
        <v/>
      </c>
    </row>
    <row r="1059" spans="1:18" ht="24.75" customHeight="1" x14ac:dyDescent="0.2">
      <c r="A1059" s="185"/>
      <c r="B1059" s="186"/>
      <c r="C1059" s="187"/>
      <c r="D1059" s="110"/>
      <c r="E1059" s="110"/>
      <c r="F1059" s="28"/>
      <c r="G1059" s="28"/>
      <c r="H1059" s="111" t="str">
        <f>IF(G1059="","",ROUNDDOWN('Lesné celky'!$C$2*G1059,2))</f>
        <v/>
      </c>
      <c r="I1059" s="28"/>
      <c r="J1059" s="28"/>
      <c r="K1059" s="28"/>
      <c r="L1059" s="28"/>
      <c r="M1059" s="24">
        <f t="shared" si="65"/>
        <v>0</v>
      </c>
      <c r="N1059" s="112" t="str">
        <f t="shared" si="66"/>
        <v/>
      </c>
      <c r="O1059" s="31"/>
      <c r="P1059" s="34" t="str">
        <f t="shared" si="67"/>
        <v/>
      </c>
      <c r="R1059" s="174" t="str">
        <f t="shared" si="68"/>
        <v/>
      </c>
    </row>
    <row r="1060" spans="1:18" ht="24.75" customHeight="1" x14ac:dyDescent="0.2">
      <c r="A1060" s="185"/>
      <c r="B1060" s="186"/>
      <c r="C1060" s="187"/>
      <c r="D1060" s="110"/>
      <c r="E1060" s="110"/>
      <c r="F1060" s="28"/>
      <c r="G1060" s="28"/>
      <c r="H1060" s="111" t="str">
        <f>IF(G1060="","",ROUNDDOWN('Lesné celky'!$C$2*G1060,2))</f>
        <v/>
      </c>
      <c r="I1060" s="28"/>
      <c r="J1060" s="28"/>
      <c r="K1060" s="28"/>
      <c r="L1060" s="28"/>
      <c r="M1060" s="24">
        <f t="shared" si="65"/>
        <v>0</v>
      </c>
      <c r="N1060" s="112" t="str">
        <f t="shared" si="66"/>
        <v/>
      </c>
      <c r="O1060" s="31"/>
      <c r="P1060" s="34" t="str">
        <f t="shared" si="67"/>
        <v/>
      </c>
      <c r="R1060" s="174" t="str">
        <f t="shared" si="68"/>
        <v/>
      </c>
    </row>
    <row r="1061" spans="1:18" ht="24.75" customHeight="1" x14ac:dyDescent="0.2">
      <c r="A1061" s="185"/>
      <c r="B1061" s="186"/>
      <c r="C1061" s="187"/>
      <c r="D1061" s="110"/>
      <c r="E1061" s="110"/>
      <c r="F1061" s="28"/>
      <c r="G1061" s="28"/>
      <c r="H1061" s="111" t="str">
        <f>IF(G1061="","",ROUNDDOWN('Lesné celky'!$C$2*G1061,2))</f>
        <v/>
      </c>
      <c r="I1061" s="28"/>
      <c r="J1061" s="28"/>
      <c r="K1061" s="28"/>
      <c r="L1061" s="28"/>
      <c r="M1061" s="24">
        <f t="shared" si="65"/>
        <v>0</v>
      </c>
      <c r="N1061" s="112" t="str">
        <f t="shared" si="66"/>
        <v/>
      </c>
      <c r="O1061" s="31"/>
      <c r="P1061" s="34" t="str">
        <f t="shared" si="67"/>
        <v/>
      </c>
      <c r="R1061" s="174" t="str">
        <f t="shared" si="68"/>
        <v/>
      </c>
    </row>
    <row r="1062" spans="1:18" ht="24.75" customHeight="1" x14ac:dyDescent="0.2">
      <c r="A1062" s="185"/>
      <c r="B1062" s="186"/>
      <c r="C1062" s="187"/>
      <c r="D1062" s="110"/>
      <c r="E1062" s="110"/>
      <c r="F1062" s="28"/>
      <c r="G1062" s="28"/>
      <c r="H1062" s="111" t="str">
        <f>IF(G1062="","",ROUNDDOWN('Lesné celky'!$C$2*G1062,2))</f>
        <v/>
      </c>
      <c r="I1062" s="28"/>
      <c r="J1062" s="28"/>
      <c r="K1062" s="28"/>
      <c r="L1062" s="28"/>
      <c r="M1062" s="24">
        <f t="shared" si="65"/>
        <v>0</v>
      </c>
      <c r="N1062" s="112" t="str">
        <f t="shared" si="66"/>
        <v/>
      </c>
      <c r="O1062" s="31"/>
      <c r="P1062" s="34" t="str">
        <f t="shared" si="67"/>
        <v/>
      </c>
      <c r="R1062" s="174" t="str">
        <f t="shared" si="68"/>
        <v/>
      </c>
    </row>
    <row r="1063" spans="1:18" ht="24.75" customHeight="1" x14ac:dyDescent="0.2">
      <c r="A1063" s="185"/>
      <c r="B1063" s="186"/>
      <c r="C1063" s="187"/>
      <c r="D1063" s="110"/>
      <c r="E1063" s="110"/>
      <c r="F1063" s="28"/>
      <c r="G1063" s="28"/>
      <c r="H1063" s="111" t="str">
        <f>IF(G1063="","",ROUNDDOWN('Lesné celky'!$C$2*G1063,2))</f>
        <v/>
      </c>
      <c r="I1063" s="28"/>
      <c r="J1063" s="28"/>
      <c r="K1063" s="28"/>
      <c r="L1063" s="28"/>
      <c r="M1063" s="24">
        <f t="shared" si="65"/>
        <v>0</v>
      </c>
      <c r="N1063" s="112" t="str">
        <f t="shared" si="66"/>
        <v/>
      </c>
      <c r="O1063" s="31"/>
      <c r="P1063" s="34" t="str">
        <f t="shared" si="67"/>
        <v/>
      </c>
      <c r="R1063" s="174" t="str">
        <f t="shared" si="68"/>
        <v/>
      </c>
    </row>
    <row r="1064" spans="1:18" ht="24.75" customHeight="1" x14ac:dyDescent="0.2">
      <c r="A1064" s="185"/>
      <c r="B1064" s="186"/>
      <c r="C1064" s="187"/>
      <c r="D1064" s="110"/>
      <c r="E1064" s="110"/>
      <c r="F1064" s="28"/>
      <c r="G1064" s="28"/>
      <c r="H1064" s="111" t="str">
        <f>IF(G1064="","",ROUNDDOWN('Lesné celky'!$C$2*G1064,2))</f>
        <v/>
      </c>
      <c r="I1064" s="28"/>
      <c r="J1064" s="28"/>
      <c r="K1064" s="28"/>
      <c r="L1064" s="28"/>
      <c r="M1064" s="24">
        <f t="shared" si="65"/>
        <v>0</v>
      </c>
      <c r="N1064" s="112" t="str">
        <f t="shared" si="66"/>
        <v/>
      </c>
      <c r="O1064" s="31"/>
      <c r="P1064" s="34" t="str">
        <f t="shared" si="67"/>
        <v/>
      </c>
      <c r="R1064" s="174" t="str">
        <f t="shared" si="68"/>
        <v/>
      </c>
    </row>
    <row r="1065" spans="1:18" ht="24.75" customHeight="1" x14ac:dyDescent="0.2">
      <c r="A1065" s="185"/>
      <c r="B1065" s="186"/>
      <c r="C1065" s="187"/>
      <c r="D1065" s="110"/>
      <c r="E1065" s="110"/>
      <c r="F1065" s="28"/>
      <c r="G1065" s="28"/>
      <c r="H1065" s="111" t="str">
        <f>IF(G1065="","",ROUNDDOWN('Lesné celky'!$C$2*G1065,2))</f>
        <v/>
      </c>
      <c r="I1065" s="28"/>
      <c r="J1065" s="28"/>
      <c r="K1065" s="28"/>
      <c r="L1065" s="28"/>
      <c r="M1065" s="24">
        <f t="shared" si="65"/>
        <v>0</v>
      </c>
      <c r="N1065" s="112" t="str">
        <f t="shared" si="66"/>
        <v/>
      </c>
      <c r="O1065" s="31"/>
      <c r="P1065" s="34" t="str">
        <f t="shared" si="67"/>
        <v/>
      </c>
      <c r="R1065" s="174" t="str">
        <f t="shared" si="68"/>
        <v/>
      </c>
    </row>
    <row r="1066" spans="1:18" ht="24.75" customHeight="1" x14ac:dyDescent="0.2">
      <c r="A1066" s="185"/>
      <c r="B1066" s="186"/>
      <c r="C1066" s="187"/>
      <c r="D1066" s="110"/>
      <c r="E1066" s="110"/>
      <c r="F1066" s="28"/>
      <c r="G1066" s="28"/>
      <c r="H1066" s="111" t="str">
        <f>IF(G1066="","",ROUNDDOWN('Lesné celky'!$C$2*G1066,2))</f>
        <v/>
      </c>
      <c r="I1066" s="28"/>
      <c r="J1066" s="28"/>
      <c r="K1066" s="28"/>
      <c r="L1066" s="28"/>
      <c r="M1066" s="24">
        <f t="shared" si="65"/>
        <v>0</v>
      </c>
      <c r="N1066" s="112" t="str">
        <f t="shared" si="66"/>
        <v/>
      </c>
      <c r="O1066" s="31"/>
      <c r="P1066" s="34" t="str">
        <f t="shared" si="67"/>
        <v/>
      </c>
      <c r="R1066" s="174" t="str">
        <f t="shared" si="68"/>
        <v/>
      </c>
    </row>
    <row r="1067" spans="1:18" ht="24.75" customHeight="1" x14ac:dyDescent="0.2">
      <c r="A1067" s="185"/>
      <c r="B1067" s="186"/>
      <c r="C1067" s="187"/>
      <c r="D1067" s="110"/>
      <c r="E1067" s="110"/>
      <c r="F1067" s="28"/>
      <c r="G1067" s="28"/>
      <c r="H1067" s="111" t="str">
        <f>IF(G1067="","",ROUNDDOWN('Lesné celky'!$C$2*G1067,2))</f>
        <v/>
      </c>
      <c r="I1067" s="28"/>
      <c r="J1067" s="28"/>
      <c r="K1067" s="28"/>
      <c r="L1067" s="28"/>
      <c r="M1067" s="24">
        <f t="shared" si="65"/>
        <v>0</v>
      </c>
      <c r="N1067" s="112" t="str">
        <f t="shared" si="66"/>
        <v/>
      </c>
      <c r="O1067" s="31"/>
      <c r="P1067" s="34" t="str">
        <f t="shared" si="67"/>
        <v/>
      </c>
      <c r="R1067" s="174" t="str">
        <f t="shared" si="68"/>
        <v/>
      </c>
    </row>
    <row r="1068" spans="1:18" ht="24.75" customHeight="1" x14ac:dyDescent="0.2">
      <c r="A1068" s="185"/>
      <c r="B1068" s="186"/>
      <c r="C1068" s="187"/>
      <c r="D1068" s="110"/>
      <c r="E1068" s="110"/>
      <c r="F1068" s="28"/>
      <c r="G1068" s="28"/>
      <c r="H1068" s="111" t="str">
        <f>IF(G1068="","",ROUNDDOWN('Lesné celky'!$C$2*G1068,2))</f>
        <v/>
      </c>
      <c r="I1068" s="28"/>
      <c r="J1068" s="28"/>
      <c r="K1068" s="28"/>
      <c r="L1068" s="28"/>
      <c r="M1068" s="24">
        <f t="shared" si="65"/>
        <v>0</v>
      </c>
      <c r="N1068" s="112" t="str">
        <f t="shared" si="66"/>
        <v/>
      </c>
      <c r="O1068" s="31"/>
      <c r="P1068" s="34" t="str">
        <f t="shared" si="67"/>
        <v/>
      </c>
      <c r="R1068" s="174" t="str">
        <f t="shared" si="68"/>
        <v/>
      </c>
    </row>
    <row r="1069" spans="1:18" ht="24.75" customHeight="1" x14ac:dyDescent="0.2">
      <c r="A1069" s="185"/>
      <c r="B1069" s="186"/>
      <c r="C1069" s="187"/>
      <c r="D1069" s="110"/>
      <c r="E1069" s="110"/>
      <c r="F1069" s="28"/>
      <c r="G1069" s="28"/>
      <c r="H1069" s="111" t="str">
        <f>IF(G1069="","",ROUNDDOWN('Lesné celky'!$C$2*G1069,2))</f>
        <v/>
      </c>
      <c r="I1069" s="28"/>
      <c r="J1069" s="28"/>
      <c r="K1069" s="28"/>
      <c r="L1069" s="28"/>
      <c r="M1069" s="24">
        <f t="shared" si="65"/>
        <v>0</v>
      </c>
      <c r="N1069" s="112" t="str">
        <f t="shared" si="66"/>
        <v/>
      </c>
      <c r="O1069" s="31"/>
      <c r="P1069" s="34" t="str">
        <f t="shared" si="67"/>
        <v/>
      </c>
      <c r="R1069" s="174" t="str">
        <f t="shared" si="68"/>
        <v/>
      </c>
    </row>
    <row r="1070" spans="1:18" ht="24.75" customHeight="1" x14ac:dyDescent="0.2">
      <c r="A1070" s="185"/>
      <c r="B1070" s="186"/>
      <c r="C1070" s="187"/>
      <c r="D1070" s="110"/>
      <c r="E1070" s="110"/>
      <c r="F1070" s="28"/>
      <c r="G1070" s="28"/>
      <c r="H1070" s="111" t="str">
        <f>IF(G1070="","",ROUNDDOWN('Lesné celky'!$C$2*G1070,2))</f>
        <v/>
      </c>
      <c r="I1070" s="28"/>
      <c r="J1070" s="28"/>
      <c r="K1070" s="28"/>
      <c r="L1070" s="28"/>
      <c r="M1070" s="24">
        <f t="shared" si="65"/>
        <v>0</v>
      </c>
      <c r="N1070" s="112" t="str">
        <f t="shared" si="66"/>
        <v/>
      </c>
      <c r="O1070" s="31"/>
      <c r="P1070" s="34" t="str">
        <f t="shared" si="67"/>
        <v/>
      </c>
      <c r="R1070" s="174" t="str">
        <f t="shared" si="68"/>
        <v/>
      </c>
    </row>
    <row r="1071" spans="1:18" ht="24.75" customHeight="1" x14ac:dyDescent="0.2">
      <c r="A1071" s="185"/>
      <c r="B1071" s="186"/>
      <c r="C1071" s="187"/>
      <c r="D1071" s="110"/>
      <c r="E1071" s="110"/>
      <c r="F1071" s="28"/>
      <c r="G1071" s="28"/>
      <c r="H1071" s="111" t="str">
        <f>IF(G1071="","",ROUNDDOWN('Lesné celky'!$C$2*G1071,2))</f>
        <v/>
      </c>
      <c r="I1071" s="28"/>
      <c r="J1071" s="28"/>
      <c r="K1071" s="28"/>
      <c r="L1071" s="28"/>
      <c r="M1071" s="24">
        <f t="shared" si="65"/>
        <v>0</v>
      </c>
      <c r="N1071" s="112" t="str">
        <f t="shared" si="66"/>
        <v/>
      </c>
      <c r="O1071" s="31"/>
      <c r="P1071" s="34" t="str">
        <f t="shared" si="67"/>
        <v/>
      </c>
      <c r="R1071" s="174" t="str">
        <f t="shared" si="68"/>
        <v/>
      </c>
    </row>
    <row r="1072" spans="1:18" ht="24.75" customHeight="1" x14ac:dyDescent="0.2">
      <c r="A1072" s="185"/>
      <c r="B1072" s="186"/>
      <c r="C1072" s="187"/>
      <c r="D1072" s="110"/>
      <c r="E1072" s="110"/>
      <c r="F1072" s="28"/>
      <c r="G1072" s="28"/>
      <c r="H1072" s="111" t="str">
        <f>IF(G1072="","",ROUNDDOWN('Lesné celky'!$C$2*G1072,2))</f>
        <v/>
      </c>
      <c r="I1072" s="28"/>
      <c r="J1072" s="28"/>
      <c r="K1072" s="28"/>
      <c r="L1072" s="28"/>
      <c r="M1072" s="24">
        <f t="shared" si="65"/>
        <v>0</v>
      </c>
      <c r="N1072" s="112" t="str">
        <f t="shared" si="66"/>
        <v/>
      </c>
      <c r="O1072" s="31"/>
      <c r="P1072" s="34" t="str">
        <f t="shared" si="67"/>
        <v/>
      </c>
      <c r="R1072" s="174" t="str">
        <f t="shared" si="68"/>
        <v/>
      </c>
    </row>
    <row r="1073" spans="1:18" ht="24.75" customHeight="1" x14ac:dyDescent="0.2">
      <c r="A1073" s="185"/>
      <c r="B1073" s="186"/>
      <c r="C1073" s="187"/>
      <c r="D1073" s="110"/>
      <c r="E1073" s="110"/>
      <c r="F1073" s="28"/>
      <c r="G1073" s="28"/>
      <c r="H1073" s="111" t="str">
        <f>IF(G1073="","",ROUNDDOWN('Lesné celky'!$C$2*G1073,2))</f>
        <v/>
      </c>
      <c r="I1073" s="28"/>
      <c r="J1073" s="28"/>
      <c r="K1073" s="28"/>
      <c r="L1073" s="28"/>
      <c r="M1073" s="24">
        <f t="shared" si="65"/>
        <v>0</v>
      </c>
      <c r="N1073" s="112" t="str">
        <f t="shared" si="66"/>
        <v/>
      </c>
      <c r="O1073" s="31"/>
      <c r="P1073" s="34" t="str">
        <f t="shared" si="67"/>
        <v/>
      </c>
      <c r="R1073" s="174" t="str">
        <f t="shared" si="68"/>
        <v/>
      </c>
    </row>
    <row r="1074" spans="1:18" ht="24.75" customHeight="1" x14ac:dyDescent="0.2">
      <c r="A1074" s="185"/>
      <c r="B1074" s="186"/>
      <c r="C1074" s="187"/>
      <c r="D1074" s="110"/>
      <c r="E1074" s="110"/>
      <c r="F1074" s="28"/>
      <c r="G1074" s="28"/>
      <c r="H1074" s="111" t="str">
        <f>IF(G1074="","",ROUNDDOWN('Lesné celky'!$C$2*G1074,2))</f>
        <v/>
      </c>
      <c r="I1074" s="28"/>
      <c r="J1074" s="28"/>
      <c r="K1074" s="28"/>
      <c r="L1074" s="28"/>
      <c r="M1074" s="24">
        <f t="shared" si="65"/>
        <v>0</v>
      </c>
      <c r="N1074" s="112" t="str">
        <f t="shared" si="66"/>
        <v/>
      </c>
      <c r="O1074" s="31"/>
      <c r="P1074" s="34" t="str">
        <f t="shared" si="67"/>
        <v/>
      </c>
      <c r="R1074" s="174" t="str">
        <f t="shared" si="68"/>
        <v/>
      </c>
    </row>
    <row r="1075" spans="1:18" ht="24.75" customHeight="1" x14ac:dyDescent="0.2">
      <c r="A1075" s="185"/>
      <c r="B1075" s="186"/>
      <c r="C1075" s="187"/>
      <c r="D1075" s="110"/>
      <c r="E1075" s="110"/>
      <c r="F1075" s="28"/>
      <c r="G1075" s="28"/>
      <c r="H1075" s="111" t="str">
        <f>IF(G1075="","",ROUNDDOWN('Lesné celky'!$C$2*G1075,2))</f>
        <v/>
      </c>
      <c r="I1075" s="28"/>
      <c r="J1075" s="28"/>
      <c r="K1075" s="28"/>
      <c r="L1075" s="28"/>
      <c r="M1075" s="24">
        <f t="shared" si="65"/>
        <v>0</v>
      </c>
      <c r="N1075" s="112" t="str">
        <f t="shared" si="66"/>
        <v/>
      </c>
      <c r="O1075" s="31"/>
      <c r="P1075" s="34" t="str">
        <f t="shared" si="67"/>
        <v/>
      </c>
      <c r="R1075" s="174" t="str">
        <f t="shared" si="68"/>
        <v/>
      </c>
    </row>
    <row r="1076" spans="1:18" ht="24.75" customHeight="1" x14ac:dyDescent="0.2">
      <c r="A1076" s="185"/>
      <c r="B1076" s="186"/>
      <c r="C1076" s="187"/>
      <c r="D1076" s="110"/>
      <c r="E1076" s="110"/>
      <c r="F1076" s="28"/>
      <c r="G1076" s="28"/>
      <c r="H1076" s="111" t="str">
        <f>IF(G1076="","",ROUNDDOWN('Lesné celky'!$C$2*G1076,2))</f>
        <v/>
      </c>
      <c r="I1076" s="28"/>
      <c r="J1076" s="28"/>
      <c r="K1076" s="28"/>
      <c r="L1076" s="28"/>
      <c r="M1076" s="24">
        <f t="shared" si="65"/>
        <v>0</v>
      </c>
      <c r="N1076" s="112" t="str">
        <f t="shared" si="66"/>
        <v/>
      </c>
      <c r="O1076" s="31"/>
      <c r="P1076" s="34" t="str">
        <f t="shared" si="67"/>
        <v/>
      </c>
      <c r="R1076" s="174" t="str">
        <f t="shared" si="68"/>
        <v/>
      </c>
    </row>
    <row r="1077" spans="1:18" ht="24.75" customHeight="1" x14ac:dyDescent="0.2">
      <c r="A1077" s="185"/>
      <c r="B1077" s="186"/>
      <c r="C1077" s="187"/>
      <c r="D1077" s="110"/>
      <c r="E1077" s="110"/>
      <c r="F1077" s="28"/>
      <c r="G1077" s="28"/>
      <c r="H1077" s="111" t="str">
        <f>IF(G1077="","",ROUNDDOWN('Lesné celky'!$C$2*G1077,2))</f>
        <v/>
      </c>
      <c r="I1077" s="28"/>
      <c r="J1077" s="28"/>
      <c r="K1077" s="28"/>
      <c r="L1077" s="28"/>
      <c r="M1077" s="24">
        <f t="shared" si="65"/>
        <v>0</v>
      </c>
      <c r="N1077" s="112" t="str">
        <f t="shared" si="66"/>
        <v/>
      </c>
      <c r="O1077" s="31"/>
      <c r="P1077" s="34" t="str">
        <f t="shared" si="67"/>
        <v/>
      </c>
      <c r="R1077" s="174" t="str">
        <f t="shared" si="68"/>
        <v/>
      </c>
    </row>
    <row r="1078" spans="1:18" ht="24.75" customHeight="1" x14ac:dyDescent="0.2">
      <c r="A1078" s="185"/>
      <c r="B1078" s="186"/>
      <c r="C1078" s="187"/>
      <c r="D1078" s="110"/>
      <c r="E1078" s="110"/>
      <c r="F1078" s="28"/>
      <c r="G1078" s="28"/>
      <c r="H1078" s="111" t="str">
        <f>IF(G1078="","",ROUNDDOWN('Lesné celky'!$C$2*G1078,2))</f>
        <v/>
      </c>
      <c r="I1078" s="28"/>
      <c r="J1078" s="28"/>
      <c r="K1078" s="28"/>
      <c r="L1078" s="28"/>
      <c r="M1078" s="24">
        <f t="shared" si="65"/>
        <v>0</v>
      </c>
      <c r="N1078" s="112" t="str">
        <f t="shared" si="66"/>
        <v/>
      </c>
      <c r="O1078" s="31"/>
      <c r="P1078" s="34" t="str">
        <f t="shared" si="67"/>
        <v/>
      </c>
      <c r="R1078" s="174" t="str">
        <f t="shared" si="68"/>
        <v/>
      </c>
    </row>
    <row r="1079" spans="1:18" ht="24.75" customHeight="1" x14ac:dyDescent="0.2">
      <c r="A1079" s="185"/>
      <c r="B1079" s="186"/>
      <c r="C1079" s="187"/>
      <c r="D1079" s="110"/>
      <c r="E1079" s="110"/>
      <c r="F1079" s="28"/>
      <c r="G1079" s="28"/>
      <c r="H1079" s="111" t="str">
        <f>IF(G1079="","",ROUNDDOWN('Lesné celky'!$C$2*G1079,2))</f>
        <v/>
      </c>
      <c r="I1079" s="28"/>
      <c r="J1079" s="28"/>
      <c r="K1079" s="28"/>
      <c r="L1079" s="28"/>
      <c r="M1079" s="24">
        <f t="shared" si="65"/>
        <v>0</v>
      </c>
      <c r="N1079" s="112" t="str">
        <f t="shared" si="66"/>
        <v/>
      </c>
      <c r="O1079" s="31"/>
      <c r="P1079" s="34" t="str">
        <f t="shared" si="67"/>
        <v/>
      </c>
      <c r="R1079" s="174" t="str">
        <f t="shared" si="68"/>
        <v/>
      </c>
    </row>
    <row r="1080" spans="1:18" ht="24.75" customHeight="1" x14ac:dyDescent="0.2">
      <c r="A1080" s="185"/>
      <c r="B1080" s="186"/>
      <c r="C1080" s="187"/>
      <c r="D1080" s="110"/>
      <c r="E1080" s="110"/>
      <c r="F1080" s="28"/>
      <c r="G1080" s="28"/>
      <c r="H1080" s="111" t="str">
        <f>IF(G1080="","",ROUNDDOWN('Lesné celky'!$C$2*G1080,2))</f>
        <v/>
      </c>
      <c r="I1080" s="28"/>
      <c r="J1080" s="28"/>
      <c r="K1080" s="28"/>
      <c r="L1080" s="28"/>
      <c r="M1080" s="24">
        <f t="shared" si="65"/>
        <v>0</v>
      </c>
      <c r="N1080" s="112" t="str">
        <f t="shared" si="66"/>
        <v/>
      </c>
      <c r="O1080" s="31"/>
      <c r="P1080" s="34" t="str">
        <f t="shared" si="67"/>
        <v/>
      </c>
      <c r="R1080" s="174" t="str">
        <f t="shared" si="68"/>
        <v/>
      </c>
    </row>
    <row r="1081" spans="1:18" ht="24.75" customHeight="1" x14ac:dyDescent="0.2">
      <c r="A1081" s="185"/>
      <c r="B1081" s="186"/>
      <c r="C1081" s="187"/>
      <c r="D1081" s="110"/>
      <c r="E1081" s="110"/>
      <c r="F1081" s="28"/>
      <c r="G1081" s="28"/>
      <c r="H1081" s="111" t="str">
        <f>IF(G1081="","",ROUNDDOWN('Lesné celky'!$C$2*G1081,2))</f>
        <v/>
      </c>
      <c r="I1081" s="28"/>
      <c r="J1081" s="28"/>
      <c r="K1081" s="28"/>
      <c r="L1081" s="28"/>
      <c r="M1081" s="24">
        <f t="shared" si="65"/>
        <v>0</v>
      </c>
      <c r="N1081" s="112" t="str">
        <f t="shared" si="66"/>
        <v/>
      </c>
      <c r="O1081" s="31"/>
      <c r="P1081" s="34" t="str">
        <f t="shared" si="67"/>
        <v/>
      </c>
      <c r="R1081" s="174" t="str">
        <f t="shared" si="68"/>
        <v/>
      </c>
    </row>
    <row r="1082" spans="1:18" ht="24.75" customHeight="1" x14ac:dyDescent="0.2">
      <c r="A1082" s="185"/>
      <c r="B1082" s="186"/>
      <c r="C1082" s="187"/>
      <c r="D1082" s="110"/>
      <c r="E1082" s="110"/>
      <c r="F1082" s="28"/>
      <c r="G1082" s="28"/>
      <c r="H1082" s="111" t="str">
        <f>IF(G1082="","",ROUNDDOWN('Lesné celky'!$C$2*G1082,2))</f>
        <v/>
      </c>
      <c r="I1082" s="28"/>
      <c r="J1082" s="28"/>
      <c r="K1082" s="28"/>
      <c r="L1082" s="28"/>
      <c r="M1082" s="24">
        <f t="shared" si="65"/>
        <v>0</v>
      </c>
      <c r="N1082" s="112" t="str">
        <f t="shared" si="66"/>
        <v/>
      </c>
      <c r="O1082" s="31"/>
      <c r="P1082" s="34" t="str">
        <f t="shared" si="67"/>
        <v/>
      </c>
      <c r="R1082" s="174" t="str">
        <f t="shared" si="68"/>
        <v/>
      </c>
    </row>
    <row r="1083" spans="1:18" ht="24.75" customHeight="1" x14ac:dyDescent="0.2">
      <c r="A1083" s="185"/>
      <c r="B1083" s="186"/>
      <c r="C1083" s="187"/>
      <c r="D1083" s="110"/>
      <c r="E1083" s="110"/>
      <c r="F1083" s="28"/>
      <c r="G1083" s="28"/>
      <c r="H1083" s="111" t="str">
        <f>IF(G1083="","",ROUNDDOWN('Lesné celky'!$C$2*G1083,2))</f>
        <v/>
      </c>
      <c r="I1083" s="28"/>
      <c r="J1083" s="28"/>
      <c r="K1083" s="28"/>
      <c r="L1083" s="28"/>
      <c r="M1083" s="24">
        <f t="shared" si="65"/>
        <v>0</v>
      </c>
      <c r="N1083" s="112" t="str">
        <f t="shared" si="66"/>
        <v/>
      </c>
      <c r="O1083" s="31"/>
      <c r="P1083" s="34" t="str">
        <f t="shared" si="67"/>
        <v/>
      </c>
      <c r="R1083" s="174" t="str">
        <f t="shared" si="68"/>
        <v/>
      </c>
    </row>
    <row r="1084" spans="1:18" ht="24.75" customHeight="1" x14ac:dyDescent="0.2">
      <c r="A1084" s="185"/>
      <c r="B1084" s="186"/>
      <c r="C1084" s="187"/>
      <c r="D1084" s="110"/>
      <c r="E1084" s="110"/>
      <c r="F1084" s="28"/>
      <c r="G1084" s="28"/>
      <c r="H1084" s="111" t="str">
        <f>IF(G1084="","",ROUNDDOWN('Lesné celky'!$C$2*G1084,2))</f>
        <v/>
      </c>
      <c r="I1084" s="28"/>
      <c r="J1084" s="28"/>
      <c r="K1084" s="28"/>
      <c r="L1084" s="28"/>
      <c r="M1084" s="24">
        <f t="shared" si="65"/>
        <v>0</v>
      </c>
      <c r="N1084" s="112" t="str">
        <f t="shared" si="66"/>
        <v/>
      </c>
      <c r="O1084" s="31"/>
      <c r="P1084" s="34" t="str">
        <f t="shared" si="67"/>
        <v/>
      </c>
      <c r="R1084" s="174" t="str">
        <f t="shared" si="68"/>
        <v/>
      </c>
    </row>
    <row r="1085" spans="1:18" ht="24.75" customHeight="1" x14ac:dyDescent="0.2">
      <c r="A1085" s="185"/>
      <c r="B1085" s="186"/>
      <c r="C1085" s="187"/>
      <c r="D1085" s="110"/>
      <c r="E1085" s="110"/>
      <c r="F1085" s="28"/>
      <c r="G1085" s="28"/>
      <c r="H1085" s="111" t="str">
        <f>IF(G1085="","",ROUNDDOWN('Lesné celky'!$C$2*G1085,2))</f>
        <v/>
      </c>
      <c r="I1085" s="28"/>
      <c r="J1085" s="28"/>
      <c r="K1085" s="28"/>
      <c r="L1085" s="28"/>
      <c r="M1085" s="24">
        <f t="shared" si="65"/>
        <v>0</v>
      </c>
      <c r="N1085" s="112" t="str">
        <f t="shared" si="66"/>
        <v/>
      </c>
      <c r="O1085" s="31"/>
      <c r="P1085" s="34" t="str">
        <f t="shared" si="67"/>
        <v/>
      </c>
      <c r="R1085" s="174" t="str">
        <f t="shared" si="68"/>
        <v/>
      </c>
    </row>
    <row r="1086" spans="1:18" ht="24.75" customHeight="1" x14ac:dyDescent="0.2">
      <c r="A1086" s="185"/>
      <c r="B1086" s="186"/>
      <c r="C1086" s="187"/>
      <c r="D1086" s="110"/>
      <c r="E1086" s="110"/>
      <c r="F1086" s="28"/>
      <c r="G1086" s="28"/>
      <c r="H1086" s="111" t="str">
        <f>IF(G1086="","",ROUNDDOWN('Lesné celky'!$C$2*G1086,2))</f>
        <v/>
      </c>
      <c r="I1086" s="28"/>
      <c r="J1086" s="28"/>
      <c r="K1086" s="28"/>
      <c r="L1086" s="28"/>
      <c r="M1086" s="24">
        <f t="shared" si="65"/>
        <v>0</v>
      </c>
      <c r="N1086" s="112" t="str">
        <f t="shared" si="66"/>
        <v/>
      </c>
      <c r="O1086" s="31"/>
      <c r="P1086" s="34" t="str">
        <f t="shared" si="67"/>
        <v/>
      </c>
      <c r="R1086" s="174" t="str">
        <f t="shared" si="68"/>
        <v/>
      </c>
    </row>
    <row r="1087" spans="1:18" ht="24.75" customHeight="1" x14ac:dyDescent="0.2">
      <c r="A1087" s="185"/>
      <c r="B1087" s="186"/>
      <c r="C1087" s="187"/>
      <c r="D1087" s="110"/>
      <c r="E1087" s="110"/>
      <c r="F1087" s="28"/>
      <c r="G1087" s="28"/>
      <c r="H1087" s="111" t="str">
        <f>IF(G1087="","",ROUNDDOWN('Lesné celky'!$C$2*G1087,2))</f>
        <v/>
      </c>
      <c r="I1087" s="28"/>
      <c r="J1087" s="28"/>
      <c r="K1087" s="28"/>
      <c r="L1087" s="28"/>
      <c r="M1087" s="24">
        <f t="shared" si="65"/>
        <v>0</v>
      </c>
      <c r="N1087" s="112" t="str">
        <f t="shared" si="66"/>
        <v/>
      </c>
      <c r="O1087" s="31"/>
      <c r="P1087" s="34" t="str">
        <f t="shared" si="67"/>
        <v/>
      </c>
      <c r="R1087" s="174" t="str">
        <f t="shared" si="68"/>
        <v/>
      </c>
    </row>
    <row r="1088" spans="1:18" ht="24.75" customHeight="1" x14ac:dyDescent="0.2">
      <c r="A1088" s="185"/>
      <c r="B1088" s="186"/>
      <c r="C1088" s="187"/>
      <c r="D1088" s="110"/>
      <c r="E1088" s="110"/>
      <c r="F1088" s="28"/>
      <c r="G1088" s="28"/>
      <c r="H1088" s="111" t="str">
        <f>IF(G1088="","",ROUNDDOWN('Lesné celky'!$C$2*G1088,2))</f>
        <v/>
      </c>
      <c r="I1088" s="28"/>
      <c r="J1088" s="28"/>
      <c r="K1088" s="28"/>
      <c r="L1088" s="28"/>
      <c r="M1088" s="24">
        <f t="shared" si="65"/>
        <v>0</v>
      </c>
      <c r="N1088" s="112" t="str">
        <f t="shared" si="66"/>
        <v/>
      </c>
      <c r="O1088" s="31"/>
      <c r="P1088" s="34" t="str">
        <f t="shared" si="67"/>
        <v/>
      </c>
      <c r="R1088" s="174" t="str">
        <f t="shared" si="68"/>
        <v/>
      </c>
    </row>
    <row r="1089" spans="1:18" ht="24.75" customHeight="1" x14ac:dyDescent="0.2">
      <c r="A1089" s="185"/>
      <c r="B1089" s="186"/>
      <c r="C1089" s="187"/>
      <c r="D1089" s="110"/>
      <c r="E1089" s="110"/>
      <c r="F1089" s="28"/>
      <c r="G1089" s="28"/>
      <c r="H1089" s="111" t="str">
        <f>IF(G1089="","",ROUNDDOWN('Lesné celky'!$C$2*G1089,2))</f>
        <v/>
      </c>
      <c r="I1089" s="28"/>
      <c r="J1089" s="28"/>
      <c r="K1089" s="28"/>
      <c r="L1089" s="28"/>
      <c r="M1089" s="24">
        <f t="shared" si="65"/>
        <v>0</v>
      </c>
      <c r="N1089" s="112" t="str">
        <f t="shared" si="66"/>
        <v/>
      </c>
      <c r="O1089" s="31"/>
      <c r="P1089" s="34" t="str">
        <f t="shared" si="67"/>
        <v/>
      </c>
      <c r="R1089" s="174" t="str">
        <f t="shared" si="68"/>
        <v/>
      </c>
    </row>
    <row r="1090" spans="1:18" ht="24.75" customHeight="1" x14ac:dyDescent="0.2">
      <c r="A1090" s="185"/>
      <c r="B1090" s="186"/>
      <c r="C1090" s="187"/>
      <c r="D1090" s="110"/>
      <c r="E1090" s="110"/>
      <c r="F1090" s="28"/>
      <c r="G1090" s="28"/>
      <c r="H1090" s="111" t="str">
        <f>IF(G1090="","",ROUNDDOWN('Lesné celky'!$C$2*G1090,2))</f>
        <v/>
      </c>
      <c r="I1090" s="28"/>
      <c r="J1090" s="28"/>
      <c r="K1090" s="28"/>
      <c r="L1090" s="28"/>
      <c r="M1090" s="24">
        <f t="shared" ref="M1090:M1153" si="69">SUM(I1090:L1090)</f>
        <v>0</v>
      </c>
      <c r="N1090" s="112" t="str">
        <f t="shared" ref="N1090:N1153" si="70">IF(ROUNDDOWN(F1090*G1090,2)-ROUNDDOWN(SUM(I1090:L1090),2)=0,"","zlý súčet")</f>
        <v/>
      </c>
      <c r="O1090" s="31"/>
      <c r="P1090" s="34" t="str">
        <f t="shared" si="67"/>
        <v/>
      </c>
      <c r="R1090" s="174" t="str">
        <f t="shared" si="68"/>
        <v/>
      </c>
    </row>
    <row r="1091" spans="1:18" ht="24.75" customHeight="1" x14ac:dyDescent="0.2">
      <c r="A1091" s="185"/>
      <c r="B1091" s="186"/>
      <c r="C1091" s="187"/>
      <c r="D1091" s="110"/>
      <c r="E1091" s="110"/>
      <c r="F1091" s="28"/>
      <c r="G1091" s="28"/>
      <c r="H1091" s="111" t="str">
        <f>IF(G1091="","",ROUNDDOWN('Lesné celky'!$C$2*G1091,2))</f>
        <v/>
      </c>
      <c r="I1091" s="28"/>
      <c r="J1091" s="28"/>
      <c r="K1091" s="28"/>
      <c r="L1091" s="28"/>
      <c r="M1091" s="24">
        <f t="shared" si="69"/>
        <v>0</v>
      </c>
      <c r="N1091" s="112" t="str">
        <f t="shared" si="70"/>
        <v/>
      </c>
      <c r="O1091" s="31"/>
      <c r="P1091" s="34" t="str">
        <f t="shared" si="67"/>
        <v/>
      </c>
      <c r="R1091" s="174" t="str">
        <f t="shared" si="68"/>
        <v/>
      </c>
    </row>
    <row r="1092" spans="1:18" ht="24.75" customHeight="1" x14ac:dyDescent="0.2">
      <c r="A1092" s="185"/>
      <c r="B1092" s="186"/>
      <c r="C1092" s="187"/>
      <c r="D1092" s="110"/>
      <c r="E1092" s="110"/>
      <c r="F1092" s="28"/>
      <c r="G1092" s="28"/>
      <c r="H1092" s="111" t="str">
        <f>IF(G1092="","",ROUNDDOWN('Lesné celky'!$C$2*G1092,2))</f>
        <v/>
      </c>
      <c r="I1092" s="28"/>
      <c r="J1092" s="28"/>
      <c r="K1092" s="28"/>
      <c r="L1092" s="28"/>
      <c r="M1092" s="24">
        <f t="shared" si="69"/>
        <v>0</v>
      </c>
      <c r="N1092" s="112" t="str">
        <f t="shared" si="70"/>
        <v/>
      </c>
      <c r="O1092" s="31"/>
      <c r="P1092" s="34" t="str">
        <f t="shared" si="67"/>
        <v/>
      </c>
      <c r="R1092" s="174" t="str">
        <f t="shared" si="68"/>
        <v/>
      </c>
    </row>
    <row r="1093" spans="1:18" ht="24.75" customHeight="1" x14ac:dyDescent="0.2">
      <c r="A1093" s="185"/>
      <c r="B1093" s="186"/>
      <c r="C1093" s="187"/>
      <c r="D1093" s="110"/>
      <c r="E1093" s="110"/>
      <c r="F1093" s="28"/>
      <c r="G1093" s="28"/>
      <c r="H1093" s="111" t="str">
        <f>IF(G1093="","",ROUNDDOWN('Lesné celky'!$C$2*G1093,2))</f>
        <v/>
      </c>
      <c r="I1093" s="28"/>
      <c r="J1093" s="28"/>
      <c r="K1093" s="28"/>
      <c r="L1093" s="28"/>
      <c r="M1093" s="24">
        <f t="shared" si="69"/>
        <v>0</v>
      </c>
      <c r="N1093" s="112" t="str">
        <f t="shared" si="70"/>
        <v/>
      </c>
      <c r="O1093" s="31"/>
      <c r="P1093" s="34" t="str">
        <f t="shared" si="67"/>
        <v/>
      </c>
      <c r="R1093" s="174" t="str">
        <f t="shared" si="68"/>
        <v/>
      </c>
    </row>
    <row r="1094" spans="1:18" ht="24.75" customHeight="1" x14ac:dyDescent="0.2">
      <c r="A1094" s="185"/>
      <c r="B1094" s="186"/>
      <c r="C1094" s="187"/>
      <c r="D1094" s="110"/>
      <c r="E1094" s="110"/>
      <c r="F1094" s="28"/>
      <c r="G1094" s="28"/>
      <c r="H1094" s="111" t="str">
        <f>IF(G1094="","",ROUNDDOWN('Lesné celky'!$C$2*G1094,2))</f>
        <v/>
      </c>
      <c r="I1094" s="28"/>
      <c r="J1094" s="28"/>
      <c r="K1094" s="28"/>
      <c r="L1094" s="28"/>
      <c r="M1094" s="24">
        <f t="shared" si="69"/>
        <v>0</v>
      </c>
      <c r="N1094" s="112" t="str">
        <f t="shared" si="70"/>
        <v/>
      </c>
      <c r="O1094" s="31"/>
      <c r="P1094" s="34" t="str">
        <f t="shared" si="67"/>
        <v/>
      </c>
      <c r="R1094" s="174" t="str">
        <f t="shared" si="68"/>
        <v/>
      </c>
    </row>
    <row r="1095" spans="1:18" ht="24.75" customHeight="1" x14ac:dyDescent="0.2">
      <c r="A1095" s="185"/>
      <c r="B1095" s="186"/>
      <c r="C1095" s="187"/>
      <c r="D1095" s="110"/>
      <c r="E1095" s="110"/>
      <c r="F1095" s="28"/>
      <c r="G1095" s="28"/>
      <c r="H1095" s="111" t="str">
        <f>IF(G1095="","",ROUNDDOWN('Lesné celky'!$C$2*G1095,2))</f>
        <v/>
      </c>
      <c r="I1095" s="28"/>
      <c r="J1095" s="28"/>
      <c r="K1095" s="28"/>
      <c r="L1095" s="28"/>
      <c r="M1095" s="24">
        <f t="shared" si="69"/>
        <v>0</v>
      </c>
      <c r="N1095" s="112" t="str">
        <f t="shared" si="70"/>
        <v/>
      </c>
      <c r="O1095" s="31"/>
      <c r="P1095" s="34" t="str">
        <f t="shared" si="67"/>
        <v/>
      </c>
      <c r="R1095" s="174" t="str">
        <f t="shared" si="68"/>
        <v/>
      </c>
    </row>
    <row r="1096" spans="1:18" ht="24.75" customHeight="1" x14ac:dyDescent="0.2">
      <c r="A1096" s="185"/>
      <c r="B1096" s="186"/>
      <c r="C1096" s="187"/>
      <c r="D1096" s="110"/>
      <c r="E1096" s="110"/>
      <c r="F1096" s="28"/>
      <c r="G1096" s="28"/>
      <c r="H1096" s="111" t="str">
        <f>IF(G1096="","",ROUNDDOWN('Lesné celky'!$C$2*G1096,2))</f>
        <v/>
      </c>
      <c r="I1096" s="28"/>
      <c r="J1096" s="28"/>
      <c r="K1096" s="28"/>
      <c r="L1096" s="28"/>
      <c r="M1096" s="24">
        <f t="shared" si="69"/>
        <v>0</v>
      </c>
      <c r="N1096" s="112" t="str">
        <f t="shared" si="70"/>
        <v/>
      </c>
      <c r="O1096" s="31"/>
      <c r="P1096" s="34" t="str">
        <f t="shared" si="67"/>
        <v/>
      </c>
      <c r="R1096" s="174" t="str">
        <f t="shared" si="68"/>
        <v/>
      </c>
    </row>
    <row r="1097" spans="1:18" ht="24.75" customHeight="1" x14ac:dyDescent="0.2">
      <c r="A1097" s="185"/>
      <c r="B1097" s="186"/>
      <c r="C1097" s="187"/>
      <c r="D1097" s="110"/>
      <c r="E1097" s="110"/>
      <c r="F1097" s="28"/>
      <c r="G1097" s="28"/>
      <c r="H1097" s="111" t="str">
        <f>IF(G1097="","",ROUNDDOWN('Lesné celky'!$C$2*G1097,2))</f>
        <v/>
      </c>
      <c r="I1097" s="28"/>
      <c r="J1097" s="28"/>
      <c r="K1097" s="28"/>
      <c r="L1097" s="28"/>
      <c r="M1097" s="24">
        <f t="shared" si="69"/>
        <v>0</v>
      </c>
      <c r="N1097" s="112" t="str">
        <f t="shared" si="70"/>
        <v/>
      </c>
      <c r="O1097" s="31"/>
      <c r="P1097" s="34" t="str">
        <f t="shared" si="67"/>
        <v/>
      </c>
      <c r="R1097" s="174" t="str">
        <f t="shared" si="68"/>
        <v/>
      </c>
    </row>
    <row r="1098" spans="1:18" ht="24.75" customHeight="1" x14ac:dyDescent="0.2">
      <c r="A1098" s="185"/>
      <c r="B1098" s="186"/>
      <c r="C1098" s="187"/>
      <c r="D1098" s="110"/>
      <c r="E1098" s="110"/>
      <c r="F1098" s="28"/>
      <c r="G1098" s="28"/>
      <c r="H1098" s="111" t="str">
        <f>IF(G1098="","",ROUNDDOWN('Lesné celky'!$C$2*G1098,2))</f>
        <v/>
      </c>
      <c r="I1098" s="28"/>
      <c r="J1098" s="28"/>
      <c r="K1098" s="28"/>
      <c r="L1098" s="28"/>
      <c r="M1098" s="24">
        <f t="shared" si="69"/>
        <v>0</v>
      </c>
      <c r="N1098" s="112" t="str">
        <f t="shared" si="70"/>
        <v/>
      </c>
      <c r="O1098" s="31"/>
      <c r="P1098" s="34" t="str">
        <f t="shared" si="67"/>
        <v/>
      </c>
      <c r="R1098" s="174" t="str">
        <f t="shared" si="68"/>
        <v/>
      </c>
    </row>
    <row r="1099" spans="1:18" ht="24.75" customHeight="1" x14ac:dyDescent="0.2">
      <c r="A1099" s="185"/>
      <c r="B1099" s="186"/>
      <c r="C1099" s="187"/>
      <c r="D1099" s="110"/>
      <c r="E1099" s="110"/>
      <c r="F1099" s="28"/>
      <c r="G1099" s="28"/>
      <c r="H1099" s="111" t="str">
        <f>IF(G1099="","",ROUNDDOWN('Lesné celky'!$C$2*G1099,2))</f>
        <v/>
      </c>
      <c r="I1099" s="28"/>
      <c r="J1099" s="28"/>
      <c r="K1099" s="28"/>
      <c r="L1099" s="28"/>
      <c r="M1099" s="24">
        <f t="shared" si="69"/>
        <v>0</v>
      </c>
      <c r="N1099" s="112" t="str">
        <f t="shared" si="70"/>
        <v/>
      </c>
      <c r="O1099" s="31"/>
      <c r="P1099" s="34" t="str">
        <f t="shared" si="67"/>
        <v/>
      </c>
      <c r="R1099" s="174" t="str">
        <f t="shared" si="68"/>
        <v/>
      </c>
    </row>
    <row r="1100" spans="1:18" ht="24.75" customHeight="1" x14ac:dyDescent="0.2">
      <c r="A1100" s="185"/>
      <c r="B1100" s="186"/>
      <c r="C1100" s="187"/>
      <c r="D1100" s="110"/>
      <c r="E1100" s="110"/>
      <c r="F1100" s="28"/>
      <c r="G1100" s="28"/>
      <c r="H1100" s="111" t="str">
        <f>IF(G1100="","",ROUNDDOWN('Lesné celky'!$C$2*G1100,2))</f>
        <v/>
      </c>
      <c r="I1100" s="28"/>
      <c r="J1100" s="28"/>
      <c r="K1100" s="28"/>
      <c r="L1100" s="28"/>
      <c r="M1100" s="24">
        <f t="shared" si="69"/>
        <v>0</v>
      </c>
      <c r="N1100" s="112" t="str">
        <f t="shared" si="70"/>
        <v/>
      </c>
      <c r="O1100" s="31"/>
      <c r="P1100" s="34" t="str">
        <f t="shared" si="67"/>
        <v/>
      </c>
      <c r="R1100" s="174" t="str">
        <f t="shared" si="68"/>
        <v/>
      </c>
    </row>
    <row r="1101" spans="1:18" ht="24.75" customHeight="1" x14ac:dyDescent="0.2">
      <c r="A1101" s="185"/>
      <c r="B1101" s="186"/>
      <c r="C1101" s="187"/>
      <c r="D1101" s="110"/>
      <c r="E1101" s="110"/>
      <c r="F1101" s="28"/>
      <c r="G1101" s="28"/>
      <c r="H1101" s="111" t="str">
        <f>IF(G1101="","",ROUNDDOWN('Lesné celky'!$C$2*G1101,2))</f>
        <v/>
      </c>
      <c r="I1101" s="28"/>
      <c r="J1101" s="28"/>
      <c r="K1101" s="28"/>
      <c r="L1101" s="28"/>
      <c r="M1101" s="24">
        <f t="shared" si="69"/>
        <v>0</v>
      </c>
      <c r="N1101" s="112" t="str">
        <f t="shared" si="70"/>
        <v/>
      </c>
      <c r="O1101" s="31"/>
      <c r="P1101" s="34" t="str">
        <f t="shared" si="67"/>
        <v/>
      </c>
      <c r="R1101" s="174" t="str">
        <f t="shared" si="68"/>
        <v/>
      </c>
    </row>
    <row r="1102" spans="1:18" ht="24.75" customHeight="1" x14ac:dyDescent="0.2">
      <c r="A1102" s="185"/>
      <c r="B1102" s="186"/>
      <c r="C1102" s="187"/>
      <c r="D1102" s="110"/>
      <c r="E1102" s="110"/>
      <c r="F1102" s="28"/>
      <c r="G1102" s="28"/>
      <c r="H1102" s="111" t="str">
        <f>IF(G1102="","",ROUNDDOWN('Lesné celky'!$C$2*G1102,2))</f>
        <v/>
      </c>
      <c r="I1102" s="28"/>
      <c r="J1102" s="28"/>
      <c r="K1102" s="28"/>
      <c r="L1102" s="28"/>
      <c r="M1102" s="24">
        <f t="shared" si="69"/>
        <v>0</v>
      </c>
      <c r="N1102" s="112" t="str">
        <f t="shared" si="70"/>
        <v/>
      </c>
      <c r="O1102" s="31"/>
      <c r="P1102" s="34" t="str">
        <f t="shared" si="67"/>
        <v/>
      </c>
      <c r="R1102" s="174" t="str">
        <f t="shared" si="68"/>
        <v/>
      </c>
    </row>
    <row r="1103" spans="1:18" ht="24.75" customHeight="1" x14ac:dyDescent="0.2">
      <c r="A1103" s="185"/>
      <c r="B1103" s="186"/>
      <c r="C1103" s="187"/>
      <c r="D1103" s="110"/>
      <c r="E1103" s="110"/>
      <c r="F1103" s="28"/>
      <c r="G1103" s="28"/>
      <c r="H1103" s="111" t="str">
        <f>IF(G1103="","",ROUNDDOWN('Lesné celky'!$C$2*G1103,2))</f>
        <v/>
      </c>
      <c r="I1103" s="28"/>
      <c r="J1103" s="28"/>
      <c r="K1103" s="28"/>
      <c r="L1103" s="28"/>
      <c r="M1103" s="24">
        <f t="shared" si="69"/>
        <v>0</v>
      </c>
      <c r="N1103" s="112" t="str">
        <f t="shared" si="70"/>
        <v/>
      </c>
      <c r="O1103" s="31"/>
      <c r="P1103" s="34" t="str">
        <f t="shared" si="67"/>
        <v/>
      </c>
      <c r="R1103" s="174" t="str">
        <f t="shared" si="68"/>
        <v/>
      </c>
    </row>
    <row r="1104" spans="1:18" ht="24.75" customHeight="1" x14ac:dyDescent="0.2">
      <c r="A1104" s="185"/>
      <c r="B1104" s="186"/>
      <c r="C1104" s="187"/>
      <c r="D1104" s="110"/>
      <c r="E1104" s="110"/>
      <c r="F1104" s="28"/>
      <c r="G1104" s="28"/>
      <c r="H1104" s="111" t="str">
        <f>IF(G1104="","",ROUNDDOWN('Lesné celky'!$C$2*G1104,2))</f>
        <v/>
      </c>
      <c r="I1104" s="28"/>
      <c r="J1104" s="28"/>
      <c r="K1104" s="28"/>
      <c r="L1104" s="28"/>
      <c r="M1104" s="24">
        <f t="shared" si="69"/>
        <v>0</v>
      </c>
      <c r="N1104" s="112" t="str">
        <f t="shared" si="70"/>
        <v/>
      </c>
      <c r="O1104" s="31"/>
      <c r="P1104" s="34" t="str">
        <f t="shared" si="67"/>
        <v/>
      </c>
      <c r="R1104" s="174" t="str">
        <f t="shared" si="68"/>
        <v/>
      </c>
    </row>
    <row r="1105" spans="1:18" ht="24.75" customHeight="1" x14ac:dyDescent="0.2">
      <c r="A1105" s="185"/>
      <c r="B1105" s="186"/>
      <c r="C1105" s="187"/>
      <c r="D1105" s="110"/>
      <c r="E1105" s="110"/>
      <c r="F1105" s="28"/>
      <c r="G1105" s="28"/>
      <c r="H1105" s="111" t="str">
        <f>IF(G1105="","",ROUNDDOWN('Lesné celky'!$C$2*G1105,2))</f>
        <v/>
      </c>
      <c r="I1105" s="28"/>
      <c r="J1105" s="28"/>
      <c r="K1105" s="28"/>
      <c r="L1105" s="28"/>
      <c r="M1105" s="24">
        <f t="shared" si="69"/>
        <v>0</v>
      </c>
      <c r="N1105" s="112" t="str">
        <f t="shared" si="70"/>
        <v/>
      </c>
      <c r="O1105" s="31"/>
      <c r="P1105" s="34" t="str">
        <f t="shared" si="67"/>
        <v/>
      </c>
      <c r="R1105" s="174" t="str">
        <f t="shared" si="68"/>
        <v/>
      </c>
    </row>
    <row r="1106" spans="1:18" ht="24.75" customHeight="1" x14ac:dyDescent="0.2">
      <c r="A1106" s="185"/>
      <c r="B1106" s="186"/>
      <c r="C1106" s="187"/>
      <c r="D1106" s="110"/>
      <c r="E1106" s="110"/>
      <c r="F1106" s="28"/>
      <c r="G1106" s="28"/>
      <c r="H1106" s="111" t="str">
        <f>IF(G1106="","",ROUNDDOWN('Lesné celky'!$C$2*G1106,2))</f>
        <v/>
      </c>
      <c r="I1106" s="28"/>
      <c r="J1106" s="28"/>
      <c r="K1106" s="28"/>
      <c r="L1106" s="28"/>
      <c r="M1106" s="24">
        <f t="shared" si="69"/>
        <v>0</v>
      </c>
      <c r="N1106" s="112" t="str">
        <f t="shared" si="70"/>
        <v/>
      </c>
      <c r="O1106" s="31"/>
      <c r="P1106" s="34" t="str">
        <f t="shared" si="67"/>
        <v/>
      </c>
      <c r="R1106" s="174" t="str">
        <f t="shared" si="68"/>
        <v/>
      </c>
    </row>
    <row r="1107" spans="1:18" ht="24.75" customHeight="1" x14ac:dyDescent="0.2">
      <c r="A1107" s="185"/>
      <c r="B1107" s="186"/>
      <c r="C1107" s="187"/>
      <c r="D1107" s="110"/>
      <c r="E1107" s="110"/>
      <c r="F1107" s="28"/>
      <c r="G1107" s="28"/>
      <c r="H1107" s="111" t="str">
        <f>IF(G1107="","",ROUNDDOWN('Lesné celky'!$C$2*G1107,2))</f>
        <v/>
      </c>
      <c r="I1107" s="28"/>
      <c r="J1107" s="28"/>
      <c r="K1107" s="28"/>
      <c r="L1107" s="28"/>
      <c r="M1107" s="24">
        <f t="shared" si="69"/>
        <v>0</v>
      </c>
      <c r="N1107" s="112" t="str">
        <f t="shared" si="70"/>
        <v/>
      </c>
      <c r="O1107" s="31"/>
      <c r="P1107" s="34" t="str">
        <f t="shared" si="67"/>
        <v/>
      </c>
      <c r="R1107" s="174" t="str">
        <f t="shared" si="68"/>
        <v/>
      </c>
    </row>
    <row r="1108" spans="1:18" ht="24.75" customHeight="1" x14ac:dyDescent="0.2">
      <c r="A1108" s="185"/>
      <c r="B1108" s="186"/>
      <c r="C1108" s="187"/>
      <c r="D1108" s="110"/>
      <c r="E1108" s="110"/>
      <c r="F1108" s="28"/>
      <c r="G1108" s="28"/>
      <c r="H1108" s="111" t="str">
        <f>IF(G1108="","",ROUNDDOWN('Lesné celky'!$C$2*G1108,2))</f>
        <v/>
      </c>
      <c r="I1108" s="28"/>
      <c r="J1108" s="28"/>
      <c r="K1108" s="28"/>
      <c r="L1108" s="28"/>
      <c r="M1108" s="24">
        <f t="shared" si="69"/>
        <v>0</v>
      </c>
      <c r="N1108" s="112" t="str">
        <f t="shared" si="70"/>
        <v/>
      </c>
      <c r="O1108" s="31"/>
      <c r="P1108" s="34" t="str">
        <f t="shared" ref="P1108:P1171" si="71">IF(H1108="","",H1108-O1108)</f>
        <v/>
      </c>
      <c r="R1108" s="174" t="str">
        <f t="shared" ref="R1108:R1171" si="72">IF(AND(H1108&lt;&gt;"",OR(E1108="",D1108="",A1108="")),"nekorektne zadané údaje","")</f>
        <v/>
      </c>
    </row>
    <row r="1109" spans="1:18" ht="24.75" customHeight="1" x14ac:dyDescent="0.2">
      <c r="A1109" s="185"/>
      <c r="B1109" s="186"/>
      <c r="C1109" s="187"/>
      <c r="D1109" s="110"/>
      <c r="E1109" s="110"/>
      <c r="F1109" s="28"/>
      <c r="G1109" s="28"/>
      <c r="H1109" s="111" t="str">
        <f>IF(G1109="","",ROUNDDOWN('Lesné celky'!$C$2*G1109,2))</f>
        <v/>
      </c>
      <c r="I1109" s="28"/>
      <c r="J1109" s="28"/>
      <c r="K1109" s="28"/>
      <c r="L1109" s="28"/>
      <c r="M1109" s="24">
        <f t="shared" si="69"/>
        <v>0</v>
      </c>
      <c r="N1109" s="112" t="str">
        <f t="shared" si="70"/>
        <v/>
      </c>
      <c r="O1109" s="31"/>
      <c r="P1109" s="34" t="str">
        <f t="shared" si="71"/>
        <v/>
      </c>
      <c r="R1109" s="174" t="str">
        <f t="shared" si="72"/>
        <v/>
      </c>
    </row>
    <row r="1110" spans="1:18" ht="24.75" customHeight="1" x14ac:dyDescent="0.2">
      <c r="A1110" s="185"/>
      <c r="B1110" s="186"/>
      <c r="C1110" s="187"/>
      <c r="D1110" s="110"/>
      <c r="E1110" s="110"/>
      <c r="F1110" s="28"/>
      <c r="G1110" s="28"/>
      <c r="H1110" s="111" t="str">
        <f>IF(G1110="","",ROUNDDOWN('Lesné celky'!$C$2*G1110,2))</f>
        <v/>
      </c>
      <c r="I1110" s="28"/>
      <c r="J1110" s="28"/>
      <c r="K1110" s="28"/>
      <c r="L1110" s="28"/>
      <c r="M1110" s="24">
        <f t="shared" si="69"/>
        <v>0</v>
      </c>
      <c r="N1110" s="112" t="str">
        <f t="shared" si="70"/>
        <v/>
      </c>
      <c r="O1110" s="31"/>
      <c r="P1110" s="34" t="str">
        <f t="shared" si="71"/>
        <v/>
      </c>
      <c r="R1110" s="174" t="str">
        <f t="shared" si="72"/>
        <v/>
      </c>
    </row>
    <row r="1111" spans="1:18" ht="24.75" customHeight="1" x14ac:dyDescent="0.2">
      <c r="A1111" s="185"/>
      <c r="B1111" s="186"/>
      <c r="C1111" s="187"/>
      <c r="D1111" s="110"/>
      <c r="E1111" s="110"/>
      <c r="F1111" s="28"/>
      <c r="G1111" s="28"/>
      <c r="H1111" s="111" t="str">
        <f>IF(G1111="","",ROUNDDOWN('Lesné celky'!$C$2*G1111,2))</f>
        <v/>
      </c>
      <c r="I1111" s="28"/>
      <c r="J1111" s="28"/>
      <c r="K1111" s="28"/>
      <c r="L1111" s="28"/>
      <c r="M1111" s="24">
        <f t="shared" si="69"/>
        <v>0</v>
      </c>
      <c r="N1111" s="112" t="str">
        <f t="shared" si="70"/>
        <v/>
      </c>
      <c r="O1111" s="31"/>
      <c r="P1111" s="34" t="str">
        <f t="shared" si="71"/>
        <v/>
      </c>
      <c r="R1111" s="174" t="str">
        <f t="shared" si="72"/>
        <v/>
      </c>
    </row>
    <row r="1112" spans="1:18" ht="24.75" customHeight="1" x14ac:dyDescent="0.2">
      <c r="A1112" s="185"/>
      <c r="B1112" s="186"/>
      <c r="C1112" s="187"/>
      <c r="D1112" s="110"/>
      <c r="E1112" s="110"/>
      <c r="F1112" s="28"/>
      <c r="G1112" s="28"/>
      <c r="H1112" s="111" t="str">
        <f>IF(G1112="","",ROUNDDOWN('Lesné celky'!$C$2*G1112,2))</f>
        <v/>
      </c>
      <c r="I1112" s="28"/>
      <c r="J1112" s="28"/>
      <c r="K1112" s="28"/>
      <c r="L1112" s="28"/>
      <c r="M1112" s="24">
        <f t="shared" si="69"/>
        <v>0</v>
      </c>
      <c r="N1112" s="112" t="str">
        <f t="shared" si="70"/>
        <v/>
      </c>
      <c r="O1112" s="31"/>
      <c r="P1112" s="34" t="str">
        <f t="shared" si="71"/>
        <v/>
      </c>
      <c r="R1112" s="174" t="str">
        <f t="shared" si="72"/>
        <v/>
      </c>
    </row>
    <row r="1113" spans="1:18" ht="24.75" customHeight="1" x14ac:dyDescent="0.2">
      <c r="A1113" s="185"/>
      <c r="B1113" s="186"/>
      <c r="C1113" s="187"/>
      <c r="D1113" s="110"/>
      <c r="E1113" s="110"/>
      <c r="F1113" s="28"/>
      <c r="G1113" s="28"/>
      <c r="H1113" s="111" t="str">
        <f>IF(G1113="","",ROUNDDOWN('Lesné celky'!$C$2*G1113,2))</f>
        <v/>
      </c>
      <c r="I1113" s="28"/>
      <c r="J1113" s="28"/>
      <c r="K1113" s="28"/>
      <c r="L1113" s="28"/>
      <c r="M1113" s="24">
        <f t="shared" si="69"/>
        <v>0</v>
      </c>
      <c r="N1113" s="112" t="str">
        <f t="shared" si="70"/>
        <v/>
      </c>
      <c r="O1113" s="31"/>
      <c r="P1113" s="34" t="str">
        <f t="shared" si="71"/>
        <v/>
      </c>
      <c r="R1113" s="174" t="str">
        <f t="shared" si="72"/>
        <v/>
      </c>
    </row>
    <row r="1114" spans="1:18" ht="24.75" customHeight="1" x14ac:dyDescent="0.2">
      <c r="A1114" s="185"/>
      <c r="B1114" s="186"/>
      <c r="C1114" s="187"/>
      <c r="D1114" s="110"/>
      <c r="E1114" s="110"/>
      <c r="F1114" s="28"/>
      <c r="G1114" s="28"/>
      <c r="H1114" s="111" t="str">
        <f>IF(G1114="","",ROUNDDOWN('Lesné celky'!$C$2*G1114,2))</f>
        <v/>
      </c>
      <c r="I1114" s="28"/>
      <c r="J1114" s="28"/>
      <c r="K1114" s="28"/>
      <c r="L1114" s="28"/>
      <c r="M1114" s="24">
        <f t="shared" si="69"/>
        <v>0</v>
      </c>
      <c r="N1114" s="112" t="str">
        <f t="shared" si="70"/>
        <v/>
      </c>
      <c r="O1114" s="31"/>
      <c r="P1114" s="34" t="str">
        <f t="shared" si="71"/>
        <v/>
      </c>
      <c r="R1114" s="174" t="str">
        <f t="shared" si="72"/>
        <v/>
      </c>
    </row>
    <row r="1115" spans="1:18" ht="24.75" customHeight="1" x14ac:dyDescent="0.2">
      <c r="A1115" s="185"/>
      <c r="B1115" s="186"/>
      <c r="C1115" s="187"/>
      <c r="D1115" s="110"/>
      <c r="E1115" s="110"/>
      <c r="F1115" s="28"/>
      <c r="G1115" s="28"/>
      <c r="H1115" s="111" t="str">
        <f>IF(G1115="","",ROUNDDOWN('Lesné celky'!$C$2*G1115,2))</f>
        <v/>
      </c>
      <c r="I1115" s="28"/>
      <c r="J1115" s="28"/>
      <c r="K1115" s="28"/>
      <c r="L1115" s="28"/>
      <c r="M1115" s="24">
        <f t="shared" si="69"/>
        <v>0</v>
      </c>
      <c r="N1115" s="112" t="str">
        <f t="shared" si="70"/>
        <v/>
      </c>
      <c r="O1115" s="31"/>
      <c r="P1115" s="34" t="str">
        <f t="shared" si="71"/>
        <v/>
      </c>
      <c r="R1115" s="174" t="str">
        <f t="shared" si="72"/>
        <v/>
      </c>
    </row>
    <row r="1116" spans="1:18" ht="24.75" customHeight="1" x14ac:dyDescent="0.2">
      <c r="A1116" s="185"/>
      <c r="B1116" s="186"/>
      <c r="C1116" s="187"/>
      <c r="D1116" s="110"/>
      <c r="E1116" s="110"/>
      <c r="F1116" s="28"/>
      <c r="G1116" s="28"/>
      <c r="H1116" s="111" t="str">
        <f>IF(G1116="","",ROUNDDOWN('Lesné celky'!$C$2*G1116,2))</f>
        <v/>
      </c>
      <c r="I1116" s="28"/>
      <c r="J1116" s="28"/>
      <c r="K1116" s="28"/>
      <c r="L1116" s="28"/>
      <c r="M1116" s="24">
        <f t="shared" si="69"/>
        <v>0</v>
      </c>
      <c r="N1116" s="112" t="str">
        <f t="shared" si="70"/>
        <v/>
      </c>
      <c r="O1116" s="31"/>
      <c r="P1116" s="34" t="str">
        <f t="shared" si="71"/>
        <v/>
      </c>
      <c r="R1116" s="174" t="str">
        <f t="shared" si="72"/>
        <v/>
      </c>
    </row>
    <row r="1117" spans="1:18" ht="24.75" customHeight="1" x14ac:dyDescent="0.2">
      <c r="A1117" s="185"/>
      <c r="B1117" s="186"/>
      <c r="C1117" s="187"/>
      <c r="D1117" s="110"/>
      <c r="E1117" s="110"/>
      <c r="F1117" s="28"/>
      <c r="G1117" s="28"/>
      <c r="H1117" s="111" t="str">
        <f>IF(G1117="","",ROUNDDOWN('Lesné celky'!$C$2*G1117,2))</f>
        <v/>
      </c>
      <c r="I1117" s="28"/>
      <c r="J1117" s="28"/>
      <c r="K1117" s="28"/>
      <c r="L1117" s="28"/>
      <c r="M1117" s="24">
        <f t="shared" si="69"/>
        <v>0</v>
      </c>
      <c r="N1117" s="112" t="str">
        <f t="shared" si="70"/>
        <v/>
      </c>
      <c r="O1117" s="31"/>
      <c r="P1117" s="34" t="str">
        <f t="shared" si="71"/>
        <v/>
      </c>
      <c r="R1117" s="174" t="str">
        <f t="shared" si="72"/>
        <v/>
      </c>
    </row>
    <row r="1118" spans="1:18" ht="24.75" customHeight="1" x14ac:dyDescent="0.2">
      <c r="A1118" s="185"/>
      <c r="B1118" s="186"/>
      <c r="C1118" s="187"/>
      <c r="D1118" s="110"/>
      <c r="E1118" s="110"/>
      <c r="F1118" s="28"/>
      <c r="G1118" s="28"/>
      <c r="H1118" s="111" t="str">
        <f>IF(G1118="","",ROUNDDOWN('Lesné celky'!$C$2*G1118,2))</f>
        <v/>
      </c>
      <c r="I1118" s="28"/>
      <c r="J1118" s="28"/>
      <c r="K1118" s="28"/>
      <c r="L1118" s="28"/>
      <c r="M1118" s="24">
        <f t="shared" si="69"/>
        <v>0</v>
      </c>
      <c r="N1118" s="112" t="str">
        <f t="shared" si="70"/>
        <v/>
      </c>
      <c r="O1118" s="31"/>
      <c r="P1118" s="34" t="str">
        <f t="shared" si="71"/>
        <v/>
      </c>
      <c r="R1118" s="174" t="str">
        <f t="shared" si="72"/>
        <v/>
      </c>
    </row>
    <row r="1119" spans="1:18" ht="24.75" customHeight="1" x14ac:dyDescent="0.2">
      <c r="A1119" s="185"/>
      <c r="B1119" s="186"/>
      <c r="C1119" s="187"/>
      <c r="D1119" s="110"/>
      <c r="E1119" s="110"/>
      <c r="F1119" s="28"/>
      <c r="G1119" s="28"/>
      <c r="H1119" s="111" t="str">
        <f>IF(G1119="","",ROUNDDOWN('Lesné celky'!$C$2*G1119,2))</f>
        <v/>
      </c>
      <c r="I1119" s="28"/>
      <c r="J1119" s="28"/>
      <c r="K1119" s="28"/>
      <c r="L1119" s="28"/>
      <c r="M1119" s="24">
        <f t="shared" si="69"/>
        <v>0</v>
      </c>
      <c r="N1119" s="112" t="str">
        <f t="shared" si="70"/>
        <v/>
      </c>
      <c r="O1119" s="31"/>
      <c r="P1119" s="34" t="str">
        <f t="shared" si="71"/>
        <v/>
      </c>
      <c r="R1119" s="174" t="str">
        <f t="shared" si="72"/>
        <v/>
      </c>
    </row>
    <row r="1120" spans="1:18" ht="24.75" customHeight="1" x14ac:dyDescent="0.2">
      <c r="A1120" s="185"/>
      <c r="B1120" s="186"/>
      <c r="C1120" s="187"/>
      <c r="D1120" s="110"/>
      <c r="E1120" s="110"/>
      <c r="F1120" s="28"/>
      <c r="G1120" s="28"/>
      <c r="H1120" s="111" t="str">
        <f>IF(G1120="","",ROUNDDOWN('Lesné celky'!$C$2*G1120,2))</f>
        <v/>
      </c>
      <c r="I1120" s="28"/>
      <c r="J1120" s="28"/>
      <c r="K1120" s="28"/>
      <c r="L1120" s="28"/>
      <c r="M1120" s="24">
        <f t="shared" si="69"/>
        <v>0</v>
      </c>
      <c r="N1120" s="112" t="str">
        <f t="shared" si="70"/>
        <v/>
      </c>
      <c r="O1120" s="31"/>
      <c r="P1120" s="34" t="str">
        <f t="shared" si="71"/>
        <v/>
      </c>
      <c r="R1120" s="174" t="str">
        <f t="shared" si="72"/>
        <v/>
      </c>
    </row>
    <row r="1121" spans="1:18" ht="24.75" customHeight="1" x14ac:dyDescent="0.2">
      <c r="A1121" s="185"/>
      <c r="B1121" s="186"/>
      <c r="C1121" s="187"/>
      <c r="D1121" s="110"/>
      <c r="E1121" s="110"/>
      <c r="F1121" s="28"/>
      <c r="G1121" s="28"/>
      <c r="H1121" s="111" t="str">
        <f>IF(G1121="","",ROUNDDOWN('Lesné celky'!$C$2*G1121,2))</f>
        <v/>
      </c>
      <c r="I1121" s="28"/>
      <c r="J1121" s="28"/>
      <c r="K1121" s="28"/>
      <c r="L1121" s="28"/>
      <c r="M1121" s="24">
        <f t="shared" si="69"/>
        <v>0</v>
      </c>
      <c r="N1121" s="112" t="str">
        <f t="shared" si="70"/>
        <v/>
      </c>
      <c r="O1121" s="31"/>
      <c r="P1121" s="34" t="str">
        <f t="shared" si="71"/>
        <v/>
      </c>
      <c r="R1121" s="174" t="str">
        <f t="shared" si="72"/>
        <v/>
      </c>
    </row>
    <row r="1122" spans="1:18" ht="24.75" customHeight="1" x14ac:dyDescent="0.2">
      <c r="A1122" s="185"/>
      <c r="B1122" s="186"/>
      <c r="C1122" s="187"/>
      <c r="D1122" s="110"/>
      <c r="E1122" s="110"/>
      <c r="F1122" s="28"/>
      <c r="G1122" s="28"/>
      <c r="H1122" s="111" t="str">
        <f>IF(G1122="","",ROUNDDOWN('Lesné celky'!$C$2*G1122,2))</f>
        <v/>
      </c>
      <c r="I1122" s="28"/>
      <c r="J1122" s="28"/>
      <c r="K1122" s="28"/>
      <c r="L1122" s="28"/>
      <c r="M1122" s="24">
        <f t="shared" si="69"/>
        <v>0</v>
      </c>
      <c r="N1122" s="112" t="str">
        <f t="shared" si="70"/>
        <v/>
      </c>
      <c r="O1122" s="31"/>
      <c r="P1122" s="34" t="str">
        <f t="shared" si="71"/>
        <v/>
      </c>
      <c r="R1122" s="174" t="str">
        <f t="shared" si="72"/>
        <v/>
      </c>
    </row>
    <row r="1123" spans="1:18" ht="24.75" customHeight="1" x14ac:dyDescent="0.2">
      <c r="A1123" s="185"/>
      <c r="B1123" s="186"/>
      <c r="C1123" s="187"/>
      <c r="D1123" s="110"/>
      <c r="E1123" s="110"/>
      <c r="F1123" s="28"/>
      <c r="G1123" s="28"/>
      <c r="H1123" s="111" t="str">
        <f>IF(G1123="","",ROUNDDOWN('Lesné celky'!$C$2*G1123,2))</f>
        <v/>
      </c>
      <c r="I1123" s="28"/>
      <c r="J1123" s="28"/>
      <c r="K1123" s="28"/>
      <c r="L1123" s="28"/>
      <c r="M1123" s="24">
        <f t="shared" si="69"/>
        <v>0</v>
      </c>
      <c r="N1123" s="112" t="str">
        <f t="shared" si="70"/>
        <v/>
      </c>
      <c r="O1123" s="31"/>
      <c r="P1123" s="34" t="str">
        <f t="shared" si="71"/>
        <v/>
      </c>
      <c r="R1123" s="174" t="str">
        <f t="shared" si="72"/>
        <v/>
      </c>
    </row>
    <row r="1124" spans="1:18" ht="24.75" customHeight="1" x14ac:dyDescent="0.2">
      <c r="A1124" s="185"/>
      <c r="B1124" s="186"/>
      <c r="C1124" s="187"/>
      <c r="D1124" s="110"/>
      <c r="E1124" s="110"/>
      <c r="F1124" s="28"/>
      <c r="G1124" s="28"/>
      <c r="H1124" s="111" t="str">
        <f>IF(G1124="","",ROUNDDOWN('Lesné celky'!$C$2*G1124,2))</f>
        <v/>
      </c>
      <c r="I1124" s="28"/>
      <c r="J1124" s="28"/>
      <c r="K1124" s="28"/>
      <c r="L1124" s="28"/>
      <c r="M1124" s="24">
        <f t="shared" si="69"/>
        <v>0</v>
      </c>
      <c r="N1124" s="112" t="str">
        <f t="shared" si="70"/>
        <v/>
      </c>
      <c r="O1124" s="31"/>
      <c r="P1124" s="34" t="str">
        <f t="shared" si="71"/>
        <v/>
      </c>
      <c r="R1124" s="174" t="str">
        <f t="shared" si="72"/>
        <v/>
      </c>
    </row>
    <row r="1125" spans="1:18" ht="24.75" customHeight="1" x14ac:dyDescent="0.2">
      <c r="A1125" s="185"/>
      <c r="B1125" s="186"/>
      <c r="C1125" s="187"/>
      <c r="D1125" s="110"/>
      <c r="E1125" s="110"/>
      <c r="F1125" s="28"/>
      <c r="G1125" s="28"/>
      <c r="H1125" s="111" t="str">
        <f>IF(G1125="","",ROUNDDOWN('Lesné celky'!$C$2*G1125,2))</f>
        <v/>
      </c>
      <c r="I1125" s="28"/>
      <c r="J1125" s="28"/>
      <c r="K1125" s="28"/>
      <c r="L1125" s="28"/>
      <c r="M1125" s="24">
        <f t="shared" si="69"/>
        <v>0</v>
      </c>
      <c r="N1125" s="112" t="str">
        <f t="shared" si="70"/>
        <v/>
      </c>
      <c r="O1125" s="31"/>
      <c r="P1125" s="34" t="str">
        <f t="shared" si="71"/>
        <v/>
      </c>
      <c r="R1125" s="174" t="str">
        <f t="shared" si="72"/>
        <v/>
      </c>
    </row>
    <row r="1126" spans="1:18" ht="24.75" customHeight="1" x14ac:dyDescent="0.2">
      <c r="A1126" s="185"/>
      <c r="B1126" s="186"/>
      <c r="C1126" s="187"/>
      <c r="D1126" s="110"/>
      <c r="E1126" s="110"/>
      <c r="F1126" s="28"/>
      <c r="G1126" s="28"/>
      <c r="H1126" s="111" t="str">
        <f>IF(G1126="","",ROUNDDOWN('Lesné celky'!$C$2*G1126,2))</f>
        <v/>
      </c>
      <c r="I1126" s="28"/>
      <c r="J1126" s="28"/>
      <c r="K1126" s="28"/>
      <c r="L1126" s="28"/>
      <c r="M1126" s="24">
        <f t="shared" si="69"/>
        <v>0</v>
      </c>
      <c r="N1126" s="112" t="str">
        <f t="shared" si="70"/>
        <v/>
      </c>
      <c r="O1126" s="31"/>
      <c r="P1126" s="34" t="str">
        <f t="shared" si="71"/>
        <v/>
      </c>
      <c r="R1126" s="174" t="str">
        <f t="shared" si="72"/>
        <v/>
      </c>
    </row>
    <row r="1127" spans="1:18" ht="24.75" customHeight="1" x14ac:dyDescent="0.2">
      <c r="A1127" s="185"/>
      <c r="B1127" s="186"/>
      <c r="C1127" s="187"/>
      <c r="D1127" s="110"/>
      <c r="E1127" s="110"/>
      <c r="F1127" s="28"/>
      <c r="G1127" s="28"/>
      <c r="H1127" s="111" t="str">
        <f>IF(G1127="","",ROUNDDOWN('Lesné celky'!$C$2*G1127,2))</f>
        <v/>
      </c>
      <c r="I1127" s="28"/>
      <c r="J1127" s="28"/>
      <c r="K1127" s="28"/>
      <c r="L1127" s="28"/>
      <c r="M1127" s="24">
        <f t="shared" si="69"/>
        <v>0</v>
      </c>
      <c r="N1127" s="112" t="str">
        <f t="shared" si="70"/>
        <v/>
      </c>
      <c r="O1127" s="31"/>
      <c r="P1127" s="34" t="str">
        <f t="shared" si="71"/>
        <v/>
      </c>
      <c r="R1127" s="174" t="str">
        <f t="shared" si="72"/>
        <v/>
      </c>
    </row>
    <row r="1128" spans="1:18" ht="24.75" customHeight="1" x14ac:dyDescent="0.2">
      <c r="A1128" s="185"/>
      <c r="B1128" s="186"/>
      <c r="C1128" s="187"/>
      <c r="D1128" s="110"/>
      <c r="E1128" s="110"/>
      <c r="F1128" s="28"/>
      <c r="G1128" s="28"/>
      <c r="H1128" s="111" t="str">
        <f>IF(G1128="","",ROUNDDOWN('Lesné celky'!$C$2*G1128,2))</f>
        <v/>
      </c>
      <c r="I1128" s="28"/>
      <c r="J1128" s="28"/>
      <c r="K1128" s="28"/>
      <c r="L1128" s="28"/>
      <c r="M1128" s="24">
        <f t="shared" si="69"/>
        <v>0</v>
      </c>
      <c r="N1128" s="112" t="str">
        <f t="shared" si="70"/>
        <v/>
      </c>
      <c r="O1128" s="31"/>
      <c r="P1128" s="34" t="str">
        <f t="shared" si="71"/>
        <v/>
      </c>
      <c r="R1128" s="174" t="str">
        <f t="shared" si="72"/>
        <v/>
      </c>
    </row>
    <row r="1129" spans="1:18" ht="24.75" customHeight="1" x14ac:dyDescent="0.2">
      <c r="A1129" s="185"/>
      <c r="B1129" s="186"/>
      <c r="C1129" s="187"/>
      <c r="D1129" s="110"/>
      <c r="E1129" s="110"/>
      <c r="F1129" s="28"/>
      <c r="G1129" s="28"/>
      <c r="H1129" s="111" t="str">
        <f>IF(G1129="","",ROUNDDOWN('Lesné celky'!$C$2*G1129,2))</f>
        <v/>
      </c>
      <c r="I1129" s="28"/>
      <c r="J1129" s="28"/>
      <c r="K1129" s="28"/>
      <c r="L1129" s="28"/>
      <c r="M1129" s="24">
        <f t="shared" si="69"/>
        <v>0</v>
      </c>
      <c r="N1129" s="112" t="str">
        <f t="shared" si="70"/>
        <v/>
      </c>
      <c r="O1129" s="31"/>
      <c r="P1129" s="34" t="str">
        <f t="shared" si="71"/>
        <v/>
      </c>
      <c r="R1129" s="174" t="str">
        <f t="shared" si="72"/>
        <v/>
      </c>
    </row>
    <row r="1130" spans="1:18" ht="24.75" customHeight="1" x14ac:dyDescent="0.2">
      <c r="A1130" s="185"/>
      <c r="B1130" s="186"/>
      <c r="C1130" s="187"/>
      <c r="D1130" s="110"/>
      <c r="E1130" s="110"/>
      <c r="F1130" s="28"/>
      <c r="G1130" s="28"/>
      <c r="H1130" s="111" t="str">
        <f>IF(G1130="","",ROUNDDOWN('Lesné celky'!$C$2*G1130,2))</f>
        <v/>
      </c>
      <c r="I1130" s="28"/>
      <c r="J1130" s="28"/>
      <c r="K1130" s="28"/>
      <c r="L1130" s="28"/>
      <c r="M1130" s="24">
        <f t="shared" si="69"/>
        <v>0</v>
      </c>
      <c r="N1130" s="112" t="str">
        <f t="shared" si="70"/>
        <v/>
      </c>
      <c r="O1130" s="31"/>
      <c r="P1130" s="34" t="str">
        <f t="shared" si="71"/>
        <v/>
      </c>
      <c r="R1130" s="174" t="str">
        <f t="shared" si="72"/>
        <v/>
      </c>
    </row>
    <row r="1131" spans="1:18" ht="24.75" customHeight="1" x14ac:dyDescent="0.2">
      <c r="A1131" s="185"/>
      <c r="B1131" s="186"/>
      <c r="C1131" s="187"/>
      <c r="D1131" s="110"/>
      <c r="E1131" s="110"/>
      <c r="F1131" s="28"/>
      <c r="G1131" s="28"/>
      <c r="H1131" s="111" t="str">
        <f>IF(G1131="","",ROUNDDOWN('Lesné celky'!$C$2*G1131,2))</f>
        <v/>
      </c>
      <c r="I1131" s="28"/>
      <c r="J1131" s="28"/>
      <c r="K1131" s="28"/>
      <c r="L1131" s="28"/>
      <c r="M1131" s="24">
        <f t="shared" si="69"/>
        <v>0</v>
      </c>
      <c r="N1131" s="112" t="str">
        <f t="shared" si="70"/>
        <v/>
      </c>
      <c r="O1131" s="31"/>
      <c r="P1131" s="34" t="str">
        <f t="shared" si="71"/>
        <v/>
      </c>
      <c r="R1131" s="174" t="str">
        <f t="shared" si="72"/>
        <v/>
      </c>
    </row>
    <row r="1132" spans="1:18" ht="24.75" customHeight="1" x14ac:dyDescent="0.2">
      <c r="A1132" s="185"/>
      <c r="B1132" s="186"/>
      <c r="C1132" s="187"/>
      <c r="D1132" s="110"/>
      <c r="E1132" s="110"/>
      <c r="F1132" s="28"/>
      <c r="G1132" s="28"/>
      <c r="H1132" s="111" t="str">
        <f>IF(G1132="","",ROUNDDOWN('Lesné celky'!$C$2*G1132,2))</f>
        <v/>
      </c>
      <c r="I1132" s="28"/>
      <c r="J1132" s="28"/>
      <c r="K1132" s="28"/>
      <c r="L1132" s="28"/>
      <c r="M1132" s="24">
        <f t="shared" si="69"/>
        <v>0</v>
      </c>
      <c r="N1132" s="112" t="str">
        <f t="shared" si="70"/>
        <v/>
      </c>
      <c r="O1132" s="31"/>
      <c r="P1132" s="34" t="str">
        <f t="shared" si="71"/>
        <v/>
      </c>
      <c r="R1132" s="174" t="str">
        <f t="shared" si="72"/>
        <v/>
      </c>
    </row>
    <row r="1133" spans="1:18" ht="24.75" customHeight="1" x14ac:dyDescent="0.2">
      <c r="A1133" s="185"/>
      <c r="B1133" s="186"/>
      <c r="C1133" s="187"/>
      <c r="D1133" s="110"/>
      <c r="E1133" s="110"/>
      <c r="F1133" s="28"/>
      <c r="G1133" s="28"/>
      <c r="H1133" s="111" t="str">
        <f>IF(G1133="","",ROUNDDOWN('Lesné celky'!$C$2*G1133,2))</f>
        <v/>
      </c>
      <c r="I1133" s="28"/>
      <c r="J1133" s="28"/>
      <c r="K1133" s="28"/>
      <c r="L1133" s="28"/>
      <c r="M1133" s="24">
        <f t="shared" si="69"/>
        <v>0</v>
      </c>
      <c r="N1133" s="112" t="str">
        <f t="shared" si="70"/>
        <v/>
      </c>
      <c r="O1133" s="31"/>
      <c r="P1133" s="34" t="str">
        <f t="shared" si="71"/>
        <v/>
      </c>
      <c r="R1133" s="174" t="str">
        <f t="shared" si="72"/>
        <v/>
      </c>
    </row>
    <row r="1134" spans="1:18" ht="24.75" customHeight="1" x14ac:dyDescent="0.2">
      <c r="A1134" s="185"/>
      <c r="B1134" s="186"/>
      <c r="C1134" s="187"/>
      <c r="D1134" s="110"/>
      <c r="E1134" s="110"/>
      <c r="F1134" s="28"/>
      <c r="G1134" s="28"/>
      <c r="H1134" s="111" t="str">
        <f>IF(G1134="","",ROUNDDOWN('Lesné celky'!$C$2*G1134,2))</f>
        <v/>
      </c>
      <c r="I1134" s="28"/>
      <c r="J1134" s="28"/>
      <c r="K1134" s="28"/>
      <c r="L1134" s="28"/>
      <c r="M1134" s="24">
        <f t="shared" si="69"/>
        <v>0</v>
      </c>
      <c r="N1134" s="112" t="str">
        <f t="shared" si="70"/>
        <v/>
      </c>
      <c r="O1134" s="31"/>
      <c r="P1134" s="34" t="str">
        <f t="shared" si="71"/>
        <v/>
      </c>
      <c r="R1134" s="174" t="str">
        <f t="shared" si="72"/>
        <v/>
      </c>
    </row>
    <row r="1135" spans="1:18" ht="24.75" customHeight="1" x14ac:dyDescent="0.2">
      <c r="A1135" s="185"/>
      <c r="B1135" s="186"/>
      <c r="C1135" s="187"/>
      <c r="D1135" s="110"/>
      <c r="E1135" s="110"/>
      <c r="F1135" s="28"/>
      <c r="G1135" s="28"/>
      <c r="H1135" s="111" t="str">
        <f>IF(G1135="","",ROUNDDOWN('Lesné celky'!$C$2*G1135,2))</f>
        <v/>
      </c>
      <c r="I1135" s="28"/>
      <c r="J1135" s="28"/>
      <c r="K1135" s="28"/>
      <c r="L1135" s="28"/>
      <c r="M1135" s="24">
        <f t="shared" si="69"/>
        <v>0</v>
      </c>
      <c r="N1135" s="112" t="str">
        <f t="shared" si="70"/>
        <v/>
      </c>
      <c r="O1135" s="31"/>
      <c r="P1135" s="34" t="str">
        <f t="shared" si="71"/>
        <v/>
      </c>
      <c r="R1135" s="174" t="str">
        <f t="shared" si="72"/>
        <v/>
      </c>
    </row>
    <row r="1136" spans="1:18" ht="24.75" customHeight="1" x14ac:dyDescent="0.2">
      <c r="A1136" s="185"/>
      <c r="B1136" s="186"/>
      <c r="C1136" s="187"/>
      <c r="D1136" s="110"/>
      <c r="E1136" s="110"/>
      <c r="F1136" s="28"/>
      <c r="G1136" s="28"/>
      <c r="H1136" s="111" t="str">
        <f>IF(G1136="","",ROUNDDOWN('Lesné celky'!$C$2*G1136,2))</f>
        <v/>
      </c>
      <c r="I1136" s="28"/>
      <c r="J1136" s="28"/>
      <c r="K1136" s="28"/>
      <c r="L1136" s="28"/>
      <c r="M1136" s="24">
        <f t="shared" si="69"/>
        <v>0</v>
      </c>
      <c r="N1136" s="112" t="str">
        <f t="shared" si="70"/>
        <v/>
      </c>
      <c r="O1136" s="31"/>
      <c r="P1136" s="34" t="str">
        <f t="shared" si="71"/>
        <v/>
      </c>
      <c r="R1136" s="174" t="str">
        <f t="shared" si="72"/>
        <v/>
      </c>
    </row>
    <row r="1137" spans="1:18" ht="24.75" customHeight="1" x14ac:dyDescent="0.2">
      <c r="A1137" s="185"/>
      <c r="B1137" s="186"/>
      <c r="C1137" s="187"/>
      <c r="D1137" s="110"/>
      <c r="E1137" s="110"/>
      <c r="F1137" s="28"/>
      <c r="G1137" s="28"/>
      <c r="H1137" s="111" t="str">
        <f>IF(G1137="","",ROUNDDOWN('Lesné celky'!$C$2*G1137,2))</f>
        <v/>
      </c>
      <c r="I1137" s="28"/>
      <c r="J1137" s="28"/>
      <c r="K1137" s="28"/>
      <c r="L1137" s="28"/>
      <c r="M1137" s="24">
        <f t="shared" si="69"/>
        <v>0</v>
      </c>
      <c r="N1137" s="112" t="str">
        <f t="shared" si="70"/>
        <v/>
      </c>
      <c r="O1137" s="31"/>
      <c r="P1137" s="34" t="str">
        <f t="shared" si="71"/>
        <v/>
      </c>
      <c r="R1137" s="174" t="str">
        <f t="shared" si="72"/>
        <v/>
      </c>
    </row>
    <row r="1138" spans="1:18" ht="24.75" customHeight="1" x14ac:dyDescent="0.2">
      <c r="A1138" s="185"/>
      <c r="B1138" s="186"/>
      <c r="C1138" s="187"/>
      <c r="D1138" s="110"/>
      <c r="E1138" s="110"/>
      <c r="F1138" s="28"/>
      <c r="G1138" s="28"/>
      <c r="H1138" s="111" t="str">
        <f>IF(G1138="","",ROUNDDOWN('Lesné celky'!$C$2*G1138,2))</f>
        <v/>
      </c>
      <c r="I1138" s="28"/>
      <c r="J1138" s="28"/>
      <c r="K1138" s="28"/>
      <c r="L1138" s="28"/>
      <c r="M1138" s="24">
        <f t="shared" si="69"/>
        <v>0</v>
      </c>
      <c r="N1138" s="112" t="str">
        <f t="shared" si="70"/>
        <v/>
      </c>
      <c r="O1138" s="31"/>
      <c r="P1138" s="34" t="str">
        <f t="shared" si="71"/>
        <v/>
      </c>
      <c r="R1138" s="174" t="str">
        <f t="shared" si="72"/>
        <v/>
      </c>
    </row>
    <row r="1139" spans="1:18" ht="24.75" customHeight="1" x14ac:dyDescent="0.2">
      <c r="A1139" s="185"/>
      <c r="B1139" s="186"/>
      <c r="C1139" s="187"/>
      <c r="D1139" s="110"/>
      <c r="E1139" s="110"/>
      <c r="F1139" s="28"/>
      <c r="G1139" s="28"/>
      <c r="H1139" s="111" t="str">
        <f>IF(G1139="","",ROUNDDOWN('Lesné celky'!$C$2*G1139,2))</f>
        <v/>
      </c>
      <c r="I1139" s="28"/>
      <c r="J1139" s="28"/>
      <c r="K1139" s="28"/>
      <c r="L1139" s="28"/>
      <c r="M1139" s="24">
        <f t="shared" si="69"/>
        <v>0</v>
      </c>
      <c r="N1139" s="112" t="str">
        <f t="shared" si="70"/>
        <v/>
      </c>
      <c r="O1139" s="31"/>
      <c r="P1139" s="34" t="str">
        <f t="shared" si="71"/>
        <v/>
      </c>
      <c r="R1139" s="174" t="str">
        <f t="shared" si="72"/>
        <v/>
      </c>
    </row>
    <row r="1140" spans="1:18" ht="24.75" customHeight="1" x14ac:dyDescent="0.2">
      <c r="A1140" s="185"/>
      <c r="B1140" s="186"/>
      <c r="C1140" s="187"/>
      <c r="D1140" s="110"/>
      <c r="E1140" s="110"/>
      <c r="F1140" s="28"/>
      <c r="G1140" s="28"/>
      <c r="H1140" s="111" t="str">
        <f>IF(G1140="","",ROUNDDOWN('Lesné celky'!$C$2*G1140,2))</f>
        <v/>
      </c>
      <c r="I1140" s="28"/>
      <c r="J1140" s="28"/>
      <c r="K1140" s="28"/>
      <c r="L1140" s="28"/>
      <c r="M1140" s="24">
        <f t="shared" si="69"/>
        <v>0</v>
      </c>
      <c r="N1140" s="112" t="str">
        <f t="shared" si="70"/>
        <v/>
      </c>
      <c r="O1140" s="31"/>
      <c r="P1140" s="34" t="str">
        <f t="shared" si="71"/>
        <v/>
      </c>
      <c r="R1140" s="174" t="str">
        <f t="shared" si="72"/>
        <v/>
      </c>
    </row>
    <row r="1141" spans="1:18" ht="24.75" customHeight="1" x14ac:dyDescent="0.2">
      <c r="A1141" s="185"/>
      <c r="B1141" s="186"/>
      <c r="C1141" s="187"/>
      <c r="D1141" s="110"/>
      <c r="E1141" s="110"/>
      <c r="F1141" s="28"/>
      <c r="G1141" s="28"/>
      <c r="H1141" s="111" t="str">
        <f>IF(G1141="","",ROUNDDOWN('Lesné celky'!$C$2*G1141,2))</f>
        <v/>
      </c>
      <c r="I1141" s="28"/>
      <c r="J1141" s="28"/>
      <c r="K1141" s="28"/>
      <c r="L1141" s="28"/>
      <c r="M1141" s="24">
        <f t="shared" si="69"/>
        <v>0</v>
      </c>
      <c r="N1141" s="112" t="str">
        <f t="shared" si="70"/>
        <v/>
      </c>
      <c r="O1141" s="31"/>
      <c r="P1141" s="34" t="str">
        <f t="shared" si="71"/>
        <v/>
      </c>
      <c r="R1141" s="174" t="str">
        <f t="shared" si="72"/>
        <v/>
      </c>
    </row>
    <row r="1142" spans="1:18" ht="24.75" customHeight="1" x14ac:dyDescent="0.2">
      <c r="A1142" s="185"/>
      <c r="B1142" s="186"/>
      <c r="C1142" s="187"/>
      <c r="D1142" s="110"/>
      <c r="E1142" s="110"/>
      <c r="F1142" s="28"/>
      <c r="G1142" s="28"/>
      <c r="H1142" s="111" t="str">
        <f>IF(G1142="","",ROUNDDOWN('Lesné celky'!$C$2*G1142,2))</f>
        <v/>
      </c>
      <c r="I1142" s="28"/>
      <c r="J1142" s="28"/>
      <c r="K1142" s="28"/>
      <c r="L1142" s="28"/>
      <c r="M1142" s="24">
        <f t="shared" si="69"/>
        <v>0</v>
      </c>
      <c r="N1142" s="112" t="str">
        <f t="shared" si="70"/>
        <v/>
      </c>
      <c r="O1142" s="31"/>
      <c r="P1142" s="34" t="str">
        <f t="shared" si="71"/>
        <v/>
      </c>
      <c r="R1142" s="174" t="str">
        <f t="shared" si="72"/>
        <v/>
      </c>
    </row>
    <row r="1143" spans="1:18" ht="24.75" customHeight="1" x14ac:dyDescent="0.2">
      <c r="A1143" s="185"/>
      <c r="B1143" s="186"/>
      <c r="C1143" s="187"/>
      <c r="D1143" s="110"/>
      <c r="E1143" s="110"/>
      <c r="F1143" s="28"/>
      <c r="G1143" s="28"/>
      <c r="H1143" s="111" t="str">
        <f>IF(G1143="","",ROUNDDOWN('Lesné celky'!$C$2*G1143,2))</f>
        <v/>
      </c>
      <c r="I1143" s="28"/>
      <c r="J1143" s="28"/>
      <c r="K1143" s="28"/>
      <c r="L1143" s="28"/>
      <c r="M1143" s="24">
        <f t="shared" si="69"/>
        <v>0</v>
      </c>
      <c r="N1143" s="112" t="str">
        <f t="shared" si="70"/>
        <v/>
      </c>
      <c r="O1143" s="31"/>
      <c r="P1143" s="34" t="str">
        <f t="shared" si="71"/>
        <v/>
      </c>
      <c r="R1143" s="174" t="str">
        <f t="shared" si="72"/>
        <v/>
      </c>
    </row>
    <row r="1144" spans="1:18" ht="24.75" customHeight="1" x14ac:dyDescent="0.2">
      <c r="A1144" s="185"/>
      <c r="B1144" s="186"/>
      <c r="C1144" s="187"/>
      <c r="D1144" s="110"/>
      <c r="E1144" s="110"/>
      <c r="F1144" s="28"/>
      <c r="G1144" s="28"/>
      <c r="H1144" s="111" t="str">
        <f>IF(G1144="","",ROUNDDOWN('Lesné celky'!$C$2*G1144,2))</f>
        <v/>
      </c>
      <c r="I1144" s="28"/>
      <c r="J1144" s="28"/>
      <c r="K1144" s="28"/>
      <c r="L1144" s="28"/>
      <c r="M1144" s="24">
        <f t="shared" si="69"/>
        <v>0</v>
      </c>
      <c r="N1144" s="112" t="str">
        <f t="shared" si="70"/>
        <v/>
      </c>
      <c r="O1144" s="31"/>
      <c r="P1144" s="34" t="str">
        <f t="shared" si="71"/>
        <v/>
      </c>
      <c r="R1144" s="174" t="str">
        <f t="shared" si="72"/>
        <v/>
      </c>
    </row>
    <row r="1145" spans="1:18" ht="24.75" customHeight="1" x14ac:dyDescent="0.2">
      <c r="A1145" s="185"/>
      <c r="B1145" s="186"/>
      <c r="C1145" s="187"/>
      <c r="D1145" s="110"/>
      <c r="E1145" s="110"/>
      <c r="F1145" s="28"/>
      <c r="G1145" s="28"/>
      <c r="H1145" s="111" t="str">
        <f>IF(G1145="","",ROUNDDOWN('Lesné celky'!$C$2*G1145,2))</f>
        <v/>
      </c>
      <c r="I1145" s="28"/>
      <c r="J1145" s="28"/>
      <c r="K1145" s="28"/>
      <c r="L1145" s="28"/>
      <c r="M1145" s="24">
        <f t="shared" si="69"/>
        <v>0</v>
      </c>
      <c r="N1145" s="112" t="str">
        <f t="shared" si="70"/>
        <v/>
      </c>
      <c r="O1145" s="31"/>
      <c r="P1145" s="34" t="str">
        <f t="shared" si="71"/>
        <v/>
      </c>
      <c r="R1145" s="174" t="str">
        <f t="shared" si="72"/>
        <v/>
      </c>
    </row>
    <row r="1146" spans="1:18" ht="24.75" customHeight="1" x14ac:dyDescent="0.2">
      <c r="A1146" s="185"/>
      <c r="B1146" s="186"/>
      <c r="C1146" s="187"/>
      <c r="D1146" s="110"/>
      <c r="E1146" s="110"/>
      <c r="F1146" s="28"/>
      <c r="G1146" s="28"/>
      <c r="H1146" s="111" t="str">
        <f>IF(G1146="","",ROUNDDOWN('Lesné celky'!$C$2*G1146,2))</f>
        <v/>
      </c>
      <c r="I1146" s="28"/>
      <c r="J1146" s="28"/>
      <c r="K1146" s="28"/>
      <c r="L1146" s="28"/>
      <c r="M1146" s="24">
        <f t="shared" si="69"/>
        <v>0</v>
      </c>
      <c r="N1146" s="112" t="str">
        <f t="shared" si="70"/>
        <v/>
      </c>
      <c r="O1146" s="31"/>
      <c r="P1146" s="34" t="str">
        <f t="shared" si="71"/>
        <v/>
      </c>
      <c r="R1146" s="174" t="str">
        <f t="shared" si="72"/>
        <v/>
      </c>
    </row>
    <row r="1147" spans="1:18" ht="24.75" customHeight="1" x14ac:dyDescent="0.2">
      <c r="A1147" s="185"/>
      <c r="B1147" s="186"/>
      <c r="C1147" s="187"/>
      <c r="D1147" s="110"/>
      <c r="E1147" s="110"/>
      <c r="F1147" s="28"/>
      <c r="G1147" s="28"/>
      <c r="H1147" s="111" t="str">
        <f>IF(G1147="","",ROUNDDOWN('Lesné celky'!$C$2*G1147,2))</f>
        <v/>
      </c>
      <c r="I1147" s="28"/>
      <c r="J1147" s="28"/>
      <c r="K1147" s="28"/>
      <c r="L1147" s="28"/>
      <c r="M1147" s="24">
        <f t="shared" si="69"/>
        <v>0</v>
      </c>
      <c r="N1147" s="112" t="str">
        <f t="shared" si="70"/>
        <v/>
      </c>
      <c r="O1147" s="31"/>
      <c r="P1147" s="34" t="str">
        <f t="shared" si="71"/>
        <v/>
      </c>
      <c r="R1147" s="174" t="str">
        <f t="shared" si="72"/>
        <v/>
      </c>
    </row>
    <row r="1148" spans="1:18" ht="24.75" customHeight="1" x14ac:dyDescent="0.2">
      <c r="A1148" s="185"/>
      <c r="B1148" s="186"/>
      <c r="C1148" s="187"/>
      <c r="D1148" s="110"/>
      <c r="E1148" s="110"/>
      <c r="F1148" s="28"/>
      <c r="G1148" s="28"/>
      <c r="H1148" s="111" t="str">
        <f>IF(G1148="","",ROUNDDOWN('Lesné celky'!$C$2*G1148,2))</f>
        <v/>
      </c>
      <c r="I1148" s="28"/>
      <c r="J1148" s="28"/>
      <c r="K1148" s="28"/>
      <c r="L1148" s="28"/>
      <c r="M1148" s="24">
        <f t="shared" si="69"/>
        <v>0</v>
      </c>
      <c r="N1148" s="112" t="str">
        <f t="shared" si="70"/>
        <v/>
      </c>
      <c r="O1148" s="31"/>
      <c r="P1148" s="34" t="str">
        <f t="shared" si="71"/>
        <v/>
      </c>
      <c r="R1148" s="174" t="str">
        <f t="shared" si="72"/>
        <v/>
      </c>
    </row>
    <row r="1149" spans="1:18" ht="24.75" customHeight="1" x14ac:dyDescent="0.2">
      <c r="A1149" s="185"/>
      <c r="B1149" s="186"/>
      <c r="C1149" s="187"/>
      <c r="D1149" s="110"/>
      <c r="E1149" s="110"/>
      <c r="F1149" s="28"/>
      <c r="G1149" s="28"/>
      <c r="H1149" s="111" t="str">
        <f>IF(G1149="","",ROUNDDOWN('Lesné celky'!$C$2*G1149,2))</f>
        <v/>
      </c>
      <c r="I1149" s="28"/>
      <c r="J1149" s="28"/>
      <c r="K1149" s="28"/>
      <c r="L1149" s="28"/>
      <c r="M1149" s="24">
        <f t="shared" si="69"/>
        <v>0</v>
      </c>
      <c r="N1149" s="112" t="str">
        <f t="shared" si="70"/>
        <v/>
      </c>
      <c r="O1149" s="31"/>
      <c r="P1149" s="34" t="str">
        <f t="shared" si="71"/>
        <v/>
      </c>
      <c r="R1149" s="174" t="str">
        <f t="shared" si="72"/>
        <v/>
      </c>
    </row>
    <row r="1150" spans="1:18" ht="24.75" customHeight="1" x14ac:dyDescent="0.2">
      <c r="A1150" s="185"/>
      <c r="B1150" s="186"/>
      <c r="C1150" s="187"/>
      <c r="D1150" s="110"/>
      <c r="E1150" s="110"/>
      <c r="F1150" s="28"/>
      <c r="G1150" s="28"/>
      <c r="H1150" s="111" t="str">
        <f>IF(G1150="","",ROUNDDOWN('Lesné celky'!$C$2*G1150,2))</f>
        <v/>
      </c>
      <c r="I1150" s="28"/>
      <c r="J1150" s="28"/>
      <c r="K1150" s="28"/>
      <c r="L1150" s="28"/>
      <c r="M1150" s="24">
        <f t="shared" si="69"/>
        <v>0</v>
      </c>
      <c r="N1150" s="112" t="str">
        <f t="shared" si="70"/>
        <v/>
      </c>
      <c r="O1150" s="31"/>
      <c r="P1150" s="34" t="str">
        <f t="shared" si="71"/>
        <v/>
      </c>
      <c r="R1150" s="174" t="str">
        <f t="shared" si="72"/>
        <v/>
      </c>
    </row>
    <row r="1151" spans="1:18" ht="24.75" customHeight="1" x14ac:dyDescent="0.2">
      <c r="A1151" s="185"/>
      <c r="B1151" s="186"/>
      <c r="C1151" s="187"/>
      <c r="D1151" s="110"/>
      <c r="E1151" s="110"/>
      <c r="F1151" s="28"/>
      <c r="G1151" s="28"/>
      <c r="H1151" s="111" t="str">
        <f>IF(G1151="","",ROUNDDOWN('Lesné celky'!$C$2*G1151,2))</f>
        <v/>
      </c>
      <c r="I1151" s="28"/>
      <c r="J1151" s="28"/>
      <c r="K1151" s="28"/>
      <c r="L1151" s="28"/>
      <c r="M1151" s="24">
        <f t="shared" si="69"/>
        <v>0</v>
      </c>
      <c r="N1151" s="112" t="str">
        <f t="shared" si="70"/>
        <v/>
      </c>
      <c r="O1151" s="31"/>
      <c r="P1151" s="34" t="str">
        <f t="shared" si="71"/>
        <v/>
      </c>
      <c r="R1151" s="174" t="str">
        <f t="shared" si="72"/>
        <v/>
      </c>
    </row>
    <row r="1152" spans="1:18" ht="24.75" customHeight="1" x14ac:dyDescent="0.2">
      <c r="A1152" s="185"/>
      <c r="B1152" s="186"/>
      <c r="C1152" s="187"/>
      <c r="D1152" s="110"/>
      <c r="E1152" s="110"/>
      <c r="F1152" s="28"/>
      <c r="G1152" s="28"/>
      <c r="H1152" s="111" t="str">
        <f>IF(G1152="","",ROUNDDOWN('Lesné celky'!$C$2*G1152,2))</f>
        <v/>
      </c>
      <c r="I1152" s="28"/>
      <c r="J1152" s="28"/>
      <c r="K1152" s="28"/>
      <c r="L1152" s="28"/>
      <c r="M1152" s="24">
        <f t="shared" si="69"/>
        <v>0</v>
      </c>
      <c r="N1152" s="112" t="str">
        <f t="shared" si="70"/>
        <v/>
      </c>
      <c r="O1152" s="31"/>
      <c r="P1152" s="34" t="str">
        <f t="shared" si="71"/>
        <v/>
      </c>
      <c r="R1152" s="174" t="str">
        <f t="shared" si="72"/>
        <v/>
      </c>
    </row>
    <row r="1153" spans="1:18" ht="24.75" customHeight="1" x14ac:dyDescent="0.2">
      <c r="A1153" s="185"/>
      <c r="B1153" s="186"/>
      <c r="C1153" s="187"/>
      <c r="D1153" s="110"/>
      <c r="E1153" s="110"/>
      <c r="F1153" s="28"/>
      <c r="G1153" s="28"/>
      <c r="H1153" s="111" t="str">
        <f>IF(G1153="","",ROUNDDOWN('Lesné celky'!$C$2*G1153,2))</f>
        <v/>
      </c>
      <c r="I1153" s="28"/>
      <c r="J1153" s="28"/>
      <c r="K1153" s="28"/>
      <c r="L1153" s="28"/>
      <c r="M1153" s="24">
        <f t="shared" si="69"/>
        <v>0</v>
      </c>
      <c r="N1153" s="112" t="str">
        <f t="shared" si="70"/>
        <v/>
      </c>
      <c r="O1153" s="31"/>
      <c r="P1153" s="34" t="str">
        <f t="shared" si="71"/>
        <v/>
      </c>
      <c r="R1153" s="174" t="str">
        <f t="shared" si="72"/>
        <v/>
      </c>
    </row>
    <row r="1154" spans="1:18" ht="24.75" customHeight="1" x14ac:dyDescent="0.2">
      <c r="A1154" s="185"/>
      <c r="B1154" s="186"/>
      <c r="C1154" s="187"/>
      <c r="D1154" s="110"/>
      <c r="E1154" s="110"/>
      <c r="F1154" s="28"/>
      <c r="G1154" s="28"/>
      <c r="H1154" s="111" t="str">
        <f>IF(G1154="","",ROUNDDOWN('Lesné celky'!$C$2*G1154,2))</f>
        <v/>
      </c>
      <c r="I1154" s="28"/>
      <c r="J1154" s="28"/>
      <c r="K1154" s="28"/>
      <c r="L1154" s="28"/>
      <c r="M1154" s="24">
        <f t="shared" ref="M1154:M1217" si="73">SUM(I1154:L1154)</f>
        <v>0</v>
      </c>
      <c r="N1154" s="112" t="str">
        <f t="shared" ref="N1154:N1217" si="74">IF(ROUNDDOWN(F1154*G1154,2)-ROUNDDOWN(SUM(I1154:L1154),2)=0,"","zlý súčet")</f>
        <v/>
      </c>
      <c r="O1154" s="31"/>
      <c r="P1154" s="34" t="str">
        <f t="shared" si="71"/>
        <v/>
      </c>
      <c r="R1154" s="174" t="str">
        <f t="shared" si="72"/>
        <v/>
      </c>
    </row>
    <row r="1155" spans="1:18" ht="24.75" customHeight="1" x14ac:dyDescent="0.2">
      <c r="A1155" s="185"/>
      <c r="B1155" s="186"/>
      <c r="C1155" s="187"/>
      <c r="D1155" s="110"/>
      <c r="E1155" s="110"/>
      <c r="F1155" s="28"/>
      <c r="G1155" s="28"/>
      <c r="H1155" s="111" t="str">
        <f>IF(G1155="","",ROUNDDOWN('Lesné celky'!$C$2*G1155,2))</f>
        <v/>
      </c>
      <c r="I1155" s="28"/>
      <c r="J1155" s="28"/>
      <c r="K1155" s="28"/>
      <c r="L1155" s="28"/>
      <c r="M1155" s="24">
        <f t="shared" si="73"/>
        <v>0</v>
      </c>
      <c r="N1155" s="112" t="str">
        <f t="shared" si="74"/>
        <v/>
      </c>
      <c r="O1155" s="31"/>
      <c r="P1155" s="34" t="str">
        <f t="shared" si="71"/>
        <v/>
      </c>
      <c r="R1155" s="174" t="str">
        <f t="shared" si="72"/>
        <v/>
      </c>
    </row>
    <row r="1156" spans="1:18" ht="24.75" customHeight="1" x14ac:dyDescent="0.2">
      <c r="A1156" s="185"/>
      <c r="B1156" s="186"/>
      <c r="C1156" s="187"/>
      <c r="D1156" s="110"/>
      <c r="E1156" s="110"/>
      <c r="F1156" s="28"/>
      <c r="G1156" s="28"/>
      <c r="H1156" s="111" t="str">
        <f>IF(G1156="","",ROUNDDOWN('Lesné celky'!$C$2*G1156,2))</f>
        <v/>
      </c>
      <c r="I1156" s="28"/>
      <c r="J1156" s="28"/>
      <c r="K1156" s="28"/>
      <c r="L1156" s="28"/>
      <c r="M1156" s="24">
        <f t="shared" si="73"/>
        <v>0</v>
      </c>
      <c r="N1156" s="112" t="str">
        <f t="shared" si="74"/>
        <v/>
      </c>
      <c r="O1156" s="31"/>
      <c r="P1156" s="34" t="str">
        <f t="shared" si="71"/>
        <v/>
      </c>
      <c r="R1156" s="174" t="str">
        <f t="shared" si="72"/>
        <v/>
      </c>
    </row>
    <row r="1157" spans="1:18" ht="24.75" customHeight="1" x14ac:dyDescent="0.2">
      <c r="A1157" s="185"/>
      <c r="B1157" s="186"/>
      <c r="C1157" s="187"/>
      <c r="D1157" s="110"/>
      <c r="E1157" s="110"/>
      <c r="F1157" s="28"/>
      <c r="G1157" s="28"/>
      <c r="H1157" s="111" t="str">
        <f>IF(G1157="","",ROUNDDOWN('Lesné celky'!$C$2*G1157,2))</f>
        <v/>
      </c>
      <c r="I1157" s="28"/>
      <c r="J1157" s="28"/>
      <c r="K1157" s="28"/>
      <c r="L1157" s="28"/>
      <c r="M1157" s="24">
        <f t="shared" si="73"/>
        <v>0</v>
      </c>
      <c r="N1157" s="112" t="str">
        <f t="shared" si="74"/>
        <v/>
      </c>
      <c r="O1157" s="31"/>
      <c r="P1157" s="34" t="str">
        <f t="shared" si="71"/>
        <v/>
      </c>
      <c r="R1157" s="174" t="str">
        <f t="shared" si="72"/>
        <v/>
      </c>
    </row>
    <row r="1158" spans="1:18" ht="24.75" customHeight="1" x14ac:dyDescent="0.2">
      <c r="A1158" s="185"/>
      <c r="B1158" s="186"/>
      <c r="C1158" s="187"/>
      <c r="D1158" s="110"/>
      <c r="E1158" s="110"/>
      <c r="F1158" s="28"/>
      <c r="G1158" s="28"/>
      <c r="H1158" s="111" t="str">
        <f>IF(G1158="","",ROUNDDOWN('Lesné celky'!$C$2*G1158,2))</f>
        <v/>
      </c>
      <c r="I1158" s="28"/>
      <c r="J1158" s="28"/>
      <c r="K1158" s="28"/>
      <c r="L1158" s="28"/>
      <c r="M1158" s="24">
        <f t="shared" si="73"/>
        <v>0</v>
      </c>
      <c r="N1158" s="112" t="str">
        <f t="shared" si="74"/>
        <v/>
      </c>
      <c r="O1158" s="31"/>
      <c r="P1158" s="34" t="str">
        <f t="shared" si="71"/>
        <v/>
      </c>
      <c r="R1158" s="174" t="str">
        <f t="shared" si="72"/>
        <v/>
      </c>
    </row>
    <row r="1159" spans="1:18" ht="24.75" customHeight="1" x14ac:dyDescent="0.2">
      <c r="A1159" s="185"/>
      <c r="B1159" s="186"/>
      <c r="C1159" s="187"/>
      <c r="D1159" s="110"/>
      <c r="E1159" s="110"/>
      <c r="F1159" s="28"/>
      <c r="G1159" s="28"/>
      <c r="H1159" s="111" t="str">
        <f>IF(G1159="","",ROUNDDOWN('Lesné celky'!$C$2*G1159,2))</f>
        <v/>
      </c>
      <c r="I1159" s="28"/>
      <c r="J1159" s="28"/>
      <c r="K1159" s="28"/>
      <c r="L1159" s="28"/>
      <c r="M1159" s="24">
        <f t="shared" si="73"/>
        <v>0</v>
      </c>
      <c r="N1159" s="112" t="str">
        <f t="shared" si="74"/>
        <v/>
      </c>
      <c r="O1159" s="31"/>
      <c r="P1159" s="34" t="str">
        <f t="shared" si="71"/>
        <v/>
      </c>
      <c r="R1159" s="174" t="str">
        <f t="shared" si="72"/>
        <v/>
      </c>
    </row>
    <row r="1160" spans="1:18" ht="24.75" customHeight="1" x14ac:dyDescent="0.2">
      <c r="A1160" s="185"/>
      <c r="B1160" s="186"/>
      <c r="C1160" s="187"/>
      <c r="D1160" s="110"/>
      <c r="E1160" s="110"/>
      <c r="F1160" s="28"/>
      <c r="G1160" s="28"/>
      <c r="H1160" s="111" t="str">
        <f>IF(G1160="","",ROUNDDOWN('Lesné celky'!$C$2*G1160,2))</f>
        <v/>
      </c>
      <c r="I1160" s="28"/>
      <c r="J1160" s="28"/>
      <c r="K1160" s="28"/>
      <c r="L1160" s="28"/>
      <c r="M1160" s="24">
        <f t="shared" si="73"/>
        <v>0</v>
      </c>
      <c r="N1160" s="112" t="str">
        <f t="shared" si="74"/>
        <v/>
      </c>
      <c r="O1160" s="31"/>
      <c r="P1160" s="34" t="str">
        <f t="shared" si="71"/>
        <v/>
      </c>
      <c r="R1160" s="174" t="str">
        <f t="shared" si="72"/>
        <v/>
      </c>
    </row>
    <row r="1161" spans="1:18" ht="24.75" customHeight="1" x14ac:dyDescent="0.2">
      <c r="A1161" s="185"/>
      <c r="B1161" s="186"/>
      <c r="C1161" s="187"/>
      <c r="D1161" s="110"/>
      <c r="E1161" s="110"/>
      <c r="F1161" s="28"/>
      <c r="G1161" s="28"/>
      <c r="H1161" s="111" t="str">
        <f>IF(G1161="","",ROUNDDOWN('Lesné celky'!$C$2*G1161,2))</f>
        <v/>
      </c>
      <c r="I1161" s="28"/>
      <c r="J1161" s="28"/>
      <c r="K1161" s="28"/>
      <c r="L1161" s="28"/>
      <c r="M1161" s="24">
        <f t="shared" si="73"/>
        <v>0</v>
      </c>
      <c r="N1161" s="112" t="str">
        <f t="shared" si="74"/>
        <v/>
      </c>
      <c r="O1161" s="31"/>
      <c r="P1161" s="34" t="str">
        <f t="shared" si="71"/>
        <v/>
      </c>
      <c r="R1161" s="174" t="str">
        <f t="shared" si="72"/>
        <v/>
      </c>
    </row>
    <row r="1162" spans="1:18" ht="24.75" customHeight="1" x14ac:dyDescent="0.2">
      <c r="A1162" s="185"/>
      <c r="B1162" s="186"/>
      <c r="C1162" s="187"/>
      <c r="D1162" s="110"/>
      <c r="E1162" s="110"/>
      <c r="F1162" s="28"/>
      <c r="G1162" s="28"/>
      <c r="H1162" s="111" t="str">
        <f>IF(G1162="","",ROUNDDOWN('Lesné celky'!$C$2*G1162,2))</f>
        <v/>
      </c>
      <c r="I1162" s="28"/>
      <c r="J1162" s="28"/>
      <c r="K1162" s="28"/>
      <c r="L1162" s="28"/>
      <c r="M1162" s="24">
        <f t="shared" si="73"/>
        <v>0</v>
      </c>
      <c r="N1162" s="112" t="str">
        <f t="shared" si="74"/>
        <v/>
      </c>
      <c r="O1162" s="31"/>
      <c r="P1162" s="34" t="str">
        <f t="shared" si="71"/>
        <v/>
      </c>
      <c r="R1162" s="174" t="str">
        <f t="shared" si="72"/>
        <v/>
      </c>
    </row>
    <row r="1163" spans="1:18" ht="24.75" customHeight="1" x14ac:dyDescent="0.2">
      <c r="A1163" s="185"/>
      <c r="B1163" s="186"/>
      <c r="C1163" s="187"/>
      <c r="D1163" s="110"/>
      <c r="E1163" s="110"/>
      <c r="F1163" s="28"/>
      <c r="G1163" s="28"/>
      <c r="H1163" s="111" t="str">
        <f>IF(G1163="","",ROUNDDOWN('Lesné celky'!$C$2*G1163,2))</f>
        <v/>
      </c>
      <c r="I1163" s="28"/>
      <c r="J1163" s="28"/>
      <c r="K1163" s="28"/>
      <c r="L1163" s="28"/>
      <c r="M1163" s="24">
        <f t="shared" si="73"/>
        <v>0</v>
      </c>
      <c r="N1163" s="112" t="str">
        <f t="shared" si="74"/>
        <v/>
      </c>
      <c r="O1163" s="31"/>
      <c r="P1163" s="34" t="str">
        <f t="shared" si="71"/>
        <v/>
      </c>
      <c r="R1163" s="174" t="str">
        <f t="shared" si="72"/>
        <v/>
      </c>
    </row>
    <row r="1164" spans="1:18" ht="24.75" customHeight="1" x14ac:dyDescent="0.2">
      <c r="A1164" s="185"/>
      <c r="B1164" s="186"/>
      <c r="C1164" s="187"/>
      <c r="D1164" s="110"/>
      <c r="E1164" s="110"/>
      <c r="F1164" s="28"/>
      <c r="G1164" s="28"/>
      <c r="H1164" s="111" t="str">
        <f>IF(G1164="","",ROUNDDOWN('Lesné celky'!$C$2*G1164,2))</f>
        <v/>
      </c>
      <c r="I1164" s="28"/>
      <c r="J1164" s="28"/>
      <c r="K1164" s="28"/>
      <c r="L1164" s="28"/>
      <c r="M1164" s="24">
        <f t="shared" si="73"/>
        <v>0</v>
      </c>
      <c r="N1164" s="112" t="str">
        <f t="shared" si="74"/>
        <v/>
      </c>
      <c r="O1164" s="31"/>
      <c r="P1164" s="34" t="str">
        <f t="shared" si="71"/>
        <v/>
      </c>
      <c r="R1164" s="174" t="str">
        <f t="shared" si="72"/>
        <v/>
      </c>
    </row>
    <row r="1165" spans="1:18" ht="24.75" customHeight="1" x14ac:dyDescent="0.2">
      <c r="A1165" s="185"/>
      <c r="B1165" s="186"/>
      <c r="C1165" s="187"/>
      <c r="D1165" s="110"/>
      <c r="E1165" s="110"/>
      <c r="F1165" s="28"/>
      <c r="G1165" s="28"/>
      <c r="H1165" s="111" t="str">
        <f>IF(G1165="","",ROUNDDOWN('Lesné celky'!$C$2*G1165,2))</f>
        <v/>
      </c>
      <c r="I1165" s="28"/>
      <c r="J1165" s="28"/>
      <c r="K1165" s="28"/>
      <c r="L1165" s="28"/>
      <c r="M1165" s="24">
        <f t="shared" si="73"/>
        <v>0</v>
      </c>
      <c r="N1165" s="112" t="str">
        <f t="shared" si="74"/>
        <v/>
      </c>
      <c r="O1165" s="31"/>
      <c r="P1165" s="34" t="str">
        <f t="shared" si="71"/>
        <v/>
      </c>
      <c r="R1165" s="174" t="str">
        <f t="shared" si="72"/>
        <v/>
      </c>
    </row>
    <row r="1166" spans="1:18" ht="24.75" customHeight="1" x14ac:dyDescent="0.2">
      <c r="A1166" s="185"/>
      <c r="B1166" s="186"/>
      <c r="C1166" s="187"/>
      <c r="D1166" s="110"/>
      <c r="E1166" s="110"/>
      <c r="F1166" s="28"/>
      <c r="G1166" s="28"/>
      <c r="H1166" s="111" t="str">
        <f>IF(G1166="","",ROUNDDOWN('Lesné celky'!$C$2*G1166,2))</f>
        <v/>
      </c>
      <c r="I1166" s="28"/>
      <c r="J1166" s="28"/>
      <c r="K1166" s="28"/>
      <c r="L1166" s="28"/>
      <c r="M1166" s="24">
        <f t="shared" si="73"/>
        <v>0</v>
      </c>
      <c r="N1166" s="112" t="str">
        <f t="shared" si="74"/>
        <v/>
      </c>
      <c r="O1166" s="31"/>
      <c r="P1166" s="34" t="str">
        <f t="shared" si="71"/>
        <v/>
      </c>
      <c r="R1166" s="174" t="str">
        <f t="shared" si="72"/>
        <v/>
      </c>
    </row>
    <row r="1167" spans="1:18" ht="24.75" customHeight="1" x14ac:dyDescent="0.2">
      <c r="A1167" s="185"/>
      <c r="B1167" s="186"/>
      <c r="C1167" s="187"/>
      <c r="D1167" s="110"/>
      <c r="E1167" s="110"/>
      <c r="F1167" s="28"/>
      <c r="G1167" s="28"/>
      <c r="H1167" s="111" t="str">
        <f>IF(G1167="","",ROUNDDOWN('Lesné celky'!$C$2*G1167,2))</f>
        <v/>
      </c>
      <c r="I1167" s="28"/>
      <c r="J1167" s="28"/>
      <c r="K1167" s="28"/>
      <c r="L1167" s="28"/>
      <c r="M1167" s="24">
        <f t="shared" si="73"/>
        <v>0</v>
      </c>
      <c r="N1167" s="112" t="str">
        <f t="shared" si="74"/>
        <v/>
      </c>
      <c r="O1167" s="31"/>
      <c r="P1167" s="34" t="str">
        <f t="shared" si="71"/>
        <v/>
      </c>
      <c r="R1167" s="174" t="str">
        <f t="shared" si="72"/>
        <v/>
      </c>
    </row>
    <row r="1168" spans="1:18" ht="24.75" customHeight="1" x14ac:dyDescent="0.2">
      <c r="A1168" s="185"/>
      <c r="B1168" s="186"/>
      <c r="C1168" s="187"/>
      <c r="D1168" s="110"/>
      <c r="E1168" s="110"/>
      <c r="F1168" s="28"/>
      <c r="G1168" s="28"/>
      <c r="H1168" s="111" t="str">
        <f>IF(G1168="","",ROUNDDOWN('Lesné celky'!$C$2*G1168,2))</f>
        <v/>
      </c>
      <c r="I1168" s="28"/>
      <c r="J1168" s="28"/>
      <c r="K1168" s="28"/>
      <c r="L1168" s="28"/>
      <c r="M1168" s="24">
        <f t="shared" si="73"/>
        <v>0</v>
      </c>
      <c r="N1168" s="112" t="str">
        <f t="shared" si="74"/>
        <v/>
      </c>
      <c r="O1168" s="31"/>
      <c r="P1168" s="34" t="str">
        <f t="shared" si="71"/>
        <v/>
      </c>
      <c r="R1168" s="174" t="str">
        <f t="shared" si="72"/>
        <v/>
      </c>
    </row>
    <row r="1169" spans="1:18" ht="24.75" customHeight="1" x14ac:dyDescent="0.2">
      <c r="A1169" s="185"/>
      <c r="B1169" s="186"/>
      <c r="C1169" s="187"/>
      <c r="D1169" s="110"/>
      <c r="E1169" s="110"/>
      <c r="F1169" s="28"/>
      <c r="G1169" s="28"/>
      <c r="H1169" s="111" t="str">
        <f>IF(G1169="","",ROUNDDOWN('Lesné celky'!$C$2*G1169,2))</f>
        <v/>
      </c>
      <c r="I1169" s="28"/>
      <c r="J1169" s="28"/>
      <c r="K1169" s="28"/>
      <c r="L1169" s="28"/>
      <c r="M1169" s="24">
        <f t="shared" si="73"/>
        <v>0</v>
      </c>
      <c r="N1169" s="112" t="str">
        <f t="shared" si="74"/>
        <v/>
      </c>
      <c r="O1169" s="31"/>
      <c r="P1169" s="34" t="str">
        <f t="shared" si="71"/>
        <v/>
      </c>
      <c r="R1169" s="174" t="str">
        <f t="shared" si="72"/>
        <v/>
      </c>
    </row>
    <row r="1170" spans="1:18" ht="24.75" customHeight="1" x14ac:dyDescent="0.2">
      <c r="A1170" s="185"/>
      <c r="B1170" s="186"/>
      <c r="C1170" s="187"/>
      <c r="D1170" s="110"/>
      <c r="E1170" s="110"/>
      <c r="F1170" s="28"/>
      <c r="G1170" s="28"/>
      <c r="H1170" s="111" t="str">
        <f>IF(G1170="","",ROUNDDOWN('Lesné celky'!$C$2*G1170,2))</f>
        <v/>
      </c>
      <c r="I1170" s="28"/>
      <c r="J1170" s="28"/>
      <c r="K1170" s="28"/>
      <c r="L1170" s="28"/>
      <c r="M1170" s="24">
        <f t="shared" si="73"/>
        <v>0</v>
      </c>
      <c r="N1170" s="112" t="str">
        <f t="shared" si="74"/>
        <v/>
      </c>
      <c r="O1170" s="31"/>
      <c r="P1170" s="34" t="str">
        <f t="shared" si="71"/>
        <v/>
      </c>
      <c r="R1170" s="174" t="str">
        <f t="shared" si="72"/>
        <v/>
      </c>
    </row>
    <row r="1171" spans="1:18" ht="24.75" customHeight="1" x14ac:dyDescent="0.2">
      <c r="A1171" s="185"/>
      <c r="B1171" s="186"/>
      <c r="C1171" s="187"/>
      <c r="D1171" s="110"/>
      <c r="E1171" s="110"/>
      <c r="F1171" s="28"/>
      <c r="G1171" s="28"/>
      <c r="H1171" s="111" t="str">
        <f>IF(G1171="","",ROUNDDOWN('Lesné celky'!$C$2*G1171,2))</f>
        <v/>
      </c>
      <c r="I1171" s="28"/>
      <c r="J1171" s="28"/>
      <c r="K1171" s="28"/>
      <c r="L1171" s="28"/>
      <c r="M1171" s="24">
        <f t="shared" si="73"/>
        <v>0</v>
      </c>
      <c r="N1171" s="112" t="str">
        <f t="shared" si="74"/>
        <v/>
      </c>
      <c r="O1171" s="31"/>
      <c r="P1171" s="34" t="str">
        <f t="shared" si="71"/>
        <v/>
      </c>
      <c r="R1171" s="174" t="str">
        <f t="shared" si="72"/>
        <v/>
      </c>
    </row>
    <row r="1172" spans="1:18" ht="24.75" customHeight="1" x14ac:dyDescent="0.2">
      <c r="A1172" s="185"/>
      <c r="B1172" s="186"/>
      <c r="C1172" s="187"/>
      <c r="D1172" s="110"/>
      <c r="E1172" s="110"/>
      <c r="F1172" s="28"/>
      <c r="G1172" s="28"/>
      <c r="H1172" s="111" t="str">
        <f>IF(G1172="","",ROUNDDOWN('Lesné celky'!$C$2*G1172,2))</f>
        <v/>
      </c>
      <c r="I1172" s="28"/>
      <c r="J1172" s="28"/>
      <c r="K1172" s="28"/>
      <c r="L1172" s="28"/>
      <c r="M1172" s="24">
        <f t="shared" si="73"/>
        <v>0</v>
      </c>
      <c r="N1172" s="112" t="str">
        <f t="shared" si="74"/>
        <v/>
      </c>
      <c r="O1172" s="31"/>
      <c r="P1172" s="34" t="str">
        <f t="shared" ref="P1172:P1235" si="75">IF(H1172="","",H1172-O1172)</f>
        <v/>
      </c>
      <c r="R1172" s="174" t="str">
        <f t="shared" ref="R1172:R1235" si="76">IF(AND(H1172&lt;&gt;"",OR(E1172="",D1172="",A1172="")),"nekorektne zadané údaje","")</f>
        <v/>
      </c>
    </row>
    <row r="1173" spans="1:18" ht="24.75" customHeight="1" x14ac:dyDescent="0.2">
      <c r="A1173" s="185"/>
      <c r="B1173" s="186"/>
      <c r="C1173" s="187"/>
      <c r="D1173" s="110"/>
      <c r="E1173" s="110"/>
      <c r="F1173" s="28"/>
      <c r="G1173" s="28"/>
      <c r="H1173" s="111" t="str">
        <f>IF(G1173="","",ROUNDDOWN('Lesné celky'!$C$2*G1173,2))</f>
        <v/>
      </c>
      <c r="I1173" s="28"/>
      <c r="J1173" s="28"/>
      <c r="K1173" s="28"/>
      <c r="L1173" s="28"/>
      <c r="M1173" s="24">
        <f t="shared" si="73"/>
        <v>0</v>
      </c>
      <c r="N1173" s="112" t="str">
        <f t="shared" si="74"/>
        <v/>
      </c>
      <c r="O1173" s="31"/>
      <c r="P1173" s="34" t="str">
        <f t="shared" si="75"/>
        <v/>
      </c>
      <c r="R1173" s="174" t="str">
        <f t="shared" si="76"/>
        <v/>
      </c>
    </row>
    <row r="1174" spans="1:18" ht="24.75" customHeight="1" x14ac:dyDescent="0.2">
      <c r="A1174" s="185"/>
      <c r="B1174" s="186"/>
      <c r="C1174" s="187"/>
      <c r="D1174" s="110"/>
      <c r="E1174" s="110"/>
      <c r="F1174" s="28"/>
      <c r="G1174" s="28"/>
      <c r="H1174" s="111" t="str">
        <f>IF(G1174="","",ROUNDDOWN('Lesné celky'!$C$2*G1174,2))</f>
        <v/>
      </c>
      <c r="I1174" s="28"/>
      <c r="J1174" s="28"/>
      <c r="K1174" s="28"/>
      <c r="L1174" s="28"/>
      <c r="M1174" s="24">
        <f t="shared" si="73"/>
        <v>0</v>
      </c>
      <c r="N1174" s="112" t="str">
        <f t="shared" si="74"/>
        <v/>
      </c>
      <c r="O1174" s="31"/>
      <c r="P1174" s="34" t="str">
        <f t="shared" si="75"/>
        <v/>
      </c>
      <c r="R1174" s="174" t="str">
        <f t="shared" si="76"/>
        <v/>
      </c>
    </row>
    <row r="1175" spans="1:18" ht="24.75" customHeight="1" x14ac:dyDescent="0.2">
      <c r="A1175" s="185"/>
      <c r="B1175" s="186"/>
      <c r="C1175" s="187"/>
      <c r="D1175" s="110"/>
      <c r="E1175" s="110"/>
      <c r="F1175" s="28"/>
      <c r="G1175" s="28"/>
      <c r="H1175" s="111" t="str">
        <f>IF(G1175="","",ROUNDDOWN('Lesné celky'!$C$2*G1175,2))</f>
        <v/>
      </c>
      <c r="I1175" s="28"/>
      <c r="J1175" s="28"/>
      <c r="K1175" s="28"/>
      <c r="L1175" s="28"/>
      <c r="M1175" s="24">
        <f t="shared" si="73"/>
        <v>0</v>
      </c>
      <c r="N1175" s="112" t="str">
        <f t="shared" si="74"/>
        <v/>
      </c>
      <c r="O1175" s="31"/>
      <c r="P1175" s="34" t="str">
        <f t="shared" si="75"/>
        <v/>
      </c>
      <c r="R1175" s="174" t="str">
        <f t="shared" si="76"/>
        <v/>
      </c>
    </row>
    <row r="1176" spans="1:18" ht="24.75" customHeight="1" x14ac:dyDescent="0.2">
      <c r="A1176" s="185"/>
      <c r="B1176" s="186"/>
      <c r="C1176" s="187"/>
      <c r="D1176" s="110"/>
      <c r="E1176" s="110"/>
      <c r="F1176" s="28"/>
      <c r="G1176" s="28"/>
      <c r="H1176" s="111" t="str">
        <f>IF(G1176="","",ROUNDDOWN('Lesné celky'!$C$2*G1176,2))</f>
        <v/>
      </c>
      <c r="I1176" s="28"/>
      <c r="J1176" s="28"/>
      <c r="K1176" s="28"/>
      <c r="L1176" s="28"/>
      <c r="M1176" s="24">
        <f t="shared" si="73"/>
        <v>0</v>
      </c>
      <c r="N1176" s="112" t="str">
        <f t="shared" si="74"/>
        <v/>
      </c>
      <c r="O1176" s="31"/>
      <c r="P1176" s="34" t="str">
        <f t="shared" si="75"/>
        <v/>
      </c>
      <c r="R1176" s="174" t="str">
        <f t="shared" si="76"/>
        <v/>
      </c>
    </row>
    <row r="1177" spans="1:18" ht="24.75" customHeight="1" x14ac:dyDescent="0.2">
      <c r="A1177" s="185"/>
      <c r="B1177" s="186"/>
      <c r="C1177" s="187"/>
      <c r="D1177" s="110"/>
      <c r="E1177" s="110"/>
      <c r="F1177" s="28"/>
      <c r="G1177" s="28"/>
      <c r="H1177" s="111" t="str">
        <f>IF(G1177="","",ROUNDDOWN('Lesné celky'!$C$2*G1177,2))</f>
        <v/>
      </c>
      <c r="I1177" s="28"/>
      <c r="J1177" s="28"/>
      <c r="K1177" s="28"/>
      <c r="L1177" s="28"/>
      <c r="M1177" s="24">
        <f t="shared" si="73"/>
        <v>0</v>
      </c>
      <c r="N1177" s="112" t="str">
        <f t="shared" si="74"/>
        <v/>
      </c>
      <c r="O1177" s="31"/>
      <c r="P1177" s="34" t="str">
        <f t="shared" si="75"/>
        <v/>
      </c>
      <c r="R1177" s="174" t="str">
        <f t="shared" si="76"/>
        <v/>
      </c>
    </row>
    <row r="1178" spans="1:18" ht="24.75" customHeight="1" x14ac:dyDescent="0.2">
      <c r="A1178" s="185"/>
      <c r="B1178" s="186"/>
      <c r="C1178" s="187"/>
      <c r="D1178" s="110"/>
      <c r="E1178" s="110"/>
      <c r="F1178" s="28"/>
      <c r="G1178" s="28"/>
      <c r="H1178" s="111" t="str">
        <f>IF(G1178="","",ROUNDDOWN('Lesné celky'!$C$2*G1178,2))</f>
        <v/>
      </c>
      <c r="I1178" s="28"/>
      <c r="J1178" s="28"/>
      <c r="K1178" s="28"/>
      <c r="L1178" s="28"/>
      <c r="M1178" s="24">
        <f t="shared" si="73"/>
        <v>0</v>
      </c>
      <c r="N1178" s="112" t="str">
        <f t="shared" si="74"/>
        <v/>
      </c>
      <c r="O1178" s="31"/>
      <c r="P1178" s="34" t="str">
        <f t="shared" si="75"/>
        <v/>
      </c>
      <c r="R1178" s="174" t="str">
        <f t="shared" si="76"/>
        <v/>
      </c>
    </row>
    <row r="1179" spans="1:18" ht="24.75" customHeight="1" x14ac:dyDescent="0.2">
      <c r="A1179" s="185"/>
      <c r="B1179" s="186"/>
      <c r="C1179" s="187"/>
      <c r="D1179" s="110"/>
      <c r="E1179" s="110"/>
      <c r="F1179" s="28"/>
      <c r="G1179" s="28"/>
      <c r="H1179" s="111" t="str">
        <f>IF(G1179="","",ROUNDDOWN('Lesné celky'!$C$2*G1179,2))</f>
        <v/>
      </c>
      <c r="I1179" s="28"/>
      <c r="J1179" s="28"/>
      <c r="K1179" s="28"/>
      <c r="L1179" s="28"/>
      <c r="M1179" s="24">
        <f t="shared" si="73"/>
        <v>0</v>
      </c>
      <c r="N1179" s="112" t="str">
        <f t="shared" si="74"/>
        <v/>
      </c>
      <c r="O1179" s="31"/>
      <c r="P1179" s="34" t="str">
        <f t="shared" si="75"/>
        <v/>
      </c>
      <c r="R1179" s="174" t="str">
        <f t="shared" si="76"/>
        <v/>
      </c>
    </row>
    <row r="1180" spans="1:18" ht="24.75" customHeight="1" x14ac:dyDescent="0.2">
      <c r="A1180" s="185"/>
      <c r="B1180" s="186"/>
      <c r="C1180" s="187"/>
      <c r="D1180" s="110"/>
      <c r="E1180" s="110"/>
      <c r="F1180" s="28"/>
      <c r="G1180" s="28"/>
      <c r="H1180" s="111" t="str">
        <f>IF(G1180="","",ROUNDDOWN('Lesné celky'!$C$2*G1180,2))</f>
        <v/>
      </c>
      <c r="I1180" s="28"/>
      <c r="J1180" s="28"/>
      <c r="K1180" s="28"/>
      <c r="L1180" s="28"/>
      <c r="M1180" s="24">
        <f t="shared" si="73"/>
        <v>0</v>
      </c>
      <c r="N1180" s="112" t="str">
        <f t="shared" si="74"/>
        <v/>
      </c>
      <c r="O1180" s="31"/>
      <c r="P1180" s="34" t="str">
        <f t="shared" si="75"/>
        <v/>
      </c>
      <c r="R1180" s="174" t="str">
        <f t="shared" si="76"/>
        <v/>
      </c>
    </row>
    <row r="1181" spans="1:18" ht="24.75" customHeight="1" x14ac:dyDescent="0.2">
      <c r="A1181" s="185"/>
      <c r="B1181" s="186"/>
      <c r="C1181" s="187"/>
      <c r="D1181" s="110"/>
      <c r="E1181" s="110"/>
      <c r="F1181" s="28"/>
      <c r="G1181" s="28"/>
      <c r="H1181" s="111" t="str">
        <f>IF(G1181="","",ROUNDDOWN('Lesné celky'!$C$2*G1181,2))</f>
        <v/>
      </c>
      <c r="I1181" s="28"/>
      <c r="J1181" s="28"/>
      <c r="K1181" s="28"/>
      <c r="L1181" s="28"/>
      <c r="M1181" s="24">
        <f t="shared" si="73"/>
        <v>0</v>
      </c>
      <c r="N1181" s="112" t="str">
        <f t="shared" si="74"/>
        <v/>
      </c>
      <c r="O1181" s="31"/>
      <c r="P1181" s="34" t="str">
        <f t="shared" si="75"/>
        <v/>
      </c>
      <c r="R1181" s="174" t="str">
        <f t="shared" si="76"/>
        <v/>
      </c>
    </row>
    <row r="1182" spans="1:18" ht="24.75" customHeight="1" x14ac:dyDescent="0.2">
      <c r="A1182" s="185"/>
      <c r="B1182" s="186"/>
      <c r="C1182" s="187"/>
      <c r="D1182" s="110"/>
      <c r="E1182" s="110"/>
      <c r="F1182" s="28"/>
      <c r="G1182" s="28"/>
      <c r="H1182" s="111" t="str">
        <f>IF(G1182="","",ROUNDDOWN('Lesné celky'!$C$2*G1182,2))</f>
        <v/>
      </c>
      <c r="I1182" s="28"/>
      <c r="J1182" s="28"/>
      <c r="K1182" s="28"/>
      <c r="L1182" s="28"/>
      <c r="M1182" s="24">
        <f t="shared" si="73"/>
        <v>0</v>
      </c>
      <c r="N1182" s="112" t="str">
        <f t="shared" si="74"/>
        <v/>
      </c>
      <c r="O1182" s="31"/>
      <c r="P1182" s="34" t="str">
        <f t="shared" si="75"/>
        <v/>
      </c>
      <c r="R1182" s="174" t="str">
        <f t="shared" si="76"/>
        <v/>
      </c>
    </row>
    <row r="1183" spans="1:18" ht="24.75" customHeight="1" x14ac:dyDescent="0.2">
      <c r="A1183" s="185"/>
      <c r="B1183" s="186"/>
      <c r="C1183" s="187"/>
      <c r="D1183" s="110"/>
      <c r="E1183" s="110"/>
      <c r="F1183" s="28"/>
      <c r="G1183" s="28"/>
      <c r="H1183" s="111" t="str">
        <f>IF(G1183="","",ROUNDDOWN('Lesné celky'!$C$2*G1183,2))</f>
        <v/>
      </c>
      <c r="I1183" s="28"/>
      <c r="J1183" s="28"/>
      <c r="K1183" s="28"/>
      <c r="L1183" s="28"/>
      <c r="M1183" s="24">
        <f t="shared" si="73"/>
        <v>0</v>
      </c>
      <c r="N1183" s="112" t="str">
        <f t="shared" si="74"/>
        <v/>
      </c>
      <c r="O1183" s="31"/>
      <c r="P1183" s="34" t="str">
        <f t="shared" si="75"/>
        <v/>
      </c>
      <c r="R1183" s="174" t="str">
        <f t="shared" si="76"/>
        <v/>
      </c>
    </row>
    <row r="1184" spans="1:18" ht="24.75" customHeight="1" x14ac:dyDescent="0.2">
      <c r="A1184" s="185"/>
      <c r="B1184" s="186"/>
      <c r="C1184" s="187"/>
      <c r="D1184" s="110"/>
      <c r="E1184" s="110"/>
      <c r="F1184" s="28"/>
      <c r="G1184" s="28"/>
      <c r="H1184" s="111" t="str">
        <f>IF(G1184="","",ROUNDDOWN('Lesné celky'!$C$2*G1184,2))</f>
        <v/>
      </c>
      <c r="I1184" s="28"/>
      <c r="J1184" s="28"/>
      <c r="K1184" s="28"/>
      <c r="L1184" s="28"/>
      <c r="M1184" s="24">
        <f t="shared" si="73"/>
        <v>0</v>
      </c>
      <c r="N1184" s="112" t="str">
        <f t="shared" si="74"/>
        <v/>
      </c>
      <c r="O1184" s="31"/>
      <c r="P1184" s="34" t="str">
        <f t="shared" si="75"/>
        <v/>
      </c>
      <c r="R1184" s="174" t="str">
        <f t="shared" si="76"/>
        <v/>
      </c>
    </row>
    <row r="1185" spans="1:18" ht="24.75" customHeight="1" x14ac:dyDescent="0.2">
      <c r="A1185" s="185"/>
      <c r="B1185" s="186"/>
      <c r="C1185" s="187"/>
      <c r="D1185" s="110"/>
      <c r="E1185" s="110"/>
      <c r="F1185" s="28"/>
      <c r="G1185" s="28"/>
      <c r="H1185" s="111" t="str">
        <f>IF(G1185="","",ROUNDDOWN('Lesné celky'!$C$2*G1185,2))</f>
        <v/>
      </c>
      <c r="I1185" s="28"/>
      <c r="J1185" s="28"/>
      <c r="K1185" s="28"/>
      <c r="L1185" s="28"/>
      <c r="M1185" s="24">
        <f t="shared" si="73"/>
        <v>0</v>
      </c>
      <c r="N1185" s="112" t="str">
        <f t="shared" si="74"/>
        <v/>
      </c>
      <c r="O1185" s="31"/>
      <c r="P1185" s="34" t="str">
        <f t="shared" si="75"/>
        <v/>
      </c>
      <c r="R1185" s="174" t="str">
        <f t="shared" si="76"/>
        <v/>
      </c>
    </row>
    <row r="1186" spans="1:18" ht="24.75" customHeight="1" x14ac:dyDescent="0.2">
      <c r="A1186" s="185"/>
      <c r="B1186" s="186"/>
      <c r="C1186" s="187"/>
      <c r="D1186" s="110"/>
      <c r="E1186" s="110"/>
      <c r="F1186" s="28"/>
      <c r="G1186" s="28"/>
      <c r="H1186" s="111" t="str">
        <f>IF(G1186="","",ROUNDDOWN('Lesné celky'!$C$2*G1186,2))</f>
        <v/>
      </c>
      <c r="I1186" s="28"/>
      <c r="J1186" s="28"/>
      <c r="K1186" s="28"/>
      <c r="L1186" s="28"/>
      <c r="M1186" s="24">
        <f t="shared" si="73"/>
        <v>0</v>
      </c>
      <c r="N1186" s="112" t="str">
        <f t="shared" si="74"/>
        <v/>
      </c>
      <c r="O1186" s="31"/>
      <c r="P1186" s="34" t="str">
        <f t="shared" si="75"/>
        <v/>
      </c>
      <c r="R1186" s="174" t="str">
        <f t="shared" si="76"/>
        <v/>
      </c>
    </row>
    <row r="1187" spans="1:18" ht="24.75" customHeight="1" x14ac:dyDescent="0.2">
      <c r="A1187" s="185"/>
      <c r="B1187" s="186"/>
      <c r="C1187" s="187"/>
      <c r="D1187" s="110"/>
      <c r="E1187" s="110"/>
      <c r="F1187" s="28"/>
      <c r="G1187" s="28"/>
      <c r="H1187" s="111" t="str">
        <f>IF(G1187="","",ROUNDDOWN('Lesné celky'!$C$2*G1187,2))</f>
        <v/>
      </c>
      <c r="I1187" s="28"/>
      <c r="J1187" s="28"/>
      <c r="K1187" s="28"/>
      <c r="L1187" s="28"/>
      <c r="M1187" s="24">
        <f t="shared" si="73"/>
        <v>0</v>
      </c>
      <c r="N1187" s="112" t="str">
        <f t="shared" si="74"/>
        <v/>
      </c>
      <c r="O1187" s="31"/>
      <c r="P1187" s="34" t="str">
        <f t="shared" si="75"/>
        <v/>
      </c>
      <c r="R1187" s="174" t="str">
        <f t="shared" si="76"/>
        <v/>
      </c>
    </row>
    <row r="1188" spans="1:18" ht="24.75" customHeight="1" x14ac:dyDescent="0.2">
      <c r="A1188" s="185"/>
      <c r="B1188" s="186"/>
      <c r="C1188" s="187"/>
      <c r="D1188" s="110"/>
      <c r="E1188" s="110"/>
      <c r="F1188" s="28"/>
      <c r="G1188" s="28"/>
      <c r="H1188" s="111" t="str">
        <f>IF(G1188="","",ROUNDDOWN('Lesné celky'!$C$2*G1188,2))</f>
        <v/>
      </c>
      <c r="I1188" s="28"/>
      <c r="J1188" s="28"/>
      <c r="K1188" s="28"/>
      <c r="L1188" s="28"/>
      <c r="M1188" s="24">
        <f t="shared" si="73"/>
        <v>0</v>
      </c>
      <c r="N1188" s="112" t="str">
        <f t="shared" si="74"/>
        <v/>
      </c>
      <c r="O1188" s="31"/>
      <c r="P1188" s="34" t="str">
        <f t="shared" si="75"/>
        <v/>
      </c>
      <c r="R1188" s="174" t="str">
        <f t="shared" si="76"/>
        <v/>
      </c>
    </row>
    <row r="1189" spans="1:18" ht="24.75" customHeight="1" x14ac:dyDescent="0.2">
      <c r="A1189" s="185"/>
      <c r="B1189" s="186"/>
      <c r="C1189" s="187"/>
      <c r="D1189" s="110"/>
      <c r="E1189" s="110"/>
      <c r="F1189" s="28"/>
      <c r="G1189" s="28"/>
      <c r="H1189" s="111" t="str">
        <f>IF(G1189="","",ROUNDDOWN('Lesné celky'!$C$2*G1189,2))</f>
        <v/>
      </c>
      <c r="I1189" s="28"/>
      <c r="J1189" s="28"/>
      <c r="K1189" s="28"/>
      <c r="L1189" s="28"/>
      <c r="M1189" s="24">
        <f t="shared" si="73"/>
        <v>0</v>
      </c>
      <c r="N1189" s="112" t="str">
        <f t="shared" si="74"/>
        <v/>
      </c>
      <c r="O1189" s="31"/>
      <c r="P1189" s="34" t="str">
        <f t="shared" si="75"/>
        <v/>
      </c>
      <c r="R1189" s="174" t="str">
        <f t="shared" si="76"/>
        <v/>
      </c>
    </row>
    <row r="1190" spans="1:18" ht="24.75" customHeight="1" x14ac:dyDescent="0.2">
      <c r="A1190" s="185"/>
      <c r="B1190" s="186"/>
      <c r="C1190" s="187"/>
      <c r="D1190" s="110"/>
      <c r="E1190" s="110"/>
      <c r="F1190" s="28"/>
      <c r="G1190" s="28"/>
      <c r="H1190" s="111" t="str">
        <f>IF(G1190="","",ROUNDDOWN('Lesné celky'!$C$2*G1190,2))</f>
        <v/>
      </c>
      <c r="I1190" s="28"/>
      <c r="J1190" s="28"/>
      <c r="K1190" s="28"/>
      <c r="L1190" s="28"/>
      <c r="M1190" s="24">
        <f t="shared" si="73"/>
        <v>0</v>
      </c>
      <c r="N1190" s="112" t="str">
        <f t="shared" si="74"/>
        <v/>
      </c>
      <c r="O1190" s="31"/>
      <c r="P1190" s="34" t="str">
        <f t="shared" si="75"/>
        <v/>
      </c>
      <c r="R1190" s="174" t="str">
        <f t="shared" si="76"/>
        <v/>
      </c>
    </row>
    <row r="1191" spans="1:18" ht="24.75" customHeight="1" x14ac:dyDescent="0.2">
      <c r="A1191" s="185"/>
      <c r="B1191" s="186"/>
      <c r="C1191" s="187"/>
      <c r="D1191" s="110"/>
      <c r="E1191" s="110"/>
      <c r="F1191" s="28"/>
      <c r="G1191" s="28"/>
      <c r="H1191" s="111" t="str">
        <f>IF(G1191="","",ROUNDDOWN('Lesné celky'!$C$2*G1191,2))</f>
        <v/>
      </c>
      <c r="I1191" s="28"/>
      <c r="J1191" s="28"/>
      <c r="K1191" s="28"/>
      <c r="L1191" s="28"/>
      <c r="M1191" s="24">
        <f t="shared" si="73"/>
        <v>0</v>
      </c>
      <c r="N1191" s="112" t="str">
        <f t="shared" si="74"/>
        <v/>
      </c>
      <c r="O1191" s="31"/>
      <c r="P1191" s="34" t="str">
        <f t="shared" si="75"/>
        <v/>
      </c>
      <c r="R1191" s="174" t="str">
        <f t="shared" si="76"/>
        <v/>
      </c>
    </row>
    <row r="1192" spans="1:18" ht="24.75" customHeight="1" x14ac:dyDescent="0.2">
      <c r="A1192" s="185"/>
      <c r="B1192" s="186"/>
      <c r="C1192" s="187"/>
      <c r="D1192" s="110"/>
      <c r="E1192" s="110"/>
      <c r="F1192" s="28"/>
      <c r="G1192" s="28"/>
      <c r="H1192" s="111" t="str">
        <f>IF(G1192="","",ROUNDDOWN('Lesné celky'!$C$2*G1192,2))</f>
        <v/>
      </c>
      <c r="I1192" s="28"/>
      <c r="J1192" s="28"/>
      <c r="K1192" s="28"/>
      <c r="L1192" s="28"/>
      <c r="M1192" s="24">
        <f t="shared" si="73"/>
        <v>0</v>
      </c>
      <c r="N1192" s="112" t="str">
        <f t="shared" si="74"/>
        <v/>
      </c>
      <c r="O1192" s="31"/>
      <c r="P1192" s="34" t="str">
        <f t="shared" si="75"/>
        <v/>
      </c>
      <c r="R1192" s="174" t="str">
        <f t="shared" si="76"/>
        <v/>
      </c>
    </row>
    <row r="1193" spans="1:18" ht="24.75" customHeight="1" x14ac:dyDescent="0.2">
      <c r="A1193" s="185"/>
      <c r="B1193" s="186"/>
      <c r="C1193" s="187"/>
      <c r="D1193" s="110"/>
      <c r="E1193" s="110"/>
      <c r="F1193" s="28"/>
      <c r="G1193" s="28"/>
      <c r="H1193" s="111" t="str">
        <f>IF(G1193="","",ROUNDDOWN('Lesné celky'!$C$2*G1193,2))</f>
        <v/>
      </c>
      <c r="I1193" s="28"/>
      <c r="J1193" s="28"/>
      <c r="K1193" s="28"/>
      <c r="L1193" s="28"/>
      <c r="M1193" s="24">
        <f t="shared" si="73"/>
        <v>0</v>
      </c>
      <c r="N1193" s="112" t="str">
        <f t="shared" si="74"/>
        <v/>
      </c>
      <c r="O1193" s="31"/>
      <c r="P1193" s="34" t="str">
        <f t="shared" si="75"/>
        <v/>
      </c>
      <c r="R1193" s="174" t="str">
        <f t="shared" si="76"/>
        <v/>
      </c>
    </row>
    <row r="1194" spans="1:18" ht="24.75" customHeight="1" x14ac:dyDescent="0.2">
      <c r="A1194" s="185"/>
      <c r="B1194" s="186"/>
      <c r="C1194" s="187"/>
      <c r="D1194" s="110"/>
      <c r="E1194" s="110"/>
      <c r="F1194" s="28"/>
      <c r="G1194" s="28"/>
      <c r="H1194" s="111" t="str">
        <f>IF(G1194="","",ROUNDDOWN('Lesné celky'!$C$2*G1194,2))</f>
        <v/>
      </c>
      <c r="I1194" s="28"/>
      <c r="J1194" s="28"/>
      <c r="K1194" s="28"/>
      <c r="L1194" s="28"/>
      <c r="M1194" s="24">
        <f t="shared" si="73"/>
        <v>0</v>
      </c>
      <c r="N1194" s="112" t="str">
        <f t="shared" si="74"/>
        <v/>
      </c>
      <c r="O1194" s="31"/>
      <c r="P1194" s="34" t="str">
        <f t="shared" si="75"/>
        <v/>
      </c>
      <c r="R1194" s="174" t="str">
        <f t="shared" si="76"/>
        <v/>
      </c>
    </row>
    <row r="1195" spans="1:18" ht="24.75" customHeight="1" x14ac:dyDescent="0.2">
      <c r="A1195" s="185"/>
      <c r="B1195" s="186"/>
      <c r="C1195" s="187"/>
      <c r="D1195" s="110"/>
      <c r="E1195" s="110"/>
      <c r="F1195" s="28"/>
      <c r="G1195" s="28"/>
      <c r="H1195" s="111" t="str">
        <f>IF(G1195="","",ROUNDDOWN('Lesné celky'!$C$2*G1195,2))</f>
        <v/>
      </c>
      <c r="I1195" s="28"/>
      <c r="J1195" s="28"/>
      <c r="K1195" s="28"/>
      <c r="L1195" s="28"/>
      <c r="M1195" s="24">
        <f t="shared" si="73"/>
        <v>0</v>
      </c>
      <c r="N1195" s="112" t="str">
        <f t="shared" si="74"/>
        <v/>
      </c>
      <c r="O1195" s="31"/>
      <c r="P1195" s="34" t="str">
        <f t="shared" si="75"/>
        <v/>
      </c>
      <c r="R1195" s="174" t="str">
        <f t="shared" si="76"/>
        <v/>
      </c>
    </row>
    <row r="1196" spans="1:18" ht="24.75" customHeight="1" x14ac:dyDescent="0.2">
      <c r="A1196" s="185"/>
      <c r="B1196" s="186"/>
      <c r="C1196" s="187"/>
      <c r="D1196" s="110"/>
      <c r="E1196" s="110"/>
      <c r="F1196" s="28"/>
      <c r="G1196" s="28"/>
      <c r="H1196" s="111" t="str">
        <f>IF(G1196="","",ROUNDDOWN('Lesné celky'!$C$2*G1196,2))</f>
        <v/>
      </c>
      <c r="I1196" s="28"/>
      <c r="J1196" s="28"/>
      <c r="K1196" s="28"/>
      <c r="L1196" s="28"/>
      <c r="M1196" s="24">
        <f t="shared" si="73"/>
        <v>0</v>
      </c>
      <c r="N1196" s="112" t="str">
        <f t="shared" si="74"/>
        <v/>
      </c>
      <c r="O1196" s="31"/>
      <c r="P1196" s="34" t="str">
        <f t="shared" si="75"/>
        <v/>
      </c>
      <c r="R1196" s="174" t="str">
        <f t="shared" si="76"/>
        <v/>
      </c>
    </row>
    <row r="1197" spans="1:18" ht="24.75" customHeight="1" x14ac:dyDescent="0.2">
      <c r="A1197" s="185"/>
      <c r="B1197" s="186"/>
      <c r="C1197" s="187"/>
      <c r="D1197" s="110"/>
      <c r="E1197" s="110"/>
      <c r="F1197" s="28"/>
      <c r="G1197" s="28"/>
      <c r="H1197" s="111" t="str">
        <f>IF(G1197="","",ROUNDDOWN('Lesné celky'!$C$2*G1197,2))</f>
        <v/>
      </c>
      <c r="I1197" s="28"/>
      <c r="J1197" s="28"/>
      <c r="K1197" s="28"/>
      <c r="L1197" s="28"/>
      <c r="M1197" s="24">
        <f t="shared" si="73"/>
        <v>0</v>
      </c>
      <c r="N1197" s="112" t="str">
        <f t="shared" si="74"/>
        <v/>
      </c>
      <c r="O1197" s="31"/>
      <c r="P1197" s="34" t="str">
        <f t="shared" si="75"/>
        <v/>
      </c>
      <c r="R1197" s="174" t="str">
        <f t="shared" si="76"/>
        <v/>
      </c>
    </row>
    <row r="1198" spans="1:18" ht="24.75" customHeight="1" x14ac:dyDescent="0.2">
      <c r="A1198" s="185"/>
      <c r="B1198" s="186"/>
      <c r="C1198" s="187"/>
      <c r="D1198" s="110"/>
      <c r="E1198" s="110"/>
      <c r="F1198" s="28"/>
      <c r="G1198" s="28"/>
      <c r="H1198" s="111" t="str">
        <f>IF(G1198="","",ROUNDDOWN('Lesné celky'!$C$2*G1198,2))</f>
        <v/>
      </c>
      <c r="I1198" s="28"/>
      <c r="J1198" s="28"/>
      <c r="K1198" s="28"/>
      <c r="L1198" s="28"/>
      <c r="M1198" s="24">
        <f t="shared" si="73"/>
        <v>0</v>
      </c>
      <c r="N1198" s="112" t="str">
        <f t="shared" si="74"/>
        <v/>
      </c>
      <c r="O1198" s="31"/>
      <c r="P1198" s="34" t="str">
        <f t="shared" si="75"/>
        <v/>
      </c>
      <c r="R1198" s="174" t="str">
        <f t="shared" si="76"/>
        <v/>
      </c>
    </row>
    <row r="1199" spans="1:18" ht="24.75" customHeight="1" x14ac:dyDescent="0.2">
      <c r="A1199" s="185"/>
      <c r="B1199" s="186"/>
      <c r="C1199" s="187"/>
      <c r="D1199" s="110"/>
      <c r="E1199" s="110"/>
      <c r="F1199" s="28"/>
      <c r="G1199" s="28"/>
      <c r="H1199" s="111" t="str">
        <f>IF(G1199="","",ROUNDDOWN('Lesné celky'!$C$2*G1199,2))</f>
        <v/>
      </c>
      <c r="I1199" s="28"/>
      <c r="J1199" s="28"/>
      <c r="K1199" s="28"/>
      <c r="L1199" s="28"/>
      <c r="M1199" s="24">
        <f t="shared" si="73"/>
        <v>0</v>
      </c>
      <c r="N1199" s="112" t="str">
        <f t="shared" si="74"/>
        <v/>
      </c>
      <c r="O1199" s="31"/>
      <c r="P1199" s="34" t="str">
        <f t="shared" si="75"/>
        <v/>
      </c>
      <c r="R1199" s="174" t="str">
        <f t="shared" si="76"/>
        <v/>
      </c>
    </row>
    <row r="1200" spans="1:18" ht="24.75" customHeight="1" x14ac:dyDescent="0.2">
      <c r="A1200" s="185"/>
      <c r="B1200" s="186"/>
      <c r="C1200" s="187"/>
      <c r="D1200" s="110"/>
      <c r="E1200" s="110"/>
      <c r="F1200" s="28"/>
      <c r="G1200" s="28"/>
      <c r="H1200" s="111" t="str">
        <f>IF(G1200="","",ROUNDDOWN('Lesné celky'!$C$2*G1200,2))</f>
        <v/>
      </c>
      <c r="I1200" s="28"/>
      <c r="J1200" s="28"/>
      <c r="K1200" s="28"/>
      <c r="L1200" s="28"/>
      <c r="M1200" s="24">
        <f t="shared" si="73"/>
        <v>0</v>
      </c>
      <c r="N1200" s="112" t="str">
        <f t="shared" si="74"/>
        <v/>
      </c>
      <c r="O1200" s="31"/>
      <c r="P1200" s="34" t="str">
        <f t="shared" si="75"/>
        <v/>
      </c>
      <c r="R1200" s="174" t="str">
        <f t="shared" si="76"/>
        <v/>
      </c>
    </row>
    <row r="1201" spans="1:18" ht="24.75" customHeight="1" x14ac:dyDescent="0.2">
      <c r="A1201" s="185"/>
      <c r="B1201" s="186"/>
      <c r="C1201" s="187"/>
      <c r="D1201" s="110"/>
      <c r="E1201" s="110"/>
      <c r="F1201" s="28"/>
      <c r="G1201" s="28"/>
      <c r="H1201" s="111" t="str">
        <f>IF(G1201="","",ROUNDDOWN('Lesné celky'!$C$2*G1201,2))</f>
        <v/>
      </c>
      <c r="I1201" s="28"/>
      <c r="J1201" s="28"/>
      <c r="K1201" s="28"/>
      <c r="L1201" s="28"/>
      <c r="M1201" s="24">
        <f t="shared" si="73"/>
        <v>0</v>
      </c>
      <c r="N1201" s="112" t="str">
        <f t="shared" si="74"/>
        <v/>
      </c>
      <c r="O1201" s="31"/>
      <c r="P1201" s="34" t="str">
        <f t="shared" si="75"/>
        <v/>
      </c>
      <c r="R1201" s="174" t="str">
        <f t="shared" si="76"/>
        <v/>
      </c>
    </row>
    <row r="1202" spans="1:18" ht="24.75" customHeight="1" x14ac:dyDescent="0.2">
      <c r="A1202" s="185"/>
      <c r="B1202" s="186"/>
      <c r="C1202" s="187"/>
      <c r="D1202" s="110"/>
      <c r="E1202" s="110"/>
      <c r="F1202" s="28"/>
      <c r="G1202" s="28"/>
      <c r="H1202" s="111" t="str">
        <f>IF(G1202="","",ROUNDDOWN('Lesné celky'!$C$2*G1202,2))</f>
        <v/>
      </c>
      <c r="I1202" s="28"/>
      <c r="J1202" s="28"/>
      <c r="K1202" s="28"/>
      <c r="L1202" s="28"/>
      <c r="M1202" s="24">
        <f t="shared" si="73"/>
        <v>0</v>
      </c>
      <c r="N1202" s="112" t="str">
        <f t="shared" si="74"/>
        <v/>
      </c>
      <c r="O1202" s="31"/>
      <c r="P1202" s="34" t="str">
        <f t="shared" si="75"/>
        <v/>
      </c>
      <c r="R1202" s="174" t="str">
        <f t="shared" si="76"/>
        <v/>
      </c>
    </row>
    <row r="1203" spans="1:18" ht="24.75" customHeight="1" x14ac:dyDescent="0.2">
      <c r="A1203" s="185"/>
      <c r="B1203" s="186"/>
      <c r="C1203" s="187"/>
      <c r="D1203" s="110"/>
      <c r="E1203" s="110"/>
      <c r="F1203" s="28"/>
      <c r="G1203" s="28"/>
      <c r="H1203" s="111" t="str">
        <f>IF(G1203="","",ROUNDDOWN('Lesné celky'!$C$2*G1203,2))</f>
        <v/>
      </c>
      <c r="I1203" s="28"/>
      <c r="J1203" s="28"/>
      <c r="K1203" s="28"/>
      <c r="L1203" s="28"/>
      <c r="M1203" s="24">
        <f t="shared" si="73"/>
        <v>0</v>
      </c>
      <c r="N1203" s="112" t="str">
        <f t="shared" si="74"/>
        <v/>
      </c>
      <c r="O1203" s="31"/>
      <c r="P1203" s="34" t="str">
        <f t="shared" si="75"/>
        <v/>
      </c>
      <c r="R1203" s="174" t="str">
        <f t="shared" si="76"/>
        <v/>
      </c>
    </row>
    <row r="1204" spans="1:18" ht="24.75" customHeight="1" x14ac:dyDescent="0.2">
      <c r="A1204" s="185"/>
      <c r="B1204" s="186"/>
      <c r="C1204" s="187"/>
      <c r="D1204" s="110"/>
      <c r="E1204" s="110"/>
      <c r="F1204" s="28"/>
      <c r="G1204" s="28"/>
      <c r="H1204" s="111" t="str">
        <f>IF(G1204="","",ROUNDDOWN('Lesné celky'!$C$2*G1204,2))</f>
        <v/>
      </c>
      <c r="I1204" s="28"/>
      <c r="J1204" s="28"/>
      <c r="K1204" s="28"/>
      <c r="L1204" s="28"/>
      <c r="M1204" s="24">
        <f t="shared" si="73"/>
        <v>0</v>
      </c>
      <c r="N1204" s="112" t="str">
        <f t="shared" si="74"/>
        <v/>
      </c>
      <c r="O1204" s="31"/>
      <c r="P1204" s="34" t="str">
        <f t="shared" si="75"/>
        <v/>
      </c>
      <c r="R1204" s="174" t="str">
        <f t="shared" si="76"/>
        <v/>
      </c>
    </row>
    <row r="1205" spans="1:18" ht="24.75" customHeight="1" x14ac:dyDescent="0.2">
      <c r="A1205" s="185"/>
      <c r="B1205" s="186"/>
      <c r="C1205" s="187"/>
      <c r="D1205" s="110"/>
      <c r="E1205" s="110"/>
      <c r="F1205" s="28"/>
      <c r="G1205" s="28"/>
      <c r="H1205" s="111" t="str">
        <f>IF(G1205="","",ROUNDDOWN('Lesné celky'!$C$2*G1205,2))</f>
        <v/>
      </c>
      <c r="I1205" s="28"/>
      <c r="J1205" s="28"/>
      <c r="K1205" s="28"/>
      <c r="L1205" s="28"/>
      <c r="M1205" s="24">
        <f t="shared" si="73"/>
        <v>0</v>
      </c>
      <c r="N1205" s="112" t="str">
        <f t="shared" si="74"/>
        <v/>
      </c>
      <c r="O1205" s="31"/>
      <c r="P1205" s="34" t="str">
        <f t="shared" si="75"/>
        <v/>
      </c>
      <c r="R1205" s="174" t="str">
        <f t="shared" si="76"/>
        <v/>
      </c>
    </row>
    <row r="1206" spans="1:18" ht="24.75" customHeight="1" x14ac:dyDescent="0.2">
      <c r="A1206" s="185"/>
      <c r="B1206" s="186"/>
      <c r="C1206" s="187"/>
      <c r="D1206" s="110"/>
      <c r="E1206" s="110"/>
      <c r="F1206" s="28"/>
      <c r="G1206" s="28"/>
      <c r="H1206" s="111" t="str">
        <f>IF(G1206="","",ROUNDDOWN('Lesné celky'!$C$2*G1206,2))</f>
        <v/>
      </c>
      <c r="I1206" s="28"/>
      <c r="J1206" s="28"/>
      <c r="K1206" s="28"/>
      <c r="L1206" s="28"/>
      <c r="M1206" s="24">
        <f t="shared" si="73"/>
        <v>0</v>
      </c>
      <c r="N1206" s="112" t="str">
        <f t="shared" si="74"/>
        <v/>
      </c>
      <c r="O1206" s="31"/>
      <c r="P1206" s="34" t="str">
        <f t="shared" si="75"/>
        <v/>
      </c>
      <c r="R1206" s="174" t="str">
        <f t="shared" si="76"/>
        <v/>
      </c>
    </row>
    <row r="1207" spans="1:18" ht="24.75" customHeight="1" x14ac:dyDescent="0.2">
      <c r="A1207" s="185"/>
      <c r="B1207" s="186"/>
      <c r="C1207" s="187"/>
      <c r="D1207" s="110"/>
      <c r="E1207" s="110"/>
      <c r="F1207" s="28"/>
      <c r="G1207" s="28"/>
      <c r="H1207" s="111" t="str">
        <f>IF(G1207="","",ROUNDDOWN('Lesné celky'!$C$2*G1207,2))</f>
        <v/>
      </c>
      <c r="I1207" s="28"/>
      <c r="J1207" s="28"/>
      <c r="K1207" s="28"/>
      <c r="L1207" s="28"/>
      <c r="M1207" s="24">
        <f t="shared" si="73"/>
        <v>0</v>
      </c>
      <c r="N1207" s="112" t="str">
        <f t="shared" si="74"/>
        <v/>
      </c>
      <c r="O1207" s="31"/>
      <c r="P1207" s="34" t="str">
        <f t="shared" si="75"/>
        <v/>
      </c>
      <c r="R1207" s="174" t="str">
        <f t="shared" si="76"/>
        <v/>
      </c>
    </row>
    <row r="1208" spans="1:18" ht="24.75" customHeight="1" x14ac:dyDescent="0.2">
      <c r="A1208" s="185"/>
      <c r="B1208" s="186"/>
      <c r="C1208" s="187"/>
      <c r="D1208" s="110"/>
      <c r="E1208" s="110"/>
      <c r="F1208" s="28"/>
      <c r="G1208" s="28"/>
      <c r="H1208" s="111" t="str">
        <f>IF(G1208="","",ROUNDDOWN('Lesné celky'!$C$2*G1208,2))</f>
        <v/>
      </c>
      <c r="I1208" s="28"/>
      <c r="J1208" s="28"/>
      <c r="K1208" s="28"/>
      <c r="L1208" s="28"/>
      <c r="M1208" s="24">
        <f t="shared" si="73"/>
        <v>0</v>
      </c>
      <c r="N1208" s="112" t="str">
        <f t="shared" si="74"/>
        <v/>
      </c>
      <c r="O1208" s="31"/>
      <c r="P1208" s="34" t="str">
        <f t="shared" si="75"/>
        <v/>
      </c>
      <c r="R1208" s="174" t="str">
        <f t="shared" si="76"/>
        <v/>
      </c>
    </row>
    <row r="1209" spans="1:18" ht="24.75" customHeight="1" x14ac:dyDescent="0.2">
      <c r="A1209" s="185"/>
      <c r="B1209" s="186"/>
      <c r="C1209" s="187"/>
      <c r="D1209" s="110"/>
      <c r="E1209" s="110"/>
      <c r="F1209" s="28"/>
      <c r="G1209" s="28"/>
      <c r="H1209" s="111" t="str">
        <f>IF(G1209="","",ROUNDDOWN('Lesné celky'!$C$2*G1209,2))</f>
        <v/>
      </c>
      <c r="I1209" s="28"/>
      <c r="J1209" s="28"/>
      <c r="K1209" s="28"/>
      <c r="L1209" s="28"/>
      <c r="M1209" s="24">
        <f t="shared" si="73"/>
        <v>0</v>
      </c>
      <c r="N1209" s="112" t="str">
        <f t="shared" si="74"/>
        <v/>
      </c>
      <c r="O1209" s="31"/>
      <c r="P1209" s="34" t="str">
        <f t="shared" si="75"/>
        <v/>
      </c>
      <c r="R1209" s="174" t="str">
        <f t="shared" si="76"/>
        <v/>
      </c>
    </row>
    <row r="1210" spans="1:18" ht="24.75" customHeight="1" x14ac:dyDescent="0.2">
      <c r="A1210" s="185"/>
      <c r="B1210" s="186"/>
      <c r="C1210" s="187"/>
      <c r="D1210" s="110"/>
      <c r="E1210" s="110"/>
      <c r="F1210" s="28"/>
      <c r="G1210" s="28"/>
      <c r="H1210" s="111" t="str">
        <f>IF(G1210="","",ROUNDDOWN('Lesné celky'!$C$2*G1210,2))</f>
        <v/>
      </c>
      <c r="I1210" s="28"/>
      <c r="J1210" s="28"/>
      <c r="K1210" s="28"/>
      <c r="L1210" s="28"/>
      <c r="M1210" s="24">
        <f t="shared" si="73"/>
        <v>0</v>
      </c>
      <c r="N1210" s="112" t="str">
        <f t="shared" si="74"/>
        <v/>
      </c>
      <c r="O1210" s="31"/>
      <c r="P1210" s="34" t="str">
        <f t="shared" si="75"/>
        <v/>
      </c>
      <c r="R1210" s="174" t="str">
        <f t="shared" si="76"/>
        <v/>
      </c>
    </row>
    <row r="1211" spans="1:18" ht="24.75" customHeight="1" x14ac:dyDescent="0.2">
      <c r="A1211" s="185"/>
      <c r="B1211" s="186"/>
      <c r="C1211" s="187"/>
      <c r="D1211" s="110"/>
      <c r="E1211" s="110"/>
      <c r="F1211" s="28"/>
      <c r="G1211" s="28"/>
      <c r="H1211" s="111" t="str">
        <f>IF(G1211="","",ROUNDDOWN('Lesné celky'!$C$2*G1211,2))</f>
        <v/>
      </c>
      <c r="I1211" s="28"/>
      <c r="J1211" s="28"/>
      <c r="K1211" s="28"/>
      <c r="L1211" s="28"/>
      <c r="M1211" s="24">
        <f t="shared" si="73"/>
        <v>0</v>
      </c>
      <c r="N1211" s="112" t="str">
        <f t="shared" si="74"/>
        <v/>
      </c>
      <c r="O1211" s="31"/>
      <c r="P1211" s="34" t="str">
        <f t="shared" si="75"/>
        <v/>
      </c>
      <c r="R1211" s="174" t="str">
        <f t="shared" si="76"/>
        <v/>
      </c>
    </row>
    <row r="1212" spans="1:18" ht="24.75" customHeight="1" x14ac:dyDescent="0.2">
      <c r="A1212" s="185"/>
      <c r="B1212" s="186"/>
      <c r="C1212" s="187"/>
      <c r="D1212" s="110"/>
      <c r="E1212" s="110"/>
      <c r="F1212" s="28"/>
      <c r="G1212" s="28"/>
      <c r="H1212" s="111" t="str">
        <f>IF(G1212="","",ROUNDDOWN('Lesné celky'!$C$2*G1212,2))</f>
        <v/>
      </c>
      <c r="I1212" s="28"/>
      <c r="J1212" s="28"/>
      <c r="K1212" s="28"/>
      <c r="L1212" s="28"/>
      <c r="M1212" s="24">
        <f t="shared" si="73"/>
        <v>0</v>
      </c>
      <c r="N1212" s="112" t="str">
        <f t="shared" si="74"/>
        <v/>
      </c>
      <c r="O1212" s="31"/>
      <c r="P1212" s="34" t="str">
        <f t="shared" si="75"/>
        <v/>
      </c>
      <c r="R1212" s="174" t="str">
        <f t="shared" si="76"/>
        <v/>
      </c>
    </row>
    <row r="1213" spans="1:18" ht="24.75" customHeight="1" x14ac:dyDescent="0.2">
      <c r="A1213" s="185"/>
      <c r="B1213" s="186"/>
      <c r="C1213" s="187"/>
      <c r="D1213" s="110"/>
      <c r="E1213" s="110"/>
      <c r="F1213" s="28"/>
      <c r="G1213" s="28"/>
      <c r="H1213" s="111" t="str">
        <f>IF(G1213="","",ROUNDDOWN('Lesné celky'!$C$2*G1213,2))</f>
        <v/>
      </c>
      <c r="I1213" s="28"/>
      <c r="J1213" s="28"/>
      <c r="K1213" s="28"/>
      <c r="L1213" s="28"/>
      <c r="M1213" s="24">
        <f t="shared" si="73"/>
        <v>0</v>
      </c>
      <c r="N1213" s="112" t="str">
        <f t="shared" si="74"/>
        <v/>
      </c>
      <c r="O1213" s="31"/>
      <c r="P1213" s="34" t="str">
        <f t="shared" si="75"/>
        <v/>
      </c>
      <c r="R1213" s="174" t="str">
        <f t="shared" si="76"/>
        <v/>
      </c>
    </row>
    <row r="1214" spans="1:18" ht="24.75" customHeight="1" x14ac:dyDescent="0.2">
      <c r="A1214" s="185"/>
      <c r="B1214" s="186"/>
      <c r="C1214" s="187"/>
      <c r="D1214" s="110"/>
      <c r="E1214" s="110"/>
      <c r="F1214" s="28"/>
      <c r="G1214" s="28"/>
      <c r="H1214" s="111" t="str">
        <f>IF(G1214="","",ROUNDDOWN('Lesné celky'!$C$2*G1214,2))</f>
        <v/>
      </c>
      <c r="I1214" s="28"/>
      <c r="J1214" s="28"/>
      <c r="K1214" s="28"/>
      <c r="L1214" s="28"/>
      <c r="M1214" s="24">
        <f t="shared" si="73"/>
        <v>0</v>
      </c>
      <c r="N1214" s="112" t="str">
        <f t="shared" si="74"/>
        <v/>
      </c>
      <c r="O1214" s="31"/>
      <c r="P1214" s="34" t="str">
        <f t="shared" si="75"/>
        <v/>
      </c>
      <c r="R1214" s="174" t="str">
        <f t="shared" si="76"/>
        <v/>
      </c>
    </row>
    <row r="1215" spans="1:18" ht="24.75" customHeight="1" x14ac:dyDescent="0.2">
      <c r="A1215" s="185"/>
      <c r="B1215" s="186"/>
      <c r="C1215" s="187"/>
      <c r="D1215" s="110"/>
      <c r="E1215" s="110"/>
      <c r="F1215" s="28"/>
      <c r="G1215" s="28"/>
      <c r="H1215" s="111" t="str">
        <f>IF(G1215="","",ROUNDDOWN('Lesné celky'!$C$2*G1215,2))</f>
        <v/>
      </c>
      <c r="I1215" s="28"/>
      <c r="J1215" s="28"/>
      <c r="K1215" s="28"/>
      <c r="L1215" s="28"/>
      <c r="M1215" s="24">
        <f t="shared" si="73"/>
        <v>0</v>
      </c>
      <c r="N1215" s="112" t="str">
        <f t="shared" si="74"/>
        <v/>
      </c>
      <c r="O1215" s="31"/>
      <c r="P1215" s="34" t="str">
        <f t="shared" si="75"/>
        <v/>
      </c>
      <c r="R1215" s="174" t="str">
        <f t="shared" si="76"/>
        <v/>
      </c>
    </row>
    <row r="1216" spans="1:18" ht="24.75" customHeight="1" x14ac:dyDescent="0.2">
      <c r="A1216" s="185"/>
      <c r="B1216" s="186"/>
      <c r="C1216" s="187"/>
      <c r="D1216" s="110"/>
      <c r="E1216" s="110"/>
      <c r="F1216" s="28"/>
      <c r="G1216" s="28"/>
      <c r="H1216" s="111" t="str">
        <f>IF(G1216="","",ROUNDDOWN('Lesné celky'!$C$2*G1216,2))</f>
        <v/>
      </c>
      <c r="I1216" s="28"/>
      <c r="J1216" s="28"/>
      <c r="K1216" s="28"/>
      <c r="L1216" s="28"/>
      <c r="M1216" s="24">
        <f t="shared" si="73"/>
        <v>0</v>
      </c>
      <c r="N1216" s="112" t="str">
        <f t="shared" si="74"/>
        <v/>
      </c>
      <c r="O1216" s="31"/>
      <c r="P1216" s="34" t="str">
        <f t="shared" si="75"/>
        <v/>
      </c>
      <c r="R1216" s="174" t="str">
        <f t="shared" si="76"/>
        <v/>
      </c>
    </row>
    <row r="1217" spans="1:18" ht="24.75" customHeight="1" x14ac:dyDescent="0.2">
      <c r="A1217" s="185"/>
      <c r="B1217" s="186"/>
      <c r="C1217" s="187"/>
      <c r="D1217" s="110"/>
      <c r="E1217" s="110"/>
      <c r="F1217" s="28"/>
      <c r="G1217" s="28"/>
      <c r="H1217" s="111" t="str">
        <f>IF(G1217="","",ROUNDDOWN('Lesné celky'!$C$2*G1217,2))</f>
        <v/>
      </c>
      <c r="I1217" s="28"/>
      <c r="J1217" s="28"/>
      <c r="K1217" s="28"/>
      <c r="L1217" s="28"/>
      <c r="M1217" s="24">
        <f t="shared" si="73"/>
        <v>0</v>
      </c>
      <c r="N1217" s="112" t="str">
        <f t="shared" si="74"/>
        <v/>
      </c>
      <c r="O1217" s="31"/>
      <c r="P1217" s="34" t="str">
        <f t="shared" si="75"/>
        <v/>
      </c>
      <c r="R1217" s="174" t="str">
        <f t="shared" si="76"/>
        <v/>
      </c>
    </row>
    <row r="1218" spans="1:18" ht="24.75" customHeight="1" x14ac:dyDescent="0.2">
      <c r="A1218" s="185"/>
      <c r="B1218" s="186"/>
      <c r="C1218" s="187"/>
      <c r="D1218" s="110"/>
      <c r="E1218" s="110"/>
      <c r="F1218" s="28"/>
      <c r="G1218" s="28"/>
      <c r="H1218" s="111" t="str">
        <f>IF(G1218="","",ROUNDDOWN('Lesné celky'!$C$2*G1218,2))</f>
        <v/>
      </c>
      <c r="I1218" s="28"/>
      <c r="J1218" s="28"/>
      <c r="K1218" s="28"/>
      <c r="L1218" s="28"/>
      <c r="M1218" s="24">
        <f t="shared" ref="M1218:M1281" si="77">SUM(I1218:L1218)</f>
        <v>0</v>
      </c>
      <c r="N1218" s="112" t="str">
        <f t="shared" ref="N1218:N1281" si="78">IF(ROUNDDOWN(F1218*G1218,2)-ROUNDDOWN(SUM(I1218:L1218),2)=0,"","zlý súčet")</f>
        <v/>
      </c>
      <c r="O1218" s="31"/>
      <c r="P1218" s="34" t="str">
        <f t="shared" si="75"/>
        <v/>
      </c>
      <c r="R1218" s="174" t="str">
        <f t="shared" si="76"/>
        <v/>
      </c>
    </row>
    <row r="1219" spans="1:18" ht="24.75" customHeight="1" x14ac:dyDescent="0.2">
      <c r="A1219" s="185"/>
      <c r="B1219" s="186"/>
      <c r="C1219" s="187"/>
      <c r="D1219" s="110"/>
      <c r="E1219" s="110"/>
      <c r="F1219" s="28"/>
      <c r="G1219" s="28"/>
      <c r="H1219" s="111" t="str">
        <f>IF(G1219="","",ROUNDDOWN('Lesné celky'!$C$2*G1219,2))</f>
        <v/>
      </c>
      <c r="I1219" s="28"/>
      <c r="J1219" s="28"/>
      <c r="K1219" s="28"/>
      <c r="L1219" s="28"/>
      <c r="M1219" s="24">
        <f t="shared" si="77"/>
        <v>0</v>
      </c>
      <c r="N1219" s="112" t="str">
        <f t="shared" si="78"/>
        <v/>
      </c>
      <c r="O1219" s="31"/>
      <c r="P1219" s="34" t="str">
        <f t="shared" si="75"/>
        <v/>
      </c>
      <c r="R1219" s="174" t="str">
        <f t="shared" si="76"/>
        <v/>
      </c>
    </row>
    <row r="1220" spans="1:18" ht="24.75" customHeight="1" x14ac:dyDescent="0.2">
      <c r="A1220" s="185"/>
      <c r="B1220" s="186"/>
      <c r="C1220" s="187"/>
      <c r="D1220" s="110"/>
      <c r="E1220" s="110"/>
      <c r="F1220" s="28"/>
      <c r="G1220" s="28"/>
      <c r="H1220" s="111" t="str">
        <f>IF(G1220="","",ROUNDDOWN('Lesné celky'!$C$2*G1220,2))</f>
        <v/>
      </c>
      <c r="I1220" s="28"/>
      <c r="J1220" s="28"/>
      <c r="K1220" s="28"/>
      <c r="L1220" s="28"/>
      <c r="M1220" s="24">
        <f t="shared" si="77"/>
        <v>0</v>
      </c>
      <c r="N1220" s="112" t="str">
        <f t="shared" si="78"/>
        <v/>
      </c>
      <c r="O1220" s="31"/>
      <c r="P1220" s="34" t="str">
        <f t="shared" si="75"/>
        <v/>
      </c>
      <c r="R1220" s="174" t="str">
        <f t="shared" si="76"/>
        <v/>
      </c>
    </row>
    <row r="1221" spans="1:18" ht="24.75" customHeight="1" x14ac:dyDescent="0.2">
      <c r="A1221" s="185"/>
      <c r="B1221" s="186"/>
      <c r="C1221" s="187"/>
      <c r="D1221" s="110"/>
      <c r="E1221" s="110"/>
      <c r="F1221" s="28"/>
      <c r="G1221" s="28"/>
      <c r="H1221" s="111" t="str">
        <f>IF(G1221="","",ROUNDDOWN('Lesné celky'!$C$2*G1221,2))</f>
        <v/>
      </c>
      <c r="I1221" s="28"/>
      <c r="J1221" s="28"/>
      <c r="K1221" s="28"/>
      <c r="L1221" s="28"/>
      <c r="M1221" s="24">
        <f t="shared" si="77"/>
        <v>0</v>
      </c>
      <c r="N1221" s="112" t="str">
        <f t="shared" si="78"/>
        <v/>
      </c>
      <c r="O1221" s="31"/>
      <c r="P1221" s="34" t="str">
        <f t="shared" si="75"/>
        <v/>
      </c>
      <c r="R1221" s="174" t="str">
        <f t="shared" si="76"/>
        <v/>
      </c>
    </row>
    <row r="1222" spans="1:18" ht="24.75" customHeight="1" x14ac:dyDescent="0.2">
      <c r="A1222" s="185"/>
      <c r="B1222" s="186"/>
      <c r="C1222" s="187"/>
      <c r="D1222" s="110"/>
      <c r="E1222" s="110"/>
      <c r="F1222" s="28"/>
      <c r="G1222" s="28"/>
      <c r="H1222" s="111" t="str">
        <f>IF(G1222="","",ROUNDDOWN('Lesné celky'!$C$2*G1222,2))</f>
        <v/>
      </c>
      <c r="I1222" s="28"/>
      <c r="J1222" s="28"/>
      <c r="K1222" s="28"/>
      <c r="L1222" s="28"/>
      <c r="M1222" s="24">
        <f t="shared" si="77"/>
        <v>0</v>
      </c>
      <c r="N1222" s="112" t="str">
        <f t="shared" si="78"/>
        <v/>
      </c>
      <c r="O1222" s="31"/>
      <c r="P1222" s="34" t="str">
        <f t="shared" si="75"/>
        <v/>
      </c>
      <c r="R1222" s="174" t="str">
        <f t="shared" si="76"/>
        <v/>
      </c>
    </row>
    <row r="1223" spans="1:18" ht="24.75" customHeight="1" x14ac:dyDescent="0.2">
      <c r="A1223" s="185"/>
      <c r="B1223" s="186"/>
      <c r="C1223" s="187"/>
      <c r="D1223" s="110"/>
      <c r="E1223" s="110"/>
      <c r="F1223" s="28"/>
      <c r="G1223" s="28"/>
      <c r="H1223" s="111" t="str">
        <f>IF(G1223="","",ROUNDDOWN('Lesné celky'!$C$2*G1223,2))</f>
        <v/>
      </c>
      <c r="I1223" s="28"/>
      <c r="J1223" s="28"/>
      <c r="K1223" s="28"/>
      <c r="L1223" s="28"/>
      <c r="M1223" s="24">
        <f t="shared" si="77"/>
        <v>0</v>
      </c>
      <c r="N1223" s="112" t="str">
        <f t="shared" si="78"/>
        <v/>
      </c>
      <c r="O1223" s="31"/>
      <c r="P1223" s="34" t="str">
        <f t="shared" si="75"/>
        <v/>
      </c>
      <c r="R1223" s="174" t="str">
        <f t="shared" si="76"/>
        <v/>
      </c>
    </row>
    <row r="1224" spans="1:18" ht="24.75" customHeight="1" x14ac:dyDescent="0.2">
      <c r="A1224" s="185"/>
      <c r="B1224" s="186"/>
      <c r="C1224" s="187"/>
      <c r="D1224" s="110"/>
      <c r="E1224" s="110"/>
      <c r="F1224" s="28"/>
      <c r="G1224" s="28"/>
      <c r="H1224" s="111" t="str">
        <f>IF(G1224="","",ROUNDDOWN('Lesné celky'!$C$2*G1224,2))</f>
        <v/>
      </c>
      <c r="I1224" s="28"/>
      <c r="J1224" s="28"/>
      <c r="K1224" s="28"/>
      <c r="L1224" s="28"/>
      <c r="M1224" s="24">
        <f t="shared" si="77"/>
        <v>0</v>
      </c>
      <c r="N1224" s="112" t="str">
        <f t="shared" si="78"/>
        <v/>
      </c>
      <c r="O1224" s="31"/>
      <c r="P1224" s="34" t="str">
        <f t="shared" si="75"/>
        <v/>
      </c>
      <c r="R1224" s="174" t="str">
        <f t="shared" si="76"/>
        <v/>
      </c>
    </row>
    <row r="1225" spans="1:18" ht="24.75" customHeight="1" x14ac:dyDescent="0.2">
      <c r="A1225" s="185"/>
      <c r="B1225" s="186"/>
      <c r="C1225" s="187"/>
      <c r="D1225" s="110"/>
      <c r="E1225" s="110"/>
      <c r="F1225" s="28"/>
      <c r="G1225" s="28"/>
      <c r="H1225" s="111" t="str">
        <f>IF(G1225="","",ROUNDDOWN('Lesné celky'!$C$2*G1225,2))</f>
        <v/>
      </c>
      <c r="I1225" s="28"/>
      <c r="J1225" s="28"/>
      <c r="K1225" s="28"/>
      <c r="L1225" s="28"/>
      <c r="M1225" s="24">
        <f t="shared" si="77"/>
        <v>0</v>
      </c>
      <c r="N1225" s="112" t="str">
        <f t="shared" si="78"/>
        <v/>
      </c>
      <c r="O1225" s="31"/>
      <c r="P1225" s="34" t="str">
        <f t="shared" si="75"/>
        <v/>
      </c>
      <c r="R1225" s="174" t="str">
        <f t="shared" si="76"/>
        <v/>
      </c>
    </row>
    <row r="1226" spans="1:18" ht="24.75" customHeight="1" x14ac:dyDescent="0.2">
      <c r="A1226" s="185"/>
      <c r="B1226" s="186"/>
      <c r="C1226" s="187"/>
      <c r="D1226" s="110"/>
      <c r="E1226" s="110"/>
      <c r="F1226" s="28"/>
      <c r="G1226" s="28"/>
      <c r="H1226" s="111" t="str">
        <f>IF(G1226="","",ROUNDDOWN('Lesné celky'!$C$2*G1226,2))</f>
        <v/>
      </c>
      <c r="I1226" s="28"/>
      <c r="J1226" s="28"/>
      <c r="K1226" s="28"/>
      <c r="L1226" s="28"/>
      <c r="M1226" s="24">
        <f t="shared" si="77"/>
        <v>0</v>
      </c>
      <c r="N1226" s="112" t="str">
        <f t="shared" si="78"/>
        <v/>
      </c>
      <c r="O1226" s="31"/>
      <c r="P1226" s="34" t="str">
        <f t="shared" si="75"/>
        <v/>
      </c>
      <c r="R1226" s="174" t="str">
        <f t="shared" si="76"/>
        <v/>
      </c>
    </row>
    <row r="1227" spans="1:18" ht="24.75" customHeight="1" x14ac:dyDescent="0.2">
      <c r="A1227" s="185"/>
      <c r="B1227" s="186"/>
      <c r="C1227" s="187"/>
      <c r="D1227" s="110"/>
      <c r="E1227" s="110"/>
      <c r="F1227" s="28"/>
      <c r="G1227" s="28"/>
      <c r="H1227" s="111" t="str">
        <f>IF(G1227="","",ROUNDDOWN('Lesné celky'!$C$2*G1227,2))</f>
        <v/>
      </c>
      <c r="I1227" s="28"/>
      <c r="J1227" s="28"/>
      <c r="K1227" s="28"/>
      <c r="L1227" s="28"/>
      <c r="M1227" s="24">
        <f t="shared" si="77"/>
        <v>0</v>
      </c>
      <c r="N1227" s="112" t="str">
        <f t="shared" si="78"/>
        <v/>
      </c>
      <c r="O1227" s="31"/>
      <c r="P1227" s="34" t="str">
        <f t="shared" si="75"/>
        <v/>
      </c>
      <c r="R1227" s="174" t="str">
        <f t="shared" si="76"/>
        <v/>
      </c>
    </row>
    <row r="1228" spans="1:18" ht="24.75" customHeight="1" x14ac:dyDescent="0.2">
      <c r="A1228" s="185"/>
      <c r="B1228" s="186"/>
      <c r="C1228" s="187"/>
      <c r="D1228" s="110"/>
      <c r="E1228" s="110"/>
      <c r="F1228" s="28"/>
      <c r="G1228" s="28"/>
      <c r="H1228" s="111" t="str">
        <f>IF(G1228="","",ROUNDDOWN('Lesné celky'!$C$2*G1228,2))</f>
        <v/>
      </c>
      <c r="I1228" s="28"/>
      <c r="J1228" s="28"/>
      <c r="K1228" s="28"/>
      <c r="L1228" s="28"/>
      <c r="M1228" s="24">
        <f t="shared" si="77"/>
        <v>0</v>
      </c>
      <c r="N1228" s="112" t="str">
        <f t="shared" si="78"/>
        <v/>
      </c>
      <c r="O1228" s="31"/>
      <c r="P1228" s="34" t="str">
        <f t="shared" si="75"/>
        <v/>
      </c>
      <c r="R1228" s="174" t="str">
        <f t="shared" si="76"/>
        <v/>
      </c>
    </row>
    <row r="1229" spans="1:18" ht="24.75" customHeight="1" x14ac:dyDescent="0.2">
      <c r="A1229" s="185"/>
      <c r="B1229" s="186"/>
      <c r="C1229" s="187"/>
      <c r="D1229" s="110"/>
      <c r="E1229" s="110"/>
      <c r="F1229" s="28"/>
      <c r="G1229" s="28"/>
      <c r="H1229" s="111" t="str">
        <f>IF(G1229="","",ROUNDDOWN('Lesné celky'!$C$2*G1229,2))</f>
        <v/>
      </c>
      <c r="I1229" s="28"/>
      <c r="J1229" s="28"/>
      <c r="K1229" s="28"/>
      <c r="L1229" s="28"/>
      <c r="M1229" s="24">
        <f t="shared" si="77"/>
        <v>0</v>
      </c>
      <c r="N1229" s="112" t="str">
        <f t="shared" si="78"/>
        <v/>
      </c>
      <c r="O1229" s="31"/>
      <c r="P1229" s="34" t="str">
        <f t="shared" si="75"/>
        <v/>
      </c>
      <c r="R1229" s="174" t="str">
        <f t="shared" si="76"/>
        <v/>
      </c>
    </row>
    <row r="1230" spans="1:18" ht="24.75" customHeight="1" x14ac:dyDescent="0.2">
      <c r="A1230" s="185"/>
      <c r="B1230" s="186"/>
      <c r="C1230" s="187"/>
      <c r="D1230" s="110"/>
      <c r="E1230" s="110"/>
      <c r="F1230" s="28"/>
      <c r="G1230" s="28"/>
      <c r="H1230" s="111" t="str">
        <f>IF(G1230="","",ROUNDDOWN('Lesné celky'!$C$2*G1230,2))</f>
        <v/>
      </c>
      <c r="I1230" s="28"/>
      <c r="J1230" s="28"/>
      <c r="K1230" s="28"/>
      <c r="L1230" s="28"/>
      <c r="M1230" s="24">
        <f t="shared" si="77"/>
        <v>0</v>
      </c>
      <c r="N1230" s="112" t="str">
        <f t="shared" si="78"/>
        <v/>
      </c>
      <c r="O1230" s="31"/>
      <c r="P1230" s="34" t="str">
        <f t="shared" si="75"/>
        <v/>
      </c>
      <c r="R1230" s="174" t="str">
        <f t="shared" si="76"/>
        <v/>
      </c>
    </row>
    <row r="1231" spans="1:18" ht="24.75" customHeight="1" x14ac:dyDescent="0.2">
      <c r="A1231" s="185"/>
      <c r="B1231" s="186"/>
      <c r="C1231" s="187"/>
      <c r="D1231" s="110"/>
      <c r="E1231" s="110"/>
      <c r="F1231" s="28"/>
      <c r="G1231" s="28"/>
      <c r="H1231" s="111" t="str">
        <f>IF(G1231="","",ROUNDDOWN('Lesné celky'!$C$2*G1231,2))</f>
        <v/>
      </c>
      <c r="I1231" s="28"/>
      <c r="J1231" s="28"/>
      <c r="K1231" s="28"/>
      <c r="L1231" s="28"/>
      <c r="M1231" s="24">
        <f t="shared" si="77"/>
        <v>0</v>
      </c>
      <c r="N1231" s="112" t="str">
        <f t="shared" si="78"/>
        <v/>
      </c>
      <c r="O1231" s="31"/>
      <c r="P1231" s="34" t="str">
        <f t="shared" si="75"/>
        <v/>
      </c>
      <c r="R1231" s="174" t="str">
        <f t="shared" si="76"/>
        <v/>
      </c>
    </row>
    <row r="1232" spans="1:18" ht="24.75" customHeight="1" x14ac:dyDescent="0.2">
      <c r="A1232" s="185"/>
      <c r="B1232" s="186"/>
      <c r="C1232" s="187"/>
      <c r="D1232" s="110"/>
      <c r="E1232" s="110"/>
      <c r="F1232" s="28"/>
      <c r="G1232" s="28"/>
      <c r="H1232" s="111" t="str">
        <f>IF(G1232="","",ROUNDDOWN('Lesné celky'!$C$2*G1232,2))</f>
        <v/>
      </c>
      <c r="I1232" s="28"/>
      <c r="J1232" s="28"/>
      <c r="K1232" s="28"/>
      <c r="L1232" s="28"/>
      <c r="M1232" s="24">
        <f t="shared" si="77"/>
        <v>0</v>
      </c>
      <c r="N1232" s="112" t="str">
        <f t="shared" si="78"/>
        <v/>
      </c>
      <c r="O1232" s="31"/>
      <c r="P1232" s="34" t="str">
        <f t="shared" si="75"/>
        <v/>
      </c>
      <c r="R1232" s="174" t="str">
        <f t="shared" si="76"/>
        <v/>
      </c>
    </row>
    <row r="1233" spans="1:18" ht="24.75" customHeight="1" x14ac:dyDescent="0.2">
      <c r="A1233" s="185"/>
      <c r="B1233" s="186"/>
      <c r="C1233" s="187"/>
      <c r="D1233" s="110"/>
      <c r="E1233" s="110"/>
      <c r="F1233" s="28"/>
      <c r="G1233" s="28"/>
      <c r="H1233" s="111" t="str">
        <f>IF(G1233="","",ROUNDDOWN('Lesné celky'!$C$2*G1233,2))</f>
        <v/>
      </c>
      <c r="I1233" s="28"/>
      <c r="J1233" s="28"/>
      <c r="K1233" s="28"/>
      <c r="L1233" s="28"/>
      <c r="M1233" s="24">
        <f t="shared" si="77"/>
        <v>0</v>
      </c>
      <c r="N1233" s="112" t="str">
        <f t="shared" si="78"/>
        <v/>
      </c>
      <c r="O1233" s="31"/>
      <c r="P1233" s="34" t="str">
        <f t="shared" si="75"/>
        <v/>
      </c>
      <c r="R1233" s="174" t="str">
        <f t="shared" si="76"/>
        <v/>
      </c>
    </row>
    <row r="1234" spans="1:18" ht="24.75" customHeight="1" x14ac:dyDescent="0.2">
      <c r="A1234" s="185"/>
      <c r="B1234" s="186"/>
      <c r="C1234" s="187"/>
      <c r="D1234" s="110"/>
      <c r="E1234" s="110"/>
      <c r="F1234" s="28"/>
      <c r="G1234" s="28"/>
      <c r="H1234" s="111" t="str">
        <f>IF(G1234="","",ROUNDDOWN('Lesné celky'!$C$2*G1234,2))</f>
        <v/>
      </c>
      <c r="I1234" s="28"/>
      <c r="J1234" s="28"/>
      <c r="K1234" s="28"/>
      <c r="L1234" s="28"/>
      <c r="M1234" s="24">
        <f t="shared" si="77"/>
        <v>0</v>
      </c>
      <c r="N1234" s="112" t="str">
        <f t="shared" si="78"/>
        <v/>
      </c>
      <c r="O1234" s="31"/>
      <c r="P1234" s="34" t="str">
        <f t="shared" si="75"/>
        <v/>
      </c>
      <c r="R1234" s="174" t="str">
        <f t="shared" si="76"/>
        <v/>
      </c>
    </row>
    <row r="1235" spans="1:18" ht="24.75" customHeight="1" x14ac:dyDescent="0.2">
      <c r="A1235" s="185"/>
      <c r="B1235" s="186"/>
      <c r="C1235" s="187"/>
      <c r="D1235" s="110"/>
      <c r="E1235" s="110"/>
      <c r="F1235" s="28"/>
      <c r="G1235" s="28"/>
      <c r="H1235" s="111" t="str">
        <f>IF(G1235="","",ROUNDDOWN('Lesné celky'!$C$2*G1235,2))</f>
        <v/>
      </c>
      <c r="I1235" s="28"/>
      <c r="J1235" s="28"/>
      <c r="K1235" s="28"/>
      <c r="L1235" s="28"/>
      <c r="M1235" s="24">
        <f t="shared" si="77"/>
        <v>0</v>
      </c>
      <c r="N1235" s="112" t="str">
        <f t="shared" si="78"/>
        <v/>
      </c>
      <c r="O1235" s="31"/>
      <c r="P1235" s="34" t="str">
        <f t="shared" si="75"/>
        <v/>
      </c>
      <c r="R1235" s="174" t="str">
        <f t="shared" si="76"/>
        <v/>
      </c>
    </row>
    <row r="1236" spans="1:18" ht="24.75" customHeight="1" x14ac:dyDescent="0.2">
      <c r="A1236" s="185"/>
      <c r="B1236" s="186"/>
      <c r="C1236" s="187"/>
      <c r="D1236" s="110"/>
      <c r="E1236" s="110"/>
      <c r="F1236" s="28"/>
      <c r="G1236" s="28"/>
      <c r="H1236" s="111" t="str">
        <f>IF(G1236="","",ROUNDDOWN('Lesné celky'!$C$2*G1236,2))</f>
        <v/>
      </c>
      <c r="I1236" s="28"/>
      <c r="J1236" s="28"/>
      <c r="K1236" s="28"/>
      <c r="L1236" s="28"/>
      <c r="M1236" s="24">
        <f t="shared" si="77"/>
        <v>0</v>
      </c>
      <c r="N1236" s="112" t="str">
        <f t="shared" si="78"/>
        <v/>
      </c>
      <c r="O1236" s="31"/>
      <c r="P1236" s="34" t="str">
        <f t="shared" ref="P1236:P1299" si="79">IF(H1236="","",H1236-O1236)</f>
        <v/>
      </c>
      <c r="R1236" s="174" t="str">
        <f t="shared" ref="R1236:R1299" si="80">IF(AND(H1236&lt;&gt;"",OR(E1236="",D1236="",A1236="")),"nekorektne zadané údaje","")</f>
        <v/>
      </c>
    </row>
    <row r="1237" spans="1:18" ht="24.75" customHeight="1" x14ac:dyDescent="0.2">
      <c r="A1237" s="185"/>
      <c r="B1237" s="186"/>
      <c r="C1237" s="187"/>
      <c r="D1237" s="110"/>
      <c r="E1237" s="110"/>
      <c r="F1237" s="28"/>
      <c r="G1237" s="28"/>
      <c r="H1237" s="111" t="str">
        <f>IF(G1237="","",ROUNDDOWN('Lesné celky'!$C$2*G1237,2))</f>
        <v/>
      </c>
      <c r="I1237" s="28"/>
      <c r="J1237" s="28"/>
      <c r="K1237" s="28"/>
      <c r="L1237" s="28"/>
      <c r="M1237" s="24">
        <f t="shared" si="77"/>
        <v>0</v>
      </c>
      <c r="N1237" s="112" t="str">
        <f t="shared" si="78"/>
        <v/>
      </c>
      <c r="O1237" s="31"/>
      <c r="P1237" s="34" t="str">
        <f t="shared" si="79"/>
        <v/>
      </c>
      <c r="R1237" s="174" t="str">
        <f t="shared" si="80"/>
        <v/>
      </c>
    </row>
    <row r="1238" spans="1:18" ht="24.75" customHeight="1" x14ac:dyDescent="0.2">
      <c r="A1238" s="185"/>
      <c r="B1238" s="186"/>
      <c r="C1238" s="187"/>
      <c r="D1238" s="110"/>
      <c r="E1238" s="110"/>
      <c r="F1238" s="28"/>
      <c r="G1238" s="28"/>
      <c r="H1238" s="111" t="str">
        <f>IF(G1238="","",ROUNDDOWN('Lesné celky'!$C$2*G1238,2))</f>
        <v/>
      </c>
      <c r="I1238" s="28"/>
      <c r="J1238" s="28"/>
      <c r="K1238" s="28"/>
      <c r="L1238" s="28"/>
      <c r="M1238" s="24">
        <f t="shared" si="77"/>
        <v>0</v>
      </c>
      <c r="N1238" s="112" t="str">
        <f t="shared" si="78"/>
        <v/>
      </c>
      <c r="O1238" s="31"/>
      <c r="P1238" s="34" t="str">
        <f t="shared" si="79"/>
        <v/>
      </c>
      <c r="R1238" s="174" t="str">
        <f t="shared" si="80"/>
        <v/>
      </c>
    </row>
    <row r="1239" spans="1:18" ht="24.75" customHeight="1" x14ac:dyDescent="0.2">
      <c r="A1239" s="185"/>
      <c r="B1239" s="186"/>
      <c r="C1239" s="187"/>
      <c r="D1239" s="110"/>
      <c r="E1239" s="110"/>
      <c r="F1239" s="28"/>
      <c r="G1239" s="28"/>
      <c r="H1239" s="111" t="str">
        <f>IF(G1239="","",ROUNDDOWN('Lesné celky'!$C$2*G1239,2))</f>
        <v/>
      </c>
      <c r="I1239" s="28"/>
      <c r="J1239" s="28"/>
      <c r="K1239" s="28"/>
      <c r="L1239" s="28"/>
      <c r="M1239" s="24">
        <f t="shared" si="77"/>
        <v>0</v>
      </c>
      <c r="N1239" s="112" t="str">
        <f t="shared" si="78"/>
        <v/>
      </c>
      <c r="O1239" s="31"/>
      <c r="P1239" s="34" t="str">
        <f t="shared" si="79"/>
        <v/>
      </c>
      <c r="R1239" s="174" t="str">
        <f t="shared" si="80"/>
        <v/>
      </c>
    </row>
    <row r="1240" spans="1:18" ht="24.75" customHeight="1" x14ac:dyDescent="0.2">
      <c r="A1240" s="185"/>
      <c r="B1240" s="186"/>
      <c r="C1240" s="187"/>
      <c r="D1240" s="110"/>
      <c r="E1240" s="110"/>
      <c r="F1240" s="28"/>
      <c r="G1240" s="28"/>
      <c r="H1240" s="111" t="str">
        <f>IF(G1240="","",ROUNDDOWN('Lesné celky'!$C$2*G1240,2))</f>
        <v/>
      </c>
      <c r="I1240" s="28"/>
      <c r="J1240" s="28"/>
      <c r="K1240" s="28"/>
      <c r="L1240" s="28"/>
      <c r="M1240" s="24">
        <f t="shared" si="77"/>
        <v>0</v>
      </c>
      <c r="N1240" s="112" t="str">
        <f t="shared" si="78"/>
        <v/>
      </c>
      <c r="O1240" s="31"/>
      <c r="P1240" s="34" t="str">
        <f t="shared" si="79"/>
        <v/>
      </c>
      <c r="R1240" s="174" t="str">
        <f t="shared" si="80"/>
        <v/>
      </c>
    </row>
    <row r="1241" spans="1:18" ht="24.75" customHeight="1" x14ac:dyDescent="0.2">
      <c r="A1241" s="185"/>
      <c r="B1241" s="186"/>
      <c r="C1241" s="187"/>
      <c r="D1241" s="110"/>
      <c r="E1241" s="110"/>
      <c r="F1241" s="28"/>
      <c r="G1241" s="28"/>
      <c r="H1241" s="111" t="str">
        <f>IF(G1241="","",ROUNDDOWN('Lesné celky'!$C$2*G1241,2))</f>
        <v/>
      </c>
      <c r="I1241" s="28"/>
      <c r="J1241" s="28"/>
      <c r="K1241" s="28"/>
      <c r="L1241" s="28"/>
      <c r="M1241" s="24">
        <f t="shared" si="77"/>
        <v>0</v>
      </c>
      <c r="N1241" s="112" t="str">
        <f t="shared" si="78"/>
        <v/>
      </c>
      <c r="O1241" s="31"/>
      <c r="P1241" s="34" t="str">
        <f t="shared" si="79"/>
        <v/>
      </c>
      <c r="R1241" s="174" t="str">
        <f t="shared" si="80"/>
        <v/>
      </c>
    </row>
    <row r="1242" spans="1:18" ht="24.75" customHeight="1" x14ac:dyDescent="0.2">
      <c r="A1242" s="185"/>
      <c r="B1242" s="186"/>
      <c r="C1242" s="187"/>
      <c r="D1242" s="110"/>
      <c r="E1242" s="110"/>
      <c r="F1242" s="28"/>
      <c r="G1242" s="28"/>
      <c r="H1242" s="111" t="str">
        <f>IF(G1242="","",ROUNDDOWN('Lesné celky'!$C$2*G1242,2))</f>
        <v/>
      </c>
      <c r="I1242" s="28"/>
      <c r="J1242" s="28"/>
      <c r="K1242" s="28"/>
      <c r="L1242" s="28"/>
      <c r="M1242" s="24">
        <f t="shared" si="77"/>
        <v>0</v>
      </c>
      <c r="N1242" s="112" t="str">
        <f t="shared" si="78"/>
        <v/>
      </c>
      <c r="O1242" s="31"/>
      <c r="P1242" s="34" t="str">
        <f t="shared" si="79"/>
        <v/>
      </c>
      <c r="R1242" s="174" t="str">
        <f t="shared" si="80"/>
        <v/>
      </c>
    </row>
    <row r="1243" spans="1:18" ht="24.75" customHeight="1" x14ac:dyDescent="0.2">
      <c r="A1243" s="185"/>
      <c r="B1243" s="186"/>
      <c r="C1243" s="187"/>
      <c r="D1243" s="110"/>
      <c r="E1243" s="110"/>
      <c r="F1243" s="28"/>
      <c r="G1243" s="28"/>
      <c r="H1243" s="111" t="str">
        <f>IF(G1243="","",ROUNDDOWN('Lesné celky'!$C$2*G1243,2))</f>
        <v/>
      </c>
      <c r="I1243" s="28"/>
      <c r="J1243" s="28"/>
      <c r="K1243" s="28"/>
      <c r="L1243" s="28"/>
      <c r="M1243" s="24">
        <f t="shared" si="77"/>
        <v>0</v>
      </c>
      <c r="N1243" s="112" t="str">
        <f t="shared" si="78"/>
        <v/>
      </c>
      <c r="O1243" s="31"/>
      <c r="P1243" s="34" t="str">
        <f t="shared" si="79"/>
        <v/>
      </c>
      <c r="R1243" s="174" t="str">
        <f t="shared" si="80"/>
        <v/>
      </c>
    </row>
    <row r="1244" spans="1:18" ht="24.75" customHeight="1" x14ac:dyDescent="0.2">
      <c r="A1244" s="185"/>
      <c r="B1244" s="186"/>
      <c r="C1244" s="187"/>
      <c r="D1244" s="110"/>
      <c r="E1244" s="110"/>
      <c r="F1244" s="28"/>
      <c r="G1244" s="28"/>
      <c r="H1244" s="111" t="str">
        <f>IF(G1244="","",ROUNDDOWN('Lesné celky'!$C$2*G1244,2))</f>
        <v/>
      </c>
      <c r="I1244" s="28"/>
      <c r="J1244" s="28"/>
      <c r="K1244" s="28"/>
      <c r="L1244" s="28"/>
      <c r="M1244" s="24">
        <f t="shared" si="77"/>
        <v>0</v>
      </c>
      <c r="N1244" s="112" t="str">
        <f t="shared" si="78"/>
        <v/>
      </c>
      <c r="O1244" s="31"/>
      <c r="P1244" s="34" t="str">
        <f t="shared" si="79"/>
        <v/>
      </c>
      <c r="R1244" s="174" t="str">
        <f t="shared" si="80"/>
        <v/>
      </c>
    </row>
    <row r="1245" spans="1:18" ht="24.75" customHeight="1" x14ac:dyDescent="0.2">
      <c r="A1245" s="185"/>
      <c r="B1245" s="186"/>
      <c r="C1245" s="187"/>
      <c r="D1245" s="110"/>
      <c r="E1245" s="110"/>
      <c r="F1245" s="28"/>
      <c r="G1245" s="28"/>
      <c r="H1245" s="111" t="str">
        <f>IF(G1245="","",ROUNDDOWN('Lesné celky'!$C$2*G1245,2))</f>
        <v/>
      </c>
      <c r="I1245" s="28"/>
      <c r="J1245" s="28"/>
      <c r="K1245" s="28"/>
      <c r="L1245" s="28"/>
      <c r="M1245" s="24">
        <f t="shared" si="77"/>
        <v>0</v>
      </c>
      <c r="N1245" s="112" t="str">
        <f t="shared" si="78"/>
        <v/>
      </c>
      <c r="O1245" s="31"/>
      <c r="P1245" s="34" t="str">
        <f t="shared" si="79"/>
        <v/>
      </c>
      <c r="R1245" s="174" t="str">
        <f t="shared" si="80"/>
        <v/>
      </c>
    </row>
    <row r="1246" spans="1:18" ht="24.75" customHeight="1" x14ac:dyDescent="0.2">
      <c r="A1246" s="185"/>
      <c r="B1246" s="186"/>
      <c r="C1246" s="187"/>
      <c r="D1246" s="110"/>
      <c r="E1246" s="110"/>
      <c r="F1246" s="28"/>
      <c r="G1246" s="28"/>
      <c r="H1246" s="111" t="str">
        <f>IF(G1246="","",ROUNDDOWN('Lesné celky'!$C$2*G1246,2))</f>
        <v/>
      </c>
      <c r="I1246" s="28"/>
      <c r="J1246" s="28"/>
      <c r="K1246" s="28"/>
      <c r="L1246" s="28"/>
      <c r="M1246" s="24">
        <f t="shared" si="77"/>
        <v>0</v>
      </c>
      <c r="N1246" s="112" t="str">
        <f t="shared" si="78"/>
        <v/>
      </c>
      <c r="O1246" s="31"/>
      <c r="P1246" s="34" t="str">
        <f t="shared" si="79"/>
        <v/>
      </c>
      <c r="R1246" s="174" t="str">
        <f t="shared" si="80"/>
        <v/>
      </c>
    </row>
    <row r="1247" spans="1:18" ht="24.75" customHeight="1" x14ac:dyDescent="0.2">
      <c r="A1247" s="185"/>
      <c r="B1247" s="186"/>
      <c r="C1247" s="187"/>
      <c r="D1247" s="110"/>
      <c r="E1247" s="110"/>
      <c r="F1247" s="28"/>
      <c r="G1247" s="28"/>
      <c r="H1247" s="111" t="str">
        <f>IF(G1247="","",ROUNDDOWN('Lesné celky'!$C$2*G1247,2))</f>
        <v/>
      </c>
      <c r="I1247" s="28"/>
      <c r="J1247" s="28"/>
      <c r="K1247" s="28"/>
      <c r="L1247" s="28"/>
      <c r="M1247" s="24">
        <f t="shared" si="77"/>
        <v>0</v>
      </c>
      <c r="N1247" s="112" t="str">
        <f t="shared" si="78"/>
        <v/>
      </c>
      <c r="O1247" s="31"/>
      <c r="P1247" s="34" t="str">
        <f t="shared" si="79"/>
        <v/>
      </c>
      <c r="R1247" s="174" t="str">
        <f t="shared" si="80"/>
        <v/>
      </c>
    </row>
    <row r="1248" spans="1:18" ht="24.75" customHeight="1" x14ac:dyDescent="0.2">
      <c r="A1248" s="185"/>
      <c r="B1248" s="186"/>
      <c r="C1248" s="187"/>
      <c r="D1248" s="110"/>
      <c r="E1248" s="110"/>
      <c r="F1248" s="28"/>
      <c r="G1248" s="28"/>
      <c r="H1248" s="111" t="str">
        <f>IF(G1248="","",ROUNDDOWN('Lesné celky'!$C$2*G1248,2))</f>
        <v/>
      </c>
      <c r="I1248" s="28"/>
      <c r="J1248" s="28"/>
      <c r="K1248" s="28"/>
      <c r="L1248" s="28"/>
      <c r="M1248" s="24">
        <f t="shared" si="77"/>
        <v>0</v>
      </c>
      <c r="N1248" s="112" t="str">
        <f t="shared" si="78"/>
        <v/>
      </c>
      <c r="O1248" s="31"/>
      <c r="P1248" s="34" t="str">
        <f t="shared" si="79"/>
        <v/>
      </c>
      <c r="R1248" s="174" t="str">
        <f t="shared" si="80"/>
        <v/>
      </c>
    </row>
    <row r="1249" spans="1:18" ht="24.75" customHeight="1" x14ac:dyDescent="0.2">
      <c r="A1249" s="185"/>
      <c r="B1249" s="186"/>
      <c r="C1249" s="187"/>
      <c r="D1249" s="110"/>
      <c r="E1249" s="110"/>
      <c r="F1249" s="28"/>
      <c r="G1249" s="28"/>
      <c r="H1249" s="111" t="str">
        <f>IF(G1249="","",ROUNDDOWN('Lesné celky'!$C$2*G1249,2))</f>
        <v/>
      </c>
      <c r="I1249" s="28"/>
      <c r="J1249" s="28"/>
      <c r="K1249" s="28"/>
      <c r="L1249" s="28"/>
      <c r="M1249" s="24">
        <f t="shared" si="77"/>
        <v>0</v>
      </c>
      <c r="N1249" s="112" t="str">
        <f t="shared" si="78"/>
        <v/>
      </c>
      <c r="O1249" s="31"/>
      <c r="P1249" s="34" t="str">
        <f t="shared" si="79"/>
        <v/>
      </c>
      <c r="R1249" s="174" t="str">
        <f t="shared" si="80"/>
        <v/>
      </c>
    </row>
    <row r="1250" spans="1:18" ht="24.75" customHeight="1" x14ac:dyDescent="0.2">
      <c r="A1250" s="185"/>
      <c r="B1250" s="186"/>
      <c r="C1250" s="187"/>
      <c r="D1250" s="110"/>
      <c r="E1250" s="110"/>
      <c r="F1250" s="28"/>
      <c r="G1250" s="28"/>
      <c r="H1250" s="111" t="str">
        <f>IF(G1250="","",ROUNDDOWN('Lesné celky'!$C$2*G1250,2))</f>
        <v/>
      </c>
      <c r="I1250" s="28"/>
      <c r="J1250" s="28"/>
      <c r="K1250" s="28"/>
      <c r="L1250" s="28"/>
      <c r="M1250" s="24">
        <f t="shared" si="77"/>
        <v>0</v>
      </c>
      <c r="N1250" s="112" t="str">
        <f t="shared" si="78"/>
        <v/>
      </c>
      <c r="O1250" s="31"/>
      <c r="P1250" s="34" t="str">
        <f t="shared" si="79"/>
        <v/>
      </c>
      <c r="R1250" s="174" t="str">
        <f t="shared" si="80"/>
        <v/>
      </c>
    </row>
    <row r="1251" spans="1:18" ht="24.75" customHeight="1" x14ac:dyDescent="0.2">
      <c r="A1251" s="185"/>
      <c r="B1251" s="186"/>
      <c r="C1251" s="187"/>
      <c r="D1251" s="110"/>
      <c r="E1251" s="110"/>
      <c r="F1251" s="28"/>
      <c r="G1251" s="28"/>
      <c r="H1251" s="111" t="str">
        <f>IF(G1251="","",ROUNDDOWN('Lesné celky'!$C$2*G1251,2))</f>
        <v/>
      </c>
      <c r="I1251" s="28"/>
      <c r="J1251" s="28"/>
      <c r="K1251" s="28"/>
      <c r="L1251" s="28"/>
      <c r="M1251" s="24">
        <f t="shared" si="77"/>
        <v>0</v>
      </c>
      <c r="N1251" s="112" t="str">
        <f t="shared" si="78"/>
        <v/>
      </c>
      <c r="O1251" s="31"/>
      <c r="P1251" s="34" t="str">
        <f t="shared" si="79"/>
        <v/>
      </c>
      <c r="R1251" s="174" t="str">
        <f t="shared" si="80"/>
        <v/>
      </c>
    </row>
    <row r="1252" spans="1:18" ht="24.75" customHeight="1" x14ac:dyDescent="0.2">
      <c r="A1252" s="185"/>
      <c r="B1252" s="186"/>
      <c r="C1252" s="187"/>
      <c r="D1252" s="110"/>
      <c r="E1252" s="110"/>
      <c r="F1252" s="28"/>
      <c r="G1252" s="28"/>
      <c r="H1252" s="111" t="str">
        <f>IF(G1252="","",ROUNDDOWN('Lesné celky'!$C$2*G1252,2))</f>
        <v/>
      </c>
      <c r="I1252" s="28"/>
      <c r="J1252" s="28"/>
      <c r="K1252" s="28"/>
      <c r="L1252" s="28"/>
      <c r="M1252" s="24">
        <f t="shared" si="77"/>
        <v>0</v>
      </c>
      <c r="N1252" s="112" t="str">
        <f t="shared" si="78"/>
        <v/>
      </c>
      <c r="O1252" s="31"/>
      <c r="P1252" s="34" t="str">
        <f t="shared" si="79"/>
        <v/>
      </c>
      <c r="R1252" s="174" t="str">
        <f t="shared" si="80"/>
        <v/>
      </c>
    </row>
    <row r="1253" spans="1:18" ht="24.75" customHeight="1" x14ac:dyDescent="0.2">
      <c r="A1253" s="185"/>
      <c r="B1253" s="186"/>
      <c r="C1253" s="187"/>
      <c r="D1253" s="110"/>
      <c r="E1253" s="110"/>
      <c r="F1253" s="28"/>
      <c r="G1253" s="28"/>
      <c r="H1253" s="111" t="str">
        <f>IF(G1253="","",ROUNDDOWN('Lesné celky'!$C$2*G1253,2))</f>
        <v/>
      </c>
      <c r="I1253" s="28"/>
      <c r="J1253" s="28"/>
      <c r="K1253" s="28"/>
      <c r="L1253" s="28"/>
      <c r="M1253" s="24">
        <f t="shared" si="77"/>
        <v>0</v>
      </c>
      <c r="N1253" s="112" t="str">
        <f t="shared" si="78"/>
        <v/>
      </c>
      <c r="O1253" s="31"/>
      <c r="P1253" s="34" t="str">
        <f t="shared" si="79"/>
        <v/>
      </c>
      <c r="R1253" s="174" t="str">
        <f t="shared" si="80"/>
        <v/>
      </c>
    </row>
    <row r="1254" spans="1:18" ht="24.75" customHeight="1" x14ac:dyDescent="0.2">
      <c r="A1254" s="185"/>
      <c r="B1254" s="186"/>
      <c r="C1254" s="187"/>
      <c r="D1254" s="110"/>
      <c r="E1254" s="110"/>
      <c r="F1254" s="28"/>
      <c r="G1254" s="28"/>
      <c r="H1254" s="111" t="str">
        <f>IF(G1254="","",ROUNDDOWN('Lesné celky'!$C$2*G1254,2))</f>
        <v/>
      </c>
      <c r="I1254" s="28"/>
      <c r="J1254" s="28"/>
      <c r="K1254" s="28"/>
      <c r="L1254" s="28"/>
      <c r="M1254" s="24">
        <f t="shared" si="77"/>
        <v>0</v>
      </c>
      <c r="N1254" s="112" t="str">
        <f t="shared" si="78"/>
        <v/>
      </c>
      <c r="O1254" s="31"/>
      <c r="P1254" s="34" t="str">
        <f t="shared" si="79"/>
        <v/>
      </c>
      <c r="R1254" s="174" t="str">
        <f t="shared" si="80"/>
        <v/>
      </c>
    </row>
    <row r="1255" spans="1:18" ht="24.75" customHeight="1" x14ac:dyDescent="0.2">
      <c r="A1255" s="185"/>
      <c r="B1255" s="186"/>
      <c r="C1255" s="187"/>
      <c r="D1255" s="110"/>
      <c r="E1255" s="110"/>
      <c r="F1255" s="28"/>
      <c r="G1255" s="28"/>
      <c r="H1255" s="111" t="str">
        <f>IF(G1255="","",ROUNDDOWN('Lesné celky'!$C$2*G1255,2))</f>
        <v/>
      </c>
      <c r="I1255" s="28"/>
      <c r="J1255" s="28"/>
      <c r="K1255" s="28"/>
      <c r="L1255" s="28"/>
      <c r="M1255" s="24">
        <f t="shared" si="77"/>
        <v>0</v>
      </c>
      <c r="N1255" s="112" t="str">
        <f t="shared" si="78"/>
        <v/>
      </c>
      <c r="O1255" s="31"/>
      <c r="P1255" s="34" t="str">
        <f t="shared" si="79"/>
        <v/>
      </c>
      <c r="R1255" s="174" t="str">
        <f t="shared" si="80"/>
        <v/>
      </c>
    </row>
    <row r="1256" spans="1:18" ht="24.75" customHeight="1" x14ac:dyDescent="0.2">
      <c r="A1256" s="185"/>
      <c r="B1256" s="186"/>
      <c r="C1256" s="187"/>
      <c r="D1256" s="110"/>
      <c r="E1256" s="110"/>
      <c r="F1256" s="28"/>
      <c r="G1256" s="28"/>
      <c r="H1256" s="111" t="str">
        <f>IF(G1256="","",ROUNDDOWN('Lesné celky'!$C$2*G1256,2))</f>
        <v/>
      </c>
      <c r="I1256" s="28"/>
      <c r="J1256" s="28"/>
      <c r="K1256" s="28"/>
      <c r="L1256" s="28"/>
      <c r="M1256" s="24">
        <f t="shared" si="77"/>
        <v>0</v>
      </c>
      <c r="N1256" s="112" t="str">
        <f t="shared" si="78"/>
        <v/>
      </c>
      <c r="O1256" s="31"/>
      <c r="P1256" s="34" t="str">
        <f t="shared" si="79"/>
        <v/>
      </c>
      <c r="R1256" s="174" t="str">
        <f t="shared" si="80"/>
        <v/>
      </c>
    </row>
    <row r="1257" spans="1:18" ht="24.75" customHeight="1" x14ac:dyDescent="0.2">
      <c r="A1257" s="185"/>
      <c r="B1257" s="186"/>
      <c r="C1257" s="187"/>
      <c r="D1257" s="110"/>
      <c r="E1257" s="110"/>
      <c r="F1257" s="28"/>
      <c r="G1257" s="28"/>
      <c r="H1257" s="111" t="str">
        <f>IF(G1257="","",ROUNDDOWN('Lesné celky'!$C$2*G1257,2))</f>
        <v/>
      </c>
      <c r="I1257" s="28"/>
      <c r="J1257" s="28"/>
      <c r="K1257" s="28"/>
      <c r="L1257" s="28"/>
      <c r="M1257" s="24">
        <f t="shared" si="77"/>
        <v>0</v>
      </c>
      <c r="N1257" s="112" t="str">
        <f t="shared" si="78"/>
        <v/>
      </c>
      <c r="O1257" s="31"/>
      <c r="P1257" s="34" t="str">
        <f t="shared" si="79"/>
        <v/>
      </c>
      <c r="R1257" s="174" t="str">
        <f t="shared" si="80"/>
        <v/>
      </c>
    </row>
    <row r="1258" spans="1:18" ht="24.75" customHeight="1" x14ac:dyDescent="0.2">
      <c r="A1258" s="185"/>
      <c r="B1258" s="186"/>
      <c r="C1258" s="187"/>
      <c r="D1258" s="110"/>
      <c r="E1258" s="110"/>
      <c r="F1258" s="28"/>
      <c r="G1258" s="28"/>
      <c r="H1258" s="111" t="str">
        <f>IF(G1258="","",ROUNDDOWN('Lesné celky'!$C$2*G1258,2))</f>
        <v/>
      </c>
      <c r="I1258" s="28"/>
      <c r="J1258" s="28"/>
      <c r="K1258" s="28"/>
      <c r="L1258" s="28"/>
      <c r="M1258" s="24">
        <f t="shared" si="77"/>
        <v>0</v>
      </c>
      <c r="N1258" s="112" t="str">
        <f t="shared" si="78"/>
        <v/>
      </c>
      <c r="O1258" s="31"/>
      <c r="P1258" s="34" t="str">
        <f t="shared" si="79"/>
        <v/>
      </c>
      <c r="R1258" s="174" t="str">
        <f t="shared" si="80"/>
        <v/>
      </c>
    </row>
    <row r="1259" spans="1:18" ht="24.75" customHeight="1" x14ac:dyDescent="0.2">
      <c r="A1259" s="185"/>
      <c r="B1259" s="186"/>
      <c r="C1259" s="187"/>
      <c r="D1259" s="110"/>
      <c r="E1259" s="110"/>
      <c r="F1259" s="28"/>
      <c r="G1259" s="28"/>
      <c r="H1259" s="111" t="str">
        <f>IF(G1259="","",ROUNDDOWN('Lesné celky'!$C$2*G1259,2))</f>
        <v/>
      </c>
      <c r="I1259" s="28"/>
      <c r="J1259" s="28"/>
      <c r="K1259" s="28"/>
      <c r="L1259" s="28"/>
      <c r="M1259" s="24">
        <f t="shared" si="77"/>
        <v>0</v>
      </c>
      <c r="N1259" s="112" t="str">
        <f t="shared" si="78"/>
        <v/>
      </c>
      <c r="O1259" s="31"/>
      <c r="P1259" s="34" t="str">
        <f t="shared" si="79"/>
        <v/>
      </c>
      <c r="R1259" s="174" t="str">
        <f t="shared" si="80"/>
        <v/>
      </c>
    </row>
    <row r="1260" spans="1:18" ht="24.75" customHeight="1" x14ac:dyDescent="0.2">
      <c r="A1260" s="185"/>
      <c r="B1260" s="186"/>
      <c r="C1260" s="187"/>
      <c r="D1260" s="110"/>
      <c r="E1260" s="110"/>
      <c r="F1260" s="28"/>
      <c r="G1260" s="28"/>
      <c r="H1260" s="111" t="str">
        <f>IF(G1260="","",ROUNDDOWN('Lesné celky'!$C$2*G1260,2))</f>
        <v/>
      </c>
      <c r="I1260" s="28"/>
      <c r="J1260" s="28"/>
      <c r="K1260" s="28"/>
      <c r="L1260" s="28"/>
      <c r="M1260" s="24">
        <f t="shared" si="77"/>
        <v>0</v>
      </c>
      <c r="N1260" s="112" t="str">
        <f t="shared" si="78"/>
        <v/>
      </c>
      <c r="O1260" s="31"/>
      <c r="P1260" s="34" t="str">
        <f t="shared" si="79"/>
        <v/>
      </c>
      <c r="R1260" s="174" t="str">
        <f t="shared" si="80"/>
        <v/>
      </c>
    </row>
    <row r="1261" spans="1:18" ht="24.75" customHeight="1" x14ac:dyDescent="0.2">
      <c r="A1261" s="185"/>
      <c r="B1261" s="186"/>
      <c r="C1261" s="187"/>
      <c r="D1261" s="110"/>
      <c r="E1261" s="110"/>
      <c r="F1261" s="28"/>
      <c r="G1261" s="28"/>
      <c r="H1261" s="111" t="str">
        <f>IF(G1261="","",ROUNDDOWN('Lesné celky'!$C$2*G1261,2))</f>
        <v/>
      </c>
      <c r="I1261" s="28"/>
      <c r="J1261" s="28"/>
      <c r="K1261" s="28"/>
      <c r="L1261" s="28"/>
      <c r="M1261" s="24">
        <f t="shared" si="77"/>
        <v>0</v>
      </c>
      <c r="N1261" s="112" t="str">
        <f t="shared" si="78"/>
        <v/>
      </c>
      <c r="O1261" s="31"/>
      <c r="P1261" s="34" t="str">
        <f t="shared" si="79"/>
        <v/>
      </c>
      <c r="R1261" s="174" t="str">
        <f t="shared" si="80"/>
        <v/>
      </c>
    </row>
    <row r="1262" spans="1:18" ht="24.75" customHeight="1" x14ac:dyDescent="0.2">
      <c r="A1262" s="185"/>
      <c r="B1262" s="186"/>
      <c r="C1262" s="187"/>
      <c r="D1262" s="110"/>
      <c r="E1262" s="110"/>
      <c r="F1262" s="28"/>
      <c r="G1262" s="28"/>
      <c r="H1262" s="111" t="str">
        <f>IF(G1262="","",ROUNDDOWN('Lesné celky'!$C$2*G1262,2))</f>
        <v/>
      </c>
      <c r="I1262" s="28"/>
      <c r="J1262" s="28"/>
      <c r="K1262" s="28"/>
      <c r="L1262" s="28"/>
      <c r="M1262" s="24">
        <f t="shared" si="77"/>
        <v>0</v>
      </c>
      <c r="N1262" s="112" t="str">
        <f t="shared" si="78"/>
        <v/>
      </c>
      <c r="O1262" s="31"/>
      <c r="P1262" s="34" t="str">
        <f t="shared" si="79"/>
        <v/>
      </c>
      <c r="R1262" s="174" t="str">
        <f t="shared" si="80"/>
        <v/>
      </c>
    </row>
    <row r="1263" spans="1:18" ht="24.75" customHeight="1" x14ac:dyDescent="0.2">
      <c r="A1263" s="185"/>
      <c r="B1263" s="186"/>
      <c r="C1263" s="187"/>
      <c r="D1263" s="110"/>
      <c r="E1263" s="110"/>
      <c r="F1263" s="28"/>
      <c r="G1263" s="28"/>
      <c r="H1263" s="111" t="str">
        <f>IF(G1263="","",ROUNDDOWN('Lesné celky'!$C$2*G1263,2))</f>
        <v/>
      </c>
      <c r="I1263" s="28"/>
      <c r="J1263" s="28"/>
      <c r="K1263" s="28"/>
      <c r="L1263" s="28"/>
      <c r="M1263" s="24">
        <f t="shared" si="77"/>
        <v>0</v>
      </c>
      <c r="N1263" s="112" t="str">
        <f t="shared" si="78"/>
        <v/>
      </c>
      <c r="O1263" s="31"/>
      <c r="P1263" s="34" t="str">
        <f t="shared" si="79"/>
        <v/>
      </c>
      <c r="R1263" s="174" t="str">
        <f t="shared" si="80"/>
        <v/>
      </c>
    </row>
    <row r="1264" spans="1:18" ht="24.75" customHeight="1" x14ac:dyDescent="0.2">
      <c r="A1264" s="185"/>
      <c r="B1264" s="186"/>
      <c r="C1264" s="187"/>
      <c r="D1264" s="110"/>
      <c r="E1264" s="110"/>
      <c r="F1264" s="28"/>
      <c r="G1264" s="28"/>
      <c r="H1264" s="111" t="str">
        <f>IF(G1264="","",ROUNDDOWN('Lesné celky'!$C$2*G1264,2))</f>
        <v/>
      </c>
      <c r="I1264" s="28"/>
      <c r="J1264" s="28"/>
      <c r="K1264" s="28"/>
      <c r="L1264" s="28"/>
      <c r="M1264" s="24">
        <f t="shared" si="77"/>
        <v>0</v>
      </c>
      <c r="N1264" s="112" t="str">
        <f t="shared" si="78"/>
        <v/>
      </c>
      <c r="O1264" s="31"/>
      <c r="P1264" s="34" t="str">
        <f t="shared" si="79"/>
        <v/>
      </c>
      <c r="R1264" s="174" t="str">
        <f t="shared" si="80"/>
        <v/>
      </c>
    </row>
    <row r="1265" spans="1:18" ht="24.75" customHeight="1" x14ac:dyDescent="0.2">
      <c r="A1265" s="185"/>
      <c r="B1265" s="186"/>
      <c r="C1265" s="187"/>
      <c r="D1265" s="110"/>
      <c r="E1265" s="110"/>
      <c r="F1265" s="28"/>
      <c r="G1265" s="28"/>
      <c r="H1265" s="111" t="str">
        <f>IF(G1265="","",ROUNDDOWN('Lesné celky'!$C$2*G1265,2))</f>
        <v/>
      </c>
      <c r="I1265" s="28"/>
      <c r="J1265" s="28"/>
      <c r="K1265" s="28"/>
      <c r="L1265" s="28"/>
      <c r="M1265" s="24">
        <f t="shared" si="77"/>
        <v>0</v>
      </c>
      <c r="N1265" s="112" t="str">
        <f t="shared" si="78"/>
        <v/>
      </c>
      <c r="O1265" s="31"/>
      <c r="P1265" s="34" t="str">
        <f t="shared" si="79"/>
        <v/>
      </c>
      <c r="R1265" s="174" t="str">
        <f t="shared" si="80"/>
        <v/>
      </c>
    </row>
    <row r="1266" spans="1:18" ht="24.75" customHeight="1" x14ac:dyDescent="0.2">
      <c r="A1266" s="185"/>
      <c r="B1266" s="186"/>
      <c r="C1266" s="187"/>
      <c r="D1266" s="110"/>
      <c r="E1266" s="110"/>
      <c r="F1266" s="28"/>
      <c r="G1266" s="28"/>
      <c r="H1266" s="111" t="str">
        <f>IF(G1266="","",ROUNDDOWN('Lesné celky'!$C$2*G1266,2))</f>
        <v/>
      </c>
      <c r="I1266" s="28"/>
      <c r="J1266" s="28"/>
      <c r="K1266" s="28"/>
      <c r="L1266" s="28"/>
      <c r="M1266" s="24">
        <f t="shared" si="77"/>
        <v>0</v>
      </c>
      <c r="N1266" s="112" t="str">
        <f t="shared" si="78"/>
        <v/>
      </c>
      <c r="O1266" s="31"/>
      <c r="P1266" s="34" t="str">
        <f t="shared" si="79"/>
        <v/>
      </c>
      <c r="R1266" s="174" t="str">
        <f t="shared" si="80"/>
        <v/>
      </c>
    </row>
    <row r="1267" spans="1:18" ht="24.75" customHeight="1" x14ac:dyDescent="0.2">
      <c r="A1267" s="185"/>
      <c r="B1267" s="186"/>
      <c r="C1267" s="187"/>
      <c r="D1267" s="110"/>
      <c r="E1267" s="110"/>
      <c r="F1267" s="28"/>
      <c r="G1267" s="28"/>
      <c r="H1267" s="111" t="str">
        <f>IF(G1267="","",ROUNDDOWN('Lesné celky'!$C$2*G1267,2))</f>
        <v/>
      </c>
      <c r="I1267" s="28"/>
      <c r="J1267" s="28"/>
      <c r="K1267" s="28"/>
      <c r="L1267" s="28"/>
      <c r="M1267" s="24">
        <f t="shared" si="77"/>
        <v>0</v>
      </c>
      <c r="N1267" s="112" t="str">
        <f t="shared" si="78"/>
        <v/>
      </c>
      <c r="O1267" s="31"/>
      <c r="P1267" s="34" t="str">
        <f t="shared" si="79"/>
        <v/>
      </c>
      <c r="R1267" s="174" t="str">
        <f t="shared" si="80"/>
        <v/>
      </c>
    </row>
    <row r="1268" spans="1:18" ht="24.75" customHeight="1" x14ac:dyDescent="0.2">
      <c r="A1268" s="185"/>
      <c r="B1268" s="186"/>
      <c r="C1268" s="187"/>
      <c r="D1268" s="110"/>
      <c r="E1268" s="110"/>
      <c r="F1268" s="28"/>
      <c r="G1268" s="28"/>
      <c r="H1268" s="111" t="str">
        <f>IF(G1268="","",ROUNDDOWN('Lesné celky'!$C$2*G1268,2))</f>
        <v/>
      </c>
      <c r="I1268" s="28"/>
      <c r="J1268" s="28"/>
      <c r="K1268" s="28"/>
      <c r="L1268" s="28"/>
      <c r="M1268" s="24">
        <f t="shared" si="77"/>
        <v>0</v>
      </c>
      <c r="N1268" s="112" t="str">
        <f t="shared" si="78"/>
        <v/>
      </c>
      <c r="O1268" s="31"/>
      <c r="P1268" s="34" t="str">
        <f t="shared" si="79"/>
        <v/>
      </c>
      <c r="R1268" s="174" t="str">
        <f t="shared" si="80"/>
        <v/>
      </c>
    </row>
    <row r="1269" spans="1:18" ht="24.75" customHeight="1" x14ac:dyDescent="0.2">
      <c r="A1269" s="185"/>
      <c r="B1269" s="186"/>
      <c r="C1269" s="187"/>
      <c r="D1269" s="110"/>
      <c r="E1269" s="110"/>
      <c r="F1269" s="28"/>
      <c r="G1269" s="28"/>
      <c r="H1269" s="111" t="str">
        <f>IF(G1269="","",ROUNDDOWN('Lesné celky'!$C$2*G1269,2))</f>
        <v/>
      </c>
      <c r="I1269" s="28"/>
      <c r="J1269" s="28"/>
      <c r="K1269" s="28"/>
      <c r="L1269" s="28"/>
      <c r="M1269" s="24">
        <f t="shared" si="77"/>
        <v>0</v>
      </c>
      <c r="N1269" s="112" t="str">
        <f t="shared" si="78"/>
        <v/>
      </c>
      <c r="O1269" s="31"/>
      <c r="P1269" s="34" t="str">
        <f t="shared" si="79"/>
        <v/>
      </c>
      <c r="R1269" s="174" t="str">
        <f t="shared" si="80"/>
        <v/>
      </c>
    </row>
    <row r="1270" spans="1:18" ht="24.75" customHeight="1" x14ac:dyDescent="0.2">
      <c r="A1270" s="185"/>
      <c r="B1270" s="186"/>
      <c r="C1270" s="187"/>
      <c r="D1270" s="110"/>
      <c r="E1270" s="110"/>
      <c r="F1270" s="28"/>
      <c r="G1270" s="28"/>
      <c r="H1270" s="111" t="str">
        <f>IF(G1270="","",ROUNDDOWN('Lesné celky'!$C$2*G1270,2))</f>
        <v/>
      </c>
      <c r="I1270" s="28"/>
      <c r="J1270" s="28"/>
      <c r="K1270" s="28"/>
      <c r="L1270" s="28"/>
      <c r="M1270" s="24">
        <f t="shared" si="77"/>
        <v>0</v>
      </c>
      <c r="N1270" s="112" t="str">
        <f t="shared" si="78"/>
        <v/>
      </c>
      <c r="O1270" s="31"/>
      <c r="P1270" s="34" t="str">
        <f t="shared" si="79"/>
        <v/>
      </c>
      <c r="R1270" s="174" t="str">
        <f t="shared" si="80"/>
        <v/>
      </c>
    </row>
    <row r="1271" spans="1:18" ht="24.75" customHeight="1" x14ac:dyDescent="0.2">
      <c r="A1271" s="185"/>
      <c r="B1271" s="186"/>
      <c r="C1271" s="187"/>
      <c r="D1271" s="110"/>
      <c r="E1271" s="110"/>
      <c r="F1271" s="28"/>
      <c r="G1271" s="28"/>
      <c r="H1271" s="111" t="str">
        <f>IF(G1271="","",ROUNDDOWN('Lesné celky'!$C$2*G1271,2))</f>
        <v/>
      </c>
      <c r="I1271" s="28"/>
      <c r="J1271" s="28"/>
      <c r="K1271" s="28"/>
      <c r="L1271" s="28"/>
      <c r="M1271" s="24">
        <f t="shared" si="77"/>
        <v>0</v>
      </c>
      <c r="N1271" s="112" t="str">
        <f t="shared" si="78"/>
        <v/>
      </c>
      <c r="O1271" s="31"/>
      <c r="P1271" s="34" t="str">
        <f t="shared" si="79"/>
        <v/>
      </c>
      <c r="R1271" s="174" t="str">
        <f t="shared" si="80"/>
        <v/>
      </c>
    </row>
    <row r="1272" spans="1:18" ht="24.75" customHeight="1" x14ac:dyDescent="0.2">
      <c r="A1272" s="185"/>
      <c r="B1272" s="186"/>
      <c r="C1272" s="187"/>
      <c r="D1272" s="110"/>
      <c r="E1272" s="110"/>
      <c r="F1272" s="28"/>
      <c r="G1272" s="28"/>
      <c r="H1272" s="111" t="str">
        <f>IF(G1272="","",ROUNDDOWN('Lesné celky'!$C$2*G1272,2))</f>
        <v/>
      </c>
      <c r="I1272" s="28"/>
      <c r="J1272" s="28"/>
      <c r="K1272" s="28"/>
      <c r="L1272" s="28"/>
      <c r="M1272" s="24">
        <f t="shared" si="77"/>
        <v>0</v>
      </c>
      <c r="N1272" s="112" t="str">
        <f t="shared" si="78"/>
        <v/>
      </c>
      <c r="O1272" s="31"/>
      <c r="P1272" s="34" t="str">
        <f t="shared" si="79"/>
        <v/>
      </c>
      <c r="R1272" s="174" t="str">
        <f t="shared" si="80"/>
        <v/>
      </c>
    </row>
    <row r="1273" spans="1:18" ht="24.75" customHeight="1" x14ac:dyDescent="0.2">
      <c r="A1273" s="185"/>
      <c r="B1273" s="186"/>
      <c r="C1273" s="187"/>
      <c r="D1273" s="110"/>
      <c r="E1273" s="110"/>
      <c r="F1273" s="28"/>
      <c r="G1273" s="28"/>
      <c r="H1273" s="111" t="str">
        <f>IF(G1273="","",ROUNDDOWN('Lesné celky'!$C$2*G1273,2))</f>
        <v/>
      </c>
      <c r="I1273" s="28"/>
      <c r="J1273" s="28"/>
      <c r="K1273" s="28"/>
      <c r="L1273" s="28"/>
      <c r="M1273" s="24">
        <f t="shared" si="77"/>
        <v>0</v>
      </c>
      <c r="N1273" s="112" t="str">
        <f t="shared" si="78"/>
        <v/>
      </c>
      <c r="O1273" s="31"/>
      <c r="P1273" s="34" t="str">
        <f t="shared" si="79"/>
        <v/>
      </c>
      <c r="R1273" s="174" t="str">
        <f t="shared" si="80"/>
        <v/>
      </c>
    </row>
    <row r="1274" spans="1:18" ht="24.75" customHeight="1" x14ac:dyDescent="0.2">
      <c r="A1274" s="185"/>
      <c r="B1274" s="186"/>
      <c r="C1274" s="187"/>
      <c r="D1274" s="110"/>
      <c r="E1274" s="110"/>
      <c r="F1274" s="28"/>
      <c r="G1274" s="28"/>
      <c r="H1274" s="111" t="str">
        <f>IF(G1274="","",ROUNDDOWN('Lesné celky'!$C$2*G1274,2))</f>
        <v/>
      </c>
      <c r="I1274" s="28"/>
      <c r="J1274" s="28"/>
      <c r="K1274" s="28"/>
      <c r="L1274" s="28"/>
      <c r="M1274" s="24">
        <f t="shared" si="77"/>
        <v>0</v>
      </c>
      <c r="N1274" s="112" t="str">
        <f t="shared" si="78"/>
        <v/>
      </c>
      <c r="O1274" s="31"/>
      <c r="P1274" s="34" t="str">
        <f t="shared" si="79"/>
        <v/>
      </c>
      <c r="R1274" s="174" t="str">
        <f t="shared" si="80"/>
        <v/>
      </c>
    </row>
    <row r="1275" spans="1:18" ht="24.75" customHeight="1" x14ac:dyDescent="0.2">
      <c r="A1275" s="185"/>
      <c r="B1275" s="186"/>
      <c r="C1275" s="187"/>
      <c r="D1275" s="110"/>
      <c r="E1275" s="110"/>
      <c r="F1275" s="28"/>
      <c r="G1275" s="28"/>
      <c r="H1275" s="111" t="str">
        <f>IF(G1275="","",ROUNDDOWN('Lesné celky'!$C$2*G1275,2))</f>
        <v/>
      </c>
      <c r="I1275" s="28"/>
      <c r="J1275" s="28"/>
      <c r="K1275" s="28"/>
      <c r="L1275" s="28"/>
      <c r="M1275" s="24">
        <f t="shared" si="77"/>
        <v>0</v>
      </c>
      <c r="N1275" s="112" t="str">
        <f t="shared" si="78"/>
        <v/>
      </c>
      <c r="O1275" s="31"/>
      <c r="P1275" s="34" t="str">
        <f t="shared" si="79"/>
        <v/>
      </c>
      <c r="R1275" s="174" t="str">
        <f t="shared" si="80"/>
        <v/>
      </c>
    </row>
    <row r="1276" spans="1:18" ht="24.75" customHeight="1" x14ac:dyDescent="0.2">
      <c r="A1276" s="185"/>
      <c r="B1276" s="186"/>
      <c r="C1276" s="187"/>
      <c r="D1276" s="110"/>
      <c r="E1276" s="110"/>
      <c r="F1276" s="28"/>
      <c r="G1276" s="28"/>
      <c r="H1276" s="111" t="str">
        <f>IF(G1276="","",ROUNDDOWN('Lesné celky'!$C$2*G1276,2))</f>
        <v/>
      </c>
      <c r="I1276" s="28"/>
      <c r="J1276" s="28"/>
      <c r="K1276" s="28"/>
      <c r="L1276" s="28"/>
      <c r="M1276" s="24">
        <f t="shared" si="77"/>
        <v>0</v>
      </c>
      <c r="N1276" s="112" t="str">
        <f t="shared" si="78"/>
        <v/>
      </c>
      <c r="O1276" s="31"/>
      <c r="P1276" s="34" t="str">
        <f t="shared" si="79"/>
        <v/>
      </c>
      <c r="R1276" s="174" t="str">
        <f t="shared" si="80"/>
        <v/>
      </c>
    </row>
    <row r="1277" spans="1:18" ht="24.75" customHeight="1" x14ac:dyDescent="0.2">
      <c r="A1277" s="185"/>
      <c r="B1277" s="186"/>
      <c r="C1277" s="187"/>
      <c r="D1277" s="110"/>
      <c r="E1277" s="110"/>
      <c r="F1277" s="28"/>
      <c r="G1277" s="28"/>
      <c r="H1277" s="111" t="str">
        <f>IF(G1277="","",ROUNDDOWN('Lesné celky'!$C$2*G1277,2))</f>
        <v/>
      </c>
      <c r="I1277" s="28"/>
      <c r="J1277" s="28"/>
      <c r="K1277" s="28"/>
      <c r="L1277" s="28"/>
      <c r="M1277" s="24">
        <f t="shared" si="77"/>
        <v>0</v>
      </c>
      <c r="N1277" s="112" t="str">
        <f t="shared" si="78"/>
        <v/>
      </c>
      <c r="O1277" s="31"/>
      <c r="P1277" s="34" t="str">
        <f t="shared" si="79"/>
        <v/>
      </c>
      <c r="R1277" s="174" t="str">
        <f t="shared" si="80"/>
        <v/>
      </c>
    </row>
    <row r="1278" spans="1:18" ht="24.75" customHeight="1" x14ac:dyDescent="0.2">
      <c r="A1278" s="185"/>
      <c r="B1278" s="186"/>
      <c r="C1278" s="187"/>
      <c r="D1278" s="110"/>
      <c r="E1278" s="110"/>
      <c r="F1278" s="28"/>
      <c r="G1278" s="28"/>
      <c r="H1278" s="111" t="str">
        <f>IF(G1278="","",ROUNDDOWN('Lesné celky'!$C$2*G1278,2))</f>
        <v/>
      </c>
      <c r="I1278" s="28"/>
      <c r="J1278" s="28"/>
      <c r="K1278" s="28"/>
      <c r="L1278" s="28"/>
      <c r="M1278" s="24">
        <f t="shared" si="77"/>
        <v>0</v>
      </c>
      <c r="N1278" s="112" t="str">
        <f t="shared" si="78"/>
        <v/>
      </c>
      <c r="O1278" s="31"/>
      <c r="P1278" s="34" t="str">
        <f t="shared" si="79"/>
        <v/>
      </c>
      <c r="R1278" s="174" t="str">
        <f t="shared" si="80"/>
        <v/>
      </c>
    </row>
    <row r="1279" spans="1:18" ht="24.75" customHeight="1" x14ac:dyDescent="0.2">
      <c r="A1279" s="185"/>
      <c r="B1279" s="186"/>
      <c r="C1279" s="187"/>
      <c r="D1279" s="110"/>
      <c r="E1279" s="110"/>
      <c r="F1279" s="28"/>
      <c r="G1279" s="28"/>
      <c r="H1279" s="111" t="str">
        <f>IF(G1279="","",ROUNDDOWN('Lesné celky'!$C$2*G1279,2))</f>
        <v/>
      </c>
      <c r="I1279" s="28"/>
      <c r="J1279" s="28"/>
      <c r="K1279" s="28"/>
      <c r="L1279" s="28"/>
      <c r="M1279" s="24">
        <f t="shared" si="77"/>
        <v>0</v>
      </c>
      <c r="N1279" s="112" t="str">
        <f t="shared" si="78"/>
        <v/>
      </c>
      <c r="O1279" s="31"/>
      <c r="P1279" s="34" t="str">
        <f t="shared" si="79"/>
        <v/>
      </c>
      <c r="R1279" s="174" t="str">
        <f t="shared" si="80"/>
        <v/>
      </c>
    </row>
    <row r="1280" spans="1:18" ht="24.75" customHeight="1" x14ac:dyDescent="0.2">
      <c r="A1280" s="185"/>
      <c r="B1280" s="186"/>
      <c r="C1280" s="187"/>
      <c r="D1280" s="110"/>
      <c r="E1280" s="110"/>
      <c r="F1280" s="28"/>
      <c r="G1280" s="28"/>
      <c r="H1280" s="111" t="str">
        <f>IF(G1280="","",ROUNDDOWN('Lesné celky'!$C$2*G1280,2))</f>
        <v/>
      </c>
      <c r="I1280" s="28"/>
      <c r="J1280" s="28"/>
      <c r="K1280" s="28"/>
      <c r="L1280" s="28"/>
      <c r="M1280" s="24">
        <f t="shared" si="77"/>
        <v>0</v>
      </c>
      <c r="N1280" s="112" t="str">
        <f t="shared" si="78"/>
        <v/>
      </c>
      <c r="O1280" s="31"/>
      <c r="P1280" s="34" t="str">
        <f t="shared" si="79"/>
        <v/>
      </c>
      <c r="R1280" s="174" t="str">
        <f t="shared" si="80"/>
        <v/>
      </c>
    </row>
    <row r="1281" spans="1:18" ht="24.75" customHeight="1" x14ac:dyDescent="0.2">
      <c r="A1281" s="185"/>
      <c r="B1281" s="186"/>
      <c r="C1281" s="187"/>
      <c r="D1281" s="110"/>
      <c r="E1281" s="110"/>
      <c r="F1281" s="28"/>
      <c r="G1281" s="28"/>
      <c r="H1281" s="111" t="str">
        <f>IF(G1281="","",ROUNDDOWN('Lesné celky'!$C$2*G1281,2))</f>
        <v/>
      </c>
      <c r="I1281" s="28"/>
      <c r="J1281" s="28"/>
      <c r="K1281" s="28"/>
      <c r="L1281" s="28"/>
      <c r="M1281" s="24">
        <f t="shared" si="77"/>
        <v>0</v>
      </c>
      <c r="N1281" s="112" t="str">
        <f t="shared" si="78"/>
        <v/>
      </c>
      <c r="O1281" s="31"/>
      <c r="P1281" s="34" t="str">
        <f t="shared" si="79"/>
        <v/>
      </c>
      <c r="R1281" s="174" t="str">
        <f t="shared" si="80"/>
        <v/>
      </c>
    </row>
    <row r="1282" spans="1:18" ht="24.75" customHeight="1" x14ac:dyDescent="0.2">
      <c r="A1282" s="185"/>
      <c r="B1282" s="186"/>
      <c r="C1282" s="187"/>
      <c r="D1282" s="110"/>
      <c r="E1282" s="110"/>
      <c r="F1282" s="28"/>
      <c r="G1282" s="28"/>
      <c r="H1282" s="111" t="str">
        <f>IF(G1282="","",ROUNDDOWN('Lesné celky'!$C$2*G1282,2))</f>
        <v/>
      </c>
      <c r="I1282" s="28"/>
      <c r="J1282" s="28"/>
      <c r="K1282" s="28"/>
      <c r="L1282" s="28"/>
      <c r="M1282" s="24">
        <f t="shared" ref="M1282:M1345" si="81">SUM(I1282:L1282)</f>
        <v>0</v>
      </c>
      <c r="N1282" s="112" t="str">
        <f t="shared" ref="N1282:N1345" si="82">IF(ROUNDDOWN(F1282*G1282,2)-ROUNDDOWN(SUM(I1282:L1282),2)=0,"","zlý súčet")</f>
        <v/>
      </c>
      <c r="O1282" s="31"/>
      <c r="P1282" s="34" t="str">
        <f t="shared" si="79"/>
        <v/>
      </c>
      <c r="R1282" s="174" t="str">
        <f t="shared" si="80"/>
        <v/>
      </c>
    </row>
    <row r="1283" spans="1:18" ht="24.75" customHeight="1" x14ac:dyDescent="0.2">
      <c r="A1283" s="185"/>
      <c r="B1283" s="186"/>
      <c r="C1283" s="187"/>
      <c r="D1283" s="110"/>
      <c r="E1283" s="110"/>
      <c r="F1283" s="28"/>
      <c r="G1283" s="28"/>
      <c r="H1283" s="111" t="str">
        <f>IF(G1283="","",ROUNDDOWN('Lesné celky'!$C$2*G1283,2))</f>
        <v/>
      </c>
      <c r="I1283" s="28"/>
      <c r="J1283" s="28"/>
      <c r="K1283" s="28"/>
      <c r="L1283" s="28"/>
      <c r="M1283" s="24">
        <f t="shared" si="81"/>
        <v>0</v>
      </c>
      <c r="N1283" s="112" t="str">
        <f t="shared" si="82"/>
        <v/>
      </c>
      <c r="O1283" s="31"/>
      <c r="P1283" s="34" t="str">
        <f t="shared" si="79"/>
        <v/>
      </c>
      <c r="R1283" s="174" t="str">
        <f t="shared" si="80"/>
        <v/>
      </c>
    </row>
    <row r="1284" spans="1:18" ht="24.75" customHeight="1" x14ac:dyDescent="0.2">
      <c r="A1284" s="185"/>
      <c r="B1284" s="186"/>
      <c r="C1284" s="187"/>
      <c r="D1284" s="110"/>
      <c r="E1284" s="110"/>
      <c r="F1284" s="28"/>
      <c r="G1284" s="28"/>
      <c r="H1284" s="111" t="str">
        <f>IF(G1284="","",ROUNDDOWN('Lesné celky'!$C$2*G1284,2))</f>
        <v/>
      </c>
      <c r="I1284" s="28"/>
      <c r="J1284" s="28"/>
      <c r="K1284" s="28"/>
      <c r="L1284" s="28"/>
      <c r="M1284" s="24">
        <f t="shared" si="81"/>
        <v>0</v>
      </c>
      <c r="N1284" s="112" t="str">
        <f t="shared" si="82"/>
        <v/>
      </c>
      <c r="O1284" s="31"/>
      <c r="P1284" s="34" t="str">
        <f t="shared" si="79"/>
        <v/>
      </c>
      <c r="R1284" s="174" t="str">
        <f t="shared" si="80"/>
        <v/>
      </c>
    </row>
    <row r="1285" spans="1:18" ht="24.75" customHeight="1" x14ac:dyDescent="0.2">
      <c r="A1285" s="185"/>
      <c r="B1285" s="186"/>
      <c r="C1285" s="187"/>
      <c r="D1285" s="110"/>
      <c r="E1285" s="110"/>
      <c r="F1285" s="28"/>
      <c r="G1285" s="28"/>
      <c r="H1285" s="111" t="str">
        <f>IF(G1285="","",ROUNDDOWN('Lesné celky'!$C$2*G1285,2))</f>
        <v/>
      </c>
      <c r="I1285" s="28"/>
      <c r="J1285" s="28"/>
      <c r="K1285" s="28"/>
      <c r="L1285" s="28"/>
      <c r="M1285" s="24">
        <f t="shared" si="81"/>
        <v>0</v>
      </c>
      <c r="N1285" s="112" t="str">
        <f t="shared" si="82"/>
        <v/>
      </c>
      <c r="O1285" s="31"/>
      <c r="P1285" s="34" t="str">
        <f t="shared" si="79"/>
        <v/>
      </c>
      <c r="R1285" s="174" t="str">
        <f t="shared" si="80"/>
        <v/>
      </c>
    </row>
    <row r="1286" spans="1:18" ht="24.75" customHeight="1" x14ac:dyDescent="0.2">
      <c r="A1286" s="185"/>
      <c r="B1286" s="186"/>
      <c r="C1286" s="187"/>
      <c r="D1286" s="110"/>
      <c r="E1286" s="110"/>
      <c r="F1286" s="28"/>
      <c r="G1286" s="28"/>
      <c r="H1286" s="111" t="str">
        <f>IF(G1286="","",ROUNDDOWN('Lesné celky'!$C$2*G1286,2))</f>
        <v/>
      </c>
      <c r="I1286" s="28"/>
      <c r="J1286" s="28"/>
      <c r="K1286" s="28"/>
      <c r="L1286" s="28"/>
      <c r="M1286" s="24">
        <f t="shared" si="81"/>
        <v>0</v>
      </c>
      <c r="N1286" s="112" t="str">
        <f t="shared" si="82"/>
        <v/>
      </c>
      <c r="O1286" s="31"/>
      <c r="P1286" s="34" t="str">
        <f t="shared" si="79"/>
        <v/>
      </c>
      <c r="R1286" s="174" t="str">
        <f t="shared" si="80"/>
        <v/>
      </c>
    </row>
    <row r="1287" spans="1:18" ht="24.75" customHeight="1" x14ac:dyDescent="0.2">
      <c r="A1287" s="185"/>
      <c r="B1287" s="186"/>
      <c r="C1287" s="187"/>
      <c r="D1287" s="110"/>
      <c r="E1287" s="110"/>
      <c r="F1287" s="28"/>
      <c r="G1287" s="28"/>
      <c r="H1287" s="111" t="str">
        <f>IF(G1287="","",ROUNDDOWN('Lesné celky'!$C$2*G1287,2))</f>
        <v/>
      </c>
      <c r="I1287" s="28"/>
      <c r="J1287" s="28"/>
      <c r="K1287" s="28"/>
      <c r="L1287" s="28"/>
      <c r="M1287" s="24">
        <f t="shared" si="81"/>
        <v>0</v>
      </c>
      <c r="N1287" s="112" t="str">
        <f t="shared" si="82"/>
        <v/>
      </c>
      <c r="O1287" s="31"/>
      <c r="P1287" s="34" t="str">
        <f t="shared" si="79"/>
        <v/>
      </c>
      <c r="R1287" s="174" t="str">
        <f t="shared" si="80"/>
        <v/>
      </c>
    </row>
    <row r="1288" spans="1:18" ht="24.75" customHeight="1" x14ac:dyDescent="0.2">
      <c r="A1288" s="185"/>
      <c r="B1288" s="186"/>
      <c r="C1288" s="187"/>
      <c r="D1288" s="110"/>
      <c r="E1288" s="110"/>
      <c r="F1288" s="28"/>
      <c r="G1288" s="28"/>
      <c r="H1288" s="111" t="str">
        <f>IF(G1288="","",ROUNDDOWN('Lesné celky'!$C$2*G1288,2))</f>
        <v/>
      </c>
      <c r="I1288" s="28"/>
      <c r="J1288" s="28"/>
      <c r="K1288" s="28"/>
      <c r="L1288" s="28"/>
      <c r="M1288" s="24">
        <f t="shared" si="81"/>
        <v>0</v>
      </c>
      <c r="N1288" s="112" t="str">
        <f t="shared" si="82"/>
        <v/>
      </c>
      <c r="O1288" s="31"/>
      <c r="P1288" s="34" t="str">
        <f t="shared" si="79"/>
        <v/>
      </c>
      <c r="R1288" s="174" t="str">
        <f t="shared" si="80"/>
        <v/>
      </c>
    </row>
    <row r="1289" spans="1:18" ht="24.75" customHeight="1" x14ac:dyDescent="0.2">
      <c r="A1289" s="185"/>
      <c r="B1289" s="186"/>
      <c r="C1289" s="187"/>
      <c r="D1289" s="110"/>
      <c r="E1289" s="110"/>
      <c r="F1289" s="28"/>
      <c r="G1289" s="28"/>
      <c r="H1289" s="111" t="str">
        <f>IF(G1289="","",ROUNDDOWN('Lesné celky'!$C$2*G1289,2))</f>
        <v/>
      </c>
      <c r="I1289" s="28"/>
      <c r="J1289" s="28"/>
      <c r="K1289" s="28"/>
      <c r="L1289" s="28"/>
      <c r="M1289" s="24">
        <f t="shared" si="81"/>
        <v>0</v>
      </c>
      <c r="N1289" s="112" t="str">
        <f t="shared" si="82"/>
        <v/>
      </c>
      <c r="O1289" s="31"/>
      <c r="P1289" s="34" t="str">
        <f t="shared" si="79"/>
        <v/>
      </c>
      <c r="R1289" s="174" t="str">
        <f t="shared" si="80"/>
        <v/>
      </c>
    </row>
    <row r="1290" spans="1:18" ht="24.75" customHeight="1" x14ac:dyDescent="0.2">
      <c r="A1290" s="185"/>
      <c r="B1290" s="186"/>
      <c r="C1290" s="187"/>
      <c r="D1290" s="110"/>
      <c r="E1290" s="110"/>
      <c r="F1290" s="28"/>
      <c r="G1290" s="28"/>
      <c r="H1290" s="111" t="str">
        <f>IF(G1290="","",ROUNDDOWN('Lesné celky'!$C$2*G1290,2))</f>
        <v/>
      </c>
      <c r="I1290" s="28"/>
      <c r="J1290" s="28"/>
      <c r="K1290" s="28"/>
      <c r="L1290" s="28"/>
      <c r="M1290" s="24">
        <f t="shared" si="81"/>
        <v>0</v>
      </c>
      <c r="N1290" s="112" t="str">
        <f t="shared" si="82"/>
        <v/>
      </c>
      <c r="O1290" s="31"/>
      <c r="P1290" s="34" t="str">
        <f t="shared" si="79"/>
        <v/>
      </c>
      <c r="R1290" s="174" t="str">
        <f t="shared" si="80"/>
        <v/>
      </c>
    </row>
    <row r="1291" spans="1:18" ht="24.75" customHeight="1" x14ac:dyDescent="0.2">
      <c r="A1291" s="185"/>
      <c r="B1291" s="186"/>
      <c r="C1291" s="187"/>
      <c r="D1291" s="110"/>
      <c r="E1291" s="110"/>
      <c r="F1291" s="28"/>
      <c r="G1291" s="28"/>
      <c r="H1291" s="111" t="str">
        <f>IF(G1291="","",ROUNDDOWN('Lesné celky'!$C$2*G1291,2))</f>
        <v/>
      </c>
      <c r="I1291" s="28"/>
      <c r="J1291" s="28"/>
      <c r="K1291" s="28"/>
      <c r="L1291" s="28"/>
      <c r="M1291" s="24">
        <f t="shared" si="81"/>
        <v>0</v>
      </c>
      <c r="N1291" s="112" t="str">
        <f t="shared" si="82"/>
        <v/>
      </c>
      <c r="O1291" s="31"/>
      <c r="P1291" s="34" t="str">
        <f t="shared" si="79"/>
        <v/>
      </c>
      <c r="R1291" s="174" t="str">
        <f t="shared" si="80"/>
        <v/>
      </c>
    </row>
    <row r="1292" spans="1:18" ht="24.75" customHeight="1" x14ac:dyDescent="0.2">
      <c r="A1292" s="185"/>
      <c r="B1292" s="186"/>
      <c r="C1292" s="187"/>
      <c r="D1292" s="110"/>
      <c r="E1292" s="110"/>
      <c r="F1292" s="28"/>
      <c r="G1292" s="28"/>
      <c r="H1292" s="111" t="str">
        <f>IF(G1292="","",ROUNDDOWN('Lesné celky'!$C$2*G1292,2))</f>
        <v/>
      </c>
      <c r="I1292" s="28"/>
      <c r="J1292" s="28"/>
      <c r="K1292" s="28"/>
      <c r="L1292" s="28"/>
      <c r="M1292" s="24">
        <f t="shared" si="81"/>
        <v>0</v>
      </c>
      <c r="N1292" s="112" t="str">
        <f t="shared" si="82"/>
        <v/>
      </c>
      <c r="O1292" s="31"/>
      <c r="P1292" s="34" t="str">
        <f t="shared" si="79"/>
        <v/>
      </c>
      <c r="R1292" s="174" t="str">
        <f t="shared" si="80"/>
        <v/>
      </c>
    </row>
    <row r="1293" spans="1:18" ht="24.75" customHeight="1" x14ac:dyDescent="0.2">
      <c r="A1293" s="185"/>
      <c r="B1293" s="186"/>
      <c r="C1293" s="187"/>
      <c r="D1293" s="110"/>
      <c r="E1293" s="110"/>
      <c r="F1293" s="28"/>
      <c r="G1293" s="28"/>
      <c r="H1293" s="111" t="str">
        <f>IF(G1293="","",ROUNDDOWN('Lesné celky'!$C$2*G1293,2))</f>
        <v/>
      </c>
      <c r="I1293" s="28"/>
      <c r="J1293" s="28"/>
      <c r="K1293" s="28"/>
      <c r="L1293" s="28"/>
      <c r="M1293" s="24">
        <f t="shared" si="81"/>
        <v>0</v>
      </c>
      <c r="N1293" s="112" t="str">
        <f t="shared" si="82"/>
        <v/>
      </c>
      <c r="O1293" s="31"/>
      <c r="P1293" s="34" t="str">
        <f t="shared" si="79"/>
        <v/>
      </c>
      <c r="R1293" s="174" t="str">
        <f t="shared" si="80"/>
        <v/>
      </c>
    </row>
    <row r="1294" spans="1:18" ht="24.75" customHeight="1" x14ac:dyDescent="0.2">
      <c r="A1294" s="185"/>
      <c r="B1294" s="186"/>
      <c r="C1294" s="187"/>
      <c r="D1294" s="110"/>
      <c r="E1294" s="110"/>
      <c r="F1294" s="28"/>
      <c r="G1294" s="28"/>
      <c r="H1294" s="111" t="str">
        <f>IF(G1294="","",ROUNDDOWN('Lesné celky'!$C$2*G1294,2))</f>
        <v/>
      </c>
      <c r="I1294" s="28"/>
      <c r="J1294" s="28"/>
      <c r="K1294" s="28"/>
      <c r="L1294" s="28"/>
      <c r="M1294" s="24">
        <f t="shared" si="81"/>
        <v>0</v>
      </c>
      <c r="N1294" s="112" t="str">
        <f t="shared" si="82"/>
        <v/>
      </c>
      <c r="O1294" s="31"/>
      <c r="P1294" s="34" t="str">
        <f t="shared" si="79"/>
        <v/>
      </c>
      <c r="R1294" s="174" t="str">
        <f t="shared" si="80"/>
        <v/>
      </c>
    </row>
    <row r="1295" spans="1:18" ht="24.75" customHeight="1" x14ac:dyDescent="0.2">
      <c r="A1295" s="185"/>
      <c r="B1295" s="186"/>
      <c r="C1295" s="187"/>
      <c r="D1295" s="110"/>
      <c r="E1295" s="110"/>
      <c r="F1295" s="28"/>
      <c r="G1295" s="28"/>
      <c r="H1295" s="111" t="str">
        <f>IF(G1295="","",ROUNDDOWN('Lesné celky'!$C$2*G1295,2))</f>
        <v/>
      </c>
      <c r="I1295" s="28"/>
      <c r="J1295" s="28"/>
      <c r="K1295" s="28"/>
      <c r="L1295" s="28"/>
      <c r="M1295" s="24">
        <f t="shared" si="81"/>
        <v>0</v>
      </c>
      <c r="N1295" s="112" t="str">
        <f t="shared" si="82"/>
        <v/>
      </c>
      <c r="O1295" s="31"/>
      <c r="P1295" s="34" t="str">
        <f t="shared" si="79"/>
        <v/>
      </c>
      <c r="R1295" s="174" t="str">
        <f t="shared" si="80"/>
        <v/>
      </c>
    </row>
    <row r="1296" spans="1:18" ht="24.75" customHeight="1" x14ac:dyDescent="0.2">
      <c r="A1296" s="185"/>
      <c r="B1296" s="186"/>
      <c r="C1296" s="187"/>
      <c r="D1296" s="110"/>
      <c r="E1296" s="110"/>
      <c r="F1296" s="28"/>
      <c r="G1296" s="28"/>
      <c r="H1296" s="111" t="str">
        <f>IF(G1296="","",ROUNDDOWN('Lesné celky'!$C$2*G1296,2))</f>
        <v/>
      </c>
      <c r="I1296" s="28"/>
      <c r="J1296" s="28"/>
      <c r="K1296" s="28"/>
      <c r="L1296" s="28"/>
      <c r="M1296" s="24">
        <f t="shared" si="81"/>
        <v>0</v>
      </c>
      <c r="N1296" s="112" t="str">
        <f t="shared" si="82"/>
        <v/>
      </c>
      <c r="O1296" s="31"/>
      <c r="P1296" s="34" t="str">
        <f t="shared" si="79"/>
        <v/>
      </c>
      <c r="R1296" s="174" t="str">
        <f t="shared" si="80"/>
        <v/>
      </c>
    </row>
    <row r="1297" spans="1:18" ht="24.75" customHeight="1" x14ac:dyDescent="0.2">
      <c r="A1297" s="185"/>
      <c r="B1297" s="186"/>
      <c r="C1297" s="187"/>
      <c r="D1297" s="110"/>
      <c r="E1297" s="110"/>
      <c r="F1297" s="28"/>
      <c r="G1297" s="28"/>
      <c r="H1297" s="111" t="str">
        <f>IF(G1297="","",ROUNDDOWN('Lesné celky'!$C$2*G1297,2))</f>
        <v/>
      </c>
      <c r="I1297" s="28"/>
      <c r="J1297" s="28"/>
      <c r="K1297" s="28"/>
      <c r="L1297" s="28"/>
      <c r="M1297" s="24">
        <f t="shared" si="81"/>
        <v>0</v>
      </c>
      <c r="N1297" s="112" t="str">
        <f t="shared" si="82"/>
        <v/>
      </c>
      <c r="O1297" s="31"/>
      <c r="P1297" s="34" t="str">
        <f t="shared" si="79"/>
        <v/>
      </c>
      <c r="R1297" s="174" t="str">
        <f t="shared" si="80"/>
        <v/>
      </c>
    </row>
    <row r="1298" spans="1:18" ht="24.75" customHeight="1" x14ac:dyDescent="0.2">
      <c r="A1298" s="185"/>
      <c r="B1298" s="186"/>
      <c r="C1298" s="187"/>
      <c r="D1298" s="110"/>
      <c r="E1298" s="110"/>
      <c r="F1298" s="28"/>
      <c r="G1298" s="28"/>
      <c r="H1298" s="111" t="str">
        <f>IF(G1298="","",ROUNDDOWN('Lesné celky'!$C$2*G1298,2))</f>
        <v/>
      </c>
      <c r="I1298" s="28"/>
      <c r="J1298" s="28"/>
      <c r="K1298" s="28"/>
      <c r="L1298" s="28"/>
      <c r="M1298" s="24">
        <f t="shared" si="81"/>
        <v>0</v>
      </c>
      <c r="N1298" s="112" t="str">
        <f t="shared" si="82"/>
        <v/>
      </c>
      <c r="O1298" s="31"/>
      <c r="P1298" s="34" t="str">
        <f t="shared" si="79"/>
        <v/>
      </c>
      <c r="R1298" s="174" t="str">
        <f t="shared" si="80"/>
        <v/>
      </c>
    </row>
    <row r="1299" spans="1:18" ht="24.75" customHeight="1" x14ac:dyDescent="0.2">
      <c r="A1299" s="185"/>
      <c r="B1299" s="186"/>
      <c r="C1299" s="187"/>
      <c r="D1299" s="110"/>
      <c r="E1299" s="110"/>
      <c r="F1299" s="28"/>
      <c r="G1299" s="28"/>
      <c r="H1299" s="111" t="str">
        <f>IF(G1299="","",ROUNDDOWN('Lesné celky'!$C$2*G1299,2))</f>
        <v/>
      </c>
      <c r="I1299" s="28"/>
      <c r="J1299" s="28"/>
      <c r="K1299" s="28"/>
      <c r="L1299" s="28"/>
      <c r="M1299" s="24">
        <f t="shared" si="81"/>
        <v>0</v>
      </c>
      <c r="N1299" s="112" t="str">
        <f t="shared" si="82"/>
        <v/>
      </c>
      <c r="O1299" s="31"/>
      <c r="P1299" s="34" t="str">
        <f t="shared" si="79"/>
        <v/>
      </c>
      <c r="R1299" s="174" t="str">
        <f t="shared" si="80"/>
        <v/>
      </c>
    </row>
    <row r="1300" spans="1:18" ht="24.75" customHeight="1" x14ac:dyDescent="0.2">
      <c r="A1300" s="185"/>
      <c r="B1300" s="186"/>
      <c r="C1300" s="187"/>
      <c r="D1300" s="110"/>
      <c r="E1300" s="110"/>
      <c r="F1300" s="28"/>
      <c r="G1300" s="28"/>
      <c r="H1300" s="111" t="str">
        <f>IF(G1300="","",ROUNDDOWN('Lesné celky'!$C$2*G1300,2))</f>
        <v/>
      </c>
      <c r="I1300" s="28"/>
      <c r="J1300" s="28"/>
      <c r="K1300" s="28"/>
      <c r="L1300" s="28"/>
      <c r="M1300" s="24">
        <f t="shared" si="81"/>
        <v>0</v>
      </c>
      <c r="N1300" s="112" t="str">
        <f t="shared" si="82"/>
        <v/>
      </c>
      <c r="O1300" s="31"/>
      <c r="P1300" s="34" t="str">
        <f t="shared" ref="P1300:P1363" si="83">IF(H1300="","",H1300-O1300)</f>
        <v/>
      </c>
      <c r="R1300" s="174" t="str">
        <f t="shared" ref="R1300:R1363" si="84">IF(AND(H1300&lt;&gt;"",OR(E1300="",D1300="",A1300="")),"nekorektne zadané údaje","")</f>
        <v/>
      </c>
    </row>
    <row r="1301" spans="1:18" ht="24.75" customHeight="1" x14ac:dyDescent="0.2">
      <c r="A1301" s="185"/>
      <c r="B1301" s="186"/>
      <c r="C1301" s="187"/>
      <c r="D1301" s="110"/>
      <c r="E1301" s="110"/>
      <c r="F1301" s="28"/>
      <c r="G1301" s="28"/>
      <c r="H1301" s="111" t="str">
        <f>IF(G1301="","",ROUNDDOWN('Lesné celky'!$C$2*G1301,2))</f>
        <v/>
      </c>
      <c r="I1301" s="28"/>
      <c r="J1301" s="28"/>
      <c r="K1301" s="28"/>
      <c r="L1301" s="28"/>
      <c r="M1301" s="24">
        <f t="shared" si="81"/>
        <v>0</v>
      </c>
      <c r="N1301" s="112" t="str">
        <f t="shared" si="82"/>
        <v/>
      </c>
      <c r="O1301" s="31"/>
      <c r="P1301" s="34" t="str">
        <f t="shared" si="83"/>
        <v/>
      </c>
      <c r="R1301" s="174" t="str">
        <f t="shared" si="84"/>
        <v/>
      </c>
    </row>
    <row r="1302" spans="1:18" ht="24.75" customHeight="1" x14ac:dyDescent="0.2">
      <c r="A1302" s="185"/>
      <c r="B1302" s="186"/>
      <c r="C1302" s="187"/>
      <c r="D1302" s="110"/>
      <c r="E1302" s="110"/>
      <c r="F1302" s="28"/>
      <c r="G1302" s="28"/>
      <c r="H1302" s="111" t="str">
        <f>IF(G1302="","",ROUNDDOWN('Lesné celky'!$C$2*G1302,2))</f>
        <v/>
      </c>
      <c r="I1302" s="28"/>
      <c r="J1302" s="28"/>
      <c r="K1302" s="28"/>
      <c r="L1302" s="28"/>
      <c r="M1302" s="24">
        <f t="shared" si="81"/>
        <v>0</v>
      </c>
      <c r="N1302" s="112" t="str">
        <f t="shared" si="82"/>
        <v/>
      </c>
      <c r="O1302" s="31"/>
      <c r="P1302" s="34" t="str">
        <f t="shared" si="83"/>
        <v/>
      </c>
      <c r="R1302" s="174" t="str">
        <f t="shared" si="84"/>
        <v/>
      </c>
    </row>
    <row r="1303" spans="1:18" ht="24.75" customHeight="1" x14ac:dyDescent="0.2">
      <c r="A1303" s="185"/>
      <c r="B1303" s="186"/>
      <c r="C1303" s="187"/>
      <c r="D1303" s="110"/>
      <c r="E1303" s="110"/>
      <c r="F1303" s="28"/>
      <c r="G1303" s="28"/>
      <c r="H1303" s="111" t="str">
        <f>IF(G1303="","",ROUNDDOWN('Lesné celky'!$C$2*G1303,2))</f>
        <v/>
      </c>
      <c r="I1303" s="28"/>
      <c r="J1303" s="28"/>
      <c r="K1303" s="28"/>
      <c r="L1303" s="28"/>
      <c r="M1303" s="24">
        <f t="shared" si="81"/>
        <v>0</v>
      </c>
      <c r="N1303" s="112" t="str">
        <f t="shared" si="82"/>
        <v/>
      </c>
      <c r="O1303" s="31"/>
      <c r="P1303" s="34" t="str">
        <f t="shared" si="83"/>
        <v/>
      </c>
      <c r="R1303" s="174" t="str">
        <f t="shared" si="84"/>
        <v/>
      </c>
    </row>
    <row r="1304" spans="1:18" ht="24.75" customHeight="1" x14ac:dyDescent="0.2">
      <c r="A1304" s="185"/>
      <c r="B1304" s="186"/>
      <c r="C1304" s="187"/>
      <c r="D1304" s="110"/>
      <c r="E1304" s="110"/>
      <c r="F1304" s="28"/>
      <c r="G1304" s="28"/>
      <c r="H1304" s="111" t="str">
        <f>IF(G1304="","",ROUNDDOWN('Lesné celky'!$C$2*G1304,2))</f>
        <v/>
      </c>
      <c r="I1304" s="28"/>
      <c r="J1304" s="28"/>
      <c r="K1304" s="28"/>
      <c r="L1304" s="28"/>
      <c r="M1304" s="24">
        <f t="shared" si="81"/>
        <v>0</v>
      </c>
      <c r="N1304" s="112" t="str">
        <f t="shared" si="82"/>
        <v/>
      </c>
      <c r="O1304" s="31"/>
      <c r="P1304" s="34" t="str">
        <f t="shared" si="83"/>
        <v/>
      </c>
      <c r="R1304" s="174" t="str">
        <f t="shared" si="84"/>
        <v/>
      </c>
    </row>
    <row r="1305" spans="1:18" ht="24.75" customHeight="1" x14ac:dyDescent="0.2">
      <c r="A1305" s="185"/>
      <c r="B1305" s="186"/>
      <c r="C1305" s="187"/>
      <c r="D1305" s="110"/>
      <c r="E1305" s="110"/>
      <c r="F1305" s="28"/>
      <c r="G1305" s="28"/>
      <c r="H1305" s="111" t="str">
        <f>IF(G1305="","",ROUNDDOWN('Lesné celky'!$C$2*G1305,2))</f>
        <v/>
      </c>
      <c r="I1305" s="28"/>
      <c r="J1305" s="28"/>
      <c r="K1305" s="28"/>
      <c r="L1305" s="28"/>
      <c r="M1305" s="24">
        <f t="shared" si="81"/>
        <v>0</v>
      </c>
      <c r="N1305" s="112" t="str">
        <f t="shared" si="82"/>
        <v/>
      </c>
      <c r="O1305" s="31"/>
      <c r="P1305" s="34" t="str">
        <f t="shared" si="83"/>
        <v/>
      </c>
      <c r="R1305" s="174" t="str">
        <f t="shared" si="84"/>
        <v/>
      </c>
    </row>
    <row r="1306" spans="1:18" ht="24.75" customHeight="1" x14ac:dyDescent="0.2">
      <c r="A1306" s="185"/>
      <c r="B1306" s="186"/>
      <c r="C1306" s="187"/>
      <c r="D1306" s="110"/>
      <c r="E1306" s="110"/>
      <c r="F1306" s="28"/>
      <c r="G1306" s="28"/>
      <c r="H1306" s="111" t="str">
        <f>IF(G1306="","",ROUNDDOWN('Lesné celky'!$C$2*G1306,2))</f>
        <v/>
      </c>
      <c r="I1306" s="28"/>
      <c r="J1306" s="28"/>
      <c r="K1306" s="28"/>
      <c r="L1306" s="28"/>
      <c r="M1306" s="24">
        <f t="shared" si="81"/>
        <v>0</v>
      </c>
      <c r="N1306" s="112" t="str">
        <f t="shared" si="82"/>
        <v/>
      </c>
      <c r="O1306" s="31"/>
      <c r="P1306" s="34" t="str">
        <f t="shared" si="83"/>
        <v/>
      </c>
      <c r="R1306" s="174" t="str">
        <f t="shared" si="84"/>
        <v/>
      </c>
    </row>
    <row r="1307" spans="1:18" ht="24.75" customHeight="1" x14ac:dyDescent="0.2">
      <c r="A1307" s="185"/>
      <c r="B1307" s="186"/>
      <c r="C1307" s="187"/>
      <c r="D1307" s="110"/>
      <c r="E1307" s="110"/>
      <c r="F1307" s="28"/>
      <c r="G1307" s="28"/>
      <c r="H1307" s="111" t="str">
        <f>IF(G1307="","",ROUNDDOWN('Lesné celky'!$C$2*G1307,2))</f>
        <v/>
      </c>
      <c r="I1307" s="28"/>
      <c r="J1307" s="28"/>
      <c r="K1307" s="28"/>
      <c r="L1307" s="28"/>
      <c r="M1307" s="24">
        <f t="shared" si="81"/>
        <v>0</v>
      </c>
      <c r="N1307" s="112" t="str">
        <f t="shared" si="82"/>
        <v/>
      </c>
      <c r="O1307" s="31"/>
      <c r="P1307" s="34" t="str">
        <f t="shared" si="83"/>
        <v/>
      </c>
      <c r="R1307" s="174" t="str">
        <f t="shared" si="84"/>
        <v/>
      </c>
    </row>
    <row r="1308" spans="1:18" ht="24.75" customHeight="1" x14ac:dyDescent="0.2">
      <c r="A1308" s="185"/>
      <c r="B1308" s="186"/>
      <c r="C1308" s="187"/>
      <c r="D1308" s="110"/>
      <c r="E1308" s="110"/>
      <c r="F1308" s="28"/>
      <c r="G1308" s="28"/>
      <c r="H1308" s="111" t="str">
        <f>IF(G1308="","",ROUNDDOWN('Lesné celky'!$C$2*G1308,2))</f>
        <v/>
      </c>
      <c r="I1308" s="28"/>
      <c r="J1308" s="28"/>
      <c r="K1308" s="28"/>
      <c r="L1308" s="28"/>
      <c r="M1308" s="24">
        <f t="shared" si="81"/>
        <v>0</v>
      </c>
      <c r="N1308" s="112" t="str">
        <f t="shared" si="82"/>
        <v/>
      </c>
      <c r="O1308" s="31"/>
      <c r="P1308" s="34" t="str">
        <f t="shared" si="83"/>
        <v/>
      </c>
      <c r="R1308" s="174" t="str">
        <f t="shared" si="84"/>
        <v/>
      </c>
    </row>
    <row r="1309" spans="1:18" ht="24.75" customHeight="1" x14ac:dyDescent="0.2">
      <c r="A1309" s="185"/>
      <c r="B1309" s="186"/>
      <c r="C1309" s="187"/>
      <c r="D1309" s="110"/>
      <c r="E1309" s="110"/>
      <c r="F1309" s="28"/>
      <c r="G1309" s="28"/>
      <c r="H1309" s="111" t="str">
        <f>IF(G1309="","",ROUNDDOWN('Lesné celky'!$C$2*G1309,2))</f>
        <v/>
      </c>
      <c r="I1309" s="28"/>
      <c r="J1309" s="28"/>
      <c r="K1309" s="28"/>
      <c r="L1309" s="28"/>
      <c r="M1309" s="24">
        <f t="shared" si="81"/>
        <v>0</v>
      </c>
      <c r="N1309" s="112" t="str">
        <f t="shared" si="82"/>
        <v/>
      </c>
      <c r="O1309" s="31"/>
      <c r="P1309" s="34" t="str">
        <f t="shared" si="83"/>
        <v/>
      </c>
      <c r="R1309" s="174" t="str">
        <f t="shared" si="84"/>
        <v/>
      </c>
    </row>
    <row r="1310" spans="1:18" ht="24.75" customHeight="1" x14ac:dyDescent="0.2">
      <c r="A1310" s="185"/>
      <c r="B1310" s="186"/>
      <c r="C1310" s="187"/>
      <c r="D1310" s="110"/>
      <c r="E1310" s="110"/>
      <c r="F1310" s="28"/>
      <c r="G1310" s="28"/>
      <c r="H1310" s="111" t="str">
        <f>IF(G1310="","",ROUNDDOWN('Lesné celky'!$C$2*G1310,2))</f>
        <v/>
      </c>
      <c r="I1310" s="28"/>
      <c r="J1310" s="28"/>
      <c r="K1310" s="28"/>
      <c r="L1310" s="28"/>
      <c r="M1310" s="24">
        <f t="shared" si="81"/>
        <v>0</v>
      </c>
      <c r="N1310" s="112" t="str">
        <f t="shared" si="82"/>
        <v/>
      </c>
      <c r="O1310" s="31"/>
      <c r="P1310" s="34" t="str">
        <f t="shared" si="83"/>
        <v/>
      </c>
      <c r="R1310" s="174" t="str">
        <f t="shared" si="84"/>
        <v/>
      </c>
    </row>
    <row r="1311" spans="1:18" ht="24.75" customHeight="1" x14ac:dyDescent="0.2">
      <c r="A1311" s="185"/>
      <c r="B1311" s="186"/>
      <c r="C1311" s="187"/>
      <c r="D1311" s="110"/>
      <c r="E1311" s="110"/>
      <c r="F1311" s="28"/>
      <c r="G1311" s="28"/>
      <c r="H1311" s="111" t="str">
        <f>IF(G1311="","",ROUNDDOWN('Lesné celky'!$C$2*G1311,2))</f>
        <v/>
      </c>
      <c r="I1311" s="28"/>
      <c r="J1311" s="28"/>
      <c r="K1311" s="28"/>
      <c r="L1311" s="28"/>
      <c r="M1311" s="24">
        <f t="shared" si="81"/>
        <v>0</v>
      </c>
      <c r="N1311" s="112" t="str">
        <f t="shared" si="82"/>
        <v/>
      </c>
      <c r="O1311" s="31"/>
      <c r="P1311" s="34" t="str">
        <f t="shared" si="83"/>
        <v/>
      </c>
      <c r="R1311" s="174" t="str">
        <f t="shared" si="84"/>
        <v/>
      </c>
    </row>
    <row r="1312" spans="1:18" ht="24.75" customHeight="1" x14ac:dyDescent="0.2">
      <c r="A1312" s="185"/>
      <c r="B1312" s="186"/>
      <c r="C1312" s="187"/>
      <c r="D1312" s="110"/>
      <c r="E1312" s="110"/>
      <c r="F1312" s="28"/>
      <c r="G1312" s="28"/>
      <c r="H1312" s="111" t="str">
        <f>IF(G1312="","",ROUNDDOWN('Lesné celky'!$C$2*G1312,2))</f>
        <v/>
      </c>
      <c r="I1312" s="28"/>
      <c r="J1312" s="28"/>
      <c r="K1312" s="28"/>
      <c r="L1312" s="28"/>
      <c r="M1312" s="24">
        <f t="shared" si="81"/>
        <v>0</v>
      </c>
      <c r="N1312" s="112" t="str">
        <f t="shared" si="82"/>
        <v/>
      </c>
      <c r="O1312" s="31"/>
      <c r="P1312" s="34" t="str">
        <f t="shared" si="83"/>
        <v/>
      </c>
      <c r="R1312" s="174" t="str">
        <f t="shared" si="84"/>
        <v/>
      </c>
    </row>
    <row r="1313" spans="1:18" ht="24.75" customHeight="1" x14ac:dyDescent="0.2">
      <c r="A1313" s="185"/>
      <c r="B1313" s="186"/>
      <c r="C1313" s="187"/>
      <c r="D1313" s="110"/>
      <c r="E1313" s="110"/>
      <c r="F1313" s="28"/>
      <c r="G1313" s="28"/>
      <c r="H1313" s="111" t="str">
        <f>IF(G1313="","",ROUNDDOWN('Lesné celky'!$C$2*G1313,2))</f>
        <v/>
      </c>
      <c r="I1313" s="28"/>
      <c r="J1313" s="28"/>
      <c r="K1313" s="28"/>
      <c r="L1313" s="28"/>
      <c r="M1313" s="24">
        <f t="shared" si="81"/>
        <v>0</v>
      </c>
      <c r="N1313" s="112" t="str">
        <f t="shared" si="82"/>
        <v/>
      </c>
      <c r="O1313" s="31"/>
      <c r="P1313" s="34" t="str">
        <f t="shared" si="83"/>
        <v/>
      </c>
      <c r="R1313" s="174" t="str">
        <f t="shared" si="84"/>
        <v/>
      </c>
    </row>
    <row r="1314" spans="1:18" ht="24.75" customHeight="1" x14ac:dyDescent="0.2">
      <c r="A1314" s="185"/>
      <c r="B1314" s="186"/>
      <c r="C1314" s="187"/>
      <c r="D1314" s="110"/>
      <c r="E1314" s="110"/>
      <c r="F1314" s="28"/>
      <c r="G1314" s="28"/>
      <c r="H1314" s="111" t="str">
        <f>IF(G1314="","",ROUNDDOWN('Lesné celky'!$C$2*G1314,2))</f>
        <v/>
      </c>
      <c r="I1314" s="28"/>
      <c r="J1314" s="28"/>
      <c r="K1314" s="28"/>
      <c r="L1314" s="28"/>
      <c r="M1314" s="24">
        <f t="shared" si="81"/>
        <v>0</v>
      </c>
      <c r="N1314" s="112" t="str">
        <f t="shared" si="82"/>
        <v/>
      </c>
      <c r="O1314" s="31"/>
      <c r="P1314" s="34" t="str">
        <f t="shared" si="83"/>
        <v/>
      </c>
      <c r="R1314" s="174" t="str">
        <f t="shared" si="84"/>
        <v/>
      </c>
    </row>
    <row r="1315" spans="1:18" ht="24.75" customHeight="1" x14ac:dyDescent="0.2">
      <c r="A1315" s="185"/>
      <c r="B1315" s="186"/>
      <c r="C1315" s="187"/>
      <c r="D1315" s="110"/>
      <c r="E1315" s="110"/>
      <c r="F1315" s="28"/>
      <c r="G1315" s="28"/>
      <c r="H1315" s="111" t="str">
        <f>IF(G1315="","",ROUNDDOWN('Lesné celky'!$C$2*G1315,2))</f>
        <v/>
      </c>
      <c r="I1315" s="28"/>
      <c r="J1315" s="28"/>
      <c r="K1315" s="28"/>
      <c r="L1315" s="28"/>
      <c r="M1315" s="24">
        <f t="shared" si="81"/>
        <v>0</v>
      </c>
      <c r="N1315" s="112" t="str">
        <f t="shared" si="82"/>
        <v/>
      </c>
      <c r="O1315" s="31"/>
      <c r="P1315" s="34" t="str">
        <f t="shared" si="83"/>
        <v/>
      </c>
      <c r="R1315" s="174" t="str">
        <f t="shared" si="84"/>
        <v/>
      </c>
    </row>
    <row r="1316" spans="1:18" ht="24.75" customHeight="1" x14ac:dyDescent="0.2">
      <c r="A1316" s="185"/>
      <c r="B1316" s="186"/>
      <c r="C1316" s="187"/>
      <c r="D1316" s="110"/>
      <c r="E1316" s="110"/>
      <c r="F1316" s="28"/>
      <c r="G1316" s="28"/>
      <c r="H1316" s="111" t="str">
        <f>IF(G1316="","",ROUNDDOWN('Lesné celky'!$C$2*G1316,2))</f>
        <v/>
      </c>
      <c r="I1316" s="28"/>
      <c r="J1316" s="28"/>
      <c r="K1316" s="28"/>
      <c r="L1316" s="28"/>
      <c r="M1316" s="24">
        <f t="shared" si="81"/>
        <v>0</v>
      </c>
      <c r="N1316" s="112" t="str">
        <f t="shared" si="82"/>
        <v/>
      </c>
      <c r="O1316" s="31"/>
      <c r="P1316" s="34" t="str">
        <f t="shared" si="83"/>
        <v/>
      </c>
      <c r="R1316" s="174" t="str">
        <f t="shared" si="84"/>
        <v/>
      </c>
    </row>
    <row r="1317" spans="1:18" ht="24.75" customHeight="1" x14ac:dyDescent="0.2">
      <c r="A1317" s="185"/>
      <c r="B1317" s="186"/>
      <c r="C1317" s="187"/>
      <c r="D1317" s="110"/>
      <c r="E1317" s="110"/>
      <c r="F1317" s="28"/>
      <c r="G1317" s="28"/>
      <c r="H1317" s="111" t="str">
        <f>IF(G1317="","",ROUNDDOWN('Lesné celky'!$C$2*G1317,2))</f>
        <v/>
      </c>
      <c r="I1317" s="28"/>
      <c r="J1317" s="28"/>
      <c r="K1317" s="28"/>
      <c r="L1317" s="28"/>
      <c r="M1317" s="24">
        <f t="shared" si="81"/>
        <v>0</v>
      </c>
      <c r="N1317" s="112" t="str">
        <f t="shared" si="82"/>
        <v/>
      </c>
      <c r="O1317" s="31"/>
      <c r="P1317" s="34" t="str">
        <f t="shared" si="83"/>
        <v/>
      </c>
      <c r="R1317" s="174" t="str">
        <f t="shared" si="84"/>
        <v/>
      </c>
    </row>
    <row r="1318" spans="1:18" ht="24.75" customHeight="1" x14ac:dyDescent="0.2">
      <c r="A1318" s="185"/>
      <c r="B1318" s="186"/>
      <c r="C1318" s="187"/>
      <c r="D1318" s="110"/>
      <c r="E1318" s="110"/>
      <c r="F1318" s="28"/>
      <c r="G1318" s="28"/>
      <c r="H1318" s="111" t="str">
        <f>IF(G1318="","",ROUNDDOWN('Lesné celky'!$C$2*G1318,2))</f>
        <v/>
      </c>
      <c r="I1318" s="28"/>
      <c r="J1318" s="28"/>
      <c r="K1318" s="28"/>
      <c r="L1318" s="28"/>
      <c r="M1318" s="24">
        <f t="shared" si="81"/>
        <v>0</v>
      </c>
      <c r="N1318" s="112" t="str">
        <f t="shared" si="82"/>
        <v/>
      </c>
      <c r="O1318" s="31"/>
      <c r="P1318" s="34" t="str">
        <f t="shared" si="83"/>
        <v/>
      </c>
      <c r="R1318" s="174" t="str">
        <f t="shared" si="84"/>
        <v/>
      </c>
    </row>
    <row r="1319" spans="1:18" ht="24.75" customHeight="1" x14ac:dyDescent="0.2">
      <c r="A1319" s="185"/>
      <c r="B1319" s="186"/>
      <c r="C1319" s="187"/>
      <c r="D1319" s="110"/>
      <c r="E1319" s="110"/>
      <c r="F1319" s="28"/>
      <c r="G1319" s="28"/>
      <c r="H1319" s="111" t="str">
        <f>IF(G1319="","",ROUNDDOWN('Lesné celky'!$C$2*G1319,2))</f>
        <v/>
      </c>
      <c r="I1319" s="28"/>
      <c r="J1319" s="28"/>
      <c r="K1319" s="28"/>
      <c r="L1319" s="28"/>
      <c r="M1319" s="24">
        <f t="shared" si="81"/>
        <v>0</v>
      </c>
      <c r="N1319" s="112" t="str">
        <f t="shared" si="82"/>
        <v/>
      </c>
      <c r="O1319" s="31"/>
      <c r="P1319" s="34" t="str">
        <f t="shared" si="83"/>
        <v/>
      </c>
      <c r="R1319" s="174" t="str">
        <f t="shared" si="84"/>
        <v/>
      </c>
    </row>
    <row r="1320" spans="1:18" ht="24.75" customHeight="1" x14ac:dyDescent="0.2">
      <c r="A1320" s="185"/>
      <c r="B1320" s="186"/>
      <c r="C1320" s="187"/>
      <c r="D1320" s="110"/>
      <c r="E1320" s="110"/>
      <c r="F1320" s="28"/>
      <c r="G1320" s="28"/>
      <c r="H1320" s="111" t="str">
        <f>IF(G1320="","",ROUNDDOWN('Lesné celky'!$C$2*G1320,2))</f>
        <v/>
      </c>
      <c r="I1320" s="28"/>
      <c r="J1320" s="28"/>
      <c r="K1320" s="28"/>
      <c r="L1320" s="28"/>
      <c r="M1320" s="24">
        <f t="shared" si="81"/>
        <v>0</v>
      </c>
      <c r="N1320" s="112" t="str">
        <f t="shared" si="82"/>
        <v/>
      </c>
      <c r="O1320" s="31"/>
      <c r="P1320" s="34" t="str">
        <f t="shared" si="83"/>
        <v/>
      </c>
      <c r="R1320" s="174" t="str">
        <f t="shared" si="84"/>
        <v/>
      </c>
    </row>
    <row r="1321" spans="1:18" ht="24.75" customHeight="1" x14ac:dyDescent="0.2">
      <c r="A1321" s="185"/>
      <c r="B1321" s="186"/>
      <c r="C1321" s="187"/>
      <c r="D1321" s="110"/>
      <c r="E1321" s="110"/>
      <c r="F1321" s="28"/>
      <c r="G1321" s="28"/>
      <c r="H1321" s="111" t="str">
        <f>IF(G1321="","",ROUNDDOWN('Lesné celky'!$C$2*G1321,2))</f>
        <v/>
      </c>
      <c r="I1321" s="28"/>
      <c r="J1321" s="28"/>
      <c r="K1321" s="28"/>
      <c r="L1321" s="28"/>
      <c r="M1321" s="24">
        <f t="shared" si="81"/>
        <v>0</v>
      </c>
      <c r="N1321" s="112" t="str">
        <f t="shared" si="82"/>
        <v/>
      </c>
      <c r="O1321" s="31"/>
      <c r="P1321" s="34" t="str">
        <f t="shared" si="83"/>
        <v/>
      </c>
      <c r="R1321" s="174" t="str">
        <f t="shared" si="84"/>
        <v/>
      </c>
    </row>
    <row r="1322" spans="1:18" ht="24.75" customHeight="1" x14ac:dyDescent="0.2">
      <c r="A1322" s="185"/>
      <c r="B1322" s="186"/>
      <c r="C1322" s="187"/>
      <c r="D1322" s="110"/>
      <c r="E1322" s="110"/>
      <c r="F1322" s="28"/>
      <c r="G1322" s="28"/>
      <c r="H1322" s="111" t="str">
        <f>IF(G1322="","",ROUNDDOWN('Lesné celky'!$C$2*G1322,2))</f>
        <v/>
      </c>
      <c r="I1322" s="28"/>
      <c r="J1322" s="28"/>
      <c r="K1322" s="28"/>
      <c r="L1322" s="28"/>
      <c r="M1322" s="24">
        <f t="shared" si="81"/>
        <v>0</v>
      </c>
      <c r="N1322" s="112" t="str">
        <f t="shared" si="82"/>
        <v/>
      </c>
      <c r="O1322" s="31"/>
      <c r="P1322" s="34" t="str">
        <f t="shared" si="83"/>
        <v/>
      </c>
      <c r="R1322" s="174" t="str">
        <f t="shared" si="84"/>
        <v/>
      </c>
    </row>
    <row r="1323" spans="1:18" ht="24.75" customHeight="1" x14ac:dyDescent="0.2">
      <c r="A1323" s="185"/>
      <c r="B1323" s="186"/>
      <c r="C1323" s="187"/>
      <c r="D1323" s="110"/>
      <c r="E1323" s="110"/>
      <c r="F1323" s="28"/>
      <c r="G1323" s="28"/>
      <c r="H1323" s="111" t="str">
        <f>IF(G1323="","",ROUNDDOWN('Lesné celky'!$C$2*G1323,2))</f>
        <v/>
      </c>
      <c r="I1323" s="28"/>
      <c r="J1323" s="28"/>
      <c r="K1323" s="28"/>
      <c r="L1323" s="28"/>
      <c r="M1323" s="24">
        <f t="shared" si="81"/>
        <v>0</v>
      </c>
      <c r="N1323" s="112" t="str">
        <f t="shared" si="82"/>
        <v/>
      </c>
      <c r="O1323" s="31"/>
      <c r="P1323" s="34" t="str">
        <f t="shared" si="83"/>
        <v/>
      </c>
      <c r="R1323" s="174" t="str">
        <f t="shared" si="84"/>
        <v/>
      </c>
    </row>
    <row r="1324" spans="1:18" ht="24.75" customHeight="1" x14ac:dyDescent="0.2">
      <c r="A1324" s="185"/>
      <c r="B1324" s="186"/>
      <c r="C1324" s="187"/>
      <c r="D1324" s="110"/>
      <c r="E1324" s="110"/>
      <c r="F1324" s="28"/>
      <c r="G1324" s="28"/>
      <c r="H1324" s="111" t="str">
        <f>IF(G1324="","",ROUNDDOWN('Lesné celky'!$C$2*G1324,2))</f>
        <v/>
      </c>
      <c r="I1324" s="28"/>
      <c r="J1324" s="28"/>
      <c r="K1324" s="28"/>
      <c r="L1324" s="28"/>
      <c r="M1324" s="24">
        <f t="shared" si="81"/>
        <v>0</v>
      </c>
      <c r="N1324" s="112" t="str">
        <f t="shared" si="82"/>
        <v/>
      </c>
      <c r="O1324" s="31"/>
      <c r="P1324" s="34" t="str">
        <f t="shared" si="83"/>
        <v/>
      </c>
      <c r="R1324" s="174" t="str">
        <f t="shared" si="84"/>
        <v/>
      </c>
    </row>
    <row r="1325" spans="1:18" ht="24.75" customHeight="1" x14ac:dyDescent="0.2">
      <c r="A1325" s="185"/>
      <c r="B1325" s="186"/>
      <c r="C1325" s="187"/>
      <c r="D1325" s="110"/>
      <c r="E1325" s="110"/>
      <c r="F1325" s="28"/>
      <c r="G1325" s="28"/>
      <c r="H1325" s="111" t="str">
        <f>IF(G1325="","",ROUNDDOWN('Lesné celky'!$C$2*G1325,2))</f>
        <v/>
      </c>
      <c r="I1325" s="28"/>
      <c r="J1325" s="28"/>
      <c r="K1325" s="28"/>
      <c r="L1325" s="28"/>
      <c r="M1325" s="24">
        <f t="shared" si="81"/>
        <v>0</v>
      </c>
      <c r="N1325" s="112" t="str">
        <f t="shared" si="82"/>
        <v/>
      </c>
      <c r="O1325" s="31"/>
      <c r="P1325" s="34" t="str">
        <f t="shared" si="83"/>
        <v/>
      </c>
      <c r="R1325" s="174" t="str">
        <f t="shared" si="84"/>
        <v/>
      </c>
    </row>
    <row r="1326" spans="1:18" ht="24.75" customHeight="1" x14ac:dyDescent="0.2">
      <c r="A1326" s="185"/>
      <c r="B1326" s="186"/>
      <c r="C1326" s="187"/>
      <c r="D1326" s="110"/>
      <c r="E1326" s="110"/>
      <c r="F1326" s="28"/>
      <c r="G1326" s="28"/>
      <c r="H1326" s="111" t="str">
        <f>IF(G1326="","",ROUNDDOWN('Lesné celky'!$C$2*G1326,2))</f>
        <v/>
      </c>
      <c r="I1326" s="28"/>
      <c r="J1326" s="28"/>
      <c r="K1326" s="28"/>
      <c r="L1326" s="28"/>
      <c r="M1326" s="24">
        <f t="shared" si="81"/>
        <v>0</v>
      </c>
      <c r="N1326" s="112" t="str">
        <f t="shared" si="82"/>
        <v/>
      </c>
      <c r="O1326" s="31"/>
      <c r="P1326" s="34" t="str">
        <f t="shared" si="83"/>
        <v/>
      </c>
      <c r="R1326" s="174" t="str">
        <f t="shared" si="84"/>
        <v/>
      </c>
    </row>
    <row r="1327" spans="1:18" ht="24.75" customHeight="1" x14ac:dyDescent="0.2">
      <c r="A1327" s="185"/>
      <c r="B1327" s="186"/>
      <c r="C1327" s="187"/>
      <c r="D1327" s="110"/>
      <c r="E1327" s="110"/>
      <c r="F1327" s="28"/>
      <c r="G1327" s="28"/>
      <c r="H1327" s="111" t="str">
        <f>IF(G1327="","",ROUNDDOWN('Lesné celky'!$C$2*G1327,2))</f>
        <v/>
      </c>
      <c r="I1327" s="28"/>
      <c r="J1327" s="28"/>
      <c r="K1327" s="28"/>
      <c r="L1327" s="28"/>
      <c r="M1327" s="24">
        <f t="shared" si="81"/>
        <v>0</v>
      </c>
      <c r="N1327" s="112" t="str">
        <f t="shared" si="82"/>
        <v/>
      </c>
      <c r="O1327" s="31"/>
      <c r="P1327" s="34" t="str">
        <f t="shared" si="83"/>
        <v/>
      </c>
      <c r="R1327" s="174" t="str">
        <f t="shared" si="84"/>
        <v/>
      </c>
    </row>
    <row r="1328" spans="1:18" ht="24.75" customHeight="1" x14ac:dyDescent="0.2">
      <c r="A1328" s="185"/>
      <c r="B1328" s="186"/>
      <c r="C1328" s="187"/>
      <c r="D1328" s="110"/>
      <c r="E1328" s="110"/>
      <c r="F1328" s="28"/>
      <c r="G1328" s="28"/>
      <c r="H1328" s="111" t="str">
        <f>IF(G1328="","",ROUNDDOWN('Lesné celky'!$C$2*G1328,2))</f>
        <v/>
      </c>
      <c r="I1328" s="28"/>
      <c r="J1328" s="28"/>
      <c r="K1328" s="28"/>
      <c r="L1328" s="28"/>
      <c r="M1328" s="24">
        <f t="shared" si="81"/>
        <v>0</v>
      </c>
      <c r="N1328" s="112" t="str">
        <f t="shared" si="82"/>
        <v/>
      </c>
      <c r="O1328" s="31"/>
      <c r="P1328" s="34" t="str">
        <f t="shared" si="83"/>
        <v/>
      </c>
      <c r="R1328" s="174" t="str">
        <f t="shared" si="84"/>
        <v/>
      </c>
    </row>
    <row r="1329" spans="1:18" ht="24.75" customHeight="1" x14ac:dyDescent="0.2">
      <c r="A1329" s="185"/>
      <c r="B1329" s="186"/>
      <c r="C1329" s="187"/>
      <c r="D1329" s="110"/>
      <c r="E1329" s="110"/>
      <c r="F1329" s="28"/>
      <c r="G1329" s="28"/>
      <c r="H1329" s="111" t="str">
        <f>IF(G1329="","",ROUNDDOWN('Lesné celky'!$C$2*G1329,2))</f>
        <v/>
      </c>
      <c r="I1329" s="28"/>
      <c r="J1329" s="28"/>
      <c r="K1329" s="28"/>
      <c r="L1329" s="28"/>
      <c r="M1329" s="24">
        <f t="shared" si="81"/>
        <v>0</v>
      </c>
      <c r="N1329" s="112" t="str">
        <f t="shared" si="82"/>
        <v/>
      </c>
      <c r="O1329" s="31"/>
      <c r="P1329" s="34" t="str">
        <f t="shared" si="83"/>
        <v/>
      </c>
      <c r="R1329" s="174" t="str">
        <f t="shared" si="84"/>
        <v/>
      </c>
    </row>
    <row r="1330" spans="1:18" ht="24.75" customHeight="1" x14ac:dyDescent="0.2">
      <c r="A1330" s="185"/>
      <c r="B1330" s="186"/>
      <c r="C1330" s="187"/>
      <c r="D1330" s="110"/>
      <c r="E1330" s="110"/>
      <c r="F1330" s="28"/>
      <c r="G1330" s="28"/>
      <c r="H1330" s="111" t="str">
        <f>IF(G1330="","",ROUNDDOWN('Lesné celky'!$C$2*G1330,2))</f>
        <v/>
      </c>
      <c r="I1330" s="28"/>
      <c r="J1330" s="28"/>
      <c r="K1330" s="28"/>
      <c r="L1330" s="28"/>
      <c r="M1330" s="24">
        <f t="shared" si="81"/>
        <v>0</v>
      </c>
      <c r="N1330" s="112" t="str">
        <f t="shared" si="82"/>
        <v/>
      </c>
      <c r="O1330" s="31"/>
      <c r="P1330" s="34" t="str">
        <f t="shared" si="83"/>
        <v/>
      </c>
      <c r="R1330" s="174" t="str">
        <f t="shared" si="84"/>
        <v/>
      </c>
    </row>
    <row r="1331" spans="1:18" ht="24.75" customHeight="1" x14ac:dyDescent="0.2">
      <c r="A1331" s="185"/>
      <c r="B1331" s="186"/>
      <c r="C1331" s="187"/>
      <c r="D1331" s="110"/>
      <c r="E1331" s="110"/>
      <c r="F1331" s="28"/>
      <c r="G1331" s="28"/>
      <c r="H1331" s="111" t="str">
        <f>IF(G1331="","",ROUNDDOWN('Lesné celky'!$C$2*G1331,2))</f>
        <v/>
      </c>
      <c r="I1331" s="28"/>
      <c r="J1331" s="28"/>
      <c r="K1331" s="28"/>
      <c r="L1331" s="28"/>
      <c r="M1331" s="24">
        <f t="shared" si="81"/>
        <v>0</v>
      </c>
      <c r="N1331" s="112" t="str">
        <f t="shared" si="82"/>
        <v/>
      </c>
      <c r="O1331" s="31"/>
      <c r="P1331" s="34" t="str">
        <f t="shared" si="83"/>
        <v/>
      </c>
      <c r="R1331" s="174" t="str">
        <f t="shared" si="84"/>
        <v/>
      </c>
    </row>
    <row r="1332" spans="1:18" ht="24.75" customHeight="1" x14ac:dyDescent="0.2">
      <c r="A1332" s="185"/>
      <c r="B1332" s="186"/>
      <c r="C1332" s="187"/>
      <c r="D1332" s="110"/>
      <c r="E1332" s="110"/>
      <c r="F1332" s="28"/>
      <c r="G1332" s="28"/>
      <c r="H1332" s="111" t="str">
        <f>IF(G1332="","",ROUNDDOWN('Lesné celky'!$C$2*G1332,2))</f>
        <v/>
      </c>
      <c r="I1332" s="28"/>
      <c r="J1332" s="28"/>
      <c r="K1332" s="28"/>
      <c r="L1332" s="28"/>
      <c r="M1332" s="24">
        <f t="shared" si="81"/>
        <v>0</v>
      </c>
      <c r="N1332" s="112" t="str">
        <f t="shared" si="82"/>
        <v/>
      </c>
      <c r="O1332" s="31"/>
      <c r="P1332" s="34" t="str">
        <f t="shared" si="83"/>
        <v/>
      </c>
      <c r="R1332" s="174" t="str">
        <f t="shared" si="84"/>
        <v/>
      </c>
    </row>
    <row r="1333" spans="1:18" ht="24.75" customHeight="1" x14ac:dyDescent="0.2">
      <c r="A1333" s="185"/>
      <c r="B1333" s="186"/>
      <c r="C1333" s="187"/>
      <c r="D1333" s="110"/>
      <c r="E1333" s="110"/>
      <c r="F1333" s="28"/>
      <c r="G1333" s="28"/>
      <c r="H1333" s="111" t="str">
        <f>IF(G1333="","",ROUNDDOWN('Lesné celky'!$C$2*G1333,2))</f>
        <v/>
      </c>
      <c r="I1333" s="28"/>
      <c r="J1333" s="28"/>
      <c r="K1333" s="28"/>
      <c r="L1333" s="28"/>
      <c r="M1333" s="24">
        <f t="shared" si="81"/>
        <v>0</v>
      </c>
      <c r="N1333" s="112" t="str">
        <f t="shared" si="82"/>
        <v/>
      </c>
      <c r="O1333" s="31"/>
      <c r="P1333" s="34" t="str">
        <f t="shared" si="83"/>
        <v/>
      </c>
      <c r="R1333" s="174" t="str">
        <f t="shared" si="84"/>
        <v/>
      </c>
    </row>
    <row r="1334" spans="1:18" ht="24.75" customHeight="1" x14ac:dyDescent="0.2">
      <c r="A1334" s="185"/>
      <c r="B1334" s="186"/>
      <c r="C1334" s="187"/>
      <c r="D1334" s="110"/>
      <c r="E1334" s="110"/>
      <c r="F1334" s="28"/>
      <c r="G1334" s="28"/>
      <c r="H1334" s="111" t="str">
        <f>IF(G1334="","",ROUNDDOWN('Lesné celky'!$C$2*G1334,2))</f>
        <v/>
      </c>
      <c r="I1334" s="28"/>
      <c r="J1334" s="28"/>
      <c r="K1334" s="28"/>
      <c r="L1334" s="28"/>
      <c r="M1334" s="24">
        <f t="shared" si="81"/>
        <v>0</v>
      </c>
      <c r="N1334" s="112" t="str">
        <f t="shared" si="82"/>
        <v/>
      </c>
      <c r="O1334" s="31"/>
      <c r="P1334" s="34" t="str">
        <f t="shared" si="83"/>
        <v/>
      </c>
      <c r="R1334" s="174" t="str">
        <f t="shared" si="84"/>
        <v/>
      </c>
    </row>
    <row r="1335" spans="1:18" ht="24.75" customHeight="1" x14ac:dyDescent="0.2">
      <c r="A1335" s="185"/>
      <c r="B1335" s="186"/>
      <c r="C1335" s="187"/>
      <c r="D1335" s="110"/>
      <c r="E1335" s="110"/>
      <c r="F1335" s="28"/>
      <c r="G1335" s="28"/>
      <c r="H1335" s="111" t="str">
        <f>IF(G1335="","",ROUNDDOWN('Lesné celky'!$C$2*G1335,2))</f>
        <v/>
      </c>
      <c r="I1335" s="28"/>
      <c r="J1335" s="28"/>
      <c r="K1335" s="28"/>
      <c r="L1335" s="28"/>
      <c r="M1335" s="24">
        <f t="shared" si="81"/>
        <v>0</v>
      </c>
      <c r="N1335" s="112" t="str">
        <f t="shared" si="82"/>
        <v/>
      </c>
      <c r="O1335" s="31"/>
      <c r="P1335" s="34" t="str">
        <f t="shared" si="83"/>
        <v/>
      </c>
      <c r="R1335" s="174" t="str">
        <f t="shared" si="84"/>
        <v/>
      </c>
    </row>
    <row r="1336" spans="1:18" ht="24.75" customHeight="1" x14ac:dyDescent="0.2">
      <c r="A1336" s="185"/>
      <c r="B1336" s="186"/>
      <c r="C1336" s="187"/>
      <c r="D1336" s="110"/>
      <c r="E1336" s="110"/>
      <c r="F1336" s="28"/>
      <c r="G1336" s="28"/>
      <c r="H1336" s="111" t="str">
        <f>IF(G1336="","",ROUNDDOWN('Lesné celky'!$C$2*G1336,2))</f>
        <v/>
      </c>
      <c r="I1336" s="28"/>
      <c r="J1336" s="28"/>
      <c r="K1336" s="28"/>
      <c r="L1336" s="28"/>
      <c r="M1336" s="24">
        <f t="shared" si="81"/>
        <v>0</v>
      </c>
      <c r="N1336" s="112" t="str">
        <f t="shared" si="82"/>
        <v/>
      </c>
      <c r="O1336" s="31"/>
      <c r="P1336" s="34" t="str">
        <f t="shared" si="83"/>
        <v/>
      </c>
      <c r="R1336" s="174" t="str">
        <f t="shared" si="84"/>
        <v/>
      </c>
    </row>
    <row r="1337" spans="1:18" ht="24.75" customHeight="1" x14ac:dyDescent="0.2">
      <c r="A1337" s="185"/>
      <c r="B1337" s="186"/>
      <c r="C1337" s="187"/>
      <c r="D1337" s="110"/>
      <c r="E1337" s="110"/>
      <c r="F1337" s="28"/>
      <c r="G1337" s="28"/>
      <c r="H1337" s="111" t="str">
        <f>IF(G1337="","",ROUNDDOWN('Lesné celky'!$C$2*G1337,2))</f>
        <v/>
      </c>
      <c r="I1337" s="28"/>
      <c r="J1337" s="28"/>
      <c r="K1337" s="28"/>
      <c r="L1337" s="28"/>
      <c r="M1337" s="24">
        <f t="shared" si="81"/>
        <v>0</v>
      </c>
      <c r="N1337" s="112" t="str">
        <f t="shared" si="82"/>
        <v/>
      </c>
      <c r="O1337" s="31"/>
      <c r="P1337" s="34" t="str">
        <f t="shared" si="83"/>
        <v/>
      </c>
      <c r="R1337" s="174" t="str">
        <f t="shared" si="84"/>
        <v/>
      </c>
    </row>
    <row r="1338" spans="1:18" ht="24.75" customHeight="1" x14ac:dyDescent="0.2">
      <c r="A1338" s="185"/>
      <c r="B1338" s="186"/>
      <c r="C1338" s="187"/>
      <c r="D1338" s="110"/>
      <c r="E1338" s="110"/>
      <c r="F1338" s="28"/>
      <c r="G1338" s="28"/>
      <c r="H1338" s="111" t="str">
        <f>IF(G1338="","",ROUNDDOWN('Lesné celky'!$C$2*G1338,2))</f>
        <v/>
      </c>
      <c r="I1338" s="28"/>
      <c r="J1338" s="28"/>
      <c r="K1338" s="28"/>
      <c r="L1338" s="28"/>
      <c r="M1338" s="24">
        <f t="shared" si="81"/>
        <v>0</v>
      </c>
      <c r="N1338" s="112" t="str">
        <f t="shared" si="82"/>
        <v/>
      </c>
      <c r="O1338" s="31"/>
      <c r="P1338" s="34" t="str">
        <f t="shared" si="83"/>
        <v/>
      </c>
      <c r="R1338" s="174" t="str">
        <f t="shared" si="84"/>
        <v/>
      </c>
    </row>
    <row r="1339" spans="1:18" ht="24.75" customHeight="1" x14ac:dyDescent="0.2">
      <c r="A1339" s="185"/>
      <c r="B1339" s="186"/>
      <c r="C1339" s="187"/>
      <c r="D1339" s="110"/>
      <c r="E1339" s="110"/>
      <c r="F1339" s="28"/>
      <c r="G1339" s="28"/>
      <c r="H1339" s="111" t="str">
        <f>IF(G1339="","",ROUNDDOWN('Lesné celky'!$C$2*G1339,2))</f>
        <v/>
      </c>
      <c r="I1339" s="28"/>
      <c r="J1339" s="28"/>
      <c r="K1339" s="28"/>
      <c r="L1339" s="28"/>
      <c r="M1339" s="24">
        <f t="shared" si="81"/>
        <v>0</v>
      </c>
      <c r="N1339" s="112" t="str">
        <f t="shared" si="82"/>
        <v/>
      </c>
      <c r="O1339" s="31"/>
      <c r="P1339" s="34" t="str">
        <f t="shared" si="83"/>
        <v/>
      </c>
      <c r="R1339" s="174" t="str">
        <f t="shared" si="84"/>
        <v/>
      </c>
    </row>
    <row r="1340" spans="1:18" ht="24.75" customHeight="1" x14ac:dyDescent="0.2">
      <c r="A1340" s="185"/>
      <c r="B1340" s="186"/>
      <c r="C1340" s="187"/>
      <c r="D1340" s="110"/>
      <c r="E1340" s="110"/>
      <c r="F1340" s="28"/>
      <c r="G1340" s="28"/>
      <c r="H1340" s="111" t="str">
        <f>IF(G1340="","",ROUNDDOWN('Lesné celky'!$C$2*G1340,2))</f>
        <v/>
      </c>
      <c r="I1340" s="28"/>
      <c r="J1340" s="28"/>
      <c r="K1340" s="28"/>
      <c r="L1340" s="28"/>
      <c r="M1340" s="24">
        <f t="shared" si="81"/>
        <v>0</v>
      </c>
      <c r="N1340" s="112" t="str">
        <f t="shared" si="82"/>
        <v/>
      </c>
      <c r="O1340" s="31"/>
      <c r="P1340" s="34" t="str">
        <f t="shared" si="83"/>
        <v/>
      </c>
      <c r="R1340" s="174" t="str">
        <f t="shared" si="84"/>
        <v/>
      </c>
    </row>
    <row r="1341" spans="1:18" ht="24.75" customHeight="1" x14ac:dyDescent="0.2">
      <c r="A1341" s="185"/>
      <c r="B1341" s="186"/>
      <c r="C1341" s="187"/>
      <c r="D1341" s="110"/>
      <c r="E1341" s="110"/>
      <c r="F1341" s="28"/>
      <c r="G1341" s="28"/>
      <c r="H1341" s="111" t="str">
        <f>IF(G1341="","",ROUNDDOWN('Lesné celky'!$C$2*G1341,2))</f>
        <v/>
      </c>
      <c r="I1341" s="28"/>
      <c r="J1341" s="28"/>
      <c r="K1341" s="28"/>
      <c r="L1341" s="28"/>
      <c r="M1341" s="24">
        <f t="shared" si="81"/>
        <v>0</v>
      </c>
      <c r="N1341" s="112" t="str">
        <f t="shared" si="82"/>
        <v/>
      </c>
      <c r="O1341" s="31"/>
      <c r="P1341" s="34" t="str">
        <f t="shared" si="83"/>
        <v/>
      </c>
      <c r="R1341" s="174" t="str">
        <f t="shared" si="84"/>
        <v/>
      </c>
    </row>
    <row r="1342" spans="1:18" ht="24.75" customHeight="1" x14ac:dyDescent="0.2">
      <c r="A1342" s="185"/>
      <c r="B1342" s="186"/>
      <c r="C1342" s="187"/>
      <c r="D1342" s="110"/>
      <c r="E1342" s="110"/>
      <c r="F1342" s="28"/>
      <c r="G1342" s="28"/>
      <c r="H1342" s="111" t="str">
        <f>IF(G1342="","",ROUNDDOWN('Lesné celky'!$C$2*G1342,2))</f>
        <v/>
      </c>
      <c r="I1342" s="28"/>
      <c r="J1342" s="28"/>
      <c r="K1342" s="28"/>
      <c r="L1342" s="28"/>
      <c r="M1342" s="24">
        <f t="shared" si="81"/>
        <v>0</v>
      </c>
      <c r="N1342" s="112" t="str">
        <f t="shared" si="82"/>
        <v/>
      </c>
      <c r="O1342" s="31"/>
      <c r="P1342" s="34" t="str">
        <f t="shared" si="83"/>
        <v/>
      </c>
      <c r="R1342" s="174" t="str">
        <f t="shared" si="84"/>
        <v/>
      </c>
    </row>
    <row r="1343" spans="1:18" ht="24.75" customHeight="1" x14ac:dyDescent="0.2">
      <c r="A1343" s="185"/>
      <c r="B1343" s="186"/>
      <c r="C1343" s="187"/>
      <c r="D1343" s="110"/>
      <c r="E1343" s="110"/>
      <c r="F1343" s="28"/>
      <c r="G1343" s="28"/>
      <c r="H1343" s="111" t="str">
        <f>IF(G1343="","",ROUNDDOWN('Lesné celky'!$C$2*G1343,2))</f>
        <v/>
      </c>
      <c r="I1343" s="28"/>
      <c r="J1343" s="28"/>
      <c r="K1343" s="28"/>
      <c r="L1343" s="28"/>
      <c r="M1343" s="24">
        <f t="shared" si="81"/>
        <v>0</v>
      </c>
      <c r="N1343" s="112" t="str">
        <f t="shared" si="82"/>
        <v/>
      </c>
      <c r="O1343" s="31"/>
      <c r="P1343" s="34" t="str">
        <f t="shared" si="83"/>
        <v/>
      </c>
      <c r="R1343" s="174" t="str">
        <f t="shared" si="84"/>
        <v/>
      </c>
    </row>
    <row r="1344" spans="1:18" ht="24.75" customHeight="1" x14ac:dyDescent="0.2">
      <c r="A1344" s="185"/>
      <c r="B1344" s="186"/>
      <c r="C1344" s="187"/>
      <c r="D1344" s="110"/>
      <c r="E1344" s="110"/>
      <c r="F1344" s="28"/>
      <c r="G1344" s="28"/>
      <c r="H1344" s="111" t="str">
        <f>IF(G1344="","",ROUNDDOWN('Lesné celky'!$C$2*G1344,2))</f>
        <v/>
      </c>
      <c r="I1344" s="28"/>
      <c r="J1344" s="28"/>
      <c r="K1344" s="28"/>
      <c r="L1344" s="28"/>
      <c r="M1344" s="24">
        <f t="shared" si="81"/>
        <v>0</v>
      </c>
      <c r="N1344" s="112" t="str">
        <f t="shared" si="82"/>
        <v/>
      </c>
      <c r="O1344" s="31"/>
      <c r="P1344" s="34" t="str">
        <f t="shared" si="83"/>
        <v/>
      </c>
      <c r="R1344" s="174" t="str">
        <f t="shared" si="84"/>
        <v/>
      </c>
    </row>
    <row r="1345" spans="1:18" ht="24.75" customHeight="1" x14ac:dyDescent="0.2">
      <c r="A1345" s="185"/>
      <c r="B1345" s="186"/>
      <c r="C1345" s="187"/>
      <c r="D1345" s="110"/>
      <c r="E1345" s="110"/>
      <c r="F1345" s="28"/>
      <c r="G1345" s="28"/>
      <c r="H1345" s="111" t="str">
        <f>IF(G1345="","",ROUNDDOWN('Lesné celky'!$C$2*G1345,2))</f>
        <v/>
      </c>
      <c r="I1345" s="28"/>
      <c r="J1345" s="28"/>
      <c r="K1345" s="28"/>
      <c r="L1345" s="28"/>
      <c r="M1345" s="24">
        <f t="shared" si="81"/>
        <v>0</v>
      </c>
      <c r="N1345" s="112" t="str">
        <f t="shared" si="82"/>
        <v/>
      </c>
      <c r="O1345" s="31"/>
      <c r="P1345" s="34" t="str">
        <f t="shared" si="83"/>
        <v/>
      </c>
      <c r="R1345" s="174" t="str">
        <f t="shared" si="84"/>
        <v/>
      </c>
    </row>
    <row r="1346" spans="1:18" ht="24.75" customHeight="1" x14ac:dyDescent="0.2">
      <c r="A1346" s="185"/>
      <c r="B1346" s="186"/>
      <c r="C1346" s="187"/>
      <c r="D1346" s="110"/>
      <c r="E1346" s="110"/>
      <c r="F1346" s="28"/>
      <c r="G1346" s="28"/>
      <c r="H1346" s="111" t="str">
        <f>IF(G1346="","",ROUNDDOWN('Lesné celky'!$C$2*G1346,2))</f>
        <v/>
      </c>
      <c r="I1346" s="28"/>
      <c r="J1346" s="28"/>
      <c r="K1346" s="28"/>
      <c r="L1346" s="28"/>
      <c r="M1346" s="24">
        <f t="shared" ref="M1346:M1409" si="85">SUM(I1346:L1346)</f>
        <v>0</v>
      </c>
      <c r="N1346" s="112" t="str">
        <f t="shared" ref="N1346:N1409" si="86">IF(ROUNDDOWN(F1346*G1346,2)-ROUNDDOWN(SUM(I1346:L1346),2)=0,"","zlý súčet")</f>
        <v/>
      </c>
      <c r="O1346" s="31"/>
      <c r="P1346" s="34" t="str">
        <f t="shared" si="83"/>
        <v/>
      </c>
      <c r="R1346" s="174" t="str">
        <f t="shared" si="84"/>
        <v/>
      </c>
    </row>
    <row r="1347" spans="1:18" ht="24.75" customHeight="1" x14ac:dyDescent="0.2">
      <c r="A1347" s="185"/>
      <c r="B1347" s="186"/>
      <c r="C1347" s="187"/>
      <c r="D1347" s="110"/>
      <c r="E1347" s="110"/>
      <c r="F1347" s="28"/>
      <c r="G1347" s="28"/>
      <c r="H1347" s="111" t="str">
        <f>IF(G1347="","",ROUNDDOWN('Lesné celky'!$C$2*G1347,2))</f>
        <v/>
      </c>
      <c r="I1347" s="28"/>
      <c r="J1347" s="28"/>
      <c r="K1347" s="28"/>
      <c r="L1347" s="28"/>
      <c r="M1347" s="24">
        <f t="shared" si="85"/>
        <v>0</v>
      </c>
      <c r="N1347" s="112" t="str">
        <f t="shared" si="86"/>
        <v/>
      </c>
      <c r="O1347" s="31"/>
      <c r="P1347" s="34" t="str">
        <f t="shared" si="83"/>
        <v/>
      </c>
      <c r="R1347" s="174" t="str">
        <f t="shared" si="84"/>
        <v/>
      </c>
    </row>
    <row r="1348" spans="1:18" ht="24.75" customHeight="1" x14ac:dyDescent="0.2">
      <c r="A1348" s="185"/>
      <c r="B1348" s="186"/>
      <c r="C1348" s="187"/>
      <c r="D1348" s="110"/>
      <c r="E1348" s="110"/>
      <c r="F1348" s="28"/>
      <c r="G1348" s="28"/>
      <c r="H1348" s="111" t="str">
        <f>IF(G1348="","",ROUNDDOWN('Lesné celky'!$C$2*G1348,2))</f>
        <v/>
      </c>
      <c r="I1348" s="28"/>
      <c r="J1348" s="28"/>
      <c r="K1348" s="28"/>
      <c r="L1348" s="28"/>
      <c r="M1348" s="24">
        <f t="shared" si="85"/>
        <v>0</v>
      </c>
      <c r="N1348" s="112" t="str">
        <f t="shared" si="86"/>
        <v/>
      </c>
      <c r="O1348" s="31"/>
      <c r="P1348" s="34" t="str">
        <f t="shared" si="83"/>
        <v/>
      </c>
      <c r="R1348" s="174" t="str">
        <f t="shared" si="84"/>
        <v/>
      </c>
    </row>
    <row r="1349" spans="1:18" ht="24.75" customHeight="1" x14ac:dyDescent="0.2">
      <c r="A1349" s="185"/>
      <c r="B1349" s="186"/>
      <c r="C1349" s="187"/>
      <c r="D1349" s="110"/>
      <c r="E1349" s="110"/>
      <c r="F1349" s="28"/>
      <c r="G1349" s="28"/>
      <c r="H1349" s="111" t="str">
        <f>IF(G1349="","",ROUNDDOWN('Lesné celky'!$C$2*G1349,2))</f>
        <v/>
      </c>
      <c r="I1349" s="28"/>
      <c r="J1349" s="28"/>
      <c r="K1349" s="28"/>
      <c r="L1349" s="28"/>
      <c r="M1349" s="24">
        <f t="shared" si="85"/>
        <v>0</v>
      </c>
      <c r="N1349" s="112" t="str">
        <f t="shared" si="86"/>
        <v/>
      </c>
      <c r="O1349" s="31"/>
      <c r="P1349" s="34" t="str">
        <f t="shared" si="83"/>
        <v/>
      </c>
      <c r="R1349" s="174" t="str">
        <f t="shared" si="84"/>
        <v/>
      </c>
    </row>
    <row r="1350" spans="1:18" ht="24.75" customHeight="1" x14ac:dyDescent="0.2">
      <c r="A1350" s="185"/>
      <c r="B1350" s="186"/>
      <c r="C1350" s="187"/>
      <c r="D1350" s="110"/>
      <c r="E1350" s="110"/>
      <c r="F1350" s="28"/>
      <c r="G1350" s="28"/>
      <c r="H1350" s="111" t="str">
        <f>IF(G1350="","",ROUNDDOWN('Lesné celky'!$C$2*G1350,2))</f>
        <v/>
      </c>
      <c r="I1350" s="28"/>
      <c r="J1350" s="28"/>
      <c r="K1350" s="28"/>
      <c r="L1350" s="28"/>
      <c r="M1350" s="24">
        <f t="shared" si="85"/>
        <v>0</v>
      </c>
      <c r="N1350" s="112" t="str">
        <f t="shared" si="86"/>
        <v/>
      </c>
      <c r="O1350" s="31"/>
      <c r="P1350" s="34" t="str">
        <f t="shared" si="83"/>
        <v/>
      </c>
      <c r="R1350" s="174" t="str">
        <f t="shared" si="84"/>
        <v/>
      </c>
    </row>
    <row r="1351" spans="1:18" ht="24.75" customHeight="1" x14ac:dyDescent="0.2">
      <c r="A1351" s="185"/>
      <c r="B1351" s="186"/>
      <c r="C1351" s="187"/>
      <c r="D1351" s="110"/>
      <c r="E1351" s="110"/>
      <c r="F1351" s="28"/>
      <c r="G1351" s="28"/>
      <c r="H1351" s="111" t="str">
        <f>IF(G1351="","",ROUNDDOWN('Lesné celky'!$C$2*G1351,2))</f>
        <v/>
      </c>
      <c r="I1351" s="28"/>
      <c r="J1351" s="28"/>
      <c r="K1351" s="28"/>
      <c r="L1351" s="28"/>
      <c r="M1351" s="24">
        <f t="shared" si="85"/>
        <v>0</v>
      </c>
      <c r="N1351" s="112" t="str">
        <f t="shared" si="86"/>
        <v/>
      </c>
      <c r="O1351" s="31"/>
      <c r="P1351" s="34" t="str">
        <f t="shared" si="83"/>
        <v/>
      </c>
      <c r="R1351" s="174" t="str">
        <f t="shared" si="84"/>
        <v/>
      </c>
    </row>
    <row r="1352" spans="1:18" ht="24.75" customHeight="1" x14ac:dyDescent="0.2">
      <c r="A1352" s="185"/>
      <c r="B1352" s="186"/>
      <c r="C1352" s="187"/>
      <c r="D1352" s="110"/>
      <c r="E1352" s="110"/>
      <c r="F1352" s="28"/>
      <c r="G1352" s="28"/>
      <c r="H1352" s="111" t="str">
        <f>IF(G1352="","",ROUNDDOWN('Lesné celky'!$C$2*G1352,2))</f>
        <v/>
      </c>
      <c r="I1352" s="28"/>
      <c r="J1352" s="28"/>
      <c r="K1352" s="28"/>
      <c r="L1352" s="28"/>
      <c r="M1352" s="24">
        <f t="shared" si="85"/>
        <v>0</v>
      </c>
      <c r="N1352" s="112" t="str">
        <f t="shared" si="86"/>
        <v/>
      </c>
      <c r="O1352" s="31"/>
      <c r="P1352" s="34" t="str">
        <f t="shared" si="83"/>
        <v/>
      </c>
      <c r="R1352" s="174" t="str">
        <f t="shared" si="84"/>
        <v/>
      </c>
    </row>
    <row r="1353" spans="1:18" ht="24.75" customHeight="1" x14ac:dyDescent="0.2">
      <c r="A1353" s="185"/>
      <c r="B1353" s="186"/>
      <c r="C1353" s="187"/>
      <c r="D1353" s="110"/>
      <c r="E1353" s="110"/>
      <c r="F1353" s="28"/>
      <c r="G1353" s="28"/>
      <c r="H1353" s="111" t="str">
        <f>IF(G1353="","",ROUNDDOWN('Lesné celky'!$C$2*G1353,2))</f>
        <v/>
      </c>
      <c r="I1353" s="28"/>
      <c r="J1353" s="28"/>
      <c r="K1353" s="28"/>
      <c r="L1353" s="28"/>
      <c r="M1353" s="24">
        <f t="shared" si="85"/>
        <v>0</v>
      </c>
      <c r="N1353" s="112" t="str">
        <f t="shared" si="86"/>
        <v/>
      </c>
      <c r="O1353" s="31"/>
      <c r="P1353" s="34" t="str">
        <f t="shared" si="83"/>
        <v/>
      </c>
      <c r="R1353" s="174" t="str">
        <f t="shared" si="84"/>
        <v/>
      </c>
    </row>
    <row r="1354" spans="1:18" ht="24.75" customHeight="1" x14ac:dyDescent="0.2">
      <c r="A1354" s="185"/>
      <c r="B1354" s="186"/>
      <c r="C1354" s="187"/>
      <c r="D1354" s="110"/>
      <c r="E1354" s="110"/>
      <c r="F1354" s="28"/>
      <c r="G1354" s="28"/>
      <c r="H1354" s="111" t="str">
        <f>IF(G1354="","",ROUNDDOWN('Lesné celky'!$C$2*G1354,2))</f>
        <v/>
      </c>
      <c r="I1354" s="28"/>
      <c r="J1354" s="28"/>
      <c r="K1354" s="28"/>
      <c r="L1354" s="28"/>
      <c r="M1354" s="24">
        <f t="shared" si="85"/>
        <v>0</v>
      </c>
      <c r="N1354" s="112" t="str">
        <f t="shared" si="86"/>
        <v/>
      </c>
      <c r="O1354" s="31"/>
      <c r="P1354" s="34" t="str">
        <f t="shared" si="83"/>
        <v/>
      </c>
      <c r="R1354" s="174" t="str">
        <f t="shared" si="84"/>
        <v/>
      </c>
    </row>
    <row r="1355" spans="1:18" ht="24.75" customHeight="1" x14ac:dyDescent="0.2">
      <c r="A1355" s="185"/>
      <c r="B1355" s="186"/>
      <c r="C1355" s="187"/>
      <c r="D1355" s="110"/>
      <c r="E1355" s="110"/>
      <c r="F1355" s="28"/>
      <c r="G1355" s="28"/>
      <c r="H1355" s="111" t="str">
        <f>IF(G1355="","",ROUNDDOWN('Lesné celky'!$C$2*G1355,2))</f>
        <v/>
      </c>
      <c r="I1355" s="28"/>
      <c r="J1355" s="28"/>
      <c r="K1355" s="28"/>
      <c r="L1355" s="28"/>
      <c r="M1355" s="24">
        <f t="shared" si="85"/>
        <v>0</v>
      </c>
      <c r="N1355" s="112" t="str">
        <f t="shared" si="86"/>
        <v/>
      </c>
      <c r="O1355" s="31"/>
      <c r="P1355" s="34" t="str">
        <f t="shared" si="83"/>
        <v/>
      </c>
      <c r="R1355" s="174" t="str">
        <f t="shared" si="84"/>
        <v/>
      </c>
    </row>
    <row r="1356" spans="1:18" ht="24.75" customHeight="1" x14ac:dyDescent="0.2">
      <c r="A1356" s="185"/>
      <c r="B1356" s="186"/>
      <c r="C1356" s="187"/>
      <c r="D1356" s="110"/>
      <c r="E1356" s="110"/>
      <c r="F1356" s="28"/>
      <c r="G1356" s="28"/>
      <c r="H1356" s="111" t="str">
        <f>IF(G1356="","",ROUNDDOWN('Lesné celky'!$C$2*G1356,2))</f>
        <v/>
      </c>
      <c r="I1356" s="28"/>
      <c r="J1356" s="28"/>
      <c r="K1356" s="28"/>
      <c r="L1356" s="28"/>
      <c r="M1356" s="24">
        <f t="shared" si="85"/>
        <v>0</v>
      </c>
      <c r="N1356" s="112" t="str">
        <f t="shared" si="86"/>
        <v/>
      </c>
      <c r="O1356" s="31"/>
      <c r="P1356" s="34" t="str">
        <f t="shared" si="83"/>
        <v/>
      </c>
      <c r="R1356" s="174" t="str">
        <f t="shared" si="84"/>
        <v/>
      </c>
    </row>
    <row r="1357" spans="1:18" ht="24.75" customHeight="1" x14ac:dyDescent="0.2">
      <c r="A1357" s="185"/>
      <c r="B1357" s="186"/>
      <c r="C1357" s="187"/>
      <c r="D1357" s="110"/>
      <c r="E1357" s="110"/>
      <c r="F1357" s="28"/>
      <c r="G1357" s="28"/>
      <c r="H1357" s="111" t="str">
        <f>IF(G1357="","",ROUNDDOWN('Lesné celky'!$C$2*G1357,2))</f>
        <v/>
      </c>
      <c r="I1357" s="28"/>
      <c r="J1357" s="28"/>
      <c r="K1357" s="28"/>
      <c r="L1357" s="28"/>
      <c r="M1357" s="24">
        <f t="shared" si="85"/>
        <v>0</v>
      </c>
      <c r="N1357" s="112" t="str">
        <f t="shared" si="86"/>
        <v/>
      </c>
      <c r="O1357" s="31"/>
      <c r="P1357" s="34" t="str">
        <f t="shared" si="83"/>
        <v/>
      </c>
      <c r="R1357" s="174" t="str">
        <f t="shared" si="84"/>
        <v/>
      </c>
    </row>
    <row r="1358" spans="1:18" ht="24.75" customHeight="1" x14ac:dyDescent="0.2">
      <c r="A1358" s="185"/>
      <c r="B1358" s="186"/>
      <c r="C1358" s="187"/>
      <c r="D1358" s="110"/>
      <c r="E1358" s="110"/>
      <c r="F1358" s="28"/>
      <c r="G1358" s="28"/>
      <c r="H1358" s="111" t="str">
        <f>IF(G1358="","",ROUNDDOWN('Lesné celky'!$C$2*G1358,2))</f>
        <v/>
      </c>
      <c r="I1358" s="28"/>
      <c r="J1358" s="28"/>
      <c r="K1358" s="28"/>
      <c r="L1358" s="28"/>
      <c r="M1358" s="24">
        <f t="shared" si="85"/>
        <v>0</v>
      </c>
      <c r="N1358" s="112" t="str">
        <f t="shared" si="86"/>
        <v/>
      </c>
      <c r="O1358" s="31"/>
      <c r="P1358" s="34" t="str">
        <f t="shared" si="83"/>
        <v/>
      </c>
      <c r="R1358" s="174" t="str">
        <f t="shared" si="84"/>
        <v/>
      </c>
    </row>
    <row r="1359" spans="1:18" ht="24.75" customHeight="1" x14ac:dyDescent="0.2">
      <c r="A1359" s="185"/>
      <c r="B1359" s="186"/>
      <c r="C1359" s="187"/>
      <c r="D1359" s="110"/>
      <c r="E1359" s="110"/>
      <c r="F1359" s="28"/>
      <c r="G1359" s="28"/>
      <c r="H1359" s="111" t="str">
        <f>IF(G1359="","",ROUNDDOWN('Lesné celky'!$C$2*G1359,2))</f>
        <v/>
      </c>
      <c r="I1359" s="28"/>
      <c r="J1359" s="28"/>
      <c r="K1359" s="28"/>
      <c r="L1359" s="28"/>
      <c r="M1359" s="24">
        <f t="shared" si="85"/>
        <v>0</v>
      </c>
      <c r="N1359" s="112" t="str">
        <f t="shared" si="86"/>
        <v/>
      </c>
      <c r="O1359" s="31"/>
      <c r="P1359" s="34" t="str">
        <f t="shared" si="83"/>
        <v/>
      </c>
      <c r="R1359" s="174" t="str">
        <f t="shared" si="84"/>
        <v/>
      </c>
    </row>
    <row r="1360" spans="1:18" ht="24.75" customHeight="1" x14ac:dyDescent="0.2">
      <c r="A1360" s="185"/>
      <c r="B1360" s="186"/>
      <c r="C1360" s="187"/>
      <c r="D1360" s="110"/>
      <c r="E1360" s="110"/>
      <c r="F1360" s="28"/>
      <c r="G1360" s="28"/>
      <c r="H1360" s="111" t="str">
        <f>IF(G1360="","",ROUNDDOWN('Lesné celky'!$C$2*G1360,2))</f>
        <v/>
      </c>
      <c r="I1360" s="28"/>
      <c r="J1360" s="28"/>
      <c r="K1360" s="28"/>
      <c r="L1360" s="28"/>
      <c r="M1360" s="24">
        <f t="shared" si="85"/>
        <v>0</v>
      </c>
      <c r="N1360" s="112" t="str">
        <f t="shared" si="86"/>
        <v/>
      </c>
      <c r="O1360" s="31"/>
      <c r="P1360" s="34" t="str">
        <f t="shared" si="83"/>
        <v/>
      </c>
      <c r="R1360" s="174" t="str">
        <f t="shared" si="84"/>
        <v/>
      </c>
    </row>
    <row r="1361" spans="1:18" ht="24.75" customHeight="1" x14ac:dyDescent="0.2">
      <c r="A1361" s="185"/>
      <c r="B1361" s="186"/>
      <c r="C1361" s="187"/>
      <c r="D1361" s="110"/>
      <c r="E1361" s="110"/>
      <c r="F1361" s="28"/>
      <c r="G1361" s="28"/>
      <c r="H1361" s="111" t="str">
        <f>IF(G1361="","",ROUNDDOWN('Lesné celky'!$C$2*G1361,2))</f>
        <v/>
      </c>
      <c r="I1361" s="28"/>
      <c r="J1361" s="28"/>
      <c r="K1361" s="28"/>
      <c r="L1361" s="28"/>
      <c r="M1361" s="24">
        <f t="shared" si="85"/>
        <v>0</v>
      </c>
      <c r="N1361" s="112" t="str">
        <f t="shared" si="86"/>
        <v/>
      </c>
      <c r="O1361" s="31"/>
      <c r="P1361" s="34" t="str">
        <f t="shared" si="83"/>
        <v/>
      </c>
      <c r="R1361" s="174" t="str">
        <f t="shared" si="84"/>
        <v/>
      </c>
    </row>
    <row r="1362" spans="1:18" ht="24.75" customHeight="1" x14ac:dyDescent="0.2">
      <c r="A1362" s="185"/>
      <c r="B1362" s="186"/>
      <c r="C1362" s="187"/>
      <c r="D1362" s="110"/>
      <c r="E1362" s="110"/>
      <c r="F1362" s="28"/>
      <c r="G1362" s="28"/>
      <c r="H1362" s="111" t="str">
        <f>IF(G1362="","",ROUNDDOWN('Lesné celky'!$C$2*G1362,2))</f>
        <v/>
      </c>
      <c r="I1362" s="28"/>
      <c r="J1362" s="28"/>
      <c r="K1362" s="28"/>
      <c r="L1362" s="28"/>
      <c r="M1362" s="24">
        <f t="shared" si="85"/>
        <v>0</v>
      </c>
      <c r="N1362" s="112" t="str">
        <f t="shared" si="86"/>
        <v/>
      </c>
      <c r="O1362" s="31"/>
      <c r="P1362" s="34" t="str">
        <f t="shared" si="83"/>
        <v/>
      </c>
      <c r="R1362" s="174" t="str">
        <f t="shared" si="84"/>
        <v/>
      </c>
    </row>
    <row r="1363" spans="1:18" ht="24.75" customHeight="1" x14ac:dyDescent="0.2">
      <c r="A1363" s="185"/>
      <c r="B1363" s="186"/>
      <c r="C1363" s="187"/>
      <c r="D1363" s="110"/>
      <c r="E1363" s="110"/>
      <c r="F1363" s="28"/>
      <c r="G1363" s="28"/>
      <c r="H1363" s="111" t="str">
        <f>IF(G1363="","",ROUNDDOWN('Lesné celky'!$C$2*G1363,2))</f>
        <v/>
      </c>
      <c r="I1363" s="28"/>
      <c r="J1363" s="28"/>
      <c r="K1363" s="28"/>
      <c r="L1363" s="28"/>
      <c r="M1363" s="24">
        <f t="shared" si="85"/>
        <v>0</v>
      </c>
      <c r="N1363" s="112" t="str">
        <f t="shared" si="86"/>
        <v/>
      </c>
      <c r="O1363" s="31"/>
      <c r="P1363" s="34" t="str">
        <f t="shared" si="83"/>
        <v/>
      </c>
      <c r="R1363" s="174" t="str">
        <f t="shared" si="84"/>
        <v/>
      </c>
    </row>
    <row r="1364" spans="1:18" ht="24.75" customHeight="1" x14ac:dyDescent="0.2">
      <c r="A1364" s="185"/>
      <c r="B1364" s="186"/>
      <c r="C1364" s="187"/>
      <c r="D1364" s="110"/>
      <c r="E1364" s="110"/>
      <c r="F1364" s="28"/>
      <c r="G1364" s="28"/>
      <c r="H1364" s="111" t="str">
        <f>IF(G1364="","",ROUNDDOWN('Lesné celky'!$C$2*G1364,2))</f>
        <v/>
      </c>
      <c r="I1364" s="28"/>
      <c r="J1364" s="28"/>
      <c r="K1364" s="28"/>
      <c r="L1364" s="28"/>
      <c r="M1364" s="24">
        <f t="shared" si="85"/>
        <v>0</v>
      </c>
      <c r="N1364" s="112" t="str">
        <f t="shared" si="86"/>
        <v/>
      </c>
      <c r="O1364" s="31"/>
      <c r="P1364" s="34" t="str">
        <f t="shared" ref="P1364:P1427" si="87">IF(H1364="","",H1364-O1364)</f>
        <v/>
      </c>
      <c r="R1364" s="174" t="str">
        <f t="shared" ref="R1364:R1427" si="88">IF(AND(H1364&lt;&gt;"",OR(E1364="",D1364="",A1364="")),"nekorektne zadané údaje","")</f>
        <v/>
      </c>
    </row>
    <row r="1365" spans="1:18" ht="24.75" customHeight="1" x14ac:dyDescent="0.2">
      <c r="A1365" s="185"/>
      <c r="B1365" s="186"/>
      <c r="C1365" s="187"/>
      <c r="D1365" s="110"/>
      <c r="E1365" s="110"/>
      <c r="F1365" s="28"/>
      <c r="G1365" s="28"/>
      <c r="H1365" s="111" t="str">
        <f>IF(G1365="","",ROUNDDOWN('Lesné celky'!$C$2*G1365,2))</f>
        <v/>
      </c>
      <c r="I1365" s="28"/>
      <c r="J1365" s="28"/>
      <c r="K1365" s="28"/>
      <c r="L1365" s="28"/>
      <c r="M1365" s="24">
        <f t="shared" si="85"/>
        <v>0</v>
      </c>
      <c r="N1365" s="112" t="str">
        <f t="shared" si="86"/>
        <v/>
      </c>
      <c r="O1365" s="31"/>
      <c r="P1365" s="34" t="str">
        <f t="shared" si="87"/>
        <v/>
      </c>
      <c r="R1365" s="174" t="str">
        <f t="shared" si="88"/>
        <v/>
      </c>
    </row>
    <row r="1366" spans="1:18" ht="24.75" customHeight="1" x14ac:dyDescent="0.2">
      <c r="A1366" s="185"/>
      <c r="B1366" s="186"/>
      <c r="C1366" s="187"/>
      <c r="D1366" s="110"/>
      <c r="E1366" s="110"/>
      <c r="F1366" s="28"/>
      <c r="G1366" s="28"/>
      <c r="H1366" s="111" t="str">
        <f>IF(G1366="","",ROUNDDOWN('Lesné celky'!$C$2*G1366,2))</f>
        <v/>
      </c>
      <c r="I1366" s="28"/>
      <c r="J1366" s="28"/>
      <c r="K1366" s="28"/>
      <c r="L1366" s="28"/>
      <c r="M1366" s="24">
        <f t="shared" si="85"/>
        <v>0</v>
      </c>
      <c r="N1366" s="112" t="str">
        <f t="shared" si="86"/>
        <v/>
      </c>
      <c r="O1366" s="31"/>
      <c r="P1366" s="34" t="str">
        <f t="shared" si="87"/>
        <v/>
      </c>
      <c r="R1366" s="174" t="str">
        <f t="shared" si="88"/>
        <v/>
      </c>
    </row>
    <row r="1367" spans="1:18" ht="24.75" customHeight="1" x14ac:dyDescent="0.2">
      <c r="A1367" s="185"/>
      <c r="B1367" s="186"/>
      <c r="C1367" s="187"/>
      <c r="D1367" s="110"/>
      <c r="E1367" s="110"/>
      <c r="F1367" s="28"/>
      <c r="G1367" s="28"/>
      <c r="H1367" s="111" t="str">
        <f>IF(G1367="","",ROUNDDOWN('Lesné celky'!$C$2*G1367,2))</f>
        <v/>
      </c>
      <c r="I1367" s="28"/>
      <c r="J1367" s="28"/>
      <c r="K1367" s="28"/>
      <c r="L1367" s="28"/>
      <c r="M1367" s="24">
        <f t="shared" si="85"/>
        <v>0</v>
      </c>
      <c r="N1367" s="112" t="str">
        <f t="shared" si="86"/>
        <v/>
      </c>
      <c r="O1367" s="31"/>
      <c r="P1367" s="34" t="str">
        <f t="shared" si="87"/>
        <v/>
      </c>
      <c r="R1367" s="174" t="str">
        <f t="shared" si="88"/>
        <v/>
      </c>
    </row>
    <row r="1368" spans="1:18" ht="24.75" customHeight="1" x14ac:dyDescent="0.2">
      <c r="A1368" s="185"/>
      <c r="B1368" s="186"/>
      <c r="C1368" s="187"/>
      <c r="D1368" s="110"/>
      <c r="E1368" s="110"/>
      <c r="F1368" s="28"/>
      <c r="G1368" s="28"/>
      <c r="H1368" s="111" t="str">
        <f>IF(G1368="","",ROUNDDOWN('Lesné celky'!$C$2*G1368,2))</f>
        <v/>
      </c>
      <c r="I1368" s="28"/>
      <c r="J1368" s="28"/>
      <c r="K1368" s="28"/>
      <c r="L1368" s="28"/>
      <c r="M1368" s="24">
        <f t="shared" si="85"/>
        <v>0</v>
      </c>
      <c r="N1368" s="112" t="str">
        <f t="shared" si="86"/>
        <v/>
      </c>
      <c r="O1368" s="31"/>
      <c r="P1368" s="34" t="str">
        <f t="shared" si="87"/>
        <v/>
      </c>
      <c r="R1368" s="174" t="str">
        <f t="shared" si="88"/>
        <v/>
      </c>
    </row>
    <row r="1369" spans="1:18" ht="24.75" customHeight="1" x14ac:dyDescent="0.2">
      <c r="A1369" s="185"/>
      <c r="B1369" s="186"/>
      <c r="C1369" s="187"/>
      <c r="D1369" s="110"/>
      <c r="E1369" s="110"/>
      <c r="F1369" s="28"/>
      <c r="G1369" s="28"/>
      <c r="H1369" s="111" t="str">
        <f>IF(G1369="","",ROUNDDOWN('Lesné celky'!$C$2*G1369,2))</f>
        <v/>
      </c>
      <c r="I1369" s="28"/>
      <c r="J1369" s="28"/>
      <c r="K1369" s="28"/>
      <c r="L1369" s="28"/>
      <c r="M1369" s="24">
        <f t="shared" si="85"/>
        <v>0</v>
      </c>
      <c r="N1369" s="112" t="str">
        <f t="shared" si="86"/>
        <v/>
      </c>
      <c r="O1369" s="31"/>
      <c r="P1369" s="34" t="str">
        <f t="shared" si="87"/>
        <v/>
      </c>
      <c r="R1369" s="174" t="str">
        <f t="shared" si="88"/>
        <v/>
      </c>
    </row>
    <row r="1370" spans="1:18" ht="24.75" customHeight="1" x14ac:dyDescent="0.2">
      <c r="A1370" s="185"/>
      <c r="B1370" s="186"/>
      <c r="C1370" s="187"/>
      <c r="D1370" s="110"/>
      <c r="E1370" s="110"/>
      <c r="F1370" s="28"/>
      <c r="G1370" s="28"/>
      <c r="H1370" s="111" t="str">
        <f>IF(G1370="","",ROUNDDOWN('Lesné celky'!$C$2*G1370,2))</f>
        <v/>
      </c>
      <c r="I1370" s="28"/>
      <c r="J1370" s="28"/>
      <c r="K1370" s="28"/>
      <c r="L1370" s="28"/>
      <c r="M1370" s="24">
        <f t="shared" si="85"/>
        <v>0</v>
      </c>
      <c r="N1370" s="112" t="str">
        <f t="shared" si="86"/>
        <v/>
      </c>
      <c r="O1370" s="31"/>
      <c r="P1370" s="34" t="str">
        <f t="shared" si="87"/>
        <v/>
      </c>
      <c r="R1370" s="174" t="str">
        <f t="shared" si="88"/>
        <v/>
      </c>
    </row>
    <row r="1371" spans="1:18" ht="24.75" customHeight="1" x14ac:dyDescent="0.2">
      <c r="A1371" s="185"/>
      <c r="B1371" s="186"/>
      <c r="C1371" s="187"/>
      <c r="D1371" s="110"/>
      <c r="E1371" s="110"/>
      <c r="F1371" s="28"/>
      <c r="G1371" s="28"/>
      <c r="H1371" s="111" t="str">
        <f>IF(G1371="","",ROUNDDOWN('Lesné celky'!$C$2*G1371,2))</f>
        <v/>
      </c>
      <c r="I1371" s="28"/>
      <c r="J1371" s="28"/>
      <c r="K1371" s="28"/>
      <c r="L1371" s="28"/>
      <c r="M1371" s="24">
        <f t="shared" si="85"/>
        <v>0</v>
      </c>
      <c r="N1371" s="112" t="str">
        <f t="shared" si="86"/>
        <v/>
      </c>
      <c r="O1371" s="31"/>
      <c r="P1371" s="34" t="str">
        <f t="shared" si="87"/>
        <v/>
      </c>
      <c r="R1371" s="174" t="str">
        <f t="shared" si="88"/>
        <v/>
      </c>
    </row>
    <row r="1372" spans="1:18" ht="24.75" customHeight="1" x14ac:dyDescent="0.2">
      <c r="A1372" s="185"/>
      <c r="B1372" s="186"/>
      <c r="C1372" s="187"/>
      <c r="D1372" s="110"/>
      <c r="E1372" s="110"/>
      <c r="F1372" s="28"/>
      <c r="G1372" s="28"/>
      <c r="H1372" s="111" t="str">
        <f>IF(G1372="","",ROUNDDOWN('Lesné celky'!$C$2*G1372,2))</f>
        <v/>
      </c>
      <c r="I1372" s="28"/>
      <c r="J1372" s="28"/>
      <c r="K1372" s="28"/>
      <c r="L1372" s="28"/>
      <c r="M1372" s="24">
        <f t="shared" si="85"/>
        <v>0</v>
      </c>
      <c r="N1372" s="112" t="str">
        <f t="shared" si="86"/>
        <v/>
      </c>
      <c r="O1372" s="31"/>
      <c r="P1372" s="34" t="str">
        <f t="shared" si="87"/>
        <v/>
      </c>
      <c r="R1372" s="174" t="str">
        <f t="shared" si="88"/>
        <v/>
      </c>
    </row>
    <row r="1373" spans="1:18" ht="24.75" customHeight="1" x14ac:dyDescent="0.2">
      <c r="A1373" s="185"/>
      <c r="B1373" s="186"/>
      <c r="C1373" s="187"/>
      <c r="D1373" s="110"/>
      <c r="E1373" s="110"/>
      <c r="F1373" s="28"/>
      <c r="G1373" s="28"/>
      <c r="H1373" s="111" t="str">
        <f>IF(G1373="","",ROUNDDOWN('Lesné celky'!$C$2*G1373,2))</f>
        <v/>
      </c>
      <c r="I1373" s="28"/>
      <c r="J1373" s="28"/>
      <c r="K1373" s="28"/>
      <c r="L1373" s="28"/>
      <c r="M1373" s="24">
        <f t="shared" si="85"/>
        <v>0</v>
      </c>
      <c r="N1373" s="112" t="str">
        <f t="shared" si="86"/>
        <v/>
      </c>
      <c r="O1373" s="31"/>
      <c r="P1373" s="34" t="str">
        <f t="shared" si="87"/>
        <v/>
      </c>
      <c r="R1373" s="174" t="str">
        <f t="shared" si="88"/>
        <v/>
      </c>
    </row>
    <row r="1374" spans="1:18" ht="24.75" customHeight="1" x14ac:dyDescent="0.2">
      <c r="A1374" s="185"/>
      <c r="B1374" s="186"/>
      <c r="C1374" s="187"/>
      <c r="D1374" s="110"/>
      <c r="E1374" s="110"/>
      <c r="F1374" s="28"/>
      <c r="G1374" s="28"/>
      <c r="H1374" s="111" t="str">
        <f>IF(G1374="","",ROUNDDOWN('Lesné celky'!$C$2*G1374,2))</f>
        <v/>
      </c>
      <c r="I1374" s="28"/>
      <c r="J1374" s="28"/>
      <c r="K1374" s="28"/>
      <c r="L1374" s="28"/>
      <c r="M1374" s="24">
        <f t="shared" si="85"/>
        <v>0</v>
      </c>
      <c r="N1374" s="112" t="str">
        <f t="shared" si="86"/>
        <v/>
      </c>
      <c r="O1374" s="31"/>
      <c r="P1374" s="34" t="str">
        <f t="shared" si="87"/>
        <v/>
      </c>
      <c r="R1374" s="174" t="str">
        <f t="shared" si="88"/>
        <v/>
      </c>
    </row>
    <row r="1375" spans="1:18" ht="24.75" customHeight="1" x14ac:dyDescent="0.2">
      <c r="A1375" s="185"/>
      <c r="B1375" s="186"/>
      <c r="C1375" s="187"/>
      <c r="D1375" s="110"/>
      <c r="E1375" s="110"/>
      <c r="F1375" s="28"/>
      <c r="G1375" s="28"/>
      <c r="H1375" s="111" t="str">
        <f>IF(G1375="","",ROUNDDOWN('Lesné celky'!$C$2*G1375,2))</f>
        <v/>
      </c>
      <c r="I1375" s="28"/>
      <c r="J1375" s="28"/>
      <c r="K1375" s="28"/>
      <c r="L1375" s="28"/>
      <c r="M1375" s="24">
        <f t="shared" si="85"/>
        <v>0</v>
      </c>
      <c r="N1375" s="112" t="str">
        <f t="shared" si="86"/>
        <v/>
      </c>
      <c r="O1375" s="31"/>
      <c r="P1375" s="34" t="str">
        <f t="shared" si="87"/>
        <v/>
      </c>
      <c r="R1375" s="174" t="str">
        <f t="shared" si="88"/>
        <v/>
      </c>
    </row>
    <row r="1376" spans="1:18" ht="24.75" customHeight="1" x14ac:dyDescent="0.2">
      <c r="A1376" s="185"/>
      <c r="B1376" s="186"/>
      <c r="C1376" s="187"/>
      <c r="D1376" s="110"/>
      <c r="E1376" s="110"/>
      <c r="F1376" s="28"/>
      <c r="G1376" s="28"/>
      <c r="H1376" s="111" t="str">
        <f>IF(G1376="","",ROUNDDOWN('Lesné celky'!$C$2*G1376,2))</f>
        <v/>
      </c>
      <c r="I1376" s="28"/>
      <c r="J1376" s="28"/>
      <c r="K1376" s="28"/>
      <c r="L1376" s="28"/>
      <c r="M1376" s="24">
        <f t="shared" si="85"/>
        <v>0</v>
      </c>
      <c r="N1376" s="112" t="str">
        <f t="shared" si="86"/>
        <v/>
      </c>
      <c r="O1376" s="31"/>
      <c r="P1376" s="34" t="str">
        <f t="shared" si="87"/>
        <v/>
      </c>
      <c r="R1376" s="174" t="str">
        <f t="shared" si="88"/>
        <v/>
      </c>
    </row>
    <row r="1377" spans="1:18" ht="24.75" customHeight="1" x14ac:dyDescent="0.2">
      <c r="A1377" s="185"/>
      <c r="B1377" s="186"/>
      <c r="C1377" s="187"/>
      <c r="D1377" s="110"/>
      <c r="E1377" s="110"/>
      <c r="F1377" s="28"/>
      <c r="G1377" s="28"/>
      <c r="H1377" s="111" t="str">
        <f>IF(G1377="","",ROUNDDOWN('Lesné celky'!$C$2*G1377,2))</f>
        <v/>
      </c>
      <c r="I1377" s="28"/>
      <c r="J1377" s="28"/>
      <c r="K1377" s="28"/>
      <c r="L1377" s="28"/>
      <c r="M1377" s="24">
        <f t="shared" si="85"/>
        <v>0</v>
      </c>
      <c r="N1377" s="112" t="str">
        <f t="shared" si="86"/>
        <v/>
      </c>
      <c r="O1377" s="31"/>
      <c r="P1377" s="34" t="str">
        <f t="shared" si="87"/>
        <v/>
      </c>
      <c r="R1377" s="174" t="str">
        <f t="shared" si="88"/>
        <v/>
      </c>
    </row>
    <row r="1378" spans="1:18" ht="24.75" customHeight="1" x14ac:dyDescent="0.2">
      <c r="A1378" s="185"/>
      <c r="B1378" s="186"/>
      <c r="C1378" s="187"/>
      <c r="D1378" s="110"/>
      <c r="E1378" s="110"/>
      <c r="F1378" s="28"/>
      <c r="G1378" s="28"/>
      <c r="H1378" s="111" t="str">
        <f>IF(G1378="","",ROUNDDOWN('Lesné celky'!$C$2*G1378,2))</f>
        <v/>
      </c>
      <c r="I1378" s="28"/>
      <c r="J1378" s="28"/>
      <c r="K1378" s="28"/>
      <c r="L1378" s="28"/>
      <c r="M1378" s="24">
        <f t="shared" si="85"/>
        <v>0</v>
      </c>
      <c r="N1378" s="112" t="str">
        <f t="shared" si="86"/>
        <v/>
      </c>
      <c r="O1378" s="31"/>
      <c r="P1378" s="34" t="str">
        <f t="shared" si="87"/>
        <v/>
      </c>
      <c r="R1378" s="174" t="str">
        <f t="shared" si="88"/>
        <v/>
      </c>
    </row>
    <row r="1379" spans="1:18" ht="24.75" customHeight="1" x14ac:dyDescent="0.2">
      <c r="A1379" s="185"/>
      <c r="B1379" s="186"/>
      <c r="C1379" s="187"/>
      <c r="D1379" s="110"/>
      <c r="E1379" s="110"/>
      <c r="F1379" s="28"/>
      <c r="G1379" s="28"/>
      <c r="H1379" s="111" t="str">
        <f>IF(G1379="","",ROUNDDOWN('Lesné celky'!$C$2*G1379,2))</f>
        <v/>
      </c>
      <c r="I1379" s="28"/>
      <c r="J1379" s="28"/>
      <c r="K1379" s="28"/>
      <c r="L1379" s="28"/>
      <c r="M1379" s="24">
        <f t="shared" si="85"/>
        <v>0</v>
      </c>
      <c r="N1379" s="112" t="str">
        <f t="shared" si="86"/>
        <v/>
      </c>
      <c r="O1379" s="31"/>
      <c r="P1379" s="34" t="str">
        <f t="shared" si="87"/>
        <v/>
      </c>
      <c r="R1379" s="174" t="str">
        <f t="shared" si="88"/>
        <v/>
      </c>
    </row>
    <row r="1380" spans="1:18" ht="24.75" customHeight="1" x14ac:dyDescent="0.2">
      <c r="A1380" s="185"/>
      <c r="B1380" s="186"/>
      <c r="C1380" s="187"/>
      <c r="D1380" s="110"/>
      <c r="E1380" s="110"/>
      <c r="F1380" s="28"/>
      <c r="G1380" s="28"/>
      <c r="H1380" s="111" t="str">
        <f>IF(G1380="","",ROUNDDOWN('Lesné celky'!$C$2*G1380,2))</f>
        <v/>
      </c>
      <c r="I1380" s="28"/>
      <c r="J1380" s="28"/>
      <c r="K1380" s="28"/>
      <c r="L1380" s="28"/>
      <c r="M1380" s="24">
        <f t="shared" si="85"/>
        <v>0</v>
      </c>
      <c r="N1380" s="112" t="str">
        <f t="shared" si="86"/>
        <v/>
      </c>
      <c r="O1380" s="31"/>
      <c r="P1380" s="34" t="str">
        <f t="shared" si="87"/>
        <v/>
      </c>
      <c r="R1380" s="174" t="str">
        <f t="shared" si="88"/>
        <v/>
      </c>
    </row>
    <row r="1381" spans="1:18" ht="24.75" customHeight="1" x14ac:dyDescent="0.2">
      <c r="A1381" s="185"/>
      <c r="B1381" s="186"/>
      <c r="C1381" s="187"/>
      <c r="D1381" s="110"/>
      <c r="E1381" s="110"/>
      <c r="F1381" s="28"/>
      <c r="G1381" s="28"/>
      <c r="H1381" s="111" t="str">
        <f>IF(G1381="","",ROUNDDOWN('Lesné celky'!$C$2*G1381,2))</f>
        <v/>
      </c>
      <c r="I1381" s="28"/>
      <c r="J1381" s="28"/>
      <c r="K1381" s="28"/>
      <c r="L1381" s="28"/>
      <c r="M1381" s="24">
        <f t="shared" si="85"/>
        <v>0</v>
      </c>
      <c r="N1381" s="112" t="str">
        <f t="shared" si="86"/>
        <v/>
      </c>
      <c r="O1381" s="31"/>
      <c r="P1381" s="34" t="str">
        <f t="shared" si="87"/>
        <v/>
      </c>
      <c r="R1381" s="174" t="str">
        <f t="shared" si="88"/>
        <v/>
      </c>
    </row>
    <row r="1382" spans="1:18" ht="24.75" customHeight="1" x14ac:dyDescent="0.2">
      <c r="A1382" s="185"/>
      <c r="B1382" s="186"/>
      <c r="C1382" s="187"/>
      <c r="D1382" s="110"/>
      <c r="E1382" s="110"/>
      <c r="F1382" s="28"/>
      <c r="G1382" s="28"/>
      <c r="H1382" s="111" t="str">
        <f>IF(G1382="","",ROUNDDOWN('Lesné celky'!$C$2*G1382,2))</f>
        <v/>
      </c>
      <c r="I1382" s="28"/>
      <c r="J1382" s="28"/>
      <c r="K1382" s="28"/>
      <c r="L1382" s="28"/>
      <c r="M1382" s="24">
        <f t="shared" si="85"/>
        <v>0</v>
      </c>
      <c r="N1382" s="112" t="str">
        <f t="shared" si="86"/>
        <v/>
      </c>
      <c r="O1382" s="31"/>
      <c r="P1382" s="34" t="str">
        <f t="shared" si="87"/>
        <v/>
      </c>
      <c r="R1382" s="174" t="str">
        <f t="shared" si="88"/>
        <v/>
      </c>
    </row>
    <row r="1383" spans="1:18" ht="24.75" customHeight="1" x14ac:dyDescent="0.2">
      <c r="A1383" s="185"/>
      <c r="B1383" s="186"/>
      <c r="C1383" s="187"/>
      <c r="D1383" s="110"/>
      <c r="E1383" s="110"/>
      <c r="F1383" s="28"/>
      <c r="G1383" s="28"/>
      <c r="H1383" s="111" t="str">
        <f>IF(G1383="","",ROUNDDOWN('Lesné celky'!$C$2*G1383,2))</f>
        <v/>
      </c>
      <c r="I1383" s="28"/>
      <c r="J1383" s="28"/>
      <c r="K1383" s="28"/>
      <c r="L1383" s="28"/>
      <c r="M1383" s="24">
        <f t="shared" si="85"/>
        <v>0</v>
      </c>
      <c r="N1383" s="112" t="str">
        <f t="shared" si="86"/>
        <v/>
      </c>
      <c r="O1383" s="31"/>
      <c r="P1383" s="34" t="str">
        <f t="shared" si="87"/>
        <v/>
      </c>
      <c r="R1383" s="174" t="str">
        <f t="shared" si="88"/>
        <v/>
      </c>
    </row>
    <row r="1384" spans="1:18" ht="24.75" customHeight="1" x14ac:dyDescent="0.2">
      <c r="A1384" s="185"/>
      <c r="B1384" s="186"/>
      <c r="C1384" s="187"/>
      <c r="D1384" s="110"/>
      <c r="E1384" s="110"/>
      <c r="F1384" s="28"/>
      <c r="G1384" s="28"/>
      <c r="H1384" s="111" t="str">
        <f>IF(G1384="","",ROUNDDOWN('Lesné celky'!$C$2*G1384,2))</f>
        <v/>
      </c>
      <c r="I1384" s="28"/>
      <c r="J1384" s="28"/>
      <c r="K1384" s="28"/>
      <c r="L1384" s="28"/>
      <c r="M1384" s="24">
        <f t="shared" si="85"/>
        <v>0</v>
      </c>
      <c r="N1384" s="112" t="str">
        <f t="shared" si="86"/>
        <v/>
      </c>
      <c r="O1384" s="31"/>
      <c r="P1384" s="34" t="str">
        <f t="shared" si="87"/>
        <v/>
      </c>
      <c r="R1384" s="174" t="str">
        <f t="shared" si="88"/>
        <v/>
      </c>
    </row>
    <row r="1385" spans="1:18" ht="24.75" customHeight="1" x14ac:dyDescent="0.2">
      <c r="A1385" s="185"/>
      <c r="B1385" s="186"/>
      <c r="C1385" s="187"/>
      <c r="D1385" s="110"/>
      <c r="E1385" s="110"/>
      <c r="F1385" s="28"/>
      <c r="G1385" s="28"/>
      <c r="H1385" s="111" t="str">
        <f>IF(G1385="","",ROUNDDOWN('Lesné celky'!$C$2*G1385,2))</f>
        <v/>
      </c>
      <c r="I1385" s="28"/>
      <c r="J1385" s="28"/>
      <c r="K1385" s="28"/>
      <c r="L1385" s="28"/>
      <c r="M1385" s="24">
        <f t="shared" si="85"/>
        <v>0</v>
      </c>
      <c r="N1385" s="112" t="str">
        <f t="shared" si="86"/>
        <v/>
      </c>
      <c r="O1385" s="31"/>
      <c r="P1385" s="34" t="str">
        <f t="shared" si="87"/>
        <v/>
      </c>
      <c r="R1385" s="174" t="str">
        <f t="shared" si="88"/>
        <v/>
      </c>
    </row>
    <row r="1386" spans="1:18" ht="24.75" customHeight="1" x14ac:dyDescent="0.2">
      <c r="A1386" s="185"/>
      <c r="B1386" s="186"/>
      <c r="C1386" s="187"/>
      <c r="D1386" s="110"/>
      <c r="E1386" s="110"/>
      <c r="F1386" s="28"/>
      <c r="G1386" s="28"/>
      <c r="H1386" s="111" t="str">
        <f>IF(G1386="","",ROUNDDOWN('Lesné celky'!$C$2*G1386,2))</f>
        <v/>
      </c>
      <c r="I1386" s="28"/>
      <c r="J1386" s="28"/>
      <c r="K1386" s="28"/>
      <c r="L1386" s="28"/>
      <c r="M1386" s="24">
        <f t="shared" si="85"/>
        <v>0</v>
      </c>
      <c r="N1386" s="112" t="str">
        <f t="shared" si="86"/>
        <v/>
      </c>
      <c r="O1386" s="31"/>
      <c r="P1386" s="34" t="str">
        <f t="shared" si="87"/>
        <v/>
      </c>
      <c r="R1386" s="174" t="str">
        <f t="shared" si="88"/>
        <v/>
      </c>
    </row>
    <row r="1387" spans="1:18" ht="24.75" customHeight="1" x14ac:dyDescent="0.2">
      <c r="A1387" s="185"/>
      <c r="B1387" s="186"/>
      <c r="C1387" s="187"/>
      <c r="D1387" s="110"/>
      <c r="E1387" s="110"/>
      <c r="F1387" s="28"/>
      <c r="G1387" s="28"/>
      <c r="H1387" s="111" t="str">
        <f>IF(G1387="","",ROUNDDOWN('Lesné celky'!$C$2*G1387,2))</f>
        <v/>
      </c>
      <c r="I1387" s="28"/>
      <c r="J1387" s="28"/>
      <c r="K1387" s="28"/>
      <c r="L1387" s="28"/>
      <c r="M1387" s="24">
        <f t="shared" si="85"/>
        <v>0</v>
      </c>
      <c r="N1387" s="112" t="str">
        <f t="shared" si="86"/>
        <v/>
      </c>
      <c r="O1387" s="31"/>
      <c r="P1387" s="34" t="str">
        <f t="shared" si="87"/>
        <v/>
      </c>
      <c r="R1387" s="174" t="str">
        <f t="shared" si="88"/>
        <v/>
      </c>
    </row>
    <row r="1388" spans="1:18" ht="24.75" customHeight="1" x14ac:dyDescent="0.2">
      <c r="A1388" s="185"/>
      <c r="B1388" s="186"/>
      <c r="C1388" s="187"/>
      <c r="D1388" s="110"/>
      <c r="E1388" s="110"/>
      <c r="F1388" s="28"/>
      <c r="G1388" s="28"/>
      <c r="H1388" s="111" t="str">
        <f>IF(G1388="","",ROUNDDOWN('Lesné celky'!$C$2*G1388,2))</f>
        <v/>
      </c>
      <c r="I1388" s="28"/>
      <c r="J1388" s="28"/>
      <c r="K1388" s="28"/>
      <c r="L1388" s="28"/>
      <c r="M1388" s="24">
        <f t="shared" si="85"/>
        <v>0</v>
      </c>
      <c r="N1388" s="112" t="str">
        <f t="shared" si="86"/>
        <v/>
      </c>
      <c r="O1388" s="31"/>
      <c r="P1388" s="34" t="str">
        <f t="shared" si="87"/>
        <v/>
      </c>
      <c r="R1388" s="174" t="str">
        <f t="shared" si="88"/>
        <v/>
      </c>
    </row>
    <row r="1389" spans="1:18" ht="24.75" customHeight="1" x14ac:dyDescent="0.2">
      <c r="A1389" s="185"/>
      <c r="B1389" s="186"/>
      <c r="C1389" s="187"/>
      <c r="D1389" s="110"/>
      <c r="E1389" s="110"/>
      <c r="F1389" s="28"/>
      <c r="G1389" s="28"/>
      <c r="H1389" s="111" t="str">
        <f>IF(G1389="","",ROUNDDOWN('Lesné celky'!$C$2*G1389,2))</f>
        <v/>
      </c>
      <c r="I1389" s="28"/>
      <c r="J1389" s="28"/>
      <c r="K1389" s="28"/>
      <c r="L1389" s="28"/>
      <c r="M1389" s="24">
        <f t="shared" si="85"/>
        <v>0</v>
      </c>
      <c r="N1389" s="112" t="str">
        <f t="shared" si="86"/>
        <v/>
      </c>
      <c r="O1389" s="31"/>
      <c r="P1389" s="34" t="str">
        <f t="shared" si="87"/>
        <v/>
      </c>
      <c r="R1389" s="174" t="str">
        <f t="shared" si="88"/>
        <v/>
      </c>
    </row>
    <row r="1390" spans="1:18" ht="24.75" customHeight="1" x14ac:dyDescent="0.2">
      <c r="A1390" s="185"/>
      <c r="B1390" s="186"/>
      <c r="C1390" s="187"/>
      <c r="D1390" s="110"/>
      <c r="E1390" s="110"/>
      <c r="F1390" s="28"/>
      <c r="G1390" s="28"/>
      <c r="H1390" s="111" t="str">
        <f>IF(G1390="","",ROUNDDOWN('Lesné celky'!$C$2*G1390,2))</f>
        <v/>
      </c>
      <c r="I1390" s="28"/>
      <c r="J1390" s="28"/>
      <c r="K1390" s="28"/>
      <c r="L1390" s="28"/>
      <c r="M1390" s="24">
        <f t="shared" si="85"/>
        <v>0</v>
      </c>
      <c r="N1390" s="112" t="str">
        <f t="shared" si="86"/>
        <v/>
      </c>
      <c r="O1390" s="31"/>
      <c r="P1390" s="34" t="str">
        <f t="shared" si="87"/>
        <v/>
      </c>
      <c r="R1390" s="174" t="str">
        <f t="shared" si="88"/>
        <v/>
      </c>
    </row>
    <row r="1391" spans="1:18" ht="24.75" customHeight="1" x14ac:dyDescent="0.2">
      <c r="A1391" s="185"/>
      <c r="B1391" s="186"/>
      <c r="C1391" s="187"/>
      <c r="D1391" s="110"/>
      <c r="E1391" s="110"/>
      <c r="F1391" s="28"/>
      <c r="G1391" s="28"/>
      <c r="H1391" s="111" t="str">
        <f>IF(G1391="","",ROUNDDOWN('Lesné celky'!$C$2*G1391,2))</f>
        <v/>
      </c>
      <c r="I1391" s="28"/>
      <c r="J1391" s="28"/>
      <c r="K1391" s="28"/>
      <c r="L1391" s="28"/>
      <c r="M1391" s="24">
        <f t="shared" si="85"/>
        <v>0</v>
      </c>
      <c r="N1391" s="112" t="str">
        <f t="shared" si="86"/>
        <v/>
      </c>
      <c r="O1391" s="31"/>
      <c r="P1391" s="34" t="str">
        <f t="shared" si="87"/>
        <v/>
      </c>
      <c r="R1391" s="174" t="str">
        <f t="shared" si="88"/>
        <v/>
      </c>
    </row>
    <row r="1392" spans="1:18" ht="24.75" customHeight="1" x14ac:dyDescent="0.2">
      <c r="A1392" s="185"/>
      <c r="B1392" s="186"/>
      <c r="C1392" s="187"/>
      <c r="D1392" s="110"/>
      <c r="E1392" s="110"/>
      <c r="F1392" s="28"/>
      <c r="G1392" s="28"/>
      <c r="H1392" s="111" t="str">
        <f>IF(G1392="","",ROUNDDOWN('Lesné celky'!$C$2*G1392,2))</f>
        <v/>
      </c>
      <c r="I1392" s="28"/>
      <c r="J1392" s="28"/>
      <c r="K1392" s="28"/>
      <c r="L1392" s="28"/>
      <c r="M1392" s="24">
        <f t="shared" si="85"/>
        <v>0</v>
      </c>
      <c r="N1392" s="112" t="str">
        <f t="shared" si="86"/>
        <v/>
      </c>
      <c r="O1392" s="31"/>
      <c r="P1392" s="34" t="str">
        <f t="shared" si="87"/>
        <v/>
      </c>
      <c r="R1392" s="174" t="str">
        <f t="shared" si="88"/>
        <v/>
      </c>
    </row>
    <row r="1393" spans="1:18" ht="24.75" customHeight="1" x14ac:dyDescent="0.2">
      <c r="A1393" s="185"/>
      <c r="B1393" s="186"/>
      <c r="C1393" s="187"/>
      <c r="D1393" s="110"/>
      <c r="E1393" s="110"/>
      <c r="F1393" s="28"/>
      <c r="G1393" s="28"/>
      <c r="H1393" s="111" t="str">
        <f>IF(G1393="","",ROUNDDOWN('Lesné celky'!$C$2*G1393,2))</f>
        <v/>
      </c>
      <c r="I1393" s="28"/>
      <c r="J1393" s="28"/>
      <c r="K1393" s="28"/>
      <c r="L1393" s="28"/>
      <c r="M1393" s="24">
        <f t="shared" si="85"/>
        <v>0</v>
      </c>
      <c r="N1393" s="112" t="str">
        <f t="shared" si="86"/>
        <v/>
      </c>
      <c r="O1393" s="31"/>
      <c r="P1393" s="34" t="str">
        <f t="shared" si="87"/>
        <v/>
      </c>
      <c r="R1393" s="174" t="str">
        <f t="shared" si="88"/>
        <v/>
      </c>
    </row>
    <row r="1394" spans="1:18" ht="24.75" customHeight="1" x14ac:dyDescent="0.2">
      <c r="A1394" s="185"/>
      <c r="B1394" s="186"/>
      <c r="C1394" s="187"/>
      <c r="D1394" s="110"/>
      <c r="E1394" s="110"/>
      <c r="F1394" s="28"/>
      <c r="G1394" s="28"/>
      <c r="H1394" s="111" t="str">
        <f>IF(G1394="","",ROUNDDOWN('Lesné celky'!$C$2*G1394,2))</f>
        <v/>
      </c>
      <c r="I1394" s="28"/>
      <c r="J1394" s="28"/>
      <c r="K1394" s="28"/>
      <c r="L1394" s="28"/>
      <c r="M1394" s="24">
        <f t="shared" si="85"/>
        <v>0</v>
      </c>
      <c r="N1394" s="112" t="str">
        <f t="shared" si="86"/>
        <v/>
      </c>
      <c r="O1394" s="31"/>
      <c r="P1394" s="34" t="str">
        <f t="shared" si="87"/>
        <v/>
      </c>
      <c r="R1394" s="174" t="str">
        <f t="shared" si="88"/>
        <v/>
      </c>
    </row>
    <row r="1395" spans="1:18" ht="24.75" customHeight="1" x14ac:dyDescent="0.2">
      <c r="A1395" s="185"/>
      <c r="B1395" s="186"/>
      <c r="C1395" s="187"/>
      <c r="D1395" s="110"/>
      <c r="E1395" s="110"/>
      <c r="F1395" s="28"/>
      <c r="G1395" s="28"/>
      <c r="H1395" s="111" t="str">
        <f>IF(G1395="","",ROUNDDOWN('Lesné celky'!$C$2*G1395,2))</f>
        <v/>
      </c>
      <c r="I1395" s="28"/>
      <c r="J1395" s="28"/>
      <c r="K1395" s="28"/>
      <c r="L1395" s="28"/>
      <c r="M1395" s="24">
        <f t="shared" si="85"/>
        <v>0</v>
      </c>
      <c r="N1395" s="112" t="str">
        <f t="shared" si="86"/>
        <v/>
      </c>
      <c r="O1395" s="31"/>
      <c r="P1395" s="34" t="str">
        <f t="shared" si="87"/>
        <v/>
      </c>
      <c r="R1395" s="174" t="str">
        <f t="shared" si="88"/>
        <v/>
      </c>
    </row>
    <row r="1396" spans="1:18" ht="24.75" customHeight="1" x14ac:dyDescent="0.2">
      <c r="A1396" s="185"/>
      <c r="B1396" s="186"/>
      <c r="C1396" s="187"/>
      <c r="D1396" s="110"/>
      <c r="E1396" s="110"/>
      <c r="F1396" s="28"/>
      <c r="G1396" s="28"/>
      <c r="H1396" s="111" t="str">
        <f>IF(G1396="","",ROUNDDOWN('Lesné celky'!$C$2*G1396,2))</f>
        <v/>
      </c>
      <c r="I1396" s="28"/>
      <c r="J1396" s="28"/>
      <c r="K1396" s="28"/>
      <c r="L1396" s="28"/>
      <c r="M1396" s="24">
        <f t="shared" si="85"/>
        <v>0</v>
      </c>
      <c r="N1396" s="112" t="str">
        <f t="shared" si="86"/>
        <v/>
      </c>
      <c r="O1396" s="31"/>
      <c r="P1396" s="34" t="str">
        <f t="shared" si="87"/>
        <v/>
      </c>
      <c r="R1396" s="174" t="str">
        <f t="shared" si="88"/>
        <v/>
      </c>
    </row>
    <row r="1397" spans="1:18" ht="24.75" customHeight="1" x14ac:dyDescent="0.2">
      <c r="A1397" s="185"/>
      <c r="B1397" s="186"/>
      <c r="C1397" s="187"/>
      <c r="D1397" s="110"/>
      <c r="E1397" s="110"/>
      <c r="F1397" s="28"/>
      <c r="G1397" s="28"/>
      <c r="H1397" s="111" t="str">
        <f>IF(G1397="","",ROUNDDOWN('Lesné celky'!$C$2*G1397,2))</f>
        <v/>
      </c>
      <c r="I1397" s="28"/>
      <c r="J1397" s="28"/>
      <c r="K1397" s="28"/>
      <c r="L1397" s="28"/>
      <c r="M1397" s="24">
        <f t="shared" si="85"/>
        <v>0</v>
      </c>
      <c r="N1397" s="112" t="str">
        <f t="shared" si="86"/>
        <v/>
      </c>
      <c r="O1397" s="31"/>
      <c r="P1397" s="34" t="str">
        <f t="shared" si="87"/>
        <v/>
      </c>
      <c r="R1397" s="174" t="str">
        <f t="shared" si="88"/>
        <v/>
      </c>
    </row>
    <row r="1398" spans="1:18" ht="24.75" customHeight="1" x14ac:dyDescent="0.2">
      <c r="A1398" s="185"/>
      <c r="B1398" s="186"/>
      <c r="C1398" s="187"/>
      <c r="D1398" s="110"/>
      <c r="E1398" s="110"/>
      <c r="F1398" s="28"/>
      <c r="G1398" s="28"/>
      <c r="H1398" s="111" t="str">
        <f>IF(G1398="","",ROUNDDOWN('Lesné celky'!$C$2*G1398,2))</f>
        <v/>
      </c>
      <c r="I1398" s="28"/>
      <c r="J1398" s="28"/>
      <c r="K1398" s="28"/>
      <c r="L1398" s="28"/>
      <c r="M1398" s="24">
        <f t="shared" si="85"/>
        <v>0</v>
      </c>
      <c r="N1398" s="112" t="str">
        <f t="shared" si="86"/>
        <v/>
      </c>
      <c r="O1398" s="31"/>
      <c r="P1398" s="34" t="str">
        <f t="shared" si="87"/>
        <v/>
      </c>
      <c r="R1398" s="174" t="str">
        <f t="shared" si="88"/>
        <v/>
      </c>
    </row>
    <row r="1399" spans="1:18" ht="24.75" customHeight="1" x14ac:dyDescent="0.2">
      <c r="A1399" s="185"/>
      <c r="B1399" s="186"/>
      <c r="C1399" s="187"/>
      <c r="D1399" s="110"/>
      <c r="E1399" s="110"/>
      <c r="F1399" s="28"/>
      <c r="G1399" s="28"/>
      <c r="H1399" s="111" t="str">
        <f>IF(G1399="","",ROUNDDOWN('Lesné celky'!$C$2*G1399,2))</f>
        <v/>
      </c>
      <c r="I1399" s="28"/>
      <c r="J1399" s="28"/>
      <c r="K1399" s="28"/>
      <c r="L1399" s="28"/>
      <c r="M1399" s="24">
        <f t="shared" si="85"/>
        <v>0</v>
      </c>
      <c r="N1399" s="112" t="str">
        <f t="shared" si="86"/>
        <v/>
      </c>
      <c r="O1399" s="31"/>
      <c r="P1399" s="34" t="str">
        <f t="shared" si="87"/>
        <v/>
      </c>
      <c r="R1399" s="174" t="str">
        <f t="shared" si="88"/>
        <v/>
      </c>
    </row>
    <row r="1400" spans="1:18" ht="24.75" customHeight="1" x14ac:dyDescent="0.2">
      <c r="A1400" s="185"/>
      <c r="B1400" s="186"/>
      <c r="C1400" s="187"/>
      <c r="D1400" s="110"/>
      <c r="E1400" s="110"/>
      <c r="F1400" s="28"/>
      <c r="G1400" s="28"/>
      <c r="H1400" s="111" t="str">
        <f>IF(G1400="","",ROUNDDOWN('Lesné celky'!$C$2*G1400,2))</f>
        <v/>
      </c>
      <c r="I1400" s="28"/>
      <c r="J1400" s="28"/>
      <c r="K1400" s="28"/>
      <c r="L1400" s="28"/>
      <c r="M1400" s="24">
        <f t="shared" si="85"/>
        <v>0</v>
      </c>
      <c r="N1400" s="112" t="str">
        <f t="shared" si="86"/>
        <v/>
      </c>
      <c r="O1400" s="31"/>
      <c r="P1400" s="34" t="str">
        <f t="shared" si="87"/>
        <v/>
      </c>
      <c r="R1400" s="174" t="str">
        <f t="shared" si="88"/>
        <v/>
      </c>
    </row>
    <row r="1401" spans="1:18" ht="24.75" customHeight="1" x14ac:dyDescent="0.2">
      <c r="A1401" s="185"/>
      <c r="B1401" s="186"/>
      <c r="C1401" s="187"/>
      <c r="D1401" s="110"/>
      <c r="E1401" s="110"/>
      <c r="F1401" s="28"/>
      <c r="G1401" s="28"/>
      <c r="H1401" s="111" t="str">
        <f>IF(G1401="","",ROUNDDOWN('Lesné celky'!$C$2*G1401,2))</f>
        <v/>
      </c>
      <c r="I1401" s="28"/>
      <c r="J1401" s="28"/>
      <c r="K1401" s="28"/>
      <c r="L1401" s="28"/>
      <c r="M1401" s="24">
        <f t="shared" si="85"/>
        <v>0</v>
      </c>
      <c r="N1401" s="112" t="str">
        <f t="shared" si="86"/>
        <v/>
      </c>
      <c r="O1401" s="31"/>
      <c r="P1401" s="34" t="str">
        <f t="shared" si="87"/>
        <v/>
      </c>
      <c r="R1401" s="174" t="str">
        <f t="shared" si="88"/>
        <v/>
      </c>
    </row>
    <row r="1402" spans="1:18" ht="24.75" customHeight="1" x14ac:dyDescent="0.2">
      <c r="A1402" s="185"/>
      <c r="B1402" s="186"/>
      <c r="C1402" s="187"/>
      <c r="D1402" s="110"/>
      <c r="E1402" s="110"/>
      <c r="F1402" s="28"/>
      <c r="G1402" s="28"/>
      <c r="H1402" s="111" t="str">
        <f>IF(G1402="","",ROUNDDOWN('Lesné celky'!$C$2*G1402,2))</f>
        <v/>
      </c>
      <c r="I1402" s="28"/>
      <c r="J1402" s="28"/>
      <c r="K1402" s="28"/>
      <c r="L1402" s="28"/>
      <c r="M1402" s="24">
        <f t="shared" si="85"/>
        <v>0</v>
      </c>
      <c r="N1402" s="112" t="str">
        <f t="shared" si="86"/>
        <v/>
      </c>
      <c r="O1402" s="31"/>
      <c r="P1402" s="34" t="str">
        <f t="shared" si="87"/>
        <v/>
      </c>
      <c r="R1402" s="174" t="str">
        <f t="shared" si="88"/>
        <v/>
      </c>
    </row>
    <row r="1403" spans="1:18" ht="24.75" customHeight="1" x14ac:dyDescent="0.2">
      <c r="A1403" s="185"/>
      <c r="B1403" s="186"/>
      <c r="C1403" s="187"/>
      <c r="D1403" s="110"/>
      <c r="E1403" s="110"/>
      <c r="F1403" s="28"/>
      <c r="G1403" s="28"/>
      <c r="H1403" s="111" t="str">
        <f>IF(G1403="","",ROUNDDOWN('Lesné celky'!$C$2*G1403,2))</f>
        <v/>
      </c>
      <c r="I1403" s="28"/>
      <c r="J1403" s="28"/>
      <c r="K1403" s="28"/>
      <c r="L1403" s="28"/>
      <c r="M1403" s="24">
        <f t="shared" si="85"/>
        <v>0</v>
      </c>
      <c r="N1403" s="112" t="str">
        <f t="shared" si="86"/>
        <v/>
      </c>
      <c r="O1403" s="31"/>
      <c r="P1403" s="34" t="str">
        <f t="shared" si="87"/>
        <v/>
      </c>
      <c r="R1403" s="174" t="str">
        <f t="shared" si="88"/>
        <v/>
      </c>
    </row>
    <row r="1404" spans="1:18" ht="24.75" customHeight="1" x14ac:dyDescent="0.2">
      <c r="A1404" s="185"/>
      <c r="B1404" s="186"/>
      <c r="C1404" s="187"/>
      <c r="D1404" s="110"/>
      <c r="E1404" s="110"/>
      <c r="F1404" s="28"/>
      <c r="G1404" s="28"/>
      <c r="H1404" s="111" t="str">
        <f>IF(G1404="","",ROUNDDOWN('Lesné celky'!$C$2*G1404,2))</f>
        <v/>
      </c>
      <c r="I1404" s="28"/>
      <c r="J1404" s="28"/>
      <c r="K1404" s="28"/>
      <c r="L1404" s="28"/>
      <c r="M1404" s="24">
        <f t="shared" si="85"/>
        <v>0</v>
      </c>
      <c r="N1404" s="112" t="str">
        <f t="shared" si="86"/>
        <v/>
      </c>
      <c r="O1404" s="31"/>
      <c r="P1404" s="34" t="str">
        <f t="shared" si="87"/>
        <v/>
      </c>
      <c r="R1404" s="174" t="str">
        <f t="shared" si="88"/>
        <v/>
      </c>
    </row>
    <row r="1405" spans="1:18" ht="24.75" customHeight="1" x14ac:dyDescent="0.2">
      <c r="A1405" s="185"/>
      <c r="B1405" s="186"/>
      <c r="C1405" s="187"/>
      <c r="D1405" s="110"/>
      <c r="E1405" s="110"/>
      <c r="F1405" s="28"/>
      <c r="G1405" s="28"/>
      <c r="H1405" s="111" t="str">
        <f>IF(G1405="","",ROUNDDOWN('Lesné celky'!$C$2*G1405,2))</f>
        <v/>
      </c>
      <c r="I1405" s="28"/>
      <c r="J1405" s="28"/>
      <c r="K1405" s="28"/>
      <c r="L1405" s="28"/>
      <c r="M1405" s="24">
        <f t="shared" si="85"/>
        <v>0</v>
      </c>
      <c r="N1405" s="112" t="str">
        <f t="shared" si="86"/>
        <v/>
      </c>
      <c r="O1405" s="31"/>
      <c r="P1405" s="34" t="str">
        <f t="shared" si="87"/>
        <v/>
      </c>
      <c r="R1405" s="174" t="str">
        <f t="shared" si="88"/>
        <v/>
      </c>
    </row>
    <row r="1406" spans="1:18" ht="24.75" customHeight="1" x14ac:dyDescent="0.2">
      <c r="A1406" s="185"/>
      <c r="B1406" s="186"/>
      <c r="C1406" s="187"/>
      <c r="D1406" s="110"/>
      <c r="E1406" s="110"/>
      <c r="F1406" s="28"/>
      <c r="G1406" s="28"/>
      <c r="H1406" s="111" t="str">
        <f>IF(G1406="","",ROUNDDOWN('Lesné celky'!$C$2*G1406,2))</f>
        <v/>
      </c>
      <c r="I1406" s="28"/>
      <c r="J1406" s="28"/>
      <c r="K1406" s="28"/>
      <c r="L1406" s="28"/>
      <c r="M1406" s="24">
        <f t="shared" si="85"/>
        <v>0</v>
      </c>
      <c r="N1406" s="112" t="str">
        <f t="shared" si="86"/>
        <v/>
      </c>
      <c r="O1406" s="31"/>
      <c r="P1406" s="34" t="str">
        <f t="shared" si="87"/>
        <v/>
      </c>
      <c r="R1406" s="174" t="str">
        <f t="shared" si="88"/>
        <v/>
      </c>
    </row>
    <row r="1407" spans="1:18" ht="24.75" customHeight="1" x14ac:dyDescent="0.2">
      <c r="A1407" s="185"/>
      <c r="B1407" s="186"/>
      <c r="C1407" s="187"/>
      <c r="D1407" s="110"/>
      <c r="E1407" s="110"/>
      <c r="F1407" s="28"/>
      <c r="G1407" s="28"/>
      <c r="H1407" s="111" t="str">
        <f>IF(G1407="","",ROUNDDOWN('Lesné celky'!$C$2*G1407,2))</f>
        <v/>
      </c>
      <c r="I1407" s="28"/>
      <c r="J1407" s="28"/>
      <c r="K1407" s="28"/>
      <c r="L1407" s="28"/>
      <c r="M1407" s="24">
        <f t="shared" si="85"/>
        <v>0</v>
      </c>
      <c r="N1407" s="112" t="str">
        <f t="shared" si="86"/>
        <v/>
      </c>
      <c r="O1407" s="31"/>
      <c r="P1407" s="34" t="str">
        <f t="shared" si="87"/>
        <v/>
      </c>
      <c r="R1407" s="174" t="str">
        <f t="shared" si="88"/>
        <v/>
      </c>
    </row>
    <row r="1408" spans="1:18" ht="24.75" customHeight="1" x14ac:dyDescent="0.2">
      <c r="A1408" s="185"/>
      <c r="B1408" s="186"/>
      <c r="C1408" s="187"/>
      <c r="D1408" s="110"/>
      <c r="E1408" s="110"/>
      <c r="F1408" s="28"/>
      <c r="G1408" s="28"/>
      <c r="H1408" s="111" t="str">
        <f>IF(G1408="","",ROUNDDOWN('Lesné celky'!$C$2*G1408,2))</f>
        <v/>
      </c>
      <c r="I1408" s="28"/>
      <c r="J1408" s="28"/>
      <c r="K1408" s="28"/>
      <c r="L1408" s="28"/>
      <c r="M1408" s="24">
        <f t="shared" si="85"/>
        <v>0</v>
      </c>
      <c r="N1408" s="112" t="str">
        <f t="shared" si="86"/>
        <v/>
      </c>
      <c r="O1408" s="31"/>
      <c r="P1408" s="34" t="str">
        <f t="shared" si="87"/>
        <v/>
      </c>
      <c r="R1408" s="174" t="str">
        <f t="shared" si="88"/>
        <v/>
      </c>
    </row>
    <row r="1409" spans="1:18" ht="24.75" customHeight="1" x14ac:dyDescent="0.2">
      <c r="A1409" s="185"/>
      <c r="B1409" s="186"/>
      <c r="C1409" s="187"/>
      <c r="D1409" s="110"/>
      <c r="E1409" s="110"/>
      <c r="F1409" s="28"/>
      <c r="G1409" s="28"/>
      <c r="H1409" s="111" t="str">
        <f>IF(G1409="","",ROUNDDOWN('Lesné celky'!$C$2*G1409,2))</f>
        <v/>
      </c>
      <c r="I1409" s="28"/>
      <c r="J1409" s="28"/>
      <c r="K1409" s="28"/>
      <c r="L1409" s="28"/>
      <c r="M1409" s="24">
        <f t="shared" si="85"/>
        <v>0</v>
      </c>
      <c r="N1409" s="112" t="str">
        <f t="shared" si="86"/>
        <v/>
      </c>
      <c r="O1409" s="31"/>
      <c r="P1409" s="34" t="str">
        <f t="shared" si="87"/>
        <v/>
      </c>
      <c r="R1409" s="174" t="str">
        <f t="shared" si="88"/>
        <v/>
      </c>
    </row>
    <row r="1410" spans="1:18" ht="24.75" customHeight="1" x14ac:dyDescent="0.2">
      <c r="A1410" s="185"/>
      <c r="B1410" s="186"/>
      <c r="C1410" s="187"/>
      <c r="D1410" s="110"/>
      <c r="E1410" s="110"/>
      <c r="F1410" s="28"/>
      <c r="G1410" s="28"/>
      <c r="H1410" s="111" t="str">
        <f>IF(G1410="","",ROUNDDOWN('Lesné celky'!$C$2*G1410,2))</f>
        <v/>
      </c>
      <c r="I1410" s="28"/>
      <c r="J1410" s="28"/>
      <c r="K1410" s="28"/>
      <c r="L1410" s="28"/>
      <c r="M1410" s="24">
        <f t="shared" ref="M1410:M1432" si="89">SUM(I1410:L1410)</f>
        <v>0</v>
      </c>
      <c r="N1410" s="112" t="str">
        <f t="shared" ref="N1410:N1432" si="90">IF(ROUNDDOWN(F1410*G1410,2)-ROUNDDOWN(SUM(I1410:L1410),2)=0,"","zlý súčet")</f>
        <v/>
      </c>
      <c r="O1410" s="31"/>
      <c r="P1410" s="34" t="str">
        <f t="shared" si="87"/>
        <v/>
      </c>
      <c r="R1410" s="174" t="str">
        <f t="shared" si="88"/>
        <v/>
      </c>
    </row>
    <row r="1411" spans="1:18" ht="24.75" customHeight="1" x14ac:dyDescent="0.2">
      <c r="A1411" s="185"/>
      <c r="B1411" s="186"/>
      <c r="C1411" s="187"/>
      <c r="D1411" s="110"/>
      <c r="E1411" s="110"/>
      <c r="F1411" s="28"/>
      <c r="G1411" s="28"/>
      <c r="H1411" s="111" t="str">
        <f>IF(G1411="","",ROUNDDOWN('Lesné celky'!$C$2*G1411,2))</f>
        <v/>
      </c>
      <c r="I1411" s="28"/>
      <c r="J1411" s="28"/>
      <c r="K1411" s="28"/>
      <c r="L1411" s="28"/>
      <c r="M1411" s="24">
        <f t="shared" si="89"/>
        <v>0</v>
      </c>
      <c r="N1411" s="112" t="str">
        <f t="shared" si="90"/>
        <v/>
      </c>
      <c r="O1411" s="31"/>
      <c r="P1411" s="34" t="str">
        <f t="shared" si="87"/>
        <v/>
      </c>
      <c r="R1411" s="174" t="str">
        <f t="shared" si="88"/>
        <v/>
      </c>
    </row>
    <row r="1412" spans="1:18" ht="24.75" customHeight="1" x14ac:dyDescent="0.2">
      <c r="A1412" s="185"/>
      <c r="B1412" s="186"/>
      <c r="C1412" s="187"/>
      <c r="D1412" s="110"/>
      <c r="E1412" s="110"/>
      <c r="F1412" s="28"/>
      <c r="G1412" s="28"/>
      <c r="H1412" s="111" t="str">
        <f>IF(G1412="","",ROUNDDOWN('Lesné celky'!$C$2*G1412,2))</f>
        <v/>
      </c>
      <c r="I1412" s="28"/>
      <c r="J1412" s="28"/>
      <c r="K1412" s="28"/>
      <c r="L1412" s="28"/>
      <c r="M1412" s="24">
        <f t="shared" si="89"/>
        <v>0</v>
      </c>
      <c r="N1412" s="112" t="str">
        <f t="shared" si="90"/>
        <v/>
      </c>
      <c r="O1412" s="31"/>
      <c r="P1412" s="34" t="str">
        <f t="shared" si="87"/>
        <v/>
      </c>
      <c r="R1412" s="174" t="str">
        <f t="shared" si="88"/>
        <v/>
      </c>
    </row>
    <row r="1413" spans="1:18" ht="24.75" customHeight="1" x14ac:dyDescent="0.2">
      <c r="A1413" s="185"/>
      <c r="B1413" s="186"/>
      <c r="C1413" s="187"/>
      <c r="D1413" s="110"/>
      <c r="E1413" s="110"/>
      <c r="F1413" s="28"/>
      <c r="G1413" s="28"/>
      <c r="H1413" s="111" t="str">
        <f>IF(G1413="","",ROUNDDOWN('Lesné celky'!$C$2*G1413,2))</f>
        <v/>
      </c>
      <c r="I1413" s="28"/>
      <c r="J1413" s="28"/>
      <c r="K1413" s="28"/>
      <c r="L1413" s="28"/>
      <c r="M1413" s="24">
        <f t="shared" si="89"/>
        <v>0</v>
      </c>
      <c r="N1413" s="112" t="str">
        <f t="shared" si="90"/>
        <v/>
      </c>
      <c r="O1413" s="31"/>
      <c r="P1413" s="34" t="str">
        <f t="shared" si="87"/>
        <v/>
      </c>
      <c r="R1413" s="174" t="str">
        <f t="shared" si="88"/>
        <v/>
      </c>
    </row>
    <row r="1414" spans="1:18" ht="24.75" customHeight="1" x14ac:dyDescent="0.2">
      <c r="A1414" s="185"/>
      <c r="B1414" s="186"/>
      <c r="C1414" s="187"/>
      <c r="D1414" s="110"/>
      <c r="E1414" s="110"/>
      <c r="F1414" s="28"/>
      <c r="G1414" s="28"/>
      <c r="H1414" s="111" t="str">
        <f>IF(G1414="","",ROUNDDOWN('Lesné celky'!$C$2*G1414,2))</f>
        <v/>
      </c>
      <c r="I1414" s="28"/>
      <c r="J1414" s="28"/>
      <c r="K1414" s="28"/>
      <c r="L1414" s="28"/>
      <c r="M1414" s="24">
        <f t="shared" si="89"/>
        <v>0</v>
      </c>
      <c r="N1414" s="112" t="str">
        <f t="shared" si="90"/>
        <v/>
      </c>
      <c r="O1414" s="31"/>
      <c r="P1414" s="34" t="str">
        <f t="shared" si="87"/>
        <v/>
      </c>
      <c r="R1414" s="174" t="str">
        <f t="shared" si="88"/>
        <v/>
      </c>
    </row>
    <row r="1415" spans="1:18" ht="24.75" customHeight="1" x14ac:dyDescent="0.2">
      <c r="A1415" s="185"/>
      <c r="B1415" s="186"/>
      <c r="C1415" s="187"/>
      <c r="D1415" s="110"/>
      <c r="E1415" s="110"/>
      <c r="F1415" s="28"/>
      <c r="G1415" s="28"/>
      <c r="H1415" s="111" t="str">
        <f>IF(G1415="","",ROUNDDOWN('Lesné celky'!$C$2*G1415,2))</f>
        <v/>
      </c>
      <c r="I1415" s="28"/>
      <c r="J1415" s="28"/>
      <c r="K1415" s="28"/>
      <c r="L1415" s="28"/>
      <c r="M1415" s="24">
        <f t="shared" si="89"/>
        <v>0</v>
      </c>
      <c r="N1415" s="112" t="str">
        <f t="shared" si="90"/>
        <v/>
      </c>
      <c r="O1415" s="31"/>
      <c r="P1415" s="34" t="str">
        <f t="shared" si="87"/>
        <v/>
      </c>
      <c r="R1415" s="174" t="str">
        <f t="shared" si="88"/>
        <v/>
      </c>
    </row>
    <row r="1416" spans="1:18" ht="24.75" customHeight="1" x14ac:dyDescent="0.2">
      <c r="A1416" s="185"/>
      <c r="B1416" s="186"/>
      <c r="C1416" s="187"/>
      <c r="D1416" s="110"/>
      <c r="E1416" s="110"/>
      <c r="F1416" s="28"/>
      <c r="G1416" s="28"/>
      <c r="H1416" s="111" t="str">
        <f>IF(G1416="","",ROUNDDOWN('Lesné celky'!$C$2*G1416,2))</f>
        <v/>
      </c>
      <c r="I1416" s="28"/>
      <c r="J1416" s="28"/>
      <c r="K1416" s="28"/>
      <c r="L1416" s="28"/>
      <c r="M1416" s="24">
        <f t="shared" si="89"/>
        <v>0</v>
      </c>
      <c r="N1416" s="112" t="str">
        <f t="shared" si="90"/>
        <v/>
      </c>
      <c r="O1416" s="31"/>
      <c r="P1416" s="34" t="str">
        <f t="shared" si="87"/>
        <v/>
      </c>
      <c r="R1416" s="174" t="str">
        <f t="shared" si="88"/>
        <v/>
      </c>
    </row>
    <row r="1417" spans="1:18" ht="24.75" customHeight="1" x14ac:dyDescent="0.2">
      <c r="A1417" s="185"/>
      <c r="B1417" s="186"/>
      <c r="C1417" s="187"/>
      <c r="D1417" s="110"/>
      <c r="E1417" s="110"/>
      <c r="F1417" s="28"/>
      <c r="G1417" s="28"/>
      <c r="H1417" s="111" t="str">
        <f>IF(G1417="","",ROUNDDOWN('Lesné celky'!$C$2*G1417,2))</f>
        <v/>
      </c>
      <c r="I1417" s="28"/>
      <c r="J1417" s="28"/>
      <c r="K1417" s="28"/>
      <c r="L1417" s="28"/>
      <c r="M1417" s="24">
        <f t="shared" si="89"/>
        <v>0</v>
      </c>
      <c r="N1417" s="112" t="str">
        <f t="shared" si="90"/>
        <v/>
      </c>
      <c r="O1417" s="31"/>
      <c r="P1417" s="34" t="str">
        <f t="shared" si="87"/>
        <v/>
      </c>
      <c r="R1417" s="174" t="str">
        <f t="shared" si="88"/>
        <v/>
      </c>
    </row>
    <row r="1418" spans="1:18" ht="24.75" customHeight="1" x14ac:dyDescent="0.2">
      <c r="A1418" s="185"/>
      <c r="B1418" s="186"/>
      <c r="C1418" s="187"/>
      <c r="D1418" s="110"/>
      <c r="E1418" s="110"/>
      <c r="F1418" s="28"/>
      <c r="G1418" s="28"/>
      <c r="H1418" s="111" t="str">
        <f>IF(G1418="","",ROUNDDOWN('Lesné celky'!$C$2*G1418,2))</f>
        <v/>
      </c>
      <c r="I1418" s="28"/>
      <c r="J1418" s="28"/>
      <c r="K1418" s="28"/>
      <c r="L1418" s="28"/>
      <c r="M1418" s="24">
        <f t="shared" si="89"/>
        <v>0</v>
      </c>
      <c r="N1418" s="112" t="str">
        <f t="shared" si="90"/>
        <v/>
      </c>
      <c r="O1418" s="31"/>
      <c r="P1418" s="34" t="str">
        <f t="shared" si="87"/>
        <v/>
      </c>
      <c r="R1418" s="174" t="str">
        <f t="shared" si="88"/>
        <v/>
      </c>
    </row>
    <row r="1419" spans="1:18" ht="24.75" customHeight="1" x14ac:dyDescent="0.2">
      <c r="A1419" s="185"/>
      <c r="B1419" s="186"/>
      <c r="C1419" s="187"/>
      <c r="D1419" s="110"/>
      <c r="E1419" s="110"/>
      <c r="F1419" s="28"/>
      <c r="G1419" s="28"/>
      <c r="H1419" s="111" t="str">
        <f>IF(G1419="","",ROUNDDOWN('Lesné celky'!$C$2*G1419,2))</f>
        <v/>
      </c>
      <c r="I1419" s="28"/>
      <c r="J1419" s="28"/>
      <c r="K1419" s="28"/>
      <c r="L1419" s="28"/>
      <c r="M1419" s="24">
        <f t="shared" si="89"/>
        <v>0</v>
      </c>
      <c r="N1419" s="112" t="str">
        <f t="shared" si="90"/>
        <v/>
      </c>
      <c r="O1419" s="31"/>
      <c r="P1419" s="34" t="str">
        <f t="shared" si="87"/>
        <v/>
      </c>
      <c r="R1419" s="174" t="str">
        <f t="shared" si="88"/>
        <v/>
      </c>
    </row>
    <row r="1420" spans="1:18" ht="24.75" customHeight="1" x14ac:dyDescent="0.2">
      <c r="A1420" s="185"/>
      <c r="B1420" s="186"/>
      <c r="C1420" s="187"/>
      <c r="D1420" s="110"/>
      <c r="E1420" s="110"/>
      <c r="F1420" s="28"/>
      <c r="G1420" s="28"/>
      <c r="H1420" s="111" t="str">
        <f>IF(G1420="","",ROUNDDOWN('Lesné celky'!$C$2*G1420,2))</f>
        <v/>
      </c>
      <c r="I1420" s="28"/>
      <c r="J1420" s="28"/>
      <c r="K1420" s="28"/>
      <c r="L1420" s="28"/>
      <c r="M1420" s="24">
        <f t="shared" si="89"/>
        <v>0</v>
      </c>
      <c r="N1420" s="112" t="str">
        <f t="shared" si="90"/>
        <v/>
      </c>
      <c r="O1420" s="31"/>
      <c r="P1420" s="34" t="str">
        <f t="shared" si="87"/>
        <v/>
      </c>
      <c r="R1420" s="174" t="str">
        <f t="shared" si="88"/>
        <v/>
      </c>
    </row>
    <row r="1421" spans="1:18" ht="24.75" customHeight="1" x14ac:dyDescent="0.2">
      <c r="A1421" s="185"/>
      <c r="B1421" s="186"/>
      <c r="C1421" s="187"/>
      <c r="D1421" s="110"/>
      <c r="E1421" s="110"/>
      <c r="F1421" s="28"/>
      <c r="G1421" s="28"/>
      <c r="H1421" s="111" t="str">
        <f>IF(G1421="","",ROUNDDOWN('Lesné celky'!$C$2*G1421,2))</f>
        <v/>
      </c>
      <c r="I1421" s="28"/>
      <c r="J1421" s="28"/>
      <c r="K1421" s="28"/>
      <c r="L1421" s="28"/>
      <c r="M1421" s="24">
        <f t="shared" si="89"/>
        <v>0</v>
      </c>
      <c r="N1421" s="112" t="str">
        <f t="shared" si="90"/>
        <v/>
      </c>
      <c r="O1421" s="31"/>
      <c r="P1421" s="34" t="str">
        <f t="shared" si="87"/>
        <v/>
      </c>
      <c r="R1421" s="174" t="str">
        <f t="shared" si="88"/>
        <v/>
      </c>
    </row>
    <row r="1422" spans="1:18" ht="24.75" customHeight="1" x14ac:dyDescent="0.2">
      <c r="A1422" s="185"/>
      <c r="B1422" s="186"/>
      <c r="C1422" s="187"/>
      <c r="D1422" s="110"/>
      <c r="E1422" s="110"/>
      <c r="F1422" s="28"/>
      <c r="G1422" s="28"/>
      <c r="H1422" s="111" t="str">
        <f>IF(G1422="","",ROUNDDOWN('Lesné celky'!$C$2*G1422,2))</f>
        <v/>
      </c>
      <c r="I1422" s="28"/>
      <c r="J1422" s="28"/>
      <c r="K1422" s="28"/>
      <c r="L1422" s="28"/>
      <c r="M1422" s="24">
        <f t="shared" si="89"/>
        <v>0</v>
      </c>
      <c r="N1422" s="112" t="str">
        <f t="shared" si="90"/>
        <v/>
      </c>
      <c r="O1422" s="31"/>
      <c r="P1422" s="34" t="str">
        <f t="shared" si="87"/>
        <v/>
      </c>
      <c r="R1422" s="174" t="str">
        <f t="shared" si="88"/>
        <v/>
      </c>
    </row>
    <row r="1423" spans="1:18" ht="24.75" customHeight="1" x14ac:dyDescent="0.2">
      <c r="A1423" s="185"/>
      <c r="B1423" s="186"/>
      <c r="C1423" s="187"/>
      <c r="D1423" s="110"/>
      <c r="E1423" s="110"/>
      <c r="F1423" s="28"/>
      <c r="G1423" s="28"/>
      <c r="H1423" s="111" t="str">
        <f>IF(G1423="","",ROUNDDOWN('Lesné celky'!$C$2*G1423,2))</f>
        <v/>
      </c>
      <c r="I1423" s="28"/>
      <c r="J1423" s="28"/>
      <c r="K1423" s="28"/>
      <c r="L1423" s="28"/>
      <c r="M1423" s="24">
        <f t="shared" si="89"/>
        <v>0</v>
      </c>
      <c r="N1423" s="112" t="str">
        <f t="shared" si="90"/>
        <v/>
      </c>
      <c r="O1423" s="31"/>
      <c r="P1423" s="34" t="str">
        <f t="shared" si="87"/>
        <v/>
      </c>
      <c r="R1423" s="174" t="str">
        <f t="shared" si="88"/>
        <v/>
      </c>
    </row>
    <row r="1424" spans="1:18" ht="24.75" customHeight="1" x14ac:dyDescent="0.2">
      <c r="A1424" s="185"/>
      <c r="B1424" s="186"/>
      <c r="C1424" s="187"/>
      <c r="D1424" s="110"/>
      <c r="E1424" s="110"/>
      <c r="F1424" s="28"/>
      <c r="G1424" s="28"/>
      <c r="H1424" s="111" t="str">
        <f>IF(G1424="","",ROUNDDOWN('Lesné celky'!$C$2*G1424,2))</f>
        <v/>
      </c>
      <c r="I1424" s="28"/>
      <c r="J1424" s="28"/>
      <c r="K1424" s="28"/>
      <c r="L1424" s="28"/>
      <c r="M1424" s="24">
        <f t="shared" si="89"/>
        <v>0</v>
      </c>
      <c r="N1424" s="112" t="str">
        <f t="shared" si="90"/>
        <v/>
      </c>
      <c r="O1424" s="31"/>
      <c r="P1424" s="34" t="str">
        <f t="shared" si="87"/>
        <v/>
      </c>
      <c r="R1424" s="174" t="str">
        <f t="shared" si="88"/>
        <v/>
      </c>
    </row>
    <row r="1425" spans="1:18" ht="24.75" customHeight="1" x14ac:dyDescent="0.2">
      <c r="A1425" s="185"/>
      <c r="B1425" s="186"/>
      <c r="C1425" s="187"/>
      <c r="D1425" s="110"/>
      <c r="E1425" s="110"/>
      <c r="F1425" s="28"/>
      <c r="G1425" s="28"/>
      <c r="H1425" s="111" t="str">
        <f>IF(G1425="","",ROUNDDOWN('Lesné celky'!$C$2*G1425,2))</f>
        <v/>
      </c>
      <c r="I1425" s="28"/>
      <c r="J1425" s="28"/>
      <c r="K1425" s="28"/>
      <c r="L1425" s="28"/>
      <c r="M1425" s="24">
        <f t="shared" si="89"/>
        <v>0</v>
      </c>
      <c r="N1425" s="112" t="str">
        <f t="shared" si="90"/>
        <v/>
      </c>
      <c r="O1425" s="31"/>
      <c r="P1425" s="34" t="str">
        <f t="shared" si="87"/>
        <v/>
      </c>
      <c r="R1425" s="174" t="str">
        <f t="shared" si="88"/>
        <v/>
      </c>
    </row>
    <row r="1426" spans="1:18" ht="24.75" customHeight="1" x14ac:dyDescent="0.2">
      <c r="A1426" s="185"/>
      <c r="B1426" s="186"/>
      <c r="C1426" s="187"/>
      <c r="D1426" s="110"/>
      <c r="E1426" s="110"/>
      <c r="F1426" s="28"/>
      <c r="G1426" s="28"/>
      <c r="H1426" s="111" t="str">
        <f>IF(G1426="","",ROUNDDOWN('Lesné celky'!$C$2*G1426,2))</f>
        <v/>
      </c>
      <c r="I1426" s="28"/>
      <c r="J1426" s="28"/>
      <c r="K1426" s="28"/>
      <c r="L1426" s="28"/>
      <c r="M1426" s="24">
        <f t="shared" si="89"/>
        <v>0</v>
      </c>
      <c r="N1426" s="112" t="str">
        <f t="shared" si="90"/>
        <v/>
      </c>
      <c r="O1426" s="31"/>
      <c r="P1426" s="34" t="str">
        <f t="shared" si="87"/>
        <v/>
      </c>
      <c r="R1426" s="174" t="str">
        <f t="shared" si="88"/>
        <v/>
      </c>
    </row>
    <row r="1427" spans="1:18" ht="24.75" customHeight="1" x14ac:dyDescent="0.2">
      <c r="A1427" s="185"/>
      <c r="B1427" s="186"/>
      <c r="C1427" s="187"/>
      <c r="D1427" s="110"/>
      <c r="E1427" s="110"/>
      <c r="F1427" s="28"/>
      <c r="G1427" s="28"/>
      <c r="H1427" s="111" t="str">
        <f>IF(G1427="","",ROUNDDOWN('Lesné celky'!$C$2*G1427,2))</f>
        <v/>
      </c>
      <c r="I1427" s="28"/>
      <c r="J1427" s="28"/>
      <c r="K1427" s="28"/>
      <c r="L1427" s="28"/>
      <c r="M1427" s="24">
        <f t="shared" si="89"/>
        <v>0</v>
      </c>
      <c r="N1427" s="112" t="str">
        <f t="shared" si="90"/>
        <v/>
      </c>
      <c r="O1427" s="31"/>
      <c r="P1427" s="34" t="str">
        <f t="shared" si="87"/>
        <v/>
      </c>
      <c r="R1427" s="174" t="str">
        <f t="shared" si="88"/>
        <v/>
      </c>
    </row>
    <row r="1428" spans="1:18" ht="24.75" customHeight="1" x14ac:dyDescent="0.2">
      <c r="A1428" s="185"/>
      <c r="B1428" s="186"/>
      <c r="C1428" s="187"/>
      <c r="D1428" s="110"/>
      <c r="E1428" s="110"/>
      <c r="F1428" s="28"/>
      <c r="G1428" s="28"/>
      <c r="H1428" s="111" t="str">
        <f>IF(G1428="","",ROUNDDOWN('Lesné celky'!$C$2*G1428,2))</f>
        <v/>
      </c>
      <c r="I1428" s="28"/>
      <c r="J1428" s="28"/>
      <c r="K1428" s="28"/>
      <c r="L1428" s="28"/>
      <c r="M1428" s="24">
        <f t="shared" si="89"/>
        <v>0</v>
      </c>
      <c r="N1428" s="112" t="str">
        <f t="shared" si="90"/>
        <v/>
      </c>
      <c r="O1428" s="31"/>
      <c r="P1428" s="34" t="str">
        <f t="shared" ref="P1428:P1432" si="91">IF(H1428="","",H1428-O1428)</f>
        <v/>
      </c>
      <c r="R1428" s="174" t="str">
        <f t="shared" ref="R1428:R1432" si="92">IF(AND(H1428&lt;&gt;"",OR(E1428="",D1428="",A1428="")),"nekorektne zadané údaje","")</f>
        <v/>
      </c>
    </row>
    <row r="1429" spans="1:18" ht="24.75" customHeight="1" x14ac:dyDescent="0.2">
      <c r="A1429" s="185"/>
      <c r="B1429" s="186"/>
      <c r="C1429" s="187"/>
      <c r="D1429" s="110"/>
      <c r="E1429" s="110"/>
      <c r="F1429" s="28"/>
      <c r="G1429" s="28"/>
      <c r="H1429" s="111" t="str">
        <f>IF(G1429="","",ROUNDDOWN('Lesné celky'!$C$2*G1429,2))</f>
        <v/>
      </c>
      <c r="I1429" s="28"/>
      <c r="J1429" s="28"/>
      <c r="K1429" s="28"/>
      <c r="L1429" s="28"/>
      <c r="M1429" s="24">
        <f t="shared" si="89"/>
        <v>0</v>
      </c>
      <c r="N1429" s="112" t="str">
        <f t="shared" si="90"/>
        <v/>
      </c>
      <c r="O1429" s="31"/>
      <c r="P1429" s="34" t="str">
        <f t="shared" si="91"/>
        <v/>
      </c>
      <c r="R1429" s="174" t="str">
        <f t="shared" si="92"/>
        <v/>
      </c>
    </row>
    <row r="1430" spans="1:18" ht="24.75" customHeight="1" x14ac:dyDescent="0.2">
      <c r="A1430" s="185"/>
      <c r="B1430" s="186"/>
      <c r="C1430" s="187"/>
      <c r="D1430" s="110"/>
      <c r="E1430" s="110"/>
      <c r="F1430" s="28"/>
      <c r="G1430" s="28"/>
      <c r="H1430" s="111" t="str">
        <f>IF(G1430="","",ROUNDDOWN('Lesné celky'!$C$2*G1430,2))</f>
        <v/>
      </c>
      <c r="I1430" s="28"/>
      <c r="J1430" s="28"/>
      <c r="K1430" s="28"/>
      <c r="L1430" s="28"/>
      <c r="M1430" s="24">
        <f t="shared" si="89"/>
        <v>0</v>
      </c>
      <c r="N1430" s="112" t="str">
        <f t="shared" si="90"/>
        <v/>
      </c>
      <c r="O1430" s="31"/>
      <c r="P1430" s="34" t="str">
        <f t="shared" si="91"/>
        <v/>
      </c>
      <c r="R1430" s="174" t="str">
        <f t="shared" si="92"/>
        <v/>
      </c>
    </row>
    <row r="1431" spans="1:18" ht="24.75" customHeight="1" x14ac:dyDescent="0.2">
      <c r="A1431" s="185"/>
      <c r="B1431" s="186"/>
      <c r="C1431" s="187"/>
      <c r="D1431" s="110"/>
      <c r="E1431" s="110"/>
      <c r="F1431" s="28"/>
      <c r="G1431" s="28"/>
      <c r="H1431" s="111" t="str">
        <f>IF(G1431="","",ROUNDDOWN('Lesné celky'!$C$2*G1431,2))</f>
        <v/>
      </c>
      <c r="I1431" s="28"/>
      <c r="J1431" s="28"/>
      <c r="K1431" s="28"/>
      <c r="L1431" s="28"/>
      <c r="M1431" s="24">
        <f t="shared" si="89"/>
        <v>0</v>
      </c>
      <c r="N1431" s="112" t="str">
        <f t="shared" si="90"/>
        <v/>
      </c>
      <c r="O1431" s="31"/>
      <c r="P1431" s="34" t="str">
        <f t="shared" si="91"/>
        <v/>
      </c>
      <c r="R1431" s="174" t="str">
        <f t="shared" si="92"/>
        <v/>
      </c>
    </row>
    <row r="1432" spans="1:18" ht="24.75" customHeight="1" thickBot="1" x14ac:dyDescent="0.25">
      <c r="A1432" s="206"/>
      <c r="B1432" s="207"/>
      <c r="C1432" s="208"/>
      <c r="D1432" s="119"/>
      <c r="E1432" s="119"/>
      <c r="F1432" s="29"/>
      <c r="G1432" s="29"/>
      <c r="H1432" s="120" t="str">
        <f>IF(G1432="","",ROUNDDOWN('Lesné celky'!$C$2*G1432,2))</f>
        <v/>
      </c>
      <c r="I1432" s="29"/>
      <c r="J1432" s="29"/>
      <c r="K1432" s="29"/>
      <c r="L1432" s="29"/>
      <c r="M1432" s="25">
        <f t="shared" si="89"/>
        <v>0</v>
      </c>
      <c r="N1432" s="121" t="str">
        <f t="shared" si="90"/>
        <v/>
      </c>
      <c r="O1432" s="32"/>
      <c r="P1432" s="35" t="str">
        <f t="shared" si="91"/>
        <v/>
      </c>
      <c r="R1432" s="174" t="str">
        <f t="shared" si="92"/>
        <v/>
      </c>
    </row>
  </sheetData>
  <sheetProtection algorithmName="SHA-512" hashValue="ZVazrxwCq9pggqVJv3wUX/2mk9sJvdPuO6i55bVZRNFcdTmb2lBNZfoII5zdfWstv2MPn6GZxlb7XwRoRfk/Fw==" saltValue="GxPW0HFFk94EOy0AoEB+mQ==" spinCount="100000" sheet="1" objects="1" scenarios="1"/>
  <mergeCells count="1430">
    <mergeCell ref="E7:G7"/>
    <mergeCell ref="H7:P7"/>
    <mergeCell ref="G17:H17"/>
    <mergeCell ref="D9:P9"/>
    <mergeCell ref="A1426:C1426"/>
    <mergeCell ref="A1427:C1427"/>
    <mergeCell ref="A1428:C1428"/>
    <mergeCell ref="A1429:C1429"/>
    <mergeCell ref="A1430:C1430"/>
    <mergeCell ref="A1431:C1431"/>
    <mergeCell ref="A1432:C1432"/>
    <mergeCell ref="A1417:C1417"/>
    <mergeCell ref="A1418:C1418"/>
    <mergeCell ref="A1419:C1419"/>
    <mergeCell ref="A1420:C1420"/>
    <mergeCell ref="A1421:C1421"/>
    <mergeCell ref="A1422:C1422"/>
    <mergeCell ref="A1423:C1423"/>
    <mergeCell ref="A1424:C1424"/>
    <mergeCell ref="A1425:C1425"/>
    <mergeCell ref="A1408:C1408"/>
    <mergeCell ref="A1409:C1409"/>
    <mergeCell ref="A1410:C1410"/>
    <mergeCell ref="A1411:C1411"/>
    <mergeCell ref="A1412:C1412"/>
    <mergeCell ref="A1413:C1413"/>
    <mergeCell ref="A1414:C1414"/>
    <mergeCell ref="A1415:C1415"/>
    <mergeCell ref="A1416:C1416"/>
    <mergeCell ref="A1399:C1399"/>
    <mergeCell ref="A1400:C1400"/>
    <mergeCell ref="A1401:C1401"/>
    <mergeCell ref="A1402:C1402"/>
    <mergeCell ref="A1403:C1403"/>
    <mergeCell ref="A1404:C1404"/>
    <mergeCell ref="A1405:C1405"/>
    <mergeCell ref="A1406:C1406"/>
    <mergeCell ref="A1407:C1407"/>
    <mergeCell ref="A1390:C1390"/>
    <mergeCell ref="A1391:C1391"/>
    <mergeCell ref="A1392:C1392"/>
    <mergeCell ref="A1393:C1393"/>
    <mergeCell ref="A1394:C1394"/>
    <mergeCell ref="A1395:C1395"/>
    <mergeCell ref="A1396:C1396"/>
    <mergeCell ref="A1397:C1397"/>
    <mergeCell ref="A1398:C1398"/>
    <mergeCell ref="A1381:C1381"/>
    <mergeCell ref="A1382:C1382"/>
    <mergeCell ref="A1383:C1383"/>
    <mergeCell ref="A1384:C1384"/>
    <mergeCell ref="A1385:C1385"/>
    <mergeCell ref="A1386:C1386"/>
    <mergeCell ref="A1387:C1387"/>
    <mergeCell ref="A1388:C1388"/>
    <mergeCell ref="A1389:C1389"/>
    <mergeCell ref="A1372:C1372"/>
    <mergeCell ref="A1373:C1373"/>
    <mergeCell ref="A1374:C1374"/>
    <mergeCell ref="A1375:C1375"/>
    <mergeCell ref="A1376:C1376"/>
    <mergeCell ref="A1377:C1377"/>
    <mergeCell ref="A1378:C1378"/>
    <mergeCell ref="A1379:C1379"/>
    <mergeCell ref="A1380:C1380"/>
    <mergeCell ref="A1363:C1363"/>
    <mergeCell ref="A1364:C1364"/>
    <mergeCell ref="A1365:C1365"/>
    <mergeCell ref="A1366:C1366"/>
    <mergeCell ref="A1367:C1367"/>
    <mergeCell ref="A1368:C1368"/>
    <mergeCell ref="A1369:C1369"/>
    <mergeCell ref="A1370:C1370"/>
    <mergeCell ref="A1371:C1371"/>
    <mergeCell ref="A1354:C1354"/>
    <mergeCell ref="A1355:C1355"/>
    <mergeCell ref="A1356:C1356"/>
    <mergeCell ref="A1357:C1357"/>
    <mergeCell ref="A1358:C1358"/>
    <mergeCell ref="A1359:C1359"/>
    <mergeCell ref="A1360:C1360"/>
    <mergeCell ref="A1361:C1361"/>
    <mergeCell ref="A1362:C1362"/>
    <mergeCell ref="A1345:C1345"/>
    <mergeCell ref="A1346:C1346"/>
    <mergeCell ref="A1347:C1347"/>
    <mergeCell ref="A1348:C1348"/>
    <mergeCell ref="A1349:C1349"/>
    <mergeCell ref="A1350:C1350"/>
    <mergeCell ref="A1351:C1351"/>
    <mergeCell ref="A1352:C1352"/>
    <mergeCell ref="A1353:C1353"/>
    <mergeCell ref="A1336:C1336"/>
    <mergeCell ref="A1337:C1337"/>
    <mergeCell ref="A1338:C1338"/>
    <mergeCell ref="A1339:C1339"/>
    <mergeCell ref="A1340:C1340"/>
    <mergeCell ref="A1341:C1341"/>
    <mergeCell ref="A1342:C1342"/>
    <mergeCell ref="A1343:C1343"/>
    <mergeCell ref="A1344:C1344"/>
    <mergeCell ref="A1327:C1327"/>
    <mergeCell ref="A1328:C1328"/>
    <mergeCell ref="A1329:C1329"/>
    <mergeCell ref="A1330:C1330"/>
    <mergeCell ref="A1331:C1331"/>
    <mergeCell ref="A1332:C1332"/>
    <mergeCell ref="A1333:C1333"/>
    <mergeCell ref="A1334:C1334"/>
    <mergeCell ref="A1335:C1335"/>
    <mergeCell ref="A1318:C1318"/>
    <mergeCell ref="A1319:C1319"/>
    <mergeCell ref="A1320:C1320"/>
    <mergeCell ref="A1321:C1321"/>
    <mergeCell ref="A1322:C1322"/>
    <mergeCell ref="A1323:C1323"/>
    <mergeCell ref="A1324:C1324"/>
    <mergeCell ref="A1325:C1325"/>
    <mergeCell ref="A1326:C1326"/>
    <mergeCell ref="A1309:C1309"/>
    <mergeCell ref="A1310:C1310"/>
    <mergeCell ref="A1311:C1311"/>
    <mergeCell ref="A1312:C1312"/>
    <mergeCell ref="A1313:C1313"/>
    <mergeCell ref="A1314:C1314"/>
    <mergeCell ref="A1315:C1315"/>
    <mergeCell ref="A1316:C1316"/>
    <mergeCell ref="A1317:C1317"/>
    <mergeCell ref="A1300:C1300"/>
    <mergeCell ref="A1301:C1301"/>
    <mergeCell ref="A1302:C1302"/>
    <mergeCell ref="A1303:C1303"/>
    <mergeCell ref="A1304:C1304"/>
    <mergeCell ref="A1305:C1305"/>
    <mergeCell ref="A1306:C1306"/>
    <mergeCell ref="A1307:C1307"/>
    <mergeCell ref="A1308:C1308"/>
    <mergeCell ref="A1291:C1291"/>
    <mergeCell ref="A1292:C1292"/>
    <mergeCell ref="A1293:C1293"/>
    <mergeCell ref="A1294:C1294"/>
    <mergeCell ref="A1295:C1295"/>
    <mergeCell ref="A1296:C1296"/>
    <mergeCell ref="A1297:C1297"/>
    <mergeCell ref="A1298:C1298"/>
    <mergeCell ref="A1299:C1299"/>
    <mergeCell ref="A1282:C1282"/>
    <mergeCell ref="A1283:C1283"/>
    <mergeCell ref="A1284:C1284"/>
    <mergeCell ref="A1285:C1285"/>
    <mergeCell ref="A1286:C1286"/>
    <mergeCell ref="A1287:C1287"/>
    <mergeCell ref="A1288:C1288"/>
    <mergeCell ref="A1289:C1289"/>
    <mergeCell ref="A1290:C1290"/>
    <mergeCell ref="A1273:C1273"/>
    <mergeCell ref="A1274:C1274"/>
    <mergeCell ref="A1275:C1275"/>
    <mergeCell ref="A1276:C1276"/>
    <mergeCell ref="A1277:C1277"/>
    <mergeCell ref="A1278:C1278"/>
    <mergeCell ref="A1279:C1279"/>
    <mergeCell ref="A1280:C1280"/>
    <mergeCell ref="A1281:C1281"/>
    <mergeCell ref="A1264:C1264"/>
    <mergeCell ref="A1265:C1265"/>
    <mergeCell ref="A1266:C1266"/>
    <mergeCell ref="A1267:C1267"/>
    <mergeCell ref="A1268:C1268"/>
    <mergeCell ref="A1269:C1269"/>
    <mergeCell ref="A1270:C1270"/>
    <mergeCell ref="A1271:C1271"/>
    <mergeCell ref="A1272:C1272"/>
    <mergeCell ref="A1255:C1255"/>
    <mergeCell ref="A1256:C1256"/>
    <mergeCell ref="A1257:C1257"/>
    <mergeCell ref="A1258:C1258"/>
    <mergeCell ref="A1259:C1259"/>
    <mergeCell ref="A1260:C1260"/>
    <mergeCell ref="A1261:C1261"/>
    <mergeCell ref="A1262:C1262"/>
    <mergeCell ref="A1263:C1263"/>
    <mergeCell ref="A1246:C1246"/>
    <mergeCell ref="A1247:C1247"/>
    <mergeCell ref="A1248:C1248"/>
    <mergeCell ref="A1249:C1249"/>
    <mergeCell ref="A1250:C1250"/>
    <mergeCell ref="A1251:C1251"/>
    <mergeCell ref="A1252:C1252"/>
    <mergeCell ref="A1253:C1253"/>
    <mergeCell ref="A1254:C1254"/>
    <mergeCell ref="A1237:C1237"/>
    <mergeCell ref="A1238:C1238"/>
    <mergeCell ref="A1239:C1239"/>
    <mergeCell ref="A1240:C1240"/>
    <mergeCell ref="A1241:C1241"/>
    <mergeCell ref="A1242:C1242"/>
    <mergeCell ref="A1243:C1243"/>
    <mergeCell ref="A1244:C1244"/>
    <mergeCell ref="A1245:C1245"/>
    <mergeCell ref="A1228:C1228"/>
    <mergeCell ref="A1229:C1229"/>
    <mergeCell ref="A1230:C1230"/>
    <mergeCell ref="A1231:C1231"/>
    <mergeCell ref="A1232:C1232"/>
    <mergeCell ref="A1233:C1233"/>
    <mergeCell ref="A1234:C1234"/>
    <mergeCell ref="A1235:C1235"/>
    <mergeCell ref="A1236:C1236"/>
    <mergeCell ref="A1219:C1219"/>
    <mergeCell ref="A1220:C1220"/>
    <mergeCell ref="A1221:C1221"/>
    <mergeCell ref="A1222:C1222"/>
    <mergeCell ref="A1223:C1223"/>
    <mergeCell ref="A1224:C1224"/>
    <mergeCell ref="A1225:C1225"/>
    <mergeCell ref="A1226:C1226"/>
    <mergeCell ref="A1227:C1227"/>
    <mergeCell ref="A1210:C1210"/>
    <mergeCell ref="A1211:C1211"/>
    <mergeCell ref="A1212:C1212"/>
    <mergeCell ref="A1213:C1213"/>
    <mergeCell ref="A1214:C1214"/>
    <mergeCell ref="A1215:C1215"/>
    <mergeCell ref="A1216:C1216"/>
    <mergeCell ref="A1217:C1217"/>
    <mergeCell ref="A1218:C1218"/>
    <mergeCell ref="A1201:C1201"/>
    <mergeCell ref="A1202:C1202"/>
    <mergeCell ref="A1203:C1203"/>
    <mergeCell ref="A1204:C1204"/>
    <mergeCell ref="A1205:C1205"/>
    <mergeCell ref="A1206:C1206"/>
    <mergeCell ref="A1207:C1207"/>
    <mergeCell ref="A1208:C1208"/>
    <mergeCell ref="A1209:C1209"/>
    <mergeCell ref="A1192:C1192"/>
    <mergeCell ref="A1193:C1193"/>
    <mergeCell ref="A1194:C1194"/>
    <mergeCell ref="A1195:C1195"/>
    <mergeCell ref="A1196:C1196"/>
    <mergeCell ref="A1197:C1197"/>
    <mergeCell ref="A1198:C1198"/>
    <mergeCell ref="A1199:C1199"/>
    <mergeCell ref="A1200:C1200"/>
    <mergeCell ref="A1183:C1183"/>
    <mergeCell ref="A1184:C1184"/>
    <mergeCell ref="A1185:C1185"/>
    <mergeCell ref="A1186:C1186"/>
    <mergeCell ref="A1187:C1187"/>
    <mergeCell ref="A1188:C1188"/>
    <mergeCell ref="A1189:C1189"/>
    <mergeCell ref="A1190:C1190"/>
    <mergeCell ref="A1191:C1191"/>
    <mergeCell ref="A1174:C1174"/>
    <mergeCell ref="A1175:C1175"/>
    <mergeCell ref="A1176:C1176"/>
    <mergeCell ref="A1177:C1177"/>
    <mergeCell ref="A1178:C1178"/>
    <mergeCell ref="A1179:C1179"/>
    <mergeCell ref="A1180:C1180"/>
    <mergeCell ref="A1181:C1181"/>
    <mergeCell ref="A1182:C1182"/>
    <mergeCell ref="A1165:C1165"/>
    <mergeCell ref="A1166:C1166"/>
    <mergeCell ref="A1167:C1167"/>
    <mergeCell ref="A1168:C1168"/>
    <mergeCell ref="A1169:C1169"/>
    <mergeCell ref="A1170:C1170"/>
    <mergeCell ref="A1171:C1171"/>
    <mergeCell ref="A1172:C1172"/>
    <mergeCell ref="A1173:C1173"/>
    <mergeCell ref="A1156:C1156"/>
    <mergeCell ref="A1157:C1157"/>
    <mergeCell ref="A1158:C1158"/>
    <mergeCell ref="A1159:C1159"/>
    <mergeCell ref="A1160:C1160"/>
    <mergeCell ref="A1161:C1161"/>
    <mergeCell ref="A1162:C1162"/>
    <mergeCell ref="A1163:C1163"/>
    <mergeCell ref="A1164:C1164"/>
    <mergeCell ref="A1147:C1147"/>
    <mergeCell ref="A1148:C1148"/>
    <mergeCell ref="A1149:C1149"/>
    <mergeCell ref="A1150:C1150"/>
    <mergeCell ref="A1151:C1151"/>
    <mergeCell ref="A1152:C1152"/>
    <mergeCell ref="A1153:C1153"/>
    <mergeCell ref="A1154:C1154"/>
    <mergeCell ref="A1155:C1155"/>
    <mergeCell ref="A1138:C1138"/>
    <mergeCell ref="A1139:C1139"/>
    <mergeCell ref="A1140:C1140"/>
    <mergeCell ref="A1141:C1141"/>
    <mergeCell ref="A1142:C1142"/>
    <mergeCell ref="A1143:C1143"/>
    <mergeCell ref="A1144:C1144"/>
    <mergeCell ref="A1145:C1145"/>
    <mergeCell ref="A1146:C1146"/>
    <mergeCell ref="A1129:C1129"/>
    <mergeCell ref="A1130:C1130"/>
    <mergeCell ref="A1131:C1131"/>
    <mergeCell ref="A1132:C1132"/>
    <mergeCell ref="A1133:C1133"/>
    <mergeCell ref="A1134:C1134"/>
    <mergeCell ref="A1135:C1135"/>
    <mergeCell ref="A1136:C1136"/>
    <mergeCell ref="A1137:C1137"/>
    <mergeCell ref="A1120:C1120"/>
    <mergeCell ref="A1121:C1121"/>
    <mergeCell ref="A1122:C1122"/>
    <mergeCell ref="A1123:C1123"/>
    <mergeCell ref="A1124:C1124"/>
    <mergeCell ref="A1125:C1125"/>
    <mergeCell ref="A1126:C1126"/>
    <mergeCell ref="A1127:C1127"/>
    <mergeCell ref="A1128:C1128"/>
    <mergeCell ref="A1111:C1111"/>
    <mergeCell ref="A1112:C1112"/>
    <mergeCell ref="A1113:C1113"/>
    <mergeCell ref="A1114:C1114"/>
    <mergeCell ref="A1115:C1115"/>
    <mergeCell ref="A1116:C1116"/>
    <mergeCell ref="A1117:C1117"/>
    <mergeCell ref="A1118:C1118"/>
    <mergeCell ref="A1119:C1119"/>
    <mergeCell ref="A1102:C1102"/>
    <mergeCell ref="A1103:C1103"/>
    <mergeCell ref="A1104:C1104"/>
    <mergeCell ref="A1105:C1105"/>
    <mergeCell ref="A1106:C1106"/>
    <mergeCell ref="A1107:C1107"/>
    <mergeCell ref="A1108:C1108"/>
    <mergeCell ref="A1109:C1109"/>
    <mergeCell ref="A1110:C1110"/>
    <mergeCell ref="A1093:C1093"/>
    <mergeCell ref="A1094:C1094"/>
    <mergeCell ref="A1095:C1095"/>
    <mergeCell ref="A1096:C1096"/>
    <mergeCell ref="A1097:C1097"/>
    <mergeCell ref="A1098:C1098"/>
    <mergeCell ref="A1099:C1099"/>
    <mergeCell ref="A1100:C1100"/>
    <mergeCell ref="A1101:C1101"/>
    <mergeCell ref="A1084:C1084"/>
    <mergeCell ref="A1085:C1085"/>
    <mergeCell ref="A1086:C1086"/>
    <mergeCell ref="A1087:C1087"/>
    <mergeCell ref="A1088:C1088"/>
    <mergeCell ref="A1089:C1089"/>
    <mergeCell ref="A1090:C1090"/>
    <mergeCell ref="A1091:C1091"/>
    <mergeCell ref="A1092:C1092"/>
    <mergeCell ref="A1075:C1075"/>
    <mergeCell ref="A1076:C1076"/>
    <mergeCell ref="A1077:C1077"/>
    <mergeCell ref="A1078:C1078"/>
    <mergeCell ref="A1079:C1079"/>
    <mergeCell ref="A1080:C1080"/>
    <mergeCell ref="A1081:C1081"/>
    <mergeCell ref="A1082:C1082"/>
    <mergeCell ref="A1083:C1083"/>
    <mergeCell ref="A1066:C1066"/>
    <mergeCell ref="A1067:C1067"/>
    <mergeCell ref="A1068:C1068"/>
    <mergeCell ref="A1069:C1069"/>
    <mergeCell ref="A1070:C1070"/>
    <mergeCell ref="A1071:C1071"/>
    <mergeCell ref="A1072:C1072"/>
    <mergeCell ref="A1073:C1073"/>
    <mergeCell ref="A1074:C1074"/>
    <mergeCell ref="A1057:C1057"/>
    <mergeCell ref="A1058:C1058"/>
    <mergeCell ref="A1059:C1059"/>
    <mergeCell ref="A1060:C1060"/>
    <mergeCell ref="A1061:C1061"/>
    <mergeCell ref="A1062:C1062"/>
    <mergeCell ref="A1063:C1063"/>
    <mergeCell ref="A1064:C1064"/>
    <mergeCell ref="A1065:C1065"/>
    <mergeCell ref="A1048:C1048"/>
    <mergeCell ref="A1049:C1049"/>
    <mergeCell ref="A1050:C1050"/>
    <mergeCell ref="A1051:C1051"/>
    <mergeCell ref="A1052:C1052"/>
    <mergeCell ref="A1053:C1053"/>
    <mergeCell ref="A1054:C1054"/>
    <mergeCell ref="A1055:C1055"/>
    <mergeCell ref="A1056:C1056"/>
    <mergeCell ref="A1039:C1039"/>
    <mergeCell ref="A1040:C1040"/>
    <mergeCell ref="A1041:C1041"/>
    <mergeCell ref="A1042:C1042"/>
    <mergeCell ref="A1043:C1043"/>
    <mergeCell ref="A1044:C1044"/>
    <mergeCell ref="A1045:C1045"/>
    <mergeCell ref="A1046:C1046"/>
    <mergeCell ref="A1047:C1047"/>
    <mergeCell ref="A1030:C1030"/>
    <mergeCell ref="A1031:C1031"/>
    <mergeCell ref="A1032:C1032"/>
    <mergeCell ref="A1033:C1033"/>
    <mergeCell ref="A1034:C1034"/>
    <mergeCell ref="A1035:C1035"/>
    <mergeCell ref="A1036:C1036"/>
    <mergeCell ref="A1037:C1037"/>
    <mergeCell ref="A1038:C1038"/>
    <mergeCell ref="A1021:C1021"/>
    <mergeCell ref="A1022:C1022"/>
    <mergeCell ref="A1023:C1023"/>
    <mergeCell ref="A1024:C1024"/>
    <mergeCell ref="A1025:C1025"/>
    <mergeCell ref="A1026:C1026"/>
    <mergeCell ref="A1027:C1027"/>
    <mergeCell ref="A1028:C1028"/>
    <mergeCell ref="A1029:C1029"/>
    <mergeCell ref="A1012:C1012"/>
    <mergeCell ref="A1013:C1013"/>
    <mergeCell ref="A1014:C1014"/>
    <mergeCell ref="A1015:C1015"/>
    <mergeCell ref="A1016:C1016"/>
    <mergeCell ref="A1017:C1017"/>
    <mergeCell ref="A1018:C1018"/>
    <mergeCell ref="A1019:C1019"/>
    <mergeCell ref="A1020:C1020"/>
    <mergeCell ref="A1003:C1003"/>
    <mergeCell ref="A1004:C1004"/>
    <mergeCell ref="A1005:C1005"/>
    <mergeCell ref="A1006:C1006"/>
    <mergeCell ref="A1007:C1007"/>
    <mergeCell ref="A1008:C1008"/>
    <mergeCell ref="A1009:C1009"/>
    <mergeCell ref="A1010:C1010"/>
    <mergeCell ref="A1011:C1011"/>
    <mergeCell ref="A994:C994"/>
    <mergeCell ref="A995:C995"/>
    <mergeCell ref="A996:C996"/>
    <mergeCell ref="A997:C997"/>
    <mergeCell ref="A998:C998"/>
    <mergeCell ref="A999:C999"/>
    <mergeCell ref="A1000:C1000"/>
    <mergeCell ref="A1001:C1001"/>
    <mergeCell ref="A1002:C1002"/>
    <mergeCell ref="A985:C985"/>
    <mergeCell ref="A986:C986"/>
    <mergeCell ref="A987:C987"/>
    <mergeCell ref="A988:C988"/>
    <mergeCell ref="A989:C989"/>
    <mergeCell ref="A990:C990"/>
    <mergeCell ref="A991:C991"/>
    <mergeCell ref="A992:C992"/>
    <mergeCell ref="A993:C993"/>
    <mergeCell ref="A976:C976"/>
    <mergeCell ref="A977:C977"/>
    <mergeCell ref="A978:C978"/>
    <mergeCell ref="A979:C979"/>
    <mergeCell ref="A980:C980"/>
    <mergeCell ref="A981:C981"/>
    <mergeCell ref="A982:C982"/>
    <mergeCell ref="A983:C983"/>
    <mergeCell ref="A984:C984"/>
    <mergeCell ref="A967:C967"/>
    <mergeCell ref="A968:C968"/>
    <mergeCell ref="A969:C969"/>
    <mergeCell ref="A970:C970"/>
    <mergeCell ref="A971:C971"/>
    <mergeCell ref="A972:C972"/>
    <mergeCell ref="A973:C973"/>
    <mergeCell ref="A974:C974"/>
    <mergeCell ref="A975:C975"/>
    <mergeCell ref="A958:C958"/>
    <mergeCell ref="A959:C959"/>
    <mergeCell ref="A960:C960"/>
    <mergeCell ref="A961:C961"/>
    <mergeCell ref="A962:C962"/>
    <mergeCell ref="A963:C963"/>
    <mergeCell ref="A964:C964"/>
    <mergeCell ref="A965:C965"/>
    <mergeCell ref="A966:C966"/>
    <mergeCell ref="A949:C949"/>
    <mergeCell ref="A950:C950"/>
    <mergeCell ref="A951:C951"/>
    <mergeCell ref="A952:C952"/>
    <mergeCell ref="A953:C953"/>
    <mergeCell ref="A954:C954"/>
    <mergeCell ref="A955:C955"/>
    <mergeCell ref="A956:C956"/>
    <mergeCell ref="A957:C957"/>
    <mergeCell ref="A940:C940"/>
    <mergeCell ref="A941:C941"/>
    <mergeCell ref="A942:C942"/>
    <mergeCell ref="A943:C943"/>
    <mergeCell ref="A944:C944"/>
    <mergeCell ref="A945:C945"/>
    <mergeCell ref="A946:C946"/>
    <mergeCell ref="A947:C947"/>
    <mergeCell ref="A948:C948"/>
    <mergeCell ref="A931:C931"/>
    <mergeCell ref="A932:C932"/>
    <mergeCell ref="A933:C933"/>
    <mergeCell ref="A934:C934"/>
    <mergeCell ref="A935:C935"/>
    <mergeCell ref="A936:C936"/>
    <mergeCell ref="A937:C937"/>
    <mergeCell ref="A938:C938"/>
    <mergeCell ref="A939:C939"/>
    <mergeCell ref="A922:C922"/>
    <mergeCell ref="A923:C923"/>
    <mergeCell ref="A924:C924"/>
    <mergeCell ref="A925:C925"/>
    <mergeCell ref="A926:C926"/>
    <mergeCell ref="A927:C927"/>
    <mergeCell ref="A928:C928"/>
    <mergeCell ref="A929:C929"/>
    <mergeCell ref="A930:C930"/>
    <mergeCell ref="A913:C913"/>
    <mergeCell ref="A914:C914"/>
    <mergeCell ref="A915:C915"/>
    <mergeCell ref="A916:C916"/>
    <mergeCell ref="A917:C917"/>
    <mergeCell ref="A918:C918"/>
    <mergeCell ref="A919:C919"/>
    <mergeCell ref="A920:C920"/>
    <mergeCell ref="A921:C921"/>
    <mergeCell ref="A904:C904"/>
    <mergeCell ref="A905:C905"/>
    <mergeCell ref="A906:C906"/>
    <mergeCell ref="A907:C907"/>
    <mergeCell ref="A908:C908"/>
    <mergeCell ref="A909:C909"/>
    <mergeCell ref="A910:C910"/>
    <mergeCell ref="A911:C911"/>
    <mergeCell ref="A912:C912"/>
    <mergeCell ref="A895:C895"/>
    <mergeCell ref="A896:C896"/>
    <mergeCell ref="A897:C897"/>
    <mergeCell ref="A898:C898"/>
    <mergeCell ref="A899:C899"/>
    <mergeCell ref="A900:C900"/>
    <mergeCell ref="A901:C901"/>
    <mergeCell ref="A902:C902"/>
    <mergeCell ref="A903:C903"/>
    <mergeCell ref="A886:C886"/>
    <mergeCell ref="A887:C887"/>
    <mergeCell ref="A888:C888"/>
    <mergeCell ref="A889:C889"/>
    <mergeCell ref="A890:C890"/>
    <mergeCell ref="A891:C891"/>
    <mergeCell ref="A892:C892"/>
    <mergeCell ref="A893:C893"/>
    <mergeCell ref="A894:C894"/>
    <mergeCell ref="A877:C877"/>
    <mergeCell ref="A878:C878"/>
    <mergeCell ref="A879:C879"/>
    <mergeCell ref="A880:C880"/>
    <mergeCell ref="A881:C881"/>
    <mergeCell ref="A882:C882"/>
    <mergeCell ref="A883:C883"/>
    <mergeCell ref="A884:C884"/>
    <mergeCell ref="A885:C885"/>
    <mergeCell ref="A868:C868"/>
    <mergeCell ref="A869:C869"/>
    <mergeCell ref="A870:C870"/>
    <mergeCell ref="A871:C871"/>
    <mergeCell ref="A872:C872"/>
    <mergeCell ref="A873:C873"/>
    <mergeCell ref="A874:C874"/>
    <mergeCell ref="A875:C875"/>
    <mergeCell ref="A876:C876"/>
    <mergeCell ref="A859:C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50:C850"/>
    <mergeCell ref="A851:C851"/>
    <mergeCell ref="A852:C852"/>
    <mergeCell ref="A853:C853"/>
    <mergeCell ref="A854:C854"/>
    <mergeCell ref="A855:C855"/>
    <mergeCell ref="A856:C856"/>
    <mergeCell ref="A857:C857"/>
    <mergeCell ref="A858:C858"/>
    <mergeCell ref="A841:C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32:C832"/>
    <mergeCell ref="A833:C833"/>
    <mergeCell ref="A834:C834"/>
    <mergeCell ref="A835:C835"/>
    <mergeCell ref="A836:C836"/>
    <mergeCell ref="A837:C837"/>
    <mergeCell ref="A838:C838"/>
    <mergeCell ref="A839:C839"/>
    <mergeCell ref="A840:C840"/>
    <mergeCell ref="A823:C823"/>
    <mergeCell ref="A824:C824"/>
    <mergeCell ref="A825:C825"/>
    <mergeCell ref="A826:C826"/>
    <mergeCell ref="A827:C827"/>
    <mergeCell ref="A828:C828"/>
    <mergeCell ref="A829:C829"/>
    <mergeCell ref="A830:C830"/>
    <mergeCell ref="A831:C831"/>
    <mergeCell ref="A814:C814"/>
    <mergeCell ref="A815:C815"/>
    <mergeCell ref="A816:C816"/>
    <mergeCell ref="A817:C817"/>
    <mergeCell ref="A818:C818"/>
    <mergeCell ref="A819:C819"/>
    <mergeCell ref="A820:C820"/>
    <mergeCell ref="A821:C821"/>
    <mergeCell ref="A822:C822"/>
    <mergeCell ref="A805:C805"/>
    <mergeCell ref="A806:C806"/>
    <mergeCell ref="A807:C807"/>
    <mergeCell ref="A808:C808"/>
    <mergeCell ref="A809:C809"/>
    <mergeCell ref="A810:C810"/>
    <mergeCell ref="A811:C811"/>
    <mergeCell ref="A812:C812"/>
    <mergeCell ref="A813:C813"/>
    <mergeCell ref="A796:C796"/>
    <mergeCell ref="A797:C797"/>
    <mergeCell ref="A798:C798"/>
    <mergeCell ref="A799:C799"/>
    <mergeCell ref="A800:C800"/>
    <mergeCell ref="A801:C801"/>
    <mergeCell ref="A802:C802"/>
    <mergeCell ref="A803:C803"/>
    <mergeCell ref="A804:C804"/>
    <mergeCell ref="A787:C787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778:C778"/>
    <mergeCell ref="A779:C779"/>
    <mergeCell ref="A780:C780"/>
    <mergeCell ref="A781:C781"/>
    <mergeCell ref="A782:C782"/>
    <mergeCell ref="A783:C783"/>
    <mergeCell ref="A784:C784"/>
    <mergeCell ref="A785:C785"/>
    <mergeCell ref="A786:C786"/>
    <mergeCell ref="A769:C769"/>
    <mergeCell ref="A770:C770"/>
    <mergeCell ref="A771:C771"/>
    <mergeCell ref="A772:C772"/>
    <mergeCell ref="A773:C773"/>
    <mergeCell ref="A774:C774"/>
    <mergeCell ref="A775:C775"/>
    <mergeCell ref="A776:C776"/>
    <mergeCell ref="A777:C777"/>
    <mergeCell ref="A760:C760"/>
    <mergeCell ref="A761:C761"/>
    <mergeCell ref="A762:C762"/>
    <mergeCell ref="A763:C763"/>
    <mergeCell ref="A764:C764"/>
    <mergeCell ref="A765:C765"/>
    <mergeCell ref="A766:C766"/>
    <mergeCell ref="A767:C767"/>
    <mergeCell ref="A768:C768"/>
    <mergeCell ref="A751:C751"/>
    <mergeCell ref="A752:C752"/>
    <mergeCell ref="A753:C753"/>
    <mergeCell ref="A754:C754"/>
    <mergeCell ref="A755:C755"/>
    <mergeCell ref="A756:C756"/>
    <mergeCell ref="A757:C757"/>
    <mergeCell ref="A758:C758"/>
    <mergeCell ref="A759:C759"/>
    <mergeCell ref="A742:C742"/>
    <mergeCell ref="A743:C743"/>
    <mergeCell ref="A744:C744"/>
    <mergeCell ref="A745:C745"/>
    <mergeCell ref="A746:C746"/>
    <mergeCell ref="A747:C747"/>
    <mergeCell ref="A748:C748"/>
    <mergeCell ref="A749:C749"/>
    <mergeCell ref="A750:C750"/>
    <mergeCell ref="A733:C733"/>
    <mergeCell ref="A734:C734"/>
    <mergeCell ref="A735:C735"/>
    <mergeCell ref="A736:C736"/>
    <mergeCell ref="A737:C737"/>
    <mergeCell ref="A738:C738"/>
    <mergeCell ref="A739:C739"/>
    <mergeCell ref="A740:C740"/>
    <mergeCell ref="A741:C741"/>
    <mergeCell ref="A724:C724"/>
    <mergeCell ref="A725:C725"/>
    <mergeCell ref="A726:C726"/>
    <mergeCell ref="A727:C727"/>
    <mergeCell ref="A728:C728"/>
    <mergeCell ref="A729:C729"/>
    <mergeCell ref="A730:C730"/>
    <mergeCell ref="A731:C731"/>
    <mergeCell ref="A732:C732"/>
    <mergeCell ref="A715:C715"/>
    <mergeCell ref="A716:C716"/>
    <mergeCell ref="A717:C717"/>
    <mergeCell ref="A718:C718"/>
    <mergeCell ref="A719:C719"/>
    <mergeCell ref="A720:C720"/>
    <mergeCell ref="A721:C721"/>
    <mergeCell ref="A722:C722"/>
    <mergeCell ref="A723:C723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714:C714"/>
    <mergeCell ref="A697:C697"/>
    <mergeCell ref="A698:C698"/>
    <mergeCell ref="A699:C699"/>
    <mergeCell ref="A700:C700"/>
    <mergeCell ref="A701:C701"/>
    <mergeCell ref="A702:C702"/>
    <mergeCell ref="A703:C703"/>
    <mergeCell ref="A704:C704"/>
    <mergeCell ref="A705:C705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79:C679"/>
    <mergeCell ref="A680:C680"/>
    <mergeCell ref="A681:C681"/>
    <mergeCell ref="A682:C682"/>
    <mergeCell ref="A683:C683"/>
    <mergeCell ref="A684:C684"/>
    <mergeCell ref="A685:C685"/>
    <mergeCell ref="A686:C686"/>
    <mergeCell ref="A687:C687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61:C661"/>
    <mergeCell ref="A662:C662"/>
    <mergeCell ref="A663:C663"/>
    <mergeCell ref="A664:C664"/>
    <mergeCell ref="A665:C665"/>
    <mergeCell ref="A666:C666"/>
    <mergeCell ref="A667:C667"/>
    <mergeCell ref="A668:C668"/>
    <mergeCell ref="A669:C669"/>
    <mergeCell ref="A652:C652"/>
    <mergeCell ref="A653:C653"/>
    <mergeCell ref="A654:C654"/>
    <mergeCell ref="A655:C655"/>
    <mergeCell ref="A656:C656"/>
    <mergeCell ref="A657:C657"/>
    <mergeCell ref="A658:C658"/>
    <mergeCell ref="A659:C659"/>
    <mergeCell ref="A660:C660"/>
    <mergeCell ref="A643:C643"/>
    <mergeCell ref="A644:C644"/>
    <mergeCell ref="A645:C645"/>
    <mergeCell ref="A646:C646"/>
    <mergeCell ref="A647:C647"/>
    <mergeCell ref="A648:C648"/>
    <mergeCell ref="A649:C649"/>
    <mergeCell ref="A650:C650"/>
    <mergeCell ref="A651:C651"/>
    <mergeCell ref="A634:C634"/>
    <mergeCell ref="A635:C635"/>
    <mergeCell ref="A636:C636"/>
    <mergeCell ref="A637:C637"/>
    <mergeCell ref="A638:C638"/>
    <mergeCell ref="A639:C639"/>
    <mergeCell ref="A640:C640"/>
    <mergeCell ref="A641:C641"/>
    <mergeCell ref="A642:C642"/>
    <mergeCell ref="A625:C625"/>
    <mergeCell ref="A626:C626"/>
    <mergeCell ref="A627:C627"/>
    <mergeCell ref="A628:C628"/>
    <mergeCell ref="A629:C629"/>
    <mergeCell ref="A630:C630"/>
    <mergeCell ref="A631:C631"/>
    <mergeCell ref="A632:C632"/>
    <mergeCell ref="A633:C633"/>
    <mergeCell ref="A616:C616"/>
    <mergeCell ref="A617:C617"/>
    <mergeCell ref="A618:C618"/>
    <mergeCell ref="A619:C619"/>
    <mergeCell ref="A620:C620"/>
    <mergeCell ref="A621:C621"/>
    <mergeCell ref="A622:C622"/>
    <mergeCell ref="A623:C623"/>
    <mergeCell ref="A624:C624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A615:C615"/>
    <mergeCell ref="A598:C598"/>
    <mergeCell ref="A599:C599"/>
    <mergeCell ref="A600:C600"/>
    <mergeCell ref="A601:C601"/>
    <mergeCell ref="A602:C602"/>
    <mergeCell ref="A603:C603"/>
    <mergeCell ref="A604:C604"/>
    <mergeCell ref="A605:C605"/>
    <mergeCell ref="A606:C606"/>
    <mergeCell ref="A589:C589"/>
    <mergeCell ref="A590:C590"/>
    <mergeCell ref="A591:C591"/>
    <mergeCell ref="A592:C592"/>
    <mergeCell ref="A593:C593"/>
    <mergeCell ref="A594:C594"/>
    <mergeCell ref="A595:C595"/>
    <mergeCell ref="A596:C596"/>
    <mergeCell ref="A597:C597"/>
    <mergeCell ref="A580:C580"/>
    <mergeCell ref="A581:C581"/>
    <mergeCell ref="A582:C582"/>
    <mergeCell ref="A583:C583"/>
    <mergeCell ref="A584:C584"/>
    <mergeCell ref="A585:C585"/>
    <mergeCell ref="A586:C586"/>
    <mergeCell ref="A587:C587"/>
    <mergeCell ref="A588:C588"/>
    <mergeCell ref="A571:C571"/>
    <mergeCell ref="A572:C572"/>
    <mergeCell ref="A573:C573"/>
    <mergeCell ref="A574:C574"/>
    <mergeCell ref="A575:C575"/>
    <mergeCell ref="A576:C576"/>
    <mergeCell ref="A577:C577"/>
    <mergeCell ref="A578:C578"/>
    <mergeCell ref="A579:C579"/>
    <mergeCell ref="A562:C562"/>
    <mergeCell ref="A563:C563"/>
    <mergeCell ref="A564:C564"/>
    <mergeCell ref="A565:C565"/>
    <mergeCell ref="A566:C566"/>
    <mergeCell ref="A567:C567"/>
    <mergeCell ref="A568:C568"/>
    <mergeCell ref="A569:C569"/>
    <mergeCell ref="A570:C570"/>
    <mergeCell ref="A553:C553"/>
    <mergeCell ref="A554:C554"/>
    <mergeCell ref="A555:C555"/>
    <mergeCell ref="A556:C556"/>
    <mergeCell ref="A557:C557"/>
    <mergeCell ref="A558:C558"/>
    <mergeCell ref="A559:C559"/>
    <mergeCell ref="A560:C560"/>
    <mergeCell ref="A561:C561"/>
    <mergeCell ref="A544:C544"/>
    <mergeCell ref="A545:C545"/>
    <mergeCell ref="A546:C546"/>
    <mergeCell ref="A547:C547"/>
    <mergeCell ref="A548:C548"/>
    <mergeCell ref="A549:C549"/>
    <mergeCell ref="A550:C550"/>
    <mergeCell ref="A551:C551"/>
    <mergeCell ref="A552:C552"/>
    <mergeCell ref="A535:C535"/>
    <mergeCell ref="A536:C536"/>
    <mergeCell ref="A537:C537"/>
    <mergeCell ref="A538:C538"/>
    <mergeCell ref="A539:C539"/>
    <mergeCell ref="A540:C540"/>
    <mergeCell ref="A541:C541"/>
    <mergeCell ref="A542:C542"/>
    <mergeCell ref="A543:C543"/>
    <mergeCell ref="A526:C526"/>
    <mergeCell ref="A527:C527"/>
    <mergeCell ref="A528:C528"/>
    <mergeCell ref="A529:C529"/>
    <mergeCell ref="A530:C530"/>
    <mergeCell ref="A531:C531"/>
    <mergeCell ref="A532:C532"/>
    <mergeCell ref="A533:C533"/>
    <mergeCell ref="A534:C534"/>
    <mergeCell ref="A517:C517"/>
    <mergeCell ref="A518:C518"/>
    <mergeCell ref="A519:C519"/>
    <mergeCell ref="A520:C520"/>
    <mergeCell ref="A521:C521"/>
    <mergeCell ref="A522:C522"/>
    <mergeCell ref="A523:C523"/>
    <mergeCell ref="A524:C524"/>
    <mergeCell ref="A525:C525"/>
    <mergeCell ref="A508:C508"/>
    <mergeCell ref="A509:C509"/>
    <mergeCell ref="A510:C510"/>
    <mergeCell ref="A511:C511"/>
    <mergeCell ref="A512:C512"/>
    <mergeCell ref="A513:C513"/>
    <mergeCell ref="A514:C514"/>
    <mergeCell ref="A515:C515"/>
    <mergeCell ref="A516:C516"/>
    <mergeCell ref="A499:C499"/>
    <mergeCell ref="A500:C500"/>
    <mergeCell ref="A501:C501"/>
    <mergeCell ref="A502:C502"/>
    <mergeCell ref="A503:C503"/>
    <mergeCell ref="A504:C504"/>
    <mergeCell ref="A505:C505"/>
    <mergeCell ref="A506:C506"/>
    <mergeCell ref="A507:C507"/>
    <mergeCell ref="A490:C490"/>
    <mergeCell ref="A491:C491"/>
    <mergeCell ref="A492:C492"/>
    <mergeCell ref="A493:C493"/>
    <mergeCell ref="A494:C494"/>
    <mergeCell ref="A495:C495"/>
    <mergeCell ref="A496:C496"/>
    <mergeCell ref="A497:C497"/>
    <mergeCell ref="A498:C498"/>
    <mergeCell ref="A481:C481"/>
    <mergeCell ref="A482:C482"/>
    <mergeCell ref="A483:C483"/>
    <mergeCell ref="A484:C484"/>
    <mergeCell ref="A485:C485"/>
    <mergeCell ref="A486:C486"/>
    <mergeCell ref="A487:C487"/>
    <mergeCell ref="A488:C488"/>
    <mergeCell ref="A489:C489"/>
    <mergeCell ref="A472:C472"/>
    <mergeCell ref="A473:C473"/>
    <mergeCell ref="A474:C474"/>
    <mergeCell ref="A475:C475"/>
    <mergeCell ref="A476:C476"/>
    <mergeCell ref="A477:C477"/>
    <mergeCell ref="A478:C478"/>
    <mergeCell ref="A479:C479"/>
    <mergeCell ref="A480:C480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71:C471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62:C462"/>
    <mergeCell ref="A445:C445"/>
    <mergeCell ref="A446:C446"/>
    <mergeCell ref="A447:C447"/>
    <mergeCell ref="A448:C448"/>
    <mergeCell ref="A449:C449"/>
    <mergeCell ref="A450:C450"/>
    <mergeCell ref="A451:C451"/>
    <mergeCell ref="A452:C452"/>
    <mergeCell ref="A453:C453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426:C426"/>
    <mergeCell ref="A409:C409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00:C400"/>
    <mergeCell ref="A401:C401"/>
    <mergeCell ref="A402:C402"/>
    <mergeCell ref="A403:C403"/>
    <mergeCell ref="A404:C404"/>
    <mergeCell ref="A405:C405"/>
    <mergeCell ref="A406:C406"/>
    <mergeCell ref="A407:C407"/>
    <mergeCell ref="A408:C408"/>
    <mergeCell ref="A391:C391"/>
    <mergeCell ref="A392:C392"/>
    <mergeCell ref="A393:C393"/>
    <mergeCell ref="A394:C394"/>
    <mergeCell ref="A395:C395"/>
    <mergeCell ref="A396:C396"/>
    <mergeCell ref="A397:C397"/>
    <mergeCell ref="A398:C398"/>
    <mergeCell ref="A399:C399"/>
    <mergeCell ref="A382:C382"/>
    <mergeCell ref="A383:C383"/>
    <mergeCell ref="A384:C384"/>
    <mergeCell ref="A385:C385"/>
    <mergeCell ref="A386:C386"/>
    <mergeCell ref="A387:C387"/>
    <mergeCell ref="A388:C388"/>
    <mergeCell ref="A389:C389"/>
    <mergeCell ref="A390:C390"/>
    <mergeCell ref="A373:C373"/>
    <mergeCell ref="A374:C374"/>
    <mergeCell ref="A375:C375"/>
    <mergeCell ref="A376:C376"/>
    <mergeCell ref="A377:C377"/>
    <mergeCell ref="A378:C378"/>
    <mergeCell ref="A379:C379"/>
    <mergeCell ref="A380:C380"/>
    <mergeCell ref="A381:C381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72:C372"/>
    <mergeCell ref="A355:C355"/>
    <mergeCell ref="A356:C356"/>
    <mergeCell ref="A357:C357"/>
    <mergeCell ref="A358:C358"/>
    <mergeCell ref="A359:C359"/>
    <mergeCell ref="A360:C360"/>
    <mergeCell ref="A361:C361"/>
    <mergeCell ref="A362:C362"/>
    <mergeCell ref="A363:C363"/>
    <mergeCell ref="A346:C346"/>
    <mergeCell ref="A347:C347"/>
    <mergeCell ref="A348:C348"/>
    <mergeCell ref="A349:C349"/>
    <mergeCell ref="A350:C350"/>
    <mergeCell ref="A351:C351"/>
    <mergeCell ref="A352:C352"/>
    <mergeCell ref="A353:C353"/>
    <mergeCell ref="A354:C354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41:C141"/>
    <mergeCell ref="A142:C142"/>
    <mergeCell ref="A143:C143"/>
    <mergeCell ref="A144:C144"/>
    <mergeCell ref="A145:C145"/>
    <mergeCell ref="A146:C146"/>
    <mergeCell ref="A147:C147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57:C157"/>
    <mergeCell ref="A9:C10"/>
    <mergeCell ref="A19:C19"/>
    <mergeCell ref="A20:C20"/>
    <mergeCell ref="A21:C21"/>
    <mergeCell ref="O3:P3"/>
    <mergeCell ref="O4:P4"/>
    <mergeCell ref="O5:P5"/>
    <mergeCell ref="O6:P6"/>
    <mergeCell ref="J3:K3"/>
    <mergeCell ref="J4:K4"/>
    <mergeCell ref="J5:K5"/>
    <mergeCell ref="J6:K6"/>
    <mergeCell ref="D17:D18"/>
    <mergeCell ref="E17:E18"/>
    <mergeCell ref="A27:C27"/>
    <mergeCell ref="A139:C139"/>
    <mergeCell ref="A140:C140"/>
    <mergeCell ref="A28:C28"/>
    <mergeCell ref="A29:C29"/>
    <mergeCell ref="A30:C30"/>
    <mergeCell ref="A31:C31"/>
    <mergeCell ref="A32:C32"/>
    <mergeCell ref="A22:C22"/>
    <mergeCell ref="A23:C23"/>
    <mergeCell ref="A24:C24"/>
    <mergeCell ref="A25:C25"/>
    <mergeCell ref="A26:C26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75:C75"/>
    <mergeCell ref="A76:C76"/>
    <mergeCell ref="A77:C77"/>
    <mergeCell ref="A78:C78"/>
    <mergeCell ref="A79:C79"/>
    <mergeCell ref="A70:C70"/>
    <mergeCell ref="A71:C71"/>
    <mergeCell ref="A72:C72"/>
    <mergeCell ref="A73:C73"/>
    <mergeCell ref="A74:C74"/>
    <mergeCell ref="A81:C81"/>
    <mergeCell ref="A82:C82"/>
    <mergeCell ref="A83:C83"/>
    <mergeCell ref="A84:C84"/>
    <mergeCell ref="A85:C85"/>
    <mergeCell ref="A86:C86"/>
    <mergeCell ref="A109:C109"/>
    <mergeCell ref="A110:C110"/>
    <mergeCell ref="A99:C99"/>
    <mergeCell ref="A100:C100"/>
    <mergeCell ref="A101:C101"/>
    <mergeCell ref="A102:C102"/>
    <mergeCell ref="A103:C103"/>
    <mergeCell ref="A104:C104"/>
    <mergeCell ref="A93:C93"/>
    <mergeCell ref="A94:C94"/>
    <mergeCell ref="A95:C95"/>
    <mergeCell ref="A96:C96"/>
    <mergeCell ref="A97:C97"/>
    <mergeCell ref="A98:C98"/>
    <mergeCell ref="N1:O1"/>
    <mergeCell ref="A129:C129"/>
    <mergeCell ref="A123:C123"/>
    <mergeCell ref="A124:C124"/>
    <mergeCell ref="A125:C125"/>
    <mergeCell ref="A126:C126"/>
    <mergeCell ref="A127:C127"/>
    <mergeCell ref="A128:C128"/>
    <mergeCell ref="A117:C117"/>
    <mergeCell ref="A118:C118"/>
    <mergeCell ref="A119:C119"/>
    <mergeCell ref="A120:C120"/>
    <mergeCell ref="A121:C121"/>
    <mergeCell ref="A122:C122"/>
    <mergeCell ref="A111:C111"/>
    <mergeCell ref="A112:C112"/>
    <mergeCell ref="A113:C113"/>
    <mergeCell ref="A114:C114"/>
    <mergeCell ref="A115:C115"/>
    <mergeCell ref="A116:C116"/>
    <mergeCell ref="A105:C105"/>
    <mergeCell ref="A106:C106"/>
    <mergeCell ref="A107:C107"/>
    <mergeCell ref="A108:C108"/>
    <mergeCell ref="A87:C87"/>
    <mergeCell ref="A88:C88"/>
    <mergeCell ref="A89:C89"/>
    <mergeCell ref="A90:C90"/>
    <mergeCell ref="A91:C91"/>
    <mergeCell ref="A92:C92"/>
    <mergeCell ref="A80:C80"/>
    <mergeCell ref="A69:C69"/>
  </mergeCells>
  <conditionalFormatting sqref="N19:N1432">
    <cfRule type="cellIs" dxfId="117" priority="13" operator="equal">
      <formula>"zlý súčet"</formula>
    </cfRule>
  </conditionalFormatting>
  <conditionalFormatting sqref="N1">
    <cfRule type="cellIs" dxfId="116" priority="10" operator="equal">
      <formula>"nekorektne zadané údaje"</formula>
    </cfRule>
  </conditionalFormatting>
  <conditionalFormatting sqref="A19:C19">
    <cfRule type="expression" dxfId="115" priority="9">
      <formula>R19="nekorektne zadané údaje"</formula>
    </cfRule>
  </conditionalFormatting>
  <conditionalFormatting sqref="A20:C20">
    <cfRule type="expression" dxfId="114" priority="8">
      <formula>R20="nekorektne zadané údaje"</formula>
    </cfRule>
  </conditionalFormatting>
  <conditionalFormatting sqref="A21:C1432">
    <cfRule type="expression" dxfId="113" priority="7">
      <formula>R21="nekorektne zadané údaje"</formula>
    </cfRule>
  </conditionalFormatting>
  <conditionalFormatting sqref="C7">
    <cfRule type="cellIs" dxfId="112" priority="6" operator="equal">
      <formula>"v"</formula>
    </cfRule>
  </conditionalFormatting>
  <conditionalFormatting sqref="D7">
    <cfRule type="cellIs" dxfId="111" priority="5" operator="equal">
      <formula>"jednom"</formula>
    </cfRule>
    <cfRule type="expression" dxfId="110" priority="4">
      <formula>$R$18&gt;1</formula>
    </cfRule>
  </conditionalFormatting>
  <conditionalFormatting sqref="E7:G7">
    <cfRule type="cellIs" dxfId="109" priority="3" operator="equal">
      <formula>"červeno označenom riadku"</formula>
    </cfRule>
    <cfRule type="cellIs" dxfId="108" priority="2" operator="equal">
      <formula>"červeno označených riadkoch"</formula>
    </cfRule>
  </conditionalFormatting>
  <conditionalFormatting sqref="H7:P7">
    <cfRule type="cellIs" dxfId="107" priority="1" operator="equal">
      <formula>"sú nekorektne zadané údaje"</formula>
    </cfRule>
  </conditionalFormatting>
  <dataValidations count="2">
    <dataValidation type="list" allowBlank="1" showInputMessage="1" showErrorMessage="1" sqref="D19:D1432">
      <formula1>$R$1:$R$3</formula1>
    </dataValidation>
    <dataValidation type="list" allowBlank="1" showInputMessage="1" showErrorMessage="1" sqref="E19:E1432">
      <formula1>$R$4:$R$7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7" fitToHeight="49" orientation="portrait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'Lesné celky'!$A$7:$A$197</xm:f>
          </x14:formula1>
          <xm:sqref>A19:C1432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E14" sqref="E14"/>
    </sheetView>
  </sheetViews>
  <sheetFormatPr defaultRowHeight="12" x14ac:dyDescent="0.2"/>
  <cols>
    <col min="1" max="1" width="11.28515625" style="1" customWidth="1"/>
    <col min="2" max="9" width="16.42578125" style="1" customWidth="1"/>
    <col min="10" max="10" width="13.7109375" style="1" customWidth="1"/>
    <col min="11" max="12" width="13.28515625" style="1" hidden="1" customWidth="1"/>
    <col min="13" max="15" width="13.28515625" style="1" customWidth="1"/>
    <col min="16" max="16384" width="9.140625" style="1"/>
  </cols>
  <sheetData>
    <row r="1" spans="1:12" x14ac:dyDescent="0.2">
      <c r="A1" s="20" t="s">
        <v>51</v>
      </c>
    </row>
    <row r="2" spans="1:12" ht="12.75" x14ac:dyDescent="0.2">
      <c r="A2" s="21" t="s">
        <v>18</v>
      </c>
      <c r="E2" s="224" t="str">
        <f>IF(SUM(K8:L15)&gt;0,"zadajte výšku žiadaného príspevku zo žlto označených buniek","")</f>
        <v/>
      </c>
      <c r="F2" s="224"/>
      <c r="G2" s="224"/>
      <c r="H2" s="224"/>
    </row>
    <row r="3" spans="1:12" x14ac:dyDescent="0.2">
      <c r="E3" s="225"/>
      <c r="F3" s="225"/>
      <c r="G3" s="225"/>
      <c r="H3" s="225"/>
    </row>
    <row r="4" spans="1:12" x14ac:dyDescent="0.2">
      <c r="E4" s="225"/>
      <c r="F4" s="225"/>
      <c r="G4" s="225"/>
      <c r="H4" s="225"/>
    </row>
    <row r="5" spans="1:12" ht="12.75" thickBot="1" x14ac:dyDescent="0.25"/>
    <row r="6" spans="1:12" ht="24.75" customHeight="1" thickBot="1" x14ac:dyDescent="0.25">
      <c r="A6" s="44" t="s">
        <v>19</v>
      </c>
      <c r="B6" s="226" t="s">
        <v>20</v>
      </c>
      <c r="C6" s="227"/>
      <c r="D6" s="227" t="s">
        <v>21</v>
      </c>
      <c r="E6" s="227"/>
      <c r="F6" s="227" t="s">
        <v>22</v>
      </c>
      <c r="G6" s="227"/>
      <c r="H6" s="227" t="s">
        <v>23</v>
      </c>
      <c r="I6" s="228"/>
    </row>
    <row r="7" spans="1:12" ht="24.95" customHeight="1" thickBot="1" x14ac:dyDescent="0.25">
      <c r="A7" s="44"/>
      <c r="B7" s="72" t="s">
        <v>54</v>
      </c>
      <c r="C7" s="73" t="s">
        <v>56</v>
      </c>
      <c r="D7" s="72" t="s">
        <v>54</v>
      </c>
      <c r="E7" s="73" t="s">
        <v>56</v>
      </c>
      <c r="F7" s="72" t="s">
        <v>54</v>
      </c>
      <c r="G7" s="73" t="s">
        <v>56</v>
      </c>
      <c r="H7" s="72" t="s">
        <v>54</v>
      </c>
      <c r="I7" s="74" t="s">
        <v>56</v>
      </c>
      <c r="K7" s="89" t="s">
        <v>54</v>
      </c>
      <c r="L7" s="90" t="s">
        <v>56</v>
      </c>
    </row>
    <row r="8" spans="1:12" ht="24.95" customHeight="1" x14ac:dyDescent="0.2">
      <c r="A8" s="68">
        <v>2016</v>
      </c>
      <c r="B8" s="69">
        <f>TRANSPOSE('Výd. 2016'!P11)</f>
        <v>0</v>
      </c>
      <c r="C8" s="69">
        <f>TRANSPOSE('Výd. 2016'!P12)</f>
        <v>0</v>
      </c>
      <c r="D8" s="70"/>
      <c r="E8" s="70"/>
      <c r="F8" s="69">
        <f>B8-D8</f>
        <v>0</v>
      </c>
      <c r="G8" s="69">
        <f>C8-E8</f>
        <v>0</v>
      </c>
      <c r="H8" s="71" t="str">
        <f t="shared" ref="H8:H16" si="0">IF(B8=0,"",D8/B8)</f>
        <v/>
      </c>
      <c r="I8" s="75" t="str">
        <f t="shared" ref="I8:I16" si="1">IF(C8=0,"",E8/C8)</f>
        <v/>
      </c>
      <c r="K8" s="91">
        <f>IF(AND(B8&gt;0,D8=""),1,0)</f>
        <v>0</v>
      </c>
      <c r="L8" s="91">
        <f t="shared" ref="L8:L15" si="2">IF(AND(C8&gt;0,E8=""),1,0)</f>
        <v>0</v>
      </c>
    </row>
    <row r="9" spans="1:12" ht="24.95" customHeight="1" x14ac:dyDescent="0.2">
      <c r="A9" s="58">
        <v>2017</v>
      </c>
      <c r="B9" s="60">
        <f>TRANSPOSE('Výd. 2017'!P11)</f>
        <v>0</v>
      </c>
      <c r="C9" s="60">
        <f>TRANSPOSE('Výd. 2017'!P12)</f>
        <v>0</v>
      </c>
      <c r="D9" s="70"/>
      <c r="E9" s="70"/>
      <c r="F9" s="60">
        <f t="shared" ref="F9:F15" si="3">B9-D9</f>
        <v>0</v>
      </c>
      <c r="G9" s="60">
        <f t="shared" ref="G9:G15" si="4">C9-E9</f>
        <v>0</v>
      </c>
      <c r="H9" s="61" t="str">
        <f t="shared" si="0"/>
        <v/>
      </c>
      <c r="I9" s="76" t="str">
        <f t="shared" si="1"/>
        <v/>
      </c>
      <c r="K9" s="91">
        <f t="shared" ref="K9:K15" si="5">IF(AND(B9&gt;0,D9=""),1,0)</f>
        <v>0</v>
      </c>
      <c r="L9" s="91">
        <f t="shared" si="2"/>
        <v>0</v>
      </c>
    </row>
    <row r="10" spans="1:12" ht="24.95" customHeight="1" x14ac:dyDescent="0.2">
      <c r="A10" s="58">
        <v>2018</v>
      </c>
      <c r="B10" s="60">
        <f>TRANSPOSE('Výd. 2018'!P11)</f>
        <v>0</v>
      </c>
      <c r="C10" s="60">
        <f>TRANSPOSE('Výd. 2018'!P12)</f>
        <v>0</v>
      </c>
      <c r="D10" s="70"/>
      <c r="E10" s="70"/>
      <c r="F10" s="60">
        <f t="shared" si="3"/>
        <v>0</v>
      </c>
      <c r="G10" s="60">
        <f t="shared" si="4"/>
        <v>0</v>
      </c>
      <c r="H10" s="61" t="str">
        <f t="shared" si="0"/>
        <v/>
      </c>
      <c r="I10" s="76" t="str">
        <f t="shared" si="1"/>
        <v/>
      </c>
      <c r="K10" s="91">
        <f t="shared" si="5"/>
        <v>0</v>
      </c>
      <c r="L10" s="91">
        <f t="shared" si="2"/>
        <v>0</v>
      </c>
    </row>
    <row r="11" spans="1:12" ht="24.95" customHeight="1" x14ac:dyDescent="0.2">
      <c r="A11" s="58">
        <v>2019</v>
      </c>
      <c r="B11" s="60">
        <f>TRANSPOSE('Výd. 2019'!P11)</f>
        <v>0</v>
      </c>
      <c r="C11" s="60">
        <f>TRANSPOSE('Výd. 2019'!P12)</f>
        <v>0</v>
      </c>
      <c r="D11" s="70"/>
      <c r="E11" s="70"/>
      <c r="F11" s="60">
        <f t="shared" si="3"/>
        <v>0</v>
      </c>
      <c r="G11" s="60">
        <f t="shared" si="4"/>
        <v>0</v>
      </c>
      <c r="H11" s="61" t="str">
        <f t="shared" si="0"/>
        <v/>
      </c>
      <c r="I11" s="76" t="str">
        <f t="shared" si="1"/>
        <v/>
      </c>
      <c r="K11" s="91">
        <f t="shared" si="5"/>
        <v>0</v>
      </c>
      <c r="L11" s="91">
        <f t="shared" si="2"/>
        <v>0</v>
      </c>
    </row>
    <row r="12" spans="1:12" ht="24.95" customHeight="1" x14ac:dyDescent="0.2">
      <c r="A12" s="58">
        <v>2020</v>
      </c>
      <c r="B12" s="60">
        <f>TRANSPOSE('Výd. 2020'!P11)</f>
        <v>0</v>
      </c>
      <c r="C12" s="60">
        <f>TRANSPOSE('Výd. 2020'!P12)</f>
        <v>0</v>
      </c>
      <c r="D12" s="70"/>
      <c r="E12" s="70"/>
      <c r="F12" s="60">
        <f t="shared" si="3"/>
        <v>0</v>
      </c>
      <c r="G12" s="60">
        <f t="shared" si="4"/>
        <v>0</v>
      </c>
      <c r="H12" s="61" t="str">
        <f t="shared" si="0"/>
        <v/>
      </c>
      <c r="I12" s="76" t="str">
        <f t="shared" si="1"/>
        <v/>
      </c>
      <c r="K12" s="91">
        <f t="shared" si="5"/>
        <v>0</v>
      </c>
      <c r="L12" s="91">
        <f t="shared" si="2"/>
        <v>0</v>
      </c>
    </row>
    <row r="13" spans="1:12" ht="24.95" customHeight="1" x14ac:dyDescent="0.2">
      <c r="A13" s="58">
        <v>2021</v>
      </c>
      <c r="B13" s="60">
        <f>TRANSPOSE('Výd. 2021'!P11)</f>
        <v>0</v>
      </c>
      <c r="C13" s="60">
        <f>TRANSPOSE('Výd. 2021'!P12)</f>
        <v>0</v>
      </c>
      <c r="D13" s="70"/>
      <c r="E13" s="70"/>
      <c r="F13" s="60">
        <f t="shared" si="3"/>
        <v>0</v>
      </c>
      <c r="G13" s="60">
        <f t="shared" si="4"/>
        <v>0</v>
      </c>
      <c r="H13" s="61" t="str">
        <f t="shared" si="0"/>
        <v/>
      </c>
      <c r="I13" s="76" t="str">
        <f t="shared" si="1"/>
        <v/>
      </c>
      <c r="K13" s="91">
        <f t="shared" si="5"/>
        <v>0</v>
      </c>
      <c r="L13" s="91">
        <f t="shared" si="2"/>
        <v>0</v>
      </c>
    </row>
    <row r="14" spans="1:12" ht="24.95" customHeight="1" x14ac:dyDescent="0.2">
      <c r="A14" s="58">
        <v>2022</v>
      </c>
      <c r="B14" s="60">
        <f>TRANSPOSE('Výd. 2022'!P11)</f>
        <v>0</v>
      </c>
      <c r="C14" s="60">
        <f>TRANSPOSE('Výd. 2022'!P12)</f>
        <v>0</v>
      </c>
      <c r="D14" s="70"/>
      <c r="E14" s="70"/>
      <c r="F14" s="60">
        <f t="shared" si="3"/>
        <v>0</v>
      </c>
      <c r="G14" s="60">
        <f t="shared" si="4"/>
        <v>0</v>
      </c>
      <c r="H14" s="61" t="str">
        <f t="shared" si="0"/>
        <v/>
      </c>
      <c r="I14" s="76" t="str">
        <f t="shared" si="1"/>
        <v/>
      </c>
      <c r="K14" s="91">
        <f t="shared" si="5"/>
        <v>0</v>
      </c>
      <c r="L14" s="91">
        <f t="shared" si="2"/>
        <v>0</v>
      </c>
    </row>
    <row r="15" spans="1:12" ht="24.95" customHeight="1" thickBot="1" x14ac:dyDescent="0.25">
      <c r="A15" s="59">
        <v>2023</v>
      </c>
      <c r="B15" s="65">
        <f>TRANSPOSE('Výd. 2023'!P11)</f>
        <v>0</v>
      </c>
      <c r="C15" s="65">
        <f>TRANSPOSE('Výd. 2023'!P12)</f>
        <v>0</v>
      </c>
      <c r="D15" s="70"/>
      <c r="E15" s="70"/>
      <c r="F15" s="65">
        <f t="shared" si="3"/>
        <v>0</v>
      </c>
      <c r="G15" s="65">
        <f t="shared" si="4"/>
        <v>0</v>
      </c>
      <c r="H15" s="62" t="str">
        <f t="shared" si="0"/>
        <v/>
      </c>
      <c r="I15" s="77" t="str">
        <f t="shared" si="1"/>
        <v/>
      </c>
      <c r="K15" s="91">
        <f t="shared" si="5"/>
        <v>0</v>
      </c>
      <c r="L15" s="91">
        <f t="shared" si="2"/>
        <v>0</v>
      </c>
    </row>
    <row r="16" spans="1:12" ht="24.95" customHeight="1" thickBot="1" x14ac:dyDescent="0.25">
      <c r="A16" s="44" t="s">
        <v>12</v>
      </c>
      <c r="B16" s="66">
        <f t="shared" ref="B16:G16" si="6">SUM(B8:B15)</f>
        <v>0</v>
      </c>
      <c r="C16" s="63">
        <f t="shared" si="6"/>
        <v>0</v>
      </c>
      <c r="D16" s="63">
        <f t="shared" si="6"/>
        <v>0</v>
      </c>
      <c r="E16" s="63">
        <f t="shared" si="6"/>
        <v>0</v>
      </c>
      <c r="F16" s="63">
        <f t="shared" si="6"/>
        <v>0</v>
      </c>
      <c r="G16" s="63">
        <f t="shared" si="6"/>
        <v>0</v>
      </c>
      <c r="H16" s="64" t="str">
        <f t="shared" si="0"/>
        <v/>
      </c>
      <c r="I16" s="67" t="str">
        <f t="shared" si="1"/>
        <v/>
      </c>
    </row>
    <row r="17" spans="1:7" ht="24.95" customHeight="1" x14ac:dyDescent="0.2"/>
    <row r="18" spans="1:7" ht="24.95" customHeight="1" x14ac:dyDescent="0.2"/>
    <row r="19" spans="1:7" ht="24.95" customHeight="1" x14ac:dyDescent="0.2"/>
    <row r="20" spans="1:7" ht="15" hidden="1" customHeight="1" x14ac:dyDescent="0.2">
      <c r="A20" s="43" t="s">
        <v>42</v>
      </c>
      <c r="B20" s="223"/>
      <c r="C20" s="223"/>
      <c r="E20" s="43" t="s">
        <v>42</v>
      </c>
      <c r="F20" s="223"/>
      <c r="G20" s="223"/>
    </row>
    <row r="21" spans="1:7" ht="15" hidden="1" customHeight="1" x14ac:dyDescent="0.2">
      <c r="A21" s="43" t="s">
        <v>39</v>
      </c>
      <c r="B21" s="223"/>
      <c r="C21" s="223"/>
      <c r="E21" s="43" t="s">
        <v>39</v>
      </c>
      <c r="F21" s="223"/>
      <c r="G21" s="223"/>
    </row>
    <row r="22" spans="1:7" ht="15" hidden="1" customHeight="1" x14ac:dyDescent="0.2">
      <c r="A22" s="43" t="s">
        <v>40</v>
      </c>
      <c r="B22" s="223"/>
      <c r="C22" s="223"/>
      <c r="E22" s="43" t="s">
        <v>40</v>
      </c>
      <c r="F22" s="223"/>
      <c r="G22" s="223"/>
    </row>
    <row r="23" spans="1:7" ht="15" hidden="1" customHeight="1" x14ac:dyDescent="0.2">
      <c r="A23" s="43" t="s">
        <v>41</v>
      </c>
      <c r="B23" s="223"/>
      <c r="C23" s="223"/>
      <c r="E23" s="43" t="s">
        <v>41</v>
      </c>
      <c r="F23" s="223"/>
      <c r="G23" s="223"/>
    </row>
    <row r="24" spans="1:7" ht="24.95" customHeight="1" x14ac:dyDescent="0.2"/>
    <row r="25" spans="1:7" ht="24.95" customHeight="1" x14ac:dyDescent="0.2"/>
    <row r="26" spans="1:7" ht="24.95" customHeight="1" x14ac:dyDescent="0.2"/>
  </sheetData>
  <sheetProtection algorithmName="SHA-512" hashValue="C1m1mGMO4AEAHlBR1VTC5m8SOyYcl9BO8zKANtMXBQk5Wsk94JDrobDouJas8TPg07tP5JfCpwXd7WUwhhHNOQ==" saltValue="IL5oT19ThcoQqszQkpsO2g==" spinCount="100000" sheet="1" objects="1" scenarios="1"/>
  <mergeCells count="15">
    <mergeCell ref="E2:H2"/>
    <mergeCell ref="E3:H3"/>
    <mergeCell ref="E4:H4"/>
    <mergeCell ref="B21:C21"/>
    <mergeCell ref="B22:C22"/>
    <mergeCell ref="B6:C6"/>
    <mergeCell ref="D6:E6"/>
    <mergeCell ref="F6:G6"/>
    <mergeCell ref="H6:I6"/>
    <mergeCell ref="B23:C23"/>
    <mergeCell ref="F20:G20"/>
    <mergeCell ref="F21:G21"/>
    <mergeCell ref="F22:G22"/>
    <mergeCell ref="F23:G23"/>
    <mergeCell ref="B20:C20"/>
  </mergeCells>
  <conditionalFormatting sqref="D8">
    <cfRule type="expression" dxfId="23" priority="9">
      <formula>K8=1</formula>
    </cfRule>
  </conditionalFormatting>
  <conditionalFormatting sqref="E8">
    <cfRule type="expression" dxfId="22" priority="7">
      <formula>L8=1</formula>
    </cfRule>
  </conditionalFormatting>
  <conditionalFormatting sqref="D9:D15">
    <cfRule type="expression" dxfId="21" priority="5">
      <formula>K9=1</formula>
    </cfRule>
  </conditionalFormatting>
  <conditionalFormatting sqref="E9:E15">
    <cfRule type="expression" dxfId="20" priority="4">
      <formula>L9=1</formula>
    </cfRule>
  </conditionalFormatting>
  <conditionalFormatting sqref="E2">
    <cfRule type="cellIs" dxfId="19" priority="3" operator="equal">
      <formula>"zadajte výšku žiadaného príspevku zo žlto označených buniek"</formula>
    </cfRule>
  </conditionalFormatting>
  <conditionalFormatting sqref="E3">
    <cfRule type="cellIs" dxfId="18" priority="2" operator="equal">
      <formula>"výška žiadaného príspevku v menej rozvinutých regiónoch presahuje 70%"</formula>
    </cfRule>
  </conditionalFormatting>
  <conditionalFormatting sqref="E4">
    <cfRule type="cellIs" dxfId="17" priority="1" operator="equal">
      <formula>"výška žiadaného príspevku v ostatných regiónoch presahuje 70%"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orientation="landscape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120" zoomScaleNormal="120" workbookViewId="0">
      <selection activeCell="G12" sqref="G12"/>
    </sheetView>
  </sheetViews>
  <sheetFormatPr defaultRowHeight="12" x14ac:dyDescent="0.2"/>
  <cols>
    <col min="1" max="1" width="9.140625" style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20" t="s">
        <v>52</v>
      </c>
    </row>
    <row r="2" spans="1:14" x14ac:dyDescent="0.2">
      <c r="A2" s="20" t="s">
        <v>38</v>
      </c>
    </row>
    <row r="6" spans="1:14" ht="12.75" thickBot="1" x14ac:dyDescent="0.25"/>
    <row r="7" spans="1:14" ht="24.95" customHeight="1" x14ac:dyDescent="0.2">
      <c r="A7" s="230" t="s">
        <v>19</v>
      </c>
      <c r="B7" s="229" t="s">
        <v>24</v>
      </c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32" t="s">
        <v>37</v>
      </c>
    </row>
    <row r="8" spans="1:14" ht="24.95" customHeight="1" thickBot="1" x14ac:dyDescent="0.25">
      <c r="A8" s="231"/>
      <c r="B8" s="41" t="s">
        <v>25</v>
      </c>
      <c r="C8" s="41" t="s">
        <v>26</v>
      </c>
      <c r="D8" s="41" t="s">
        <v>27</v>
      </c>
      <c r="E8" s="41" t="s">
        <v>28</v>
      </c>
      <c r="F8" s="41" t="s">
        <v>29</v>
      </c>
      <c r="G8" s="41" t="s">
        <v>30</v>
      </c>
      <c r="H8" s="41" t="s">
        <v>31</v>
      </c>
      <c r="I8" s="41" t="s">
        <v>32</v>
      </c>
      <c r="J8" s="41" t="s">
        <v>33</v>
      </c>
      <c r="K8" s="41" t="s">
        <v>34</v>
      </c>
      <c r="L8" s="41" t="s">
        <v>35</v>
      </c>
      <c r="M8" s="41" t="s">
        <v>36</v>
      </c>
      <c r="N8" s="233"/>
    </row>
    <row r="9" spans="1:14" ht="24.95" customHeight="1" x14ac:dyDescent="0.2">
      <c r="A9" s="36">
        <v>2016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37">
        <f t="shared" ref="N9:N17" si="0">SUM(B9:M9)</f>
        <v>0</v>
      </c>
    </row>
    <row r="10" spans="1:14" ht="24.95" customHeight="1" x14ac:dyDescent="0.2">
      <c r="A10" s="36">
        <v>2017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37">
        <f t="shared" si="0"/>
        <v>0</v>
      </c>
    </row>
    <row r="11" spans="1:14" ht="24.95" customHeight="1" x14ac:dyDescent="0.2">
      <c r="A11" s="36">
        <v>2018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37">
        <f t="shared" si="0"/>
        <v>0</v>
      </c>
    </row>
    <row r="12" spans="1:14" ht="24.95" customHeight="1" x14ac:dyDescent="0.2">
      <c r="A12" s="36">
        <v>2019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37">
        <f t="shared" si="0"/>
        <v>0</v>
      </c>
    </row>
    <row r="13" spans="1:14" ht="24.95" customHeight="1" x14ac:dyDescent="0.2">
      <c r="A13" s="36">
        <v>2020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37">
        <f t="shared" si="0"/>
        <v>0</v>
      </c>
    </row>
    <row r="14" spans="1:14" ht="24.95" customHeight="1" x14ac:dyDescent="0.2">
      <c r="A14" s="36">
        <v>2021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37">
        <f t="shared" si="0"/>
        <v>0</v>
      </c>
    </row>
    <row r="15" spans="1:14" ht="24.95" customHeight="1" x14ac:dyDescent="0.2">
      <c r="A15" s="36">
        <v>2022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37">
        <f t="shared" si="0"/>
        <v>0</v>
      </c>
    </row>
    <row r="16" spans="1:14" ht="24.95" customHeight="1" x14ac:dyDescent="0.2">
      <c r="A16" s="36">
        <v>2023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37">
        <f t="shared" si="0"/>
        <v>0</v>
      </c>
    </row>
    <row r="17" spans="1:14" ht="24.95" customHeight="1" thickBot="1" x14ac:dyDescent="0.25">
      <c r="A17" s="38" t="s">
        <v>12</v>
      </c>
      <c r="B17" s="39">
        <f t="shared" ref="B17:M17" si="1">SUM(B9:B16)</f>
        <v>0</v>
      </c>
      <c r="C17" s="39">
        <f t="shared" si="1"/>
        <v>0</v>
      </c>
      <c r="D17" s="39">
        <f t="shared" si="1"/>
        <v>0</v>
      </c>
      <c r="E17" s="39">
        <f t="shared" si="1"/>
        <v>0</v>
      </c>
      <c r="F17" s="39">
        <f t="shared" si="1"/>
        <v>0</v>
      </c>
      <c r="G17" s="39">
        <f t="shared" si="1"/>
        <v>0</v>
      </c>
      <c r="H17" s="39">
        <f t="shared" si="1"/>
        <v>0</v>
      </c>
      <c r="I17" s="39">
        <f t="shared" si="1"/>
        <v>0</v>
      </c>
      <c r="J17" s="39">
        <f t="shared" si="1"/>
        <v>0</v>
      </c>
      <c r="K17" s="39">
        <f t="shared" si="1"/>
        <v>0</v>
      </c>
      <c r="L17" s="39">
        <f t="shared" si="1"/>
        <v>0</v>
      </c>
      <c r="M17" s="39">
        <f t="shared" si="1"/>
        <v>0</v>
      </c>
      <c r="N17" s="40">
        <f t="shared" si="0"/>
        <v>0</v>
      </c>
    </row>
    <row r="18" spans="1:14" ht="24.95" customHeight="1" x14ac:dyDescent="0.2"/>
    <row r="19" spans="1:14" ht="24.95" customHeight="1" x14ac:dyDescent="0.2"/>
    <row r="20" spans="1:14" ht="24.95" customHeight="1" x14ac:dyDescent="0.2"/>
  </sheetData>
  <sheetProtection algorithmName="SHA-512" hashValue="4AFCJa7XGtNVVtnJtQJdM3F0pkX9nUVEVRIzrq5FEqHc6y9QgPkF6/xnOSTA5ZTSAYtIglKfA5o1kRYlfpI6Uw==" saltValue="fXuzGmgQDuGfthjya1mUJA==" spinCount="100000" sheet="1" objects="1" scenarios="1"/>
  <mergeCells count="3">
    <mergeCell ref="B7:M7"/>
    <mergeCell ref="A7:A8"/>
    <mergeCell ref="N7:N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ignoredErrors>
    <ignoredError sqref="N9:N16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topLeftCell="A7" workbookViewId="0">
      <selection activeCell="A34" sqref="A34:E34"/>
    </sheetView>
  </sheetViews>
  <sheetFormatPr defaultRowHeight="15" x14ac:dyDescent="0.25"/>
  <cols>
    <col min="1" max="1" width="7.85546875" customWidth="1"/>
    <col min="2" max="2" width="32.7109375" customWidth="1"/>
    <col min="3" max="3" width="20.140625" customWidth="1"/>
    <col min="4" max="4" width="15.85546875" customWidth="1"/>
    <col min="5" max="5" width="19.42578125" customWidth="1"/>
    <col min="7" max="7" width="10" bestFit="1" customWidth="1"/>
    <col min="11" max="11" width="10" bestFit="1" customWidth="1"/>
    <col min="13" max="13" width="10.140625" bestFit="1" customWidth="1"/>
  </cols>
  <sheetData>
    <row r="1" spans="1:13" x14ac:dyDescent="0.25">
      <c r="A1" s="149" t="s">
        <v>108</v>
      </c>
    </row>
    <row r="2" spans="1:13" x14ac:dyDescent="0.25">
      <c r="A2" s="149" t="s">
        <v>72</v>
      </c>
    </row>
    <row r="4" spans="1:13" ht="18" customHeight="1" x14ac:dyDescent="0.25">
      <c r="A4" s="236" t="s">
        <v>57</v>
      </c>
      <c r="B4" s="236"/>
      <c r="C4" s="236"/>
      <c r="D4" s="236"/>
      <c r="E4" s="236"/>
    </row>
    <row r="5" spans="1:13" ht="25.5" x14ac:dyDescent="0.25">
      <c r="A5" s="150" t="s">
        <v>58</v>
      </c>
      <c r="B5" s="237" t="s">
        <v>59</v>
      </c>
      <c r="C5" s="238"/>
      <c r="D5" s="151" t="s">
        <v>60</v>
      </c>
      <c r="E5" s="150" t="s">
        <v>61</v>
      </c>
    </row>
    <row r="6" spans="1:13" ht="17.100000000000001" customHeight="1" x14ac:dyDescent="0.25">
      <c r="A6" s="150" t="s">
        <v>62</v>
      </c>
      <c r="B6" s="239" t="s">
        <v>109</v>
      </c>
      <c r="C6" s="240"/>
      <c r="D6" s="160">
        <f>IF(OR(E6=0,E9=0),0,E6/$E$9*100)</f>
        <v>0</v>
      </c>
      <c r="E6" s="86">
        <f>E15+E24</f>
        <v>0</v>
      </c>
    </row>
    <row r="7" spans="1:13" ht="17.100000000000001" customHeight="1" x14ac:dyDescent="0.25">
      <c r="A7" s="150" t="s">
        <v>63</v>
      </c>
      <c r="B7" s="234" t="s">
        <v>110</v>
      </c>
      <c r="C7" s="235"/>
      <c r="D7" s="160">
        <f>IF(OR(E7=0,E9=0),0,E7/$E$9*100)</f>
        <v>0</v>
      </c>
      <c r="E7" s="86">
        <f>E16+E25</f>
        <v>0</v>
      </c>
      <c r="G7" s="97"/>
      <c r="I7" s="98"/>
      <c r="J7" s="98"/>
      <c r="K7" s="98"/>
      <c r="L7" s="98"/>
      <c r="M7" s="98"/>
    </row>
    <row r="8" spans="1:13" ht="17.100000000000001" customHeight="1" x14ac:dyDescent="0.25">
      <c r="A8" s="150" t="s">
        <v>64</v>
      </c>
      <c r="B8" s="241" t="s">
        <v>111</v>
      </c>
      <c r="C8" s="242"/>
      <c r="D8" s="160">
        <f>IF(OR(E8=0,E9=0),0,E8/$E$9*100)</f>
        <v>0</v>
      </c>
      <c r="E8" s="86">
        <f>E17+E26</f>
        <v>0</v>
      </c>
      <c r="G8" s="97"/>
      <c r="I8" s="98"/>
      <c r="J8" s="98"/>
      <c r="K8" s="98"/>
      <c r="L8" s="98"/>
      <c r="M8" s="98"/>
    </row>
    <row r="9" spans="1:13" ht="17.100000000000001" customHeight="1" x14ac:dyDescent="0.25">
      <c r="A9" s="150" t="s">
        <v>65</v>
      </c>
      <c r="B9" s="241" t="s">
        <v>112</v>
      </c>
      <c r="C9" s="242"/>
      <c r="D9" s="160">
        <f>SUM(D6:D8)</f>
        <v>0</v>
      </c>
      <c r="E9" s="86">
        <f>SUM(E6:E8)</f>
        <v>0</v>
      </c>
      <c r="I9" s="98"/>
      <c r="J9" s="98"/>
      <c r="K9" s="99"/>
      <c r="L9" s="98"/>
      <c r="M9" s="98"/>
    </row>
    <row r="10" spans="1:13" ht="17.100000000000001" customHeight="1" x14ac:dyDescent="0.25">
      <c r="A10" s="150" t="s">
        <v>67</v>
      </c>
      <c r="B10" s="241" t="s">
        <v>113</v>
      </c>
      <c r="C10" s="242"/>
      <c r="D10" s="161">
        <f>IF(OR(E9=0,E10=0),0,E10/E9*100)</f>
        <v>0</v>
      </c>
      <c r="E10" s="86">
        <f>E19+E28</f>
        <v>0</v>
      </c>
      <c r="J10" s="98"/>
      <c r="K10" s="98"/>
      <c r="L10" s="98"/>
      <c r="M10" s="98"/>
    </row>
    <row r="11" spans="1:13" ht="17.100000000000001" customHeight="1" x14ac:dyDescent="0.25">
      <c r="A11" s="150" t="s">
        <v>68</v>
      </c>
      <c r="B11" s="241" t="s">
        <v>114</v>
      </c>
      <c r="C11" s="242"/>
      <c r="D11" s="152" t="s">
        <v>66</v>
      </c>
      <c r="E11" s="86">
        <f>E9-E10</f>
        <v>0</v>
      </c>
      <c r="I11" s="98"/>
      <c r="J11" s="98"/>
      <c r="K11" s="98"/>
      <c r="L11" s="98"/>
      <c r="M11" s="98"/>
    </row>
    <row r="12" spans="1:13" ht="24.95" customHeight="1" x14ac:dyDescent="0.25">
      <c r="A12" s="150" t="s">
        <v>69</v>
      </c>
      <c r="B12" s="241" t="s">
        <v>115</v>
      </c>
      <c r="C12" s="242"/>
      <c r="D12" s="152" t="s">
        <v>66</v>
      </c>
      <c r="E12" s="86">
        <f>E21+E30</f>
        <v>0</v>
      </c>
      <c r="I12" s="98"/>
      <c r="J12" s="98"/>
      <c r="K12" s="98"/>
      <c r="L12" s="98"/>
      <c r="M12" s="98"/>
    </row>
    <row r="13" spans="1:13" ht="17.100000000000001" customHeight="1" x14ac:dyDescent="0.25">
      <c r="A13" s="153" t="s">
        <v>76</v>
      </c>
      <c r="B13" s="243" t="s">
        <v>116</v>
      </c>
      <c r="C13" s="244"/>
      <c r="D13" s="152" t="s">
        <v>66</v>
      </c>
      <c r="E13" s="86">
        <f>E9+E12</f>
        <v>0</v>
      </c>
      <c r="I13" s="98"/>
      <c r="J13" s="98"/>
      <c r="K13" s="98"/>
      <c r="L13" s="98"/>
      <c r="M13" s="98"/>
    </row>
    <row r="14" spans="1:13" ht="18" customHeight="1" x14ac:dyDescent="0.25">
      <c r="A14" s="236" t="s">
        <v>70</v>
      </c>
      <c r="B14" s="236"/>
      <c r="C14" s="236"/>
      <c r="D14" s="236"/>
      <c r="E14" s="236"/>
      <c r="I14" s="98"/>
      <c r="J14" s="98"/>
      <c r="K14" s="98"/>
      <c r="L14" s="98"/>
      <c r="M14" s="98"/>
    </row>
    <row r="15" spans="1:13" ht="17.100000000000001" customHeight="1" x14ac:dyDescent="0.25">
      <c r="A15" s="153" t="s">
        <v>77</v>
      </c>
      <c r="B15" s="239" t="s">
        <v>96</v>
      </c>
      <c r="C15" s="240"/>
      <c r="D15" s="160">
        <f>IF(OR($E$18=0,E15=0),0,E15/$E$18*100)</f>
        <v>0</v>
      </c>
      <c r="E15" s="86">
        <f>SUMIFS('Výd. 2016'!P19:P1432,'Výd. 2016'!D19:D1432,"menej rozvinuté regióny",'Výd. 2016'!E19:E1432,"Lesy hospodárske mimo funkčného typu produkčný")+SUMIFS('Výd. 2017'!P19:P1432,'Výd. 2017'!D19:D1432,"menej rozvinuté regióny",'Výd. 2017'!E19:E1432,"Lesy hospodárske mimo funkčného typu produkčný")+SUMIFS('Výd. 2018'!P19:P1432,'Výd. 2018'!D19:D1432,"menej rozvinuté regióny",'Výd. 2018'!E19:E1432,"Lesy hospodárske mimo funkčného typu produkčný")+SUMIFS('Výd. 2019'!P19:P1432,'Výd. 2019'!D19:D1432,"menej rozvinuté regióny",'Výd. 2019'!E19:E1432,"Lesy hospodárske mimo funkčného typu produkčný")+SUMIFS('Výd. 2020'!P19:P1432,'Výd. 2020'!D19:D1432,"menej rozvinuté regióny",'Výd. 2020'!E19:E1432,"Lesy hospodárske mimo funkčného typu produkčný")+SUMIFS('Výd. 2021'!P19:P1432,'Výd. 2021'!D19:D1432,"menej rozvinuté regióny",'Výd. 2021'!E19:E1432,"Lesy hospodárske mimo funkčného typu produkčný")+SUMIFS('Výd. 2022'!P19:P1432,'Výd. 2022'!D19:D1432,"menej rozvinuté regióny",'Výd. 2022'!E19:E1432,"Lesy hospodárske mimo funkčného typu produkčný")+SUMIFS('Výd. 2023'!P19:P1432,'Výd. 2023'!D19:D1432,"menej rozvinuté regióny",'Výd. 2023'!E19:E1432,"Lesy hospodárske mimo funkčného typu produkčný")</f>
        <v>0</v>
      </c>
      <c r="I15" s="98"/>
      <c r="J15" s="98"/>
      <c r="K15" s="98"/>
      <c r="L15" s="98"/>
      <c r="M15" s="98"/>
    </row>
    <row r="16" spans="1:13" ht="17.100000000000001" customHeight="1" x14ac:dyDescent="0.25">
      <c r="A16" s="153" t="s">
        <v>78</v>
      </c>
      <c r="B16" s="234" t="s">
        <v>97</v>
      </c>
      <c r="C16" s="235"/>
      <c r="D16" s="160">
        <f>IF(OR($E$18=0,E16=0),0,E16/$E$18*100)</f>
        <v>0</v>
      </c>
      <c r="E16" s="86">
        <f>SUMIFS('Výd. 2016'!P19:P1432,'Výd. 2016'!D19:D1432,"menej rozvinuté regióny",'Výd. 2016'!E19:E1432,"Lesy ochranné")+SUMIFS('Výd. 2017'!P19:P1432,'Výd. 2017'!D19:D1432,"menej rozvinuté regióny",'Výd. 2017'!E19:E1432,"Lesy ochranné")+SUMIFS('Výd. 2018'!P19:P1432,'Výd. 2018'!D19:D1432,"menej rozvinuté regióny",'Výd. 2018'!E19:E1432,"Lesy ochranné")+SUMIFS('Výd. 2019'!P19:P1432,'Výd. 2019'!D19:D1432,"menej rozvinuté regióny",'Výd. 2019'!E19:E1432,"Lesy ochranné")+SUMIFS('Výd. 2020'!P19:P1432,'Výd. 2020'!D19:D1432,"menej rozvinuté regióny",'Výd. 2020'!E19:E1432,"Lesy ochranné")+SUMIFS('Výd. 2021'!P19:P1432,'Výd. 2021'!D19:D1432,"menej rozvinuté regióny",'Výd. 2021'!E19:E1432,"Lesy ochranné")+SUMIFS('Výd. 2022'!P19:P1432,'Výd. 2022'!D19:D1432,"menej rozvinuté regióny",'Výd. 2022'!E19:E1432,"Lesy ochranné")+SUMIFS('Výd. 2023'!P19:P1432,'Výd. 2023'!D19:D1432,"menej rozvinuté regióny",'Výd. 2023'!E19:E1432,"Lesy ochranné")</f>
        <v>0</v>
      </c>
      <c r="I16" s="98"/>
      <c r="J16" s="98"/>
      <c r="K16" s="98"/>
      <c r="L16" s="98"/>
      <c r="M16" s="98"/>
    </row>
    <row r="17" spans="1:13" ht="17.100000000000001" customHeight="1" x14ac:dyDescent="0.25">
      <c r="A17" s="153" t="s">
        <v>79</v>
      </c>
      <c r="B17" s="234" t="s">
        <v>98</v>
      </c>
      <c r="C17" s="235"/>
      <c r="D17" s="160">
        <f>IF(OR($E$18=0,E17=0),0,E17/$E$18*100)</f>
        <v>0</v>
      </c>
      <c r="E17" s="86">
        <f>SUMIFS('Výd. 2016'!P19:P1432,'Výd. 2016'!D19:D1432,"menej rozvinuté regióny",'Výd. 2016'!E19:E1432,"Lesy osobitného určenia")+SUMIFS('Výd. 2017'!P19:P1432,'Výd. 2017'!D19:D1432,"menej rozvinuté regióny",'Výd. 2017'!E19:E1432,"Lesy osobitného určenia")+SUMIFS('Výd. 2018'!P19:P1432,'Výd. 2018'!D19:D1432,"menej rozvinuté regióny",'Výd. 2018'!E19:E1432,"Lesy osobitného určenia")+SUMIFS('Výd. 2019'!P19:P1432,'Výd. 2019'!D19:D1432,"menej rozvinuté regióny",'Výd. 2019'!E19:E1432,"Lesy osobitného určenia")+SUMIFS('Výd. 2020'!P19:P1432,'Výd. 2020'!D19:D1432,"menej rozvinuté regióny",'Výd. 2020'!E19:E1432,"Lesy osobitného určenia")+SUMIFS('Výd. 2021'!P19:P1432,'Výd. 2021'!D19:D1432,"menej rozvinuté regióny",'Výd. 2021'!E19:E1432,"Lesy osobitného určenia")+SUMIFS('Výd. 2022'!P19:P1432,'Výd. 2022'!D19:D1432,"menej rozvinuté regióny",'Výd. 2022'!E19:E1432,"Lesy osobitného určenia")+SUMIFS('Výd. 2023'!P19:P1432,'Výd. 2023'!D19:D1432,"menej rozvinuté regióny",'Výd. 2023'!E19:E1432,"Lesy osobitného určenia")</f>
        <v>0</v>
      </c>
      <c r="I17" s="98"/>
      <c r="J17" s="98"/>
      <c r="K17" s="98"/>
      <c r="L17" s="98"/>
      <c r="M17" s="98"/>
    </row>
    <row r="18" spans="1:13" ht="17.100000000000001" customHeight="1" x14ac:dyDescent="0.25">
      <c r="A18" s="153" t="s">
        <v>80</v>
      </c>
      <c r="B18" s="247" t="s">
        <v>124</v>
      </c>
      <c r="C18" s="235"/>
      <c r="D18" s="160">
        <f>SUM(D15:D17)</f>
        <v>0</v>
      </c>
      <c r="E18" s="86">
        <f>SUM(E15:E17)</f>
        <v>0</v>
      </c>
      <c r="I18" s="98"/>
      <c r="J18" s="98"/>
      <c r="K18" s="98"/>
      <c r="L18" s="98"/>
      <c r="M18" s="98"/>
    </row>
    <row r="19" spans="1:13" ht="17.100000000000001" customHeight="1" x14ac:dyDescent="0.25">
      <c r="A19" s="153" t="s">
        <v>81</v>
      </c>
      <c r="B19" s="239" t="s">
        <v>117</v>
      </c>
      <c r="C19" s="240"/>
      <c r="D19" s="160">
        <f>IF(OR(E18=0,E19=0),0,E19/E18*100)</f>
        <v>0</v>
      </c>
      <c r="E19" s="86">
        <f>TRANSPOSE('Intenzita pomoci'!D16)</f>
        <v>0</v>
      </c>
    </row>
    <row r="20" spans="1:13" ht="17.100000000000001" customHeight="1" x14ac:dyDescent="0.25">
      <c r="A20" s="153" t="s">
        <v>82</v>
      </c>
      <c r="B20" s="245" t="s">
        <v>118</v>
      </c>
      <c r="C20" s="246"/>
      <c r="D20" s="160">
        <f>D18-D19</f>
        <v>0</v>
      </c>
      <c r="E20" s="86">
        <f>TRANSPOSE('Intenzita pomoci'!D16)</f>
        <v>0</v>
      </c>
    </row>
    <row r="21" spans="1:13" ht="24.95" customHeight="1" x14ac:dyDescent="0.25">
      <c r="A21" s="153" t="s">
        <v>83</v>
      </c>
      <c r="B21" s="234" t="s">
        <v>119</v>
      </c>
      <c r="C21" s="235"/>
      <c r="D21" s="156" t="s">
        <v>66</v>
      </c>
      <c r="E21" s="96"/>
    </row>
    <row r="22" spans="1:13" ht="17.100000000000001" customHeight="1" x14ac:dyDescent="0.25">
      <c r="A22" s="153" t="s">
        <v>84</v>
      </c>
      <c r="B22" s="243" t="s">
        <v>120</v>
      </c>
      <c r="C22" s="244"/>
      <c r="D22" s="154" t="s">
        <v>66</v>
      </c>
      <c r="E22" s="155">
        <f>E18+E21</f>
        <v>0</v>
      </c>
    </row>
    <row r="23" spans="1:13" ht="18" customHeight="1" x14ac:dyDescent="0.25">
      <c r="A23" s="236" t="s">
        <v>71</v>
      </c>
      <c r="B23" s="236"/>
      <c r="C23" s="236"/>
      <c r="D23" s="236"/>
      <c r="E23" s="236"/>
    </row>
    <row r="24" spans="1:13" ht="17.100000000000001" customHeight="1" x14ac:dyDescent="0.25">
      <c r="A24" s="153" t="s">
        <v>85</v>
      </c>
      <c r="B24" s="239" t="s">
        <v>96</v>
      </c>
      <c r="C24" s="240"/>
      <c r="D24" s="160">
        <f>IF(OR($E$27=0,E24=0),0,E24/$E$27*100)</f>
        <v>0</v>
      </c>
      <c r="E24" s="86">
        <f>SUMIFS('Výd. 2016'!P19:P1432,'Výd. 2016'!D19:D1432,"ostatné regióny",'Výd. 2016'!E19:E1432,"Lesy hospodárske mimo funkčného typu produkčný")+SUMIFS('Výd. 2017'!P19:P1432,'Výd. 2017'!D19:D1432,"ostatné regióny",'Výd. 2017'!E19:E1432,"Lesy hospodárske mimo funkčného typu produkčný")+SUMIFS('Výd. 2018'!P19:P1432,'Výd. 2018'!D19:D1432,"ostatné regióny",'Výd. 2018'!E19:E1432,"Lesy hospodárske mimo funkčného typu produkčný")+SUMIFS('Výd. 2019'!P19:P1432,'Výd. 2019'!D19:D1432,"ostatné regióny",'Výd. 2019'!E19:E1432,"Lesy hospodárske mimo funkčného typu produkčný")+SUMIFS('Výd. 2020'!P19:P1432,'Výd. 2020'!D19:D1432,"ostatné regióny",'Výd. 2020'!E19:E1432,"Lesy hospodárske mimo funkčného typu produkčný")+SUMIFS('Výd. 2021'!P19:P1432,'Výd. 2021'!D19:D1432,"ostatné regióny",'Výd. 2021'!E19:E1432,"Lesy hospodárske mimo funkčného typu produkčný")+SUMIFS('Výd. 2022'!P19:P1432,'Výd. 2022'!D19:D1432,"ostatné regióny",'Výd. 2022'!E19:E1432,"Lesy hospodárske mimo funkčného typu produkčný")+SUMIFS('Výd. 2023'!P19:P1432,'Výd. 2023'!D19:D1432,"ostatné regióny",'Výd. 2023'!E19:E1432,"Lesy hospodárske mimo funkčného typu produkčný")</f>
        <v>0</v>
      </c>
    </row>
    <row r="25" spans="1:13" ht="17.100000000000001" customHeight="1" x14ac:dyDescent="0.25">
      <c r="A25" s="153" t="s">
        <v>92</v>
      </c>
      <c r="B25" s="234" t="s">
        <v>97</v>
      </c>
      <c r="C25" s="235"/>
      <c r="D25" s="160">
        <f t="shared" ref="D25:D26" si="0">IF(OR($E$27=0,E25=0),0,E25/$E$27*100)</f>
        <v>0</v>
      </c>
      <c r="E25" s="86">
        <f>SUMIFS('Výd. 2016'!P19:P1432,'Výd. 2016'!D19:D1432,"ostatné regióny",'Výd. 2016'!E19:E1432,"Lesy ochranné")+SUMIFS('Výd. 2017'!P19:P1432,'Výd. 2017'!D19:D1432,"ostatné regióny",'Výd. 2017'!E19:E1432,"Lesy ochranné")+SUMIFS('Výd. 2018'!P19:P1432,'Výd. 2018'!D19:D1432,"ostatné regióny",'Výd. 2018'!E19:E1432,"Lesy ochranné")+SUMIFS('Výd. 2019'!P19:P1432,'Výd. 2019'!D19:D1432,"ostatné regióny",'Výd. 2019'!E19:E1432,"Lesy ochranné")+SUMIFS('Výd. 2020'!P19:P1432,'Výd. 2020'!D19:D1432,"ostatné regióny",'Výd. 2020'!E19:E1432,"Lesy ochranné")+SUMIFS('Výd. 2021'!P19:P1432,'Výd. 2021'!D19:D1432,"ostatné regióny",'Výd. 2021'!E19:E1432,"Lesy ochranné")+SUMIFS('Výd. 2022'!P19:P1432,'Výd. 2022'!D19:D1432,"ostatné regióny",'Výd. 2022'!E19:E1432,"Lesy ochranné")+SUMIFS('Výd. 2023'!P19:P1432,'Výd. 2023'!D19:D1432,"ostatné regióny",'Výd. 2023'!E19:E1432,"Lesy ochranné")</f>
        <v>0</v>
      </c>
      <c r="K25" s="100"/>
    </row>
    <row r="26" spans="1:13" ht="17.100000000000001" customHeight="1" x14ac:dyDescent="0.25">
      <c r="A26" s="153" t="s">
        <v>86</v>
      </c>
      <c r="B26" s="234" t="s">
        <v>98</v>
      </c>
      <c r="C26" s="235"/>
      <c r="D26" s="160">
        <f t="shared" si="0"/>
        <v>0</v>
      </c>
      <c r="E26" s="86">
        <f>SUMIFS('Výd. 2016'!P19:P1432,'Výd. 2016'!D19:D1432,"ostatné regióny",'Výd. 2016'!E19:E1432,"Lesy osobitného určenia")+SUMIFS('Výd. 2017'!P19:P1432,'Výd. 2017'!D19:D1432,"ostatné regióny",'Výd. 2017'!E19:E1432,"Lesy osobitného určenia")+SUMIFS('Výd. 2018'!P19:P1432,'Výd. 2018'!D19:D1432,"ostatné regióny",'Výd. 2018'!E19:E1432,"Lesy osobitného určenia")+SUMIFS('Výd. 2019'!P19:P1432,'Výd. 2019'!D19:D1432,"ostatné regióny",'Výd. 2019'!E19:E1432,"Lesy osobitného určenia")+SUMIFS('Výd. 2020'!P19:P1432,'Výd. 2020'!D19:D1432,"ostatné regióny",'Výd. 2020'!E19:E1432,"Lesy osobitného určenia")+SUMIFS('Výd. 2021'!P19:P1432,'Výd. 2021'!D19:D1432,"ostatné regióny",'Výd. 2021'!E19:E1432,"Lesy osobitného určenia")+SUMIFS('Výd. 2022'!P19:P1432,'Výd. 2022'!D19:D1432,"ostatné regióny",'Výd. 2022'!E19:E1432,"Lesy osobitného určenia")+SUMIFS('Výd. 2023'!P19:P1432,'Výd. 2023'!D19:D1432,"ostatné regióny",'Výd. 2023'!E19:E1432,"Lesy osobitného určenia")</f>
        <v>0</v>
      </c>
    </row>
    <row r="27" spans="1:13" ht="17.100000000000001" customHeight="1" x14ac:dyDescent="0.25">
      <c r="A27" s="153" t="s">
        <v>87</v>
      </c>
      <c r="B27" s="247" t="s">
        <v>125</v>
      </c>
      <c r="C27" s="235"/>
      <c r="D27" s="160">
        <f>SUM(D24:D26)</f>
        <v>0</v>
      </c>
      <c r="E27" s="86">
        <f>SUM(E24:E26)</f>
        <v>0</v>
      </c>
    </row>
    <row r="28" spans="1:13" ht="17.100000000000001" customHeight="1" x14ac:dyDescent="0.25">
      <c r="A28" s="153" t="s">
        <v>88</v>
      </c>
      <c r="B28" s="239" t="s">
        <v>117</v>
      </c>
      <c r="C28" s="240"/>
      <c r="D28" s="160">
        <f>IF(OR(E27=0,E28=0),0,E28/E27*100)</f>
        <v>0</v>
      </c>
      <c r="E28" s="86">
        <f>TRANSPOSE('Intenzita pomoci'!E16)</f>
        <v>0</v>
      </c>
    </row>
    <row r="29" spans="1:13" ht="17.100000000000001" customHeight="1" x14ac:dyDescent="0.25">
      <c r="A29" s="153" t="s">
        <v>89</v>
      </c>
      <c r="B29" s="245" t="s">
        <v>121</v>
      </c>
      <c r="C29" s="246"/>
      <c r="D29" s="160">
        <f>D27-D28</f>
        <v>0</v>
      </c>
      <c r="E29" s="86">
        <f>E27-E28</f>
        <v>0</v>
      </c>
    </row>
    <row r="30" spans="1:13" ht="24.95" customHeight="1" x14ac:dyDescent="0.25">
      <c r="A30" s="153" t="s">
        <v>90</v>
      </c>
      <c r="B30" s="234" t="s">
        <v>122</v>
      </c>
      <c r="C30" s="235"/>
      <c r="D30" s="157" t="s">
        <v>66</v>
      </c>
      <c r="E30" s="96"/>
    </row>
    <row r="31" spans="1:13" ht="17.100000000000001" customHeight="1" x14ac:dyDescent="0.25">
      <c r="A31" s="153" t="s">
        <v>91</v>
      </c>
      <c r="B31" s="250" t="s">
        <v>123</v>
      </c>
      <c r="C31" s="251"/>
      <c r="D31" s="152" t="s">
        <v>66</v>
      </c>
      <c r="E31" s="155">
        <f>E27+E30</f>
        <v>0</v>
      </c>
    </row>
    <row r="32" spans="1:13" ht="18" customHeight="1" x14ac:dyDescent="0.25">
      <c r="A32" s="92"/>
      <c r="B32" s="93"/>
      <c r="C32" s="93"/>
      <c r="D32" s="94"/>
      <c r="E32" s="95"/>
    </row>
    <row r="33" spans="1:5" x14ac:dyDescent="0.25">
      <c r="A33" s="252" t="s">
        <v>93</v>
      </c>
      <c r="B33" s="252"/>
    </row>
    <row r="34" spans="1:5" x14ac:dyDescent="0.25">
      <c r="A34" s="248" t="str">
        <f>IF(OR(E30="",E21=""),"zadajte hodnoty do žlto vyznačených buniek - aj nulové hodnoty","")</f>
        <v>zadajte hodnoty do žlto vyznačených buniek - aj nulové hodnoty</v>
      </c>
      <c r="B34" s="248"/>
      <c r="C34" s="248"/>
      <c r="D34" s="248"/>
      <c r="E34" s="248"/>
    </row>
    <row r="35" spans="1:5" x14ac:dyDescent="0.25">
      <c r="A35" s="248"/>
      <c r="B35" s="248"/>
      <c r="C35" s="248"/>
      <c r="D35" s="248"/>
      <c r="E35" s="248"/>
    </row>
    <row r="36" spans="1:5" x14ac:dyDescent="0.25">
      <c r="A36" s="248"/>
      <c r="B36" s="248"/>
      <c r="C36" s="248"/>
      <c r="D36" s="248"/>
      <c r="E36" s="248"/>
    </row>
    <row r="37" spans="1:5" x14ac:dyDescent="0.25">
      <c r="A37" s="248"/>
      <c r="B37" s="248"/>
      <c r="C37" s="248"/>
      <c r="D37" s="248"/>
      <c r="E37" s="248"/>
    </row>
    <row r="38" spans="1:5" x14ac:dyDescent="0.25">
      <c r="A38" s="249"/>
      <c r="B38" s="249"/>
      <c r="C38" s="249"/>
      <c r="D38" s="249"/>
      <c r="E38" s="249"/>
    </row>
    <row r="39" spans="1:5" x14ac:dyDescent="0.25">
      <c r="A39" s="248"/>
      <c r="B39" s="248"/>
      <c r="C39" s="248"/>
      <c r="D39" s="248"/>
      <c r="E39" s="248"/>
    </row>
  </sheetData>
  <sheetProtection algorithmName="SHA-512" hashValue="+njZ7g3BpKqcWWaNkejVGnwhO3cCabUGcsZRZB9BBqMRbTJt7D7GX3TbI4bZumYTH6fErULDehSyOkfgHgaqfw==" saltValue="Ee65LBZSVnuS4dN8PoFNsQ==" spinCount="100000" sheet="1" objects="1" scenarios="1"/>
  <mergeCells count="35">
    <mergeCell ref="A37:E37"/>
    <mergeCell ref="A38:E38"/>
    <mergeCell ref="A39:E39"/>
    <mergeCell ref="B30:C30"/>
    <mergeCell ref="A34:E34"/>
    <mergeCell ref="A35:E35"/>
    <mergeCell ref="A36:E36"/>
    <mergeCell ref="B31:C31"/>
    <mergeCell ref="A33:B33"/>
    <mergeCell ref="B29:C29"/>
    <mergeCell ref="B17:C17"/>
    <mergeCell ref="B18:C18"/>
    <mergeCell ref="B19:C19"/>
    <mergeCell ref="B20:C20"/>
    <mergeCell ref="B21:C21"/>
    <mergeCell ref="A23:E23"/>
    <mergeCell ref="B24:C24"/>
    <mergeCell ref="B25:C25"/>
    <mergeCell ref="B26:C26"/>
    <mergeCell ref="B27:C27"/>
    <mergeCell ref="B28:C28"/>
    <mergeCell ref="B22:C22"/>
    <mergeCell ref="B16:C16"/>
    <mergeCell ref="A4:E4"/>
    <mergeCell ref="B5:C5"/>
    <mergeCell ref="B6:C6"/>
    <mergeCell ref="B7:C7"/>
    <mergeCell ref="B8:C8"/>
    <mergeCell ref="B9:C9"/>
    <mergeCell ref="B10:C10"/>
    <mergeCell ref="B11:C11"/>
    <mergeCell ref="B12:C12"/>
    <mergeCell ref="A14:E14"/>
    <mergeCell ref="B15:C15"/>
    <mergeCell ref="B13:C13"/>
  </mergeCells>
  <conditionalFormatting sqref="A34">
    <cfRule type="cellIs" dxfId="16" priority="49" operator="equal">
      <formula>"zadajte hodnoty do žlto vyznačených buniek - aj nulové hodnoty"</formula>
    </cfRule>
  </conditionalFormatting>
  <conditionalFormatting sqref="A35">
    <cfRule type="cellIs" dxfId="15" priority="48" operator="equal">
      <formula>"výška oprávnených výdavkov  presahuje hodnotu max. výšky na projekt - 1 000 000 €"</formula>
    </cfRule>
  </conditionalFormatting>
  <conditionalFormatting sqref="A36">
    <cfRule type="cellIs" dxfId="14" priority="46" operator="equal">
      <formula>"výška oprávnených výdavkov na obstaranie pozemkov presahuje hodnotu 10 %"</formula>
    </cfRule>
  </conditionalFormatting>
  <conditionalFormatting sqref="A35:E35">
    <cfRule type="cellIs" dxfId="13" priority="45" operator="equal">
      <formula>"výška oprávnených výdavkov  presahuje hodnotu max. výšky na projekt - 300 000 €"</formula>
    </cfRule>
  </conditionalFormatting>
  <conditionalFormatting sqref="A36:E36">
    <cfRule type="cellIs" dxfId="12" priority="44" operator="equal">
      <formula>"výdavky na poplatky architektom, inžinierom a konzultantom za stavebný dozor presahujú 2%"</formula>
    </cfRule>
  </conditionalFormatting>
  <conditionalFormatting sqref="A37">
    <cfRule type="cellIs" dxfId="11" priority="43" operator="equal">
      <formula>"výdavky na poplatky architektom, inžinierom a konzultantom za projektovú dokumentáciu presahujú 5%"</formula>
    </cfRule>
  </conditionalFormatting>
  <conditionalFormatting sqref="A38">
    <cfRule type="cellIs" dxfId="10" priority="42" operator="equal">
      <formula>"výdavky za poradenstvo v oblasti environmentálnej a ekonomickej udžateľnosti presahujú 10%"</formula>
    </cfRule>
  </conditionalFormatting>
  <conditionalFormatting sqref="A39">
    <cfRule type="cellIs" dxfId="9" priority="41" operator="equal">
      <formula>"výška výdavkov za poplatky presahuje 10%"</formula>
    </cfRule>
  </conditionalFormatting>
  <conditionalFormatting sqref="E21">
    <cfRule type="cellIs" dxfId="8" priority="2" operator="equal">
      <formula>""</formula>
    </cfRule>
  </conditionalFormatting>
  <conditionalFormatting sqref="E30">
    <cfRule type="cellIs" dxfId="7" priority="1" operator="equal">
      <formula>""</formula>
    </cfRule>
  </conditionalFormatting>
  <printOptions horizontalCentered="1"/>
  <pageMargins left="0.19685039370078741" right="0.19685039370078741" top="0.78740157480314965" bottom="0.78740157480314965" header="0.31496062992125984" footer="0.31496062992125984"/>
  <pageSetup paperSize="9" orientation="portrait" horizontalDpi="4294967293" verticalDpi="4294967293" r:id="rId1"/>
  <ignoredErrors>
    <ignoredError sqref="E9 E1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32"/>
  <sheetViews>
    <sheetView workbookViewId="0">
      <selection activeCell="E19" sqref="E19"/>
    </sheetView>
  </sheetViews>
  <sheetFormatPr defaultRowHeight="12" x14ac:dyDescent="0.2"/>
  <cols>
    <col min="1" max="3" width="12.7109375" style="1" customWidth="1"/>
    <col min="4" max="4" width="11.85546875" style="1" bestFit="1" customWidth="1"/>
    <col min="5" max="5" width="20.7109375" style="1" customWidth="1"/>
    <col min="6" max="6" width="11.7109375" style="1" hidden="1" customWidth="1"/>
    <col min="7" max="7" width="10" style="1" customWidth="1"/>
    <col min="8" max="8" width="11.7109375" style="1" bestFit="1" customWidth="1"/>
    <col min="9" max="13" width="10.85546875" style="1" hidden="1" customWidth="1"/>
    <col min="14" max="14" width="11.140625" style="1" hidden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44</v>
      </c>
      <c r="N1" s="184"/>
      <c r="O1" s="184"/>
    </row>
    <row r="2" spans="1:18" x14ac:dyDescent="0.2">
      <c r="A2" s="20" t="s">
        <v>0</v>
      </c>
      <c r="R2" s="42" t="s">
        <v>54</v>
      </c>
    </row>
    <row r="3" spans="1:18" ht="15" hidden="1" customHeight="1" x14ac:dyDescent="0.2">
      <c r="A3" s="20"/>
      <c r="I3" s="43" t="s">
        <v>42</v>
      </c>
      <c r="J3" s="197"/>
      <c r="K3" s="197"/>
      <c r="N3" s="43" t="s">
        <v>42</v>
      </c>
      <c r="O3" s="197"/>
      <c r="P3" s="197"/>
      <c r="R3" s="42" t="s">
        <v>75</v>
      </c>
    </row>
    <row r="4" spans="1:18" ht="15" hidden="1" customHeight="1" x14ac:dyDescent="0.2">
      <c r="A4" s="20"/>
      <c r="I4" s="43" t="s">
        <v>39</v>
      </c>
      <c r="J4" s="197"/>
      <c r="K4" s="197"/>
      <c r="N4" s="43" t="s">
        <v>39</v>
      </c>
      <c r="O4" s="197"/>
      <c r="P4" s="197"/>
    </row>
    <row r="5" spans="1:18" ht="15" hidden="1" customHeight="1" x14ac:dyDescent="0.2">
      <c r="A5" s="20"/>
      <c r="I5" s="43" t="s">
        <v>40</v>
      </c>
      <c r="J5" s="197"/>
      <c r="K5" s="197"/>
      <c r="N5" s="43" t="s">
        <v>40</v>
      </c>
      <c r="O5" s="197"/>
      <c r="P5" s="197"/>
    </row>
    <row r="6" spans="1:18" ht="15" hidden="1" customHeight="1" x14ac:dyDescent="0.2">
      <c r="A6" s="20"/>
      <c r="I6" s="43" t="s">
        <v>41</v>
      </c>
      <c r="J6" s="197"/>
      <c r="K6" s="197"/>
      <c r="N6" s="43" t="s">
        <v>41</v>
      </c>
      <c r="O6" s="197"/>
      <c r="P6" s="197"/>
    </row>
    <row r="7" spans="1:18" x14ac:dyDescent="0.2">
      <c r="A7" s="20"/>
      <c r="C7" s="145" t="str">
        <f>IF(R18&gt;0,"v","")</f>
        <v/>
      </c>
      <c r="D7" s="176" t="str">
        <f>IF(R18=1,"jednom",IF(R18&gt;1,R18,""))</f>
        <v/>
      </c>
      <c r="E7" s="200" t="str">
        <f>IF(R18=1,"červeno označenom riadku",IF(R18&gt;1,"červeno označených riadkoch",""))</f>
        <v/>
      </c>
      <c r="F7" s="200"/>
      <c r="G7" s="200"/>
      <c r="H7" s="200" t="str">
        <f>IF(R18&gt;0,"sú nekorektne zadané údaje","")</f>
        <v/>
      </c>
      <c r="I7" s="200"/>
      <c r="J7" s="200"/>
      <c r="K7" s="200"/>
      <c r="L7" s="200"/>
      <c r="M7" s="200"/>
      <c r="N7" s="200"/>
      <c r="O7" s="200"/>
      <c r="P7" s="200"/>
    </row>
    <row r="8" spans="1:18" ht="12.75" thickBot="1" x14ac:dyDescent="0.25"/>
    <row r="9" spans="1:18" ht="20.100000000000001" customHeight="1" thickBot="1" x14ac:dyDescent="0.25">
      <c r="A9" s="188" t="s">
        <v>1</v>
      </c>
      <c r="B9" s="189"/>
      <c r="C9" s="190"/>
      <c r="D9" s="203">
        <v>2017</v>
      </c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5"/>
    </row>
    <row r="10" spans="1:18" ht="20.100000000000001" customHeight="1" thickBot="1" x14ac:dyDescent="0.25">
      <c r="A10" s="191"/>
      <c r="B10" s="192"/>
      <c r="C10" s="193"/>
      <c r="D10" s="45"/>
      <c r="E10" s="87"/>
      <c r="F10" s="13"/>
      <c r="G10" s="13"/>
      <c r="H10" s="162" t="s">
        <v>8</v>
      </c>
      <c r="I10" s="165" t="s">
        <v>4</v>
      </c>
      <c r="J10" s="166" t="s">
        <v>5</v>
      </c>
      <c r="K10" s="166" t="s">
        <v>6</v>
      </c>
      <c r="L10" s="166" t="s">
        <v>7</v>
      </c>
      <c r="M10" s="166" t="s">
        <v>8</v>
      </c>
      <c r="N10" s="13"/>
      <c r="O10" s="167" t="s">
        <v>9</v>
      </c>
      <c r="P10" s="168" t="s">
        <v>10</v>
      </c>
    </row>
    <row r="11" spans="1:18" ht="20.100000000000001" customHeight="1" x14ac:dyDescent="0.2">
      <c r="A11" s="51" t="s">
        <v>73</v>
      </c>
      <c r="B11" s="19"/>
      <c r="C11" s="52"/>
      <c r="D11" s="46"/>
      <c r="E11" s="46"/>
      <c r="F11" s="46"/>
      <c r="G11" s="46"/>
      <c r="H11" s="172">
        <f>SUMIFS(H19:H1432,D19:D1432,"menej rozvinuté regióny")</f>
        <v>0</v>
      </c>
      <c r="I11" s="78">
        <f>SUMIFS(I19:I1432,D19:D1432,"menej rozvinuté regióny")</f>
        <v>0</v>
      </c>
      <c r="J11" s="79">
        <f>SUMIFS(J19:J1432,D19:D1432,"menej rozvinuté regióny")</f>
        <v>0</v>
      </c>
      <c r="K11" s="79">
        <f>SUMIFS(K19:K1432,D19:D1432,"menej rozvinuté regióny")</f>
        <v>0</v>
      </c>
      <c r="L11" s="79">
        <f>SUMIFS(L19:L1432,D19:D1432,"menej rozvinuté regióny")</f>
        <v>0</v>
      </c>
      <c r="M11" s="79">
        <f>SUMIFS(M19:M1432,D19:D1432,"menej rozvinuté regióny")</f>
        <v>0</v>
      </c>
      <c r="N11" s="127"/>
      <c r="O11" s="131">
        <f>SUMIFS(O19:O1432,D19:D1432,"menej rozvinuté regióny")</f>
        <v>0</v>
      </c>
      <c r="P11" s="82">
        <f>SUMIFS(P19:P1432,D19:D1432,"menej rozvinuté regióny")</f>
        <v>0</v>
      </c>
    </row>
    <row r="12" spans="1:18" ht="20.100000000000001" customHeight="1" x14ac:dyDescent="0.2">
      <c r="A12" s="53" t="s">
        <v>74</v>
      </c>
      <c r="B12" s="48"/>
      <c r="C12" s="49"/>
      <c r="D12" s="50"/>
      <c r="E12" s="50"/>
      <c r="F12" s="50"/>
      <c r="G12" s="50"/>
      <c r="H12" s="171">
        <f>SUMIFS(H19:H1432,D19:D1432,"ostatné regióny")</f>
        <v>0</v>
      </c>
      <c r="I12" s="80">
        <f>SUMIFS(I19:I1432,D19:D1432,"ostatné regióny")</f>
        <v>0</v>
      </c>
      <c r="J12" s="24">
        <f>SUMIFS(J19:J1432,D19:D1432,"ostatné regióny")</f>
        <v>0</v>
      </c>
      <c r="K12" s="24">
        <f>SUMIFS(K19:K1432,D19:D1432,"ostatné regióny")</f>
        <v>0</v>
      </c>
      <c r="L12" s="24">
        <f>SUMIFS(L19:L1432,D19:D1432,"ostatné regióny")</f>
        <v>0</v>
      </c>
      <c r="M12" s="24">
        <f>SUMIFS(M19:M1432,D19:D1432,"ostatné regióny")</f>
        <v>0</v>
      </c>
      <c r="N12" s="128"/>
      <c r="O12" s="132">
        <f>SUMIFS(O19:O1432,D19:D1432,"ostatné regióny")</f>
        <v>0</v>
      </c>
      <c r="P12" s="83">
        <f>SUMIFS(P19:P1432,D19:D1432,"ostatné regióny")</f>
        <v>0</v>
      </c>
    </row>
    <row r="13" spans="1:18" ht="20.100000000000001" customHeight="1" x14ac:dyDescent="0.2">
      <c r="A13" s="17" t="s">
        <v>55</v>
      </c>
      <c r="B13" s="18"/>
      <c r="C13" s="18"/>
      <c r="D13" s="18"/>
      <c r="E13" s="18"/>
      <c r="F13" s="18"/>
      <c r="G13" s="18"/>
      <c r="H13" s="169">
        <f>SUM(H11:H12)</f>
        <v>0</v>
      </c>
      <c r="I13" s="80">
        <f>SUM(I11:I12)</f>
        <v>0</v>
      </c>
      <c r="J13" s="80">
        <f t="shared" ref="J13:O13" si="0">SUM(J11:J12)</f>
        <v>0</v>
      </c>
      <c r="K13" s="80">
        <f t="shared" si="0"/>
        <v>0</v>
      </c>
      <c r="L13" s="80">
        <f t="shared" si="0"/>
        <v>0</v>
      </c>
      <c r="M13" s="80">
        <f t="shared" si="0"/>
        <v>0</v>
      </c>
      <c r="N13" s="128"/>
      <c r="O13" s="132">
        <f t="shared" si="0"/>
        <v>0</v>
      </c>
      <c r="P13" s="84">
        <f>SUM(P11:P12)</f>
        <v>0</v>
      </c>
    </row>
    <row r="14" spans="1:18" ht="20.100000000000001" customHeight="1" x14ac:dyDescent="0.2">
      <c r="A14" s="17" t="s">
        <v>2</v>
      </c>
      <c r="B14" s="18"/>
      <c r="C14" s="18"/>
      <c r="D14" s="18"/>
      <c r="E14" s="18"/>
      <c r="F14" s="18"/>
      <c r="G14" s="18"/>
      <c r="H14" s="163"/>
      <c r="I14" s="47"/>
      <c r="J14" s="31"/>
      <c r="K14" s="31"/>
      <c r="L14" s="31"/>
      <c r="M14" s="24">
        <f>SUM(I14:L14)</f>
        <v>0</v>
      </c>
      <c r="N14" s="129"/>
      <c r="O14" s="133"/>
      <c r="P14" s="83">
        <f>H14-O14</f>
        <v>0</v>
      </c>
    </row>
    <row r="15" spans="1:18" ht="20.100000000000001" customHeight="1" thickBot="1" x14ac:dyDescent="0.25">
      <c r="A15" s="54" t="s">
        <v>3</v>
      </c>
      <c r="B15" s="55"/>
      <c r="C15" s="55"/>
      <c r="D15" s="55"/>
      <c r="E15" s="55"/>
      <c r="F15" s="55"/>
      <c r="G15" s="55"/>
      <c r="H15" s="170">
        <f>H14+H13</f>
        <v>0</v>
      </c>
      <c r="I15" s="81">
        <f>SUM(I13:I14)</f>
        <v>0</v>
      </c>
      <c r="J15" s="25">
        <f>SUM(J13:J14)</f>
        <v>0</v>
      </c>
      <c r="K15" s="25">
        <f>SUM(K13:K14)</f>
        <v>0</v>
      </c>
      <c r="L15" s="25">
        <f>SUM(L13:L14)</f>
        <v>0</v>
      </c>
      <c r="M15" s="25">
        <f>SUM(M13:M14)</f>
        <v>0</v>
      </c>
      <c r="N15" s="130"/>
      <c r="O15" s="134">
        <f>SUM(O13:O14)</f>
        <v>0</v>
      </c>
      <c r="P15" s="85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8" ht="24.95" customHeight="1" x14ac:dyDescent="0.2">
      <c r="A17" s="4" t="s">
        <v>95</v>
      </c>
      <c r="B17" s="5"/>
      <c r="C17" s="15"/>
      <c r="D17" s="198" t="s">
        <v>53</v>
      </c>
      <c r="E17" s="198" t="s">
        <v>99</v>
      </c>
      <c r="F17" s="4"/>
      <c r="G17" s="201">
        <v>2017</v>
      </c>
      <c r="H17" s="202"/>
      <c r="I17" s="125"/>
      <c r="J17" s="125"/>
      <c r="K17" s="125"/>
      <c r="L17" s="125"/>
      <c r="M17" s="125"/>
      <c r="N17" s="125"/>
      <c r="O17" s="125"/>
      <c r="P17" s="126"/>
    </row>
    <row r="18" spans="1:18" ht="24.95" customHeight="1" thickBot="1" x14ac:dyDescent="0.25">
      <c r="A18" s="6" t="s">
        <v>17</v>
      </c>
      <c r="B18" s="7"/>
      <c r="C18" s="16"/>
      <c r="D18" s="199"/>
      <c r="E18" s="199"/>
      <c r="F18" s="14" t="s">
        <v>16</v>
      </c>
      <c r="G18" s="9" t="s">
        <v>94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  <c r="R18" s="175">
        <f>COUNTIF(R19:R1432,"nekorektne zadané údaje")</f>
        <v>0</v>
      </c>
    </row>
    <row r="19" spans="1:18" s="12" customFormat="1" ht="24.95" customHeight="1" x14ac:dyDescent="0.2">
      <c r="A19" s="194"/>
      <c r="B19" s="195"/>
      <c r="C19" s="196"/>
      <c r="D19" s="180"/>
      <c r="E19" s="180"/>
      <c r="F19" s="181"/>
      <c r="G19" s="26"/>
      <c r="H19" s="22" t="str">
        <f>IF(G19="","",ROUNDDOWN('Lesné celky'!$C$2*G19,2))</f>
        <v/>
      </c>
      <c r="I19" s="26"/>
      <c r="J19" s="26"/>
      <c r="K19" s="26"/>
      <c r="L19" s="26"/>
      <c r="M19" s="22">
        <f>SUM(I19:L19)</f>
        <v>0</v>
      </c>
      <c r="N19" s="23" t="str">
        <f>IF(ROUNDDOWN(F19*G19,2)-ROUNDDOWN(SUM(I19:L19),2)=0,"","zlý súčet")</f>
        <v/>
      </c>
      <c r="O19" s="30"/>
      <c r="P19" s="33" t="str">
        <f>IF(H19="","",H19-O19)</f>
        <v/>
      </c>
      <c r="R19" s="174" t="str">
        <f>IF(AND(H19&lt;&gt;"",OR(E19="",D19="",A19="")),"nekorektne zadané údaje","")</f>
        <v/>
      </c>
    </row>
    <row r="20" spans="1:18" s="2" customFormat="1" ht="24.95" customHeight="1" x14ac:dyDescent="0.2">
      <c r="A20" s="185"/>
      <c r="B20" s="186"/>
      <c r="C20" s="187"/>
      <c r="D20" s="88"/>
      <c r="E20" s="88"/>
      <c r="F20" s="27"/>
      <c r="G20" s="28"/>
      <c r="H20" s="22" t="str">
        <f>IF(G20="","",ROUNDDOWN('Lesné celky'!$C$2*G20,2))</f>
        <v/>
      </c>
      <c r="I20" s="28"/>
      <c r="J20" s="28"/>
      <c r="K20" s="28"/>
      <c r="L20" s="28"/>
      <c r="M20" s="24">
        <f t="shared" ref="M20:M83" si="1">SUM(I20:L20)</f>
        <v>0</v>
      </c>
      <c r="N20" s="23" t="str">
        <f t="shared" ref="N20:N83" si="2">IF(ROUNDDOWN(F20*G20,2)-ROUNDDOWN(SUM(I20:L20),2)=0,"","zlý súčet")</f>
        <v/>
      </c>
      <c r="O20" s="31"/>
      <c r="P20" s="33" t="str">
        <f t="shared" ref="P20:P83" si="3">IF(H20="","",H20-O20)</f>
        <v/>
      </c>
      <c r="R20" s="174" t="str">
        <f t="shared" ref="R20:R83" si="4">IF(AND(H20&lt;&gt;"",OR(E20="",D20="",A20="")),"nekorektne zadané údaje","")</f>
        <v/>
      </c>
    </row>
    <row r="21" spans="1:18" s="2" customFormat="1" ht="24.95" customHeight="1" x14ac:dyDescent="0.2">
      <c r="A21" s="185"/>
      <c r="B21" s="186"/>
      <c r="C21" s="187"/>
      <c r="D21" s="88"/>
      <c r="E21" s="88"/>
      <c r="F21" s="27"/>
      <c r="G21" s="28"/>
      <c r="H21" s="22" t="str">
        <f>IF(G21="","",ROUNDDOWN('Lesné celky'!$C$2*G21,2))</f>
        <v/>
      </c>
      <c r="I21" s="28"/>
      <c r="J21" s="28"/>
      <c r="K21" s="28"/>
      <c r="L21" s="28"/>
      <c r="M21" s="24">
        <f t="shared" si="1"/>
        <v>0</v>
      </c>
      <c r="N21" s="23" t="str">
        <f t="shared" si="2"/>
        <v/>
      </c>
      <c r="O21" s="31"/>
      <c r="P21" s="33" t="str">
        <f>IF(H21="","",H21-O21)</f>
        <v/>
      </c>
      <c r="R21" s="174" t="str">
        <f t="shared" si="4"/>
        <v/>
      </c>
    </row>
    <row r="22" spans="1:18" s="2" customFormat="1" ht="24.95" customHeight="1" x14ac:dyDescent="0.2">
      <c r="A22" s="185"/>
      <c r="B22" s="186"/>
      <c r="C22" s="187"/>
      <c r="D22" s="88"/>
      <c r="E22" s="88"/>
      <c r="F22" s="27"/>
      <c r="G22" s="28"/>
      <c r="H22" s="22" t="str">
        <f>IF(G22="","",ROUNDDOWN('Lesné celky'!$C$2*G22,2))</f>
        <v/>
      </c>
      <c r="I22" s="28"/>
      <c r="J22" s="28"/>
      <c r="K22" s="28"/>
      <c r="L22" s="28"/>
      <c r="M22" s="24">
        <f t="shared" si="1"/>
        <v>0</v>
      </c>
      <c r="N22" s="23" t="str">
        <f t="shared" si="2"/>
        <v/>
      </c>
      <c r="O22" s="31"/>
      <c r="P22" s="33" t="str">
        <f t="shared" si="3"/>
        <v/>
      </c>
      <c r="R22" s="174" t="str">
        <f t="shared" si="4"/>
        <v/>
      </c>
    </row>
    <row r="23" spans="1:18" s="2" customFormat="1" ht="24.95" customHeight="1" x14ac:dyDescent="0.2">
      <c r="A23" s="185"/>
      <c r="B23" s="186"/>
      <c r="C23" s="187"/>
      <c r="D23" s="88"/>
      <c r="E23" s="88"/>
      <c r="F23" s="27"/>
      <c r="G23" s="28"/>
      <c r="H23" s="22" t="str">
        <f>IF(G23="","",ROUNDDOWN('Lesné celky'!$C$2*G23,2))</f>
        <v/>
      </c>
      <c r="I23" s="28"/>
      <c r="J23" s="28"/>
      <c r="K23" s="28"/>
      <c r="L23" s="28"/>
      <c r="M23" s="24">
        <f t="shared" si="1"/>
        <v>0</v>
      </c>
      <c r="N23" s="23" t="str">
        <f t="shared" si="2"/>
        <v/>
      </c>
      <c r="O23" s="31"/>
      <c r="P23" s="33" t="str">
        <f t="shared" si="3"/>
        <v/>
      </c>
      <c r="R23" s="174" t="str">
        <f t="shared" si="4"/>
        <v/>
      </c>
    </row>
    <row r="24" spans="1:18" s="2" customFormat="1" ht="24.95" customHeight="1" x14ac:dyDescent="0.2">
      <c r="A24" s="185"/>
      <c r="B24" s="186"/>
      <c r="C24" s="187"/>
      <c r="D24" s="88"/>
      <c r="E24" s="88"/>
      <c r="F24" s="27"/>
      <c r="G24" s="28"/>
      <c r="H24" s="22" t="str">
        <f>IF(G24="","",ROUNDDOWN('Lesné celky'!$C$2*G24,2))</f>
        <v/>
      </c>
      <c r="I24" s="28"/>
      <c r="J24" s="28"/>
      <c r="K24" s="28"/>
      <c r="L24" s="28"/>
      <c r="M24" s="24">
        <f t="shared" si="1"/>
        <v>0</v>
      </c>
      <c r="N24" s="23" t="str">
        <f t="shared" si="2"/>
        <v/>
      </c>
      <c r="O24" s="31"/>
      <c r="P24" s="33" t="str">
        <f t="shared" si="3"/>
        <v/>
      </c>
      <c r="R24" s="174" t="str">
        <f t="shared" si="4"/>
        <v/>
      </c>
    </row>
    <row r="25" spans="1:18" s="2" customFormat="1" ht="24.95" customHeight="1" x14ac:dyDescent="0.2">
      <c r="A25" s="185"/>
      <c r="B25" s="186"/>
      <c r="C25" s="187"/>
      <c r="D25" s="88"/>
      <c r="E25" s="88"/>
      <c r="F25" s="27"/>
      <c r="G25" s="28"/>
      <c r="H25" s="22" t="str">
        <f>IF(G25="","",ROUNDDOWN('Lesné celky'!$C$2*G25,2))</f>
        <v/>
      </c>
      <c r="I25" s="28"/>
      <c r="J25" s="28"/>
      <c r="K25" s="28"/>
      <c r="L25" s="28"/>
      <c r="M25" s="24">
        <f t="shared" si="1"/>
        <v>0</v>
      </c>
      <c r="N25" s="23" t="str">
        <f t="shared" si="2"/>
        <v/>
      </c>
      <c r="O25" s="31"/>
      <c r="P25" s="33" t="str">
        <f t="shared" si="3"/>
        <v/>
      </c>
      <c r="R25" s="174" t="str">
        <f t="shared" si="4"/>
        <v/>
      </c>
    </row>
    <row r="26" spans="1:18" s="2" customFormat="1" ht="24.95" customHeight="1" x14ac:dyDescent="0.2">
      <c r="A26" s="185"/>
      <c r="B26" s="186"/>
      <c r="C26" s="187"/>
      <c r="D26" s="88"/>
      <c r="E26" s="88"/>
      <c r="F26" s="27"/>
      <c r="G26" s="28"/>
      <c r="H26" s="22" t="str">
        <f>IF(G26="","",ROUNDDOWN('Lesné celky'!$C$2*G26,2))</f>
        <v/>
      </c>
      <c r="I26" s="28"/>
      <c r="J26" s="28"/>
      <c r="K26" s="28"/>
      <c r="L26" s="28"/>
      <c r="M26" s="24">
        <f t="shared" si="1"/>
        <v>0</v>
      </c>
      <c r="N26" s="23" t="str">
        <f t="shared" si="2"/>
        <v/>
      </c>
      <c r="O26" s="31"/>
      <c r="P26" s="33" t="str">
        <f t="shared" si="3"/>
        <v/>
      </c>
      <c r="R26" s="174" t="str">
        <f t="shared" si="4"/>
        <v/>
      </c>
    </row>
    <row r="27" spans="1:18" s="2" customFormat="1" ht="24.95" customHeight="1" x14ac:dyDescent="0.2">
      <c r="A27" s="185"/>
      <c r="B27" s="186"/>
      <c r="C27" s="187"/>
      <c r="D27" s="88"/>
      <c r="E27" s="88"/>
      <c r="F27" s="27"/>
      <c r="G27" s="28"/>
      <c r="H27" s="22" t="str">
        <f>IF(G27="","",ROUNDDOWN('Lesné celky'!$C$2*G27,2))</f>
        <v/>
      </c>
      <c r="I27" s="28"/>
      <c r="J27" s="28"/>
      <c r="K27" s="28"/>
      <c r="L27" s="28"/>
      <c r="M27" s="24">
        <f t="shared" si="1"/>
        <v>0</v>
      </c>
      <c r="N27" s="23" t="str">
        <f t="shared" si="2"/>
        <v/>
      </c>
      <c r="O27" s="31"/>
      <c r="P27" s="33" t="str">
        <f t="shared" si="3"/>
        <v/>
      </c>
      <c r="R27" s="174" t="str">
        <f t="shared" si="4"/>
        <v/>
      </c>
    </row>
    <row r="28" spans="1:18" s="2" customFormat="1" ht="24.95" customHeight="1" x14ac:dyDescent="0.2">
      <c r="A28" s="185"/>
      <c r="B28" s="186"/>
      <c r="C28" s="187"/>
      <c r="D28" s="88"/>
      <c r="E28" s="88"/>
      <c r="F28" s="27"/>
      <c r="G28" s="28"/>
      <c r="H28" s="22" t="str">
        <f>IF(G28="","",ROUNDDOWN('Lesné celky'!$C$2*G28,2))</f>
        <v/>
      </c>
      <c r="I28" s="28"/>
      <c r="J28" s="28"/>
      <c r="K28" s="28"/>
      <c r="L28" s="28"/>
      <c r="M28" s="24">
        <f t="shared" si="1"/>
        <v>0</v>
      </c>
      <c r="N28" s="23" t="str">
        <f t="shared" si="2"/>
        <v/>
      </c>
      <c r="O28" s="31"/>
      <c r="P28" s="33" t="str">
        <f t="shared" si="3"/>
        <v/>
      </c>
      <c r="R28" s="174" t="str">
        <f t="shared" si="4"/>
        <v/>
      </c>
    </row>
    <row r="29" spans="1:18" s="2" customFormat="1" ht="24.75" customHeight="1" x14ac:dyDescent="0.2">
      <c r="A29" s="185"/>
      <c r="B29" s="186"/>
      <c r="C29" s="187"/>
      <c r="D29" s="88"/>
      <c r="E29" s="88"/>
      <c r="F29" s="27"/>
      <c r="G29" s="28"/>
      <c r="H29" s="22" t="str">
        <f>IF(G29="","",ROUNDDOWN('Lesné celky'!$C$2*G29,2))</f>
        <v/>
      </c>
      <c r="I29" s="28"/>
      <c r="J29" s="28"/>
      <c r="K29" s="28"/>
      <c r="L29" s="28"/>
      <c r="M29" s="24">
        <f t="shared" si="1"/>
        <v>0</v>
      </c>
      <c r="N29" s="23" t="str">
        <f t="shared" si="2"/>
        <v/>
      </c>
      <c r="O29" s="31"/>
      <c r="P29" s="33" t="str">
        <f t="shared" si="3"/>
        <v/>
      </c>
      <c r="R29" s="174" t="str">
        <f t="shared" si="4"/>
        <v/>
      </c>
    </row>
    <row r="30" spans="1:18" s="2" customFormat="1" ht="24.75" customHeight="1" x14ac:dyDescent="0.2">
      <c r="A30" s="185"/>
      <c r="B30" s="186"/>
      <c r="C30" s="187"/>
      <c r="D30" s="88"/>
      <c r="E30" s="88"/>
      <c r="F30" s="27"/>
      <c r="G30" s="28"/>
      <c r="H30" s="22" t="str">
        <f>IF(G30="","",ROUNDDOWN('Lesné celky'!$C$2*G30,2))</f>
        <v/>
      </c>
      <c r="I30" s="28"/>
      <c r="J30" s="28"/>
      <c r="K30" s="28"/>
      <c r="L30" s="28"/>
      <c r="M30" s="24">
        <f t="shared" si="1"/>
        <v>0</v>
      </c>
      <c r="N30" s="23" t="str">
        <f t="shared" si="2"/>
        <v/>
      </c>
      <c r="O30" s="31"/>
      <c r="P30" s="33" t="str">
        <f t="shared" si="3"/>
        <v/>
      </c>
      <c r="R30" s="174" t="str">
        <f t="shared" si="4"/>
        <v/>
      </c>
    </row>
    <row r="31" spans="1:18" s="2" customFormat="1" ht="24.75" customHeight="1" x14ac:dyDescent="0.2">
      <c r="A31" s="185"/>
      <c r="B31" s="186"/>
      <c r="C31" s="187"/>
      <c r="D31" s="88"/>
      <c r="E31" s="88"/>
      <c r="F31" s="27"/>
      <c r="G31" s="28"/>
      <c r="H31" s="22" t="str">
        <f>IF(G31="","",ROUNDDOWN('Lesné celky'!$C$2*G31,2))</f>
        <v/>
      </c>
      <c r="I31" s="28"/>
      <c r="J31" s="28"/>
      <c r="K31" s="28"/>
      <c r="L31" s="28"/>
      <c r="M31" s="24">
        <f t="shared" si="1"/>
        <v>0</v>
      </c>
      <c r="N31" s="23" t="str">
        <f t="shared" si="2"/>
        <v/>
      </c>
      <c r="O31" s="31"/>
      <c r="P31" s="33" t="str">
        <f t="shared" si="3"/>
        <v/>
      </c>
      <c r="R31" s="174" t="str">
        <f t="shared" si="4"/>
        <v/>
      </c>
    </row>
    <row r="32" spans="1:18" ht="24.75" customHeight="1" x14ac:dyDescent="0.2">
      <c r="A32" s="185"/>
      <c r="B32" s="186"/>
      <c r="C32" s="187"/>
      <c r="D32" s="88"/>
      <c r="E32" s="88"/>
      <c r="F32" s="27"/>
      <c r="G32" s="28"/>
      <c r="H32" s="22" t="str">
        <f>IF(G32="","",ROUNDDOWN('Lesné celky'!$C$2*G32,2))</f>
        <v/>
      </c>
      <c r="I32" s="28"/>
      <c r="J32" s="28"/>
      <c r="K32" s="28"/>
      <c r="L32" s="28"/>
      <c r="M32" s="24">
        <f t="shared" si="1"/>
        <v>0</v>
      </c>
      <c r="N32" s="23" t="str">
        <f t="shared" si="2"/>
        <v/>
      </c>
      <c r="O32" s="31"/>
      <c r="P32" s="33" t="str">
        <f t="shared" si="3"/>
        <v/>
      </c>
      <c r="R32" s="174" t="str">
        <f t="shared" si="4"/>
        <v/>
      </c>
    </row>
    <row r="33" spans="1:18" ht="24.75" customHeight="1" x14ac:dyDescent="0.2">
      <c r="A33" s="185"/>
      <c r="B33" s="186"/>
      <c r="C33" s="187"/>
      <c r="D33" s="88"/>
      <c r="E33" s="88"/>
      <c r="F33" s="27"/>
      <c r="G33" s="28"/>
      <c r="H33" s="22" t="str">
        <f>IF(G33="","",ROUNDDOWN('Lesné celky'!$C$2*G33,2))</f>
        <v/>
      </c>
      <c r="I33" s="28"/>
      <c r="J33" s="28"/>
      <c r="K33" s="28"/>
      <c r="L33" s="28"/>
      <c r="M33" s="24">
        <f t="shared" si="1"/>
        <v>0</v>
      </c>
      <c r="N33" s="23" t="str">
        <f t="shared" si="2"/>
        <v/>
      </c>
      <c r="O33" s="31"/>
      <c r="P33" s="33" t="str">
        <f t="shared" si="3"/>
        <v/>
      </c>
      <c r="R33" s="174" t="str">
        <f t="shared" si="4"/>
        <v/>
      </c>
    </row>
    <row r="34" spans="1:18" ht="24.75" customHeight="1" x14ac:dyDescent="0.2">
      <c r="A34" s="185"/>
      <c r="B34" s="186"/>
      <c r="C34" s="187"/>
      <c r="D34" s="88"/>
      <c r="E34" s="88"/>
      <c r="F34" s="27"/>
      <c r="G34" s="28"/>
      <c r="H34" s="22" t="str">
        <f>IF(G34="","",ROUNDDOWN('Lesné celky'!$C$2*G34,2))</f>
        <v/>
      </c>
      <c r="I34" s="28"/>
      <c r="J34" s="28"/>
      <c r="K34" s="28"/>
      <c r="L34" s="28"/>
      <c r="M34" s="24">
        <f t="shared" si="1"/>
        <v>0</v>
      </c>
      <c r="N34" s="23" t="str">
        <f t="shared" si="2"/>
        <v/>
      </c>
      <c r="O34" s="31"/>
      <c r="P34" s="33" t="str">
        <f t="shared" si="3"/>
        <v/>
      </c>
      <c r="R34" s="174" t="str">
        <f t="shared" si="4"/>
        <v/>
      </c>
    </row>
    <row r="35" spans="1:18" ht="24.75" customHeight="1" x14ac:dyDescent="0.2">
      <c r="A35" s="185"/>
      <c r="B35" s="186"/>
      <c r="C35" s="187"/>
      <c r="D35" s="88"/>
      <c r="E35" s="88"/>
      <c r="F35" s="27"/>
      <c r="G35" s="28"/>
      <c r="H35" s="22" t="str">
        <f>IF(G35="","",ROUNDDOWN('Lesné celky'!$C$2*G35,2))</f>
        <v/>
      </c>
      <c r="I35" s="28"/>
      <c r="J35" s="28"/>
      <c r="K35" s="28"/>
      <c r="L35" s="28"/>
      <c r="M35" s="24">
        <f t="shared" si="1"/>
        <v>0</v>
      </c>
      <c r="N35" s="23" t="str">
        <f t="shared" si="2"/>
        <v/>
      </c>
      <c r="O35" s="31"/>
      <c r="P35" s="33" t="str">
        <f t="shared" si="3"/>
        <v/>
      </c>
      <c r="R35" s="174" t="str">
        <f t="shared" si="4"/>
        <v/>
      </c>
    </row>
    <row r="36" spans="1:18" ht="24.75" customHeight="1" x14ac:dyDescent="0.2">
      <c r="A36" s="185"/>
      <c r="B36" s="186"/>
      <c r="C36" s="187"/>
      <c r="D36" s="88"/>
      <c r="E36" s="88"/>
      <c r="F36" s="27"/>
      <c r="G36" s="28"/>
      <c r="H36" s="22" t="str">
        <f>IF(G36="","",ROUNDDOWN('Lesné celky'!$C$2*G36,2))</f>
        <v/>
      </c>
      <c r="I36" s="28"/>
      <c r="J36" s="28"/>
      <c r="K36" s="28"/>
      <c r="L36" s="28"/>
      <c r="M36" s="24">
        <f t="shared" si="1"/>
        <v>0</v>
      </c>
      <c r="N36" s="23" t="str">
        <f t="shared" si="2"/>
        <v/>
      </c>
      <c r="O36" s="31"/>
      <c r="P36" s="33" t="str">
        <f t="shared" si="3"/>
        <v/>
      </c>
      <c r="R36" s="174" t="str">
        <f t="shared" si="4"/>
        <v/>
      </c>
    </row>
    <row r="37" spans="1:18" ht="24.75" customHeight="1" x14ac:dyDescent="0.2">
      <c r="A37" s="185"/>
      <c r="B37" s="186"/>
      <c r="C37" s="187"/>
      <c r="D37" s="88"/>
      <c r="E37" s="88"/>
      <c r="F37" s="27"/>
      <c r="G37" s="28"/>
      <c r="H37" s="22" t="str">
        <f>IF(G37="","",ROUNDDOWN('Lesné celky'!$C$2*G37,2))</f>
        <v/>
      </c>
      <c r="I37" s="28"/>
      <c r="J37" s="28"/>
      <c r="K37" s="28"/>
      <c r="L37" s="28"/>
      <c r="M37" s="24">
        <f t="shared" si="1"/>
        <v>0</v>
      </c>
      <c r="N37" s="23" t="str">
        <f t="shared" si="2"/>
        <v/>
      </c>
      <c r="O37" s="31"/>
      <c r="P37" s="33" t="str">
        <f t="shared" si="3"/>
        <v/>
      </c>
      <c r="R37" s="174" t="str">
        <f t="shared" si="4"/>
        <v/>
      </c>
    </row>
    <row r="38" spans="1:18" ht="24.75" customHeight="1" x14ac:dyDescent="0.2">
      <c r="A38" s="185"/>
      <c r="B38" s="186"/>
      <c r="C38" s="187"/>
      <c r="D38" s="88"/>
      <c r="E38" s="88"/>
      <c r="F38" s="27"/>
      <c r="G38" s="28"/>
      <c r="H38" s="22" t="str">
        <f>IF(G38="","",ROUNDDOWN('Lesné celky'!$C$2*G38,2))</f>
        <v/>
      </c>
      <c r="I38" s="28"/>
      <c r="J38" s="28"/>
      <c r="K38" s="28"/>
      <c r="L38" s="28"/>
      <c r="M38" s="24">
        <f t="shared" si="1"/>
        <v>0</v>
      </c>
      <c r="N38" s="23" t="str">
        <f t="shared" si="2"/>
        <v/>
      </c>
      <c r="O38" s="31"/>
      <c r="P38" s="33" t="str">
        <f t="shared" si="3"/>
        <v/>
      </c>
      <c r="R38" s="174" t="str">
        <f t="shared" si="4"/>
        <v/>
      </c>
    </row>
    <row r="39" spans="1:18" ht="24.75" customHeight="1" x14ac:dyDescent="0.2">
      <c r="A39" s="185"/>
      <c r="B39" s="186"/>
      <c r="C39" s="187"/>
      <c r="D39" s="88"/>
      <c r="E39" s="88"/>
      <c r="F39" s="27"/>
      <c r="G39" s="28"/>
      <c r="H39" s="22" t="str">
        <f>IF(G39="","",ROUNDDOWN('Lesné celky'!$C$2*G39,2))</f>
        <v/>
      </c>
      <c r="I39" s="28"/>
      <c r="J39" s="28"/>
      <c r="K39" s="28"/>
      <c r="L39" s="28"/>
      <c r="M39" s="24">
        <f t="shared" si="1"/>
        <v>0</v>
      </c>
      <c r="N39" s="23" t="str">
        <f t="shared" si="2"/>
        <v/>
      </c>
      <c r="O39" s="31"/>
      <c r="P39" s="33" t="str">
        <f t="shared" si="3"/>
        <v/>
      </c>
      <c r="R39" s="174" t="str">
        <f t="shared" si="4"/>
        <v/>
      </c>
    </row>
    <row r="40" spans="1:18" ht="24.75" customHeight="1" x14ac:dyDescent="0.2">
      <c r="A40" s="185"/>
      <c r="B40" s="186"/>
      <c r="C40" s="187"/>
      <c r="D40" s="88"/>
      <c r="E40" s="88"/>
      <c r="F40" s="27"/>
      <c r="G40" s="28"/>
      <c r="H40" s="22" t="str">
        <f>IF(G40="","",ROUNDDOWN('Lesné celky'!$C$2*G40,2))</f>
        <v/>
      </c>
      <c r="I40" s="28"/>
      <c r="J40" s="28"/>
      <c r="K40" s="28"/>
      <c r="L40" s="28"/>
      <c r="M40" s="24">
        <f t="shared" si="1"/>
        <v>0</v>
      </c>
      <c r="N40" s="23" t="str">
        <f t="shared" si="2"/>
        <v/>
      </c>
      <c r="O40" s="31"/>
      <c r="P40" s="33" t="str">
        <f t="shared" si="3"/>
        <v/>
      </c>
      <c r="R40" s="174" t="str">
        <f t="shared" si="4"/>
        <v/>
      </c>
    </row>
    <row r="41" spans="1:18" ht="24.75" customHeight="1" x14ac:dyDescent="0.2">
      <c r="A41" s="185"/>
      <c r="B41" s="186"/>
      <c r="C41" s="187"/>
      <c r="D41" s="88"/>
      <c r="E41" s="88"/>
      <c r="F41" s="27"/>
      <c r="G41" s="28"/>
      <c r="H41" s="22" t="str">
        <f>IF(G41="","",ROUNDDOWN('Lesné celky'!$C$2*G41,2))</f>
        <v/>
      </c>
      <c r="I41" s="28"/>
      <c r="J41" s="28"/>
      <c r="K41" s="28"/>
      <c r="L41" s="28"/>
      <c r="M41" s="24">
        <f t="shared" si="1"/>
        <v>0</v>
      </c>
      <c r="N41" s="23" t="str">
        <f t="shared" si="2"/>
        <v/>
      </c>
      <c r="O41" s="31"/>
      <c r="P41" s="33" t="str">
        <f t="shared" si="3"/>
        <v/>
      </c>
      <c r="R41" s="174" t="str">
        <f t="shared" si="4"/>
        <v/>
      </c>
    </row>
    <row r="42" spans="1:18" ht="24.75" customHeight="1" x14ac:dyDescent="0.2">
      <c r="A42" s="185"/>
      <c r="B42" s="186"/>
      <c r="C42" s="187"/>
      <c r="D42" s="88"/>
      <c r="E42" s="88"/>
      <c r="F42" s="27"/>
      <c r="G42" s="28"/>
      <c r="H42" s="22" t="str">
        <f>IF(G42="","",ROUNDDOWN('Lesné celky'!$C$2*G42,2))</f>
        <v/>
      </c>
      <c r="I42" s="28"/>
      <c r="J42" s="28"/>
      <c r="K42" s="28"/>
      <c r="L42" s="28"/>
      <c r="M42" s="24">
        <f t="shared" si="1"/>
        <v>0</v>
      </c>
      <c r="N42" s="23" t="str">
        <f t="shared" si="2"/>
        <v/>
      </c>
      <c r="O42" s="31"/>
      <c r="P42" s="33" t="str">
        <f t="shared" si="3"/>
        <v/>
      </c>
      <c r="R42" s="174" t="str">
        <f t="shared" si="4"/>
        <v/>
      </c>
    </row>
    <row r="43" spans="1:18" ht="24.75" customHeight="1" x14ac:dyDescent="0.2">
      <c r="A43" s="185"/>
      <c r="B43" s="186"/>
      <c r="C43" s="187"/>
      <c r="D43" s="88"/>
      <c r="E43" s="88"/>
      <c r="F43" s="27"/>
      <c r="G43" s="28"/>
      <c r="H43" s="22" t="str">
        <f>IF(G43="","",ROUNDDOWN('Lesné celky'!$C$2*G43,2))</f>
        <v/>
      </c>
      <c r="I43" s="28"/>
      <c r="J43" s="28"/>
      <c r="K43" s="28"/>
      <c r="L43" s="28"/>
      <c r="M43" s="24">
        <f t="shared" si="1"/>
        <v>0</v>
      </c>
      <c r="N43" s="23" t="str">
        <f t="shared" si="2"/>
        <v/>
      </c>
      <c r="O43" s="31"/>
      <c r="P43" s="33" t="str">
        <f t="shared" si="3"/>
        <v/>
      </c>
      <c r="R43" s="174" t="str">
        <f t="shared" si="4"/>
        <v/>
      </c>
    </row>
    <row r="44" spans="1:18" ht="24.75" customHeight="1" x14ac:dyDescent="0.2">
      <c r="A44" s="185"/>
      <c r="B44" s="186"/>
      <c r="C44" s="187"/>
      <c r="D44" s="88"/>
      <c r="E44" s="88"/>
      <c r="F44" s="27"/>
      <c r="G44" s="28"/>
      <c r="H44" s="22" t="str">
        <f>IF(G44="","",ROUNDDOWN('Lesné celky'!$C$2*G44,2))</f>
        <v/>
      </c>
      <c r="I44" s="28"/>
      <c r="J44" s="28"/>
      <c r="K44" s="28"/>
      <c r="L44" s="28"/>
      <c r="M44" s="24">
        <f t="shared" si="1"/>
        <v>0</v>
      </c>
      <c r="N44" s="23" t="str">
        <f t="shared" si="2"/>
        <v/>
      </c>
      <c r="O44" s="31"/>
      <c r="P44" s="33" t="str">
        <f t="shared" si="3"/>
        <v/>
      </c>
      <c r="R44" s="174" t="str">
        <f t="shared" si="4"/>
        <v/>
      </c>
    </row>
    <row r="45" spans="1:18" ht="24.75" customHeight="1" x14ac:dyDescent="0.2">
      <c r="A45" s="185"/>
      <c r="B45" s="186"/>
      <c r="C45" s="187"/>
      <c r="D45" s="88"/>
      <c r="E45" s="88"/>
      <c r="F45" s="27"/>
      <c r="G45" s="28"/>
      <c r="H45" s="22" t="str">
        <f>IF(G45="","",ROUNDDOWN('Lesné celky'!$C$2*G45,2))</f>
        <v/>
      </c>
      <c r="I45" s="28"/>
      <c r="J45" s="28"/>
      <c r="K45" s="28"/>
      <c r="L45" s="28"/>
      <c r="M45" s="24">
        <f t="shared" si="1"/>
        <v>0</v>
      </c>
      <c r="N45" s="23" t="str">
        <f t="shared" si="2"/>
        <v/>
      </c>
      <c r="O45" s="31"/>
      <c r="P45" s="33" t="str">
        <f t="shared" si="3"/>
        <v/>
      </c>
      <c r="R45" s="174" t="str">
        <f t="shared" si="4"/>
        <v/>
      </c>
    </row>
    <row r="46" spans="1:18" ht="24.75" customHeight="1" x14ac:dyDescent="0.2">
      <c r="A46" s="185"/>
      <c r="B46" s="186"/>
      <c r="C46" s="187"/>
      <c r="D46" s="88"/>
      <c r="E46" s="88"/>
      <c r="F46" s="27"/>
      <c r="G46" s="28"/>
      <c r="H46" s="22" t="str">
        <f>IF(G46="","",ROUNDDOWN('Lesné celky'!$C$2*G46,2))</f>
        <v/>
      </c>
      <c r="I46" s="28"/>
      <c r="J46" s="28"/>
      <c r="K46" s="28"/>
      <c r="L46" s="28"/>
      <c r="M46" s="24">
        <f t="shared" si="1"/>
        <v>0</v>
      </c>
      <c r="N46" s="23" t="str">
        <f t="shared" si="2"/>
        <v/>
      </c>
      <c r="O46" s="31"/>
      <c r="P46" s="33" t="str">
        <f t="shared" si="3"/>
        <v/>
      </c>
      <c r="R46" s="174" t="str">
        <f t="shared" si="4"/>
        <v/>
      </c>
    </row>
    <row r="47" spans="1:18" ht="24.75" customHeight="1" x14ac:dyDescent="0.2">
      <c r="A47" s="185"/>
      <c r="B47" s="186"/>
      <c r="C47" s="187"/>
      <c r="D47" s="88"/>
      <c r="E47" s="88"/>
      <c r="F47" s="27"/>
      <c r="G47" s="28"/>
      <c r="H47" s="22" t="str">
        <f>IF(G47="","",ROUNDDOWN('Lesné celky'!$C$2*G47,2))</f>
        <v/>
      </c>
      <c r="I47" s="28"/>
      <c r="J47" s="28"/>
      <c r="K47" s="28"/>
      <c r="L47" s="28"/>
      <c r="M47" s="24">
        <f t="shared" si="1"/>
        <v>0</v>
      </c>
      <c r="N47" s="23" t="str">
        <f t="shared" si="2"/>
        <v/>
      </c>
      <c r="O47" s="31"/>
      <c r="P47" s="33" t="str">
        <f t="shared" si="3"/>
        <v/>
      </c>
      <c r="R47" s="174" t="str">
        <f t="shared" si="4"/>
        <v/>
      </c>
    </row>
    <row r="48" spans="1:18" ht="24.75" customHeight="1" x14ac:dyDescent="0.2">
      <c r="A48" s="185"/>
      <c r="B48" s="186"/>
      <c r="C48" s="187"/>
      <c r="D48" s="88"/>
      <c r="E48" s="88"/>
      <c r="F48" s="27"/>
      <c r="G48" s="28"/>
      <c r="H48" s="22" t="str">
        <f>IF(G48="","",ROUNDDOWN('Lesné celky'!$C$2*G48,2))</f>
        <v/>
      </c>
      <c r="I48" s="28"/>
      <c r="J48" s="28"/>
      <c r="K48" s="28"/>
      <c r="L48" s="28"/>
      <c r="M48" s="24">
        <f t="shared" si="1"/>
        <v>0</v>
      </c>
      <c r="N48" s="23" t="str">
        <f t="shared" si="2"/>
        <v/>
      </c>
      <c r="O48" s="31"/>
      <c r="P48" s="33" t="str">
        <f t="shared" si="3"/>
        <v/>
      </c>
      <c r="R48" s="174" t="str">
        <f t="shared" si="4"/>
        <v/>
      </c>
    </row>
    <row r="49" spans="1:18" ht="24.75" customHeight="1" x14ac:dyDescent="0.2">
      <c r="A49" s="185"/>
      <c r="B49" s="186"/>
      <c r="C49" s="187"/>
      <c r="D49" s="88"/>
      <c r="E49" s="88"/>
      <c r="F49" s="27"/>
      <c r="G49" s="28"/>
      <c r="H49" s="22" t="str">
        <f>IF(G49="","",ROUNDDOWN('Lesné celky'!$C$2*G49,2))</f>
        <v/>
      </c>
      <c r="I49" s="28"/>
      <c r="J49" s="28"/>
      <c r="K49" s="28"/>
      <c r="L49" s="28"/>
      <c r="M49" s="24">
        <f t="shared" si="1"/>
        <v>0</v>
      </c>
      <c r="N49" s="23" t="str">
        <f t="shared" si="2"/>
        <v/>
      </c>
      <c r="O49" s="31"/>
      <c r="P49" s="33" t="str">
        <f t="shared" si="3"/>
        <v/>
      </c>
      <c r="R49" s="174" t="str">
        <f t="shared" si="4"/>
        <v/>
      </c>
    </row>
    <row r="50" spans="1:18" ht="24.75" customHeight="1" x14ac:dyDescent="0.2">
      <c r="A50" s="185"/>
      <c r="B50" s="186"/>
      <c r="C50" s="187"/>
      <c r="D50" s="88"/>
      <c r="E50" s="88"/>
      <c r="F50" s="27"/>
      <c r="G50" s="28"/>
      <c r="H50" s="22" t="str">
        <f>IF(G50="","",ROUNDDOWN('Lesné celky'!$C$2*G50,2))</f>
        <v/>
      </c>
      <c r="I50" s="28"/>
      <c r="J50" s="28"/>
      <c r="K50" s="28"/>
      <c r="L50" s="28"/>
      <c r="M50" s="24">
        <f t="shared" si="1"/>
        <v>0</v>
      </c>
      <c r="N50" s="23" t="str">
        <f t="shared" si="2"/>
        <v/>
      </c>
      <c r="O50" s="31"/>
      <c r="P50" s="33" t="str">
        <f t="shared" si="3"/>
        <v/>
      </c>
      <c r="R50" s="174" t="str">
        <f t="shared" si="4"/>
        <v/>
      </c>
    </row>
    <row r="51" spans="1:18" ht="24.75" customHeight="1" x14ac:dyDescent="0.2">
      <c r="A51" s="185"/>
      <c r="B51" s="186"/>
      <c r="C51" s="187"/>
      <c r="D51" s="88"/>
      <c r="E51" s="88"/>
      <c r="F51" s="27"/>
      <c r="G51" s="28"/>
      <c r="H51" s="22" t="str">
        <f>IF(G51="","",ROUNDDOWN('Lesné celky'!$C$2*G51,2))</f>
        <v/>
      </c>
      <c r="I51" s="28"/>
      <c r="J51" s="28"/>
      <c r="K51" s="28"/>
      <c r="L51" s="28"/>
      <c r="M51" s="24">
        <f t="shared" si="1"/>
        <v>0</v>
      </c>
      <c r="N51" s="23" t="str">
        <f t="shared" si="2"/>
        <v/>
      </c>
      <c r="O51" s="31"/>
      <c r="P51" s="33" t="str">
        <f t="shared" si="3"/>
        <v/>
      </c>
      <c r="R51" s="174" t="str">
        <f t="shared" si="4"/>
        <v/>
      </c>
    </row>
    <row r="52" spans="1:18" ht="24.75" customHeight="1" x14ac:dyDescent="0.2">
      <c r="A52" s="185"/>
      <c r="B52" s="186"/>
      <c r="C52" s="187"/>
      <c r="D52" s="88"/>
      <c r="E52" s="88"/>
      <c r="F52" s="27"/>
      <c r="G52" s="28"/>
      <c r="H52" s="22" t="str">
        <f>IF(G52="","",ROUNDDOWN('Lesné celky'!$C$2*G52,2))</f>
        <v/>
      </c>
      <c r="I52" s="28"/>
      <c r="J52" s="28"/>
      <c r="K52" s="28"/>
      <c r="L52" s="28"/>
      <c r="M52" s="24">
        <f t="shared" si="1"/>
        <v>0</v>
      </c>
      <c r="N52" s="23" t="str">
        <f t="shared" si="2"/>
        <v/>
      </c>
      <c r="O52" s="31"/>
      <c r="P52" s="33" t="str">
        <f t="shared" si="3"/>
        <v/>
      </c>
      <c r="R52" s="174" t="str">
        <f t="shared" si="4"/>
        <v/>
      </c>
    </row>
    <row r="53" spans="1:18" ht="24.75" customHeight="1" x14ac:dyDescent="0.2">
      <c r="A53" s="185"/>
      <c r="B53" s="186"/>
      <c r="C53" s="187"/>
      <c r="D53" s="88"/>
      <c r="E53" s="88"/>
      <c r="F53" s="27"/>
      <c r="G53" s="28"/>
      <c r="H53" s="22" t="str">
        <f>IF(G53="","",ROUNDDOWN('Lesné celky'!$C$2*G53,2))</f>
        <v/>
      </c>
      <c r="I53" s="28"/>
      <c r="J53" s="28"/>
      <c r="K53" s="28"/>
      <c r="L53" s="28"/>
      <c r="M53" s="24">
        <f t="shared" si="1"/>
        <v>0</v>
      </c>
      <c r="N53" s="23" t="str">
        <f t="shared" si="2"/>
        <v/>
      </c>
      <c r="O53" s="31"/>
      <c r="P53" s="33" t="str">
        <f t="shared" si="3"/>
        <v/>
      </c>
      <c r="R53" s="174" t="str">
        <f t="shared" si="4"/>
        <v/>
      </c>
    </row>
    <row r="54" spans="1:18" ht="24.75" customHeight="1" x14ac:dyDescent="0.2">
      <c r="A54" s="185"/>
      <c r="B54" s="186"/>
      <c r="C54" s="187"/>
      <c r="D54" s="88"/>
      <c r="E54" s="88"/>
      <c r="F54" s="27"/>
      <c r="G54" s="28"/>
      <c r="H54" s="22" t="str">
        <f>IF(G54="","",ROUNDDOWN('Lesné celky'!$C$2*G54,2))</f>
        <v/>
      </c>
      <c r="I54" s="28"/>
      <c r="J54" s="28"/>
      <c r="K54" s="28"/>
      <c r="L54" s="28"/>
      <c r="M54" s="24">
        <f t="shared" si="1"/>
        <v>0</v>
      </c>
      <c r="N54" s="23" t="str">
        <f t="shared" si="2"/>
        <v/>
      </c>
      <c r="O54" s="31"/>
      <c r="P54" s="33" t="str">
        <f t="shared" si="3"/>
        <v/>
      </c>
      <c r="R54" s="174" t="str">
        <f t="shared" si="4"/>
        <v/>
      </c>
    </row>
    <row r="55" spans="1:18" ht="24.75" customHeight="1" x14ac:dyDescent="0.2">
      <c r="A55" s="185"/>
      <c r="B55" s="186"/>
      <c r="C55" s="187"/>
      <c r="D55" s="88"/>
      <c r="E55" s="88"/>
      <c r="F55" s="27"/>
      <c r="G55" s="28"/>
      <c r="H55" s="22" t="str">
        <f>IF(G55="","",ROUNDDOWN('Lesné celky'!$C$2*G55,2))</f>
        <v/>
      </c>
      <c r="I55" s="28"/>
      <c r="J55" s="28"/>
      <c r="K55" s="28"/>
      <c r="L55" s="28"/>
      <c r="M55" s="24">
        <f t="shared" si="1"/>
        <v>0</v>
      </c>
      <c r="N55" s="23" t="str">
        <f t="shared" si="2"/>
        <v/>
      </c>
      <c r="O55" s="31"/>
      <c r="P55" s="33" t="str">
        <f t="shared" si="3"/>
        <v/>
      </c>
      <c r="R55" s="174" t="str">
        <f t="shared" si="4"/>
        <v/>
      </c>
    </row>
    <row r="56" spans="1:18" ht="24.75" customHeight="1" x14ac:dyDescent="0.2">
      <c r="A56" s="185"/>
      <c r="B56" s="186"/>
      <c r="C56" s="187"/>
      <c r="D56" s="88"/>
      <c r="E56" s="88"/>
      <c r="F56" s="27"/>
      <c r="G56" s="28"/>
      <c r="H56" s="22" t="str">
        <f>IF(G56="","",ROUNDDOWN('Lesné celky'!$C$2*G56,2))</f>
        <v/>
      </c>
      <c r="I56" s="28"/>
      <c r="J56" s="28"/>
      <c r="K56" s="28"/>
      <c r="L56" s="28"/>
      <c r="M56" s="24">
        <f t="shared" si="1"/>
        <v>0</v>
      </c>
      <c r="N56" s="23" t="str">
        <f t="shared" si="2"/>
        <v/>
      </c>
      <c r="O56" s="31"/>
      <c r="P56" s="33" t="str">
        <f t="shared" si="3"/>
        <v/>
      </c>
      <c r="R56" s="174" t="str">
        <f t="shared" si="4"/>
        <v/>
      </c>
    </row>
    <row r="57" spans="1:18" ht="24.75" customHeight="1" x14ac:dyDescent="0.2">
      <c r="A57" s="185"/>
      <c r="B57" s="186"/>
      <c r="C57" s="187"/>
      <c r="D57" s="88"/>
      <c r="E57" s="88"/>
      <c r="F57" s="27"/>
      <c r="G57" s="28"/>
      <c r="H57" s="22" t="str">
        <f>IF(G57="","",ROUNDDOWN('Lesné celky'!$C$2*G57,2))</f>
        <v/>
      </c>
      <c r="I57" s="28"/>
      <c r="J57" s="28"/>
      <c r="K57" s="28"/>
      <c r="L57" s="28"/>
      <c r="M57" s="24">
        <f t="shared" si="1"/>
        <v>0</v>
      </c>
      <c r="N57" s="23" t="str">
        <f t="shared" si="2"/>
        <v/>
      </c>
      <c r="O57" s="31"/>
      <c r="P57" s="33" t="str">
        <f t="shared" si="3"/>
        <v/>
      </c>
      <c r="R57" s="174" t="str">
        <f t="shared" si="4"/>
        <v/>
      </c>
    </row>
    <row r="58" spans="1:18" ht="24.75" customHeight="1" x14ac:dyDescent="0.2">
      <c r="A58" s="185"/>
      <c r="B58" s="186"/>
      <c r="C58" s="187"/>
      <c r="D58" s="88"/>
      <c r="E58" s="88"/>
      <c r="F58" s="27"/>
      <c r="G58" s="28"/>
      <c r="H58" s="22" t="str">
        <f>IF(G58="","",ROUNDDOWN('Lesné celky'!$C$2*G58,2))</f>
        <v/>
      </c>
      <c r="I58" s="28"/>
      <c r="J58" s="28"/>
      <c r="K58" s="28"/>
      <c r="L58" s="28"/>
      <c r="M58" s="24">
        <f t="shared" si="1"/>
        <v>0</v>
      </c>
      <c r="N58" s="23" t="str">
        <f t="shared" si="2"/>
        <v/>
      </c>
      <c r="O58" s="31"/>
      <c r="P58" s="33" t="str">
        <f t="shared" si="3"/>
        <v/>
      </c>
      <c r="R58" s="174" t="str">
        <f t="shared" si="4"/>
        <v/>
      </c>
    </row>
    <row r="59" spans="1:18" ht="24.75" customHeight="1" x14ac:dyDescent="0.2">
      <c r="A59" s="185"/>
      <c r="B59" s="186"/>
      <c r="C59" s="187"/>
      <c r="D59" s="88"/>
      <c r="E59" s="88"/>
      <c r="F59" s="27"/>
      <c r="G59" s="28"/>
      <c r="H59" s="22" t="str">
        <f>IF(G59="","",ROUNDDOWN('Lesné celky'!$C$2*G59,2))</f>
        <v/>
      </c>
      <c r="I59" s="28"/>
      <c r="J59" s="28"/>
      <c r="K59" s="28"/>
      <c r="L59" s="28"/>
      <c r="M59" s="24">
        <f t="shared" si="1"/>
        <v>0</v>
      </c>
      <c r="N59" s="23" t="str">
        <f t="shared" si="2"/>
        <v/>
      </c>
      <c r="O59" s="31"/>
      <c r="P59" s="33" t="str">
        <f t="shared" si="3"/>
        <v/>
      </c>
      <c r="R59" s="174" t="str">
        <f t="shared" si="4"/>
        <v/>
      </c>
    </row>
    <row r="60" spans="1:18" ht="24.75" customHeight="1" x14ac:dyDescent="0.2">
      <c r="A60" s="185"/>
      <c r="B60" s="186"/>
      <c r="C60" s="187"/>
      <c r="D60" s="88"/>
      <c r="E60" s="88"/>
      <c r="F60" s="27"/>
      <c r="G60" s="28"/>
      <c r="H60" s="22" t="str">
        <f>IF(G60="","",ROUNDDOWN('Lesné celky'!$C$2*G60,2))</f>
        <v/>
      </c>
      <c r="I60" s="28"/>
      <c r="J60" s="28"/>
      <c r="K60" s="28"/>
      <c r="L60" s="28"/>
      <c r="M60" s="24">
        <f t="shared" si="1"/>
        <v>0</v>
      </c>
      <c r="N60" s="23" t="str">
        <f t="shared" si="2"/>
        <v/>
      </c>
      <c r="O60" s="31"/>
      <c r="P60" s="33" t="str">
        <f t="shared" si="3"/>
        <v/>
      </c>
      <c r="R60" s="174" t="str">
        <f t="shared" si="4"/>
        <v/>
      </c>
    </row>
    <row r="61" spans="1:18" ht="24.75" customHeight="1" x14ac:dyDescent="0.2">
      <c r="A61" s="185"/>
      <c r="B61" s="186"/>
      <c r="C61" s="187"/>
      <c r="D61" s="88"/>
      <c r="E61" s="88"/>
      <c r="F61" s="27"/>
      <c r="G61" s="28"/>
      <c r="H61" s="22" t="str">
        <f>IF(G61="","",ROUNDDOWN('Lesné celky'!$C$2*G61,2))</f>
        <v/>
      </c>
      <c r="I61" s="28"/>
      <c r="J61" s="28"/>
      <c r="K61" s="28"/>
      <c r="L61" s="28"/>
      <c r="M61" s="24">
        <f t="shared" si="1"/>
        <v>0</v>
      </c>
      <c r="N61" s="23" t="str">
        <f t="shared" si="2"/>
        <v/>
      </c>
      <c r="O61" s="31"/>
      <c r="P61" s="33" t="str">
        <f t="shared" si="3"/>
        <v/>
      </c>
      <c r="R61" s="174" t="str">
        <f t="shared" si="4"/>
        <v/>
      </c>
    </row>
    <row r="62" spans="1:18" ht="24.75" customHeight="1" x14ac:dyDescent="0.2">
      <c r="A62" s="185"/>
      <c r="B62" s="186"/>
      <c r="C62" s="187"/>
      <c r="D62" s="88"/>
      <c r="E62" s="88"/>
      <c r="F62" s="27"/>
      <c r="G62" s="28"/>
      <c r="H62" s="22" t="str">
        <f>IF(G62="","",ROUNDDOWN('Lesné celky'!$C$2*G62,2))</f>
        <v/>
      </c>
      <c r="I62" s="28"/>
      <c r="J62" s="28"/>
      <c r="K62" s="28"/>
      <c r="L62" s="28"/>
      <c r="M62" s="24">
        <f t="shared" si="1"/>
        <v>0</v>
      </c>
      <c r="N62" s="23" t="str">
        <f t="shared" si="2"/>
        <v/>
      </c>
      <c r="O62" s="31"/>
      <c r="P62" s="33" t="str">
        <f t="shared" si="3"/>
        <v/>
      </c>
      <c r="R62" s="174" t="str">
        <f t="shared" si="4"/>
        <v/>
      </c>
    </row>
    <row r="63" spans="1:18" ht="24.75" customHeight="1" x14ac:dyDescent="0.2">
      <c r="A63" s="185"/>
      <c r="B63" s="186"/>
      <c r="C63" s="187"/>
      <c r="D63" s="88"/>
      <c r="E63" s="88"/>
      <c r="F63" s="27"/>
      <c r="G63" s="28"/>
      <c r="H63" s="22" t="str">
        <f>IF(G63="","",ROUNDDOWN('Lesné celky'!$C$2*G63,2))</f>
        <v/>
      </c>
      <c r="I63" s="28"/>
      <c r="J63" s="28"/>
      <c r="K63" s="28"/>
      <c r="L63" s="28"/>
      <c r="M63" s="24">
        <f t="shared" si="1"/>
        <v>0</v>
      </c>
      <c r="N63" s="23" t="str">
        <f t="shared" si="2"/>
        <v/>
      </c>
      <c r="O63" s="31"/>
      <c r="P63" s="33" t="str">
        <f t="shared" si="3"/>
        <v/>
      </c>
      <c r="R63" s="174" t="str">
        <f t="shared" si="4"/>
        <v/>
      </c>
    </row>
    <row r="64" spans="1:18" ht="24.75" customHeight="1" x14ac:dyDescent="0.2">
      <c r="A64" s="185"/>
      <c r="B64" s="186"/>
      <c r="C64" s="187"/>
      <c r="D64" s="88"/>
      <c r="E64" s="88"/>
      <c r="F64" s="27"/>
      <c r="G64" s="28"/>
      <c r="H64" s="22" t="str">
        <f>IF(G64="","",ROUNDDOWN('Lesné celky'!$C$2*G64,2))</f>
        <v/>
      </c>
      <c r="I64" s="28"/>
      <c r="J64" s="28"/>
      <c r="K64" s="28"/>
      <c r="L64" s="28"/>
      <c r="M64" s="24">
        <f t="shared" si="1"/>
        <v>0</v>
      </c>
      <c r="N64" s="23" t="str">
        <f t="shared" si="2"/>
        <v/>
      </c>
      <c r="O64" s="31"/>
      <c r="P64" s="33" t="str">
        <f t="shared" si="3"/>
        <v/>
      </c>
      <c r="R64" s="174" t="str">
        <f t="shared" si="4"/>
        <v/>
      </c>
    </row>
    <row r="65" spans="1:18" ht="24.75" customHeight="1" x14ac:dyDescent="0.2">
      <c r="A65" s="185"/>
      <c r="B65" s="186"/>
      <c r="C65" s="187"/>
      <c r="D65" s="88"/>
      <c r="E65" s="88"/>
      <c r="F65" s="27"/>
      <c r="G65" s="28"/>
      <c r="H65" s="22" t="str">
        <f>IF(G65="","",ROUNDDOWN('Lesné celky'!$C$2*G65,2))</f>
        <v/>
      </c>
      <c r="I65" s="28"/>
      <c r="J65" s="28"/>
      <c r="K65" s="28"/>
      <c r="L65" s="28"/>
      <c r="M65" s="24">
        <f t="shared" si="1"/>
        <v>0</v>
      </c>
      <c r="N65" s="23" t="str">
        <f t="shared" si="2"/>
        <v/>
      </c>
      <c r="O65" s="31"/>
      <c r="P65" s="33" t="str">
        <f t="shared" si="3"/>
        <v/>
      </c>
      <c r="R65" s="174" t="str">
        <f t="shared" si="4"/>
        <v/>
      </c>
    </row>
    <row r="66" spans="1:18" ht="24.75" customHeight="1" x14ac:dyDescent="0.2">
      <c r="A66" s="185"/>
      <c r="B66" s="186"/>
      <c r="C66" s="187"/>
      <c r="D66" s="88"/>
      <c r="E66" s="88"/>
      <c r="F66" s="27"/>
      <c r="G66" s="28"/>
      <c r="H66" s="22" t="str">
        <f>IF(G66="","",ROUNDDOWN('Lesné celky'!$C$2*G66,2))</f>
        <v/>
      </c>
      <c r="I66" s="28"/>
      <c r="J66" s="28"/>
      <c r="K66" s="28"/>
      <c r="L66" s="28"/>
      <c r="M66" s="24">
        <f t="shared" si="1"/>
        <v>0</v>
      </c>
      <c r="N66" s="23" t="str">
        <f t="shared" si="2"/>
        <v/>
      </c>
      <c r="O66" s="31"/>
      <c r="P66" s="33" t="str">
        <f t="shared" si="3"/>
        <v/>
      </c>
      <c r="R66" s="174" t="str">
        <f t="shared" si="4"/>
        <v/>
      </c>
    </row>
    <row r="67" spans="1:18" ht="24.75" customHeight="1" x14ac:dyDescent="0.2">
      <c r="A67" s="185"/>
      <c r="B67" s="186"/>
      <c r="C67" s="187"/>
      <c r="D67" s="88"/>
      <c r="E67" s="88"/>
      <c r="F67" s="27"/>
      <c r="G67" s="28"/>
      <c r="H67" s="22" t="str">
        <f>IF(G67="","",ROUNDDOWN('Lesné celky'!$C$2*G67,2))</f>
        <v/>
      </c>
      <c r="I67" s="28"/>
      <c r="J67" s="28"/>
      <c r="K67" s="28"/>
      <c r="L67" s="28"/>
      <c r="M67" s="24">
        <f t="shared" si="1"/>
        <v>0</v>
      </c>
      <c r="N67" s="23" t="str">
        <f t="shared" si="2"/>
        <v/>
      </c>
      <c r="O67" s="31"/>
      <c r="P67" s="33" t="str">
        <f t="shared" si="3"/>
        <v/>
      </c>
      <c r="R67" s="174" t="str">
        <f t="shared" si="4"/>
        <v/>
      </c>
    </row>
    <row r="68" spans="1:18" ht="24.75" customHeight="1" x14ac:dyDescent="0.2">
      <c r="A68" s="185"/>
      <c r="B68" s="186"/>
      <c r="C68" s="187"/>
      <c r="D68" s="88"/>
      <c r="E68" s="88"/>
      <c r="F68" s="27"/>
      <c r="G68" s="28"/>
      <c r="H68" s="22" t="str">
        <f>IF(G68="","",ROUNDDOWN('Lesné celky'!$C$2*G68,2))</f>
        <v/>
      </c>
      <c r="I68" s="28"/>
      <c r="J68" s="28"/>
      <c r="K68" s="28"/>
      <c r="L68" s="28"/>
      <c r="M68" s="24">
        <f t="shared" si="1"/>
        <v>0</v>
      </c>
      <c r="N68" s="23" t="str">
        <f t="shared" si="2"/>
        <v/>
      </c>
      <c r="O68" s="31"/>
      <c r="P68" s="33" t="str">
        <f t="shared" si="3"/>
        <v/>
      </c>
      <c r="R68" s="174" t="str">
        <f t="shared" si="4"/>
        <v/>
      </c>
    </row>
    <row r="69" spans="1:18" ht="24.75" customHeight="1" x14ac:dyDescent="0.2">
      <c r="A69" s="185"/>
      <c r="B69" s="186"/>
      <c r="C69" s="187"/>
      <c r="D69" s="88"/>
      <c r="E69" s="88"/>
      <c r="F69" s="27"/>
      <c r="G69" s="28"/>
      <c r="H69" s="22" t="str">
        <f>IF(G69="","",ROUNDDOWN('Lesné celky'!$C$2*G69,2))</f>
        <v/>
      </c>
      <c r="I69" s="28"/>
      <c r="J69" s="28"/>
      <c r="K69" s="28"/>
      <c r="L69" s="28"/>
      <c r="M69" s="24">
        <f t="shared" si="1"/>
        <v>0</v>
      </c>
      <c r="N69" s="23" t="str">
        <f t="shared" si="2"/>
        <v/>
      </c>
      <c r="O69" s="31"/>
      <c r="P69" s="33" t="str">
        <f t="shared" si="3"/>
        <v/>
      </c>
      <c r="R69" s="174" t="str">
        <f t="shared" si="4"/>
        <v/>
      </c>
    </row>
    <row r="70" spans="1:18" ht="24.75" customHeight="1" x14ac:dyDescent="0.2">
      <c r="A70" s="185"/>
      <c r="B70" s="186"/>
      <c r="C70" s="187"/>
      <c r="D70" s="88"/>
      <c r="E70" s="88"/>
      <c r="F70" s="27"/>
      <c r="G70" s="28"/>
      <c r="H70" s="22" t="str">
        <f>IF(G70="","",ROUNDDOWN('Lesné celky'!$C$2*G70,2))</f>
        <v/>
      </c>
      <c r="I70" s="28"/>
      <c r="J70" s="28"/>
      <c r="K70" s="28"/>
      <c r="L70" s="28"/>
      <c r="M70" s="24">
        <f t="shared" si="1"/>
        <v>0</v>
      </c>
      <c r="N70" s="23" t="str">
        <f t="shared" si="2"/>
        <v/>
      </c>
      <c r="O70" s="31"/>
      <c r="P70" s="33" t="str">
        <f t="shared" si="3"/>
        <v/>
      </c>
      <c r="R70" s="174" t="str">
        <f t="shared" si="4"/>
        <v/>
      </c>
    </row>
    <row r="71" spans="1:18" ht="24.75" customHeight="1" x14ac:dyDescent="0.2">
      <c r="A71" s="185"/>
      <c r="B71" s="186"/>
      <c r="C71" s="187"/>
      <c r="D71" s="88"/>
      <c r="E71" s="88"/>
      <c r="F71" s="27"/>
      <c r="G71" s="28"/>
      <c r="H71" s="22" t="str">
        <f>IF(G71="","",ROUNDDOWN('Lesné celky'!$C$2*G71,2))</f>
        <v/>
      </c>
      <c r="I71" s="28"/>
      <c r="J71" s="28"/>
      <c r="K71" s="28"/>
      <c r="L71" s="28"/>
      <c r="M71" s="24">
        <f t="shared" si="1"/>
        <v>0</v>
      </c>
      <c r="N71" s="23" t="str">
        <f t="shared" si="2"/>
        <v/>
      </c>
      <c r="O71" s="31"/>
      <c r="P71" s="33" t="str">
        <f t="shared" si="3"/>
        <v/>
      </c>
      <c r="R71" s="174" t="str">
        <f t="shared" si="4"/>
        <v/>
      </c>
    </row>
    <row r="72" spans="1:18" ht="24.75" customHeight="1" x14ac:dyDescent="0.2">
      <c r="A72" s="185"/>
      <c r="B72" s="186"/>
      <c r="C72" s="187"/>
      <c r="D72" s="88"/>
      <c r="E72" s="88"/>
      <c r="F72" s="27"/>
      <c r="G72" s="28"/>
      <c r="H72" s="22" t="str">
        <f>IF(G72="","",ROUNDDOWN('Lesné celky'!$C$2*G72,2))</f>
        <v/>
      </c>
      <c r="I72" s="28"/>
      <c r="J72" s="28"/>
      <c r="K72" s="28"/>
      <c r="L72" s="28"/>
      <c r="M72" s="24">
        <f t="shared" si="1"/>
        <v>0</v>
      </c>
      <c r="N72" s="23" t="str">
        <f t="shared" si="2"/>
        <v/>
      </c>
      <c r="O72" s="31"/>
      <c r="P72" s="33" t="str">
        <f t="shared" si="3"/>
        <v/>
      </c>
      <c r="R72" s="174" t="str">
        <f t="shared" si="4"/>
        <v/>
      </c>
    </row>
    <row r="73" spans="1:18" ht="24.75" customHeight="1" x14ac:dyDescent="0.2">
      <c r="A73" s="185"/>
      <c r="B73" s="186"/>
      <c r="C73" s="187"/>
      <c r="D73" s="88"/>
      <c r="E73" s="88"/>
      <c r="F73" s="27"/>
      <c r="G73" s="28"/>
      <c r="H73" s="22" t="str">
        <f>IF(G73="","",ROUNDDOWN('Lesné celky'!$C$2*G73,2))</f>
        <v/>
      </c>
      <c r="I73" s="28"/>
      <c r="J73" s="28"/>
      <c r="K73" s="28"/>
      <c r="L73" s="28"/>
      <c r="M73" s="24">
        <f t="shared" si="1"/>
        <v>0</v>
      </c>
      <c r="N73" s="23" t="str">
        <f t="shared" si="2"/>
        <v/>
      </c>
      <c r="O73" s="31"/>
      <c r="P73" s="33" t="str">
        <f t="shared" si="3"/>
        <v/>
      </c>
      <c r="R73" s="174" t="str">
        <f t="shared" si="4"/>
        <v/>
      </c>
    </row>
    <row r="74" spans="1:18" ht="24.75" customHeight="1" x14ac:dyDescent="0.2">
      <c r="A74" s="185"/>
      <c r="B74" s="186"/>
      <c r="C74" s="187"/>
      <c r="D74" s="88"/>
      <c r="E74" s="88"/>
      <c r="F74" s="27"/>
      <c r="G74" s="28"/>
      <c r="H74" s="22" t="str">
        <f>IF(G74="","",ROUNDDOWN('Lesné celky'!$C$2*G74,2))</f>
        <v/>
      </c>
      <c r="I74" s="28"/>
      <c r="J74" s="28"/>
      <c r="K74" s="28"/>
      <c r="L74" s="28"/>
      <c r="M74" s="24">
        <f t="shared" si="1"/>
        <v>0</v>
      </c>
      <c r="N74" s="23" t="str">
        <f t="shared" si="2"/>
        <v/>
      </c>
      <c r="O74" s="31"/>
      <c r="P74" s="33" t="str">
        <f t="shared" si="3"/>
        <v/>
      </c>
      <c r="R74" s="174" t="str">
        <f t="shared" si="4"/>
        <v/>
      </c>
    </row>
    <row r="75" spans="1:18" ht="24.75" customHeight="1" x14ac:dyDescent="0.2">
      <c r="A75" s="185"/>
      <c r="B75" s="186"/>
      <c r="C75" s="187"/>
      <c r="D75" s="88"/>
      <c r="E75" s="88"/>
      <c r="F75" s="27"/>
      <c r="G75" s="28"/>
      <c r="H75" s="22" t="str">
        <f>IF(G75="","",ROUNDDOWN('Lesné celky'!$C$2*G75,2))</f>
        <v/>
      </c>
      <c r="I75" s="28"/>
      <c r="J75" s="28"/>
      <c r="K75" s="28"/>
      <c r="L75" s="28"/>
      <c r="M75" s="24">
        <f t="shared" si="1"/>
        <v>0</v>
      </c>
      <c r="N75" s="23" t="str">
        <f t="shared" si="2"/>
        <v/>
      </c>
      <c r="O75" s="31"/>
      <c r="P75" s="33" t="str">
        <f t="shared" si="3"/>
        <v/>
      </c>
      <c r="R75" s="174" t="str">
        <f t="shared" si="4"/>
        <v/>
      </c>
    </row>
    <row r="76" spans="1:18" ht="24.75" customHeight="1" x14ac:dyDescent="0.2">
      <c r="A76" s="185"/>
      <c r="B76" s="186"/>
      <c r="C76" s="187"/>
      <c r="D76" s="88"/>
      <c r="E76" s="88"/>
      <c r="F76" s="27"/>
      <c r="G76" s="28"/>
      <c r="H76" s="22" t="str">
        <f>IF(G76="","",ROUNDDOWN('Lesné celky'!$C$2*G76,2))</f>
        <v/>
      </c>
      <c r="I76" s="28"/>
      <c r="J76" s="28"/>
      <c r="K76" s="28"/>
      <c r="L76" s="28"/>
      <c r="M76" s="24">
        <f t="shared" si="1"/>
        <v>0</v>
      </c>
      <c r="N76" s="23" t="str">
        <f t="shared" si="2"/>
        <v/>
      </c>
      <c r="O76" s="31"/>
      <c r="P76" s="33" t="str">
        <f t="shared" si="3"/>
        <v/>
      </c>
      <c r="R76" s="174" t="str">
        <f t="shared" si="4"/>
        <v/>
      </c>
    </row>
    <row r="77" spans="1:18" ht="24.75" customHeight="1" x14ac:dyDescent="0.2">
      <c r="A77" s="185"/>
      <c r="B77" s="186"/>
      <c r="C77" s="187"/>
      <c r="D77" s="88"/>
      <c r="E77" s="88"/>
      <c r="F77" s="27"/>
      <c r="G77" s="28"/>
      <c r="H77" s="22" t="str">
        <f>IF(G77="","",ROUNDDOWN('Lesné celky'!$C$2*G77,2))</f>
        <v/>
      </c>
      <c r="I77" s="28"/>
      <c r="J77" s="28"/>
      <c r="K77" s="28"/>
      <c r="L77" s="28"/>
      <c r="M77" s="24">
        <f t="shared" si="1"/>
        <v>0</v>
      </c>
      <c r="N77" s="23" t="str">
        <f t="shared" si="2"/>
        <v/>
      </c>
      <c r="O77" s="31"/>
      <c r="P77" s="33" t="str">
        <f t="shared" si="3"/>
        <v/>
      </c>
      <c r="R77" s="174" t="str">
        <f t="shared" si="4"/>
        <v/>
      </c>
    </row>
    <row r="78" spans="1:18" ht="24.75" customHeight="1" x14ac:dyDescent="0.2">
      <c r="A78" s="185"/>
      <c r="B78" s="186"/>
      <c r="C78" s="187"/>
      <c r="D78" s="88"/>
      <c r="E78" s="88"/>
      <c r="F78" s="27"/>
      <c r="G78" s="28"/>
      <c r="H78" s="22" t="str">
        <f>IF(G78="","",ROUNDDOWN('Lesné celky'!$C$2*G78,2))</f>
        <v/>
      </c>
      <c r="I78" s="28"/>
      <c r="J78" s="28"/>
      <c r="K78" s="28"/>
      <c r="L78" s="28"/>
      <c r="M78" s="24">
        <f t="shared" si="1"/>
        <v>0</v>
      </c>
      <c r="N78" s="23" t="str">
        <f t="shared" si="2"/>
        <v/>
      </c>
      <c r="O78" s="31"/>
      <c r="P78" s="33" t="str">
        <f t="shared" si="3"/>
        <v/>
      </c>
      <c r="R78" s="174" t="str">
        <f t="shared" si="4"/>
        <v/>
      </c>
    </row>
    <row r="79" spans="1:18" ht="24.75" customHeight="1" x14ac:dyDescent="0.2">
      <c r="A79" s="185"/>
      <c r="B79" s="186"/>
      <c r="C79" s="187"/>
      <c r="D79" s="88"/>
      <c r="E79" s="88"/>
      <c r="F79" s="27"/>
      <c r="G79" s="28"/>
      <c r="H79" s="22" t="str">
        <f>IF(G79="","",ROUNDDOWN('Lesné celky'!$C$2*G79,2))</f>
        <v/>
      </c>
      <c r="I79" s="28"/>
      <c r="J79" s="28"/>
      <c r="K79" s="28"/>
      <c r="L79" s="28"/>
      <c r="M79" s="24">
        <f t="shared" si="1"/>
        <v>0</v>
      </c>
      <c r="N79" s="23" t="str">
        <f t="shared" si="2"/>
        <v/>
      </c>
      <c r="O79" s="31"/>
      <c r="P79" s="33" t="str">
        <f t="shared" si="3"/>
        <v/>
      </c>
      <c r="R79" s="174" t="str">
        <f t="shared" si="4"/>
        <v/>
      </c>
    </row>
    <row r="80" spans="1:18" ht="24.75" customHeight="1" x14ac:dyDescent="0.2">
      <c r="A80" s="185"/>
      <c r="B80" s="186"/>
      <c r="C80" s="187"/>
      <c r="D80" s="88"/>
      <c r="E80" s="88"/>
      <c r="F80" s="27"/>
      <c r="G80" s="28"/>
      <c r="H80" s="22" t="str">
        <f>IF(G80="","",ROUNDDOWN('Lesné celky'!$C$2*G80,2))</f>
        <v/>
      </c>
      <c r="I80" s="28"/>
      <c r="J80" s="28"/>
      <c r="K80" s="28"/>
      <c r="L80" s="28"/>
      <c r="M80" s="24">
        <f t="shared" si="1"/>
        <v>0</v>
      </c>
      <c r="N80" s="23" t="str">
        <f t="shared" si="2"/>
        <v/>
      </c>
      <c r="O80" s="31"/>
      <c r="P80" s="33" t="str">
        <f t="shared" si="3"/>
        <v/>
      </c>
      <c r="R80" s="174" t="str">
        <f t="shared" si="4"/>
        <v/>
      </c>
    </row>
    <row r="81" spans="1:18" ht="24.75" customHeight="1" x14ac:dyDescent="0.2">
      <c r="A81" s="185"/>
      <c r="B81" s="186"/>
      <c r="C81" s="187"/>
      <c r="D81" s="88"/>
      <c r="E81" s="88"/>
      <c r="F81" s="27"/>
      <c r="G81" s="28"/>
      <c r="H81" s="22" t="str">
        <f>IF(G81="","",ROUNDDOWN('Lesné celky'!$C$2*G81,2))</f>
        <v/>
      </c>
      <c r="I81" s="28"/>
      <c r="J81" s="28"/>
      <c r="K81" s="28"/>
      <c r="L81" s="28"/>
      <c r="M81" s="24">
        <f t="shared" si="1"/>
        <v>0</v>
      </c>
      <c r="N81" s="23" t="str">
        <f t="shared" si="2"/>
        <v/>
      </c>
      <c r="O81" s="31"/>
      <c r="P81" s="33" t="str">
        <f t="shared" si="3"/>
        <v/>
      </c>
      <c r="R81" s="174" t="str">
        <f t="shared" si="4"/>
        <v/>
      </c>
    </row>
    <row r="82" spans="1:18" ht="24.75" customHeight="1" x14ac:dyDescent="0.2">
      <c r="A82" s="185"/>
      <c r="B82" s="186"/>
      <c r="C82" s="187"/>
      <c r="D82" s="88"/>
      <c r="E82" s="88"/>
      <c r="F82" s="27"/>
      <c r="G82" s="28"/>
      <c r="H82" s="22" t="str">
        <f>IF(G82="","",ROUNDDOWN('Lesné celky'!$C$2*G82,2))</f>
        <v/>
      </c>
      <c r="I82" s="28"/>
      <c r="J82" s="28"/>
      <c r="K82" s="28"/>
      <c r="L82" s="28"/>
      <c r="M82" s="24">
        <f t="shared" si="1"/>
        <v>0</v>
      </c>
      <c r="N82" s="23" t="str">
        <f t="shared" si="2"/>
        <v/>
      </c>
      <c r="O82" s="31"/>
      <c r="P82" s="33" t="str">
        <f t="shared" si="3"/>
        <v/>
      </c>
      <c r="R82" s="174" t="str">
        <f t="shared" si="4"/>
        <v/>
      </c>
    </row>
    <row r="83" spans="1:18" ht="24.75" customHeight="1" x14ac:dyDescent="0.2">
      <c r="A83" s="185"/>
      <c r="B83" s="186"/>
      <c r="C83" s="187"/>
      <c r="D83" s="88"/>
      <c r="E83" s="88"/>
      <c r="F83" s="27"/>
      <c r="G83" s="28"/>
      <c r="H83" s="22" t="str">
        <f>IF(G83="","",ROUNDDOWN('Lesné celky'!$C$2*G83,2))</f>
        <v/>
      </c>
      <c r="I83" s="28"/>
      <c r="J83" s="28"/>
      <c r="K83" s="28"/>
      <c r="L83" s="28"/>
      <c r="M83" s="24">
        <f t="shared" si="1"/>
        <v>0</v>
      </c>
      <c r="N83" s="23" t="str">
        <f t="shared" si="2"/>
        <v/>
      </c>
      <c r="O83" s="31"/>
      <c r="P83" s="33" t="str">
        <f t="shared" si="3"/>
        <v/>
      </c>
      <c r="R83" s="174" t="str">
        <f t="shared" si="4"/>
        <v/>
      </c>
    </row>
    <row r="84" spans="1:18" ht="24.75" customHeight="1" x14ac:dyDescent="0.2">
      <c r="A84" s="185"/>
      <c r="B84" s="186"/>
      <c r="C84" s="187"/>
      <c r="D84" s="88"/>
      <c r="E84" s="88"/>
      <c r="F84" s="27"/>
      <c r="G84" s="28"/>
      <c r="H84" s="22" t="str">
        <f>IF(G84="","",ROUNDDOWN('Lesné celky'!$C$2*G84,2))</f>
        <v/>
      </c>
      <c r="I84" s="28"/>
      <c r="J84" s="28"/>
      <c r="K84" s="28"/>
      <c r="L84" s="28"/>
      <c r="M84" s="24">
        <f t="shared" ref="M84:M129" si="5">SUM(I84:L84)</f>
        <v>0</v>
      </c>
      <c r="N84" s="23" t="str">
        <f t="shared" ref="N84:N129" si="6">IF(ROUNDDOWN(F84*G84,2)-ROUNDDOWN(SUM(I84:L84),2)=0,"","zlý súčet")</f>
        <v/>
      </c>
      <c r="O84" s="31"/>
      <c r="P84" s="33" t="str">
        <f t="shared" ref="P84:P147" si="7">IF(H84="","",H84-O84)</f>
        <v/>
      </c>
      <c r="R84" s="174" t="str">
        <f t="shared" ref="R84:R147" si="8">IF(AND(H84&lt;&gt;"",OR(E84="",D84="",A84="")),"nekorektne zadané údaje","")</f>
        <v/>
      </c>
    </row>
    <row r="85" spans="1:18" ht="24.75" customHeight="1" x14ac:dyDescent="0.2">
      <c r="A85" s="185"/>
      <c r="B85" s="186"/>
      <c r="C85" s="187"/>
      <c r="D85" s="88"/>
      <c r="E85" s="88"/>
      <c r="F85" s="27"/>
      <c r="G85" s="28"/>
      <c r="H85" s="22" t="str">
        <f>IF(G85="","",ROUNDDOWN('Lesné celky'!$C$2*G85,2))</f>
        <v/>
      </c>
      <c r="I85" s="28"/>
      <c r="J85" s="28"/>
      <c r="K85" s="28"/>
      <c r="L85" s="28"/>
      <c r="M85" s="24">
        <f t="shared" si="5"/>
        <v>0</v>
      </c>
      <c r="N85" s="23" t="str">
        <f t="shared" si="6"/>
        <v/>
      </c>
      <c r="O85" s="31"/>
      <c r="P85" s="33" t="str">
        <f t="shared" si="7"/>
        <v/>
      </c>
      <c r="R85" s="174" t="str">
        <f t="shared" si="8"/>
        <v/>
      </c>
    </row>
    <row r="86" spans="1:18" ht="24.75" customHeight="1" x14ac:dyDescent="0.2">
      <c r="A86" s="185"/>
      <c r="B86" s="186"/>
      <c r="C86" s="187"/>
      <c r="D86" s="88"/>
      <c r="E86" s="88"/>
      <c r="F86" s="27"/>
      <c r="G86" s="28"/>
      <c r="H86" s="22" t="str">
        <f>IF(G86="","",ROUNDDOWN('Lesné celky'!$C$2*G86,2))</f>
        <v/>
      </c>
      <c r="I86" s="28"/>
      <c r="J86" s="28"/>
      <c r="K86" s="28"/>
      <c r="L86" s="28"/>
      <c r="M86" s="24">
        <f t="shared" si="5"/>
        <v>0</v>
      </c>
      <c r="N86" s="23" t="str">
        <f t="shared" si="6"/>
        <v/>
      </c>
      <c r="O86" s="31"/>
      <c r="P86" s="33" t="str">
        <f t="shared" si="7"/>
        <v/>
      </c>
      <c r="R86" s="174" t="str">
        <f t="shared" si="8"/>
        <v/>
      </c>
    </row>
    <row r="87" spans="1:18" ht="24.75" customHeight="1" x14ac:dyDescent="0.2">
      <c r="A87" s="185"/>
      <c r="B87" s="186"/>
      <c r="C87" s="187"/>
      <c r="D87" s="88"/>
      <c r="E87" s="88"/>
      <c r="F87" s="27"/>
      <c r="G87" s="28"/>
      <c r="H87" s="22" t="str">
        <f>IF(G87="","",ROUNDDOWN('Lesné celky'!$C$2*G87,2))</f>
        <v/>
      </c>
      <c r="I87" s="28"/>
      <c r="J87" s="28"/>
      <c r="K87" s="28"/>
      <c r="L87" s="28"/>
      <c r="M87" s="24">
        <f t="shared" si="5"/>
        <v>0</v>
      </c>
      <c r="N87" s="23" t="str">
        <f t="shared" si="6"/>
        <v/>
      </c>
      <c r="O87" s="31"/>
      <c r="P87" s="33" t="str">
        <f t="shared" si="7"/>
        <v/>
      </c>
      <c r="R87" s="174" t="str">
        <f t="shared" si="8"/>
        <v/>
      </c>
    </row>
    <row r="88" spans="1:18" ht="24.75" customHeight="1" x14ac:dyDescent="0.2">
      <c r="A88" s="185"/>
      <c r="B88" s="186"/>
      <c r="C88" s="187"/>
      <c r="D88" s="88"/>
      <c r="E88" s="88"/>
      <c r="F88" s="27"/>
      <c r="G88" s="28"/>
      <c r="H88" s="22" t="str">
        <f>IF(G88="","",ROUNDDOWN('Lesné celky'!$C$2*G88,2))</f>
        <v/>
      </c>
      <c r="I88" s="28"/>
      <c r="J88" s="28"/>
      <c r="K88" s="28"/>
      <c r="L88" s="28"/>
      <c r="M88" s="24">
        <f t="shared" si="5"/>
        <v>0</v>
      </c>
      <c r="N88" s="23" t="str">
        <f t="shared" si="6"/>
        <v/>
      </c>
      <c r="O88" s="31"/>
      <c r="P88" s="33" t="str">
        <f t="shared" si="7"/>
        <v/>
      </c>
      <c r="R88" s="174" t="str">
        <f t="shared" si="8"/>
        <v/>
      </c>
    </row>
    <row r="89" spans="1:18" ht="24.75" customHeight="1" x14ac:dyDescent="0.2">
      <c r="A89" s="185"/>
      <c r="B89" s="186"/>
      <c r="C89" s="187"/>
      <c r="D89" s="88"/>
      <c r="E89" s="88"/>
      <c r="F89" s="27"/>
      <c r="G89" s="28"/>
      <c r="H89" s="22" t="str">
        <f>IF(G89="","",ROUNDDOWN('Lesné celky'!$C$2*G89,2))</f>
        <v/>
      </c>
      <c r="I89" s="28"/>
      <c r="J89" s="28"/>
      <c r="K89" s="28"/>
      <c r="L89" s="28"/>
      <c r="M89" s="24">
        <f t="shared" si="5"/>
        <v>0</v>
      </c>
      <c r="N89" s="23" t="str">
        <f t="shared" si="6"/>
        <v/>
      </c>
      <c r="O89" s="31"/>
      <c r="P89" s="33" t="str">
        <f t="shared" si="7"/>
        <v/>
      </c>
      <c r="R89" s="174" t="str">
        <f t="shared" si="8"/>
        <v/>
      </c>
    </row>
    <row r="90" spans="1:18" ht="24.75" customHeight="1" x14ac:dyDescent="0.2">
      <c r="A90" s="185"/>
      <c r="B90" s="186"/>
      <c r="C90" s="187"/>
      <c r="D90" s="88"/>
      <c r="E90" s="88"/>
      <c r="F90" s="27"/>
      <c r="G90" s="28"/>
      <c r="H90" s="22" t="str">
        <f>IF(G90="","",ROUNDDOWN('Lesné celky'!$C$2*G90,2))</f>
        <v/>
      </c>
      <c r="I90" s="28"/>
      <c r="J90" s="28"/>
      <c r="K90" s="28"/>
      <c r="L90" s="28"/>
      <c r="M90" s="24">
        <f t="shared" si="5"/>
        <v>0</v>
      </c>
      <c r="N90" s="23" t="str">
        <f t="shared" si="6"/>
        <v/>
      </c>
      <c r="O90" s="31"/>
      <c r="P90" s="33" t="str">
        <f t="shared" si="7"/>
        <v/>
      </c>
      <c r="R90" s="174" t="str">
        <f t="shared" si="8"/>
        <v/>
      </c>
    </row>
    <row r="91" spans="1:18" ht="24.75" customHeight="1" x14ac:dyDescent="0.2">
      <c r="A91" s="185"/>
      <c r="B91" s="186"/>
      <c r="C91" s="187"/>
      <c r="D91" s="88"/>
      <c r="E91" s="88"/>
      <c r="F91" s="27"/>
      <c r="G91" s="28"/>
      <c r="H91" s="22" t="str">
        <f>IF(G91="","",ROUNDDOWN('Lesné celky'!$C$2*G91,2))</f>
        <v/>
      </c>
      <c r="I91" s="28"/>
      <c r="J91" s="28"/>
      <c r="K91" s="28"/>
      <c r="L91" s="28"/>
      <c r="M91" s="24">
        <f t="shared" si="5"/>
        <v>0</v>
      </c>
      <c r="N91" s="23" t="str">
        <f t="shared" si="6"/>
        <v/>
      </c>
      <c r="O91" s="31"/>
      <c r="P91" s="33" t="str">
        <f t="shared" si="7"/>
        <v/>
      </c>
      <c r="R91" s="174" t="str">
        <f t="shared" si="8"/>
        <v/>
      </c>
    </row>
    <row r="92" spans="1:18" ht="24.75" customHeight="1" x14ac:dyDescent="0.2">
      <c r="A92" s="185"/>
      <c r="B92" s="186"/>
      <c r="C92" s="187"/>
      <c r="D92" s="88"/>
      <c r="E92" s="88"/>
      <c r="F92" s="27"/>
      <c r="G92" s="28"/>
      <c r="H92" s="22" t="str">
        <f>IF(G92="","",ROUNDDOWN('Lesné celky'!$C$2*G92,2))</f>
        <v/>
      </c>
      <c r="I92" s="28"/>
      <c r="J92" s="28"/>
      <c r="K92" s="28"/>
      <c r="L92" s="28"/>
      <c r="M92" s="24">
        <f t="shared" si="5"/>
        <v>0</v>
      </c>
      <c r="N92" s="23" t="str">
        <f t="shared" si="6"/>
        <v/>
      </c>
      <c r="O92" s="31"/>
      <c r="P92" s="33" t="str">
        <f t="shared" si="7"/>
        <v/>
      </c>
      <c r="R92" s="174" t="str">
        <f t="shared" si="8"/>
        <v/>
      </c>
    </row>
    <row r="93" spans="1:18" ht="24.75" customHeight="1" x14ac:dyDescent="0.2">
      <c r="A93" s="185"/>
      <c r="B93" s="186"/>
      <c r="C93" s="187"/>
      <c r="D93" s="88"/>
      <c r="E93" s="88"/>
      <c r="F93" s="27"/>
      <c r="G93" s="28"/>
      <c r="H93" s="22" t="str">
        <f>IF(G93="","",ROUNDDOWN('Lesné celky'!$C$2*G93,2))</f>
        <v/>
      </c>
      <c r="I93" s="28"/>
      <c r="J93" s="28"/>
      <c r="K93" s="28"/>
      <c r="L93" s="28"/>
      <c r="M93" s="24">
        <f t="shared" si="5"/>
        <v>0</v>
      </c>
      <c r="N93" s="23" t="str">
        <f t="shared" si="6"/>
        <v/>
      </c>
      <c r="O93" s="31"/>
      <c r="P93" s="33" t="str">
        <f t="shared" si="7"/>
        <v/>
      </c>
      <c r="R93" s="174" t="str">
        <f t="shared" si="8"/>
        <v/>
      </c>
    </row>
    <row r="94" spans="1:18" ht="24.75" customHeight="1" x14ac:dyDescent="0.2">
      <c r="A94" s="185"/>
      <c r="B94" s="186"/>
      <c r="C94" s="187"/>
      <c r="D94" s="88"/>
      <c r="E94" s="88"/>
      <c r="F94" s="27"/>
      <c r="G94" s="28"/>
      <c r="H94" s="22" t="str">
        <f>IF(G94="","",ROUNDDOWN('Lesné celky'!$C$2*G94,2))</f>
        <v/>
      </c>
      <c r="I94" s="28"/>
      <c r="J94" s="28"/>
      <c r="K94" s="28"/>
      <c r="L94" s="28"/>
      <c r="M94" s="24">
        <f t="shared" si="5"/>
        <v>0</v>
      </c>
      <c r="N94" s="23" t="str">
        <f t="shared" si="6"/>
        <v/>
      </c>
      <c r="O94" s="31"/>
      <c r="P94" s="33" t="str">
        <f t="shared" si="7"/>
        <v/>
      </c>
      <c r="R94" s="174" t="str">
        <f t="shared" si="8"/>
        <v/>
      </c>
    </row>
    <row r="95" spans="1:18" ht="24.75" customHeight="1" x14ac:dyDescent="0.2">
      <c r="A95" s="185"/>
      <c r="B95" s="186"/>
      <c r="C95" s="187"/>
      <c r="D95" s="88"/>
      <c r="E95" s="88"/>
      <c r="F95" s="27"/>
      <c r="G95" s="28"/>
      <c r="H95" s="22" t="str">
        <f>IF(G95="","",ROUNDDOWN('Lesné celky'!$C$2*G95,2))</f>
        <v/>
      </c>
      <c r="I95" s="28"/>
      <c r="J95" s="28"/>
      <c r="K95" s="28"/>
      <c r="L95" s="28"/>
      <c r="M95" s="24">
        <f t="shared" si="5"/>
        <v>0</v>
      </c>
      <c r="N95" s="23" t="str">
        <f t="shared" si="6"/>
        <v/>
      </c>
      <c r="O95" s="31"/>
      <c r="P95" s="33" t="str">
        <f t="shared" si="7"/>
        <v/>
      </c>
      <c r="R95" s="174" t="str">
        <f t="shared" si="8"/>
        <v/>
      </c>
    </row>
    <row r="96" spans="1:18" ht="24.75" customHeight="1" x14ac:dyDescent="0.2">
      <c r="A96" s="185"/>
      <c r="B96" s="186"/>
      <c r="C96" s="187"/>
      <c r="D96" s="88"/>
      <c r="E96" s="88"/>
      <c r="F96" s="27"/>
      <c r="G96" s="28"/>
      <c r="H96" s="22" t="str">
        <f>IF(G96="","",ROUNDDOWN('Lesné celky'!$C$2*G96,2))</f>
        <v/>
      </c>
      <c r="I96" s="28"/>
      <c r="J96" s="28"/>
      <c r="K96" s="28"/>
      <c r="L96" s="28"/>
      <c r="M96" s="24">
        <f t="shared" si="5"/>
        <v>0</v>
      </c>
      <c r="N96" s="23" t="str">
        <f t="shared" si="6"/>
        <v/>
      </c>
      <c r="O96" s="31"/>
      <c r="P96" s="33" t="str">
        <f t="shared" si="7"/>
        <v/>
      </c>
      <c r="R96" s="174" t="str">
        <f t="shared" si="8"/>
        <v/>
      </c>
    </row>
    <row r="97" spans="1:18" ht="24.75" customHeight="1" x14ac:dyDescent="0.2">
      <c r="A97" s="185"/>
      <c r="B97" s="186"/>
      <c r="C97" s="187"/>
      <c r="D97" s="88"/>
      <c r="E97" s="88"/>
      <c r="F97" s="27"/>
      <c r="G97" s="28"/>
      <c r="H97" s="22" t="str">
        <f>IF(G97="","",ROUNDDOWN('Lesné celky'!$C$2*G97,2))</f>
        <v/>
      </c>
      <c r="I97" s="28"/>
      <c r="J97" s="28"/>
      <c r="K97" s="28"/>
      <c r="L97" s="28"/>
      <c r="M97" s="24">
        <f t="shared" si="5"/>
        <v>0</v>
      </c>
      <c r="N97" s="23" t="str">
        <f t="shared" si="6"/>
        <v/>
      </c>
      <c r="O97" s="31"/>
      <c r="P97" s="33" t="str">
        <f t="shared" si="7"/>
        <v/>
      </c>
      <c r="R97" s="174" t="str">
        <f t="shared" si="8"/>
        <v/>
      </c>
    </row>
    <row r="98" spans="1:18" ht="24.75" customHeight="1" x14ac:dyDescent="0.2">
      <c r="A98" s="185"/>
      <c r="B98" s="186"/>
      <c r="C98" s="187"/>
      <c r="D98" s="88"/>
      <c r="E98" s="88"/>
      <c r="F98" s="27"/>
      <c r="G98" s="28"/>
      <c r="H98" s="22" t="str">
        <f>IF(G98="","",ROUNDDOWN('Lesné celky'!$C$2*G98,2))</f>
        <v/>
      </c>
      <c r="I98" s="28"/>
      <c r="J98" s="28"/>
      <c r="K98" s="28"/>
      <c r="L98" s="28"/>
      <c r="M98" s="24">
        <f t="shared" si="5"/>
        <v>0</v>
      </c>
      <c r="N98" s="23" t="str">
        <f t="shared" si="6"/>
        <v/>
      </c>
      <c r="O98" s="31"/>
      <c r="P98" s="33" t="str">
        <f t="shared" si="7"/>
        <v/>
      </c>
      <c r="R98" s="174" t="str">
        <f t="shared" si="8"/>
        <v/>
      </c>
    </row>
    <row r="99" spans="1:18" ht="24.75" customHeight="1" x14ac:dyDescent="0.2">
      <c r="A99" s="185"/>
      <c r="B99" s="186"/>
      <c r="C99" s="187"/>
      <c r="D99" s="88"/>
      <c r="E99" s="88"/>
      <c r="F99" s="27"/>
      <c r="G99" s="28"/>
      <c r="H99" s="22" t="str">
        <f>IF(G99="","",ROUNDDOWN('Lesné celky'!$C$2*G99,2))</f>
        <v/>
      </c>
      <c r="I99" s="28"/>
      <c r="J99" s="28"/>
      <c r="K99" s="28"/>
      <c r="L99" s="28"/>
      <c r="M99" s="24">
        <f t="shared" si="5"/>
        <v>0</v>
      </c>
      <c r="N99" s="23" t="str">
        <f t="shared" si="6"/>
        <v/>
      </c>
      <c r="O99" s="31"/>
      <c r="P99" s="33" t="str">
        <f t="shared" si="7"/>
        <v/>
      </c>
      <c r="R99" s="174" t="str">
        <f t="shared" si="8"/>
        <v/>
      </c>
    </row>
    <row r="100" spans="1:18" ht="24.75" customHeight="1" x14ac:dyDescent="0.2">
      <c r="A100" s="185"/>
      <c r="B100" s="186"/>
      <c r="C100" s="187"/>
      <c r="D100" s="88"/>
      <c r="E100" s="88"/>
      <c r="F100" s="27"/>
      <c r="G100" s="28"/>
      <c r="H100" s="22" t="str">
        <f>IF(G100="","",ROUNDDOWN('Lesné celky'!$C$2*G100,2))</f>
        <v/>
      </c>
      <c r="I100" s="28"/>
      <c r="J100" s="28"/>
      <c r="K100" s="28"/>
      <c r="L100" s="28"/>
      <c r="M100" s="24">
        <f t="shared" si="5"/>
        <v>0</v>
      </c>
      <c r="N100" s="23" t="str">
        <f t="shared" si="6"/>
        <v/>
      </c>
      <c r="O100" s="31"/>
      <c r="P100" s="33" t="str">
        <f t="shared" si="7"/>
        <v/>
      </c>
      <c r="R100" s="174" t="str">
        <f t="shared" si="8"/>
        <v/>
      </c>
    </row>
    <row r="101" spans="1:18" ht="24.75" customHeight="1" x14ac:dyDescent="0.2">
      <c r="A101" s="185"/>
      <c r="B101" s="186"/>
      <c r="C101" s="187"/>
      <c r="D101" s="88"/>
      <c r="E101" s="88"/>
      <c r="F101" s="27"/>
      <c r="G101" s="28"/>
      <c r="H101" s="22" t="str">
        <f>IF(G101="","",ROUNDDOWN('Lesné celky'!$C$2*G101,2))</f>
        <v/>
      </c>
      <c r="I101" s="28"/>
      <c r="J101" s="28"/>
      <c r="K101" s="28"/>
      <c r="L101" s="28"/>
      <c r="M101" s="24">
        <f t="shared" si="5"/>
        <v>0</v>
      </c>
      <c r="N101" s="23" t="str">
        <f t="shared" si="6"/>
        <v/>
      </c>
      <c r="O101" s="31"/>
      <c r="P101" s="33" t="str">
        <f t="shared" si="7"/>
        <v/>
      </c>
      <c r="R101" s="174" t="str">
        <f t="shared" si="8"/>
        <v/>
      </c>
    </row>
    <row r="102" spans="1:18" ht="24.75" customHeight="1" x14ac:dyDescent="0.2">
      <c r="A102" s="185"/>
      <c r="B102" s="186"/>
      <c r="C102" s="187"/>
      <c r="D102" s="88"/>
      <c r="E102" s="88"/>
      <c r="F102" s="27"/>
      <c r="G102" s="28"/>
      <c r="H102" s="22" t="str">
        <f>IF(G102="","",ROUNDDOWN('Lesné celky'!$C$2*G102,2))</f>
        <v/>
      </c>
      <c r="I102" s="28"/>
      <c r="J102" s="28"/>
      <c r="K102" s="28"/>
      <c r="L102" s="28"/>
      <c r="M102" s="24">
        <f t="shared" si="5"/>
        <v>0</v>
      </c>
      <c r="N102" s="23" t="str">
        <f t="shared" si="6"/>
        <v/>
      </c>
      <c r="O102" s="31"/>
      <c r="P102" s="33" t="str">
        <f t="shared" si="7"/>
        <v/>
      </c>
      <c r="R102" s="174" t="str">
        <f t="shared" si="8"/>
        <v/>
      </c>
    </row>
    <row r="103" spans="1:18" ht="24.75" customHeight="1" x14ac:dyDescent="0.2">
      <c r="A103" s="185"/>
      <c r="B103" s="186"/>
      <c r="C103" s="187"/>
      <c r="D103" s="88"/>
      <c r="E103" s="88"/>
      <c r="F103" s="27"/>
      <c r="G103" s="28"/>
      <c r="H103" s="22" t="str">
        <f>IF(G103="","",ROUNDDOWN('Lesné celky'!$C$2*G103,2))</f>
        <v/>
      </c>
      <c r="I103" s="28"/>
      <c r="J103" s="28"/>
      <c r="K103" s="28"/>
      <c r="L103" s="28"/>
      <c r="M103" s="24">
        <f t="shared" si="5"/>
        <v>0</v>
      </c>
      <c r="N103" s="23" t="str">
        <f t="shared" si="6"/>
        <v/>
      </c>
      <c r="O103" s="31"/>
      <c r="P103" s="33" t="str">
        <f t="shared" si="7"/>
        <v/>
      </c>
      <c r="R103" s="174" t="str">
        <f t="shared" si="8"/>
        <v/>
      </c>
    </row>
    <row r="104" spans="1:18" ht="24.75" customHeight="1" x14ac:dyDescent="0.2">
      <c r="A104" s="185"/>
      <c r="B104" s="186"/>
      <c r="C104" s="187"/>
      <c r="D104" s="88"/>
      <c r="E104" s="88"/>
      <c r="F104" s="27"/>
      <c r="G104" s="28"/>
      <c r="H104" s="22" t="str">
        <f>IF(G104="","",ROUNDDOWN('Lesné celky'!$C$2*G104,2))</f>
        <v/>
      </c>
      <c r="I104" s="28"/>
      <c r="J104" s="28"/>
      <c r="K104" s="28"/>
      <c r="L104" s="28"/>
      <c r="M104" s="24">
        <f t="shared" si="5"/>
        <v>0</v>
      </c>
      <c r="N104" s="23" t="str">
        <f t="shared" si="6"/>
        <v/>
      </c>
      <c r="O104" s="31"/>
      <c r="P104" s="33" t="str">
        <f t="shared" si="7"/>
        <v/>
      </c>
      <c r="R104" s="174" t="str">
        <f t="shared" si="8"/>
        <v/>
      </c>
    </row>
    <row r="105" spans="1:18" ht="24.75" customHeight="1" x14ac:dyDescent="0.2">
      <c r="A105" s="185"/>
      <c r="B105" s="186"/>
      <c r="C105" s="187"/>
      <c r="D105" s="88"/>
      <c r="E105" s="88"/>
      <c r="F105" s="27"/>
      <c r="G105" s="28"/>
      <c r="H105" s="22" t="str">
        <f>IF(G105="","",ROUNDDOWN('Lesné celky'!$C$2*G105,2))</f>
        <v/>
      </c>
      <c r="I105" s="28"/>
      <c r="J105" s="28"/>
      <c r="K105" s="28"/>
      <c r="L105" s="28"/>
      <c r="M105" s="24">
        <f t="shared" si="5"/>
        <v>0</v>
      </c>
      <c r="N105" s="23" t="str">
        <f t="shared" si="6"/>
        <v/>
      </c>
      <c r="O105" s="31"/>
      <c r="P105" s="33" t="str">
        <f t="shared" si="7"/>
        <v/>
      </c>
      <c r="R105" s="174" t="str">
        <f t="shared" si="8"/>
        <v/>
      </c>
    </row>
    <row r="106" spans="1:18" ht="24.75" customHeight="1" x14ac:dyDescent="0.2">
      <c r="A106" s="185"/>
      <c r="B106" s="186"/>
      <c r="C106" s="187"/>
      <c r="D106" s="88"/>
      <c r="E106" s="88"/>
      <c r="F106" s="27"/>
      <c r="G106" s="28"/>
      <c r="H106" s="22" t="str">
        <f>IF(G106="","",ROUNDDOWN('Lesné celky'!$C$2*G106,2))</f>
        <v/>
      </c>
      <c r="I106" s="28"/>
      <c r="J106" s="28"/>
      <c r="K106" s="28"/>
      <c r="L106" s="28"/>
      <c r="M106" s="24">
        <f t="shared" si="5"/>
        <v>0</v>
      </c>
      <c r="N106" s="23" t="str">
        <f t="shared" si="6"/>
        <v/>
      </c>
      <c r="O106" s="31"/>
      <c r="P106" s="33" t="str">
        <f t="shared" si="7"/>
        <v/>
      </c>
      <c r="R106" s="174" t="str">
        <f t="shared" si="8"/>
        <v/>
      </c>
    </row>
    <row r="107" spans="1:18" ht="24.75" customHeight="1" x14ac:dyDescent="0.2">
      <c r="A107" s="185"/>
      <c r="B107" s="186"/>
      <c r="C107" s="187"/>
      <c r="D107" s="88"/>
      <c r="E107" s="88"/>
      <c r="F107" s="27"/>
      <c r="G107" s="28"/>
      <c r="H107" s="22" t="str">
        <f>IF(G107="","",ROUNDDOWN('Lesné celky'!$C$2*G107,2))</f>
        <v/>
      </c>
      <c r="I107" s="28"/>
      <c r="J107" s="28"/>
      <c r="K107" s="28"/>
      <c r="L107" s="28"/>
      <c r="M107" s="24">
        <f t="shared" si="5"/>
        <v>0</v>
      </c>
      <c r="N107" s="23" t="str">
        <f t="shared" si="6"/>
        <v/>
      </c>
      <c r="O107" s="31"/>
      <c r="P107" s="33" t="str">
        <f t="shared" si="7"/>
        <v/>
      </c>
      <c r="R107" s="174" t="str">
        <f t="shared" si="8"/>
        <v/>
      </c>
    </row>
    <row r="108" spans="1:18" ht="24.75" customHeight="1" x14ac:dyDescent="0.2">
      <c r="A108" s="185"/>
      <c r="B108" s="186"/>
      <c r="C108" s="187"/>
      <c r="D108" s="88"/>
      <c r="E108" s="88"/>
      <c r="F108" s="27"/>
      <c r="G108" s="28"/>
      <c r="H108" s="22" t="str">
        <f>IF(G108="","",ROUNDDOWN('Lesné celky'!$C$2*G108,2))</f>
        <v/>
      </c>
      <c r="I108" s="28"/>
      <c r="J108" s="28"/>
      <c r="K108" s="28"/>
      <c r="L108" s="28"/>
      <c r="M108" s="24">
        <f t="shared" si="5"/>
        <v>0</v>
      </c>
      <c r="N108" s="23" t="str">
        <f t="shared" si="6"/>
        <v/>
      </c>
      <c r="O108" s="31"/>
      <c r="P108" s="33" t="str">
        <f t="shared" si="7"/>
        <v/>
      </c>
      <c r="R108" s="174" t="str">
        <f t="shared" si="8"/>
        <v/>
      </c>
    </row>
    <row r="109" spans="1:18" ht="24.75" customHeight="1" x14ac:dyDescent="0.2">
      <c r="A109" s="185"/>
      <c r="B109" s="186"/>
      <c r="C109" s="187"/>
      <c r="D109" s="88"/>
      <c r="E109" s="88"/>
      <c r="F109" s="27"/>
      <c r="G109" s="28"/>
      <c r="H109" s="22" t="str">
        <f>IF(G109="","",ROUNDDOWN('Lesné celky'!$C$2*G109,2))</f>
        <v/>
      </c>
      <c r="I109" s="28"/>
      <c r="J109" s="28"/>
      <c r="K109" s="28"/>
      <c r="L109" s="28"/>
      <c r="M109" s="24">
        <f t="shared" si="5"/>
        <v>0</v>
      </c>
      <c r="N109" s="23" t="str">
        <f t="shared" si="6"/>
        <v/>
      </c>
      <c r="O109" s="31"/>
      <c r="P109" s="33" t="str">
        <f t="shared" si="7"/>
        <v/>
      </c>
      <c r="R109" s="174" t="str">
        <f t="shared" si="8"/>
        <v/>
      </c>
    </row>
    <row r="110" spans="1:18" ht="24.75" customHeight="1" x14ac:dyDescent="0.2">
      <c r="A110" s="185"/>
      <c r="B110" s="186"/>
      <c r="C110" s="187"/>
      <c r="D110" s="88"/>
      <c r="E110" s="88"/>
      <c r="F110" s="27"/>
      <c r="G110" s="28"/>
      <c r="H110" s="22" t="str">
        <f>IF(G110="","",ROUNDDOWN('Lesné celky'!$C$2*G110,2))</f>
        <v/>
      </c>
      <c r="I110" s="28"/>
      <c r="J110" s="28"/>
      <c r="K110" s="28"/>
      <c r="L110" s="28"/>
      <c r="M110" s="24">
        <f t="shared" si="5"/>
        <v>0</v>
      </c>
      <c r="N110" s="23" t="str">
        <f t="shared" si="6"/>
        <v/>
      </c>
      <c r="O110" s="31"/>
      <c r="P110" s="33" t="str">
        <f t="shared" si="7"/>
        <v/>
      </c>
      <c r="R110" s="174" t="str">
        <f t="shared" si="8"/>
        <v/>
      </c>
    </row>
    <row r="111" spans="1:18" ht="24.75" customHeight="1" x14ac:dyDescent="0.2">
      <c r="A111" s="185"/>
      <c r="B111" s="186"/>
      <c r="C111" s="187"/>
      <c r="D111" s="88"/>
      <c r="E111" s="88"/>
      <c r="F111" s="27"/>
      <c r="G111" s="28"/>
      <c r="H111" s="22" t="str">
        <f>IF(G111="","",ROUNDDOWN('Lesné celky'!$C$2*G111,2))</f>
        <v/>
      </c>
      <c r="I111" s="28"/>
      <c r="J111" s="28"/>
      <c r="K111" s="28"/>
      <c r="L111" s="28"/>
      <c r="M111" s="24">
        <f t="shared" si="5"/>
        <v>0</v>
      </c>
      <c r="N111" s="23" t="str">
        <f t="shared" si="6"/>
        <v/>
      </c>
      <c r="O111" s="31"/>
      <c r="P111" s="33" t="str">
        <f t="shared" si="7"/>
        <v/>
      </c>
      <c r="R111" s="174" t="str">
        <f t="shared" si="8"/>
        <v/>
      </c>
    </row>
    <row r="112" spans="1:18" ht="24.75" customHeight="1" x14ac:dyDescent="0.2">
      <c r="A112" s="185"/>
      <c r="B112" s="186"/>
      <c r="C112" s="187"/>
      <c r="D112" s="88"/>
      <c r="E112" s="88"/>
      <c r="F112" s="27"/>
      <c r="G112" s="28"/>
      <c r="H112" s="22" t="str">
        <f>IF(G112="","",ROUNDDOWN('Lesné celky'!$C$2*G112,2))</f>
        <v/>
      </c>
      <c r="I112" s="28"/>
      <c r="J112" s="28"/>
      <c r="K112" s="28"/>
      <c r="L112" s="28"/>
      <c r="M112" s="24">
        <f t="shared" si="5"/>
        <v>0</v>
      </c>
      <c r="N112" s="23" t="str">
        <f t="shared" si="6"/>
        <v/>
      </c>
      <c r="O112" s="31"/>
      <c r="P112" s="33" t="str">
        <f t="shared" si="7"/>
        <v/>
      </c>
      <c r="R112" s="174" t="str">
        <f t="shared" si="8"/>
        <v/>
      </c>
    </row>
    <row r="113" spans="1:18" ht="24.75" customHeight="1" x14ac:dyDescent="0.2">
      <c r="A113" s="185"/>
      <c r="B113" s="186"/>
      <c r="C113" s="187"/>
      <c r="D113" s="88"/>
      <c r="E113" s="88"/>
      <c r="F113" s="27"/>
      <c r="G113" s="28"/>
      <c r="H113" s="22" t="str">
        <f>IF(G113="","",ROUNDDOWN('Lesné celky'!$C$2*G113,2))</f>
        <v/>
      </c>
      <c r="I113" s="28"/>
      <c r="J113" s="28"/>
      <c r="K113" s="28"/>
      <c r="L113" s="28"/>
      <c r="M113" s="24">
        <f t="shared" si="5"/>
        <v>0</v>
      </c>
      <c r="N113" s="23" t="str">
        <f t="shared" si="6"/>
        <v/>
      </c>
      <c r="O113" s="31"/>
      <c r="P113" s="33" t="str">
        <f t="shared" si="7"/>
        <v/>
      </c>
      <c r="R113" s="174" t="str">
        <f t="shared" si="8"/>
        <v/>
      </c>
    </row>
    <row r="114" spans="1:18" ht="24.75" customHeight="1" x14ac:dyDescent="0.2">
      <c r="A114" s="185"/>
      <c r="B114" s="186"/>
      <c r="C114" s="187"/>
      <c r="D114" s="88"/>
      <c r="E114" s="88"/>
      <c r="F114" s="27"/>
      <c r="G114" s="28"/>
      <c r="H114" s="22" t="str">
        <f>IF(G114="","",ROUNDDOWN('Lesné celky'!$C$2*G114,2))</f>
        <v/>
      </c>
      <c r="I114" s="28"/>
      <c r="J114" s="28"/>
      <c r="K114" s="28"/>
      <c r="L114" s="28"/>
      <c r="M114" s="24">
        <f t="shared" si="5"/>
        <v>0</v>
      </c>
      <c r="N114" s="23" t="str">
        <f t="shared" si="6"/>
        <v/>
      </c>
      <c r="O114" s="31"/>
      <c r="P114" s="33" t="str">
        <f t="shared" si="7"/>
        <v/>
      </c>
      <c r="R114" s="174" t="str">
        <f t="shared" si="8"/>
        <v/>
      </c>
    </row>
    <row r="115" spans="1:18" ht="24.75" customHeight="1" x14ac:dyDescent="0.2">
      <c r="A115" s="185"/>
      <c r="B115" s="186"/>
      <c r="C115" s="187"/>
      <c r="D115" s="88"/>
      <c r="E115" s="88"/>
      <c r="F115" s="27"/>
      <c r="G115" s="28"/>
      <c r="H115" s="22" t="str">
        <f>IF(G115="","",ROUNDDOWN('Lesné celky'!$C$2*G115,2))</f>
        <v/>
      </c>
      <c r="I115" s="28"/>
      <c r="J115" s="28"/>
      <c r="K115" s="28"/>
      <c r="L115" s="28"/>
      <c r="M115" s="24">
        <f t="shared" si="5"/>
        <v>0</v>
      </c>
      <c r="N115" s="23" t="str">
        <f t="shared" si="6"/>
        <v/>
      </c>
      <c r="O115" s="31"/>
      <c r="P115" s="33" t="str">
        <f t="shared" si="7"/>
        <v/>
      </c>
      <c r="R115" s="174" t="str">
        <f t="shared" si="8"/>
        <v/>
      </c>
    </row>
    <row r="116" spans="1:18" ht="24.75" customHeight="1" x14ac:dyDescent="0.2">
      <c r="A116" s="185"/>
      <c r="B116" s="186"/>
      <c r="C116" s="187"/>
      <c r="D116" s="88"/>
      <c r="E116" s="88"/>
      <c r="F116" s="27"/>
      <c r="G116" s="28"/>
      <c r="H116" s="22" t="str">
        <f>IF(G116="","",ROUNDDOWN('Lesné celky'!$C$2*G116,2))</f>
        <v/>
      </c>
      <c r="I116" s="28"/>
      <c r="J116" s="28"/>
      <c r="K116" s="28"/>
      <c r="L116" s="28"/>
      <c r="M116" s="24">
        <f t="shared" si="5"/>
        <v>0</v>
      </c>
      <c r="N116" s="23" t="str">
        <f t="shared" si="6"/>
        <v/>
      </c>
      <c r="O116" s="31"/>
      <c r="P116" s="33" t="str">
        <f t="shared" si="7"/>
        <v/>
      </c>
      <c r="R116" s="174" t="str">
        <f t="shared" si="8"/>
        <v/>
      </c>
    </row>
    <row r="117" spans="1:18" ht="24.75" customHeight="1" x14ac:dyDescent="0.2">
      <c r="A117" s="185"/>
      <c r="B117" s="186"/>
      <c r="C117" s="187"/>
      <c r="D117" s="88"/>
      <c r="E117" s="88"/>
      <c r="F117" s="27"/>
      <c r="G117" s="28"/>
      <c r="H117" s="22" t="str">
        <f>IF(G117="","",ROUNDDOWN('Lesné celky'!$C$2*G117,2))</f>
        <v/>
      </c>
      <c r="I117" s="28"/>
      <c r="J117" s="28"/>
      <c r="K117" s="28"/>
      <c r="L117" s="28"/>
      <c r="M117" s="24">
        <f t="shared" si="5"/>
        <v>0</v>
      </c>
      <c r="N117" s="23" t="str">
        <f t="shared" si="6"/>
        <v/>
      </c>
      <c r="O117" s="31"/>
      <c r="P117" s="33" t="str">
        <f t="shared" si="7"/>
        <v/>
      </c>
      <c r="R117" s="174" t="str">
        <f t="shared" si="8"/>
        <v/>
      </c>
    </row>
    <row r="118" spans="1:18" ht="24.75" customHeight="1" x14ac:dyDescent="0.2">
      <c r="A118" s="185"/>
      <c r="B118" s="186"/>
      <c r="C118" s="187"/>
      <c r="D118" s="88"/>
      <c r="E118" s="88"/>
      <c r="F118" s="27"/>
      <c r="G118" s="28"/>
      <c r="H118" s="22" t="str">
        <f>IF(G118="","",ROUNDDOWN('Lesné celky'!$C$2*G118,2))</f>
        <v/>
      </c>
      <c r="I118" s="28"/>
      <c r="J118" s="28"/>
      <c r="K118" s="28"/>
      <c r="L118" s="28"/>
      <c r="M118" s="24">
        <f t="shared" si="5"/>
        <v>0</v>
      </c>
      <c r="N118" s="23" t="str">
        <f t="shared" si="6"/>
        <v/>
      </c>
      <c r="O118" s="31"/>
      <c r="P118" s="33" t="str">
        <f t="shared" si="7"/>
        <v/>
      </c>
      <c r="R118" s="174" t="str">
        <f t="shared" si="8"/>
        <v/>
      </c>
    </row>
    <row r="119" spans="1:18" ht="24.75" customHeight="1" x14ac:dyDescent="0.2">
      <c r="A119" s="185"/>
      <c r="B119" s="186"/>
      <c r="C119" s="187"/>
      <c r="D119" s="88"/>
      <c r="E119" s="88"/>
      <c r="F119" s="27"/>
      <c r="G119" s="28"/>
      <c r="H119" s="22" t="str">
        <f>IF(G119="","",ROUNDDOWN('Lesné celky'!$C$2*G119,2))</f>
        <v/>
      </c>
      <c r="I119" s="28"/>
      <c r="J119" s="28"/>
      <c r="K119" s="28"/>
      <c r="L119" s="28"/>
      <c r="M119" s="24">
        <f t="shared" si="5"/>
        <v>0</v>
      </c>
      <c r="N119" s="23" t="str">
        <f t="shared" si="6"/>
        <v/>
      </c>
      <c r="O119" s="31"/>
      <c r="P119" s="33" t="str">
        <f t="shared" si="7"/>
        <v/>
      </c>
      <c r="R119" s="174" t="str">
        <f t="shared" si="8"/>
        <v/>
      </c>
    </row>
    <row r="120" spans="1:18" ht="24.75" customHeight="1" x14ac:dyDescent="0.2">
      <c r="A120" s="185"/>
      <c r="B120" s="186"/>
      <c r="C120" s="187"/>
      <c r="D120" s="88"/>
      <c r="E120" s="88"/>
      <c r="F120" s="27"/>
      <c r="G120" s="28"/>
      <c r="H120" s="22" t="str">
        <f>IF(G120="","",ROUNDDOWN('Lesné celky'!$C$2*G120,2))</f>
        <v/>
      </c>
      <c r="I120" s="28"/>
      <c r="J120" s="28"/>
      <c r="K120" s="28"/>
      <c r="L120" s="28"/>
      <c r="M120" s="24">
        <f t="shared" si="5"/>
        <v>0</v>
      </c>
      <c r="N120" s="23" t="str">
        <f t="shared" si="6"/>
        <v/>
      </c>
      <c r="O120" s="31"/>
      <c r="P120" s="33" t="str">
        <f t="shared" si="7"/>
        <v/>
      </c>
      <c r="R120" s="174" t="str">
        <f t="shared" si="8"/>
        <v/>
      </c>
    </row>
    <row r="121" spans="1:18" ht="24.75" customHeight="1" x14ac:dyDescent="0.2">
      <c r="A121" s="185"/>
      <c r="B121" s="186"/>
      <c r="C121" s="187"/>
      <c r="D121" s="88"/>
      <c r="E121" s="88"/>
      <c r="F121" s="27"/>
      <c r="G121" s="28"/>
      <c r="H121" s="22" t="str">
        <f>IF(G121="","",ROUNDDOWN('Lesné celky'!$C$2*G121,2))</f>
        <v/>
      </c>
      <c r="I121" s="28"/>
      <c r="J121" s="28"/>
      <c r="K121" s="28"/>
      <c r="L121" s="28"/>
      <c r="M121" s="24">
        <f t="shared" si="5"/>
        <v>0</v>
      </c>
      <c r="N121" s="23" t="str">
        <f t="shared" si="6"/>
        <v/>
      </c>
      <c r="O121" s="31"/>
      <c r="P121" s="33" t="str">
        <f t="shared" si="7"/>
        <v/>
      </c>
      <c r="R121" s="174" t="str">
        <f t="shared" si="8"/>
        <v/>
      </c>
    </row>
    <row r="122" spans="1:18" ht="24.75" customHeight="1" x14ac:dyDescent="0.2">
      <c r="A122" s="185"/>
      <c r="B122" s="186"/>
      <c r="C122" s="187"/>
      <c r="D122" s="88"/>
      <c r="E122" s="88"/>
      <c r="F122" s="27"/>
      <c r="G122" s="28"/>
      <c r="H122" s="22" t="str">
        <f>IF(G122="","",ROUNDDOWN('Lesné celky'!$C$2*G122,2))</f>
        <v/>
      </c>
      <c r="I122" s="28"/>
      <c r="J122" s="28"/>
      <c r="K122" s="28"/>
      <c r="L122" s="28"/>
      <c r="M122" s="24">
        <f t="shared" si="5"/>
        <v>0</v>
      </c>
      <c r="N122" s="23" t="str">
        <f t="shared" si="6"/>
        <v/>
      </c>
      <c r="O122" s="31"/>
      <c r="P122" s="33" t="str">
        <f t="shared" si="7"/>
        <v/>
      </c>
      <c r="R122" s="174" t="str">
        <f t="shared" si="8"/>
        <v/>
      </c>
    </row>
    <row r="123" spans="1:18" ht="24.75" customHeight="1" x14ac:dyDescent="0.2">
      <c r="A123" s="185"/>
      <c r="B123" s="186"/>
      <c r="C123" s="187"/>
      <c r="D123" s="88"/>
      <c r="E123" s="88"/>
      <c r="F123" s="27"/>
      <c r="G123" s="28"/>
      <c r="H123" s="22" t="str">
        <f>IF(G123="","",ROUNDDOWN('Lesné celky'!$C$2*G123,2))</f>
        <v/>
      </c>
      <c r="I123" s="28"/>
      <c r="J123" s="28"/>
      <c r="K123" s="28"/>
      <c r="L123" s="28"/>
      <c r="M123" s="24">
        <f t="shared" si="5"/>
        <v>0</v>
      </c>
      <c r="N123" s="23" t="str">
        <f t="shared" si="6"/>
        <v/>
      </c>
      <c r="O123" s="31"/>
      <c r="P123" s="33" t="str">
        <f t="shared" si="7"/>
        <v/>
      </c>
      <c r="R123" s="174" t="str">
        <f t="shared" si="8"/>
        <v/>
      </c>
    </row>
    <row r="124" spans="1:18" ht="24.75" customHeight="1" x14ac:dyDescent="0.2">
      <c r="A124" s="185"/>
      <c r="B124" s="186"/>
      <c r="C124" s="187"/>
      <c r="D124" s="88"/>
      <c r="E124" s="88"/>
      <c r="F124" s="27"/>
      <c r="G124" s="28"/>
      <c r="H124" s="22" t="str">
        <f>IF(G124="","",ROUNDDOWN('Lesné celky'!$C$2*G124,2))</f>
        <v/>
      </c>
      <c r="I124" s="28"/>
      <c r="J124" s="28"/>
      <c r="K124" s="28"/>
      <c r="L124" s="28"/>
      <c r="M124" s="24">
        <f t="shared" si="5"/>
        <v>0</v>
      </c>
      <c r="N124" s="23" t="str">
        <f t="shared" si="6"/>
        <v/>
      </c>
      <c r="O124" s="31"/>
      <c r="P124" s="33" t="str">
        <f t="shared" si="7"/>
        <v/>
      </c>
      <c r="R124" s="174" t="str">
        <f t="shared" si="8"/>
        <v/>
      </c>
    </row>
    <row r="125" spans="1:18" ht="24.75" customHeight="1" x14ac:dyDescent="0.2">
      <c r="A125" s="185"/>
      <c r="B125" s="186"/>
      <c r="C125" s="187"/>
      <c r="D125" s="88"/>
      <c r="E125" s="88"/>
      <c r="F125" s="27"/>
      <c r="G125" s="28"/>
      <c r="H125" s="22" t="str">
        <f>IF(G125="","",ROUNDDOWN('Lesné celky'!$C$2*G125,2))</f>
        <v/>
      </c>
      <c r="I125" s="28"/>
      <c r="J125" s="28"/>
      <c r="K125" s="28"/>
      <c r="L125" s="28"/>
      <c r="M125" s="24">
        <f t="shared" si="5"/>
        <v>0</v>
      </c>
      <c r="N125" s="23" t="str">
        <f t="shared" si="6"/>
        <v/>
      </c>
      <c r="O125" s="31"/>
      <c r="P125" s="33" t="str">
        <f t="shared" si="7"/>
        <v/>
      </c>
      <c r="R125" s="174" t="str">
        <f t="shared" si="8"/>
        <v/>
      </c>
    </row>
    <row r="126" spans="1:18" ht="24.75" customHeight="1" x14ac:dyDescent="0.2">
      <c r="A126" s="185"/>
      <c r="B126" s="186"/>
      <c r="C126" s="187"/>
      <c r="D126" s="88"/>
      <c r="E126" s="88"/>
      <c r="F126" s="27"/>
      <c r="G126" s="28"/>
      <c r="H126" s="22" t="str">
        <f>IF(G126="","",ROUNDDOWN('Lesné celky'!$C$2*G126,2))</f>
        <v/>
      </c>
      <c r="I126" s="28"/>
      <c r="J126" s="28"/>
      <c r="K126" s="28"/>
      <c r="L126" s="28"/>
      <c r="M126" s="24">
        <f t="shared" si="5"/>
        <v>0</v>
      </c>
      <c r="N126" s="23" t="str">
        <f t="shared" si="6"/>
        <v/>
      </c>
      <c r="O126" s="31"/>
      <c r="P126" s="33" t="str">
        <f t="shared" si="7"/>
        <v/>
      </c>
      <c r="R126" s="174" t="str">
        <f t="shared" si="8"/>
        <v/>
      </c>
    </row>
    <row r="127" spans="1:18" ht="24.75" customHeight="1" x14ac:dyDescent="0.2">
      <c r="A127" s="185"/>
      <c r="B127" s="186"/>
      <c r="C127" s="187"/>
      <c r="D127" s="88"/>
      <c r="E127" s="88"/>
      <c r="F127" s="27"/>
      <c r="G127" s="28"/>
      <c r="H127" s="22" t="str">
        <f>IF(G127="","",ROUNDDOWN('Lesné celky'!$C$2*G127,2))</f>
        <v/>
      </c>
      <c r="I127" s="28"/>
      <c r="J127" s="28"/>
      <c r="K127" s="28"/>
      <c r="L127" s="28"/>
      <c r="M127" s="24">
        <f t="shared" si="5"/>
        <v>0</v>
      </c>
      <c r="N127" s="23" t="str">
        <f t="shared" si="6"/>
        <v/>
      </c>
      <c r="O127" s="31"/>
      <c r="P127" s="33" t="str">
        <f t="shared" si="7"/>
        <v/>
      </c>
      <c r="R127" s="174" t="str">
        <f t="shared" si="8"/>
        <v/>
      </c>
    </row>
    <row r="128" spans="1:18" ht="24.75" customHeight="1" x14ac:dyDescent="0.2">
      <c r="A128" s="185"/>
      <c r="B128" s="186"/>
      <c r="C128" s="187"/>
      <c r="D128" s="88"/>
      <c r="E128" s="88"/>
      <c r="F128" s="27"/>
      <c r="G128" s="28"/>
      <c r="H128" s="22" t="str">
        <f>IF(G128="","",ROUNDDOWN('Lesné celky'!$C$2*G128,2))</f>
        <v/>
      </c>
      <c r="I128" s="28"/>
      <c r="J128" s="28"/>
      <c r="K128" s="28"/>
      <c r="L128" s="28"/>
      <c r="M128" s="24">
        <f t="shared" si="5"/>
        <v>0</v>
      </c>
      <c r="N128" s="23" t="str">
        <f t="shared" si="6"/>
        <v/>
      </c>
      <c r="O128" s="31"/>
      <c r="P128" s="33" t="str">
        <f t="shared" si="7"/>
        <v/>
      </c>
      <c r="R128" s="174" t="str">
        <f t="shared" si="8"/>
        <v/>
      </c>
    </row>
    <row r="129" spans="1:18" ht="24.75" customHeight="1" x14ac:dyDescent="0.2">
      <c r="A129" s="185"/>
      <c r="B129" s="186"/>
      <c r="C129" s="187"/>
      <c r="D129" s="88"/>
      <c r="E129" s="110"/>
      <c r="F129" s="28"/>
      <c r="G129" s="28"/>
      <c r="H129" s="22" t="str">
        <f>IF(G129="","",ROUNDDOWN('Lesné celky'!$C$2*G129,2))</f>
        <v/>
      </c>
      <c r="I129" s="28"/>
      <c r="J129" s="28"/>
      <c r="K129" s="28"/>
      <c r="L129" s="28"/>
      <c r="M129" s="24">
        <f t="shared" si="5"/>
        <v>0</v>
      </c>
      <c r="N129" s="112" t="str">
        <f t="shared" si="6"/>
        <v/>
      </c>
      <c r="O129" s="31"/>
      <c r="P129" s="33" t="str">
        <f t="shared" si="7"/>
        <v/>
      </c>
      <c r="R129" s="174" t="str">
        <f t="shared" si="8"/>
        <v/>
      </c>
    </row>
    <row r="130" spans="1:18" ht="24.75" customHeight="1" x14ac:dyDescent="0.2">
      <c r="A130" s="185"/>
      <c r="B130" s="186"/>
      <c r="C130" s="187"/>
      <c r="D130" s="88"/>
      <c r="E130" s="110"/>
      <c r="F130" s="28"/>
      <c r="G130" s="28"/>
      <c r="H130" s="22" t="str">
        <f>IF(G130="","",ROUNDDOWN('Lesné celky'!$C$2*G130,2))</f>
        <v/>
      </c>
      <c r="I130" s="28"/>
      <c r="J130" s="28"/>
      <c r="K130" s="28"/>
      <c r="L130" s="28"/>
      <c r="M130" s="24">
        <f t="shared" ref="M130:M193" si="9">SUM(I130:L130)</f>
        <v>0</v>
      </c>
      <c r="N130" s="112" t="str">
        <f t="shared" ref="N130:N193" si="10">IF(ROUNDDOWN(F130*G130,2)-ROUNDDOWN(SUM(I130:L130),2)=0,"","zlý súčet")</f>
        <v/>
      </c>
      <c r="O130" s="31"/>
      <c r="P130" s="33" t="str">
        <f t="shared" si="7"/>
        <v/>
      </c>
      <c r="R130" s="174" t="str">
        <f t="shared" si="8"/>
        <v/>
      </c>
    </row>
    <row r="131" spans="1:18" ht="24.75" customHeight="1" x14ac:dyDescent="0.2">
      <c r="A131" s="185"/>
      <c r="B131" s="186"/>
      <c r="C131" s="187"/>
      <c r="D131" s="88"/>
      <c r="E131" s="110"/>
      <c r="F131" s="28"/>
      <c r="G131" s="28"/>
      <c r="H131" s="22" t="str">
        <f>IF(G131="","",ROUNDDOWN('Lesné celky'!$C$2*G131,2))</f>
        <v/>
      </c>
      <c r="I131" s="28"/>
      <c r="J131" s="28"/>
      <c r="K131" s="28"/>
      <c r="L131" s="28"/>
      <c r="M131" s="24">
        <f t="shared" si="9"/>
        <v>0</v>
      </c>
      <c r="N131" s="112" t="str">
        <f t="shared" si="10"/>
        <v/>
      </c>
      <c r="O131" s="31"/>
      <c r="P131" s="33" t="str">
        <f t="shared" si="7"/>
        <v/>
      </c>
      <c r="R131" s="174" t="str">
        <f t="shared" si="8"/>
        <v/>
      </c>
    </row>
    <row r="132" spans="1:18" ht="24.75" customHeight="1" x14ac:dyDescent="0.2">
      <c r="A132" s="185"/>
      <c r="B132" s="186"/>
      <c r="C132" s="187"/>
      <c r="D132" s="88"/>
      <c r="E132" s="110"/>
      <c r="F132" s="28"/>
      <c r="G132" s="28"/>
      <c r="H132" s="22" t="str">
        <f>IF(G132="","",ROUNDDOWN('Lesné celky'!$C$2*G132,2))</f>
        <v/>
      </c>
      <c r="I132" s="28"/>
      <c r="J132" s="28"/>
      <c r="K132" s="28"/>
      <c r="L132" s="28"/>
      <c r="M132" s="24">
        <f t="shared" si="9"/>
        <v>0</v>
      </c>
      <c r="N132" s="112" t="str">
        <f t="shared" si="10"/>
        <v/>
      </c>
      <c r="O132" s="31"/>
      <c r="P132" s="33" t="str">
        <f t="shared" si="7"/>
        <v/>
      </c>
      <c r="R132" s="174" t="str">
        <f t="shared" si="8"/>
        <v/>
      </c>
    </row>
    <row r="133" spans="1:18" ht="24.75" customHeight="1" x14ac:dyDescent="0.2">
      <c r="A133" s="185"/>
      <c r="B133" s="186"/>
      <c r="C133" s="187"/>
      <c r="D133" s="88"/>
      <c r="E133" s="110"/>
      <c r="F133" s="28"/>
      <c r="G133" s="28"/>
      <c r="H133" s="22" t="str">
        <f>IF(G133="","",ROUNDDOWN('Lesné celky'!$C$2*G133,2))</f>
        <v/>
      </c>
      <c r="I133" s="28"/>
      <c r="J133" s="28"/>
      <c r="K133" s="28"/>
      <c r="L133" s="28"/>
      <c r="M133" s="24">
        <f t="shared" si="9"/>
        <v>0</v>
      </c>
      <c r="N133" s="112" t="str">
        <f t="shared" si="10"/>
        <v/>
      </c>
      <c r="O133" s="31"/>
      <c r="P133" s="33" t="str">
        <f t="shared" si="7"/>
        <v/>
      </c>
      <c r="R133" s="174" t="str">
        <f t="shared" si="8"/>
        <v/>
      </c>
    </row>
    <row r="134" spans="1:18" ht="24.75" customHeight="1" x14ac:dyDescent="0.2">
      <c r="A134" s="185"/>
      <c r="B134" s="186"/>
      <c r="C134" s="187"/>
      <c r="D134" s="88"/>
      <c r="E134" s="110"/>
      <c r="F134" s="28"/>
      <c r="G134" s="28"/>
      <c r="H134" s="22" t="str">
        <f>IF(G134="","",ROUNDDOWN('Lesné celky'!$C$2*G134,2))</f>
        <v/>
      </c>
      <c r="I134" s="28"/>
      <c r="J134" s="28"/>
      <c r="K134" s="28"/>
      <c r="L134" s="28"/>
      <c r="M134" s="24">
        <f t="shared" si="9"/>
        <v>0</v>
      </c>
      <c r="N134" s="112" t="str">
        <f t="shared" si="10"/>
        <v/>
      </c>
      <c r="O134" s="31"/>
      <c r="P134" s="33" t="str">
        <f t="shared" si="7"/>
        <v/>
      </c>
      <c r="R134" s="174" t="str">
        <f t="shared" si="8"/>
        <v/>
      </c>
    </row>
    <row r="135" spans="1:18" ht="24.75" customHeight="1" x14ac:dyDescent="0.2">
      <c r="A135" s="185"/>
      <c r="B135" s="186"/>
      <c r="C135" s="187"/>
      <c r="D135" s="88"/>
      <c r="E135" s="110"/>
      <c r="F135" s="28"/>
      <c r="G135" s="28"/>
      <c r="H135" s="22" t="str">
        <f>IF(G135="","",ROUNDDOWN('Lesné celky'!$C$2*G135,2))</f>
        <v/>
      </c>
      <c r="I135" s="28"/>
      <c r="J135" s="28"/>
      <c r="K135" s="28"/>
      <c r="L135" s="28"/>
      <c r="M135" s="24">
        <f t="shared" si="9"/>
        <v>0</v>
      </c>
      <c r="N135" s="112" t="str">
        <f t="shared" si="10"/>
        <v/>
      </c>
      <c r="O135" s="31"/>
      <c r="P135" s="33" t="str">
        <f t="shared" si="7"/>
        <v/>
      </c>
      <c r="R135" s="174" t="str">
        <f t="shared" si="8"/>
        <v/>
      </c>
    </row>
    <row r="136" spans="1:18" ht="24.75" customHeight="1" x14ac:dyDescent="0.2">
      <c r="A136" s="185"/>
      <c r="B136" s="186"/>
      <c r="C136" s="187"/>
      <c r="D136" s="88"/>
      <c r="E136" s="110"/>
      <c r="F136" s="28"/>
      <c r="G136" s="28"/>
      <c r="H136" s="22" t="str">
        <f>IF(G136="","",ROUNDDOWN('Lesné celky'!$C$2*G136,2))</f>
        <v/>
      </c>
      <c r="I136" s="28"/>
      <c r="J136" s="28"/>
      <c r="K136" s="28"/>
      <c r="L136" s="28"/>
      <c r="M136" s="24">
        <f t="shared" si="9"/>
        <v>0</v>
      </c>
      <c r="N136" s="112" t="str">
        <f t="shared" si="10"/>
        <v/>
      </c>
      <c r="O136" s="31"/>
      <c r="P136" s="33" t="str">
        <f t="shared" si="7"/>
        <v/>
      </c>
      <c r="R136" s="174" t="str">
        <f t="shared" si="8"/>
        <v/>
      </c>
    </row>
    <row r="137" spans="1:18" ht="24.75" customHeight="1" x14ac:dyDescent="0.2">
      <c r="A137" s="185"/>
      <c r="B137" s="186"/>
      <c r="C137" s="187"/>
      <c r="D137" s="88"/>
      <c r="E137" s="110"/>
      <c r="F137" s="28"/>
      <c r="G137" s="28"/>
      <c r="H137" s="22" t="str">
        <f>IF(G137="","",ROUNDDOWN('Lesné celky'!$C$2*G137,2))</f>
        <v/>
      </c>
      <c r="I137" s="28"/>
      <c r="J137" s="28"/>
      <c r="K137" s="28"/>
      <c r="L137" s="28"/>
      <c r="M137" s="24">
        <f t="shared" si="9"/>
        <v>0</v>
      </c>
      <c r="N137" s="112" t="str">
        <f t="shared" si="10"/>
        <v/>
      </c>
      <c r="O137" s="31"/>
      <c r="P137" s="33" t="str">
        <f t="shared" si="7"/>
        <v/>
      </c>
      <c r="R137" s="174" t="str">
        <f t="shared" si="8"/>
        <v/>
      </c>
    </row>
    <row r="138" spans="1:18" ht="24.75" customHeight="1" x14ac:dyDescent="0.2">
      <c r="A138" s="185"/>
      <c r="B138" s="186"/>
      <c r="C138" s="187"/>
      <c r="D138" s="88"/>
      <c r="E138" s="110"/>
      <c r="F138" s="28"/>
      <c r="G138" s="28"/>
      <c r="H138" s="22" t="str">
        <f>IF(G138="","",ROUNDDOWN('Lesné celky'!$C$2*G138,2))</f>
        <v/>
      </c>
      <c r="I138" s="28"/>
      <c r="J138" s="28"/>
      <c r="K138" s="28"/>
      <c r="L138" s="28"/>
      <c r="M138" s="24">
        <f t="shared" si="9"/>
        <v>0</v>
      </c>
      <c r="N138" s="112" t="str">
        <f t="shared" si="10"/>
        <v/>
      </c>
      <c r="O138" s="31"/>
      <c r="P138" s="33" t="str">
        <f t="shared" si="7"/>
        <v/>
      </c>
      <c r="R138" s="174" t="str">
        <f t="shared" si="8"/>
        <v/>
      </c>
    </row>
    <row r="139" spans="1:18" ht="24.75" customHeight="1" x14ac:dyDescent="0.2">
      <c r="A139" s="185"/>
      <c r="B139" s="186"/>
      <c r="C139" s="187"/>
      <c r="D139" s="88"/>
      <c r="E139" s="110"/>
      <c r="F139" s="28"/>
      <c r="G139" s="28"/>
      <c r="H139" s="22" t="str">
        <f>IF(G139="","",ROUNDDOWN('Lesné celky'!$C$2*G139,2))</f>
        <v/>
      </c>
      <c r="I139" s="28"/>
      <c r="J139" s="28"/>
      <c r="K139" s="28"/>
      <c r="L139" s="28"/>
      <c r="M139" s="24">
        <f t="shared" si="9"/>
        <v>0</v>
      </c>
      <c r="N139" s="112" t="str">
        <f t="shared" si="10"/>
        <v/>
      </c>
      <c r="O139" s="31"/>
      <c r="P139" s="33" t="str">
        <f t="shared" si="7"/>
        <v/>
      </c>
      <c r="R139" s="174" t="str">
        <f t="shared" si="8"/>
        <v/>
      </c>
    </row>
    <row r="140" spans="1:18" ht="24.75" customHeight="1" x14ac:dyDescent="0.2">
      <c r="A140" s="185"/>
      <c r="B140" s="186"/>
      <c r="C140" s="187"/>
      <c r="D140" s="88"/>
      <c r="E140" s="110"/>
      <c r="F140" s="28"/>
      <c r="G140" s="28"/>
      <c r="H140" s="22" t="str">
        <f>IF(G140="","",ROUNDDOWN('Lesné celky'!$C$2*G140,2))</f>
        <v/>
      </c>
      <c r="I140" s="28"/>
      <c r="J140" s="28"/>
      <c r="K140" s="28"/>
      <c r="L140" s="28"/>
      <c r="M140" s="24">
        <f t="shared" si="9"/>
        <v>0</v>
      </c>
      <c r="N140" s="112" t="str">
        <f t="shared" si="10"/>
        <v/>
      </c>
      <c r="O140" s="31"/>
      <c r="P140" s="33" t="str">
        <f t="shared" si="7"/>
        <v/>
      </c>
      <c r="R140" s="174" t="str">
        <f t="shared" si="8"/>
        <v/>
      </c>
    </row>
    <row r="141" spans="1:18" ht="24.75" customHeight="1" x14ac:dyDescent="0.2">
      <c r="A141" s="185"/>
      <c r="B141" s="186"/>
      <c r="C141" s="187"/>
      <c r="D141" s="88"/>
      <c r="E141" s="110"/>
      <c r="F141" s="28"/>
      <c r="G141" s="28"/>
      <c r="H141" s="22" t="str">
        <f>IF(G141="","",ROUNDDOWN('Lesné celky'!$C$2*G141,2))</f>
        <v/>
      </c>
      <c r="I141" s="28"/>
      <c r="J141" s="28"/>
      <c r="K141" s="28"/>
      <c r="L141" s="28"/>
      <c r="M141" s="24">
        <f t="shared" si="9"/>
        <v>0</v>
      </c>
      <c r="N141" s="112" t="str">
        <f t="shared" si="10"/>
        <v/>
      </c>
      <c r="O141" s="31"/>
      <c r="P141" s="33" t="str">
        <f t="shared" si="7"/>
        <v/>
      </c>
      <c r="R141" s="174" t="str">
        <f t="shared" si="8"/>
        <v/>
      </c>
    </row>
    <row r="142" spans="1:18" ht="24.75" customHeight="1" x14ac:dyDescent="0.2">
      <c r="A142" s="185"/>
      <c r="B142" s="186"/>
      <c r="C142" s="187"/>
      <c r="D142" s="88"/>
      <c r="E142" s="110"/>
      <c r="F142" s="28"/>
      <c r="G142" s="28"/>
      <c r="H142" s="22" t="str">
        <f>IF(G142="","",ROUNDDOWN('Lesné celky'!$C$2*G142,2))</f>
        <v/>
      </c>
      <c r="I142" s="28"/>
      <c r="J142" s="28"/>
      <c r="K142" s="28"/>
      <c r="L142" s="28"/>
      <c r="M142" s="24">
        <f t="shared" si="9"/>
        <v>0</v>
      </c>
      <c r="N142" s="112" t="str">
        <f t="shared" si="10"/>
        <v/>
      </c>
      <c r="O142" s="31"/>
      <c r="P142" s="33" t="str">
        <f t="shared" si="7"/>
        <v/>
      </c>
      <c r="R142" s="174" t="str">
        <f t="shared" si="8"/>
        <v/>
      </c>
    </row>
    <row r="143" spans="1:18" ht="24.75" customHeight="1" x14ac:dyDescent="0.2">
      <c r="A143" s="185"/>
      <c r="B143" s="186"/>
      <c r="C143" s="187"/>
      <c r="D143" s="88"/>
      <c r="E143" s="110"/>
      <c r="F143" s="28"/>
      <c r="G143" s="28"/>
      <c r="H143" s="22" t="str">
        <f>IF(G143="","",ROUNDDOWN('Lesné celky'!$C$2*G143,2))</f>
        <v/>
      </c>
      <c r="I143" s="28"/>
      <c r="J143" s="28"/>
      <c r="K143" s="28"/>
      <c r="L143" s="28"/>
      <c r="M143" s="24">
        <f t="shared" si="9"/>
        <v>0</v>
      </c>
      <c r="N143" s="112" t="str">
        <f t="shared" si="10"/>
        <v/>
      </c>
      <c r="O143" s="31"/>
      <c r="P143" s="33" t="str">
        <f t="shared" si="7"/>
        <v/>
      </c>
      <c r="R143" s="174" t="str">
        <f t="shared" si="8"/>
        <v/>
      </c>
    </row>
    <row r="144" spans="1:18" ht="24.75" customHeight="1" x14ac:dyDescent="0.2">
      <c r="A144" s="185"/>
      <c r="B144" s="186"/>
      <c r="C144" s="187"/>
      <c r="D144" s="88"/>
      <c r="E144" s="110"/>
      <c r="F144" s="28"/>
      <c r="G144" s="28"/>
      <c r="H144" s="22" t="str">
        <f>IF(G144="","",ROUNDDOWN('Lesné celky'!$C$2*G144,2))</f>
        <v/>
      </c>
      <c r="I144" s="28"/>
      <c r="J144" s="28"/>
      <c r="K144" s="28"/>
      <c r="L144" s="28"/>
      <c r="M144" s="24">
        <f t="shared" si="9"/>
        <v>0</v>
      </c>
      <c r="N144" s="112" t="str">
        <f t="shared" si="10"/>
        <v/>
      </c>
      <c r="O144" s="31"/>
      <c r="P144" s="33" t="str">
        <f t="shared" si="7"/>
        <v/>
      </c>
      <c r="R144" s="174" t="str">
        <f t="shared" si="8"/>
        <v/>
      </c>
    </row>
    <row r="145" spans="1:18" ht="24.75" customHeight="1" x14ac:dyDescent="0.2">
      <c r="A145" s="185"/>
      <c r="B145" s="186"/>
      <c r="C145" s="187"/>
      <c r="D145" s="88"/>
      <c r="E145" s="110"/>
      <c r="F145" s="28"/>
      <c r="G145" s="28"/>
      <c r="H145" s="22" t="str">
        <f>IF(G145="","",ROUNDDOWN('Lesné celky'!$C$2*G145,2))</f>
        <v/>
      </c>
      <c r="I145" s="28"/>
      <c r="J145" s="28"/>
      <c r="K145" s="28"/>
      <c r="L145" s="28"/>
      <c r="M145" s="24">
        <f t="shared" si="9"/>
        <v>0</v>
      </c>
      <c r="N145" s="112" t="str">
        <f t="shared" si="10"/>
        <v/>
      </c>
      <c r="O145" s="31"/>
      <c r="P145" s="33" t="str">
        <f t="shared" si="7"/>
        <v/>
      </c>
      <c r="R145" s="174" t="str">
        <f t="shared" si="8"/>
        <v/>
      </c>
    </row>
    <row r="146" spans="1:18" ht="24.75" customHeight="1" x14ac:dyDescent="0.2">
      <c r="A146" s="185"/>
      <c r="B146" s="186"/>
      <c r="C146" s="187"/>
      <c r="D146" s="88"/>
      <c r="E146" s="110"/>
      <c r="F146" s="28"/>
      <c r="G146" s="28"/>
      <c r="H146" s="22" t="str">
        <f>IF(G146="","",ROUNDDOWN('Lesné celky'!$C$2*G146,2))</f>
        <v/>
      </c>
      <c r="I146" s="28"/>
      <c r="J146" s="28"/>
      <c r="K146" s="28"/>
      <c r="L146" s="28"/>
      <c r="M146" s="24">
        <f t="shared" si="9"/>
        <v>0</v>
      </c>
      <c r="N146" s="112" t="str">
        <f t="shared" si="10"/>
        <v/>
      </c>
      <c r="O146" s="31"/>
      <c r="P146" s="33" t="str">
        <f t="shared" si="7"/>
        <v/>
      </c>
      <c r="R146" s="174" t="str">
        <f t="shared" si="8"/>
        <v/>
      </c>
    </row>
    <row r="147" spans="1:18" ht="24.75" customHeight="1" x14ac:dyDescent="0.2">
      <c r="A147" s="185"/>
      <c r="B147" s="186"/>
      <c r="C147" s="187"/>
      <c r="D147" s="88"/>
      <c r="E147" s="110"/>
      <c r="F147" s="28"/>
      <c r="G147" s="28"/>
      <c r="H147" s="22" t="str">
        <f>IF(G147="","",ROUNDDOWN('Lesné celky'!$C$2*G147,2))</f>
        <v/>
      </c>
      <c r="I147" s="28"/>
      <c r="J147" s="28"/>
      <c r="K147" s="28"/>
      <c r="L147" s="28"/>
      <c r="M147" s="24">
        <f t="shared" si="9"/>
        <v>0</v>
      </c>
      <c r="N147" s="112" t="str">
        <f t="shared" si="10"/>
        <v/>
      </c>
      <c r="O147" s="31"/>
      <c r="P147" s="33" t="str">
        <f t="shared" si="7"/>
        <v/>
      </c>
      <c r="R147" s="174" t="str">
        <f t="shared" si="8"/>
        <v/>
      </c>
    </row>
    <row r="148" spans="1:18" ht="24.75" customHeight="1" x14ac:dyDescent="0.2">
      <c r="A148" s="185"/>
      <c r="B148" s="186"/>
      <c r="C148" s="187"/>
      <c r="D148" s="88"/>
      <c r="E148" s="110"/>
      <c r="F148" s="28"/>
      <c r="G148" s="28"/>
      <c r="H148" s="22" t="str">
        <f>IF(G148="","",ROUNDDOWN('Lesné celky'!$C$2*G148,2))</f>
        <v/>
      </c>
      <c r="I148" s="28"/>
      <c r="J148" s="28"/>
      <c r="K148" s="28"/>
      <c r="L148" s="28"/>
      <c r="M148" s="24">
        <f t="shared" si="9"/>
        <v>0</v>
      </c>
      <c r="N148" s="112" t="str">
        <f t="shared" si="10"/>
        <v/>
      </c>
      <c r="O148" s="31"/>
      <c r="P148" s="33" t="str">
        <f t="shared" ref="P148:P211" si="11">IF(H148="","",H148-O148)</f>
        <v/>
      </c>
      <c r="R148" s="174" t="str">
        <f t="shared" ref="R148:R211" si="12">IF(AND(H148&lt;&gt;"",OR(E148="",D148="",A148="")),"nekorektne zadané údaje","")</f>
        <v/>
      </c>
    </row>
    <row r="149" spans="1:18" ht="24.75" customHeight="1" x14ac:dyDescent="0.2">
      <c r="A149" s="185"/>
      <c r="B149" s="186"/>
      <c r="C149" s="187"/>
      <c r="D149" s="88"/>
      <c r="E149" s="110"/>
      <c r="F149" s="28"/>
      <c r="G149" s="28"/>
      <c r="H149" s="22" t="str">
        <f>IF(G149="","",ROUNDDOWN('Lesné celky'!$C$2*G149,2))</f>
        <v/>
      </c>
      <c r="I149" s="28"/>
      <c r="J149" s="28"/>
      <c r="K149" s="28"/>
      <c r="L149" s="28"/>
      <c r="M149" s="24">
        <f t="shared" si="9"/>
        <v>0</v>
      </c>
      <c r="N149" s="112" t="str">
        <f t="shared" si="10"/>
        <v/>
      </c>
      <c r="O149" s="31"/>
      <c r="P149" s="33" t="str">
        <f t="shared" si="11"/>
        <v/>
      </c>
      <c r="R149" s="174" t="str">
        <f t="shared" si="12"/>
        <v/>
      </c>
    </row>
    <row r="150" spans="1:18" ht="24.75" customHeight="1" x14ac:dyDescent="0.2">
      <c r="A150" s="185"/>
      <c r="B150" s="186"/>
      <c r="C150" s="187"/>
      <c r="D150" s="88"/>
      <c r="E150" s="110"/>
      <c r="F150" s="28"/>
      <c r="G150" s="28"/>
      <c r="H150" s="22" t="str">
        <f>IF(G150="","",ROUNDDOWN('Lesné celky'!$C$2*G150,2))</f>
        <v/>
      </c>
      <c r="I150" s="28"/>
      <c r="J150" s="28"/>
      <c r="K150" s="28"/>
      <c r="L150" s="28"/>
      <c r="M150" s="24">
        <f t="shared" si="9"/>
        <v>0</v>
      </c>
      <c r="N150" s="112" t="str">
        <f t="shared" si="10"/>
        <v/>
      </c>
      <c r="O150" s="31"/>
      <c r="P150" s="33" t="str">
        <f t="shared" si="11"/>
        <v/>
      </c>
      <c r="R150" s="174" t="str">
        <f t="shared" si="12"/>
        <v/>
      </c>
    </row>
    <row r="151" spans="1:18" ht="24.75" customHeight="1" x14ac:dyDescent="0.2">
      <c r="A151" s="185"/>
      <c r="B151" s="186"/>
      <c r="C151" s="187"/>
      <c r="D151" s="88"/>
      <c r="E151" s="110"/>
      <c r="F151" s="28"/>
      <c r="G151" s="28"/>
      <c r="H151" s="22" t="str">
        <f>IF(G151="","",ROUNDDOWN('Lesné celky'!$C$2*G151,2))</f>
        <v/>
      </c>
      <c r="I151" s="28"/>
      <c r="J151" s="28"/>
      <c r="K151" s="28"/>
      <c r="L151" s="28"/>
      <c r="M151" s="24">
        <f t="shared" si="9"/>
        <v>0</v>
      </c>
      <c r="N151" s="112" t="str">
        <f t="shared" si="10"/>
        <v/>
      </c>
      <c r="O151" s="31"/>
      <c r="P151" s="33" t="str">
        <f t="shared" si="11"/>
        <v/>
      </c>
      <c r="R151" s="174" t="str">
        <f t="shared" si="12"/>
        <v/>
      </c>
    </row>
    <row r="152" spans="1:18" ht="24.75" customHeight="1" x14ac:dyDescent="0.2">
      <c r="A152" s="185"/>
      <c r="B152" s="186"/>
      <c r="C152" s="187"/>
      <c r="D152" s="88"/>
      <c r="E152" s="110"/>
      <c r="F152" s="28"/>
      <c r="G152" s="28"/>
      <c r="H152" s="22" t="str">
        <f>IF(G152="","",ROUNDDOWN('Lesné celky'!$C$2*G152,2))</f>
        <v/>
      </c>
      <c r="I152" s="28"/>
      <c r="J152" s="28"/>
      <c r="K152" s="28"/>
      <c r="L152" s="28"/>
      <c r="M152" s="24">
        <f t="shared" si="9"/>
        <v>0</v>
      </c>
      <c r="N152" s="112" t="str">
        <f t="shared" si="10"/>
        <v/>
      </c>
      <c r="O152" s="31"/>
      <c r="P152" s="33" t="str">
        <f t="shared" si="11"/>
        <v/>
      </c>
      <c r="R152" s="174" t="str">
        <f t="shared" si="12"/>
        <v/>
      </c>
    </row>
    <row r="153" spans="1:18" ht="24.75" customHeight="1" x14ac:dyDescent="0.2">
      <c r="A153" s="185"/>
      <c r="B153" s="186"/>
      <c r="C153" s="187"/>
      <c r="D153" s="88"/>
      <c r="E153" s="110"/>
      <c r="F153" s="28"/>
      <c r="G153" s="28"/>
      <c r="H153" s="22" t="str">
        <f>IF(G153="","",ROUNDDOWN('Lesné celky'!$C$2*G153,2))</f>
        <v/>
      </c>
      <c r="I153" s="28"/>
      <c r="J153" s="28"/>
      <c r="K153" s="28"/>
      <c r="L153" s="28"/>
      <c r="M153" s="24">
        <f t="shared" si="9"/>
        <v>0</v>
      </c>
      <c r="N153" s="112" t="str">
        <f t="shared" si="10"/>
        <v/>
      </c>
      <c r="O153" s="31"/>
      <c r="P153" s="33" t="str">
        <f t="shared" si="11"/>
        <v/>
      </c>
      <c r="R153" s="174" t="str">
        <f t="shared" si="12"/>
        <v/>
      </c>
    </row>
    <row r="154" spans="1:18" ht="24.75" customHeight="1" x14ac:dyDescent="0.2">
      <c r="A154" s="185"/>
      <c r="B154" s="186"/>
      <c r="C154" s="187"/>
      <c r="D154" s="88"/>
      <c r="E154" s="110"/>
      <c r="F154" s="28"/>
      <c r="G154" s="28"/>
      <c r="H154" s="22" t="str">
        <f>IF(G154="","",ROUNDDOWN('Lesné celky'!$C$2*G154,2))</f>
        <v/>
      </c>
      <c r="I154" s="28"/>
      <c r="J154" s="28"/>
      <c r="K154" s="28"/>
      <c r="L154" s="28"/>
      <c r="M154" s="24">
        <f t="shared" si="9"/>
        <v>0</v>
      </c>
      <c r="N154" s="112" t="str">
        <f t="shared" si="10"/>
        <v/>
      </c>
      <c r="O154" s="31"/>
      <c r="P154" s="33" t="str">
        <f t="shared" si="11"/>
        <v/>
      </c>
      <c r="R154" s="174" t="str">
        <f t="shared" si="12"/>
        <v/>
      </c>
    </row>
    <row r="155" spans="1:18" ht="24.75" customHeight="1" x14ac:dyDescent="0.2">
      <c r="A155" s="185"/>
      <c r="B155" s="186"/>
      <c r="C155" s="187"/>
      <c r="D155" s="88"/>
      <c r="E155" s="110"/>
      <c r="F155" s="28"/>
      <c r="G155" s="28"/>
      <c r="H155" s="22" t="str">
        <f>IF(G155="","",ROUNDDOWN('Lesné celky'!$C$2*G155,2))</f>
        <v/>
      </c>
      <c r="I155" s="28"/>
      <c r="J155" s="28"/>
      <c r="K155" s="28"/>
      <c r="L155" s="28"/>
      <c r="M155" s="24">
        <f t="shared" si="9"/>
        <v>0</v>
      </c>
      <c r="N155" s="112" t="str">
        <f t="shared" si="10"/>
        <v/>
      </c>
      <c r="O155" s="31"/>
      <c r="P155" s="33" t="str">
        <f t="shared" si="11"/>
        <v/>
      </c>
      <c r="R155" s="174" t="str">
        <f t="shared" si="12"/>
        <v/>
      </c>
    </row>
    <row r="156" spans="1:18" ht="24.75" customHeight="1" x14ac:dyDescent="0.2">
      <c r="A156" s="185"/>
      <c r="B156" s="186"/>
      <c r="C156" s="187"/>
      <c r="D156" s="88"/>
      <c r="E156" s="110"/>
      <c r="F156" s="28"/>
      <c r="G156" s="28"/>
      <c r="H156" s="22" t="str">
        <f>IF(G156="","",ROUNDDOWN('Lesné celky'!$C$2*G156,2))</f>
        <v/>
      </c>
      <c r="I156" s="28"/>
      <c r="J156" s="28"/>
      <c r="K156" s="28"/>
      <c r="L156" s="28"/>
      <c r="M156" s="24">
        <f t="shared" si="9"/>
        <v>0</v>
      </c>
      <c r="N156" s="112" t="str">
        <f t="shared" si="10"/>
        <v/>
      </c>
      <c r="O156" s="31"/>
      <c r="P156" s="33" t="str">
        <f t="shared" si="11"/>
        <v/>
      </c>
      <c r="R156" s="174" t="str">
        <f t="shared" si="12"/>
        <v/>
      </c>
    </row>
    <row r="157" spans="1:18" ht="24.75" customHeight="1" x14ac:dyDescent="0.2">
      <c r="A157" s="185"/>
      <c r="B157" s="186"/>
      <c r="C157" s="187"/>
      <c r="D157" s="88"/>
      <c r="E157" s="110"/>
      <c r="F157" s="28"/>
      <c r="G157" s="28"/>
      <c r="H157" s="22" t="str">
        <f>IF(G157="","",ROUNDDOWN('Lesné celky'!$C$2*G157,2))</f>
        <v/>
      </c>
      <c r="I157" s="28"/>
      <c r="J157" s="28"/>
      <c r="K157" s="28"/>
      <c r="L157" s="28"/>
      <c r="M157" s="24">
        <f t="shared" si="9"/>
        <v>0</v>
      </c>
      <c r="N157" s="112" t="str">
        <f t="shared" si="10"/>
        <v/>
      </c>
      <c r="O157" s="31"/>
      <c r="P157" s="33" t="str">
        <f t="shared" si="11"/>
        <v/>
      </c>
      <c r="R157" s="174" t="str">
        <f t="shared" si="12"/>
        <v/>
      </c>
    </row>
    <row r="158" spans="1:18" ht="24.75" customHeight="1" x14ac:dyDescent="0.2">
      <c r="A158" s="185"/>
      <c r="B158" s="186"/>
      <c r="C158" s="187"/>
      <c r="D158" s="88"/>
      <c r="E158" s="110"/>
      <c r="F158" s="28"/>
      <c r="G158" s="28"/>
      <c r="H158" s="22" t="str">
        <f>IF(G158="","",ROUNDDOWN('Lesné celky'!$C$2*G158,2))</f>
        <v/>
      </c>
      <c r="I158" s="28"/>
      <c r="J158" s="28"/>
      <c r="K158" s="28"/>
      <c r="L158" s="28"/>
      <c r="M158" s="24">
        <f t="shared" si="9"/>
        <v>0</v>
      </c>
      <c r="N158" s="112" t="str">
        <f t="shared" si="10"/>
        <v/>
      </c>
      <c r="O158" s="31"/>
      <c r="P158" s="33" t="str">
        <f t="shared" si="11"/>
        <v/>
      </c>
      <c r="R158" s="174" t="str">
        <f t="shared" si="12"/>
        <v/>
      </c>
    </row>
    <row r="159" spans="1:18" ht="24.75" customHeight="1" x14ac:dyDescent="0.2">
      <c r="A159" s="185"/>
      <c r="B159" s="186"/>
      <c r="C159" s="187"/>
      <c r="D159" s="88"/>
      <c r="E159" s="110"/>
      <c r="F159" s="28"/>
      <c r="G159" s="28"/>
      <c r="H159" s="22" t="str">
        <f>IF(G159="","",ROUNDDOWN('Lesné celky'!$C$2*G159,2))</f>
        <v/>
      </c>
      <c r="I159" s="28"/>
      <c r="J159" s="28"/>
      <c r="K159" s="28"/>
      <c r="L159" s="28"/>
      <c r="M159" s="24">
        <f t="shared" si="9"/>
        <v>0</v>
      </c>
      <c r="N159" s="112" t="str">
        <f t="shared" si="10"/>
        <v/>
      </c>
      <c r="O159" s="31"/>
      <c r="P159" s="33" t="str">
        <f t="shared" si="11"/>
        <v/>
      </c>
      <c r="R159" s="174" t="str">
        <f t="shared" si="12"/>
        <v/>
      </c>
    </row>
    <row r="160" spans="1:18" ht="24.75" customHeight="1" x14ac:dyDescent="0.2">
      <c r="A160" s="185"/>
      <c r="B160" s="186"/>
      <c r="C160" s="187"/>
      <c r="D160" s="88"/>
      <c r="E160" s="110"/>
      <c r="F160" s="28"/>
      <c r="G160" s="28"/>
      <c r="H160" s="22" t="str">
        <f>IF(G160="","",ROUNDDOWN('Lesné celky'!$C$2*G160,2))</f>
        <v/>
      </c>
      <c r="I160" s="28"/>
      <c r="J160" s="28"/>
      <c r="K160" s="28"/>
      <c r="L160" s="28"/>
      <c r="M160" s="24">
        <f t="shared" si="9"/>
        <v>0</v>
      </c>
      <c r="N160" s="112" t="str">
        <f t="shared" si="10"/>
        <v/>
      </c>
      <c r="O160" s="31"/>
      <c r="P160" s="33" t="str">
        <f t="shared" si="11"/>
        <v/>
      </c>
      <c r="R160" s="174" t="str">
        <f t="shared" si="12"/>
        <v/>
      </c>
    </row>
    <row r="161" spans="1:18" ht="24.75" customHeight="1" x14ac:dyDescent="0.2">
      <c r="A161" s="185"/>
      <c r="B161" s="186"/>
      <c r="C161" s="187"/>
      <c r="D161" s="88"/>
      <c r="E161" s="110"/>
      <c r="F161" s="28"/>
      <c r="G161" s="28"/>
      <c r="H161" s="22" t="str">
        <f>IF(G161="","",ROUNDDOWN('Lesné celky'!$C$2*G161,2))</f>
        <v/>
      </c>
      <c r="I161" s="28"/>
      <c r="J161" s="28"/>
      <c r="K161" s="28"/>
      <c r="L161" s="28"/>
      <c r="M161" s="24">
        <f t="shared" si="9"/>
        <v>0</v>
      </c>
      <c r="N161" s="112" t="str">
        <f t="shared" si="10"/>
        <v/>
      </c>
      <c r="O161" s="31"/>
      <c r="P161" s="33" t="str">
        <f t="shared" si="11"/>
        <v/>
      </c>
      <c r="R161" s="174" t="str">
        <f t="shared" si="12"/>
        <v/>
      </c>
    </row>
    <row r="162" spans="1:18" ht="24.75" customHeight="1" x14ac:dyDescent="0.2">
      <c r="A162" s="185"/>
      <c r="B162" s="186"/>
      <c r="C162" s="187"/>
      <c r="D162" s="88"/>
      <c r="E162" s="110"/>
      <c r="F162" s="28"/>
      <c r="G162" s="28"/>
      <c r="H162" s="22" t="str">
        <f>IF(G162="","",ROUNDDOWN('Lesné celky'!$C$2*G162,2))</f>
        <v/>
      </c>
      <c r="I162" s="28"/>
      <c r="J162" s="28"/>
      <c r="K162" s="28"/>
      <c r="L162" s="28"/>
      <c r="M162" s="24">
        <f t="shared" si="9"/>
        <v>0</v>
      </c>
      <c r="N162" s="112" t="str">
        <f t="shared" si="10"/>
        <v/>
      </c>
      <c r="O162" s="31"/>
      <c r="P162" s="33" t="str">
        <f t="shared" si="11"/>
        <v/>
      </c>
      <c r="R162" s="174" t="str">
        <f t="shared" si="12"/>
        <v/>
      </c>
    </row>
    <row r="163" spans="1:18" ht="24.75" customHeight="1" x14ac:dyDescent="0.2">
      <c r="A163" s="185"/>
      <c r="B163" s="186"/>
      <c r="C163" s="187"/>
      <c r="D163" s="88"/>
      <c r="E163" s="110"/>
      <c r="F163" s="28"/>
      <c r="G163" s="28"/>
      <c r="H163" s="22" t="str">
        <f>IF(G163="","",ROUNDDOWN('Lesné celky'!$C$2*G163,2))</f>
        <v/>
      </c>
      <c r="I163" s="28"/>
      <c r="J163" s="28"/>
      <c r="K163" s="28"/>
      <c r="L163" s="28"/>
      <c r="M163" s="24">
        <f t="shared" si="9"/>
        <v>0</v>
      </c>
      <c r="N163" s="112" t="str">
        <f t="shared" si="10"/>
        <v/>
      </c>
      <c r="O163" s="31"/>
      <c r="P163" s="33" t="str">
        <f t="shared" si="11"/>
        <v/>
      </c>
      <c r="R163" s="174" t="str">
        <f t="shared" si="12"/>
        <v/>
      </c>
    </row>
    <row r="164" spans="1:18" ht="24.75" customHeight="1" x14ac:dyDescent="0.2">
      <c r="A164" s="185"/>
      <c r="B164" s="186"/>
      <c r="C164" s="187"/>
      <c r="D164" s="88"/>
      <c r="E164" s="110"/>
      <c r="F164" s="28"/>
      <c r="G164" s="28"/>
      <c r="H164" s="22" t="str">
        <f>IF(G164="","",ROUNDDOWN('Lesné celky'!$C$2*G164,2))</f>
        <v/>
      </c>
      <c r="I164" s="28"/>
      <c r="J164" s="28"/>
      <c r="K164" s="28"/>
      <c r="L164" s="28"/>
      <c r="M164" s="24">
        <f t="shared" si="9"/>
        <v>0</v>
      </c>
      <c r="N164" s="112" t="str">
        <f t="shared" si="10"/>
        <v/>
      </c>
      <c r="O164" s="31"/>
      <c r="P164" s="33" t="str">
        <f t="shared" si="11"/>
        <v/>
      </c>
      <c r="R164" s="174" t="str">
        <f t="shared" si="12"/>
        <v/>
      </c>
    </row>
    <row r="165" spans="1:18" ht="24.75" customHeight="1" x14ac:dyDescent="0.2">
      <c r="A165" s="185"/>
      <c r="B165" s="186"/>
      <c r="C165" s="187"/>
      <c r="D165" s="88"/>
      <c r="E165" s="110"/>
      <c r="F165" s="28"/>
      <c r="G165" s="28"/>
      <c r="H165" s="22" t="str">
        <f>IF(G165="","",ROUNDDOWN('Lesné celky'!$C$2*G165,2))</f>
        <v/>
      </c>
      <c r="I165" s="28"/>
      <c r="J165" s="28"/>
      <c r="K165" s="28"/>
      <c r="L165" s="28"/>
      <c r="M165" s="24">
        <f t="shared" si="9"/>
        <v>0</v>
      </c>
      <c r="N165" s="112" t="str">
        <f t="shared" si="10"/>
        <v/>
      </c>
      <c r="O165" s="31"/>
      <c r="P165" s="33" t="str">
        <f t="shared" si="11"/>
        <v/>
      </c>
      <c r="R165" s="174" t="str">
        <f t="shared" si="12"/>
        <v/>
      </c>
    </row>
    <row r="166" spans="1:18" ht="24.75" customHeight="1" x14ac:dyDescent="0.2">
      <c r="A166" s="185"/>
      <c r="B166" s="186"/>
      <c r="C166" s="187"/>
      <c r="D166" s="88"/>
      <c r="E166" s="110"/>
      <c r="F166" s="28"/>
      <c r="G166" s="28"/>
      <c r="H166" s="22" t="str">
        <f>IF(G166="","",ROUNDDOWN('Lesné celky'!$C$2*G166,2))</f>
        <v/>
      </c>
      <c r="I166" s="28"/>
      <c r="J166" s="28"/>
      <c r="K166" s="28"/>
      <c r="L166" s="28"/>
      <c r="M166" s="24">
        <f t="shared" si="9"/>
        <v>0</v>
      </c>
      <c r="N166" s="112" t="str">
        <f t="shared" si="10"/>
        <v/>
      </c>
      <c r="O166" s="31"/>
      <c r="P166" s="33" t="str">
        <f t="shared" si="11"/>
        <v/>
      </c>
      <c r="R166" s="174" t="str">
        <f t="shared" si="12"/>
        <v/>
      </c>
    </row>
    <row r="167" spans="1:18" ht="24.75" customHeight="1" x14ac:dyDescent="0.2">
      <c r="A167" s="185"/>
      <c r="B167" s="186"/>
      <c r="C167" s="187"/>
      <c r="D167" s="88"/>
      <c r="E167" s="110"/>
      <c r="F167" s="28"/>
      <c r="G167" s="28"/>
      <c r="H167" s="22" t="str">
        <f>IF(G167="","",ROUNDDOWN('Lesné celky'!$C$2*G167,2))</f>
        <v/>
      </c>
      <c r="I167" s="28"/>
      <c r="J167" s="28"/>
      <c r="K167" s="28"/>
      <c r="L167" s="28"/>
      <c r="M167" s="24">
        <f t="shared" si="9"/>
        <v>0</v>
      </c>
      <c r="N167" s="112" t="str">
        <f t="shared" si="10"/>
        <v/>
      </c>
      <c r="O167" s="31"/>
      <c r="P167" s="33" t="str">
        <f t="shared" si="11"/>
        <v/>
      </c>
      <c r="R167" s="174" t="str">
        <f t="shared" si="12"/>
        <v/>
      </c>
    </row>
    <row r="168" spans="1:18" ht="24.75" customHeight="1" x14ac:dyDescent="0.2">
      <c r="A168" s="185"/>
      <c r="B168" s="186"/>
      <c r="C168" s="187"/>
      <c r="D168" s="88"/>
      <c r="E168" s="110"/>
      <c r="F168" s="28"/>
      <c r="G168" s="28"/>
      <c r="H168" s="22" t="str">
        <f>IF(G168="","",ROUNDDOWN('Lesné celky'!$C$2*G168,2))</f>
        <v/>
      </c>
      <c r="I168" s="28"/>
      <c r="J168" s="28"/>
      <c r="K168" s="28"/>
      <c r="L168" s="28"/>
      <c r="M168" s="24">
        <f t="shared" si="9"/>
        <v>0</v>
      </c>
      <c r="N168" s="112" t="str">
        <f t="shared" si="10"/>
        <v/>
      </c>
      <c r="O168" s="31"/>
      <c r="P168" s="33" t="str">
        <f t="shared" si="11"/>
        <v/>
      </c>
      <c r="R168" s="174" t="str">
        <f t="shared" si="12"/>
        <v/>
      </c>
    </row>
    <row r="169" spans="1:18" ht="24.75" customHeight="1" x14ac:dyDescent="0.2">
      <c r="A169" s="185"/>
      <c r="B169" s="186"/>
      <c r="C169" s="187"/>
      <c r="D169" s="88"/>
      <c r="E169" s="110"/>
      <c r="F169" s="28"/>
      <c r="G169" s="28"/>
      <c r="H169" s="22" t="str">
        <f>IF(G169="","",ROUNDDOWN('Lesné celky'!$C$2*G169,2))</f>
        <v/>
      </c>
      <c r="I169" s="28"/>
      <c r="J169" s="28"/>
      <c r="K169" s="28"/>
      <c r="L169" s="28"/>
      <c r="M169" s="24">
        <f t="shared" si="9"/>
        <v>0</v>
      </c>
      <c r="N169" s="112" t="str">
        <f t="shared" si="10"/>
        <v/>
      </c>
      <c r="O169" s="31"/>
      <c r="P169" s="33" t="str">
        <f t="shared" si="11"/>
        <v/>
      </c>
      <c r="R169" s="174" t="str">
        <f t="shared" si="12"/>
        <v/>
      </c>
    </row>
    <row r="170" spans="1:18" ht="24.75" customHeight="1" x14ac:dyDescent="0.2">
      <c r="A170" s="185"/>
      <c r="B170" s="186"/>
      <c r="C170" s="187"/>
      <c r="D170" s="88"/>
      <c r="E170" s="110"/>
      <c r="F170" s="28"/>
      <c r="G170" s="28"/>
      <c r="H170" s="22" t="str">
        <f>IF(G170="","",ROUNDDOWN('Lesné celky'!$C$2*G170,2))</f>
        <v/>
      </c>
      <c r="I170" s="28"/>
      <c r="J170" s="28"/>
      <c r="K170" s="28"/>
      <c r="L170" s="28"/>
      <c r="M170" s="24">
        <f t="shared" si="9"/>
        <v>0</v>
      </c>
      <c r="N170" s="112" t="str">
        <f t="shared" si="10"/>
        <v/>
      </c>
      <c r="O170" s="31"/>
      <c r="P170" s="33" t="str">
        <f t="shared" si="11"/>
        <v/>
      </c>
      <c r="R170" s="174" t="str">
        <f t="shared" si="12"/>
        <v/>
      </c>
    </row>
    <row r="171" spans="1:18" ht="24.75" customHeight="1" x14ac:dyDescent="0.2">
      <c r="A171" s="185"/>
      <c r="B171" s="186"/>
      <c r="C171" s="187"/>
      <c r="D171" s="88"/>
      <c r="E171" s="110"/>
      <c r="F171" s="28"/>
      <c r="G171" s="28"/>
      <c r="H171" s="22" t="str">
        <f>IF(G171="","",ROUNDDOWN('Lesné celky'!$C$2*G171,2))</f>
        <v/>
      </c>
      <c r="I171" s="28"/>
      <c r="J171" s="28"/>
      <c r="K171" s="28"/>
      <c r="L171" s="28"/>
      <c r="M171" s="24">
        <f t="shared" si="9"/>
        <v>0</v>
      </c>
      <c r="N171" s="112" t="str">
        <f t="shared" si="10"/>
        <v/>
      </c>
      <c r="O171" s="31"/>
      <c r="P171" s="33" t="str">
        <f t="shared" si="11"/>
        <v/>
      </c>
      <c r="R171" s="174" t="str">
        <f t="shared" si="12"/>
        <v/>
      </c>
    </row>
    <row r="172" spans="1:18" ht="24.75" customHeight="1" x14ac:dyDescent="0.2">
      <c r="A172" s="185"/>
      <c r="B172" s="186"/>
      <c r="C172" s="187"/>
      <c r="D172" s="88"/>
      <c r="E172" s="110"/>
      <c r="F172" s="28"/>
      <c r="G172" s="28"/>
      <c r="H172" s="22" t="str">
        <f>IF(G172="","",ROUNDDOWN('Lesné celky'!$C$2*G172,2))</f>
        <v/>
      </c>
      <c r="I172" s="28"/>
      <c r="J172" s="28"/>
      <c r="K172" s="28"/>
      <c r="L172" s="28"/>
      <c r="M172" s="24">
        <f t="shared" si="9"/>
        <v>0</v>
      </c>
      <c r="N172" s="112" t="str">
        <f t="shared" si="10"/>
        <v/>
      </c>
      <c r="O172" s="31"/>
      <c r="P172" s="33" t="str">
        <f t="shared" si="11"/>
        <v/>
      </c>
      <c r="R172" s="174" t="str">
        <f t="shared" si="12"/>
        <v/>
      </c>
    </row>
    <row r="173" spans="1:18" ht="24.75" customHeight="1" x14ac:dyDescent="0.2">
      <c r="A173" s="185"/>
      <c r="B173" s="186"/>
      <c r="C173" s="187"/>
      <c r="D173" s="88"/>
      <c r="E173" s="110"/>
      <c r="F173" s="28"/>
      <c r="G173" s="28"/>
      <c r="H173" s="22" t="str">
        <f>IF(G173="","",ROUNDDOWN('Lesné celky'!$C$2*G173,2))</f>
        <v/>
      </c>
      <c r="I173" s="28"/>
      <c r="J173" s="28"/>
      <c r="K173" s="28"/>
      <c r="L173" s="28"/>
      <c r="M173" s="24">
        <f t="shared" si="9"/>
        <v>0</v>
      </c>
      <c r="N173" s="112" t="str">
        <f t="shared" si="10"/>
        <v/>
      </c>
      <c r="O173" s="31"/>
      <c r="P173" s="33" t="str">
        <f t="shared" si="11"/>
        <v/>
      </c>
      <c r="R173" s="174" t="str">
        <f t="shared" si="12"/>
        <v/>
      </c>
    </row>
    <row r="174" spans="1:18" ht="24.75" customHeight="1" x14ac:dyDescent="0.2">
      <c r="A174" s="185"/>
      <c r="B174" s="186"/>
      <c r="C174" s="187"/>
      <c r="D174" s="88"/>
      <c r="E174" s="110"/>
      <c r="F174" s="28"/>
      <c r="G174" s="28"/>
      <c r="H174" s="22" t="str">
        <f>IF(G174="","",ROUNDDOWN('Lesné celky'!$C$2*G174,2))</f>
        <v/>
      </c>
      <c r="I174" s="28"/>
      <c r="J174" s="28"/>
      <c r="K174" s="28"/>
      <c r="L174" s="28"/>
      <c r="M174" s="24">
        <f t="shared" si="9"/>
        <v>0</v>
      </c>
      <c r="N174" s="112" t="str">
        <f t="shared" si="10"/>
        <v/>
      </c>
      <c r="O174" s="31"/>
      <c r="P174" s="33" t="str">
        <f t="shared" si="11"/>
        <v/>
      </c>
      <c r="R174" s="174" t="str">
        <f t="shared" si="12"/>
        <v/>
      </c>
    </row>
    <row r="175" spans="1:18" ht="24.75" customHeight="1" x14ac:dyDescent="0.2">
      <c r="A175" s="185"/>
      <c r="B175" s="186"/>
      <c r="C175" s="187"/>
      <c r="D175" s="88"/>
      <c r="E175" s="110"/>
      <c r="F175" s="28"/>
      <c r="G175" s="28"/>
      <c r="H175" s="22" t="str">
        <f>IF(G175="","",ROUNDDOWN('Lesné celky'!$C$2*G175,2))</f>
        <v/>
      </c>
      <c r="I175" s="28"/>
      <c r="J175" s="28"/>
      <c r="K175" s="28"/>
      <c r="L175" s="28"/>
      <c r="M175" s="24">
        <f t="shared" si="9"/>
        <v>0</v>
      </c>
      <c r="N175" s="112" t="str">
        <f t="shared" si="10"/>
        <v/>
      </c>
      <c r="O175" s="31"/>
      <c r="P175" s="33" t="str">
        <f t="shared" si="11"/>
        <v/>
      </c>
      <c r="R175" s="174" t="str">
        <f t="shared" si="12"/>
        <v/>
      </c>
    </row>
    <row r="176" spans="1:18" ht="24.75" customHeight="1" x14ac:dyDescent="0.2">
      <c r="A176" s="185"/>
      <c r="B176" s="186"/>
      <c r="C176" s="187"/>
      <c r="D176" s="88"/>
      <c r="E176" s="110"/>
      <c r="F176" s="28"/>
      <c r="G176" s="28"/>
      <c r="H176" s="22" t="str">
        <f>IF(G176="","",ROUNDDOWN('Lesné celky'!$C$2*G176,2))</f>
        <v/>
      </c>
      <c r="I176" s="28"/>
      <c r="J176" s="28"/>
      <c r="K176" s="28"/>
      <c r="L176" s="28"/>
      <c r="M176" s="24">
        <f t="shared" si="9"/>
        <v>0</v>
      </c>
      <c r="N176" s="112" t="str">
        <f t="shared" si="10"/>
        <v/>
      </c>
      <c r="O176" s="31"/>
      <c r="P176" s="33" t="str">
        <f t="shared" si="11"/>
        <v/>
      </c>
      <c r="R176" s="174" t="str">
        <f t="shared" si="12"/>
        <v/>
      </c>
    </row>
    <row r="177" spans="1:18" ht="24.75" customHeight="1" x14ac:dyDescent="0.2">
      <c r="A177" s="185"/>
      <c r="B177" s="186"/>
      <c r="C177" s="187"/>
      <c r="D177" s="88"/>
      <c r="E177" s="110"/>
      <c r="F177" s="28"/>
      <c r="G177" s="28"/>
      <c r="H177" s="22" t="str">
        <f>IF(G177="","",ROUNDDOWN('Lesné celky'!$C$2*G177,2))</f>
        <v/>
      </c>
      <c r="I177" s="28"/>
      <c r="J177" s="28"/>
      <c r="K177" s="28"/>
      <c r="L177" s="28"/>
      <c r="M177" s="24">
        <f t="shared" si="9"/>
        <v>0</v>
      </c>
      <c r="N177" s="112" t="str">
        <f t="shared" si="10"/>
        <v/>
      </c>
      <c r="O177" s="31"/>
      <c r="P177" s="33" t="str">
        <f t="shared" si="11"/>
        <v/>
      </c>
      <c r="R177" s="174" t="str">
        <f t="shared" si="12"/>
        <v/>
      </c>
    </row>
    <row r="178" spans="1:18" ht="24.75" customHeight="1" x14ac:dyDescent="0.2">
      <c r="A178" s="185"/>
      <c r="B178" s="186"/>
      <c r="C178" s="187"/>
      <c r="D178" s="88"/>
      <c r="E178" s="110"/>
      <c r="F178" s="28"/>
      <c r="G178" s="28"/>
      <c r="H178" s="22" t="str">
        <f>IF(G178="","",ROUNDDOWN('Lesné celky'!$C$2*G178,2))</f>
        <v/>
      </c>
      <c r="I178" s="28"/>
      <c r="J178" s="28"/>
      <c r="K178" s="28"/>
      <c r="L178" s="28"/>
      <c r="M178" s="24">
        <f t="shared" si="9"/>
        <v>0</v>
      </c>
      <c r="N178" s="112" t="str">
        <f t="shared" si="10"/>
        <v/>
      </c>
      <c r="O178" s="31"/>
      <c r="P178" s="33" t="str">
        <f t="shared" si="11"/>
        <v/>
      </c>
      <c r="R178" s="174" t="str">
        <f t="shared" si="12"/>
        <v/>
      </c>
    </row>
    <row r="179" spans="1:18" ht="24.75" customHeight="1" x14ac:dyDescent="0.2">
      <c r="A179" s="185"/>
      <c r="B179" s="186"/>
      <c r="C179" s="187"/>
      <c r="D179" s="88"/>
      <c r="E179" s="110"/>
      <c r="F179" s="28"/>
      <c r="G179" s="28"/>
      <c r="H179" s="22" t="str">
        <f>IF(G179="","",ROUNDDOWN('Lesné celky'!$C$2*G179,2))</f>
        <v/>
      </c>
      <c r="I179" s="28"/>
      <c r="J179" s="28"/>
      <c r="K179" s="28"/>
      <c r="L179" s="28"/>
      <c r="M179" s="24">
        <f t="shared" si="9"/>
        <v>0</v>
      </c>
      <c r="N179" s="112" t="str">
        <f t="shared" si="10"/>
        <v/>
      </c>
      <c r="O179" s="31"/>
      <c r="P179" s="33" t="str">
        <f t="shared" si="11"/>
        <v/>
      </c>
      <c r="R179" s="174" t="str">
        <f t="shared" si="12"/>
        <v/>
      </c>
    </row>
    <row r="180" spans="1:18" ht="24.75" customHeight="1" x14ac:dyDescent="0.2">
      <c r="A180" s="185"/>
      <c r="B180" s="186"/>
      <c r="C180" s="187"/>
      <c r="D180" s="88"/>
      <c r="E180" s="110"/>
      <c r="F180" s="28"/>
      <c r="G180" s="28"/>
      <c r="H180" s="22" t="str">
        <f>IF(G180="","",ROUNDDOWN('Lesné celky'!$C$2*G180,2))</f>
        <v/>
      </c>
      <c r="I180" s="28"/>
      <c r="J180" s="28"/>
      <c r="K180" s="28"/>
      <c r="L180" s="28"/>
      <c r="M180" s="24">
        <f t="shared" si="9"/>
        <v>0</v>
      </c>
      <c r="N180" s="112" t="str">
        <f t="shared" si="10"/>
        <v/>
      </c>
      <c r="O180" s="31"/>
      <c r="P180" s="33" t="str">
        <f t="shared" si="11"/>
        <v/>
      </c>
      <c r="R180" s="174" t="str">
        <f t="shared" si="12"/>
        <v/>
      </c>
    </row>
    <row r="181" spans="1:18" ht="24.75" customHeight="1" x14ac:dyDescent="0.2">
      <c r="A181" s="185"/>
      <c r="B181" s="186"/>
      <c r="C181" s="187"/>
      <c r="D181" s="88"/>
      <c r="E181" s="110"/>
      <c r="F181" s="28"/>
      <c r="G181" s="28"/>
      <c r="H181" s="22" t="str">
        <f>IF(G181="","",ROUNDDOWN('Lesné celky'!$C$2*G181,2))</f>
        <v/>
      </c>
      <c r="I181" s="28"/>
      <c r="J181" s="28"/>
      <c r="K181" s="28"/>
      <c r="L181" s="28"/>
      <c r="M181" s="24">
        <f t="shared" si="9"/>
        <v>0</v>
      </c>
      <c r="N181" s="112" t="str">
        <f t="shared" si="10"/>
        <v/>
      </c>
      <c r="O181" s="31"/>
      <c r="P181" s="33" t="str">
        <f t="shared" si="11"/>
        <v/>
      </c>
      <c r="R181" s="174" t="str">
        <f t="shared" si="12"/>
        <v/>
      </c>
    </row>
    <row r="182" spans="1:18" ht="24.75" customHeight="1" x14ac:dyDescent="0.2">
      <c r="A182" s="185"/>
      <c r="B182" s="186"/>
      <c r="C182" s="187"/>
      <c r="D182" s="88"/>
      <c r="E182" s="110"/>
      <c r="F182" s="28"/>
      <c r="G182" s="28"/>
      <c r="H182" s="22" t="str">
        <f>IF(G182="","",ROUNDDOWN('Lesné celky'!$C$2*G182,2))</f>
        <v/>
      </c>
      <c r="I182" s="28"/>
      <c r="J182" s="28"/>
      <c r="K182" s="28"/>
      <c r="L182" s="28"/>
      <c r="M182" s="24">
        <f t="shared" si="9"/>
        <v>0</v>
      </c>
      <c r="N182" s="112" t="str">
        <f t="shared" si="10"/>
        <v/>
      </c>
      <c r="O182" s="31"/>
      <c r="P182" s="33" t="str">
        <f t="shared" si="11"/>
        <v/>
      </c>
      <c r="R182" s="174" t="str">
        <f t="shared" si="12"/>
        <v/>
      </c>
    </row>
    <row r="183" spans="1:18" ht="24.75" customHeight="1" x14ac:dyDescent="0.2">
      <c r="A183" s="185"/>
      <c r="B183" s="186"/>
      <c r="C183" s="187"/>
      <c r="D183" s="88"/>
      <c r="E183" s="110"/>
      <c r="F183" s="28"/>
      <c r="G183" s="28"/>
      <c r="H183" s="22" t="str">
        <f>IF(G183="","",ROUNDDOWN('Lesné celky'!$C$2*G183,2))</f>
        <v/>
      </c>
      <c r="I183" s="28"/>
      <c r="J183" s="28"/>
      <c r="K183" s="28"/>
      <c r="L183" s="28"/>
      <c r="M183" s="24">
        <f t="shared" si="9"/>
        <v>0</v>
      </c>
      <c r="N183" s="112" t="str">
        <f t="shared" si="10"/>
        <v/>
      </c>
      <c r="O183" s="31"/>
      <c r="P183" s="33" t="str">
        <f t="shared" si="11"/>
        <v/>
      </c>
      <c r="R183" s="174" t="str">
        <f t="shared" si="12"/>
        <v/>
      </c>
    </row>
    <row r="184" spans="1:18" ht="24.75" customHeight="1" x14ac:dyDescent="0.2">
      <c r="A184" s="185"/>
      <c r="B184" s="186"/>
      <c r="C184" s="187"/>
      <c r="D184" s="88"/>
      <c r="E184" s="110"/>
      <c r="F184" s="28"/>
      <c r="G184" s="28"/>
      <c r="H184" s="22" t="str">
        <f>IF(G184="","",ROUNDDOWN('Lesné celky'!$C$2*G184,2))</f>
        <v/>
      </c>
      <c r="I184" s="28"/>
      <c r="J184" s="28"/>
      <c r="K184" s="28"/>
      <c r="L184" s="28"/>
      <c r="M184" s="24">
        <f t="shared" si="9"/>
        <v>0</v>
      </c>
      <c r="N184" s="112" t="str">
        <f t="shared" si="10"/>
        <v/>
      </c>
      <c r="O184" s="31"/>
      <c r="P184" s="33" t="str">
        <f t="shared" si="11"/>
        <v/>
      </c>
      <c r="R184" s="174" t="str">
        <f t="shared" si="12"/>
        <v/>
      </c>
    </row>
    <row r="185" spans="1:18" ht="24.75" customHeight="1" x14ac:dyDescent="0.2">
      <c r="A185" s="185"/>
      <c r="B185" s="186"/>
      <c r="C185" s="187"/>
      <c r="D185" s="88"/>
      <c r="E185" s="110"/>
      <c r="F185" s="28"/>
      <c r="G185" s="28"/>
      <c r="H185" s="22" t="str">
        <f>IF(G185="","",ROUNDDOWN('Lesné celky'!$C$2*G185,2))</f>
        <v/>
      </c>
      <c r="I185" s="28"/>
      <c r="J185" s="28"/>
      <c r="K185" s="28"/>
      <c r="L185" s="28"/>
      <c r="M185" s="24">
        <f t="shared" si="9"/>
        <v>0</v>
      </c>
      <c r="N185" s="112" t="str">
        <f t="shared" si="10"/>
        <v/>
      </c>
      <c r="O185" s="31"/>
      <c r="P185" s="33" t="str">
        <f t="shared" si="11"/>
        <v/>
      </c>
      <c r="R185" s="174" t="str">
        <f t="shared" si="12"/>
        <v/>
      </c>
    </row>
    <row r="186" spans="1:18" ht="24.75" customHeight="1" x14ac:dyDescent="0.2">
      <c r="A186" s="185"/>
      <c r="B186" s="186"/>
      <c r="C186" s="187"/>
      <c r="D186" s="88"/>
      <c r="E186" s="110"/>
      <c r="F186" s="28"/>
      <c r="G186" s="28"/>
      <c r="H186" s="22" t="str">
        <f>IF(G186="","",ROUNDDOWN('Lesné celky'!$C$2*G186,2))</f>
        <v/>
      </c>
      <c r="I186" s="28"/>
      <c r="J186" s="28"/>
      <c r="K186" s="28"/>
      <c r="L186" s="28"/>
      <c r="M186" s="24">
        <f t="shared" si="9"/>
        <v>0</v>
      </c>
      <c r="N186" s="112" t="str">
        <f t="shared" si="10"/>
        <v/>
      </c>
      <c r="O186" s="31"/>
      <c r="P186" s="33" t="str">
        <f t="shared" si="11"/>
        <v/>
      </c>
      <c r="R186" s="174" t="str">
        <f t="shared" si="12"/>
        <v/>
      </c>
    </row>
    <row r="187" spans="1:18" ht="24.75" customHeight="1" x14ac:dyDescent="0.2">
      <c r="A187" s="185"/>
      <c r="B187" s="186"/>
      <c r="C187" s="187"/>
      <c r="D187" s="88"/>
      <c r="E187" s="110"/>
      <c r="F187" s="28"/>
      <c r="G187" s="28"/>
      <c r="H187" s="22" t="str">
        <f>IF(G187="","",ROUNDDOWN('Lesné celky'!$C$2*G187,2))</f>
        <v/>
      </c>
      <c r="I187" s="28"/>
      <c r="J187" s="28"/>
      <c r="K187" s="28"/>
      <c r="L187" s="28"/>
      <c r="M187" s="24">
        <f t="shared" si="9"/>
        <v>0</v>
      </c>
      <c r="N187" s="112" t="str">
        <f t="shared" si="10"/>
        <v/>
      </c>
      <c r="O187" s="31"/>
      <c r="P187" s="33" t="str">
        <f t="shared" si="11"/>
        <v/>
      </c>
      <c r="R187" s="174" t="str">
        <f t="shared" si="12"/>
        <v/>
      </c>
    </row>
    <row r="188" spans="1:18" ht="24.75" customHeight="1" x14ac:dyDescent="0.2">
      <c r="A188" s="185"/>
      <c r="B188" s="186"/>
      <c r="C188" s="187"/>
      <c r="D188" s="88"/>
      <c r="E188" s="110"/>
      <c r="F188" s="28"/>
      <c r="G188" s="28"/>
      <c r="H188" s="22" t="str">
        <f>IF(G188="","",ROUNDDOWN('Lesné celky'!$C$2*G188,2))</f>
        <v/>
      </c>
      <c r="I188" s="28"/>
      <c r="J188" s="28"/>
      <c r="K188" s="28"/>
      <c r="L188" s="28"/>
      <c r="M188" s="24">
        <f t="shared" si="9"/>
        <v>0</v>
      </c>
      <c r="N188" s="112" t="str">
        <f t="shared" si="10"/>
        <v/>
      </c>
      <c r="O188" s="31"/>
      <c r="P188" s="33" t="str">
        <f t="shared" si="11"/>
        <v/>
      </c>
      <c r="R188" s="174" t="str">
        <f t="shared" si="12"/>
        <v/>
      </c>
    </row>
    <row r="189" spans="1:18" ht="24.75" customHeight="1" x14ac:dyDescent="0.2">
      <c r="A189" s="185"/>
      <c r="B189" s="186"/>
      <c r="C189" s="187"/>
      <c r="D189" s="88"/>
      <c r="E189" s="110"/>
      <c r="F189" s="28"/>
      <c r="G189" s="28"/>
      <c r="H189" s="22" t="str">
        <f>IF(G189="","",ROUNDDOWN('Lesné celky'!$C$2*G189,2))</f>
        <v/>
      </c>
      <c r="I189" s="28"/>
      <c r="J189" s="28"/>
      <c r="K189" s="28"/>
      <c r="L189" s="28"/>
      <c r="M189" s="24">
        <f t="shared" si="9"/>
        <v>0</v>
      </c>
      <c r="N189" s="112" t="str">
        <f t="shared" si="10"/>
        <v/>
      </c>
      <c r="O189" s="31"/>
      <c r="P189" s="33" t="str">
        <f t="shared" si="11"/>
        <v/>
      </c>
      <c r="R189" s="174" t="str">
        <f t="shared" si="12"/>
        <v/>
      </c>
    </row>
    <row r="190" spans="1:18" ht="24.75" customHeight="1" x14ac:dyDescent="0.2">
      <c r="A190" s="185"/>
      <c r="B190" s="186"/>
      <c r="C190" s="187"/>
      <c r="D190" s="88"/>
      <c r="E190" s="110"/>
      <c r="F190" s="28"/>
      <c r="G190" s="28"/>
      <c r="H190" s="22" t="str">
        <f>IF(G190="","",ROUNDDOWN('Lesné celky'!$C$2*G190,2))</f>
        <v/>
      </c>
      <c r="I190" s="28"/>
      <c r="J190" s="28"/>
      <c r="K190" s="28"/>
      <c r="L190" s="28"/>
      <c r="M190" s="24">
        <f t="shared" si="9"/>
        <v>0</v>
      </c>
      <c r="N190" s="112" t="str">
        <f t="shared" si="10"/>
        <v/>
      </c>
      <c r="O190" s="31"/>
      <c r="P190" s="33" t="str">
        <f t="shared" si="11"/>
        <v/>
      </c>
      <c r="R190" s="174" t="str">
        <f t="shared" si="12"/>
        <v/>
      </c>
    </row>
    <row r="191" spans="1:18" ht="24.75" customHeight="1" x14ac:dyDescent="0.2">
      <c r="A191" s="185"/>
      <c r="B191" s="186"/>
      <c r="C191" s="187"/>
      <c r="D191" s="88"/>
      <c r="E191" s="110"/>
      <c r="F191" s="28"/>
      <c r="G191" s="28"/>
      <c r="H191" s="22" t="str">
        <f>IF(G191="","",ROUNDDOWN('Lesné celky'!$C$2*G191,2))</f>
        <v/>
      </c>
      <c r="I191" s="28"/>
      <c r="J191" s="28"/>
      <c r="K191" s="28"/>
      <c r="L191" s="28"/>
      <c r="M191" s="24">
        <f t="shared" si="9"/>
        <v>0</v>
      </c>
      <c r="N191" s="112" t="str">
        <f t="shared" si="10"/>
        <v/>
      </c>
      <c r="O191" s="31"/>
      <c r="P191" s="33" t="str">
        <f t="shared" si="11"/>
        <v/>
      </c>
      <c r="R191" s="174" t="str">
        <f t="shared" si="12"/>
        <v/>
      </c>
    </row>
    <row r="192" spans="1:18" ht="24.75" customHeight="1" x14ac:dyDescent="0.2">
      <c r="A192" s="185"/>
      <c r="B192" s="186"/>
      <c r="C192" s="187"/>
      <c r="D192" s="88"/>
      <c r="E192" s="110"/>
      <c r="F192" s="28"/>
      <c r="G192" s="28"/>
      <c r="H192" s="22" t="str">
        <f>IF(G192="","",ROUNDDOWN('Lesné celky'!$C$2*G192,2))</f>
        <v/>
      </c>
      <c r="I192" s="28"/>
      <c r="J192" s="28"/>
      <c r="K192" s="28"/>
      <c r="L192" s="28"/>
      <c r="M192" s="24">
        <f t="shared" si="9"/>
        <v>0</v>
      </c>
      <c r="N192" s="112" t="str">
        <f t="shared" si="10"/>
        <v/>
      </c>
      <c r="O192" s="31"/>
      <c r="P192" s="33" t="str">
        <f t="shared" si="11"/>
        <v/>
      </c>
      <c r="R192" s="174" t="str">
        <f t="shared" si="12"/>
        <v/>
      </c>
    </row>
    <row r="193" spans="1:18" ht="24.75" customHeight="1" x14ac:dyDescent="0.2">
      <c r="A193" s="185"/>
      <c r="B193" s="186"/>
      <c r="C193" s="187"/>
      <c r="D193" s="88"/>
      <c r="E193" s="110"/>
      <c r="F193" s="28"/>
      <c r="G193" s="28"/>
      <c r="H193" s="22" t="str">
        <f>IF(G193="","",ROUNDDOWN('Lesné celky'!$C$2*G193,2))</f>
        <v/>
      </c>
      <c r="I193" s="28"/>
      <c r="J193" s="28"/>
      <c r="K193" s="28"/>
      <c r="L193" s="28"/>
      <c r="M193" s="24">
        <f t="shared" si="9"/>
        <v>0</v>
      </c>
      <c r="N193" s="112" t="str">
        <f t="shared" si="10"/>
        <v/>
      </c>
      <c r="O193" s="31"/>
      <c r="P193" s="33" t="str">
        <f t="shared" si="11"/>
        <v/>
      </c>
      <c r="R193" s="174" t="str">
        <f t="shared" si="12"/>
        <v/>
      </c>
    </row>
    <row r="194" spans="1:18" ht="24.75" customHeight="1" x14ac:dyDescent="0.2">
      <c r="A194" s="185"/>
      <c r="B194" s="186"/>
      <c r="C194" s="187"/>
      <c r="D194" s="88"/>
      <c r="E194" s="110"/>
      <c r="F194" s="28"/>
      <c r="G194" s="28"/>
      <c r="H194" s="22" t="str">
        <f>IF(G194="","",ROUNDDOWN('Lesné celky'!$C$2*G194,2))</f>
        <v/>
      </c>
      <c r="I194" s="28"/>
      <c r="J194" s="28"/>
      <c r="K194" s="28"/>
      <c r="L194" s="28"/>
      <c r="M194" s="24">
        <f t="shared" ref="M194:M257" si="13">SUM(I194:L194)</f>
        <v>0</v>
      </c>
      <c r="N194" s="112" t="str">
        <f t="shared" ref="N194:N257" si="14">IF(ROUNDDOWN(F194*G194,2)-ROUNDDOWN(SUM(I194:L194),2)=0,"","zlý súčet")</f>
        <v/>
      </c>
      <c r="O194" s="31"/>
      <c r="P194" s="33" t="str">
        <f t="shared" si="11"/>
        <v/>
      </c>
      <c r="R194" s="174" t="str">
        <f t="shared" si="12"/>
        <v/>
      </c>
    </row>
    <row r="195" spans="1:18" ht="24.75" customHeight="1" x14ac:dyDescent="0.2">
      <c r="A195" s="185"/>
      <c r="B195" s="186"/>
      <c r="C195" s="187"/>
      <c r="D195" s="88"/>
      <c r="E195" s="110"/>
      <c r="F195" s="28"/>
      <c r="G195" s="28"/>
      <c r="H195" s="22" t="str">
        <f>IF(G195="","",ROUNDDOWN('Lesné celky'!$C$2*G195,2))</f>
        <v/>
      </c>
      <c r="I195" s="28"/>
      <c r="J195" s="28"/>
      <c r="K195" s="28"/>
      <c r="L195" s="28"/>
      <c r="M195" s="24">
        <f t="shared" si="13"/>
        <v>0</v>
      </c>
      <c r="N195" s="112" t="str">
        <f t="shared" si="14"/>
        <v/>
      </c>
      <c r="O195" s="31"/>
      <c r="P195" s="33" t="str">
        <f t="shared" si="11"/>
        <v/>
      </c>
      <c r="R195" s="174" t="str">
        <f t="shared" si="12"/>
        <v/>
      </c>
    </row>
    <row r="196" spans="1:18" ht="24.75" customHeight="1" x14ac:dyDescent="0.2">
      <c r="A196" s="185"/>
      <c r="B196" s="186"/>
      <c r="C196" s="187"/>
      <c r="D196" s="88"/>
      <c r="E196" s="110"/>
      <c r="F196" s="28"/>
      <c r="G196" s="28"/>
      <c r="H196" s="22" t="str">
        <f>IF(G196="","",ROUNDDOWN('Lesné celky'!$C$2*G196,2))</f>
        <v/>
      </c>
      <c r="I196" s="28"/>
      <c r="J196" s="28"/>
      <c r="K196" s="28"/>
      <c r="L196" s="28"/>
      <c r="M196" s="24">
        <f t="shared" si="13"/>
        <v>0</v>
      </c>
      <c r="N196" s="112" t="str">
        <f t="shared" si="14"/>
        <v/>
      </c>
      <c r="O196" s="31"/>
      <c r="P196" s="33" t="str">
        <f t="shared" si="11"/>
        <v/>
      </c>
      <c r="R196" s="174" t="str">
        <f t="shared" si="12"/>
        <v/>
      </c>
    </row>
    <row r="197" spans="1:18" ht="24.75" customHeight="1" x14ac:dyDescent="0.2">
      <c r="A197" s="185"/>
      <c r="B197" s="186"/>
      <c r="C197" s="187"/>
      <c r="D197" s="88"/>
      <c r="E197" s="110"/>
      <c r="F197" s="28"/>
      <c r="G197" s="28"/>
      <c r="H197" s="22" t="str">
        <f>IF(G197="","",ROUNDDOWN('Lesné celky'!$C$2*G197,2))</f>
        <v/>
      </c>
      <c r="I197" s="28"/>
      <c r="J197" s="28"/>
      <c r="K197" s="28"/>
      <c r="L197" s="28"/>
      <c r="M197" s="24">
        <f t="shared" si="13"/>
        <v>0</v>
      </c>
      <c r="N197" s="112" t="str">
        <f t="shared" si="14"/>
        <v/>
      </c>
      <c r="O197" s="31"/>
      <c r="P197" s="33" t="str">
        <f t="shared" si="11"/>
        <v/>
      </c>
      <c r="R197" s="174" t="str">
        <f t="shared" si="12"/>
        <v/>
      </c>
    </row>
    <row r="198" spans="1:18" ht="24.75" customHeight="1" x14ac:dyDescent="0.2">
      <c r="A198" s="185"/>
      <c r="B198" s="186"/>
      <c r="C198" s="187"/>
      <c r="D198" s="88"/>
      <c r="E198" s="110"/>
      <c r="F198" s="28"/>
      <c r="G198" s="28"/>
      <c r="H198" s="22" t="str">
        <f>IF(G198="","",ROUNDDOWN('Lesné celky'!$C$2*G198,2))</f>
        <v/>
      </c>
      <c r="I198" s="28"/>
      <c r="J198" s="28"/>
      <c r="K198" s="28"/>
      <c r="L198" s="28"/>
      <c r="M198" s="24">
        <f t="shared" si="13"/>
        <v>0</v>
      </c>
      <c r="N198" s="112" t="str">
        <f t="shared" si="14"/>
        <v/>
      </c>
      <c r="O198" s="31"/>
      <c r="P198" s="33" t="str">
        <f t="shared" si="11"/>
        <v/>
      </c>
      <c r="R198" s="174" t="str">
        <f t="shared" si="12"/>
        <v/>
      </c>
    </row>
    <row r="199" spans="1:18" ht="24.75" customHeight="1" x14ac:dyDescent="0.2">
      <c r="A199" s="185"/>
      <c r="B199" s="186"/>
      <c r="C199" s="187"/>
      <c r="D199" s="88"/>
      <c r="E199" s="110"/>
      <c r="F199" s="28"/>
      <c r="G199" s="28"/>
      <c r="H199" s="22" t="str">
        <f>IF(G199="","",ROUNDDOWN('Lesné celky'!$C$2*G199,2))</f>
        <v/>
      </c>
      <c r="I199" s="28"/>
      <c r="J199" s="28"/>
      <c r="K199" s="28"/>
      <c r="L199" s="28"/>
      <c r="M199" s="24">
        <f t="shared" si="13"/>
        <v>0</v>
      </c>
      <c r="N199" s="112" t="str">
        <f t="shared" si="14"/>
        <v/>
      </c>
      <c r="O199" s="31"/>
      <c r="P199" s="33" t="str">
        <f t="shared" si="11"/>
        <v/>
      </c>
      <c r="R199" s="174" t="str">
        <f t="shared" si="12"/>
        <v/>
      </c>
    </row>
    <row r="200" spans="1:18" ht="24.75" customHeight="1" x14ac:dyDescent="0.2">
      <c r="A200" s="185"/>
      <c r="B200" s="186"/>
      <c r="C200" s="187"/>
      <c r="D200" s="88"/>
      <c r="E200" s="110"/>
      <c r="F200" s="28"/>
      <c r="G200" s="28"/>
      <c r="H200" s="22" t="str">
        <f>IF(G200="","",ROUNDDOWN('Lesné celky'!$C$2*G200,2))</f>
        <v/>
      </c>
      <c r="I200" s="28"/>
      <c r="J200" s="28"/>
      <c r="K200" s="28"/>
      <c r="L200" s="28"/>
      <c r="M200" s="24">
        <f t="shared" si="13"/>
        <v>0</v>
      </c>
      <c r="N200" s="112" t="str">
        <f t="shared" si="14"/>
        <v/>
      </c>
      <c r="O200" s="31"/>
      <c r="P200" s="33" t="str">
        <f t="shared" si="11"/>
        <v/>
      </c>
      <c r="R200" s="174" t="str">
        <f t="shared" si="12"/>
        <v/>
      </c>
    </row>
    <row r="201" spans="1:18" ht="24.75" customHeight="1" x14ac:dyDescent="0.2">
      <c r="A201" s="185"/>
      <c r="B201" s="186"/>
      <c r="C201" s="187"/>
      <c r="D201" s="88"/>
      <c r="E201" s="110"/>
      <c r="F201" s="28"/>
      <c r="G201" s="28"/>
      <c r="H201" s="22" t="str">
        <f>IF(G201="","",ROUNDDOWN('Lesné celky'!$C$2*G201,2))</f>
        <v/>
      </c>
      <c r="I201" s="28"/>
      <c r="J201" s="28"/>
      <c r="K201" s="28"/>
      <c r="L201" s="28"/>
      <c r="M201" s="24">
        <f t="shared" si="13"/>
        <v>0</v>
      </c>
      <c r="N201" s="112" t="str">
        <f t="shared" si="14"/>
        <v/>
      </c>
      <c r="O201" s="31"/>
      <c r="P201" s="33" t="str">
        <f t="shared" si="11"/>
        <v/>
      </c>
      <c r="R201" s="174" t="str">
        <f t="shared" si="12"/>
        <v/>
      </c>
    </row>
    <row r="202" spans="1:18" ht="24.75" customHeight="1" x14ac:dyDescent="0.2">
      <c r="A202" s="185"/>
      <c r="B202" s="186"/>
      <c r="C202" s="187"/>
      <c r="D202" s="88"/>
      <c r="E202" s="110"/>
      <c r="F202" s="28"/>
      <c r="G202" s="28"/>
      <c r="H202" s="22" t="str">
        <f>IF(G202="","",ROUNDDOWN('Lesné celky'!$C$2*G202,2))</f>
        <v/>
      </c>
      <c r="I202" s="28"/>
      <c r="J202" s="28"/>
      <c r="K202" s="28"/>
      <c r="L202" s="28"/>
      <c r="M202" s="24">
        <f t="shared" si="13"/>
        <v>0</v>
      </c>
      <c r="N202" s="112" t="str">
        <f t="shared" si="14"/>
        <v/>
      </c>
      <c r="O202" s="31"/>
      <c r="P202" s="33" t="str">
        <f t="shared" si="11"/>
        <v/>
      </c>
      <c r="R202" s="174" t="str">
        <f t="shared" si="12"/>
        <v/>
      </c>
    </row>
    <row r="203" spans="1:18" ht="24.75" customHeight="1" x14ac:dyDescent="0.2">
      <c r="A203" s="185"/>
      <c r="B203" s="186"/>
      <c r="C203" s="187"/>
      <c r="D203" s="88"/>
      <c r="E203" s="110"/>
      <c r="F203" s="28"/>
      <c r="G203" s="28"/>
      <c r="H203" s="22" t="str">
        <f>IF(G203="","",ROUNDDOWN('Lesné celky'!$C$2*G203,2))</f>
        <v/>
      </c>
      <c r="I203" s="28"/>
      <c r="J203" s="28"/>
      <c r="K203" s="28"/>
      <c r="L203" s="28"/>
      <c r="M203" s="24">
        <f t="shared" si="13"/>
        <v>0</v>
      </c>
      <c r="N203" s="112" t="str">
        <f t="shared" si="14"/>
        <v/>
      </c>
      <c r="O203" s="31"/>
      <c r="P203" s="33" t="str">
        <f t="shared" si="11"/>
        <v/>
      </c>
      <c r="R203" s="174" t="str">
        <f t="shared" si="12"/>
        <v/>
      </c>
    </row>
    <row r="204" spans="1:18" ht="24.75" customHeight="1" x14ac:dyDescent="0.2">
      <c r="A204" s="185"/>
      <c r="B204" s="186"/>
      <c r="C204" s="187"/>
      <c r="D204" s="88"/>
      <c r="E204" s="110"/>
      <c r="F204" s="28"/>
      <c r="G204" s="28"/>
      <c r="H204" s="22" t="str">
        <f>IF(G204="","",ROUNDDOWN('Lesné celky'!$C$2*G204,2))</f>
        <v/>
      </c>
      <c r="I204" s="28"/>
      <c r="J204" s="28"/>
      <c r="K204" s="28"/>
      <c r="L204" s="28"/>
      <c r="M204" s="24">
        <f t="shared" si="13"/>
        <v>0</v>
      </c>
      <c r="N204" s="112" t="str">
        <f t="shared" si="14"/>
        <v/>
      </c>
      <c r="O204" s="31"/>
      <c r="P204" s="33" t="str">
        <f t="shared" si="11"/>
        <v/>
      </c>
      <c r="R204" s="174" t="str">
        <f t="shared" si="12"/>
        <v/>
      </c>
    </row>
    <row r="205" spans="1:18" ht="24.75" customHeight="1" x14ac:dyDescent="0.2">
      <c r="A205" s="185"/>
      <c r="B205" s="186"/>
      <c r="C205" s="187"/>
      <c r="D205" s="88"/>
      <c r="E205" s="110"/>
      <c r="F205" s="28"/>
      <c r="G205" s="28"/>
      <c r="H205" s="22" t="str">
        <f>IF(G205="","",ROUNDDOWN('Lesné celky'!$C$2*G205,2))</f>
        <v/>
      </c>
      <c r="I205" s="28"/>
      <c r="J205" s="28"/>
      <c r="K205" s="28"/>
      <c r="L205" s="28"/>
      <c r="M205" s="24">
        <f t="shared" si="13"/>
        <v>0</v>
      </c>
      <c r="N205" s="112" t="str">
        <f t="shared" si="14"/>
        <v/>
      </c>
      <c r="O205" s="31"/>
      <c r="P205" s="33" t="str">
        <f t="shared" si="11"/>
        <v/>
      </c>
      <c r="R205" s="174" t="str">
        <f t="shared" si="12"/>
        <v/>
      </c>
    </row>
    <row r="206" spans="1:18" ht="24.75" customHeight="1" x14ac:dyDescent="0.2">
      <c r="A206" s="185"/>
      <c r="B206" s="186"/>
      <c r="C206" s="187"/>
      <c r="D206" s="88"/>
      <c r="E206" s="110"/>
      <c r="F206" s="28"/>
      <c r="G206" s="28"/>
      <c r="H206" s="22" t="str">
        <f>IF(G206="","",ROUNDDOWN('Lesné celky'!$C$2*G206,2))</f>
        <v/>
      </c>
      <c r="I206" s="28"/>
      <c r="J206" s="28"/>
      <c r="K206" s="28"/>
      <c r="L206" s="28"/>
      <c r="M206" s="24">
        <f t="shared" si="13"/>
        <v>0</v>
      </c>
      <c r="N206" s="112" t="str">
        <f t="shared" si="14"/>
        <v/>
      </c>
      <c r="O206" s="31"/>
      <c r="P206" s="33" t="str">
        <f t="shared" si="11"/>
        <v/>
      </c>
      <c r="R206" s="174" t="str">
        <f t="shared" si="12"/>
        <v/>
      </c>
    </row>
    <row r="207" spans="1:18" ht="24.75" customHeight="1" x14ac:dyDescent="0.2">
      <c r="A207" s="185"/>
      <c r="B207" s="186"/>
      <c r="C207" s="187"/>
      <c r="D207" s="88"/>
      <c r="E207" s="110"/>
      <c r="F207" s="28"/>
      <c r="G207" s="28"/>
      <c r="H207" s="22" t="str">
        <f>IF(G207="","",ROUNDDOWN('Lesné celky'!$C$2*G207,2))</f>
        <v/>
      </c>
      <c r="I207" s="28"/>
      <c r="J207" s="28"/>
      <c r="K207" s="28"/>
      <c r="L207" s="28"/>
      <c r="M207" s="24">
        <f t="shared" si="13"/>
        <v>0</v>
      </c>
      <c r="N207" s="112" t="str">
        <f t="shared" si="14"/>
        <v/>
      </c>
      <c r="O207" s="31"/>
      <c r="P207" s="33" t="str">
        <f t="shared" si="11"/>
        <v/>
      </c>
      <c r="R207" s="174" t="str">
        <f t="shared" si="12"/>
        <v/>
      </c>
    </row>
    <row r="208" spans="1:18" ht="24.75" customHeight="1" x14ac:dyDescent="0.2">
      <c r="A208" s="185"/>
      <c r="B208" s="186"/>
      <c r="C208" s="187"/>
      <c r="D208" s="88"/>
      <c r="E208" s="110"/>
      <c r="F208" s="28"/>
      <c r="G208" s="28"/>
      <c r="H208" s="22" t="str">
        <f>IF(G208="","",ROUNDDOWN('Lesné celky'!$C$2*G208,2))</f>
        <v/>
      </c>
      <c r="I208" s="28"/>
      <c r="J208" s="28"/>
      <c r="K208" s="28"/>
      <c r="L208" s="28"/>
      <c r="M208" s="24">
        <f t="shared" si="13"/>
        <v>0</v>
      </c>
      <c r="N208" s="112" t="str">
        <f t="shared" si="14"/>
        <v/>
      </c>
      <c r="O208" s="31"/>
      <c r="P208" s="33" t="str">
        <f t="shared" si="11"/>
        <v/>
      </c>
      <c r="R208" s="174" t="str">
        <f t="shared" si="12"/>
        <v/>
      </c>
    </row>
    <row r="209" spans="1:18" ht="24.75" customHeight="1" x14ac:dyDescent="0.2">
      <c r="A209" s="185"/>
      <c r="B209" s="186"/>
      <c r="C209" s="187"/>
      <c r="D209" s="88"/>
      <c r="E209" s="110"/>
      <c r="F209" s="28"/>
      <c r="G209" s="28"/>
      <c r="H209" s="22" t="str">
        <f>IF(G209="","",ROUNDDOWN('Lesné celky'!$C$2*G209,2))</f>
        <v/>
      </c>
      <c r="I209" s="28"/>
      <c r="J209" s="28"/>
      <c r="K209" s="28"/>
      <c r="L209" s="28"/>
      <c r="M209" s="24">
        <f t="shared" si="13"/>
        <v>0</v>
      </c>
      <c r="N209" s="112" t="str">
        <f t="shared" si="14"/>
        <v/>
      </c>
      <c r="O209" s="31"/>
      <c r="P209" s="33" t="str">
        <f t="shared" si="11"/>
        <v/>
      </c>
      <c r="R209" s="174" t="str">
        <f t="shared" si="12"/>
        <v/>
      </c>
    </row>
    <row r="210" spans="1:18" ht="24.75" customHeight="1" x14ac:dyDescent="0.2">
      <c r="A210" s="185"/>
      <c r="B210" s="186"/>
      <c r="C210" s="187"/>
      <c r="D210" s="88"/>
      <c r="E210" s="110"/>
      <c r="F210" s="28"/>
      <c r="G210" s="28"/>
      <c r="H210" s="22" t="str">
        <f>IF(G210="","",ROUNDDOWN('Lesné celky'!$C$2*G210,2))</f>
        <v/>
      </c>
      <c r="I210" s="28"/>
      <c r="J210" s="28"/>
      <c r="K210" s="28"/>
      <c r="L210" s="28"/>
      <c r="M210" s="24">
        <f t="shared" si="13"/>
        <v>0</v>
      </c>
      <c r="N210" s="112" t="str">
        <f t="shared" si="14"/>
        <v/>
      </c>
      <c r="O210" s="31"/>
      <c r="P210" s="33" t="str">
        <f t="shared" si="11"/>
        <v/>
      </c>
      <c r="R210" s="174" t="str">
        <f t="shared" si="12"/>
        <v/>
      </c>
    </row>
    <row r="211" spans="1:18" ht="24.75" customHeight="1" x14ac:dyDescent="0.2">
      <c r="A211" s="185"/>
      <c r="B211" s="186"/>
      <c r="C211" s="187"/>
      <c r="D211" s="88"/>
      <c r="E211" s="110"/>
      <c r="F211" s="28"/>
      <c r="G211" s="28"/>
      <c r="H211" s="22" t="str">
        <f>IF(G211="","",ROUNDDOWN('Lesné celky'!$C$2*G211,2))</f>
        <v/>
      </c>
      <c r="I211" s="28"/>
      <c r="J211" s="28"/>
      <c r="K211" s="28"/>
      <c r="L211" s="28"/>
      <c r="M211" s="24">
        <f t="shared" si="13"/>
        <v>0</v>
      </c>
      <c r="N211" s="112" t="str">
        <f t="shared" si="14"/>
        <v/>
      </c>
      <c r="O211" s="31"/>
      <c r="P211" s="33" t="str">
        <f t="shared" si="11"/>
        <v/>
      </c>
      <c r="R211" s="174" t="str">
        <f t="shared" si="12"/>
        <v/>
      </c>
    </row>
    <row r="212" spans="1:18" ht="24.75" customHeight="1" x14ac:dyDescent="0.2">
      <c r="A212" s="185"/>
      <c r="B212" s="186"/>
      <c r="C212" s="187"/>
      <c r="D212" s="88"/>
      <c r="E212" s="110"/>
      <c r="F212" s="28"/>
      <c r="G212" s="28"/>
      <c r="H212" s="22" t="str">
        <f>IF(G212="","",ROUNDDOWN('Lesné celky'!$C$2*G212,2))</f>
        <v/>
      </c>
      <c r="I212" s="28"/>
      <c r="J212" s="28"/>
      <c r="K212" s="28"/>
      <c r="L212" s="28"/>
      <c r="M212" s="24">
        <f t="shared" si="13"/>
        <v>0</v>
      </c>
      <c r="N212" s="112" t="str">
        <f t="shared" si="14"/>
        <v/>
      </c>
      <c r="O212" s="31"/>
      <c r="P212" s="33" t="str">
        <f t="shared" ref="P212:P275" si="15">IF(H212="","",H212-O212)</f>
        <v/>
      </c>
      <c r="R212" s="174" t="str">
        <f t="shared" ref="R212:R275" si="16">IF(AND(H212&lt;&gt;"",OR(E212="",D212="",A212="")),"nekorektne zadané údaje","")</f>
        <v/>
      </c>
    </row>
    <row r="213" spans="1:18" ht="24.75" customHeight="1" x14ac:dyDescent="0.2">
      <c r="A213" s="185"/>
      <c r="B213" s="186"/>
      <c r="C213" s="187"/>
      <c r="D213" s="88"/>
      <c r="E213" s="110"/>
      <c r="F213" s="28"/>
      <c r="G213" s="28"/>
      <c r="H213" s="22" t="str">
        <f>IF(G213="","",ROUNDDOWN('Lesné celky'!$C$2*G213,2))</f>
        <v/>
      </c>
      <c r="I213" s="28"/>
      <c r="J213" s="28"/>
      <c r="K213" s="28"/>
      <c r="L213" s="28"/>
      <c r="M213" s="24">
        <f t="shared" si="13"/>
        <v>0</v>
      </c>
      <c r="N213" s="112" t="str">
        <f t="shared" si="14"/>
        <v/>
      </c>
      <c r="O213" s="31"/>
      <c r="P213" s="33" t="str">
        <f t="shared" si="15"/>
        <v/>
      </c>
      <c r="R213" s="174" t="str">
        <f t="shared" si="16"/>
        <v/>
      </c>
    </row>
    <row r="214" spans="1:18" ht="24.75" customHeight="1" x14ac:dyDescent="0.2">
      <c r="A214" s="185"/>
      <c r="B214" s="186"/>
      <c r="C214" s="187"/>
      <c r="D214" s="88"/>
      <c r="E214" s="110"/>
      <c r="F214" s="28"/>
      <c r="G214" s="28"/>
      <c r="H214" s="22" t="str">
        <f>IF(G214="","",ROUNDDOWN('Lesné celky'!$C$2*G214,2))</f>
        <v/>
      </c>
      <c r="I214" s="28"/>
      <c r="J214" s="28"/>
      <c r="K214" s="28"/>
      <c r="L214" s="28"/>
      <c r="M214" s="24">
        <f t="shared" si="13"/>
        <v>0</v>
      </c>
      <c r="N214" s="112" t="str">
        <f t="shared" si="14"/>
        <v/>
      </c>
      <c r="O214" s="31"/>
      <c r="P214" s="33" t="str">
        <f t="shared" si="15"/>
        <v/>
      </c>
      <c r="R214" s="174" t="str">
        <f t="shared" si="16"/>
        <v/>
      </c>
    </row>
    <row r="215" spans="1:18" ht="24.75" customHeight="1" x14ac:dyDescent="0.2">
      <c r="A215" s="185"/>
      <c r="B215" s="186"/>
      <c r="C215" s="187"/>
      <c r="D215" s="88"/>
      <c r="E215" s="110"/>
      <c r="F215" s="28"/>
      <c r="G215" s="28"/>
      <c r="H215" s="22" t="str">
        <f>IF(G215="","",ROUNDDOWN('Lesné celky'!$C$2*G215,2))</f>
        <v/>
      </c>
      <c r="I215" s="28"/>
      <c r="J215" s="28"/>
      <c r="K215" s="28"/>
      <c r="L215" s="28"/>
      <c r="M215" s="24">
        <f t="shared" si="13"/>
        <v>0</v>
      </c>
      <c r="N215" s="112" t="str">
        <f t="shared" si="14"/>
        <v/>
      </c>
      <c r="O215" s="31"/>
      <c r="P215" s="33" t="str">
        <f t="shared" si="15"/>
        <v/>
      </c>
      <c r="R215" s="174" t="str">
        <f t="shared" si="16"/>
        <v/>
      </c>
    </row>
    <row r="216" spans="1:18" ht="24.75" customHeight="1" x14ac:dyDescent="0.2">
      <c r="A216" s="185"/>
      <c r="B216" s="186"/>
      <c r="C216" s="187"/>
      <c r="D216" s="88"/>
      <c r="E216" s="110"/>
      <c r="F216" s="28"/>
      <c r="G216" s="28"/>
      <c r="H216" s="22" t="str">
        <f>IF(G216="","",ROUNDDOWN('Lesné celky'!$C$2*G216,2))</f>
        <v/>
      </c>
      <c r="I216" s="28"/>
      <c r="J216" s="28"/>
      <c r="K216" s="28"/>
      <c r="L216" s="28"/>
      <c r="M216" s="24">
        <f t="shared" si="13"/>
        <v>0</v>
      </c>
      <c r="N216" s="112" t="str">
        <f t="shared" si="14"/>
        <v/>
      </c>
      <c r="O216" s="31"/>
      <c r="P216" s="33" t="str">
        <f t="shared" si="15"/>
        <v/>
      </c>
      <c r="R216" s="174" t="str">
        <f t="shared" si="16"/>
        <v/>
      </c>
    </row>
    <row r="217" spans="1:18" ht="24.75" customHeight="1" x14ac:dyDescent="0.2">
      <c r="A217" s="185"/>
      <c r="B217" s="186"/>
      <c r="C217" s="187"/>
      <c r="D217" s="88"/>
      <c r="E217" s="110"/>
      <c r="F217" s="28"/>
      <c r="G217" s="28"/>
      <c r="H217" s="22" t="str">
        <f>IF(G217="","",ROUNDDOWN('Lesné celky'!$C$2*G217,2))</f>
        <v/>
      </c>
      <c r="I217" s="28"/>
      <c r="J217" s="28"/>
      <c r="K217" s="28"/>
      <c r="L217" s="28"/>
      <c r="M217" s="24">
        <f t="shared" si="13"/>
        <v>0</v>
      </c>
      <c r="N217" s="112" t="str">
        <f t="shared" si="14"/>
        <v/>
      </c>
      <c r="O217" s="31"/>
      <c r="P217" s="33" t="str">
        <f t="shared" si="15"/>
        <v/>
      </c>
      <c r="R217" s="174" t="str">
        <f t="shared" si="16"/>
        <v/>
      </c>
    </row>
    <row r="218" spans="1:18" ht="24.75" customHeight="1" x14ac:dyDescent="0.2">
      <c r="A218" s="185"/>
      <c r="B218" s="186"/>
      <c r="C218" s="187"/>
      <c r="D218" s="88"/>
      <c r="E218" s="110"/>
      <c r="F218" s="28"/>
      <c r="G218" s="28"/>
      <c r="H218" s="22" t="str">
        <f>IF(G218="","",ROUNDDOWN('Lesné celky'!$C$2*G218,2))</f>
        <v/>
      </c>
      <c r="I218" s="28"/>
      <c r="J218" s="28"/>
      <c r="K218" s="28"/>
      <c r="L218" s="28"/>
      <c r="M218" s="24">
        <f t="shared" si="13"/>
        <v>0</v>
      </c>
      <c r="N218" s="112" t="str">
        <f t="shared" si="14"/>
        <v/>
      </c>
      <c r="O218" s="31"/>
      <c r="P218" s="33" t="str">
        <f t="shared" si="15"/>
        <v/>
      </c>
      <c r="R218" s="174" t="str">
        <f t="shared" si="16"/>
        <v/>
      </c>
    </row>
    <row r="219" spans="1:18" ht="24.75" customHeight="1" x14ac:dyDescent="0.2">
      <c r="A219" s="185"/>
      <c r="B219" s="186"/>
      <c r="C219" s="187"/>
      <c r="D219" s="88"/>
      <c r="E219" s="110"/>
      <c r="F219" s="28"/>
      <c r="G219" s="28"/>
      <c r="H219" s="22" t="str">
        <f>IF(G219="","",ROUNDDOWN('Lesné celky'!$C$2*G219,2))</f>
        <v/>
      </c>
      <c r="I219" s="28"/>
      <c r="J219" s="28"/>
      <c r="K219" s="28"/>
      <c r="L219" s="28"/>
      <c r="M219" s="24">
        <f t="shared" si="13"/>
        <v>0</v>
      </c>
      <c r="N219" s="112" t="str">
        <f t="shared" si="14"/>
        <v/>
      </c>
      <c r="O219" s="31"/>
      <c r="P219" s="33" t="str">
        <f t="shared" si="15"/>
        <v/>
      </c>
      <c r="R219" s="174" t="str">
        <f t="shared" si="16"/>
        <v/>
      </c>
    </row>
    <row r="220" spans="1:18" ht="24.75" customHeight="1" x14ac:dyDescent="0.2">
      <c r="A220" s="185"/>
      <c r="B220" s="186"/>
      <c r="C220" s="187"/>
      <c r="D220" s="88"/>
      <c r="E220" s="110"/>
      <c r="F220" s="28"/>
      <c r="G220" s="28"/>
      <c r="H220" s="22" t="str">
        <f>IF(G220="","",ROUNDDOWN('Lesné celky'!$C$2*G220,2))</f>
        <v/>
      </c>
      <c r="I220" s="28"/>
      <c r="J220" s="28"/>
      <c r="K220" s="28"/>
      <c r="L220" s="28"/>
      <c r="M220" s="24">
        <f t="shared" si="13"/>
        <v>0</v>
      </c>
      <c r="N220" s="112" t="str">
        <f t="shared" si="14"/>
        <v/>
      </c>
      <c r="O220" s="31"/>
      <c r="P220" s="33" t="str">
        <f t="shared" si="15"/>
        <v/>
      </c>
      <c r="R220" s="174" t="str">
        <f t="shared" si="16"/>
        <v/>
      </c>
    </row>
    <row r="221" spans="1:18" ht="24.75" customHeight="1" x14ac:dyDescent="0.2">
      <c r="A221" s="185"/>
      <c r="B221" s="186"/>
      <c r="C221" s="187"/>
      <c r="D221" s="88"/>
      <c r="E221" s="110"/>
      <c r="F221" s="28"/>
      <c r="G221" s="28"/>
      <c r="H221" s="22" t="str">
        <f>IF(G221="","",ROUNDDOWN('Lesné celky'!$C$2*G221,2))</f>
        <v/>
      </c>
      <c r="I221" s="28"/>
      <c r="J221" s="28"/>
      <c r="K221" s="28"/>
      <c r="L221" s="28"/>
      <c r="M221" s="24">
        <f t="shared" si="13"/>
        <v>0</v>
      </c>
      <c r="N221" s="112" t="str">
        <f t="shared" si="14"/>
        <v/>
      </c>
      <c r="O221" s="31"/>
      <c r="P221" s="33" t="str">
        <f t="shared" si="15"/>
        <v/>
      </c>
      <c r="R221" s="174" t="str">
        <f t="shared" si="16"/>
        <v/>
      </c>
    </row>
    <row r="222" spans="1:18" ht="24.75" customHeight="1" x14ac:dyDescent="0.2">
      <c r="A222" s="185"/>
      <c r="B222" s="186"/>
      <c r="C222" s="187"/>
      <c r="D222" s="88"/>
      <c r="E222" s="110"/>
      <c r="F222" s="28"/>
      <c r="G222" s="28"/>
      <c r="H222" s="22" t="str">
        <f>IF(G222="","",ROUNDDOWN('Lesné celky'!$C$2*G222,2))</f>
        <v/>
      </c>
      <c r="I222" s="28"/>
      <c r="J222" s="28"/>
      <c r="K222" s="28"/>
      <c r="L222" s="28"/>
      <c r="M222" s="24">
        <f t="shared" si="13"/>
        <v>0</v>
      </c>
      <c r="N222" s="112" t="str">
        <f t="shared" si="14"/>
        <v/>
      </c>
      <c r="O222" s="31"/>
      <c r="P222" s="33" t="str">
        <f t="shared" si="15"/>
        <v/>
      </c>
      <c r="R222" s="174" t="str">
        <f t="shared" si="16"/>
        <v/>
      </c>
    </row>
    <row r="223" spans="1:18" ht="24.75" customHeight="1" x14ac:dyDescent="0.2">
      <c r="A223" s="185"/>
      <c r="B223" s="186"/>
      <c r="C223" s="187"/>
      <c r="D223" s="88"/>
      <c r="E223" s="110"/>
      <c r="F223" s="28"/>
      <c r="G223" s="28"/>
      <c r="H223" s="22" t="str">
        <f>IF(G223="","",ROUNDDOWN('Lesné celky'!$C$2*G223,2))</f>
        <v/>
      </c>
      <c r="I223" s="28"/>
      <c r="J223" s="28"/>
      <c r="K223" s="28"/>
      <c r="L223" s="28"/>
      <c r="M223" s="24">
        <f t="shared" si="13"/>
        <v>0</v>
      </c>
      <c r="N223" s="112" t="str">
        <f t="shared" si="14"/>
        <v/>
      </c>
      <c r="O223" s="31"/>
      <c r="P223" s="33" t="str">
        <f t="shared" si="15"/>
        <v/>
      </c>
      <c r="R223" s="174" t="str">
        <f t="shared" si="16"/>
        <v/>
      </c>
    </row>
    <row r="224" spans="1:18" ht="24.75" customHeight="1" x14ac:dyDescent="0.2">
      <c r="A224" s="185"/>
      <c r="B224" s="186"/>
      <c r="C224" s="187"/>
      <c r="D224" s="88"/>
      <c r="E224" s="110"/>
      <c r="F224" s="28"/>
      <c r="G224" s="28"/>
      <c r="H224" s="22" t="str">
        <f>IF(G224="","",ROUNDDOWN('Lesné celky'!$C$2*G224,2))</f>
        <v/>
      </c>
      <c r="I224" s="28"/>
      <c r="J224" s="28"/>
      <c r="K224" s="28"/>
      <c r="L224" s="28"/>
      <c r="M224" s="24">
        <f t="shared" si="13"/>
        <v>0</v>
      </c>
      <c r="N224" s="112" t="str">
        <f t="shared" si="14"/>
        <v/>
      </c>
      <c r="O224" s="31"/>
      <c r="P224" s="33" t="str">
        <f t="shared" si="15"/>
        <v/>
      </c>
      <c r="R224" s="174" t="str">
        <f t="shared" si="16"/>
        <v/>
      </c>
    </row>
    <row r="225" spans="1:18" ht="24.75" customHeight="1" x14ac:dyDescent="0.2">
      <c r="A225" s="185"/>
      <c r="B225" s="186"/>
      <c r="C225" s="187"/>
      <c r="D225" s="88"/>
      <c r="E225" s="110"/>
      <c r="F225" s="28"/>
      <c r="G225" s="28"/>
      <c r="H225" s="22" t="str">
        <f>IF(G225="","",ROUNDDOWN('Lesné celky'!$C$2*G225,2))</f>
        <v/>
      </c>
      <c r="I225" s="28"/>
      <c r="J225" s="28"/>
      <c r="K225" s="28"/>
      <c r="L225" s="28"/>
      <c r="M225" s="24">
        <f t="shared" si="13"/>
        <v>0</v>
      </c>
      <c r="N225" s="112" t="str">
        <f t="shared" si="14"/>
        <v/>
      </c>
      <c r="O225" s="31"/>
      <c r="P225" s="33" t="str">
        <f t="shared" si="15"/>
        <v/>
      </c>
      <c r="R225" s="174" t="str">
        <f t="shared" si="16"/>
        <v/>
      </c>
    </row>
    <row r="226" spans="1:18" ht="24.75" customHeight="1" x14ac:dyDescent="0.2">
      <c r="A226" s="185"/>
      <c r="B226" s="186"/>
      <c r="C226" s="187"/>
      <c r="D226" s="88"/>
      <c r="E226" s="110"/>
      <c r="F226" s="28"/>
      <c r="G226" s="28"/>
      <c r="H226" s="22" t="str">
        <f>IF(G226="","",ROUNDDOWN('Lesné celky'!$C$2*G226,2))</f>
        <v/>
      </c>
      <c r="I226" s="28"/>
      <c r="J226" s="28"/>
      <c r="K226" s="28"/>
      <c r="L226" s="28"/>
      <c r="M226" s="24">
        <f t="shared" si="13"/>
        <v>0</v>
      </c>
      <c r="N226" s="112" t="str">
        <f t="shared" si="14"/>
        <v/>
      </c>
      <c r="O226" s="31"/>
      <c r="P226" s="33" t="str">
        <f t="shared" si="15"/>
        <v/>
      </c>
      <c r="R226" s="174" t="str">
        <f t="shared" si="16"/>
        <v/>
      </c>
    </row>
    <row r="227" spans="1:18" ht="24.75" customHeight="1" x14ac:dyDescent="0.2">
      <c r="A227" s="185"/>
      <c r="B227" s="186"/>
      <c r="C227" s="187"/>
      <c r="D227" s="88"/>
      <c r="E227" s="110"/>
      <c r="F227" s="28"/>
      <c r="G227" s="28"/>
      <c r="H227" s="22" t="str">
        <f>IF(G227="","",ROUNDDOWN('Lesné celky'!$C$2*G227,2))</f>
        <v/>
      </c>
      <c r="I227" s="28"/>
      <c r="J227" s="28"/>
      <c r="K227" s="28"/>
      <c r="L227" s="28"/>
      <c r="M227" s="24">
        <f t="shared" si="13"/>
        <v>0</v>
      </c>
      <c r="N227" s="112" t="str">
        <f t="shared" si="14"/>
        <v/>
      </c>
      <c r="O227" s="31"/>
      <c r="P227" s="33" t="str">
        <f t="shared" si="15"/>
        <v/>
      </c>
      <c r="R227" s="174" t="str">
        <f t="shared" si="16"/>
        <v/>
      </c>
    </row>
    <row r="228" spans="1:18" ht="24.75" customHeight="1" x14ac:dyDescent="0.2">
      <c r="A228" s="185"/>
      <c r="B228" s="186"/>
      <c r="C228" s="187"/>
      <c r="D228" s="88"/>
      <c r="E228" s="110"/>
      <c r="F228" s="28"/>
      <c r="G228" s="28"/>
      <c r="H228" s="22" t="str">
        <f>IF(G228="","",ROUNDDOWN('Lesné celky'!$C$2*G228,2))</f>
        <v/>
      </c>
      <c r="I228" s="28"/>
      <c r="J228" s="28"/>
      <c r="K228" s="28"/>
      <c r="L228" s="28"/>
      <c r="M228" s="24">
        <f t="shared" si="13"/>
        <v>0</v>
      </c>
      <c r="N228" s="112" t="str">
        <f t="shared" si="14"/>
        <v/>
      </c>
      <c r="O228" s="31"/>
      <c r="P228" s="33" t="str">
        <f t="shared" si="15"/>
        <v/>
      </c>
      <c r="R228" s="174" t="str">
        <f t="shared" si="16"/>
        <v/>
      </c>
    </row>
    <row r="229" spans="1:18" ht="24.75" customHeight="1" x14ac:dyDescent="0.2">
      <c r="A229" s="185"/>
      <c r="B229" s="186"/>
      <c r="C229" s="187"/>
      <c r="D229" s="88"/>
      <c r="E229" s="110"/>
      <c r="F229" s="28"/>
      <c r="G229" s="28"/>
      <c r="H229" s="22" t="str">
        <f>IF(G229="","",ROUNDDOWN('Lesné celky'!$C$2*G229,2))</f>
        <v/>
      </c>
      <c r="I229" s="28"/>
      <c r="J229" s="28"/>
      <c r="K229" s="28"/>
      <c r="L229" s="28"/>
      <c r="M229" s="24">
        <f t="shared" si="13"/>
        <v>0</v>
      </c>
      <c r="N229" s="112" t="str">
        <f t="shared" si="14"/>
        <v/>
      </c>
      <c r="O229" s="31"/>
      <c r="P229" s="33" t="str">
        <f t="shared" si="15"/>
        <v/>
      </c>
      <c r="R229" s="174" t="str">
        <f t="shared" si="16"/>
        <v/>
      </c>
    </row>
    <row r="230" spans="1:18" ht="24.75" customHeight="1" x14ac:dyDescent="0.2">
      <c r="A230" s="185"/>
      <c r="B230" s="186"/>
      <c r="C230" s="187"/>
      <c r="D230" s="88"/>
      <c r="E230" s="110"/>
      <c r="F230" s="28"/>
      <c r="G230" s="28"/>
      <c r="H230" s="22" t="str">
        <f>IF(G230="","",ROUNDDOWN('Lesné celky'!$C$2*G230,2))</f>
        <v/>
      </c>
      <c r="I230" s="28"/>
      <c r="J230" s="28"/>
      <c r="K230" s="28"/>
      <c r="L230" s="28"/>
      <c r="M230" s="24">
        <f t="shared" si="13"/>
        <v>0</v>
      </c>
      <c r="N230" s="112" t="str">
        <f t="shared" si="14"/>
        <v/>
      </c>
      <c r="O230" s="31"/>
      <c r="P230" s="33" t="str">
        <f t="shared" si="15"/>
        <v/>
      </c>
      <c r="R230" s="174" t="str">
        <f t="shared" si="16"/>
        <v/>
      </c>
    </row>
    <row r="231" spans="1:18" ht="24.75" customHeight="1" x14ac:dyDescent="0.2">
      <c r="A231" s="185"/>
      <c r="B231" s="186"/>
      <c r="C231" s="187"/>
      <c r="D231" s="88"/>
      <c r="E231" s="110"/>
      <c r="F231" s="28"/>
      <c r="G231" s="28"/>
      <c r="H231" s="22" t="str">
        <f>IF(G231="","",ROUNDDOWN('Lesné celky'!$C$2*G231,2))</f>
        <v/>
      </c>
      <c r="I231" s="28"/>
      <c r="J231" s="28"/>
      <c r="K231" s="28"/>
      <c r="L231" s="28"/>
      <c r="M231" s="24">
        <f t="shared" si="13"/>
        <v>0</v>
      </c>
      <c r="N231" s="112" t="str">
        <f t="shared" si="14"/>
        <v/>
      </c>
      <c r="O231" s="31"/>
      <c r="P231" s="33" t="str">
        <f t="shared" si="15"/>
        <v/>
      </c>
      <c r="R231" s="174" t="str">
        <f t="shared" si="16"/>
        <v/>
      </c>
    </row>
    <row r="232" spans="1:18" ht="24.75" customHeight="1" x14ac:dyDescent="0.2">
      <c r="A232" s="185"/>
      <c r="B232" s="186"/>
      <c r="C232" s="187"/>
      <c r="D232" s="88"/>
      <c r="E232" s="110"/>
      <c r="F232" s="28"/>
      <c r="G232" s="28"/>
      <c r="H232" s="22" t="str">
        <f>IF(G232="","",ROUNDDOWN('Lesné celky'!$C$2*G232,2))</f>
        <v/>
      </c>
      <c r="I232" s="28"/>
      <c r="J232" s="28"/>
      <c r="K232" s="28"/>
      <c r="L232" s="28"/>
      <c r="M232" s="24">
        <f t="shared" si="13"/>
        <v>0</v>
      </c>
      <c r="N232" s="112" t="str">
        <f t="shared" si="14"/>
        <v/>
      </c>
      <c r="O232" s="31"/>
      <c r="P232" s="33" t="str">
        <f t="shared" si="15"/>
        <v/>
      </c>
      <c r="R232" s="174" t="str">
        <f t="shared" si="16"/>
        <v/>
      </c>
    </row>
    <row r="233" spans="1:18" ht="24.75" customHeight="1" x14ac:dyDescent="0.2">
      <c r="A233" s="185"/>
      <c r="B233" s="186"/>
      <c r="C233" s="187"/>
      <c r="D233" s="88"/>
      <c r="E233" s="110"/>
      <c r="F233" s="28"/>
      <c r="G233" s="28"/>
      <c r="H233" s="22" t="str">
        <f>IF(G233="","",ROUNDDOWN('Lesné celky'!$C$2*G233,2))</f>
        <v/>
      </c>
      <c r="I233" s="28"/>
      <c r="J233" s="28"/>
      <c r="K233" s="28"/>
      <c r="L233" s="28"/>
      <c r="M233" s="24">
        <f t="shared" si="13"/>
        <v>0</v>
      </c>
      <c r="N233" s="112" t="str">
        <f t="shared" si="14"/>
        <v/>
      </c>
      <c r="O233" s="31"/>
      <c r="P233" s="33" t="str">
        <f t="shared" si="15"/>
        <v/>
      </c>
      <c r="R233" s="174" t="str">
        <f t="shared" si="16"/>
        <v/>
      </c>
    </row>
    <row r="234" spans="1:18" ht="24.75" customHeight="1" x14ac:dyDescent="0.2">
      <c r="A234" s="185"/>
      <c r="B234" s="186"/>
      <c r="C234" s="187"/>
      <c r="D234" s="88"/>
      <c r="E234" s="110"/>
      <c r="F234" s="28"/>
      <c r="G234" s="28"/>
      <c r="H234" s="22" t="str">
        <f>IF(G234="","",ROUNDDOWN('Lesné celky'!$C$2*G234,2))</f>
        <v/>
      </c>
      <c r="I234" s="28"/>
      <c r="J234" s="28"/>
      <c r="K234" s="28"/>
      <c r="L234" s="28"/>
      <c r="M234" s="24">
        <f t="shared" si="13"/>
        <v>0</v>
      </c>
      <c r="N234" s="112" t="str">
        <f t="shared" si="14"/>
        <v/>
      </c>
      <c r="O234" s="31"/>
      <c r="P234" s="33" t="str">
        <f t="shared" si="15"/>
        <v/>
      </c>
      <c r="R234" s="174" t="str">
        <f t="shared" si="16"/>
        <v/>
      </c>
    </row>
    <row r="235" spans="1:18" ht="24.75" customHeight="1" x14ac:dyDescent="0.2">
      <c r="A235" s="185"/>
      <c r="B235" s="186"/>
      <c r="C235" s="187"/>
      <c r="D235" s="88"/>
      <c r="E235" s="110"/>
      <c r="F235" s="28"/>
      <c r="G235" s="28"/>
      <c r="H235" s="22" t="str">
        <f>IF(G235="","",ROUNDDOWN('Lesné celky'!$C$2*G235,2))</f>
        <v/>
      </c>
      <c r="I235" s="28"/>
      <c r="J235" s="28"/>
      <c r="K235" s="28"/>
      <c r="L235" s="28"/>
      <c r="M235" s="24">
        <f t="shared" si="13"/>
        <v>0</v>
      </c>
      <c r="N235" s="112" t="str">
        <f t="shared" si="14"/>
        <v/>
      </c>
      <c r="O235" s="31"/>
      <c r="P235" s="33" t="str">
        <f t="shared" si="15"/>
        <v/>
      </c>
      <c r="R235" s="174" t="str">
        <f t="shared" si="16"/>
        <v/>
      </c>
    </row>
    <row r="236" spans="1:18" ht="24.75" customHeight="1" x14ac:dyDescent="0.2">
      <c r="A236" s="185"/>
      <c r="B236" s="186"/>
      <c r="C236" s="187"/>
      <c r="D236" s="88"/>
      <c r="E236" s="110"/>
      <c r="F236" s="28"/>
      <c r="G236" s="28"/>
      <c r="H236" s="22" t="str">
        <f>IF(G236="","",ROUNDDOWN('Lesné celky'!$C$2*G236,2))</f>
        <v/>
      </c>
      <c r="I236" s="28"/>
      <c r="J236" s="28"/>
      <c r="K236" s="28"/>
      <c r="L236" s="28"/>
      <c r="M236" s="24">
        <f t="shared" si="13"/>
        <v>0</v>
      </c>
      <c r="N236" s="112" t="str">
        <f t="shared" si="14"/>
        <v/>
      </c>
      <c r="O236" s="31"/>
      <c r="P236" s="33" t="str">
        <f t="shared" si="15"/>
        <v/>
      </c>
      <c r="R236" s="174" t="str">
        <f t="shared" si="16"/>
        <v/>
      </c>
    </row>
    <row r="237" spans="1:18" ht="24.75" customHeight="1" x14ac:dyDescent="0.2">
      <c r="A237" s="185"/>
      <c r="B237" s="186"/>
      <c r="C237" s="187"/>
      <c r="D237" s="88"/>
      <c r="E237" s="110"/>
      <c r="F237" s="28"/>
      <c r="G237" s="28"/>
      <c r="H237" s="22" t="str">
        <f>IF(G237="","",ROUNDDOWN('Lesné celky'!$C$2*G237,2))</f>
        <v/>
      </c>
      <c r="I237" s="28"/>
      <c r="J237" s="28"/>
      <c r="K237" s="28"/>
      <c r="L237" s="28"/>
      <c r="M237" s="24">
        <f t="shared" si="13"/>
        <v>0</v>
      </c>
      <c r="N237" s="112" t="str">
        <f t="shared" si="14"/>
        <v/>
      </c>
      <c r="O237" s="31"/>
      <c r="P237" s="33" t="str">
        <f t="shared" si="15"/>
        <v/>
      </c>
      <c r="R237" s="174" t="str">
        <f t="shared" si="16"/>
        <v/>
      </c>
    </row>
    <row r="238" spans="1:18" ht="24.75" customHeight="1" x14ac:dyDescent="0.2">
      <c r="A238" s="185"/>
      <c r="B238" s="186"/>
      <c r="C238" s="187"/>
      <c r="D238" s="88"/>
      <c r="E238" s="110"/>
      <c r="F238" s="28"/>
      <c r="G238" s="28"/>
      <c r="H238" s="22" t="str">
        <f>IF(G238="","",ROUNDDOWN('Lesné celky'!$C$2*G238,2))</f>
        <v/>
      </c>
      <c r="I238" s="28"/>
      <c r="J238" s="28"/>
      <c r="K238" s="28"/>
      <c r="L238" s="28"/>
      <c r="M238" s="24">
        <f t="shared" si="13"/>
        <v>0</v>
      </c>
      <c r="N238" s="112" t="str">
        <f t="shared" si="14"/>
        <v/>
      </c>
      <c r="O238" s="31"/>
      <c r="P238" s="33" t="str">
        <f t="shared" si="15"/>
        <v/>
      </c>
      <c r="R238" s="174" t="str">
        <f t="shared" si="16"/>
        <v/>
      </c>
    </row>
    <row r="239" spans="1:18" ht="24.75" customHeight="1" x14ac:dyDescent="0.2">
      <c r="A239" s="185"/>
      <c r="B239" s="186"/>
      <c r="C239" s="187"/>
      <c r="D239" s="88"/>
      <c r="E239" s="110"/>
      <c r="F239" s="28"/>
      <c r="G239" s="28"/>
      <c r="H239" s="22" t="str">
        <f>IF(G239="","",ROUNDDOWN('Lesné celky'!$C$2*G239,2))</f>
        <v/>
      </c>
      <c r="I239" s="28"/>
      <c r="J239" s="28"/>
      <c r="K239" s="28"/>
      <c r="L239" s="28"/>
      <c r="M239" s="24">
        <f t="shared" si="13"/>
        <v>0</v>
      </c>
      <c r="N239" s="112" t="str">
        <f t="shared" si="14"/>
        <v/>
      </c>
      <c r="O239" s="31"/>
      <c r="P239" s="33" t="str">
        <f t="shared" si="15"/>
        <v/>
      </c>
      <c r="R239" s="174" t="str">
        <f t="shared" si="16"/>
        <v/>
      </c>
    </row>
    <row r="240" spans="1:18" ht="24.75" customHeight="1" x14ac:dyDescent="0.2">
      <c r="A240" s="185"/>
      <c r="B240" s="186"/>
      <c r="C240" s="187"/>
      <c r="D240" s="88"/>
      <c r="E240" s="110"/>
      <c r="F240" s="28"/>
      <c r="G240" s="28"/>
      <c r="H240" s="22" t="str">
        <f>IF(G240="","",ROUNDDOWN('Lesné celky'!$C$2*G240,2))</f>
        <v/>
      </c>
      <c r="I240" s="28"/>
      <c r="J240" s="28"/>
      <c r="K240" s="28"/>
      <c r="L240" s="28"/>
      <c r="M240" s="24">
        <f t="shared" si="13"/>
        <v>0</v>
      </c>
      <c r="N240" s="112" t="str">
        <f t="shared" si="14"/>
        <v/>
      </c>
      <c r="O240" s="31"/>
      <c r="P240" s="33" t="str">
        <f t="shared" si="15"/>
        <v/>
      </c>
      <c r="R240" s="174" t="str">
        <f t="shared" si="16"/>
        <v/>
      </c>
    </row>
    <row r="241" spans="1:18" ht="24.75" customHeight="1" x14ac:dyDescent="0.2">
      <c r="A241" s="185"/>
      <c r="B241" s="186"/>
      <c r="C241" s="187"/>
      <c r="D241" s="88"/>
      <c r="E241" s="110"/>
      <c r="F241" s="28"/>
      <c r="G241" s="28"/>
      <c r="H241" s="22" t="str">
        <f>IF(G241="","",ROUNDDOWN('Lesné celky'!$C$2*G241,2))</f>
        <v/>
      </c>
      <c r="I241" s="28"/>
      <c r="J241" s="28"/>
      <c r="K241" s="28"/>
      <c r="L241" s="28"/>
      <c r="M241" s="24">
        <f t="shared" si="13"/>
        <v>0</v>
      </c>
      <c r="N241" s="112" t="str">
        <f t="shared" si="14"/>
        <v/>
      </c>
      <c r="O241" s="31"/>
      <c r="P241" s="33" t="str">
        <f t="shared" si="15"/>
        <v/>
      </c>
      <c r="R241" s="174" t="str">
        <f t="shared" si="16"/>
        <v/>
      </c>
    </row>
    <row r="242" spans="1:18" ht="24.75" customHeight="1" x14ac:dyDescent="0.2">
      <c r="A242" s="185"/>
      <c r="B242" s="186"/>
      <c r="C242" s="187"/>
      <c r="D242" s="88"/>
      <c r="E242" s="110"/>
      <c r="F242" s="28"/>
      <c r="G242" s="28"/>
      <c r="H242" s="22" t="str">
        <f>IF(G242="","",ROUNDDOWN('Lesné celky'!$C$2*G242,2))</f>
        <v/>
      </c>
      <c r="I242" s="28"/>
      <c r="J242" s="28"/>
      <c r="K242" s="28"/>
      <c r="L242" s="28"/>
      <c r="M242" s="24">
        <f t="shared" si="13"/>
        <v>0</v>
      </c>
      <c r="N242" s="112" t="str">
        <f t="shared" si="14"/>
        <v/>
      </c>
      <c r="O242" s="31"/>
      <c r="P242" s="33" t="str">
        <f t="shared" si="15"/>
        <v/>
      </c>
      <c r="R242" s="174" t="str">
        <f t="shared" si="16"/>
        <v/>
      </c>
    </row>
    <row r="243" spans="1:18" ht="24.75" customHeight="1" x14ac:dyDescent="0.2">
      <c r="A243" s="185"/>
      <c r="B243" s="186"/>
      <c r="C243" s="187"/>
      <c r="D243" s="88"/>
      <c r="E243" s="110"/>
      <c r="F243" s="28"/>
      <c r="G243" s="28"/>
      <c r="H243" s="22" t="str">
        <f>IF(G243="","",ROUNDDOWN('Lesné celky'!$C$2*G243,2))</f>
        <v/>
      </c>
      <c r="I243" s="28"/>
      <c r="J243" s="28"/>
      <c r="K243" s="28"/>
      <c r="L243" s="28"/>
      <c r="M243" s="24">
        <f t="shared" si="13"/>
        <v>0</v>
      </c>
      <c r="N243" s="112" t="str">
        <f t="shared" si="14"/>
        <v/>
      </c>
      <c r="O243" s="31"/>
      <c r="P243" s="33" t="str">
        <f t="shared" si="15"/>
        <v/>
      </c>
      <c r="R243" s="174" t="str">
        <f t="shared" si="16"/>
        <v/>
      </c>
    </row>
    <row r="244" spans="1:18" ht="24.75" customHeight="1" x14ac:dyDescent="0.2">
      <c r="A244" s="185"/>
      <c r="B244" s="186"/>
      <c r="C244" s="187"/>
      <c r="D244" s="88"/>
      <c r="E244" s="110"/>
      <c r="F244" s="28"/>
      <c r="G244" s="28"/>
      <c r="H244" s="22" t="str">
        <f>IF(G244="","",ROUNDDOWN('Lesné celky'!$C$2*G244,2))</f>
        <v/>
      </c>
      <c r="I244" s="28"/>
      <c r="J244" s="28"/>
      <c r="K244" s="28"/>
      <c r="L244" s="28"/>
      <c r="M244" s="24">
        <f t="shared" si="13"/>
        <v>0</v>
      </c>
      <c r="N244" s="112" t="str">
        <f t="shared" si="14"/>
        <v/>
      </c>
      <c r="O244" s="31"/>
      <c r="P244" s="33" t="str">
        <f t="shared" si="15"/>
        <v/>
      </c>
      <c r="R244" s="174" t="str">
        <f t="shared" si="16"/>
        <v/>
      </c>
    </row>
    <row r="245" spans="1:18" ht="24.75" customHeight="1" x14ac:dyDescent="0.2">
      <c r="A245" s="185"/>
      <c r="B245" s="186"/>
      <c r="C245" s="187"/>
      <c r="D245" s="88"/>
      <c r="E245" s="110"/>
      <c r="F245" s="28"/>
      <c r="G245" s="28"/>
      <c r="H245" s="22" t="str">
        <f>IF(G245="","",ROUNDDOWN('Lesné celky'!$C$2*G245,2))</f>
        <v/>
      </c>
      <c r="I245" s="28"/>
      <c r="J245" s="28"/>
      <c r="K245" s="28"/>
      <c r="L245" s="28"/>
      <c r="M245" s="24">
        <f t="shared" si="13"/>
        <v>0</v>
      </c>
      <c r="N245" s="112" t="str">
        <f t="shared" si="14"/>
        <v/>
      </c>
      <c r="O245" s="31"/>
      <c r="P245" s="33" t="str">
        <f t="shared" si="15"/>
        <v/>
      </c>
      <c r="R245" s="174" t="str">
        <f t="shared" si="16"/>
        <v/>
      </c>
    </row>
    <row r="246" spans="1:18" ht="24.75" customHeight="1" x14ac:dyDescent="0.2">
      <c r="A246" s="185"/>
      <c r="B246" s="186"/>
      <c r="C246" s="187"/>
      <c r="D246" s="88"/>
      <c r="E246" s="110"/>
      <c r="F246" s="28"/>
      <c r="G246" s="28"/>
      <c r="H246" s="22" t="str">
        <f>IF(G246="","",ROUNDDOWN('Lesné celky'!$C$2*G246,2))</f>
        <v/>
      </c>
      <c r="I246" s="28"/>
      <c r="J246" s="28"/>
      <c r="K246" s="28"/>
      <c r="L246" s="28"/>
      <c r="M246" s="24">
        <f t="shared" si="13"/>
        <v>0</v>
      </c>
      <c r="N246" s="112" t="str">
        <f t="shared" si="14"/>
        <v/>
      </c>
      <c r="O246" s="31"/>
      <c r="P246" s="33" t="str">
        <f t="shared" si="15"/>
        <v/>
      </c>
      <c r="R246" s="174" t="str">
        <f t="shared" si="16"/>
        <v/>
      </c>
    </row>
    <row r="247" spans="1:18" ht="24.75" customHeight="1" x14ac:dyDescent="0.2">
      <c r="A247" s="185"/>
      <c r="B247" s="186"/>
      <c r="C247" s="187"/>
      <c r="D247" s="88"/>
      <c r="E247" s="110"/>
      <c r="F247" s="28"/>
      <c r="G247" s="28"/>
      <c r="H247" s="22" t="str">
        <f>IF(G247="","",ROUNDDOWN('Lesné celky'!$C$2*G247,2))</f>
        <v/>
      </c>
      <c r="I247" s="28"/>
      <c r="J247" s="28"/>
      <c r="K247" s="28"/>
      <c r="L247" s="28"/>
      <c r="M247" s="24">
        <f t="shared" si="13"/>
        <v>0</v>
      </c>
      <c r="N247" s="112" t="str">
        <f t="shared" si="14"/>
        <v/>
      </c>
      <c r="O247" s="31"/>
      <c r="P247" s="33" t="str">
        <f t="shared" si="15"/>
        <v/>
      </c>
      <c r="R247" s="174" t="str">
        <f t="shared" si="16"/>
        <v/>
      </c>
    </row>
    <row r="248" spans="1:18" ht="24.75" customHeight="1" x14ac:dyDescent="0.2">
      <c r="A248" s="185"/>
      <c r="B248" s="186"/>
      <c r="C248" s="187"/>
      <c r="D248" s="88"/>
      <c r="E248" s="110"/>
      <c r="F248" s="28"/>
      <c r="G248" s="28"/>
      <c r="H248" s="22" t="str">
        <f>IF(G248="","",ROUNDDOWN('Lesné celky'!$C$2*G248,2))</f>
        <v/>
      </c>
      <c r="I248" s="28"/>
      <c r="J248" s="28"/>
      <c r="K248" s="28"/>
      <c r="L248" s="28"/>
      <c r="M248" s="24">
        <f t="shared" si="13"/>
        <v>0</v>
      </c>
      <c r="N248" s="112" t="str">
        <f t="shared" si="14"/>
        <v/>
      </c>
      <c r="O248" s="31"/>
      <c r="P248" s="33" t="str">
        <f t="shared" si="15"/>
        <v/>
      </c>
      <c r="R248" s="174" t="str">
        <f t="shared" si="16"/>
        <v/>
      </c>
    </row>
    <row r="249" spans="1:18" ht="24.75" customHeight="1" x14ac:dyDescent="0.2">
      <c r="A249" s="185"/>
      <c r="B249" s="186"/>
      <c r="C249" s="187"/>
      <c r="D249" s="88"/>
      <c r="E249" s="110"/>
      <c r="F249" s="28"/>
      <c r="G249" s="28"/>
      <c r="H249" s="22" t="str">
        <f>IF(G249="","",ROUNDDOWN('Lesné celky'!$C$2*G249,2))</f>
        <v/>
      </c>
      <c r="I249" s="28"/>
      <c r="J249" s="28"/>
      <c r="K249" s="28"/>
      <c r="L249" s="28"/>
      <c r="M249" s="24">
        <f t="shared" si="13"/>
        <v>0</v>
      </c>
      <c r="N249" s="112" t="str">
        <f t="shared" si="14"/>
        <v/>
      </c>
      <c r="O249" s="31"/>
      <c r="P249" s="33" t="str">
        <f t="shared" si="15"/>
        <v/>
      </c>
      <c r="R249" s="174" t="str">
        <f t="shared" si="16"/>
        <v/>
      </c>
    </row>
    <row r="250" spans="1:18" ht="24.75" customHeight="1" x14ac:dyDescent="0.2">
      <c r="A250" s="185"/>
      <c r="B250" s="186"/>
      <c r="C250" s="187"/>
      <c r="D250" s="88"/>
      <c r="E250" s="110"/>
      <c r="F250" s="28"/>
      <c r="G250" s="28"/>
      <c r="H250" s="22" t="str">
        <f>IF(G250="","",ROUNDDOWN('Lesné celky'!$C$2*G250,2))</f>
        <v/>
      </c>
      <c r="I250" s="28"/>
      <c r="J250" s="28"/>
      <c r="K250" s="28"/>
      <c r="L250" s="28"/>
      <c r="M250" s="24">
        <f t="shared" si="13"/>
        <v>0</v>
      </c>
      <c r="N250" s="112" t="str">
        <f t="shared" si="14"/>
        <v/>
      </c>
      <c r="O250" s="31"/>
      <c r="P250" s="33" t="str">
        <f t="shared" si="15"/>
        <v/>
      </c>
      <c r="R250" s="174" t="str">
        <f t="shared" si="16"/>
        <v/>
      </c>
    </row>
    <row r="251" spans="1:18" ht="24.75" customHeight="1" x14ac:dyDescent="0.2">
      <c r="A251" s="185"/>
      <c r="B251" s="186"/>
      <c r="C251" s="187"/>
      <c r="D251" s="88"/>
      <c r="E251" s="110"/>
      <c r="F251" s="28"/>
      <c r="G251" s="28"/>
      <c r="H251" s="22" t="str">
        <f>IF(G251="","",ROUNDDOWN('Lesné celky'!$C$2*G251,2))</f>
        <v/>
      </c>
      <c r="I251" s="28"/>
      <c r="J251" s="28"/>
      <c r="K251" s="28"/>
      <c r="L251" s="28"/>
      <c r="M251" s="24">
        <f t="shared" si="13"/>
        <v>0</v>
      </c>
      <c r="N251" s="112" t="str">
        <f t="shared" si="14"/>
        <v/>
      </c>
      <c r="O251" s="31"/>
      <c r="P251" s="33" t="str">
        <f t="shared" si="15"/>
        <v/>
      </c>
      <c r="R251" s="174" t="str">
        <f t="shared" si="16"/>
        <v/>
      </c>
    </row>
    <row r="252" spans="1:18" ht="24.75" customHeight="1" x14ac:dyDescent="0.2">
      <c r="A252" s="185"/>
      <c r="B252" s="186"/>
      <c r="C252" s="187"/>
      <c r="D252" s="88"/>
      <c r="E252" s="110"/>
      <c r="F252" s="28"/>
      <c r="G252" s="28"/>
      <c r="H252" s="22" t="str">
        <f>IF(G252="","",ROUNDDOWN('Lesné celky'!$C$2*G252,2))</f>
        <v/>
      </c>
      <c r="I252" s="28"/>
      <c r="J252" s="28"/>
      <c r="K252" s="28"/>
      <c r="L252" s="28"/>
      <c r="M252" s="24">
        <f t="shared" si="13"/>
        <v>0</v>
      </c>
      <c r="N252" s="112" t="str">
        <f t="shared" si="14"/>
        <v/>
      </c>
      <c r="O252" s="31"/>
      <c r="P252" s="33" t="str">
        <f t="shared" si="15"/>
        <v/>
      </c>
      <c r="R252" s="174" t="str">
        <f t="shared" si="16"/>
        <v/>
      </c>
    </row>
    <row r="253" spans="1:18" ht="24.75" customHeight="1" x14ac:dyDescent="0.2">
      <c r="A253" s="185"/>
      <c r="B253" s="186"/>
      <c r="C253" s="187"/>
      <c r="D253" s="88"/>
      <c r="E253" s="110"/>
      <c r="F253" s="28"/>
      <c r="G253" s="28"/>
      <c r="H253" s="22" t="str">
        <f>IF(G253="","",ROUNDDOWN('Lesné celky'!$C$2*G253,2))</f>
        <v/>
      </c>
      <c r="I253" s="28"/>
      <c r="J253" s="28"/>
      <c r="K253" s="28"/>
      <c r="L253" s="28"/>
      <c r="M253" s="24">
        <f t="shared" si="13"/>
        <v>0</v>
      </c>
      <c r="N253" s="112" t="str">
        <f t="shared" si="14"/>
        <v/>
      </c>
      <c r="O253" s="31"/>
      <c r="P253" s="33" t="str">
        <f t="shared" si="15"/>
        <v/>
      </c>
      <c r="R253" s="174" t="str">
        <f t="shared" si="16"/>
        <v/>
      </c>
    </row>
    <row r="254" spans="1:18" ht="24.75" customHeight="1" x14ac:dyDescent="0.2">
      <c r="A254" s="185"/>
      <c r="B254" s="186"/>
      <c r="C254" s="187"/>
      <c r="D254" s="88"/>
      <c r="E254" s="110"/>
      <c r="F254" s="28"/>
      <c r="G254" s="28"/>
      <c r="H254" s="22" t="str">
        <f>IF(G254="","",ROUNDDOWN('Lesné celky'!$C$2*G254,2))</f>
        <v/>
      </c>
      <c r="I254" s="28"/>
      <c r="J254" s="28"/>
      <c r="K254" s="28"/>
      <c r="L254" s="28"/>
      <c r="M254" s="24">
        <f t="shared" si="13"/>
        <v>0</v>
      </c>
      <c r="N254" s="112" t="str">
        <f t="shared" si="14"/>
        <v/>
      </c>
      <c r="O254" s="31"/>
      <c r="P254" s="33" t="str">
        <f t="shared" si="15"/>
        <v/>
      </c>
      <c r="R254" s="174" t="str">
        <f t="shared" si="16"/>
        <v/>
      </c>
    </row>
    <row r="255" spans="1:18" ht="24.75" customHeight="1" x14ac:dyDescent="0.2">
      <c r="A255" s="185"/>
      <c r="B255" s="186"/>
      <c r="C255" s="187"/>
      <c r="D255" s="88"/>
      <c r="E255" s="110"/>
      <c r="F255" s="28"/>
      <c r="G255" s="28"/>
      <c r="H255" s="22" t="str">
        <f>IF(G255="","",ROUNDDOWN('Lesné celky'!$C$2*G255,2))</f>
        <v/>
      </c>
      <c r="I255" s="28"/>
      <c r="J255" s="28"/>
      <c r="K255" s="28"/>
      <c r="L255" s="28"/>
      <c r="M255" s="24">
        <f t="shared" si="13"/>
        <v>0</v>
      </c>
      <c r="N255" s="112" t="str">
        <f t="shared" si="14"/>
        <v/>
      </c>
      <c r="O255" s="31"/>
      <c r="P255" s="33" t="str">
        <f t="shared" si="15"/>
        <v/>
      </c>
      <c r="R255" s="174" t="str">
        <f t="shared" si="16"/>
        <v/>
      </c>
    </row>
    <row r="256" spans="1:18" ht="24.75" customHeight="1" x14ac:dyDescent="0.2">
      <c r="A256" s="185"/>
      <c r="B256" s="186"/>
      <c r="C256" s="187"/>
      <c r="D256" s="88"/>
      <c r="E256" s="110"/>
      <c r="F256" s="28"/>
      <c r="G256" s="28"/>
      <c r="H256" s="22" t="str">
        <f>IF(G256="","",ROUNDDOWN('Lesné celky'!$C$2*G256,2))</f>
        <v/>
      </c>
      <c r="I256" s="28"/>
      <c r="J256" s="28"/>
      <c r="K256" s="28"/>
      <c r="L256" s="28"/>
      <c r="M256" s="24">
        <f t="shared" si="13"/>
        <v>0</v>
      </c>
      <c r="N256" s="112" t="str">
        <f t="shared" si="14"/>
        <v/>
      </c>
      <c r="O256" s="31"/>
      <c r="P256" s="33" t="str">
        <f t="shared" si="15"/>
        <v/>
      </c>
      <c r="R256" s="174" t="str">
        <f t="shared" si="16"/>
        <v/>
      </c>
    </row>
    <row r="257" spans="1:18" ht="24.75" customHeight="1" x14ac:dyDescent="0.2">
      <c r="A257" s="185"/>
      <c r="B257" s="186"/>
      <c r="C257" s="187"/>
      <c r="D257" s="88"/>
      <c r="E257" s="110"/>
      <c r="F257" s="28"/>
      <c r="G257" s="28"/>
      <c r="H257" s="22" t="str">
        <f>IF(G257="","",ROUNDDOWN('Lesné celky'!$C$2*G257,2))</f>
        <v/>
      </c>
      <c r="I257" s="28"/>
      <c r="J257" s="28"/>
      <c r="K257" s="28"/>
      <c r="L257" s="28"/>
      <c r="M257" s="24">
        <f t="shared" si="13"/>
        <v>0</v>
      </c>
      <c r="N257" s="112" t="str">
        <f t="shared" si="14"/>
        <v/>
      </c>
      <c r="O257" s="31"/>
      <c r="P257" s="33" t="str">
        <f t="shared" si="15"/>
        <v/>
      </c>
      <c r="R257" s="174" t="str">
        <f t="shared" si="16"/>
        <v/>
      </c>
    </row>
    <row r="258" spans="1:18" ht="24.75" customHeight="1" x14ac:dyDescent="0.2">
      <c r="A258" s="185"/>
      <c r="B258" s="186"/>
      <c r="C258" s="187"/>
      <c r="D258" s="88"/>
      <c r="E258" s="110"/>
      <c r="F258" s="28"/>
      <c r="G258" s="28"/>
      <c r="H258" s="22" t="str">
        <f>IF(G258="","",ROUNDDOWN('Lesné celky'!$C$2*G258,2))</f>
        <v/>
      </c>
      <c r="I258" s="28"/>
      <c r="J258" s="28"/>
      <c r="K258" s="28"/>
      <c r="L258" s="28"/>
      <c r="M258" s="24">
        <f t="shared" ref="M258:M321" si="17">SUM(I258:L258)</f>
        <v>0</v>
      </c>
      <c r="N258" s="112" t="str">
        <f t="shared" ref="N258:N321" si="18">IF(ROUNDDOWN(F258*G258,2)-ROUNDDOWN(SUM(I258:L258),2)=0,"","zlý súčet")</f>
        <v/>
      </c>
      <c r="O258" s="31"/>
      <c r="P258" s="33" t="str">
        <f t="shared" si="15"/>
        <v/>
      </c>
      <c r="R258" s="174" t="str">
        <f t="shared" si="16"/>
        <v/>
      </c>
    </row>
    <row r="259" spans="1:18" ht="24.75" customHeight="1" x14ac:dyDescent="0.2">
      <c r="A259" s="185"/>
      <c r="B259" s="186"/>
      <c r="C259" s="187"/>
      <c r="D259" s="88"/>
      <c r="E259" s="110"/>
      <c r="F259" s="28"/>
      <c r="G259" s="28"/>
      <c r="H259" s="22" t="str">
        <f>IF(G259="","",ROUNDDOWN('Lesné celky'!$C$2*G259,2))</f>
        <v/>
      </c>
      <c r="I259" s="28"/>
      <c r="J259" s="28"/>
      <c r="K259" s="28"/>
      <c r="L259" s="28"/>
      <c r="M259" s="24">
        <f t="shared" si="17"/>
        <v>0</v>
      </c>
      <c r="N259" s="112" t="str">
        <f t="shared" si="18"/>
        <v/>
      </c>
      <c r="O259" s="31"/>
      <c r="P259" s="33" t="str">
        <f t="shared" si="15"/>
        <v/>
      </c>
      <c r="R259" s="174" t="str">
        <f t="shared" si="16"/>
        <v/>
      </c>
    </row>
    <row r="260" spans="1:18" ht="24.75" customHeight="1" x14ac:dyDescent="0.2">
      <c r="A260" s="185"/>
      <c r="B260" s="186"/>
      <c r="C260" s="187"/>
      <c r="D260" s="88"/>
      <c r="E260" s="110"/>
      <c r="F260" s="28"/>
      <c r="G260" s="28"/>
      <c r="H260" s="22" t="str">
        <f>IF(G260="","",ROUNDDOWN('Lesné celky'!$C$2*G260,2))</f>
        <v/>
      </c>
      <c r="I260" s="28"/>
      <c r="J260" s="28"/>
      <c r="K260" s="28"/>
      <c r="L260" s="28"/>
      <c r="M260" s="24">
        <f t="shared" si="17"/>
        <v>0</v>
      </c>
      <c r="N260" s="112" t="str">
        <f t="shared" si="18"/>
        <v/>
      </c>
      <c r="O260" s="31"/>
      <c r="P260" s="33" t="str">
        <f t="shared" si="15"/>
        <v/>
      </c>
      <c r="R260" s="174" t="str">
        <f t="shared" si="16"/>
        <v/>
      </c>
    </row>
    <row r="261" spans="1:18" ht="24.75" customHeight="1" x14ac:dyDescent="0.2">
      <c r="A261" s="185"/>
      <c r="B261" s="186"/>
      <c r="C261" s="187"/>
      <c r="D261" s="88"/>
      <c r="E261" s="110"/>
      <c r="F261" s="28"/>
      <c r="G261" s="28"/>
      <c r="H261" s="22" t="str">
        <f>IF(G261="","",ROUNDDOWN('Lesné celky'!$C$2*G261,2))</f>
        <v/>
      </c>
      <c r="I261" s="28"/>
      <c r="J261" s="28"/>
      <c r="K261" s="28"/>
      <c r="L261" s="28"/>
      <c r="M261" s="24">
        <f t="shared" si="17"/>
        <v>0</v>
      </c>
      <c r="N261" s="112" t="str">
        <f t="shared" si="18"/>
        <v/>
      </c>
      <c r="O261" s="31"/>
      <c r="P261" s="33" t="str">
        <f t="shared" si="15"/>
        <v/>
      </c>
      <c r="R261" s="174" t="str">
        <f t="shared" si="16"/>
        <v/>
      </c>
    </row>
    <row r="262" spans="1:18" ht="24.75" customHeight="1" x14ac:dyDescent="0.2">
      <c r="A262" s="185"/>
      <c r="B262" s="186"/>
      <c r="C262" s="187"/>
      <c r="D262" s="88"/>
      <c r="E262" s="110"/>
      <c r="F262" s="28"/>
      <c r="G262" s="28"/>
      <c r="H262" s="22" t="str">
        <f>IF(G262="","",ROUNDDOWN('Lesné celky'!$C$2*G262,2))</f>
        <v/>
      </c>
      <c r="I262" s="28"/>
      <c r="J262" s="28"/>
      <c r="K262" s="28"/>
      <c r="L262" s="28"/>
      <c r="M262" s="24">
        <f t="shared" si="17"/>
        <v>0</v>
      </c>
      <c r="N262" s="112" t="str">
        <f t="shared" si="18"/>
        <v/>
      </c>
      <c r="O262" s="31"/>
      <c r="P262" s="33" t="str">
        <f t="shared" si="15"/>
        <v/>
      </c>
      <c r="R262" s="174" t="str">
        <f t="shared" si="16"/>
        <v/>
      </c>
    </row>
    <row r="263" spans="1:18" ht="24.75" customHeight="1" x14ac:dyDescent="0.2">
      <c r="A263" s="185"/>
      <c r="B263" s="186"/>
      <c r="C263" s="187"/>
      <c r="D263" s="88"/>
      <c r="E263" s="110"/>
      <c r="F263" s="28"/>
      <c r="G263" s="28"/>
      <c r="H263" s="22" t="str">
        <f>IF(G263="","",ROUNDDOWN('Lesné celky'!$C$2*G263,2))</f>
        <v/>
      </c>
      <c r="I263" s="28"/>
      <c r="J263" s="28"/>
      <c r="K263" s="28"/>
      <c r="L263" s="28"/>
      <c r="M263" s="24">
        <f t="shared" si="17"/>
        <v>0</v>
      </c>
      <c r="N263" s="112" t="str">
        <f t="shared" si="18"/>
        <v/>
      </c>
      <c r="O263" s="31"/>
      <c r="P263" s="33" t="str">
        <f t="shared" si="15"/>
        <v/>
      </c>
      <c r="R263" s="174" t="str">
        <f t="shared" si="16"/>
        <v/>
      </c>
    </row>
    <row r="264" spans="1:18" ht="24.75" customHeight="1" x14ac:dyDescent="0.2">
      <c r="A264" s="185"/>
      <c r="B264" s="186"/>
      <c r="C264" s="187"/>
      <c r="D264" s="88"/>
      <c r="E264" s="110"/>
      <c r="F264" s="28"/>
      <c r="G264" s="28"/>
      <c r="H264" s="22" t="str">
        <f>IF(G264="","",ROUNDDOWN('Lesné celky'!$C$2*G264,2))</f>
        <v/>
      </c>
      <c r="I264" s="28"/>
      <c r="J264" s="28"/>
      <c r="K264" s="28"/>
      <c r="L264" s="28"/>
      <c r="M264" s="24">
        <f t="shared" si="17"/>
        <v>0</v>
      </c>
      <c r="N264" s="112" t="str">
        <f t="shared" si="18"/>
        <v/>
      </c>
      <c r="O264" s="31"/>
      <c r="P264" s="33" t="str">
        <f t="shared" si="15"/>
        <v/>
      </c>
      <c r="R264" s="174" t="str">
        <f t="shared" si="16"/>
        <v/>
      </c>
    </row>
    <row r="265" spans="1:18" ht="24.75" customHeight="1" x14ac:dyDescent="0.2">
      <c r="A265" s="185"/>
      <c r="B265" s="186"/>
      <c r="C265" s="187"/>
      <c r="D265" s="88"/>
      <c r="E265" s="110"/>
      <c r="F265" s="28"/>
      <c r="G265" s="28"/>
      <c r="H265" s="22" t="str">
        <f>IF(G265="","",ROUNDDOWN('Lesné celky'!$C$2*G265,2))</f>
        <v/>
      </c>
      <c r="I265" s="28"/>
      <c r="J265" s="28"/>
      <c r="K265" s="28"/>
      <c r="L265" s="28"/>
      <c r="M265" s="24">
        <f t="shared" si="17"/>
        <v>0</v>
      </c>
      <c r="N265" s="112" t="str">
        <f t="shared" si="18"/>
        <v/>
      </c>
      <c r="O265" s="31"/>
      <c r="P265" s="33" t="str">
        <f t="shared" si="15"/>
        <v/>
      </c>
      <c r="R265" s="174" t="str">
        <f t="shared" si="16"/>
        <v/>
      </c>
    </row>
    <row r="266" spans="1:18" ht="24.75" customHeight="1" x14ac:dyDescent="0.2">
      <c r="A266" s="185"/>
      <c r="B266" s="186"/>
      <c r="C266" s="187"/>
      <c r="D266" s="88"/>
      <c r="E266" s="110"/>
      <c r="F266" s="28"/>
      <c r="G266" s="28"/>
      <c r="H266" s="22" t="str">
        <f>IF(G266="","",ROUNDDOWN('Lesné celky'!$C$2*G266,2))</f>
        <v/>
      </c>
      <c r="I266" s="28"/>
      <c r="J266" s="28"/>
      <c r="K266" s="28"/>
      <c r="L266" s="28"/>
      <c r="M266" s="24">
        <f t="shared" si="17"/>
        <v>0</v>
      </c>
      <c r="N266" s="112" t="str">
        <f t="shared" si="18"/>
        <v/>
      </c>
      <c r="O266" s="31"/>
      <c r="P266" s="33" t="str">
        <f t="shared" si="15"/>
        <v/>
      </c>
      <c r="R266" s="174" t="str">
        <f t="shared" si="16"/>
        <v/>
      </c>
    </row>
    <row r="267" spans="1:18" ht="24.75" customHeight="1" x14ac:dyDescent="0.2">
      <c r="A267" s="185"/>
      <c r="B267" s="186"/>
      <c r="C267" s="187"/>
      <c r="D267" s="88"/>
      <c r="E267" s="110"/>
      <c r="F267" s="28"/>
      <c r="G267" s="28"/>
      <c r="H267" s="22" t="str">
        <f>IF(G267="","",ROUNDDOWN('Lesné celky'!$C$2*G267,2))</f>
        <v/>
      </c>
      <c r="I267" s="28"/>
      <c r="J267" s="28"/>
      <c r="K267" s="28"/>
      <c r="L267" s="28"/>
      <c r="M267" s="24">
        <f t="shared" si="17"/>
        <v>0</v>
      </c>
      <c r="N267" s="112" t="str">
        <f t="shared" si="18"/>
        <v/>
      </c>
      <c r="O267" s="31"/>
      <c r="P267" s="33" t="str">
        <f t="shared" si="15"/>
        <v/>
      </c>
      <c r="R267" s="174" t="str">
        <f t="shared" si="16"/>
        <v/>
      </c>
    </row>
    <row r="268" spans="1:18" ht="24.75" customHeight="1" x14ac:dyDescent="0.2">
      <c r="A268" s="185"/>
      <c r="B268" s="186"/>
      <c r="C268" s="187"/>
      <c r="D268" s="88"/>
      <c r="E268" s="110"/>
      <c r="F268" s="28"/>
      <c r="G268" s="28"/>
      <c r="H268" s="22" t="str">
        <f>IF(G268="","",ROUNDDOWN('Lesné celky'!$C$2*G268,2))</f>
        <v/>
      </c>
      <c r="I268" s="28"/>
      <c r="J268" s="28"/>
      <c r="K268" s="28"/>
      <c r="L268" s="28"/>
      <c r="M268" s="24">
        <f t="shared" si="17"/>
        <v>0</v>
      </c>
      <c r="N268" s="112" t="str">
        <f t="shared" si="18"/>
        <v/>
      </c>
      <c r="O268" s="31"/>
      <c r="P268" s="33" t="str">
        <f t="shared" si="15"/>
        <v/>
      </c>
      <c r="R268" s="174" t="str">
        <f t="shared" si="16"/>
        <v/>
      </c>
    </row>
    <row r="269" spans="1:18" ht="24.75" customHeight="1" x14ac:dyDescent="0.2">
      <c r="A269" s="185"/>
      <c r="B269" s="186"/>
      <c r="C269" s="187"/>
      <c r="D269" s="88"/>
      <c r="E269" s="110"/>
      <c r="F269" s="28"/>
      <c r="G269" s="28"/>
      <c r="H269" s="22" t="str">
        <f>IF(G269="","",ROUNDDOWN('Lesné celky'!$C$2*G269,2))</f>
        <v/>
      </c>
      <c r="I269" s="28"/>
      <c r="J269" s="28"/>
      <c r="K269" s="28"/>
      <c r="L269" s="28"/>
      <c r="M269" s="24">
        <f t="shared" si="17"/>
        <v>0</v>
      </c>
      <c r="N269" s="112" t="str">
        <f t="shared" si="18"/>
        <v/>
      </c>
      <c r="O269" s="31"/>
      <c r="P269" s="33" t="str">
        <f t="shared" si="15"/>
        <v/>
      </c>
      <c r="R269" s="174" t="str">
        <f t="shared" si="16"/>
        <v/>
      </c>
    </row>
    <row r="270" spans="1:18" ht="24.75" customHeight="1" x14ac:dyDescent="0.2">
      <c r="A270" s="185"/>
      <c r="B270" s="186"/>
      <c r="C270" s="187"/>
      <c r="D270" s="88"/>
      <c r="E270" s="110"/>
      <c r="F270" s="28"/>
      <c r="G270" s="28"/>
      <c r="H270" s="22" t="str">
        <f>IF(G270="","",ROUNDDOWN('Lesné celky'!$C$2*G270,2))</f>
        <v/>
      </c>
      <c r="I270" s="28"/>
      <c r="J270" s="28"/>
      <c r="K270" s="28"/>
      <c r="L270" s="28"/>
      <c r="M270" s="24">
        <f t="shared" si="17"/>
        <v>0</v>
      </c>
      <c r="N270" s="112" t="str">
        <f t="shared" si="18"/>
        <v/>
      </c>
      <c r="O270" s="31"/>
      <c r="P270" s="33" t="str">
        <f t="shared" si="15"/>
        <v/>
      </c>
      <c r="R270" s="174" t="str">
        <f t="shared" si="16"/>
        <v/>
      </c>
    </row>
    <row r="271" spans="1:18" ht="24.75" customHeight="1" x14ac:dyDescent="0.2">
      <c r="A271" s="185"/>
      <c r="B271" s="186"/>
      <c r="C271" s="187"/>
      <c r="D271" s="88"/>
      <c r="E271" s="110"/>
      <c r="F271" s="28"/>
      <c r="G271" s="28"/>
      <c r="H271" s="22" t="str">
        <f>IF(G271="","",ROUNDDOWN('Lesné celky'!$C$2*G271,2))</f>
        <v/>
      </c>
      <c r="I271" s="28"/>
      <c r="J271" s="28"/>
      <c r="K271" s="28"/>
      <c r="L271" s="28"/>
      <c r="M271" s="24">
        <f t="shared" si="17"/>
        <v>0</v>
      </c>
      <c r="N271" s="112" t="str">
        <f t="shared" si="18"/>
        <v/>
      </c>
      <c r="O271" s="31"/>
      <c r="P271" s="33" t="str">
        <f t="shared" si="15"/>
        <v/>
      </c>
      <c r="R271" s="174" t="str">
        <f t="shared" si="16"/>
        <v/>
      </c>
    </row>
    <row r="272" spans="1:18" ht="24.75" customHeight="1" x14ac:dyDescent="0.2">
      <c r="A272" s="185"/>
      <c r="B272" s="186"/>
      <c r="C272" s="187"/>
      <c r="D272" s="88"/>
      <c r="E272" s="110"/>
      <c r="F272" s="28"/>
      <c r="G272" s="28"/>
      <c r="H272" s="22" t="str">
        <f>IF(G272="","",ROUNDDOWN('Lesné celky'!$C$2*G272,2))</f>
        <v/>
      </c>
      <c r="I272" s="28"/>
      <c r="J272" s="28"/>
      <c r="K272" s="28"/>
      <c r="L272" s="28"/>
      <c r="M272" s="24">
        <f t="shared" si="17"/>
        <v>0</v>
      </c>
      <c r="N272" s="112" t="str">
        <f t="shared" si="18"/>
        <v/>
      </c>
      <c r="O272" s="31"/>
      <c r="P272" s="33" t="str">
        <f t="shared" si="15"/>
        <v/>
      </c>
      <c r="R272" s="174" t="str">
        <f t="shared" si="16"/>
        <v/>
      </c>
    </row>
    <row r="273" spans="1:18" ht="24.75" customHeight="1" x14ac:dyDescent="0.2">
      <c r="A273" s="185"/>
      <c r="B273" s="186"/>
      <c r="C273" s="187"/>
      <c r="D273" s="88"/>
      <c r="E273" s="110"/>
      <c r="F273" s="28"/>
      <c r="G273" s="28"/>
      <c r="H273" s="22" t="str">
        <f>IF(G273="","",ROUNDDOWN('Lesné celky'!$C$2*G273,2))</f>
        <v/>
      </c>
      <c r="I273" s="28"/>
      <c r="J273" s="28"/>
      <c r="K273" s="28"/>
      <c r="L273" s="28"/>
      <c r="M273" s="24">
        <f t="shared" si="17"/>
        <v>0</v>
      </c>
      <c r="N273" s="112" t="str">
        <f t="shared" si="18"/>
        <v/>
      </c>
      <c r="O273" s="31"/>
      <c r="P273" s="33" t="str">
        <f t="shared" si="15"/>
        <v/>
      </c>
      <c r="R273" s="174" t="str">
        <f t="shared" si="16"/>
        <v/>
      </c>
    </row>
    <row r="274" spans="1:18" ht="24.75" customHeight="1" x14ac:dyDescent="0.2">
      <c r="A274" s="185"/>
      <c r="B274" s="186"/>
      <c r="C274" s="187"/>
      <c r="D274" s="88"/>
      <c r="E274" s="110"/>
      <c r="F274" s="28"/>
      <c r="G274" s="28"/>
      <c r="H274" s="22" t="str">
        <f>IF(G274="","",ROUNDDOWN('Lesné celky'!$C$2*G274,2))</f>
        <v/>
      </c>
      <c r="I274" s="28"/>
      <c r="J274" s="28"/>
      <c r="K274" s="28"/>
      <c r="L274" s="28"/>
      <c r="M274" s="24">
        <f t="shared" si="17"/>
        <v>0</v>
      </c>
      <c r="N274" s="112" t="str">
        <f t="shared" si="18"/>
        <v/>
      </c>
      <c r="O274" s="31"/>
      <c r="P274" s="33" t="str">
        <f t="shared" si="15"/>
        <v/>
      </c>
      <c r="R274" s="174" t="str">
        <f t="shared" si="16"/>
        <v/>
      </c>
    </row>
    <row r="275" spans="1:18" ht="24.75" customHeight="1" x14ac:dyDescent="0.2">
      <c r="A275" s="185"/>
      <c r="B275" s="186"/>
      <c r="C275" s="187"/>
      <c r="D275" s="88"/>
      <c r="E275" s="110"/>
      <c r="F275" s="28"/>
      <c r="G275" s="28"/>
      <c r="H275" s="22" t="str">
        <f>IF(G275="","",ROUNDDOWN('Lesné celky'!$C$2*G275,2))</f>
        <v/>
      </c>
      <c r="I275" s="28"/>
      <c r="J275" s="28"/>
      <c r="K275" s="28"/>
      <c r="L275" s="28"/>
      <c r="M275" s="24">
        <f t="shared" si="17"/>
        <v>0</v>
      </c>
      <c r="N275" s="112" t="str">
        <f t="shared" si="18"/>
        <v/>
      </c>
      <c r="O275" s="31"/>
      <c r="P275" s="33" t="str">
        <f t="shared" si="15"/>
        <v/>
      </c>
      <c r="R275" s="174" t="str">
        <f t="shared" si="16"/>
        <v/>
      </c>
    </row>
    <row r="276" spans="1:18" ht="24.75" customHeight="1" x14ac:dyDescent="0.2">
      <c r="A276" s="185"/>
      <c r="B276" s="186"/>
      <c r="C276" s="187"/>
      <c r="D276" s="88"/>
      <c r="E276" s="110"/>
      <c r="F276" s="28"/>
      <c r="G276" s="28"/>
      <c r="H276" s="22" t="str">
        <f>IF(G276="","",ROUNDDOWN('Lesné celky'!$C$2*G276,2))</f>
        <v/>
      </c>
      <c r="I276" s="28"/>
      <c r="J276" s="28"/>
      <c r="K276" s="28"/>
      <c r="L276" s="28"/>
      <c r="M276" s="24">
        <f t="shared" si="17"/>
        <v>0</v>
      </c>
      <c r="N276" s="112" t="str">
        <f t="shared" si="18"/>
        <v/>
      </c>
      <c r="O276" s="31"/>
      <c r="P276" s="33" t="str">
        <f t="shared" ref="P276:P339" si="19">IF(H276="","",H276-O276)</f>
        <v/>
      </c>
      <c r="R276" s="174" t="str">
        <f t="shared" ref="R276:R339" si="20">IF(AND(H276&lt;&gt;"",OR(E276="",D276="",A276="")),"nekorektne zadané údaje","")</f>
        <v/>
      </c>
    </row>
    <row r="277" spans="1:18" ht="24.75" customHeight="1" x14ac:dyDescent="0.2">
      <c r="A277" s="185"/>
      <c r="B277" s="186"/>
      <c r="C277" s="187"/>
      <c r="D277" s="88"/>
      <c r="E277" s="110"/>
      <c r="F277" s="28"/>
      <c r="G277" s="28"/>
      <c r="H277" s="22" t="str">
        <f>IF(G277="","",ROUNDDOWN('Lesné celky'!$C$2*G277,2))</f>
        <v/>
      </c>
      <c r="I277" s="28"/>
      <c r="J277" s="28"/>
      <c r="K277" s="28"/>
      <c r="L277" s="28"/>
      <c r="M277" s="24">
        <f t="shared" si="17"/>
        <v>0</v>
      </c>
      <c r="N277" s="112" t="str">
        <f t="shared" si="18"/>
        <v/>
      </c>
      <c r="O277" s="31"/>
      <c r="P277" s="33" t="str">
        <f t="shared" si="19"/>
        <v/>
      </c>
      <c r="R277" s="174" t="str">
        <f t="shared" si="20"/>
        <v/>
      </c>
    </row>
    <row r="278" spans="1:18" ht="24.75" customHeight="1" x14ac:dyDescent="0.2">
      <c r="A278" s="185"/>
      <c r="B278" s="186"/>
      <c r="C278" s="187"/>
      <c r="D278" s="88"/>
      <c r="E278" s="110"/>
      <c r="F278" s="28"/>
      <c r="G278" s="28"/>
      <c r="H278" s="22" t="str">
        <f>IF(G278="","",ROUNDDOWN('Lesné celky'!$C$2*G278,2))</f>
        <v/>
      </c>
      <c r="I278" s="28"/>
      <c r="J278" s="28"/>
      <c r="K278" s="28"/>
      <c r="L278" s="28"/>
      <c r="M278" s="24">
        <f t="shared" si="17"/>
        <v>0</v>
      </c>
      <c r="N278" s="112" t="str">
        <f t="shared" si="18"/>
        <v/>
      </c>
      <c r="O278" s="31"/>
      <c r="P278" s="33" t="str">
        <f t="shared" si="19"/>
        <v/>
      </c>
      <c r="R278" s="174" t="str">
        <f t="shared" si="20"/>
        <v/>
      </c>
    </row>
    <row r="279" spans="1:18" ht="24.75" customHeight="1" x14ac:dyDescent="0.2">
      <c r="A279" s="185"/>
      <c r="B279" s="186"/>
      <c r="C279" s="187"/>
      <c r="D279" s="88"/>
      <c r="E279" s="110"/>
      <c r="F279" s="28"/>
      <c r="G279" s="28"/>
      <c r="H279" s="22" t="str">
        <f>IF(G279="","",ROUNDDOWN('Lesné celky'!$C$2*G279,2))</f>
        <v/>
      </c>
      <c r="I279" s="28"/>
      <c r="J279" s="28"/>
      <c r="K279" s="28"/>
      <c r="L279" s="28"/>
      <c r="M279" s="24">
        <f t="shared" si="17"/>
        <v>0</v>
      </c>
      <c r="N279" s="112" t="str">
        <f t="shared" si="18"/>
        <v/>
      </c>
      <c r="O279" s="31"/>
      <c r="P279" s="33" t="str">
        <f t="shared" si="19"/>
        <v/>
      </c>
      <c r="R279" s="174" t="str">
        <f t="shared" si="20"/>
        <v/>
      </c>
    </row>
    <row r="280" spans="1:18" ht="24.75" customHeight="1" x14ac:dyDescent="0.2">
      <c r="A280" s="185"/>
      <c r="B280" s="186"/>
      <c r="C280" s="187"/>
      <c r="D280" s="88"/>
      <c r="E280" s="110"/>
      <c r="F280" s="28"/>
      <c r="G280" s="28"/>
      <c r="H280" s="22" t="str">
        <f>IF(G280="","",ROUNDDOWN('Lesné celky'!$C$2*G280,2))</f>
        <v/>
      </c>
      <c r="I280" s="28"/>
      <c r="J280" s="28"/>
      <c r="K280" s="28"/>
      <c r="L280" s="28"/>
      <c r="M280" s="24">
        <f t="shared" si="17"/>
        <v>0</v>
      </c>
      <c r="N280" s="112" t="str">
        <f t="shared" si="18"/>
        <v/>
      </c>
      <c r="O280" s="31"/>
      <c r="P280" s="33" t="str">
        <f t="shared" si="19"/>
        <v/>
      </c>
      <c r="R280" s="174" t="str">
        <f t="shared" si="20"/>
        <v/>
      </c>
    </row>
    <row r="281" spans="1:18" ht="24.75" customHeight="1" x14ac:dyDescent="0.2">
      <c r="A281" s="185"/>
      <c r="B281" s="186"/>
      <c r="C281" s="187"/>
      <c r="D281" s="88"/>
      <c r="E281" s="110"/>
      <c r="F281" s="28"/>
      <c r="G281" s="28"/>
      <c r="H281" s="22" t="str">
        <f>IF(G281="","",ROUNDDOWN('Lesné celky'!$C$2*G281,2))</f>
        <v/>
      </c>
      <c r="I281" s="28"/>
      <c r="J281" s="28"/>
      <c r="K281" s="28"/>
      <c r="L281" s="28"/>
      <c r="M281" s="24">
        <f t="shared" si="17"/>
        <v>0</v>
      </c>
      <c r="N281" s="112" t="str">
        <f t="shared" si="18"/>
        <v/>
      </c>
      <c r="O281" s="31"/>
      <c r="P281" s="33" t="str">
        <f t="shared" si="19"/>
        <v/>
      </c>
      <c r="R281" s="174" t="str">
        <f t="shared" si="20"/>
        <v/>
      </c>
    </row>
    <row r="282" spans="1:18" ht="24.75" customHeight="1" x14ac:dyDescent="0.2">
      <c r="A282" s="185"/>
      <c r="B282" s="186"/>
      <c r="C282" s="187"/>
      <c r="D282" s="88"/>
      <c r="E282" s="110"/>
      <c r="F282" s="28"/>
      <c r="G282" s="28"/>
      <c r="H282" s="22" t="str">
        <f>IF(G282="","",ROUNDDOWN('Lesné celky'!$C$2*G282,2))</f>
        <v/>
      </c>
      <c r="I282" s="28"/>
      <c r="J282" s="28"/>
      <c r="K282" s="28"/>
      <c r="L282" s="28"/>
      <c r="M282" s="24">
        <f t="shared" si="17"/>
        <v>0</v>
      </c>
      <c r="N282" s="112" t="str">
        <f t="shared" si="18"/>
        <v/>
      </c>
      <c r="O282" s="31"/>
      <c r="P282" s="33" t="str">
        <f t="shared" si="19"/>
        <v/>
      </c>
      <c r="R282" s="174" t="str">
        <f t="shared" si="20"/>
        <v/>
      </c>
    </row>
    <row r="283" spans="1:18" ht="24.75" customHeight="1" x14ac:dyDescent="0.2">
      <c r="A283" s="185"/>
      <c r="B283" s="186"/>
      <c r="C283" s="187"/>
      <c r="D283" s="88"/>
      <c r="E283" s="110"/>
      <c r="F283" s="28"/>
      <c r="G283" s="28"/>
      <c r="H283" s="22" t="str">
        <f>IF(G283="","",ROUNDDOWN('Lesné celky'!$C$2*G283,2))</f>
        <v/>
      </c>
      <c r="I283" s="28"/>
      <c r="J283" s="28"/>
      <c r="K283" s="28"/>
      <c r="L283" s="28"/>
      <c r="M283" s="24">
        <f t="shared" si="17"/>
        <v>0</v>
      </c>
      <c r="N283" s="112" t="str">
        <f t="shared" si="18"/>
        <v/>
      </c>
      <c r="O283" s="31"/>
      <c r="P283" s="33" t="str">
        <f t="shared" si="19"/>
        <v/>
      </c>
      <c r="R283" s="174" t="str">
        <f t="shared" si="20"/>
        <v/>
      </c>
    </row>
    <row r="284" spans="1:18" ht="24.75" customHeight="1" x14ac:dyDescent="0.2">
      <c r="A284" s="185"/>
      <c r="B284" s="186"/>
      <c r="C284" s="187"/>
      <c r="D284" s="88"/>
      <c r="E284" s="110"/>
      <c r="F284" s="28"/>
      <c r="G284" s="28"/>
      <c r="H284" s="22" t="str">
        <f>IF(G284="","",ROUNDDOWN('Lesné celky'!$C$2*G284,2))</f>
        <v/>
      </c>
      <c r="I284" s="28"/>
      <c r="J284" s="28"/>
      <c r="K284" s="28"/>
      <c r="L284" s="28"/>
      <c r="M284" s="24">
        <f t="shared" si="17"/>
        <v>0</v>
      </c>
      <c r="N284" s="112" t="str">
        <f t="shared" si="18"/>
        <v/>
      </c>
      <c r="O284" s="31"/>
      <c r="P284" s="33" t="str">
        <f t="shared" si="19"/>
        <v/>
      </c>
      <c r="R284" s="174" t="str">
        <f t="shared" si="20"/>
        <v/>
      </c>
    </row>
    <row r="285" spans="1:18" ht="24.75" customHeight="1" x14ac:dyDescent="0.2">
      <c r="A285" s="185"/>
      <c r="B285" s="186"/>
      <c r="C285" s="187"/>
      <c r="D285" s="88"/>
      <c r="E285" s="110"/>
      <c r="F285" s="28"/>
      <c r="G285" s="28"/>
      <c r="H285" s="22" t="str">
        <f>IF(G285="","",ROUNDDOWN('Lesné celky'!$C$2*G285,2))</f>
        <v/>
      </c>
      <c r="I285" s="28"/>
      <c r="J285" s="28"/>
      <c r="K285" s="28"/>
      <c r="L285" s="28"/>
      <c r="M285" s="24">
        <f t="shared" si="17"/>
        <v>0</v>
      </c>
      <c r="N285" s="112" t="str">
        <f t="shared" si="18"/>
        <v/>
      </c>
      <c r="O285" s="31"/>
      <c r="P285" s="33" t="str">
        <f t="shared" si="19"/>
        <v/>
      </c>
      <c r="R285" s="174" t="str">
        <f t="shared" si="20"/>
        <v/>
      </c>
    </row>
    <row r="286" spans="1:18" ht="24.75" customHeight="1" x14ac:dyDescent="0.2">
      <c r="A286" s="185"/>
      <c r="B286" s="186"/>
      <c r="C286" s="187"/>
      <c r="D286" s="88"/>
      <c r="E286" s="110"/>
      <c r="F286" s="28"/>
      <c r="G286" s="28"/>
      <c r="H286" s="22" t="str">
        <f>IF(G286="","",ROUNDDOWN('Lesné celky'!$C$2*G286,2))</f>
        <v/>
      </c>
      <c r="I286" s="28"/>
      <c r="J286" s="28"/>
      <c r="K286" s="28"/>
      <c r="L286" s="28"/>
      <c r="M286" s="24">
        <f t="shared" si="17"/>
        <v>0</v>
      </c>
      <c r="N286" s="112" t="str">
        <f t="shared" si="18"/>
        <v/>
      </c>
      <c r="O286" s="31"/>
      <c r="P286" s="33" t="str">
        <f t="shared" si="19"/>
        <v/>
      </c>
      <c r="R286" s="174" t="str">
        <f t="shared" si="20"/>
        <v/>
      </c>
    </row>
    <row r="287" spans="1:18" ht="24.75" customHeight="1" x14ac:dyDescent="0.2">
      <c r="A287" s="185"/>
      <c r="B287" s="186"/>
      <c r="C287" s="187"/>
      <c r="D287" s="88"/>
      <c r="E287" s="110"/>
      <c r="F287" s="28"/>
      <c r="G287" s="28"/>
      <c r="H287" s="22" t="str">
        <f>IF(G287="","",ROUNDDOWN('Lesné celky'!$C$2*G287,2))</f>
        <v/>
      </c>
      <c r="I287" s="28"/>
      <c r="J287" s="28"/>
      <c r="K287" s="28"/>
      <c r="L287" s="28"/>
      <c r="M287" s="24">
        <f t="shared" si="17"/>
        <v>0</v>
      </c>
      <c r="N287" s="112" t="str">
        <f t="shared" si="18"/>
        <v/>
      </c>
      <c r="O287" s="31"/>
      <c r="P287" s="33" t="str">
        <f t="shared" si="19"/>
        <v/>
      </c>
      <c r="R287" s="174" t="str">
        <f t="shared" si="20"/>
        <v/>
      </c>
    </row>
    <row r="288" spans="1:18" ht="24.75" customHeight="1" x14ac:dyDescent="0.2">
      <c r="A288" s="185"/>
      <c r="B288" s="186"/>
      <c r="C288" s="187"/>
      <c r="D288" s="88"/>
      <c r="E288" s="110"/>
      <c r="F288" s="28"/>
      <c r="G288" s="28"/>
      <c r="H288" s="22" t="str">
        <f>IF(G288="","",ROUNDDOWN('Lesné celky'!$C$2*G288,2))</f>
        <v/>
      </c>
      <c r="I288" s="28"/>
      <c r="J288" s="28"/>
      <c r="K288" s="28"/>
      <c r="L288" s="28"/>
      <c r="M288" s="24">
        <f t="shared" si="17"/>
        <v>0</v>
      </c>
      <c r="N288" s="112" t="str">
        <f t="shared" si="18"/>
        <v/>
      </c>
      <c r="O288" s="31"/>
      <c r="P288" s="33" t="str">
        <f t="shared" si="19"/>
        <v/>
      </c>
      <c r="R288" s="174" t="str">
        <f t="shared" si="20"/>
        <v/>
      </c>
    </row>
    <row r="289" spans="1:18" ht="24.75" customHeight="1" x14ac:dyDescent="0.2">
      <c r="A289" s="185"/>
      <c r="B289" s="186"/>
      <c r="C289" s="187"/>
      <c r="D289" s="88"/>
      <c r="E289" s="110"/>
      <c r="F289" s="28"/>
      <c r="G289" s="28"/>
      <c r="H289" s="22" t="str">
        <f>IF(G289="","",ROUNDDOWN('Lesné celky'!$C$2*G289,2))</f>
        <v/>
      </c>
      <c r="I289" s="28"/>
      <c r="J289" s="28"/>
      <c r="K289" s="28"/>
      <c r="L289" s="28"/>
      <c r="M289" s="24">
        <f t="shared" si="17"/>
        <v>0</v>
      </c>
      <c r="N289" s="112" t="str">
        <f t="shared" si="18"/>
        <v/>
      </c>
      <c r="O289" s="31"/>
      <c r="P289" s="33" t="str">
        <f t="shared" si="19"/>
        <v/>
      </c>
      <c r="R289" s="174" t="str">
        <f t="shared" si="20"/>
        <v/>
      </c>
    </row>
    <row r="290" spans="1:18" ht="24.75" customHeight="1" x14ac:dyDescent="0.2">
      <c r="A290" s="185"/>
      <c r="B290" s="186"/>
      <c r="C290" s="187"/>
      <c r="D290" s="88"/>
      <c r="E290" s="110"/>
      <c r="F290" s="28"/>
      <c r="G290" s="28"/>
      <c r="H290" s="22" t="str">
        <f>IF(G290="","",ROUNDDOWN('Lesné celky'!$C$2*G290,2))</f>
        <v/>
      </c>
      <c r="I290" s="28"/>
      <c r="J290" s="28"/>
      <c r="K290" s="28"/>
      <c r="L290" s="28"/>
      <c r="M290" s="24">
        <f t="shared" si="17"/>
        <v>0</v>
      </c>
      <c r="N290" s="112" t="str">
        <f t="shared" si="18"/>
        <v/>
      </c>
      <c r="O290" s="31"/>
      <c r="P290" s="33" t="str">
        <f t="shared" si="19"/>
        <v/>
      </c>
      <c r="R290" s="174" t="str">
        <f t="shared" si="20"/>
        <v/>
      </c>
    </row>
    <row r="291" spans="1:18" ht="24.75" customHeight="1" x14ac:dyDescent="0.2">
      <c r="A291" s="185"/>
      <c r="B291" s="186"/>
      <c r="C291" s="187"/>
      <c r="D291" s="88"/>
      <c r="E291" s="110"/>
      <c r="F291" s="28"/>
      <c r="G291" s="28"/>
      <c r="H291" s="22" t="str">
        <f>IF(G291="","",ROUNDDOWN('Lesné celky'!$C$2*G291,2))</f>
        <v/>
      </c>
      <c r="I291" s="28"/>
      <c r="J291" s="28"/>
      <c r="K291" s="28"/>
      <c r="L291" s="28"/>
      <c r="M291" s="24">
        <f t="shared" si="17"/>
        <v>0</v>
      </c>
      <c r="N291" s="112" t="str">
        <f t="shared" si="18"/>
        <v/>
      </c>
      <c r="O291" s="31"/>
      <c r="P291" s="33" t="str">
        <f t="shared" si="19"/>
        <v/>
      </c>
      <c r="R291" s="174" t="str">
        <f t="shared" si="20"/>
        <v/>
      </c>
    </row>
    <row r="292" spans="1:18" ht="24.75" customHeight="1" x14ac:dyDescent="0.2">
      <c r="A292" s="185"/>
      <c r="B292" s="186"/>
      <c r="C292" s="187"/>
      <c r="D292" s="88"/>
      <c r="E292" s="110"/>
      <c r="F292" s="28"/>
      <c r="G292" s="28"/>
      <c r="H292" s="22" t="str">
        <f>IF(G292="","",ROUNDDOWN('Lesné celky'!$C$2*G292,2))</f>
        <v/>
      </c>
      <c r="I292" s="28"/>
      <c r="J292" s="28"/>
      <c r="K292" s="28"/>
      <c r="L292" s="28"/>
      <c r="M292" s="24">
        <f t="shared" si="17"/>
        <v>0</v>
      </c>
      <c r="N292" s="112" t="str">
        <f t="shared" si="18"/>
        <v/>
      </c>
      <c r="O292" s="31"/>
      <c r="P292" s="33" t="str">
        <f t="shared" si="19"/>
        <v/>
      </c>
      <c r="R292" s="174" t="str">
        <f t="shared" si="20"/>
        <v/>
      </c>
    </row>
    <row r="293" spans="1:18" ht="24.75" customHeight="1" x14ac:dyDescent="0.2">
      <c r="A293" s="185"/>
      <c r="B293" s="186"/>
      <c r="C293" s="187"/>
      <c r="D293" s="88"/>
      <c r="E293" s="110"/>
      <c r="F293" s="28"/>
      <c r="G293" s="28"/>
      <c r="H293" s="22" t="str">
        <f>IF(G293="","",ROUNDDOWN('Lesné celky'!$C$2*G293,2))</f>
        <v/>
      </c>
      <c r="I293" s="28"/>
      <c r="J293" s="28"/>
      <c r="K293" s="28"/>
      <c r="L293" s="28"/>
      <c r="M293" s="24">
        <f t="shared" si="17"/>
        <v>0</v>
      </c>
      <c r="N293" s="112" t="str">
        <f t="shared" si="18"/>
        <v/>
      </c>
      <c r="O293" s="31"/>
      <c r="P293" s="33" t="str">
        <f t="shared" si="19"/>
        <v/>
      </c>
      <c r="R293" s="174" t="str">
        <f t="shared" si="20"/>
        <v/>
      </c>
    </row>
    <row r="294" spans="1:18" ht="24.75" customHeight="1" x14ac:dyDescent="0.2">
      <c r="A294" s="185"/>
      <c r="B294" s="186"/>
      <c r="C294" s="187"/>
      <c r="D294" s="88"/>
      <c r="E294" s="110"/>
      <c r="F294" s="28"/>
      <c r="G294" s="28"/>
      <c r="H294" s="22" t="str">
        <f>IF(G294="","",ROUNDDOWN('Lesné celky'!$C$2*G294,2))</f>
        <v/>
      </c>
      <c r="I294" s="28"/>
      <c r="J294" s="28"/>
      <c r="K294" s="28"/>
      <c r="L294" s="28"/>
      <c r="M294" s="24">
        <f t="shared" si="17"/>
        <v>0</v>
      </c>
      <c r="N294" s="112" t="str">
        <f t="shared" si="18"/>
        <v/>
      </c>
      <c r="O294" s="31"/>
      <c r="P294" s="33" t="str">
        <f t="shared" si="19"/>
        <v/>
      </c>
      <c r="R294" s="174" t="str">
        <f t="shared" si="20"/>
        <v/>
      </c>
    </row>
    <row r="295" spans="1:18" ht="24.75" customHeight="1" x14ac:dyDescent="0.2">
      <c r="A295" s="185"/>
      <c r="B295" s="186"/>
      <c r="C295" s="187"/>
      <c r="D295" s="88"/>
      <c r="E295" s="110"/>
      <c r="F295" s="28"/>
      <c r="G295" s="28"/>
      <c r="H295" s="22" t="str">
        <f>IF(G295="","",ROUNDDOWN('Lesné celky'!$C$2*G295,2))</f>
        <v/>
      </c>
      <c r="I295" s="28"/>
      <c r="J295" s="28"/>
      <c r="K295" s="28"/>
      <c r="L295" s="28"/>
      <c r="M295" s="24">
        <f t="shared" si="17"/>
        <v>0</v>
      </c>
      <c r="N295" s="112" t="str">
        <f t="shared" si="18"/>
        <v/>
      </c>
      <c r="O295" s="31"/>
      <c r="P295" s="33" t="str">
        <f t="shared" si="19"/>
        <v/>
      </c>
      <c r="R295" s="174" t="str">
        <f t="shared" si="20"/>
        <v/>
      </c>
    </row>
    <row r="296" spans="1:18" ht="24.75" customHeight="1" x14ac:dyDescent="0.2">
      <c r="A296" s="185"/>
      <c r="B296" s="186"/>
      <c r="C296" s="187"/>
      <c r="D296" s="88"/>
      <c r="E296" s="110"/>
      <c r="F296" s="28"/>
      <c r="G296" s="28"/>
      <c r="H296" s="22" t="str">
        <f>IF(G296="","",ROUNDDOWN('Lesné celky'!$C$2*G296,2))</f>
        <v/>
      </c>
      <c r="I296" s="28"/>
      <c r="J296" s="28"/>
      <c r="K296" s="28"/>
      <c r="L296" s="28"/>
      <c r="M296" s="24">
        <f t="shared" si="17"/>
        <v>0</v>
      </c>
      <c r="N296" s="112" t="str">
        <f t="shared" si="18"/>
        <v/>
      </c>
      <c r="O296" s="31"/>
      <c r="P296" s="33" t="str">
        <f t="shared" si="19"/>
        <v/>
      </c>
      <c r="R296" s="174" t="str">
        <f t="shared" si="20"/>
        <v/>
      </c>
    </row>
    <row r="297" spans="1:18" ht="24.75" customHeight="1" x14ac:dyDescent="0.2">
      <c r="A297" s="185"/>
      <c r="B297" s="186"/>
      <c r="C297" s="187"/>
      <c r="D297" s="88"/>
      <c r="E297" s="110"/>
      <c r="F297" s="28"/>
      <c r="G297" s="28"/>
      <c r="H297" s="22" t="str">
        <f>IF(G297="","",ROUNDDOWN('Lesné celky'!$C$2*G297,2))</f>
        <v/>
      </c>
      <c r="I297" s="28"/>
      <c r="J297" s="28"/>
      <c r="K297" s="28"/>
      <c r="L297" s="28"/>
      <c r="M297" s="24">
        <f t="shared" si="17"/>
        <v>0</v>
      </c>
      <c r="N297" s="112" t="str">
        <f t="shared" si="18"/>
        <v/>
      </c>
      <c r="O297" s="31"/>
      <c r="P297" s="33" t="str">
        <f t="shared" si="19"/>
        <v/>
      </c>
      <c r="R297" s="174" t="str">
        <f t="shared" si="20"/>
        <v/>
      </c>
    </row>
    <row r="298" spans="1:18" ht="24.75" customHeight="1" x14ac:dyDescent="0.2">
      <c r="A298" s="185"/>
      <c r="B298" s="186"/>
      <c r="C298" s="187"/>
      <c r="D298" s="88"/>
      <c r="E298" s="110"/>
      <c r="F298" s="28"/>
      <c r="G298" s="28"/>
      <c r="H298" s="22" t="str">
        <f>IF(G298="","",ROUNDDOWN('Lesné celky'!$C$2*G298,2))</f>
        <v/>
      </c>
      <c r="I298" s="28"/>
      <c r="J298" s="28"/>
      <c r="K298" s="28"/>
      <c r="L298" s="28"/>
      <c r="M298" s="24">
        <f t="shared" si="17"/>
        <v>0</v>
      </c>
      <c r="N298" s="112" t="str">
        <f t="shared" si="18"/>
        <v/>
      </c>
      <c r="O298" s="31"/>
      <c r="P298" s="33" t="str">
        <f t="shared" si="19"/>
        <v/>
      </c>
      <c r="R298" s="174" t="str">
        <f t="shared" si="20"/>
        <v/>
      </c>
    </row>
    <row r="299" spans="1:18" ht="24.75" customHeight="1" x14ac:dyDescent="0.2">
      <c r="A299" s="185"/>
      <c r="B299" s="186"/>
      <c r="C299" s="187"/>
      <c r="D299" s="88"/>
      <c r="E299" s="110"/>
      <c r="F299" s="28"/>
      <c r="G299" s="28"/>
      <c r="H299" s="22" t="str">
        <f>IF(G299="","",ROUNDDOWN('Lesné celky'!$C$2*G299,2))</f>
        <v/>
      </c>
      <c r="I299" s="28"/>
      <c r="J299" s="28"/>
      <c r="K299" s="28"/>
      <c r="L299" s="28"/>
      <c r="M299" s="24">
        <f t="shared" si="17"/>
        <v>0</v>
      </c>
      <c r="N299" s="112" t="str">
        <f t="shared" si="18"/>
        <v/>
      </c>
      <c r="O299" s="31"/>
      <c r="P299" s="33" t="str">
        <f t="shared" si="19"/>
        <v/>
      </c>
      <c r="R299" s="174" t="str">
        <f t="shared" si="20"/>
        <v/>
      </c>
    </row>
    <row r="300" spans="1:18" ht="24.75" customHeight="1" x14ac:dyDescent="0.2">
      <c r="A300" s="185"/>
      <c r="B300" s="186"/>
      <c r="C300" s="187"/>
      <c r="D300" s="88"/>
      <c r="E300" s="110"/>
      <c r="F300" s="28"/>
      <c r="G300" s="28"/>
      <c r="H300" s="22" t="str">
        <f>IF(G300="","",ROUNDDOWN('Lesné celky'!$C$2*G300,2))</f>
        <v/>
      </c>
      <c r="I300" s="28"/>
      <c r="J300" s="28"/>
      <c r="K300" s="28"/>
      <c r="L300" s="28"/>
      <c r="M300" s="24">
        <f t="shared" si="17"/>
        <v>0</v>
      </c>
      <c r="N300" s="112" t="str">
        <f t="shared" si="18"/>
        <v/>
      </c>
      <c r="O300" s="31"/>
      <c r="P300" s="33" t="str">
        <f t="shared" si="19"/>
        <v/>
      </c>
      <c r="R300" s="174" t="str">
        <f t="shared" si="20"/>
        <v/>
      </c>
    </row>
    <row r="301" spans="1:18" ht="24.75" customHeight="1" x14ac:dyDescent="0.2">
      <c r="A301" s="185"/>
      <c r="B301" s="186"/>
      <c r="C301" s="187"/>
      <c r="D301" s="88"/>
      <c r="E301" s="110"/>
      <c r="F301" s="28"/>
      <c r="G301" s="28"/>
      <c r="H301" s="22" t="str">
        <f>IF(G301="","",ROUNDDOWN('Lesné celky'!$C$2*G301,2))</f>
        <v/>
      </c>
      <c r="I301" s="28"/>
      <c r="J301" s="28"/>
      <c r="K301" s="28"/>
      <c r="L301" s="28"/>
      <c r="M301" s="24">
        <f t="shared" si="17"/>
        <v>0</v>
      </c>
      <c r="N301" s="112" t="str">
        <f t="shared" si="18"/>
        <v/>
      </c>
      <c r="O301" s="31"/>
      <c r="P301" s="33" t="str">
        <f t="shared" si="19"/>
        <v/>
      </c>
      <c r="R301" s="174" t="str">
        <f t="shared" si="20"/>
        <v/>
      </c>
    </row>
    <row r="302" spans="1:18" ht="24.75" customHeight="1" x14ac:dyDescent="0.2">
      <c r="A302" s="185"/>
      <c r="B302" s="186"/>
      <c r="C302" s="187"/>
      <c r="D302" s="88"/>
      <c r="E302" s="110"/>
      <c r="F302" s="28"/>
      <c r="G302" s="28"/>
      <c r="H302" s="22" t="str">
        <f>IF(G302="","",ROUNDDOWN('Lesné celky'!$C$2*G302,2))</f>
        <v/>
      </c>
      <c r="I302" s="28"/>
      <c r="J302" s="28"/>
      <c r="K302" s="28"/>
      <c r="L302" s="28"/>
      <c r="M302" s="24">
        <f t="shared" si="17"/>
        <v>0</v>
      </c>
      <c r="N302" s="112" t="str">
        <f t="shared" si="18"/>
        <v/>
      </c>
      <c r="O302" s="31"/>
      <c r="P302" s="33" t="str">
        <f t="shared" si="19"/>
        <v/>
      </c>
      <c r="R302" s="174" t="str">
        <f t="shared" si="20"/>
        <v/>
      </c>
    </row>
    <row r="303" spans="1:18" ht="24.75" customHeight="1" x14ac:dyDescent="0.2">
      <c r="A303" s="185"/>
      <c r="B303" s="186"/>
      <c r="C303" s="187"/>
      <c r="D303" s="88"/>
      <c r="E303" s="110"/>
      <c r="F303" s="28"/>
      <c r="G303" s="28"/>
      <c r="H303" s="22" t="str">
        <f>IF(G303="","",ROUNDDOWN('Lesné celky'!$C$2*G303,2))</f>
        <v/>
      </c>
      <c r="I303" s="28"/>
      <c r="J303" s="28"/>
      <c r="K303" s="28"/>
      <c r="L303" s="28"/>
      <c r="M303" s="24">
        <f t="shared" si="17"/>
        <v>0</v>
      </c>
      <c r="N303" s="112" t="str">
        <f t="shared" si="18"/>
        <v/>
      </c>
      <c r="O303" s="31"/>
      <c r="P303" s="33" t="str">
        <f t="shared" si="19"/>
        <v/>
      </c>
      <c r="R303" s="174" t="str">
        <f t="shared" si="20"/>
        <v/>
      </c>
    </row>
    <row r="304" spans="1:18" ht="24.75" customHeight="1" x14ac:dyDescent="0.2">
      <c r="A304" s="185"/>
      <c r="B304" s="186"/>
      <c r="C304" s="187"/>
      <c r="D304" s="88"/>
      <c r="E304" s="110"/>
      <c r="F304" s="28"/>
      <c r="G304" s="28"/>
      <c r="H304" s="22" t="str">
        <f>IF(G304="","",ROUNDDOWN('Lesné celky'!$C$2*G304,2))</f>
        <v/>
      </c>
      <c r="I304" s="28"/>
      <c r="J304" s="28"/>
      <c r="K304" s="28"/>
      <c r="L304" s="28"/>
      <c r="M304" s="24">
        <f t="shared" si="17"/>
        <v>0</v>
      </c>
      <c r="N304" s="112" t="str">
        <f t="shared" si="18"/>
        <v/>
      </c>
      <c r="O304" s="31"/>
      <c r="P304" s="33" t="str">
        <f t="shared" si="19"/>
        <v/>
      </c>
      <c r="R304" s="174" t="str">
        <f t="shared" si="20"/>
        <v/>
      </c>
    </row>
    <row r="305" spans="1:18" ht="24.75" customHeight="1" x14ac:dyDescent="0.2">
      <c r="A305" s="185"/>
      <c r="B305" s="186"/>
      <c r="C305" s="187"/>
      <c r="D305" s="88"/>
      <c r="E305" s="110"/>
      <c r="F305" s="28"/>
      <c r="G305" s="28"/>
      <c r="H305" s="22" t="str">
        <f>IF(G305="","",ROUNDDOWN('Lesné celky'!$C$2*G305,2))</f>
        <v/>
      </c>
      <c r="I305" s="28"/>
      <c r="J305" s="28"/>
      <c r="K305" s="28"/>
      <c r="L305" s="28"/>
      <c r="M305" s="24">
        <f t="shared" si="17"/>
        <v>0</v>
      </c>
      <c r="N305" s="112" t="str">
        <f t="shared" si="18"/>
        <v/>
      </c>
      <c r="O305" s="31"/>
      <c r="P305" s="33" t="str">
        <f t="shared" si="19"/>
        <v/>
      </c>
      <c r="R305" s="174" t="str">
        <f t="shared" si="20"/>
        <v/>
      </c>
    </row>
    <row r="306" spans="1:18" ht="24.75" customHeight="1" x14ac:dyDescent="0.2">
      <c r="A306" s="185"/>
      <c r="B306" s="186"/>
      <c r="C306" s="187"/>
      <c r="D306" s="88"/>
      <c r="E306" s="110"/>
      <c r="F306" s="28"/>
      <c r="G306" s="28"/>
      <c r="H306" s="22" t="str">
        <f>IF(G306="","",ROUNDDOWN('Lesné celky'!$C$2*G306,2))</f>
        <v/>
      </c>
      <c r="I306" s="28"/>
      <c r="J306" s="28"/>
      <c r="K306" s="28"/>
      <c r="L306" s="28"/>
      <c r="M306" s="24">
        <f t="shared" si="17"/>
        <v>0</v>
      </c>
      <c r="N306" s="112" t="str">
        <f t="shared" si="18"/>
        <v/>
      </c>
      <c r="O306" s="31"/>
      <c r="P306" s="33" t="str">
        <f t="shared" si="19"/>
        <v/>
      </c>
      <c r="R306" s="174" t="str">
        <f t="shared" si="20"/>
        <v/>
      </c>
    </row>
    <row r="307" spans="1:18" ht="24.75" customHeight="1" x14ac:dyDescent="0.2">
      <c r="A307" s="185"/>
      <c r="B307" s="186"/>
      <c r="C307" s="187"/>
      <c r="D307" s="88"/>
      <c r="E307" s="110"/>
      <c r="F307" s="28"/>
      <c r="G307" s="28"/>
      <c r="H307" s="22" t="str">
        <f>IF(G307="","",ROUNDDOWN('Lesné celky'!$C$2*G307,2))</f>
        <v/>
      </c>
      <c r="I307" s="28"/>
      <c r="J307" s="28"/>
      <c r="K307" s="28"/>
      <c r="L307" s="28"/>
      <c r="M307" s="24">
        <f t="shared" si="17"/>
        <v>0</v>
      </c>
      <c r="N307" s="112" t="str">
        <f t="shared" si="18"/>
        <v/>
      </c>
      <c r="O307" s="31"/>
      <c r="P307" s="33" t="str">
        <f t="shared" si="19"/>
        <v/>
      </c>
      <c r="R307" s="174" t="str">
        <f t="shared" si="20"/>
        <v/>
      </c>
    </row>
    <row r="308" spans="1:18" ht="24.75" customHeight="1" x14ac:dyDescent="0.2">
      <c r="A308" s="185"/>
      <c r="B308" s="186"/>
      <c r="C308" s="187"/>
      <c r="D308" s="88"/>
      <c r="E308" s="110"/>
      <c r="F308" s="28"/>
      <c r="G308" s="28"/>
      <c r="H308" s="22" t="str">
        <f>IF(G308="","",ROUNDDOWN('Lesné celky'!$C$2*G308,2))</f>
        <v/>
      </c>
      <c r="I308" s="28"/>
      <c r="J308" s="28"/>
      <c r="K308" s="28"/>
      <c r="L308" s="28"/>
      <c r="M308" s="24">
        <f t="shared" si="17"/>
        <v>0</v>
      </c>
      <c r="N308" s="112" t="str">
        <f t="shared" si="18"/>
        <v/>
      </c>
      <c r="O308" s="31"/>
      <c r="P308" s="33" t="str">
        <f t="shared" si="19"/>
        <v/>
      </c>
      <c r="R308" s="174" t="str">
        <f t="shared" si="20"/>
        <v/>
      </c>
    </row>
    <row r="309" spans="1:18" ht="24.75" customHeight="1" x14ac:dyDescent="0.2">
      <c r="A309" s="185"/>
      <c r="B309" s="186"/>
      <c r="C309" s="187"/>
      <c r="D309" s="88"/>
      <c r="E309" s="110"/>
      <c r="F309" s="28"/>
      <c r="G309" s="28"/>
      <c r="H309" s="22" t="str">
        <f>IF(G309="","",ROUNDDOWN('Lesné celky'!$C$2*G309,2))</f>
        <v/>
      </c>
      <c r="I309" s="28"/>
      <c r="J309" s="28"/>
      <c r="K309" s="28"/>
      <c r="L309" s="28"/>
      <c r="M309" s="24">
        <f t="shared" si="17"/>
        <v>0</v>
      </c>
      <c r="N309" s="112" t="str">
        <f t="shared" si="18"/>
        <v/>
      </c>
      <c r="O309" s="31"/>
      <c r="P309" s="33" t="str">
        <f t="shared" si="19"/>
        <v/>
      </c>
      <c r="R309" s="174" t="str">
        <f t="shared" si="20"/>
        <v/>
      </c>
    </row>
    <row r="310" spans="1:18" ht="24.75" customHeight="1" x14ac:dyDescent="0.2">
      <c r="A310" s="185"/>
      <c r="B310" s="186"/>
      <c r="C310" s="187"/>
      <c r="D310" s="88"/>
      <c r="E310" s="110"/>
      <c r="F310" s="28"/>
      <c r="G310" s="28"/>
      <c r="H310" s="22" t="str">
        <f>IF(G310="","",ROUNDDOWN('Lesné celky'!$C$2*G310,2))</f>
        <v/>
      </c>
      <c r="I310" s="28"/>
      <c r="J310" s="28"/>
      <c r="K310" s="28"/>
      <c r="L310" s="28"/>
      <c r="M310" s="24">
        <f t="shared" si="17"/>
        <v>0</v>
      </c>
      <c r="N310" s="112" t="str">
        <f t="shared" si="18"/>
        <v/>
      </c>
      <c r="O310" s="31"/>
      <c r="P310" s="33" t="str">
        <f t="shared" si="19"/>
        <v/>
      </c>
      <c r="R310" s="174" t="str">
        <f t="shared" si="20"/>
        <v/>
      </c>
    </row>
    <row r="311" spans="1:18" ht="24.75" customHeight="1" x14ac:dyDescent="0.2">
      <c r="A311" s="185"/>
      <c r="B311" s="186"/>
      <c r="C311" s="187"/>
      <c r="D311" s="88"/>
      <c r="E311" s="110"/>
      <c r="F311" s="28"/>
      <c r="G311" s="28"/>
      <c r="H311" s="22" t="str">
        <f>IF(G311="","",ROUNDDOWN('Lesné celky'!$C$2*G311,2))</f>
        <v/>
      </c>
      <c r="I311" s="28"/>
      <c r="J311" s="28"/>
      <c r="K311" s="28"/>
      <c r="L311" s="28"/>
      <c r="M311" s="24">
        <f t="shared" si="17"/>
        <v>0</v>
      </c>
      <c r="N311" s="112" t="str">
        <f t="shared" si="18"/>
        <v/>
      </c>
      <c r="O311" s="31"/>
      <c r="P311" s="33" t="str">
        <f t="shared" si="19"/>
        <v/>
      </c>
      <c r="R311" s="174" t="str">
        <f t="shared" si="20"/>
        <v/>
      </c>
    </row>
    <row r="312" spans="1:18" ht="24.75" customHeight="1" x14ac:dyDescent="0.2">
      <c r="A312" s="185"/>
      <c r="B312" s="186"/>
      <c r="C312" s="187"/>
      <c r="D312" s="88"/>
      <c r="E312" s="110"/>
      <c r="F312" s="28"/>
      <c r="G312" s="28"/>
      <c r="H312" s="22" t="str">
        <f>IF(G312="","",ROUNDDOWN('Lesné celky'!$C$2*G312,2))</f>
        <v/>
      </c>
      <c r="I312" s="28"/>
      <c r="J312" s="28"/>
      <c r="K312" s="28"/>
      <c r="L312" s="28"/>
      <c r="M312" s="24">
        <f t="shared" si="17"/>
        <v>0</v>
      </c>
      <c r="N312" s="112" t="str">
        <f t="shared" si="18"/>
        <v/>
      </c>
      <c r="O312" s="31"/>
      <c r="P312" s="33" t="str">
        <f t="shared" si="19"/>
        <v/>
      </c>
      <c r="R312" s="174" t="str">
        <f t="shared" si="20"/>
        <v/>
      </c>
    </row>
    <row r="313" spans="1:18" ht="24.75" customHeight="1" x14ac:dyDescent="0.2">
      <c r="A313" s="185"/>
      <c r="B313" s="186"/>
      <c r="C313" s="187"/>
      <c r="D313" s="88"/>
      <c r="E313" s="110"/>
      <c r="F313" s="28"/>
      <c r="G313" s="28"/>
      <c r="H313" s="22" t="str">
        <f>IF(G313="","",ROUNDDOWN('Lesné celky'!$C$2*G313,2))</f>
        <v/>
      </c>
      <c r="I313" s="28"/>
      <c r="J313" s="28"/>
      <c r="K313" s="28"/>
      <c r="L313" s="28"/>
      <c r="M313" s="24">
        <f t="shared" si="17"/>
        <v>0</v>
      </c>
      <c r="N313" s="112" t="str">
        <f t="shared" si="18"/>
        <v/>
      </c>
      <c r="O313" s="31"/>
      <c r="P313" s="33" t="str">
        <f t="shared" si="19"/>
        <v/>
      </c>
      <c r="R313" s="174" t="str">
        <f t="shared" si="20"/>
        <v/>
      </c>
    </row>
    <row r="314" spans="1:18" ht="24.75" customHeight="1" x14ac:dyDescent="0.2">
      <c r="A314" s="185"/>
      <c r="B314" s="186"/>
      <c r="C314" s="187"/>
      <c r="D314" s="88"/>
      <c r="E314" s="110"/>
      <c r="F314" s="28"/>
      <c r="G314" s="28"/>
      <c r="H314" s="22" t="str">
        <f>IF(G314="","",ROUNDDOWN('Lesné celky'!$C$2*G314,2))</f>
        <v/>
      </c>
      <c r="I314" s="28"/>
      <c r="J314" s="28"/>
      <c r="K314" s="28"/>
      <c r="L314" s="28"/>
      <c r="M314" s="24">
        <f t="shared" si="17"/>
        <v>0</v>
      </c>
      <c r="N314" s="112" t="str">
        <f t="shared" si="18"/>
        <v/>
      </c>
      <c r="O314" s="31"/>
      <c r="P314" s="33" t="str">
        <f t="shared" si="19"/>
        <v/>
      </c>
      <c r="R314" s="174" t="str">
        <f t="shared" si="20"/>
        <v/>
      </c>
    </row>
    <row r="315" spans="1:18" ht="24.75" customHeight="1" x14ac:dyDescent="0.2">
      <c r="A315" s="185"/>
      <c r="B315" s="186"/>
      <c r="C315" s="187"/>
      <c r="D315" s="88"/>
      <c r="E315" s="110"/>
      <c r="F315" s="28"/>
      <c r="G315" s="28"/>
      <c r="H315" s="22" t="str">
        <f>IF(G315="","",ROUNDDOWN('Lesné celky'!$C$2*G315,2))</f>
        <v/>
      </c>
      <c r="I315" s="28"/>
      <c r="J315" s="28"/>
      <c r="K315" s="28"/>
      <c r="L315" s="28"/>
      <c r="M315" s="24">
        <f t="shared" si="17"/>
        <v>0</v>
      </c>
      <c r="N315" s="112" t="str">
        <f t="shared" si="18"/>
        <v/>
      </c>
      <c r="O315" s="31"/>
      <c r="P315" s="33" t="str">
        <f t="shared" si="19"/>
        <v/>
      </c>
      <c r="R315" s="174" t="str">
        <f t="shared" si="20"/>
        <v/>
      </c>
    </row>
    <row r="316" spans="1:18" ht="24.75" customHeight="1" x14ac:dyDescent="0.2">
      <c r="A316" s="185"/>
      <c r="B316" s="186"/>
      <c r="C316" s="187"/>
      <c r="D316" s="88"/>
      <c r="E316" s="110"/>
      <c r="F316" s="28"/>
      <c r="G316" s="28"/>
      <c r="H316" s="22" t="str">
        <f>IF(G316="","",ROUNDDOWN('Lesné celky'!$C$2*G316,2))</f>
        <v/>
      </c>
      <c r="I316" s="28"/>
      <c r="J316" s="28"/>
      <c r="K316" s="28"/>
      <c r="L316" s="28"/>
      <c r="M316" s="24">
        <f t="shared" si="17"/>
        <v>0</v>
      </c>
      <c r="N316" s="112" t="str">
        <f t="shared" si="18"/>
        <v/>
      </c>
      <c r="O316" s="31"/>
      <c r="P316" s="33" t="str">
        <f t="shared" si="19"/>
        <v/>
      </c>
      <c r="R316" s="174" t="str">
        <f t="shared" si="20"/>
        <v/>
      </c>
    </row>
    <row r="317" spans="1:18" ht="24.75" customHeight="1" x14ac:dyDescent="0.2">
      <c r="A317" s="185"/>
      <c r="B317" s="186"/>
      <c r="C317" s="187"/>
      <c r="D317" s="88"/>
      <c r="E317" s="110"/>
      <c r="F317" s="28"/>
      <c r="G317" s="28"/>
      <c r="H317" s="22" t="str">
        <f>IF(G317="","",ROUNDDOWN('Lesné celky'!$C$2*G317,2))</f>
        <v/>
      </c>
      <c r="I317" s="28"/>
      <c r="J317" s="28"/>
      <c r="K317" s="28"/>
      <c r="L317" s="28"/>
      <c r="M317" s="24">
        <f t="shared" si="17"/>
        <v>0</v>
      </c>
      <c r="N317" s="112" t="str">
        <f t="shared" si="18"/>
        <v/>
      </c>
      <c r="O317" s="31"/>
      <c r="P317" s="33" t="str">
        <f t="shared" si="19"/>
        <v/>
      </c>
      <c r="R317" s="174" t="str">
        <f t="shared" si="20"/>
        <v/>
      </c>
    </row>
    <row r="318" spans="1:18" ht="24.75" customHeight="1" x14ac:dyDescent="0.2">
      <c r="A318" s="185"/>
      <c r="B318" s="186"/>
      <c r="C318" s="187"/>
      <c r="D318" s="88"/>
      <c r="E318" s="110"/>
      <c r="F318" s="28"/>
      <c r="G318" s="28"/>
      <c r="H318" s="22" t="str">
        <f>IF(G318="","",ROUNDDOWN('Lesné celky'!$C$2*G318,2))</f>
        <v/>
      </c>
      <c r="I318" s="28"/>
      <c r="J318" s="28"/>
      <c r="K318" s="28"/>
      <c r="L318" s="28"/>
      <c r="M318" s="24">
        <f t="shared" si="17"/>
        <v>0</v>
      </c>
      <c r="N318" s="112" t="str">
        <f t="shared" si="18"/>
        <v/>
      </c>
      <c r="O318" s="31"/>
      <c r="P318" s="33" t="str">
        <f t="shared" si="19"/>
        <v/>
      </c>
      <c r="R318" s="174" t="str">
        <f t="shared" si="20"/>
        <v/>
      </c>
    </row>
    <row r="319" spans="1:18" ht="24.75" customHeight="1" x14ac:dyDescent="0.2">
      <c r="A319" s="185"/>
      <c r="B319" s="186"/>
      <c r="C319" s="187"/>
      <c r="D319" s="88"/>
      <c r="E319" s="110"/>
      <c r="F319" s="28"/>
      <c r="G319" s="28"/>
      <c r="H319" s="22" t="str">
        <f>IF(G319="","",ROUNDDOWN('Lesné celky'!$C$2*G319,2))</f>
        <v/>
      </c>
      <c r="I319" s="28"/>
      <c r="J319" s="28"/>
      <c r="K319" s="28"/>
      <c r="L319" s="28"/>
      <c r="M319" s="24">
        <f t="shared" si="17"/>
        <v>0</v>
      </c>
      <c r="N319" s="112" t="str">
        <f t="shared" si="18"/>
        <v/>
      </c>
      <c r="O319" s="31"/>
      <c r="P319" s="33" t="str">
        <f t="shared" si="19"/>
        <v/>
      </c>
      <c r="R319" s="174" t="str">
        <f t="shared" si="20"/>
        <v/>
      </c>
    </row>
    <row r="320" spans="1:18" ht="24.75" customHeight="1" x14ac:dyDescent="0.2">
      <c r="A320" s="185"/>
      <c r="B320" s="186"/>
      <c r="C320" s="187"/>
      <c r="D320" s="88"/>
      <c r="E320" s="110"/>
      <c r="F320" s="28"/>
      <c r="G320" s="28"/>
      <c r="H320" s="22" t="str">
        <f>IF(G320="","",ROUNDDOWN('Lesné celky'!$C$2*G320,2))</f>
        <v/>
      </c>
      <c r="I320" s="28"/>
      <c r="J320" s="28"/>
      <c r="K320" s="28"/>
      <c r="L320" s="28"/>
      <c r="M320" s="24">
        <f t="shared" si="17"/>
        <v>0</v>
      </c>
      <c r="N320" s="112" t="str">
        <f t="shared" si="18"/>
        <v/>
      </c>
      <c r="O320" s="31"/>
      <c r="P320" s="33" t="str">
        <f t="shared" si="19"/>
        <v/>
      </c>
      <c r="R320" s="174" t="str">
        <f t="shared" si="20"/>
        <v/>
      </c>
    </row>
    <row r="321" spans="1:18" ht="24.75" customHeight="1" x14ac:dyDescent="0.2">
      <c r="A321" s="185"/>
      <c r="B321" s="186"/>
      <c r="C321" s="187"/>
      <c r="D321" s="88"/>
      <c r="E321" s="110"/>
      <c r="F321" s="28"/>
      <c r="G321" s="28"/>
      <c r="H321" s="22" t="str">
        <f>IF(G321="","",ROUNDDOWN('Lesné celky'!$C$2*G321,2))</f>
        <v/>
      </c>
      <c r="I321" s="28"/>
      <c r="J321" s="28"/>
      <c r="K321" s="28"/>
      <c r="L321" s="28"/>
      <c r="M321" s="24">
        <f t="shared" si="17"/>
        <v>0</v>
      </c>
      <c r="N321" s="112" t="str">
        <f t="shared" si="18"/>
        <v/>
      </c>
      <c r="O321" s="31"/>
      <c r="P321" s="33" t="str">
        <f t="shared" si="19"/>
        <v/>
      </c>
      <c r="R321" s="174" t="str">
        <f t="shared" si="20"/>
        <v/>
      </c>
    </row>
    <row r="322" spans="1:18" ht="24.75" customHeight="1" x14ac:dyDescent="0.2">
      <c r="A322" s="185"/>
      <c r="B322" s="186"/>
      <c r="C322" s="187"/>
      <c r="D322" s="88"/>
      <c r="E322" s="110"/>
      <c r="F322" s="28"/>
      <c r="G322" s="28"/>
      <c r="H322" s="22" t="str">
        <f>IF(G322="","",ROUNDDOWN('Lesné celky'!$C$2*G322,2))</f>
        <v/>
      </c>
      <c r="I322" s="28"/>
      <c r="J322" s="28"/>
      <c r="K322" s="28"/>
      <c r="L322" s="28"/>
      <c r="M322" s="24">
        <f t="shared" ref="M322:M385" si="21">SUM(I322:L322)</f>
        <v>0</v>
      </c>
      <c r="N322" s="112" t="str">
        <f t="shared" ref="N322:N385" si="22">IF(ROUNDDOWN(F322*G322,2)-ROUNDDOWN(SUM(I322:L322),2)=0,"","zlý súčet")</f>
        <v/>
      </c>
      <c r="O322" s="31"/>
      <c r="P322" s="33" t="str">
        <f t="shared" si="19"/>
        <v/>
      </c>
      <c r="R322" s="174" t="str">
        <f t="shared" si="20"/>
        <v/>
      </c>
    </row>
    <row r="323" spans="1:18" ht="24.75" customHeight="1" x14ac:dyDescent="0.2">
      <c r="A323" s="185"/>
      <c r="B323" s="186"/>
      <c r="C323" s="187"/>
      <c r="D323" s="88"/>
      <c r="E323" s="110"/>
      <c r="F323" s="28"/>
      <c r="G323" s="28"/>
      <c r="H323" s="22" t="str">
        <f>IF(G323="","",ROUNDDOWN('Lesné celky'!$C$2*G323,2))</f>
        <v/>
      </c>
      <c r="I323" s="28"/>
      <c r="J323" s="28"/>
      <c r="K323" s="28"/>
      <c r="L323" s="28"/>
      <c r="M323" s="24">
        <f t="shared" si="21"/>
        <v>0</v>
      </c>
      <c r="N323" s="112" t="str">
        <f t="shared" si="22"/>
        <v/>
      </c>
      <c r="O323" s="31"/>
      <c r="P323" s="33" t="str">
        <f t="shared" si="19"/>
        <v/>
      </c>
      <c r="R323" s="174" t="str">
        <f t="shared" si="20"/>
        <v/>
      </c>
    </row>
    <row r="324" spans="1:18" ht="24.75" customHeight="1" x14ac:dyDescent="0.2">
      <c r="A324" s="185"/>
      <c r="B324" s="186"/>
      <c r="C324" s="187"/>
      <c r="D324" s="88"/>
      <c r="E324" s="110"/>
      <c r="F324" s="28"/>
      <c r="G324" s="28"/>
      <c r="H324" s="22" t="str">
        <f>IF(G324="","",ROUNDDOWN('Lesné celky'!$C$2*G324,2))</f>
        <v/>
      </c>
      <c r="I324" s="28"/>
      <c r="J324" s="28"/>
      <c r="K324" s="28"/>
      <c r="L324" s="28"/>
      <c r="M324" s="24">
        <f t="shared" si="21"/>
        <v>0</v>
      </c>
      <c r="N324" s="112" t="str">
        <f t="shared" si="22"/>
        <v/>
      </c>
      <c r="O324" s="31"/>
      <c r="P324" s="33" t="str">
        <f t="shared" si="19"/>
        <v/>
      </c>
      <c r="R324" s="174" t="str">
        <f t="shared" si="20"/>
        <v/>
      </c>
    </row>
    <row r="325" spans="1:18" ht="24.75" customHeight="1" x14ac:dyDescent="0.2">
      <c r="A325" s="185"/>
      <c r="B325" s="186"/>
      <c r="C325" s="187"/>
      <c r="D325" s="88"/>
      <c r="E325" s="110"/>
      <c r="F325" s="28"/>
      <c r="G325" s="28"/>
      <c r="H325" s="22" t="str">
        <f>IF(G325="","",ROUNDDOWN('Lesné celky'!$C$2*G325,2))</f>
        <v/>
      </c>
      <c r="I325" s="28"/>
      <c r="J325" s="28"/>
      <c r="K325" s="28"/>
      <c r="L325" s="28"/>
      <c r="M325" s="24">
        <f t="shared" si="21"/>
        <v>0</v>
      </c>
      <c r="N325" s="112" t="str">
        <f t="shared" si="22"/>
        <v/>
      </c>
      <c r="O325" s="31"/>
      <c r="P325" s="33" t="str">
        <f t="shared" si="19"/>
        <v/>
      </c>
      <c r="R325" s="174" t="str">
        <f t="shared" si="20"/>
        <v/>
      </c>
    </row>
    <row r="326" spans="1:18" ht="24.75" customHeight="1" x14ac:dyDescent="0.2">
      <c r="A326" s="185"/>
      <c r="B326" s="186"/>
      <c r="C326" s="187"/>
      <c r="D326" s="88"/>
      <c r="E326" s="110"/>
      <c r="F326" s="28"/>
      <c r="G326" s="28"/>
      <c r="H326" s="22" t="str">
        <f>IF(G326="","",ROUNDDOWN('Lesné celky'!$C$2*G326,2))</f>
        <v/>
      </c>
      <c r="I326" s="28"/>
      <c r="J326" s="28"/>
      <c r="K326" s="28"/>
      <c r="L326" s="28"/>
      <c r="M326" s="24">
        <f t="shared" si="21"/>
        <v>0</v>
      </c>
      <c r="N326" s="112" t="str">
        <f t="shared" si="22"/>
        <v/>
      </c>
      <c r="O326" s="31"/>
      <c r="P326" s="33" t="str">
        <f t="shared" si="19"/>
        <v/>
      </c>
      <c r="R326" s="174" t="str">
        <f t="shared" si="20"/>
        <v/>
      </c>
    </row>
    <row r="327" spans="1:18" ht="24.75" customHeight="1" x14ac:dyDescent="0.2">
      <c r="A327" s="185"/>
      <c r="B327" s="186"/>
      <c r="C327" s="187"/>
      <c r="D327" s="88"/>
      <c r="E327" s="110"/>
      <c r="F327" s="28"/>
      <c r="G327" s="28"/>
      <c r="H327" s="22" t="str">
        <f>IF(G327="","",ROUNDDOWN('Lesné celky'!$C$2*G327,2))</f>
        <v/>
      </c>
      <c r="I327" s="28"/>
      <c r="J327" s="28"/>
      <c r="K327" s="28"/>
      <c r="L327" s="28"/>
      <c r="M327" s="24">
        <f t="shared" si="21"/>
        <v>0</v>
      </c>
      <c r="N327" s="112" t="str">
        <f t="shared" si="22"/>
        <v/>
      </c>
      <c r="O327" s="31"/>
      <c r="P327" s="33" t="str">
        <f t="shared" si="19"/>
        <v/>
      </c>
      <c r="R327" s="174" t="str">
        <f t="shared" si="20"/>
        <v/>
      </c>
    </row>
    <row r="328" spans="1:18" ht="24.75" customHeight="1" x14ac:dyDescent="0.2">
      <c r="A328" s="185"/>
      <c r="B328" s="186"/>
      <c r="C328" s="187"/>
      <c r="D328" s="88"/>
      <c r="E328" s="110"/>
      <c r="F328" s="28"/>
      <c r="G328" s="28"/>
      <c r="H328" s="22" t="str">
        <f>IF(G328="","",ROUNDDOWN('Lesné celky'!$C$2*G328,2))</f>
        <v/>
      </c>
      <c r="I328" s="28"/>
      <c r="J328" s="28"/>
      <c r="K328" s="28"/>
      <c r="L328" s="28"/>
      <c r="M328" s="24">
        <f t="shared" si="21"/>
        <v>0</v>
      </c>
      <c r="N328" s="112" t="str">
        <f t="shared" si="22"/>
        <v/>
      </c>
      <c r="O328" s="31"/>
      <c r="P328" s="33" t="str">
        <f t="shared" si="19"/>
        <v/>
      </c>
      <c r="R328" s="174" t="str">
        <f t="shared" si="20"/>
        <v/>
      </c>
    </row>
    <row r="329" spans="1:18" ht="24.75" customHeight="1" x14ac:dyDescent="0.2">
      <c r="A329" s="185"/>
      <c r="B329" s="186"/>
      <c r="C329" s="187"/>
      <c r="D329" s="88"/>
      <c r="E329" s="110"/>
      <c r="F329" s="28"/>
      <c r="G329" s="28"/>
      <c r="H329" s="22" t="str">
        <f>IF(G329="","",ROUNDDOWN('Lesné celky'!$C$2*G329,2))</f>
        <v/>
      </c>
      <c r="I329" s="28"/>
      <c r="J329" s="28"/>
      <c r="K329" s="28"/>
      <c r="L329" s="28"/>
      <c r="M329" s="24">
        <f t="shared" si="21"/>
        <v>0</v>
      </c>
      <c r="N329" s="112" t="str">
        <f t="shared" si="22"/>
        <v/>
      </c>
      <c r="O329" s="31"/>
      <c r="P329" s="33" t="str">
        <f t="shared" si="19"/>
        <v/>
      </c>
      <c r="R329" s="174" t="str">
        <f t="shared" si="20"/>
        <v/>
      </c>
    </row>
    <row r="330" spans="1:18" ht="24.75" customHeight="1" x14ac:dyDescent="0.2">
      <c r="A330" s="185"/>
      <c r="B330" s="186"/>
      <c r="C330" s="187"/>
      <c r="D330" s="88"/>
      <c r="E330" s="110"/>
      <c r="F330" s="28"/>
      <c r="G330" s="28"/>
      <c r="H330" s="22" t="str">
        <f>IF(G330="","",ROUNDDOWN('Lesné celky'!$C$2*G330,2))</f>
        <v/>
      </c>
      <c r="I330" s="28"/>
      <c r="J330" s="28"/>
      <c r="K330" s="28"/>
      <c r="L330" s="28"/>
      <c r="M330" s="24">
        <f t="shared" si="21"/>
        <v>0</v>
      </c>
      <c r="N330" s="112" t="str">
        <f t="shared" si="22"/>
        <v/>
      </c>
      <c r="O330" s="31"/>
      <c r="P330" s="33" t="str">
        <f t="shared" si="19"/>
        <v/>
      </c>
      <c r="R330" s="174" t="str">
        <f t="shared" si="20"/>
        <v/>
      </c>
    </row>
    <row r="331" spans="1:18" ht="24.75" customHeight="1" x14ac:dyDescent="0.2">
      <c r="A331" s="185"/>
      <c r="B331" s="186"/>
      <c r="C331" s="187"/>
      <c r="D331" s="88"/>
      <c r="E331" s="110"/>
      <c r="F331" s="28"/>
      <c r="G331" s="28"/>
      <c r="H331" s="22" t="str">
        <f>IF(G331="","",ROUNDDOWN('Lesné celky'!$C$2*G331,2))</f>
        <v/>
      </c>
      <c r="I331" s="28"/>
      <c r="J331" s="28"/>
      <c r="K331" s="28"/>
      <c r="L331" s="28"/>
      <c r="M331" s="24">
        <f t="shared" si="21"/>
        <v>0</v>
      </c>
      <c r="N331" s="112" t="str">
        <f t="shared" si="22"/>
        <v/>
      </c>
      <c r="O331" s="31"/>
      <c r="P331" s="33" t="str">
        <f t="shared" si="19"/>
        <v/>
      </c>
      <c r="R331" s="174" t="str">
        <f t="shared" si="20"/>
        <v/>
      </c>
    </row>
    <row r="332" spans="1:18" ht="24.75" customHeight="1" x14ac:dyDescent="0.2">
      <c r="A332" s="185"/>
      <c r="B332" s="186"/>
      <c r="C332" s="187"/>
      <c r="D332" s="88"/>
      <c r="E332" s="110"/>
      <c r="F332" s="28"/>
      <c r="G332" s="28"/>
      <c r="H332" s="22" t="str">
        <f>IF(G332="","",ROUNDDOWN('Lesné celky'!$C$2*G332,2))</f>
        <v/>
      </c>
      <c r="I332" s="28"/>
      <c r="J332" s="28"/>
      <c r="K332" s="28"/>
      <c r="L332" s="28"/>
      <c r="M332" s="24">
        <f t="shared" si="21"/>
        <v>0</v>
      </c>
      <c r="N332" s="112" t="str">
        <f t="shared" si="22"/>
        <v/>
      </c>
      <c r="O332" s="31"/>
      <c r="P332" s="33" t="str">
        <f t="shared" si="19"/>
        <v/>
      </c>
      <c r="R332" s="174" t="str">
        <f t="shared" si="20"/>
        <v/>
      </c>
    </row>
    <row r="333" spans="1:18" ht="24.75" customHeight="1" x14ac:dyDescent="0.2">
      <c r="A333" s="185"/>
      <c r="B333" s="186"/>
      <c r="C333" s="187"/>
      <c r="D333" s="88"/>
      <c r="E333" s="110"/>
      <c r="F333" s="28"/>
      <c r="G333" s="28"/>
      <c r="H333" s="22" t="str">
        <f>IF(G333="","",ROUNDDOWN('Lesné celky'!$C$2*G333,2))</f>
        <v/>
      </c>
      <c r="I333" s="28"/>
      <c r="J333" s="28"/>
      <c r="K333" s="28"/>
      <c r="L333" s="28"/>
      <c r="M333" s="24">
        <f t="shared" si="21"/>
        <v>0</v>
      </c>
      <c r="N333" s="112" t="str">
        <f t="shared" si="22"/>
        <v/>
      </c>
      <c r="O333" s="31"/>
      <c r="P333" s="33" t="str">
        <f t="shared" si="19"/>
        <v/>
      </c>
      <c r="R333" s="174" t="str">
        <f t="shared" si="20"/>
        <v/>
      </c>
    </row>
    <row r="334" spans="1:18" ht="24.75" customHeight="1" x14ac:dyDescent="0.2">
      <c r="A334" s="185"/>
      <c r="B334" s="186"/>
      <c r="C334" s="187"/>
      <c r="D334" s="88"/>
      <c r="E334" s="110"/>
      <c r="F334" s="28"/>
      <c r="G334" s="28"/>
      <c r="H334" s="22" t="str">
        <f>IF(G334="","",ROUNDDOWN('Lesné celky'!$C$2*G334,2))</f>
        <v/>
      </c>
      <c r="I334" s="28"/>
      <c r="J334" s="28"/>
      <c r="K334" s="28"/>
      <c r="L334" s="28"/>
      <c r="M334" s="24">
        <f t="shared" si="21"/>
        <v>0</v>
      </c>
      <c r="N334" s="112" t="str">
        <f t="shared" si="22"/>
        <v/>
      </c>
      <c r="O334" s="31"/>
      <c r="P334" s="33" t="str">
        <f t="shared" si="19"/>
        <v/>
      </c>
      <c r="R334" s="174" t="str">
        <f t="shared" si="20"/>
        <v/>
      </c>
    </row>
    <row r="335" spans="1:18" ht="24.75" customHeight="1" x14ac:dyDescent="0.2">
      <c r="A335" s="185"/>
      <c r="B335" s="186"/>
      <c r="C335" s="187"/>
      <c r="D335" s="88"/>
      <c r="E335" s="110"/>
      <c r="F335" s="28"/>
      <c r="G335" s="28"/>
      <c r="H335" s="22" t="str">
        <f>IF(G335="","",ROUNDDOWN('Lesné celky'!$C$2*G335,2))</f>
        <v/>
      </c>
      <c r="I335" s="28"/>
      <c r="J335" s="28"/>
      <c r="K335" s="28"/>
      <c r="L335" s="28"/>
      <c r="M335" s="24">
        <f t="shared" si="21"/>
        <v>0</v>
      </c>
      <c r="N335" s="112" t="str">
        <f t="shared" si="22"/>
        <v/>
      </c>
      <c r="O335" s="31"/>
      <c r="P335" s="33" t="str">
        <f t="shared" si="19"/>
        <v/>
      </c>
      <c r="R335" s="174" t="str">
        <f t="shared" si="20"/>
        <v/>
      </c>
    </row>
    <row r="336" spans="1:18" ht="24.75" customHeight="1" x14ac:dyDescent="0.2">
      <c r="A336" s="185"/>
      <c r="B336" s="186"/>
      <c r="C336" s="187"/>
      <c r="D336" s="88"/>
      <c r="E336" s="110"/>
      <c r="F336" s="28"/>
      <c r="G336" s="28"/>
      <c r="H336" s="22" t="str">
        <f>IF(G336="","",ROUNDDOWN('Lesné celky'!$C$2*G336,2))</f>
        <v/>
      </c>
      <c r="I336" s="28"/>
      <c r="J336" s="28"/>
      <c r="K336" s="28"/>
      <c r="L336" s="28"/>
      <c r="M336" s="24">
        <f t="shared" si="21"/>
        <v>0</v>
      </c>
      <c r="N336" s="112" t="str">
        <f t="shared" si="22"/>
        <v/>
      </c>
      <c r="O336" s="31"/>
      <c r="P336" s="33" t="str">
        <f t="shared" si="19"/>
        <v/>
      </c>
      <c r="R336" s="174" t="str">
        <f t="shared" si="20"/>
        <v/>
      </c>
    </row>
    <row r="337" spans="1:18" ht="24.75" customHeight="1" x14ac:dyDescent="0.2">
      <c r="A337" s="185"/>
      <c r="B337" s="186"/>
      <c r="C337" s="187"/>
      <c r="D337" s="88"/>
      <c r="E337" s="110"/>
      <c r="F337" s="28"/>
      <c r="G337" s="28"/>
      <c r="H337" s="22" t="str">
        <f>IF(G337="","",ROUNDDOWN('Lesné celky'!$C$2*G337,2))</f>
        <v/>
      </c>
      <c r="I337" s="28"/>
      <c r="J337" s="28"/>
      <c r="K337" s="28"/>
      <c r="L337" s="28"/>
      <c r="M337" s="24">
        <f t="shared" si="21"/>
        <v>0</v>
      </c>
      <c r="N337" s="112" t="str">
        <f t="shared" si="22"/>
        <v/>
      </c>
      <c r="O337" s="31"/>
      <c r="P337" s="33" t="str">
        <f t="shared" si="19"/>
        <v/>
      </c>
      <c r="R337" s="174" t="str">
        <f t="shared" si="20"/>
        <v/>
      </c>
    </row>
    <row r="338" spans="1:18" ht="24.75" customHeight="1" x14ac:dyDescent="0.2">
      <c r="A338" s="185"/>
      <c r="B338" s="186"/>
      <c r="C338" s="187"/>
      <c r="D338" s="88"/>
      <c r="E338" s="110"/>
      <c r="F338" s="28"/>
      <c r="G338" s="28"/>
      <c r="H338" s="22" t="str">
        <f>IF(G338="","",ROUNDDOWN('Lesné celky'!$C$2*G338,2))</f>
        <v/>
      </c>
      <c r="I338" s="28"/>
      <c r="J338" s="28"/>
      <c r="K338" s="28"/>
      <c r="L338" s="28"/>
      <c r="M338" s="24">
        <f t="shared" si="21"/>
        <v>0</v>
      </c>
      <c r="N338" s="112" t="str">
        <f t="shared" si="22"/>
        <v/>
      </c>
      <c r="O338" s="31"/>
      <c r="P338" s="33" t="str">
        <f t="shared" si="19"/>
        <v/>
      </c>
      <c r="R338" s="174" t="str">
        <f t="shared" si="20"/>
        <v/>
      </c>
    </row>
    <row r="339" spans="1:18" ht="24.75" customHeight="1" x14ac:dyDescent="0.2">
      <c r="A339" s="185"/>
      <c r="B339" s="186"/>
      <c r="C339" s="187"/>
      <c r="D339" s="88"/>
      <c r="E339" s="110"/>
      <c r="F339" s="28"/>
      <c r="G339" s="28"/>
      <c r="H339" s="22" t="str">
        <f>IF(G339="","",ROUNDDOWN('Lesné celky'!$C$2*G339,2))</f>
        <v/>
      </c>
      <c r="I339" s="28"/>
      <c r="J339" s="28"/>
      <c r="K339" s="28"/>
      <c r="L339" s="28"/>
      <c r="M339" s="24">
        <f t="shared" si="21"/>
        <v>0</v>
      </c>
      <c r="N339" s="112" t="str">
        <f t="shared" si="22"/>
        <v/>
      </c>
      <c r="O339" s="31"/>
      <c r="P339" s="33" t="str">
        <f t="shared" si="19"/>
        <v/>
      </c>
      <c r="R339" s="174" t="str">
        <f t="shared" si="20"/>
        <v/>
      </c>
    </row>
    <row r="340" spans="1:18" ht="24.75" customHeight="1" x14ac:dyDescent="0.2">
      <c r="A340" s="185"/>
      <c r="B340" s="186"/>
      <c r="C340" s="187"/>
      <c r="D340" s="88"/>
      <c r="E340" s="110"/>
      <c r="F340" s="28"/>
      <c r="G340" s="28"/>
      <c r="H340" s="22" t="str">
        <f>IF(G340="","",ROUNDDOWN('Lesné celky'!$C$2*G340,2))</f>
        <v/>
      </c>
      <c r="I340" s="28"/>
      <c r="J340" s="28"/>
      <c r="K340" s="28"/>
      <c r="L340" s="28"/>
      <c r="M340" s="24">
        <f t="shared" si="21"/>
        <v>0</v>
      </c>
      <c r="N340" s="112" t="str">
        <f t="shared" si="22"/>
        <v/>
      </c>
      <c r="O340" s="31"/>
      <c r="P340" s="33" t="str">
        <f t="shared" ref="P340:P403" si="23">IF(H340="","",H340-O340)</f>
        <v/>
      </c>
      <c r="R340" s="174" t="str">
        <f t="shared" ref="R340:R403" si="24">IF(AND(H340&lt;&gt;"",OR(E340="",D340="",A340="")),"nekorektne zadané údaje","")</f>
        <v/>
      </c>
    </row>
    <row r="341" spans="1:18" ht="24.75" customHeight="1" x14ac:dyDescent="0.2">
      <c r="A341" s="185"/>
      <c r="B341" s="186"/>
      <c r="C341" s="187"/>
      <c r="D341" s="88"/>
      <c r="E341" s="110"/>
      <c r="F341" s="28"/>
      <c r="G341" s="28"/>
      <c r="H341" s="22" t="str">
        <f>IF(G341="","",ROUNDDOWN('Lesné celky'!$C$2*G341,2))</f>
        <v/>
      </c>
      <c r="I341" s="28"/>
      <c r="J341" s="28"/>
      <c r="K341" s="28"/>
      <c r="L341" s="28"/>
      <c r="M341" s="24">
        <f t="shared" si="21"/>
        <v>0</v>
      </c>
      <c r="N341" s="112" t="str">
        <f t="shared" si="22"/>
        <v/>
      </c>
      <c r="O341" s="31"/>
      <c r="P341" s="33" t="str">
        <f t="shared" si="23"/>
        <v/>
      </c>
      <c r="R341" s="174" t="str">
        <f t="shared" si="24"/>
        <v/>
      </c>
    </row>
    <row r="342" spans="1:18" ht="24.75" customHeight="1" x14ac:dyDescent="0.2">
      <c r="A342" s="185"/>
      <c r="B342" s="186"/>
      <c r="C342" s="187"/>
      <c r="D342" s="88"/>
      <c r="E342" s="110"/>
      <c r="F342" s="28"/>
      <c r="G342" s="28"/>
      <c r="H342" s="22" t="str">
        <f>IF(G342="","",ROUNDDOWN('Lesné celky'!$C$2*G342,2))</f>
        <v/>
      </c>
      <c r="I342" s="28"/>
      <c r="J342" s="28"/>
      <c r="K342" s="28"/>
      <c r="L342" s="28"/>
      <c r="M342" s="24">
        <f t="shared" si="21"/>
        <v>0</v>
      </c>
      <c r="N342" s="112" t="str">
        <f t="shared" si="22"/>
        <v/>
      </c>
      <c r="O342" s="31"/>
      <c r="P342" s="33" t="str">
        <f t="shared" si="23"/>
        <v/>
      </c>
      <c r="R342" s="174" t="str">
        <f t="shared" si="24"/>
        <v/>
      </c>
    </row>
    <row r="343" spans="1:18" ht="24.75" customHeight="1" x14ac:dyDescent="0.2">
      <c r="A343" s="185"/>
      <c r="B343" s="186"/>
      <c r="C343" s="187"/>
      <c r="D343" s="88"/>
      <c r="E343" s="110"/>
      <c r="F343" s="28"/>
      <c r="G343" s="28"/>
      <c r="H343" s="22" t="str">
        <f>IF(G343="","",ROUNDDOWN('Lesné celky'!$C$2*G343,2))</f>
        <v/>
      </c>
      <c r="I343" s="28"/>
      <c r="J343" s="28"/>
      <c r="K343" s="28"/>
      <c r="L343" s="28"/>
      <c r="M343" s="24">
        <f t="shared" si="21"/>
        <v>0</v>
      </c>
      <c r="N343" s="112" t="str">
        <f t="shared" si="22"/>
        <v/>
      </c>
      <c r="O343" s="31"/>
      <c r="P343" s="33" t="str">
        <f t="shared" si="23"/>
        <v/>
      </c>
      <c r="R343" s="174" t="str">
        <f t="shared" si="24"/>
        <v/>
      </c>
    </row>
    <row r="344" spans="1:18" ht="24.75" customHeight="1" x14ac:dyDescent="0.2">
      <c r="A344" s="185"/>
      <c r="B344" s="186"/>
      <c r="C344" s="187"/>
      <c r="D344" s="88"/>
      <c r="E344" s="110"/>
      <c r="F344" s="28"/>
      <c r="G344" s="28"/>
      <c r="H344" s="22" t="str">
        <f>IF(G344="","",ROUNDDOWN('Lesné celky'!$C$2*G344,2))</f>
        <v/>
      </c>
      <c r="I344" s="28"/>
      <c r="J344" s="28"/>
      <c r="K344" s="28"/>
      <c r="L344" s="28"/>
      <c r="M344" s="24">
        <f t="shared" si="21"/>
        <v>0</v>
      </c>
      <c r="N344" s="112" t="str">
        <f t="shared" si="22"/>
        <v/>
      </c>
      <c r="O344" s="31"/>
      <c r="P344" s="33" t="str">
        <f t="shared" si="23"/>
        <v/>
      </c>
      <c r="R344" s="174" t="str">
        <f t="shared" si="24"/>
        <v/>
      </c>
    </row>
    <row r="345" spans="1:18" ht="24.75" customHeight="1" x14ac:dyDescent="0.2">
      <c r="A345" s="185"/>
      <c r="B345" s="186"/>
      <c r="C345" s="187"/>
      <c r="D345" s="88"/>
      <c r="E345" s="110"/>
      <c r="F345" s="28"/>
      <c r="G345" s="28"/>
      <c r="H345" s="22" t="str">
        <f>IF(G345="","",ROUNDDOWN('Lesné celky'!$C$2*G345,2))</f>
        <v/>
      </c>
      <c r="I345" s="28"/>
      <c r="J345" s="28"/>
      <c r="K345" s="28"/>
      <c r="L345" s="28"/>
      <c r="M345" s="24">
        <f t="shared" si="21"/>
        <v>0</v>
      </c>
      <c r="N345" s="112" t="str">
        <f t="shared" si="22"/>
        <v/>
      </c>
      <c r="O345" s="31"/>
      <c r="P345" s="33" t="str">
        <f t="shared" si="23"/>
        <v/>
      </c>
      <c r="R345" s="174" t="str">
        <f t="shared" si="24"/>
        <v/>
      </c>
    </row>
    <row r="346" spans="1:18" ht="24.75" customHeight="1" x14ac:dyDescent="0.2">
      <c r="A346" s="185"/>
      <c r="B346" s="186"/>
      <c r="C346" s="187"/>
      <c r="D346" s="88"/>
      <c r="E346" s="110"/>
      <c r="F346" s="28"/>
      <c r="G346" s="28"/>
      <c r="H346" s="22" t="str">
        <f>IF(G346="","",ROUNDDOWN('Lesné celky'!$C$2*G346,2))</f>
        <v/>
      </c>
      <c r="I346" s="28"/>
      <c r="J346" s="28"/>
      <c r="K346" s="28"/>
      <c r="L346" s="28"/>
      <c r="M346" s="24">
        <f t="shared" si="21"/>
        <v>0</v>
      </c>
      <c r="N346" s="112" t="str">
        <f t="shared" si="22"/>
        <v/>
      </c>
      <c r="O346" s="31"/>
      <c r="P346" s="33" t="str">
        <f t="shared" si="23"/>
        <v/>
      </c>
      <c r="R346" s="174" t="str">
        <f t="shared" si="24"/>
        <v/>
      </c>
    </row>
    <row r="347" spans="1:18" ht="24.75" customHeight="1" x14ac:dyDescent="0.2">
      <c r="A347" s="185"/>
      <c r="B347" s="186"/>
      <c r="C347" s="187"/>
      <c r="D347" s="88"/>
      <c r="E347" s="110"/>
      <c r="F347" s="28"/>
      <c r="G347" s="28"/>
      <c r="H347" s="22" t="str">
        <f>IF(G347="","",ROUNDDOWN('Lesné celky'!$C$2*G347,2))</f>
        <v/>
      </c>
      <c r="I347" s="28"/>
      <c r="J347" s="28"/>
      <c r="K347" s="28"/>
      <c r="L347" s="28"/>
      <c r="M347" s="24">
        <f t="shared" si="21"/>
        <v>0</v>
      </c>
      <c r="N347" s="112" t="str">
        <f t="shared" si="22"/>
        <v/>
      </c>
      <c r="O347" s="31"/>
      <c r="P347" s="33" t="str">
        <f t="shared" si="23"/>
        <v/>
      </c>
      <c r="R347" s="174" t="str">
        <f t="shared" si="24"/>
        <v/>
      </c>
    </row>
    <row r="348" spans="1:18" ht="24.75" customHeight="1" x14ac:dyDescent="0.2">
      <c r="A348" s="185"/>
      <c r="B348" s="186"/>
      <c r="C348" s="187"/>
      <c r="D348" s="88"/>
      <c r="E348" s="110"/>
      <c r="F348" s="28"/>
      <c r="G348" s="28"/>
      <c r="H348" s="22" t="str">
        <f>IF(G348="","",ROUNDDOWN('Lesné celky'!$C$2*G348,2))</f>
        <v/>
      </c>
      <c r="I348" s="28"/>
      <c r="J348" s="28"/>
      <c r="K348" s="28"/>
      <c r="L348" s="28"/>
      <c r="M348" s="24">
        <f t="shared" si="21"/>
        <v>0</v>
      </c>
      <c r="N348" s="112" t="str">
        <f t="shared" si="22"/>
        <v/>
      </c>
      <c r="O348" s="31"/>
      <c r="P348" s="33" t="str">
        <f t="shared" si="23"/>
        <v/>
      </c>
      <c r="R348" s="174" t="str">
        <f t="shared" si="24"/>
        <v/>
      </c>
    </row>
    <row r="349" spans="1:18" ht="24.75" customHeight="1" x14ac:dyDescent="0.2">
      <c r="A349" s="185"/>
      <c r="B349" s="186"/>
      <c r="C349" s="187"/>
      <c r="D349" s="88"/>
      <c r="E349" s="110"/>
      <c r="F349" s="28"/>
      <c r="G349" s="28"/>
      <c r="H349" s="22" t="str">
        <f>IF(G349="","",ROUNDDOWN('Lesné celky'!$C$2*G349,2))</f>
        <v/>
      </c>
      <c r="I349" s="28"/>
      <c r="J349" s="28"/>
      <c r="K349" s="28"/>
      <c r="L349" s="28"/>
      <c r="M349" s="24">
        <f t="shared" si="21"/>
        <v>0</v>
      </c>
      <c r="N349" s="112" t="str">
        <f t="shared" si="22"/>
        <v/>
      </c>
      <c r="O349" s="31"/>
      <c r="P349" s="33" t="str">
        <f t="shared" si="23"/>
        <v/>
      </c>
      <c r="R349" s="174" t="str">
        <f t="shared" si="24"/>
        <v/>
      </c>
    </row>
    <row r="350" spans="1:18" ht="24.75" customHeight="1" x14ac:dyDescent="0.2">
      <c r="A350" s="185"/>
      <c r="B350" s="186"/>
      <c r="C350" s="187"/>
      <c r="D350" s="88"/>
      <c r="E350" s="110"/>
      <c r="F350" s="28"/>
      <c r="G350" s="28"/>
      <c r="H350" s="22" t="str">
        <f>IF(G350="","",ROUNDDOWN('Lesné celky'!$C$2*G350,2))</f>
        <v/>
      </c>
      <c r="I350" s="28"/>
      <c r="J350" s="28"/>
      <c r="K350" s="28"/>
      <c r="L350" s="28"/>
      <c r="M350" s="24">
        <f t="shared" si="21"/>
        <v>0</v>
      </c>
      <c r="N350" s="112" t="str">
        <f t="shared" si="22"/>
        <v/>
      </c>
      <c r="O350" s="31"/>
      <c r="P350" s="33" t="str">
        <f t="shared" si="23"/>
        <v/>
      </c>
      <c r="R350" s="174" t="str">
        <f t="shared" si="24"/>
        <v/>
      </c>
    </row>
    <row r="351" spans="1:18" ht="24.75" customHeight="1" x14ac:dyDescent="0.2">
      <c r="A351" s="185"/>
      <c r="B351" s="186"/>
      <c r="C351" s="187"/>
      <c r="D351" s="88"/>
      <c r="E351" s="110"/>
      <c r="F351" s="28"/>
      <c r="G351" s="28"/>
      <c r="H351" s="22" t="str">
        <f>IF(G351="","",ROUNDDOWN('Lesné celky'!$C$2*G351,2))</f>
        <v/>
      </c>
      <c r="I351" s="28"/>
      <c r="J351" s="28"/>
      <c r="K351" s="28"/>
      <c r="L351" s="28"/>
      <c r="M351" s="24">
        <f t="shared" si="21"/>
        <v>0</v>
      </c>
      <c r="N351" s="112" t="str">
        <f t="shared" si="22"/>
        <v/>
      </c>
      <c r="O351" s="31"/>
      <c r="P351" s="33" t="str">
        <f t="shared" si="23"/>
        <v/>
      </c>
      <c r="R351" s="174" t="str">
        <f t="shared" si="24"/>
        <v/>
      </c>
    </row>
    <row r="352" spans="1:18" ht="24.75" customHeight="1" x14ac:dyDescent="0.2">
      <c r="A352" s="185"/>
      <c r="B352" s="186"/>
      <c r="C352" s="187"/>
      <c r="D352" s="88"/>
      <c r="E352" s="110"/>
      <c r="F352" s="28"/>
      <c r="G352" s="28"/>
      <c r="H352" s="22" t="str">
        <f>IF(G352="","",ROUNDDOWN('Lesné celky'!$C$2*G352,2))</f>
        <v/>
      </c>
      <c r="I352" s="28"/>
      <c r="J352" s="28"/>
      <c r="K352" s="28"/>
      <c r="L352" s="28"/>
      <c r="M352" s="24">
        <f t="shared" si="21"/>
        <v>0</v>
      </c>
      <c r="N352" s="112" t="str">
        <f t="shared" si="22"/>
        <v/>
      </c>
      <c r="O352" s="31"/>
      <c r="P352" s="33" t="str">
        <f t="shared" si="23"/>
        <v/>
      </c>
      <c r="R352" s="174" t="str">
        <f t="shared" si="24"/>
        <v/>
      </c>
    </row>
    <row r="353" spans="1:18" ht="24.75" customHeight="1" x14ac:dyDescent="0.2">
      <c r="A353" s="185"/>
      <c r="B353" s="186"/>
      <c r="C353" s="187"/>
      <c r="D353" s="88"/>
      <c r="E353" s="110"/>
      <c r="F353" s="28"/>
      <c r="G353" s="28"/>
      <c r="H353" s="22" t="str">
        <f>IF(G353="","",ROUNDDOWN('Lesné celky'!$C$2*G353,2))</f>
        <v/>
      </c>
      <c r="I353" s="28"/>
      <c r="J353" s="28"/>
      <c r="K353" s="28"/>
      <c r="L353" s="28"/>
      <c r="M353" s="24">
        <f t="shared" si="21"/>
        <v>0</v>
      </c>
      <c r="N353" s="112" t="str">
        <f t="shared" si="22"/>
        <v/>
      </c>
      <c r="O353" s="31"/>
      <c r="P353" s="33" t="str">
        <f t="shared" si="23"/>
        <v/>
      </c>
      <c r="R353" s="174" t="str">
        <f t="shared" si="24"/>
        <v/>
      </c>
    </row>
    <row r="354" spans="1:18" ht="24.75" customHeight="1" x14ac:dyDescent="0.2">
      <c r="A354" s="185"/>
      <c r="B354" s="186"/>
      <c r="C354" s="187"/>
      <c r="D354" s="88"/>
      <c r="E354" s="110"/>
      <c r="F354" s="28"/>
      <c r="G354" s="28"/>
      <c r="H354" s="22" t="str">
        <f>IF(G354="","",ROUNDDOWN('Lesné celky'!$C$2*G354,2))</f>
        <v/>
      </c>
      <c r="I354" s="28"/>
      <c r="J354" s="28"/>
      <c r="K354" s="28"/>
      <c r="L354" s="28"/>
      <c r="M354" s="24">
        <f t="shared" si="21"/>
        <v>0</v>
      </c>
      <c r="N354" s="112" t="str">
        <f t="shared" si="22"/>
        <v/>
      </c>
      <c r="O354" s="31"/>
      <c r="P354" s="33" t="str">
        <f t="shared" si="23"/>
        <v/>
      </c>
      <c r="R354" s="174" t="str">
        <f t="shared" si="24"/>
        <v/>
      </c>
    </row>
    <row r="355" spans="1:18" ht="24.75" customHeight="1" x14ac:dyDescent="0.2">
      <c r="A355" s="185"/>
      <c r="B355" s="186"/>
      <c r="C355" s="187"/>
      <c r="D355" s="88"/>
      <c r="E355" s="110"/>
      <c r="F355" s="28"/>
      <c r="G355" s="28"/>
      <c r="H355" s="22" t="str">
        <f>IF(G355="","",ROUNDDOWN('Lesné celky'!$C$2*G355,2))</f>
        <v/>
      </c>
      <c r="I355" s="28"/>
      <c r="J355" s="28"/>
      <c r="K355" s="28"/>
      <c r="L355" s="28"/>
      <c r="M355" s="24">
        <f t="shared" si="21"/>
        <v>0</v>
      </c>
      <c r="N355" s="112" t="str">
        <f t="shared" si="22"/>
        <v/>
      </c>
      <c r="O355" s="31"/>
      <c r="P355" s="33" t="str">
        <f t="shared" si="23"/>
        <v/>
      </c>
      <c r="R355" s="174" t="str">
        <f t="shared" si="24"/>
        <v/>
      </c>
    </row>
    <row r="356" spans="1:18" ht="24.75" customHeight="1" x14ac:dyDescent="0.2">
      <c r="A356" s="185"/>
      <c r="B356" s="186"/>
      <c r="C356" s="187"/>
      <c r="D356" s="88"/>
      <c r="E356" s="110"/>
      <c r="F356" s="28"/>
      <c r="G356" s="28"/>
      <c r="H356" s="22" t="str">
        <f>IF(G356="","",ROUNDDOWN('Lesné celky'!$C$2*G356,2))</f>
        <v/>
      </c>
      <c r="I356" s="28"/>
      <c r="J356" s="28"/>
      <c r="K356" s="28"/>
      <c r="L356" s="28"/>
      <c r="M356" s="24">
        <f t="shared" si="21"/>
        <v>0</v>
      </c>
      <c r="N356" s="112" t="str">
        <f t="shared" si="22"/>
        <v/>
      </c>
      <c r="O356" s="31"/>
      <c r="P356" s="33" t="str">
        <f t="shared" si="23"/>
        <v/>
      </c>
      <c r="R356" s="174" t="str">
        <f t="shared" si="24"/>
        <v/>
      </c>
    </row>
    <row r="357" spans="1:18" ht="24.75" customHeight="1" x14ac:dyDescent="0.2">
      <c r="A357" s="185"/>
      <c r="B357" s="186"/>
      <c r="C357" s="187"/>
      <c r="D357" s="88"/>
      <c r="E357" s="110"/>
      <c r="F357" s="28"/>
      <c r="G357" s="28"/>
      <c r="H357" s="22" t="str">
        <f>IF(G357="","",ROUNDDOWN('Lesné celky'!$C$2*G357,2))</f>
        <v/>
      </c>
      <c r="I357" s="28"/>
      <c r="J357" s="28"/>
      <c r="K357" s="28"/>
      <c r="L357" s="28"/>
      <c r="M357" s="24">
        <f t="shared" si="21"/>
        <v>0</v>
      </c>
      <c r="N357" s="112" t="str">
        <f t="shared" si="22"/>
        <v/>
      </c>
      <c r="O357" s="31"/>
      <c r="P357" s="33" t="str">
        <f t="shared" si="23"/>
        <v/>
      </c>
      <c r="R357" s="174" t="str">
        <f t="shared" si="24"/>
        <v/>
      </c>
    </row>
    <row r="358" spans="1:18" ht="24.75" customHeight="1" x14ac:dyDescent="0.2">
      <c r="A358" s="185"/>
      <c r="B358" s="186"/>
      <c r="C358" s="187"/>
      <c r="D358" s="88"/>
      <c r="E358" s="110"/>
      <c r="F358" s="28"/>
      <c r="G358" s="28"/>
      <c r="H358" s="22" t="str">
        <f>IF(G358="","",ROUNDDOWN('Lesné celky'!$C$2*G358,2))</f>
        <v/>
      </c>
      <c r="I358" s="28"/>
      <c r="J358" s="28"/>
      <c r="K358" s="28"/>
      <c r="L358" s="28"/>
      <c r="M358" s="24">
        <f t="shared" si="21"/>
        <v>0</v>
      </c>
      <c r="N358" s="112" t="str">
        <f t="shared" si="22"/>
        <v/>
      </c>
      <c r="O358" s="31"/>
      <c r="P358" s="33" t="str">
        <f t="shared" si="23"/>
        <v/>
      </c>
      <c r="R358" s="174" t="str">
        <f t="shared" si="24"/>
        <v/>
      </c>
    </row>
    <row r="359" spans="1:18" ht="24.75" customHeight="1" x14ac:dyDescent="0.2">
      <c r="A359" s="185"/>
      <c r="B359" s="186"/>
      <c r="C359" s="187"/>
      <c r="D359" s="88"/>
      <c r="E359" s="110"/>
      <c r="F359" s="28"/>
      <c r="G359" s="28"/>
      <c r="H359" s="22" t="str">
        <f>IF(G359="","",ROUNDDOWN('Lesné celky'!$C$2*G359,2))</f>
        <v/>
      </c>
      <c r="I359" s="28"/>
      <c r="J359" s="28"/>
      <c r="K359" s="28"/>
      <c r="L359" s="28"/>
      <c r="M359" s="24">
        <f t="shared" si="21"/>
        <v>0</v>
      </c>
      <c r="N359" s="112" t="str">
        <f t="shared" si="22"/>
        <v/>
      </c>
      <c r="O359" s="31"/>
      <c r="P359" s="33" t="str">
        <f t="shared" si="23"/>
        <v/>
      </c>
      <c r="R359" s="174" t="str">
        <f t="shared" si="24"/>
        <v/>
      </c>
    </row>
    <row r="360" spans="1:18" ht="24.75" customHeight="1" x14ac:dyDescent="0.2">
      <c r="A360" s="185"/>
      <c r="B360" s="186"/>
      <c r="C360" s="187"/>
      <c r="D360" s="88"/>
      <c r="E360" s="110"/>
      <c r="F360" s="28"/>
      <c r="G360" s="28"/>
      <c r="H360" s="22" t="str">
        <f>IF(G360="","",ROUNDDOWN('Lesné celky'!$C$2*G360,2))</f>
        <v/>
      </c>
      <c r="I360" s="28"/>
      <c r="J360" s="28"/>
      <c r="K360" s="28"/>
      <c r="L360" s="28"/>
      <c r="M360" s="24">
        <f t="shared" si="21"/>
        <v>0</v>
      </c>
      <c r="N360" s="112" t="str">
        <f t="shared" si="22"/>
        <v/>
      </c>
      <c r="O360" s="31"/>
      <c r="P360" s="33" t="str">
        <f t="shared" si="23"/>
        <v/>
      </c>
      <c r="R360" s="174" t="str">
        <f t="shared" si="24"/>
        <v/>
      </c>
    </row>
    <row r="361" spans="1:18" ht="24.75" customHeight="1" x14ac:dyDescent="0.2">
      <c r="A361" s="185"/>
      <c r="B361" s="186"/>
      <c r="C361" s="187"/>
      <c r="D361" s="88"/>
      <c r="E361" s="110"/>
      <c r="F361" s="28"/>
      <c r="G361" s="28"/>
      <c r="H361" s="22" t="str">
        <f>IF(G361="","",ROUNDDOWN('Lesné celky'!$C$2*G361,2))</f>
        <v/>
      </c>
      <c r="I361" s="28"/>
      <c r="J361" s="28"/>
      <c r="K361" s="28"/>
      <c r="L361" s="28"/>
      <c r="M361" s="24">
        <f t="shared" si="21"/>
        <v>0</v>
      </c>
      <c r="N361" s="112" t="str">
        <f t="shared" si="22"/>
        <v/>
      </c>
      <c r="O361" s="31"/>
      <c r="P361" s="33" t="str">
        <f t="shared" si="23"/>
        <v/>
      </c>
      <c r="R361" s="174" t="str">
        <f t="shared" si="24"/>
        <v/>
      </c>
    </row>
    <row r="362" spans="1:18" ht="24.75" customHeight="1" x14ac:dyDescent="0.2">
      <c r="A362" s="185"/>
      <c r="B362" s="186"/>
      <c r="C362" s="187"/>
      <c r="D362" s="88"/>
      <c r="E362" s="110"/>
      <c r="F362" s="28"/>
      <c r="G362" s="28"/>
      <c r="H362" s="22" t="str">
        <f>IF(G362="","",ROUNDDOWN('Lesné celky'!$C$2*G362,2))</f>
        <v/>
      </c>
      <c r="I362" s="28"/>
      <c r="J362" s="28"/>
      <c r="K362" s="28"/>
      <c r="L362" s="28"/>
      <c r="M362" s="24">
        <f t="shared" si="21"/>
        <v>0</v>
      </c>
      <c r="N362" s="112" t="str">
        <f t="shared" si="22"/>
        <v/>
      </c>
      <c r="O362" s="31"/>
      <c r="P362" s="33" t="str">
        <f t="shared" si="23"/>
        <v/>
      </c>
      <c r="R362" s="174" t="str">
        <f t="shared" si="24"/>
        <v/>
      </c>
    </row>
    <row r="363" spans="1:18" ht="24.75" customHeight="1" x14ac:dyDescent="0.2">
      <c r="A363" s="185"/>
      <c r="B363" s="186"/>
      <c r="C363" s="187"/>
      <c r="D363" s="88"/>
      <c r="E363" s="110"/>
      <c r="F363" s="28"/>
      <c r="G363" s="28"/>
      <c r="H363" s="22" t="str">
        <f>IF(G363="","",ROUNDDOWN('Lesné celky'!$C$2*G363,2))</f>
        <v/>
      </c>
      <c r="I363" s="28"/>
      <c r="J363" s="28"/>
      <c r="K363" s="28"/>
      <c r="L363" s="28"/>
      <c r="M363" s="24">
        <f t="shared" si="21"/>
        <v>0</v>
      </c>
      <c r="N363" s="112" t="str">
        <f t="shared" si="22"/>
        <v/>
      </c>
      <c r="O363" s="31"/>
      <c r="P363" s="33" t="str">
        <f t="shared" si="23"/>
        <v/>
      </c>
      <c r="R363" s="174" t="str">
        <f t="shared" si="24"/>
        <v/>
      </c>
    </row>
    <row r="364" spans="1:18" ht="24.75" customHeight="1" x14ac:dyDescent="0.2">
      <c r="A364" s="185"/>
      <c r="B364" s="186"/>
      <c r="C364" s="187"/>
      <c r="D364" s="88"/>
      <c r="E364" s="110"/>
      <c r="F364" s="28"/>
      <c r="G364" s="28"/>
      <c r="H364" s="22" t="str">
        <f>IF(G364="","",ROUNDDOWN('Lesné celky'!$C$2*G364,2))</f>
        <v/>
      </c>
      <c r="I364" s="28"/>
      <c r="J364" s="28"/>
      <c r="K364" s="28"/>
      <c r="L364" s="28"/>
      <c r="M364" s="24">
        <f t="shared" si="21"/>
        <v>0</v>
      </c>
      <c r="N364" s="112" t="str">
        <f t="shared" si="22"/>
        <v/>
      </c>
      <c r="O364" s="31"/>
      <c r="P364" s="33" t="str">
        <f t="shared" si="23"/>
        <v/>
      </c>
      <c r="R364" s="174" t="str">
        <f t="shared" si="24"/>
        <v/>
      </c>
    </row>
    <row r="365" spans="1:18" ht="24.75" customHeight="1" x14ac:dyDescent="0.2">
      <c r="A365" s="185"/>
      <c r="B365" s="186"/>
      <c r="C365" s="187"/>
      <c r="D365" s="88"/>
      <c r="E365" s="110"/>
      <c r="F365" s="28"/>
      <c r="G365" s="28"/>
      <c r="H365" s="22" t="str">
        <f>IF(G365="","",ROUNDDOWN('Lesné celky'!$C$2*G365,2))</f>
        <v/>
      </c>
      <c r="I365" s="28"/>
      <c r="J365" s="28"/>
      <c r="K365" s="28"/>
      <c r="L365" s="28"/>
      <c r="M365" s="24">
        <f t="shared" si="21"/>
        <v>0</v>
      </c>
      <c r="N365" s="112" t="str">
        <f t="shared" si="22"/>
        <v/>
      </c>
      <c r="O365" s="31"/>
      <c r="P365" s="33" t="str">
        <f t="shared" si="23"/>
        <v/>
      </c>
      <c r="R365" s="174" t="str">
        <f t="shared" si="24"/>
        <v/>
      </c>
    </row>
    <row r="366" spans="1:18" ht="24.75" customHeight="1" x14ac:dyDescent="0.2">
      <c r="A366" s="185"/>
      <c r="B366" s="186"/>
      <c r="C366" s="187"/>
      <c r="D366" s="88"/>
      <c r="E366" s="110"/>
      <c r="F366" s="28"/>
      <c r="G366" s="28"/>
      <c r="H366" s="22" t="str">
        <f>IF(G366="","",ROUNDDOWN('Lesné celky'!$C$2*G366,2))</f>
        <v/>
      </c>
      <c r="I366" s="28"/>
      <c r="J366" s="28"/>
      <c r="K366" s="28"/>
      <c r="L366" s="28"/>
      <c r="M366" s="24">
        <f t="shared" si="21"/>
        <v>0</v>
      </c>
      <c r="N366" s="112" t="str">
        <f t="shared" si="22"/>
        <v/>
      </c>
      <c r="O366" s="31"/>
      <c r="P366" s="33" t="str">
        <f t="shared" si="23"/>
        <v/>
      </c>
      <c r="R366" s="174" t="str">
        <f t="shared" si="24"/>
        <v/>
      </c>
    </row>
    <row r="367" spans="1:18" ht="24.75" customHeight="1" x14ac:dyDescent="0.2">
      <c r="A367" s="185"/>
      <c r="B367" s="186"/>
      <c r="C367" s="187"/>
      <c r="D367" s="88"/>
      <c r="E367" s="110"/>
      <c r="F367" s="28"/>
      <c r="G367" s="28"/>
      <c r="H367" s="22" t="str">
        <f>IF(G367="","",ROUNDDOWN('Lesné celky'!$C$2*G367,2))</f>
        <v/>
      </c>
      <c r="I367" s="28"/>
      <c r="J367" s="28"/>
      <c r="K367" s="28"/>
      <c r="L367" s="28"/>
      <c r="M367" s="24">
        <f t="shared" si="21"/>
        <v>0</v>
      </c>
      <c r="N367" s="112" t="str">
        <f t="shared" si="22"/>
        <v/>
      </c>
      <c r="O367" s="31"/>
      <c r="P367" s="33" t="str">
        <f t="shared" si="23"/>
        <v/>
      </c>
      <c r="R367" s="174" t="str">
        <f t="shared" si="24"/>
        <v/>
      </c>
    </row>
    <row r="368" spans="1:18" ht="24.75" customHeight="1" x14ac:dyDescent="0.2">
      <c r="A368" s="185"/>
      <c r="B368" s="186"/>
      <c r="C368" s="187"/>
      <c r="D368" s="88"/>
      <c r="E368" s="110"/>
      <c r="F368" s="28"/>
      <c r="G368" s="28"/>
      <c r="H368" s="22" t="str">
        <f>IF(G368="","",ROUNDDOWN('Lesné celky'!$C$2*G368,2))</f>
        <v/>
      </c>
      <c r="I368" s="28"/>
      <c r="J368" s="28"/>
      <c r="K368" s="28"/>
      <c r="L368" s="28"/>
      <c r="M368" s="24">
        <f t="shared" si="21"/>
        <v>0</v>
      </c>
      <c r="N368" s="112" t="str">
        <f t="shared" si="22"/>
        <v/>
      </c>
      <c r="O368" s="31"/>
      <c r="P368" s="33" t="str">
        <f t="shared" si="23"/>
        <v/>
      </c>
      <c r="R368" s="174" t="str">
        <f t="shared" si="24"/>
        <v/>
      </c>
    </row>
    <row r="369" spans="1:18" ht="24.75" customHeight="1" x14ac:dyDescent="0.2">
      <c r="A369" s="185"/>
      <c r="B369" s="186"/>
      <c r="C369" s="187"/>
      <c r="D369" s="88"/>
      <c r="E369" s="110"/>
      <c r="F369" s="28"/>
      <c r="G369" s="28"/>
      <c r="H369" s="22" t="str">
        <f>IF(G369="","",ROUNDDOWN('Lesné celky'!$C$2*G369,2))</f>
        <v/>
      </c>
      <c r="I369" s="28"/>
      <c r="J369" s="28"/>
      <c r="K369" s="28"/>
      <c r="L369" s="28"/>
      <c r="M369" s="24">
        <f t="shared" si="21"/>
        <v>0</v>
      </c>
      <c r="N369" s="112" t="str">
        <f t="shared" si="22"/>
        <v/>
      </c>
      <c r="O369" s="31"/>
      <c r="P369" s="33" t="str">
        <f t="shared" si="23"/>
        <v/>
      </c>
      <c r="R369" s="174" t="str">
        <f t="shared" si="24"/>
        <v/>
      </c>
    </row>
    <row r="370" spans="1:18" ht="24.75" customHeight="1" x14ac:dyDescent="0.2">
      <c r="A370" s="185"/>
      <c r="B370" s="186"/>
      <c r="C370" s="187"/>
      <c r="D370" s="88"/>
      <c r="E370" s="110"/>
      <c r="F370" s="28"/>
      <c r="G370" s="28"/>
      <c r="H370" s="22" t="str">
        <f>IF(G370="","",ROUNDDOWN('Lesné celky'!$C$2*G370,2))</f>
        <v/>
      </c>
      <c r="I370" s="28"/>
      <c r="J370" s="28"/>
      <c r="K370" s="28"/>
      <c r="L370" s="28"/>
      <c r="M370" s="24">
        <f t="shared" si="21"/>
        <v>0</v>
      </c>
      <c r="N370" s="112" t="str">
        <f t="shared" si="22"/>
        <v/>
      </c>
      <c r="O370" s="31"/>
      <c r="P370" s="33" t="str">
        <f t="shared" si="23"/>
        <v/>
      </c>
      <c r="R370" s="174" t="str">
        <f t="shared" si="24"/>
        <v/>
      </c>
    </row>
    <row r="371" spans="1:18" ht="24.75" customHeight="1" x14ac:dyDescent="0.2">
      <c r="A371" s="185"/>
      <c r="B371" s="186"/>
      <c r="C371" s="187"/>
      <c r="D371" s="88"/>
      <c r="E371" s="110"/>
      <c r="F371" s="28"/>
      <c r="G371" s="28"/>
      <c r="H371" s="22" t="str">
        <f>IF(G371="","",ROUNDDOWN('Lesné celky'!$C$2*G371,2))</f>
        <v/>
      </c>
      <c r="I371" s="28"/>
      <c r="J371" s="28"/>
      <c r="K371" s="28"/>
      <c r="L371" s="28"/>
      <c r="M371" s="24">
        <f t="shared" si="21"/>
        <v>0</v>
      </c>
      <c r="N371" s="112" t="str">
        <f t="shared" si="22"/>
        <v/>
      </c>
      <c r="O371" s="31"/>
      <c r="P371" s="33" t="str">
        <f t="shared" si="23"/>
        <v/>
      </c>
      <c r="R371" s="174" t="str">
        <f t="shared" si="24"/>
        <v/>
      </c>
    </row>
    <row r="372" spans="1:18" ht="24.75" customHeight="1" x14ac:dyDescent="0.2">
      <c r="A372" s="185"/>
      <c r="B372" s="186"/>
      <c r="C372" s="187"/>
      <c r="D372" s="88"/>
      <c r="E372" s="110"/>
      <c r="F372" s="28"/>
      <c r="G372" s="28"/>
      <c r="H372" s="22" t="str">
        <f>IF(G372="","",ROUNDDOWN('Lesné celky'!$C$2*G372,2))</f>
        <v/>
      </c>
      <c r="I372" s="28"/>
      <c r="J372" s="28"/>
      <c r="K372" s="28"/>
      <c r="L372" s="28"/>
      <c r="M372" s="24">
        <f t="shared" si="21"/>
        <v>0</v>
      </c>
      <c r="N372" s="112" t="str">
        <f t="shared" si="22"/>
        <v/>
      </c>
      <c r="O372" s="31"/>
      <c r="P372" s="33" t="str">
        <f t="shared" si="23"/>
        <v/>
      </c>
      <c r="R372" s="174" t="str">
        <f t="shared" si="24"/>
        <v/>
      </c>
    </row>
    <row r="373" spans="1:18" ht="24.75" customHeight="1" x14ac:dyDescent="0.2">
      <c r="A373" s="185"/>
      <c r="B373" s="186"/>
      <c r="C373" s="187"/>
      <c r="D373" s="88"/>
      <c r="E373" s="110"/>
      <c r="F373" s="28"/>
      <c r="G373" s="28"/>
      <c r="H373" s="22" t="str">
        <f>IF(G373="","",ROUNDDOWN('Lesné celky'!$C$2*G373,2))</f>
        <v/>
      </c>
      <c r="I373" s="28"/>
      <c r="J373" s="28"/>
      <c r="K373" s="28"/>
      <c r="L373" s="28"/>
      <c r="M373" s="24">
        <f t="shared" si="21"/>
        <v>0</v>
      </c>
      <c r="N373" s="112" t="str">
        <f t="shared" si="22"/>
        <v/>
      </c>
      <c r="O373" s="31"/>
      <c r="P373" s="33" t="str">
        <f t="shared" si="23"/>
        <v/>
      </c>
      <c r="R373" s="174" t="str">
        <f t="shared" si="24"/>
        <v/>
      </c>
    </row>
    <row r="374" spans="1:18" ht="24.75" customHeight="1" x14ac:dyDescent="0.2">
      <c r="A374" s="185"/>
      <c r="B374" s="186"/>
      <c r="C374" s="187"/>
      <c r="D374" s="88"/>
      <c r="E374" s="110"/>
      <c r="F374" s="28"/>
      <c r="G374" s="28"/>
      <c r="H374" s="22" t="str">
        <f>IF(G374="","",ROUNDDOWN('Lesné celky'!$C$2*G374,2))</f>
        <v/>
      </c>
      <c r="I374" s="28"/>
      <c r="J374" s="28"/>
      <c r="K374" s="28"/>
      <c r="L374" s="28"/>
      <c r="M374" s="24">
        <f t="shared" si="21"/>
        <v>0</v>
      </c>
      <c r="N374" s="112" t="str">
        <f t="shared" si="22"/>
        <v/>
      </c>
      <c r="O374" s="31"/>
      <c r="P374" s="33" t="str">
        <f t="shared" si="23"/>
        <v/>
      </c>
      <c r="R374" s="174" t="str">
        <f t="shared" si="24"/>
        <v/>
      </c>
    </row>
    <row r="375" spans="1:18" ht="24.75" customHeight="1" x14ac:dyDescent="0.2">
      <c r="A375" s="185"/>
      <c r="B375" s="186"/>
      <c r="C375" s="187"/>
      <c r="D375" s="88"/>
      <c r="E375" s="110"/>
      <c r="F375" s="28"/>
      <c r="G375" s="28"/>
      <c r="H375" s="22" t="str">
        <f>IF(G375="","",ROUNDDOWN('Lesné celky'!$C$2*G375,2))</f>
        <v/>
      </c>
      <c r="I375" s="28"/>
      <c r="J375" s="28"/>
      <c r="K375" s="28"/>
      <c r="L375" s="28"/>
      <c r="M375" s="24">
        <f t="shared" si="21"/>
        <v>0</v>
      </c>
      <c r="N375" s="112" t="str">
        <f t="shared" si="22"/>
        <v/>
      </c>
      <c r="O375" s="31"/>
      <c r="P375" s="33" t="str">
        <f t="shared" si="23"/>
        <v/>
      </c>
      <c r="R375" s="174" t="str">
        <f t="shared" si="24"/>
        <v/>
      </c>
    </row>
    <row r="376" spans="1:18" ht="24.75" customHeight="1" x14ac:dyDescent="0.2">
      <c r="A376" s="185"/>
      <c r="B376" s="186"/>
      <c r="C376" s="187"/>
      <c r="D376" s="88"/>
      <c r="E376" s="110"/>
      <c r="F376" s="28"/>
      <c r="G376" s="28"/>
      <c r="H376" s="22" t="str">
        <f>IF(G376="","",ROUNDDOWN('Lesné celky'!$C$2*G376,2))</f>
        <v/>
      </c>
      <c r="I376" s="28"/>
      <c r="J376" s="28"/>
      <c r="K376" s="28"/>
      <c r="L376" s="28"/>
      <c r="M376" s="24">
        <f t="shared" si="21"/>
        <v>0</v>
      </c>
      <c r="N376" s="112" t="str">
        <f t="shared" si="22"/>
        <v/>
      </c>
      <c r="O376" s="31"/>
      <c r="P376" s="33" t="str">
        <f t="shared" si="23"/>
        <v/>
      </c>
      <c r="R376" s="174" t="str">
        <f t="shared" si="24"/>
        <v/>
      </c>
    </row>
    <row r="377" spans="1:18" ht="24.75" customHeight="1" x14ac:dyDescent="0.2">
      <c r="A377" s="185"/>
      <c r="B377" s="186"/>
      <c r="C377" s="187"/>
      <c r="D377" s="88"/>
      <c r="E377" s="110"/>
      <c r="F377" s="28"/>
      <c r="G377" s="28"/>
      <c r="H377" s="22" t="str">
        <f>IF(G377="","",ROUNDDOWN('Lesné celky'!$C$2*G377,2))</f>
        <v/>
      </c>
      <c r="I377" s="28"/>
      <c r="J377" s="28"/>
      <c r="K377" s="28"/>
      <c r="L377" s="28"/>
      <c r="M377" s="24">
        <f t="shared" si="21"/>
        <v>0</v>
      </c>
      <c r="N377" s="112" t="str">
        <f t="shared" si="22"/>
        <v/>
      </c>
      <c r="O377" s="31"/>
      <c r="P377" s="33" t="str">
        <f t="shared" si="23"/>
        <v/>
      </c>
      <c r="R377" s="174" t="str">
        <f t="shared" si="24"/>
        <v/>
      </c>
    </row>
    <row r="378" spans="1:18" ht="24.75" customHeight="1" x14ac:dyDescent="0.2">
      <c r="A378" s="185"/>
      <c r="B378" s="186"/>
      <c r="C378" s="187"/>
      <c r="D378" s="88"/>
      <c r="E378" s="110"/>
      <c r="F378" s="28"/>
      <c r="G378" s="28"/>
      <c r="H378" s="22" t="str">
        <f>IF(G378="","",ROUNDDOWN('Lesné celky'!$C$2*G378,2))</f>
        <v/>
      </c>
      <c r="I378" s="28"/>
      <c r="J378" s="28"/>
      <c r="K378" s="28"/>
      <c r="L378" s="28"/>
      <c r="M378" s="24">
        <f t="shared" si="21"/>
        <v>0</v>
      </c>
      <c r="N378" s="112" t="str">
        <f t="shared" si="22"/>
        <v/>
      </c>
      <c r="O378" s="31"/>
      <c r="P378" s="33" t="str">
        <f t="shared" si="23"/>
        <v/>
      </c>
      <c r="R378" s="174" t="str">
        <f t="shared" si="24"/>
        <v/>
      </c>
    </row>
    <row r="379" spans="1:18" ht="24.75" customHeight="1" x14ac:dyDescent="0.2">
      <c r="A379" s="185"/>
      <c r="B379" s="186"/>
      <c r="C379" s="187"/>
      <c r="D379" s="88"/>
      <c r="E379" s="110"/>
      <c r="F379" s="28"/>
      <c r="G379" s="28"/>
      <c r="H379" s="22" t="str">
        <f>IF(G379="","",ROUNDDOWN('Lesné celky'!$C$2*G379,2))</f>
        <v/>
      </c>
      <c r="I379" s="28"/>
      <c r="J379" s="28"/>
      <c r="K379" s="28"/>
      <c r="L379" s="28"/>
      <c r="M379" s="24">
        <f t="shared" si="21"/>
        <v>0</v>
      </c>
      <c r="N379" s="112" t="str">
        <f t="shared" si="22"/>
        <v/>
      </c>
      <c r="O379" s="31"/>
      <c r="P379" s="33" t="str">
        <f t="shared" si="23"/>
        <v/>
      </c>
      <c r="R379" s="174" t="str">
        <f t="shared" si="24"/>
        <v/>
      </c>
    </row>
    <row r="380" spans="1:18" ht="24.75" customHeight="1" x14ac:dyDescent="0.2">
      <c r="A380" s="185"/>
      <c r="B380" s="186"/>
      <c r="C380" s="187"/>
      <c r="D380" s="88"/>
      <c r="E380" s="110"/>
      <c r="F380" s="28"/>
      <c r="G380" s="28"/>
      <c r="H380" s="22" t="str">
        <f>IF(G380="","",ROUNDDOWN('Lesné celky'!$C$2*G380,2))</f>
        <v/>
      </c>
      <c r="I380" s="28"/>
      <c r="J380" s="28"/>
      <c r="K380" s="28"/>
      <c r="L380" s="28"/>
      <c r="M380" s="24">
        <f t="shared" si="21"/>
        <v>0</v>
      </c>
      <c r="N380" s="112" t="str">
        <f t="shared" si="22"/>
        <v/>
      </c>
      <c r="O380" s="31"/>
      <c r="P380" s="33" t="str">
        <f t="shared" si="23"/>
        <v/>
      </c>
      <c r="R380" s="174" t="str">
        <f t="shared" si="24"/>
        <v/>
      </c>
    </row>
    <row r="381" spans="1:18" ht="24.75" customHeight="1" x14ac:dyDescent="0.2">
      <c r="A381" s="185"/>
      <c r="B381" s="186"/>
      <c r="C381" s="187"/>
      <c r="D381" s="88"/>
      <c r="E381" s="110"/>
      <c r="F381" s="28"/>
      <c r="G381" s="28"/>
      <c r="H381" s="22" t="str">
        <f>IF(G381="","",ROUNDDOWN('Lesné celky'!$C$2*G381,2))</f>
        <v/>
      </c>
      <c r="I381" s="28"/>
      <c r="J381" s="28"/>
      <c r="K381" s="28"/>
      <c r="L381" s="28"/>
      <c r="M381" s="24">
        <f t="shared" si="21"/>
        <v>0</v>
      </c>
      <c r="N381" s="112" t="str">
        <f t="shared" si="22"/>
        <v/>
      </c>
      <c r="O381" s="31"/>
      <c r="P381" s="33" t="str">
        <f t="shared" si="23"/>
        <v/>
      </c>
      <c r="R381" s="174" t="str">
        <f t="shared" si="24"/>
        <v/>
      </c>
    </row>
    <row r="382" spans="1:18" ht="24.75" customHeight="1" x14ac:dyDescent="0.2">
      <c r="A382" s="185"/>
      <c r="B382" s="186"/>
      <c r="C382" s="187"/>
      <c r="D382" s="88"/>
      <c r="E382" s="110"/>
      <c r="F382" s="28"/>
      <c r="G382" s="28"/>
      <c r="H382" s="22" t="str">
        <f>IF(G382="","",ROUNDDOWN('Lesné celky'!$C$2*G382,2))</f>
        <v/>
      </c>
      <c r="I382" s="28"/>
      <c r="J382" s="28"/>
      <c r="K382" s="28"/>
      <c r="L382" s="28"/>
      <c r="M382" s="24">
        <f t="shared" si="21"/>
        <v>0</v>
      </c>
      <c r="N382" s="112" t="str">
        <f t="shared" si="22"/>
        <v/>
      </c>
      <c r="O382" s="31"/>
      <c r="P382" s="33" t="str">
        <f t="shared" si="23"/>
        <v/>
      </c>
      <c r="R382" s="174" t="str">
        <f t="shared" si="24"/>
        <v/>
      </c>
    </row>
    <row r="383" spans="1:18" ht="24.75" customHeight="1" x14ac:dyDescent="0.2">
      <c r="A383" s="185"/>
      <c r="B383" s="186"/>
      <c r="C383" s="187"/>
      <c r="D383" s="88"/>
      <c r="E383" s="110"/>
      <c r="F383" s="28"/>
      <c r="G383" s="28"/>
      <c r="H383" s="22" t="str">
        <f>IF(G383="","",ROUNDDOWN('Lesné celky'!$C$2*G383,2))</f>
        <v/>
      </c>
      <c r="I383" s="28"/>
      <c r="J383" s="28"/>
      <c r="K383" s="28"/>
      <c r="L383" s="28"/>
      <c r="M383" s="24">
        <f t="shared" si="21"/>
        <v>0</v>
      </c>
      <c r="N383" s="112" t="str">
        <f t="shared" si="22"/>
        <v/>
      </c>
      <c r="O383" s="31"/>
      <c r="P383" s="33" t="str">
        <f t="shared" si="23"/>
        <v/>
      </c>
      <c r="R383" s="174" t="str">
        <f t="shared" si="24"/>
        <v/>
      </c>
    </row>
    <row r="384" spans="1:18" ht="24.75" customHeight="1" x14ac:dyDescent="0.2">
      <c r="A384" s="185"/>
      <c r="B384" s="186"/>
      <c r="C384" s="187"/>
      <c r="D384" s="88"/>
      <c r="E384" s="110"/>
      <c r="F384" s="28"/>
      <c r="G384" s="28"/>
      <c r="H384" s="22" t="str">
        <f>IF(G384="","",ROUNDDOWN('Lesné celky'!$C$2*G384,2))</f>
        <v/>
      </c>
      <c r="I384" s="28"/>
      <c r="J384" s="28"/>
      <c r="K384" s="28"/>
      <c r="L384" s="28"/>
      <c r="M384" s="24">
        <f t="shared" si="21"/>
        <v>0</v>
      </c>
      <c r="N384" s="112" t="str">
        <f t="shared" si="22"/>
        <v/>
      </c>
      <c r="O384" s="31"/>
      <c r="P384" s="33" t="str">
        <f t="shared" si="23"/>
        <v/>
      </c>
      <c r="R384" s="174" t="str">
        <f t="shared" si="24"/>
        <v/>
      </c>
    </row>
    <row r="385" spans="1:18" ht="24.75" customHeight="1" x14ac:dyDescent="0.2">
      <c r="A385" s="185"/>
      <c r="B385" s="186"/>
      <c r="C385" s="187"/>
      <c r="D385" s="88"/>
      <c r="E385" s="110"/>
      <c r="F385" s="28"/>
      <c r="G385" s="28"/>
      <c r="H385" s="22" t="str">
        <f>IF(G385="","",ROUNDDOWN('Lesné celky'!$C$2*G385,2))</f>
        <v/>
      </c>
      <c r="I385" s="28"/>
      <c r="J385" s="28"/>
      <c r="K385" s="28"/>
      <c r="L385" s="28"/>
      <c r="M385" s="24">
        <f t="shared" si="21"/>
        <v>0</v>
      </c>
      <c r="N385" s="112" t="str">
        <f t="shared" si="22"/>
        <v/>
      </c>
      <c r="O385" s="31"/>
      <c r="P385" s="33" t="str">
        <f t="shared" si="23"/>
        <v/>
      </c>
      <c r="R385" s="174" t="str">
        <f t="shared" si="24"/>
        <v/>
      </c>
    </row>
    <row r="386" spans="1:18" ht="24.75" customHeight="1" x14ac:dyDescent="0.2">
      <c r="A386" s="185"/>
      <c r="B386" s="186"/>
      <c r="C386" s="187"/>
      <c r="D386" s="88"/>
      <c r="E386" s="110"/>
      <c r="F386" s="28"/>
      <c r="G386" s="28"/>
      <c r="H386" s="22" t="str">
        <f>IF(G386="","",ROUNDDOWN('Lesné celky'!$C$2*G386,2))</f>
        <v/>
      </c>
      <c r="I386" s="28"/>
      <c r="J386" s="28"/>
      <c r="K386" s="28"/>
      <c r="L386" s="28"/>
      <c r="M386" s="24">
        <f t="shared" ref="M386:M449" si="25">SUM(I386:L386)</f>
        <v>0</v>
      </c>
      <c r="N386" s="112" t="str">
        <f t="shared" ref="N386:N449" si="26">IF(ROUNDDOWN(F386*G386,2)-ROUNDDOWN(SUM(I386:L386),2)=0,"","zlý súčet")</f>
        <v/>
      </c>
      <c r="O386" s="31"/>
      <c r="P386" s="33" t="str">
        <f t="shared" si="23"/>
        <v/>
      </c>
      <c r="R386" s="174" t="str">
        <f t="shared" si="24"/>
        <v/>
      </c>
    </row>
    <row r="387" spans="1:18" ht="24.75" customHeight="1" x14ac:dyDescent="0.2">
      <c r="A387" s="185"/>
      <c r="B387" s="186"/>
      <c r="C387" s="187"/>
      <c r="D387" s="88"/>
      <c r="E387" s="110"/>
      <c r="F387" s="28"/>
      <c r="G387" s="28"/>
      <c r="H387" s="22" t="str">
        <f>IF(G387="","",ROUNDDOWN('Lesné celky'!$C$2*G387,2))</f>
        <v/>
      </c>
      <c r="I387" s="28"/>
      <c r="J387" s="28"/>
      <c r="K387" s="28"/>
      <c r="L387" s="28"/>
      <c r="M387" s="24">
        <f t="shared" si="25"/>
        <v>0</v>
      </c>
      <c r="N387" s="112" t="str">
        <f t="shared" si="26"/>
        <v/>
      </c>
      <c r="O387" s="31"/>
      <c r="P387" s="33" t="str">
        <f t="shared" si="23"/>
        <v/>
      </c>
      <c r="R387" s="174" t="str">
        <f t="shared" si="24"/>
        <v/>
      </c>
    </row>
    <row r="388" spans="1:18" ht="24.75" customHeight="1" x14ac:dyDescent="0.2">
      <c r="A388" s="185"/>
      <c r="B388" s="186"/>
      <c r="C388" s="187"/>
      <c r="D388" s="88"/>
      <c r="E388" s="110"/>
      <c r="F388" s="28"/>
      <c r="G388" s="28"/>
      <c r="H388" s="22" t="str">
        <f>IF(G388="","",ROUNDDOWN('Lesné celky'!$C$2*G388,2))</f>
        <v/>
      </c>
      <c r="I388" s="28"/>
      <c r="J388" s="28"/>
      <c r="K388" s="28"/>
      <c r="L388" s="28"/>
      <c r="M388" s="24">
        <f t="shared" si="25"/>
        <v>0</v>
      </c>
      <c r="N388" s="112" t="str">
        <f t="shared" si="26"/>
        <v/>
      </c>
      <c r="O388" s="31"/>
      <c r="P388" s="33" t="str">
        <f t="shared" si="23"/>
        <v/>
      </c>
      <c r="R388" s="174" t="str">
        <f t="shared" si="24"/>
        <v/>
      </c>
    </row>
    <row r="389" spans="1:18" ht="24.75" customHeight="1" x14ac:dyDescent="0.2">
      <c r="A389" s="185"/>
      <c r="B389" s="186"/>
      <c r="C389" s="187"/>
      <c r="D389" s="88"/>
      <c r="E389" s="110"/>
      <c r="F389" s="28"/>
      <c r="G389" s="28"/>
      <c r="H389" s="22" t="str">
        <f>IF(G389="","",ROUNDDOWN('Lesné celky'!$C$2*G389,2))</f>
        <v/>
      </c>
      <c r="I389" s="28"/>
      <c r="J389" s="28"/>
      <c r="K389" s="28"/>
      <c r="L389" s="28"/>
      <c r="M389" s="24">
        <f t="shared" si="25"/>
        <v>0</v>
      </c>
      <c r="N389" s="112" t="str">
        <f t="shared" si="26"/>
        <v/>
      </c>
      <c r="O389" s="31"/>
      <c r="P389" s="33" t="str">
        <f t="shared" si="23"/>
        <v/>
      </c>
      <c r="R389" s="174" t="str">
        <f t="shared" si="24"/>
        <v/>
      </c>
    </row>
    <row r="390" spans="1:18" ht="24.75" customHeight="1" x14ac:dyDescent="0.2">
      <c r="A390" s="185"/>
      <c r="B390" s="186"/>
      <c r="C390" s="187"/>
      <c r="D390" s="88"/>
      <c r="E390" s="110"/>
      <c r="F390" s="28"/>
      <c r="G390" s="28"/>
      <c r="H390" s="22" t="str">
        <f>IF(G390="","",ROUNDDOWN('Lesné celky'!$C$2*G390,2))</f>
        <v/>
      </c>
      <c r="I390" s="28"/>
      <c r="J390" s="28"/>
      <c r="K390" s="28"/>
      <c r="L390" s="28"/>
      <c r="M390" s="24">
        <f t="shared" si="25"/>
        <v>0</v>
      </c>
      <c r="N390" s="112" t="str">
        <f t="shared" si="26"/>
        <v/>
      </c>
      <c r="O390" s="31"/>
      <c r="P390" s="33" t="str">
        <f t="shared" si="23"/>
        <v/>
      </c>
      <c r="R390" s="174" t="str">
        <f t="shared" si="24"/>
        <v/>
      </c>
    </row>
    <row r="391" spans="1:18" ht="24.75" customHeight="1" x14ac:dyDescent="0.2">
      <c r="A391" s="185"/>
      <c r="B391" s="186"/>
      <c r="C391" s="187"/>
      <c r="D391" s="88"/>
      <c r="E391" s="110"/>
      <c r="F391" s="28"/>
      <c r="G391" s="28"/>
      <c r="H391" s="22" t="str">
        <f>IF(G391="","",ROUNDDOWN('Lesné celky'!$C$2*G391,2))</f>
        <v/>
      </c>
      <c r="I391" s="28"/>
      <c r="J391" s="28"/>
      <c r="K391" s="28"/>
      <c r="L391" s="28"/>
      <c r="M391" s="24">
        <f t="shared" si="25"/>
        <v>0</v>
      </c>
      <c r="N391" s="112" t="str">
        <f t="shared" si="26"/>
        <v/>
      </c>
      <c r="O391" s="31"/>
      <c r="P391" s="33" t="str">
        <f t="shared" si="23"/>
        <v/>
      </c>
      <c r="R391" s="174" t="str">
        <f t="shared" si="24"/>
        <v/>
      </c>
    </row>
    <row r="392" spans="1:18" ht="24.75" customHeight="1" x14ac:dyDescent="0.2">
      <c r="A392" s="185"/>
      <c r="B392" s="186"/>
      <c r="C392" s="187"/>
      <c r="D392" s="88"/>
      <c r="E392" s="110"/>
      <c r="F392" s="28"/>
      <c r="G392" s="28"/>
      <c r="H392" s="22" t="str">
        <f>IF(G392="","",ROUNDDOWN('Lesné celky'!$C$2*G392,2))</f>
        <v/>
      </c>
      <c r="I392" s="28"/>
      <c r="J392" s="28"/>
      <c r="K392" s="28"/>
      <c r="L392" s="28"/>
      <c r="M392" s="24">
        <f t="shared" si="25"/>
        <v>0</v>
      </c>
      <c r="N392" s="112" t="str">
        <f t="shared" si="26"/>
        <v/>
      </c>
      <c r="O392" s="31"/>
      <c r="P392" s="33" t="str">
        <f t="shared" si="23"/>
        <v/>
      </c>
      <c r="R392" s="174" t="str">
        <f t="shared" si="24"/>
        <v/>
      </c>
    </row>
    <row r="393" spans="1:18" ht="24.75" customHeight="1" x14ac:dyDescent="0.2">
      <c r="A393" s="185"/>
      <c r="B393" s="186"/>
      <c r="C393" s="187"/>
      <c r="D393" s="88"/>
      <c r="E393" s="110"/>
      <c r="F393" s="28"/>
      <c r="G393" s="28"/>
      <c r="H393" s="22" t="str">
        <f>IF(G393="","",ROUNDDOWN('Lesné celky'!$C$2*G393,2))</f>
        <v/>
      </c>
      <c r="I393" s="28"/>
      <c r="J393" s="28"/>
      <c r="K393" s="28"/>
      <c r="L393" s="28"/>
      <c r="M393" s="24">
        <f t="shared" si="25"/>
        <v>0</v>
      </c>
      <c r="N393" s="112" t="str">
        <f t="shared" si="26"/>
        <v/>
      </c>
      <c r="O393" s="31"/>
      <c r="P393" s="33" t="str">
        <f t="shared" si="23"/>
        <v/>
      </c>
      <c r="R393" s="174" t="str">
        <f t="shared" si="24"/>
        <v/>
      </c>
    </row>
    <row r="394" spans="1:18" ht="24.75" customHeight="1" x14ac:dyDescent="0.2">
      <c r="A394" s="185"/>
      <c r="B394" s="186"/>
      <c r="C394" s="187"/>
      <c r="D394" s="88"/>
      <c r="E394" s="110"/>
      <c r="F394" s="28"/>
      <c r="G394" s="28"/>
      <c r="H394" s="22" t="str">
        <f>IF(G394="","",ROUNDDOWN('Lesné celky'!$C$2*G394,2))</f>
        <v/>
      </c>
      <c r="I394" s="28"/>
      <c r="J394" s="28"/>
      <c r="K394" s="28"/>
      <c r="L394" s="28"/>
      <c r="M394" s="24">
        <f t="shared" si="25"/>
        <v>0</v>
      </c>
      <c r="N394" s="112" t="str">
        <f t="shared" si="26"/>
        <v/>
      </c>
      <c r="O394" s="31"/>
      <c r="P394" s="33" t="str">
        <f t="shared" si="23"/>
        <v/>
      </c>
      <c r="R394" s="174" t="str">
        <f t="shared" si="24"/>
        <v/>
      </c>
    </row>
    <row r="395" spans="1:18" ht="24.75" customHeight="1" x14ac:dyDescent="0.2">
      <c r="A395" s="185"/>
      <c r="B395" s="186"/>
      <c r="C395" s="187"/>
      <c r="D395" s="88"/>
      <c r="E395" s="110"/>
      <c r="F395" s="28"/>
      <c r="G395" s="28"/>
      <c r="H395" s="22" t="str">
        <f>IF(G395="","",ROUNDDOWN('Lesné celky'!$C$2*G395,2))</f>
        <v/>
      </c>
      <c r="I395" s="28"/>
      <c r="J395" s="28"/>
      <c r="K395" s="28"/>
      <c r="L395" s="28"/>
      <c r="M395" s="24">
        <f t="shared" si="25"/>
        <v>0</v>
      </c>
      <c r="N395" s="112" t="str">
        <f t="shared" si="26"/>
        <v/>
      </c>
      <c r="O395" s="31"/>
      <c r="P395" s="33" t="str">
        <f t="shared" si="23"/>
        <v/>
      </c>
      <c r="R395" s="174" t="str">
        <f t="shared" si="24"/>
        <v/>
      </c>
    </row>
    <row r="396" spans="1:18" ht="24.75" customHeight="1" x14ac:dyDescent="0.2">
      <c r="A396" s="185"/>
      <c r="B396" s="186"/>
      <c r="C396" s="187"/>
      <c r="D396" s="88"/>
      <c r="E396" s="110"/>
      <c r="F396" s="28"/>
      <c r="G396" s="28"/>
      <c r="H396" s="22" t="str">
        <f>IF(G396="","",ROUNDDOWN('Lesné celky'!$C$2*G396,2))</f>
        <v/>
      </c>
      <c r="I396" s="28"/>
      <c r="J396" s="28"/>
      <c r="K396" s="28"/>
      <c r="L396" s="28"/>
      <c r="M396" s="24">
        <f t="shared" si="25"/>
        <v>0</v>
      </c>
      <c r="N396" s="112" t="str">
        <f t="shared" si="26"/>
        <v/>
      </c>
      <c r="O396" s="31"/>
      <c r="P396" s="33" t="str">
        <f t="shared" si="23"/>
        <v/>
      </c>
      <c r="R396" s="174" t="str">
        <f t="shared" si="24"/>
        <v/>
      </c>
    </row>
    <row r="397" spans="1:18" ht="24.75" customHeight="1" x14ac:dyDescent="0.2">
      <c r="A397" s="185"/>
      <c r="B397" s="186"/>
      <c r="C397" s="187"/>
      <c r="D397" s="88"/>
      <c r="E397" s="110"/>
      <c r="F397" s="28"/>
      <c r="G397" s="28"/>
      <c r="H397" s="22" t="str">
        <f>IF(G397="","",ROUNDDOWN('Lesné celky'!$C$2*G397,2))</f>
        <v/>
      </c>
      <c r="I397" s="28"/>
      <c r="J397" s="28"/>
      <c r="K397" s="28"/>
      <c r="L397" s="28"/>
      <c r="M397" s="24">
        <f t="shared" si="25"/>
        <v>0</v>
      </c>
      <c r="N397" s="112" t="str">
        <f t="shared" si="26"/>
        <v/>
      </c>
      <c r="O397" s="31"/>
      <c r="P397" s="33" t="str">
        <f t="shared" si="23"/>
        <v/>
      </c>
      <c r="R397" s="174" t="str">
        <f t="shared" si="24"/>
        <v/>
      </c>
    </row>
    <row r="398" spans="1:18" ht="24.75" customHeight="1" x14ac:dyDescent="0.2">
      <c r="A398" s="185"/>
      <c r="B398" s="186"/>
      <c r="C398" s="187"/>
      <c r="D398" s="88"/>
      <c r="E398" s="110"/>
      <c r="F398" s="28"/>
      <c r="G398" s="28"/>
      <c r="H398" s="22" t="str">
        <f>IF(G398="","",ROUNDDOWN('Lesné celky'!$C$2*G398,2))</f>
        <v/>
      </c>
      <c r="I398" s="28"/>
      <c r="J398" s="28"/>
      <c r="K398" s="28"/>
      <c r="L398" s="28"/>
      <c r="M398" s="24">
        <f t="shared" si="25"/>
        <v>0</v>
      </c>
      <c r="N398" s="112" t="str">
        <f t="shared" si="26"/>
        <v/>
      </c>
      <c r="O398" s="31"/>
      <c r="P398" s="33" t="str">
        <f t="shared" si="23"/>
        <v/>
      </c>
      <c r="R398" s="174" t="str">
        <f t="shared" si="24"/>
        <v/>
      </c>
    </row>
    <row r="399" spans="1:18" ht="24.75" customHeight="1" x14ac:dyDescent="0.2">
      <c r="A399" s="185"/>
      <c r="B399" s="186"/>
      <c r="C399" s="187"/>
      <c r="D399" s="88"/>
      <c r="E399" s="110"/>
      <c r="F399" s="28"/>
      <c r="G399" s="28"/>
      <c r="H399" s="22" t="str">
        <f>IF(G399="","",ROUNDDOWN('Lesné celky'!$C$2*G399,2))</f>
        <v/>
      </c>
      <c r="I399" s="28"/>
      <c r="J399" s="28"/>
      <c r="K399" s="28"/>
      <c r="L399" s="28"/>
      <c r="M399" s="24">
        <f t="shared" si="25"/>
        <v>0</v>
      </c>
      <c r="N399" s="112" t="str">
        <f t="shared" si="26"/>
        <v/>
      </c>
      <c r="O399" s="31"/>
      <c r="P399" s="33" t="str">
        <f t="shared" si="23"/>
        <v/>
      </c>
      <c r="R399" s="174" t="str">
        <f t="shared" si="24"/>
        <v/>
      </c>
    </row>
    <row r="400" spans="1:18" ht="24.75" customHeight="1" x14ac:dyDescent="0.2">
      <c r="A400" s="185"/>
      <c r="B400" s="186"/>
      <c r="C400" s="187"/>
      <c r="D400" s="88"/>
      <c r="E400" s="110"/>
      <c r="F400" s="28"/>
      <c r="G400" s="28"/>
      <c r="H400" s="22" t="str">
        <f>IF(G400="","",ROUNDDOWN('Lesné celky'!$C$2*G400,2))</f>
        <v/>
      </c>
      <c r="I400" s="28"/>
      <c r="J400" s="28"/>
      <c r="K400" s="28"/>
      <c r="L400" s="28"/>
      <c r="M400" s="24">
        <f t="shared" si="25"/>
        <v>0</v>
      </c>
      <c r="N400" s="112" t="str">
        <f t="shared" si="26"/>
        <v/>
      </c>
      <c r="O400" s="31"/>
      <c r="P400" s="33" t="str">
        <f t="shared" si="23"/>
        <v/>
      </c>
      <c r="R400" s="174" t="str">
        <f t="shared" si="24"/>
        <v/>
      </c>
    </row>
    <row r="401" spans="1:18" ht="24.75" customHeight="1" x14ac:dyDescent="0.2">
      <c r="A401" s="185"/>
      <c r="B401" s="186"/>
      <c r="C401" s="187"/>
      <c r="D401" s="88"/>
      <c r="E401" s="110"/>
      <c r="F401" s="28"/>
      <c r="G401" s="28"/>
      <c r="H401" s="22" t="str">
        <f>IF(G401="","",ROUNDDOWN('Lesné celky'!$C$2*G401,2))</f>
        <v/>
      </c>
      <c r="I401" s="28"/>
      <c r="J401" s="28"/>
      <c r="K401" s="28"/>
      <c r="L401" s="28"/>
      <c r="M401" s="24">
        <f t="shared" si="25"/>
        <v>0</v>
      </c>
      <c r="N401" s="112" t="str">
        <f t="shared" si="26"/>
        <v/>
      </c>
      <c r="O401" s="31"/>
      <c r="P401" s="33" t="str">
        <f t="shared" si="23"/>
        <v/>
      </c>
      <c r="R401" s="174" t="str">
        <f t="shared" si="24"/>
        <v/>
      </c>
    </row>
    <row r="402" spans="1:18" ht="24.75" customHeight="1" x14ac:dyDescent="0.2">
      <c r="A402" s="185"/>
      <c r="B402" s="186"/>
      <c r="C402" s="187"/>
      <c r="D402" s="88"/>
      <c r="E402" s="110"/>
      <c r="F402" s="28"/>
      <c r="G402" s="28"/>
      <c r="H402" s="22" t="str">
        <f>IF(G402="","",ROUNDDOWN('Lesné celky'!$C$2*G402,2))</f>
        <v/>
      </c>
      <c r="I402" s="28"/>
      <c r="J402" s="28"/>
      <c r="K402" s="28"/>
      <c r="L402" s="28"/>
      <c r="M402" s="24">
        <f t="shared" si="25"/>
        <v>0</v>
      </c>
      <c r="N402" s="112" t="str">
        <f t="shared" si="26"/>
        <v/>
      </c>
      <c r="O402" s="31"/>
      <c r="P402" s="33" t="str">
        <f t="shared" si="23"/>
        <v/>
      </c>
      <c r="R402" s="174" t="str">
        <f t="shared" si="24"/>
        <v/>
      </c>
    </row>
    <row r="403" spans="1:18" ht="24.75" customHeight="1" x14ac:dyDescent="0.2">
      <c r="A403" s="185"/>
      <c r="B403" s="186"/>
      <c r="C403" s="187"/>
      <c r="D403" s="88"/>
      <c r="E403" s="110"/>
      <c r="F403" s="28"/>
      <c r="G403" s="28"/>
      <c r="H403" s="22" t="str">
        <f>IF(G403="","",ROUNDDOWN('Lesné celky'!$C$2*G403,2))</f>
        <v/>
      </c>
      <c r="I403" s="28"/>
      <c r="J403" s="28"/>
      <c r="K403" s="28"/>
      <c r="L403" s="28"/>
      <c r="M403" s="24">
        <f t="shared" si="25"/>
        <v>0</v>
      </c>
      <c r="N403" s="112" t="str">
        <f t="shared" si="26"/>
        <v/>
      </c>
      <c r="O403" s="31"/>
      <c r="P403" s="33" t="str">
        <f t="shared" si="23"/>
        <v/>
      </c>
      <c r="R403" s="174" t="str">
        <f t="shared" si="24"/>
        <v/>
      </c>
    </row>
    <row r="404" spans="1:18" ht="24.75" customHeight="1" x14ac:dyDescent="0.2">
      <c r="A404" s="185"/>
      <c r="B404" s="186"/>
      <c r="C404" s="187"/>
      <c r="D404" s="88"/>
      <c r="E404" s="110"/>
      <c r="F404" s="28"/>
      <c r="G404" s="28"/>
      <c r="H404" s="22" t="str">
        <f>IF(G404="","",ROUNDDOWN('Lesné celky'!$C$2*G404,2))</f>
        <v/>
      </c>
      <c r="I404" s="28"/>
      <c r="J404" s="28"/>
      <c r="K404" s="28"/>
      <c r="L404" s="28"/>
      <c r="M404" s="24">
        <f t="shared" si="25"/>
        <v>0</v>
      </c>
      <c r="N404" s="112" t="str">
        <f t="shared" si="26"/>
        <v/>
      </c>
      <c r="O404" s="31"/>
      <c r="P404" s="33" t="str">
        <f t="shared" ref="P404:P467" si="27">IF(H404="","",H404-O404)</f>
        <v/>
      </c>
      <c r="R404" s="174" t="str">
        <f t="shared" ref="R404:R467" si="28">IF(AND(H404&lt;&gt;"",OR(E404="",D404="",A404="")),"nekorektne zadané údaje","")</f>
        <v/>
      </c>
    </row>
    <row r="405" spans="1:18" ht="24.75" customHeight="1" x14ac:dyDescent="0.2">
      <c r="A405" s="185"/>
      <c r="B405" s="186"/>
      <c r="C405" s="187"/>
      <c r="D405" s="88"/>
      <c r="E405" s="110"/>
      <c r="F405" s="28"/>
      <c r="G405" s="28"/>
      <c r="H405" s="22" t="str">
        <f>IF(G405="","",ROUNDDOWN('Lesné celky'!$C$2*G405,2))</f>
        <v/>
      </c>
      <c r="I405" s="28"/>
      <c r="J405" s="28"/>
      <c r="K405" s="28"/>
      <c r="L405" s="28"/>
      <c r="M405" s="24">
        <f t="shared" si="25"/>
        <v>0</v>
      </c>
      <c r="N405" s="112" t="str">
        <f t="shared" si="26"/>
        <v/>
      </c>
      <c r="O405" s="31"/>
      <c r="P405" s="33" t="str">
        <f t="shared" si="27"/>
        <v/>
      </c>
      <c r="R405" s="174" t="str">
        <f t="shared" si="28"/>
        <v/>
      </c>
    </row>
    <row r="406" spans="1:18" ht="24.75" customHeight="1" x14ac:dyDescent="0.2">
      <c r="A406" s="185"/>
      <c r="B406" s="186"/>
      <c r="C406" s="187"/>
      <c r="D406" s="88"/>
      <c r="E406" s="110"/>
      <c r="F406" s="28"/>
      <c r="G406" s="28"/>
      <c r="H406" s="22" t="str">
        <f>IF(G406="","",ROUNDDOWN('Lesné celky'!$C$2*G406,2))</f>
        <v/>
      </c>
      <c r="I406" s="28"/>
      <c r="J406" s="28"/>
      <c r="K406" s="28"/>
      <c r="L406" s="28"/>
      <c r="M406" s="24">
        <f t="shared" si="25"/>
        <v>0</v>
      </c>
      <c r="N406" s="112" t="str">
        <f t="shared" si="26"/>
        <v/>
      </c>
      <c r="O406" s="31"/>
      <c r="P406" s="33" t="str">
        <f t="shared" si="27"/>
        <v/>
      </c>
      <c r="R406" s="174" t="str">
        <f t="shared" si="28"/>
        <v/>
      </c>
    </row>
    <row r="407" spans="1:18" ht="24.75" customHeight="1" x14ac:dyDescent="0.2">
      <c r="A407" s="185"/>
      <c r="B407" s="186"/>
      <c r="C407" s="187"/>
      <c r="D407" s="88"/>
      <c r="E407" s="110"/>
      <c r="F407" s="28"/>
      <c r="G407" s="28"/>
      <c r="H407" s="22" t="str">
        <f>IF(G407="","",ROUNDDOWN('Lesné celky'!$C$2*G407,2))</f>
        <v/>
      </c>
      <c r="I407" s="28"/>
      <c r="J407" s="28"/>
      <c r="K407" s="28"/>
      <c r="L407" s="28"/>
      <c r="M407" s="24">
        <f t="shared" si="25"/>
        <v>0</v>
      </c>
      <c r="N407" s="112" t="str">
        <f t="shared" si="26"/>
        <v/>
      </c>
      <c r="O407" s="31"/>
      <c r="P407" s="33" t="str">
        <f t="shared" si="27"/>
        <v/>
      </c>
      <c r="R407" s="174" t="str">
        <f t="shared" si="28"/>
        <v/>
      </c>
    </row>
    <row r="408" spans="1:18" ht="24.75" customHeight="1" x14ac:dyDescent="0.2">
      <c r="A408" s="185"/>
      <c r="B408" s="186"/>
      <c r="C408" s="187"/>
      <c r="D408" s="88"/>
      <c r="E408" s="110"/>
      <c r="F408" s="28"/>
      <c r="G408" s="28"/>
      <c r="H408" s="22" t="str">
        <f>IF(G408="","",ROUNDDOWN('Lesné celky'!$C$2*G408,2))</f>
        <v/>
      </c>
      <c r="I408" s="28"/>
      <c r="J408" s="28"/>
      <c r="K408" s="28"/>
      <c r="L408" s="28"/>
      <c r="M408" s="24">
        <f t="shared" si="25"/>
        <v>0</v>
      </c>
      <c r="N408" s="112" t="str">
        <f t="shared" si="26"/>
        <v/>
      </c>
      <c r="O408" s="31"/>
      <c r="P408" s="33" t="str">
        <f t="shared" si="27"/>
        <v/>
      </c>
      <c r="R408" s="174" t="str">
        <f t="shared" si="28"/>
        <v/>
      </c>
    </row>
    <row r="409" spans="1:18" ht="24.75" customHeight="1" x14ac:dyDescent="0.2">
      <c r="A409" s="185"/>
      <c r="B409" s="186"/>
      <c r="C409" s="187"/>
      <c r="D409" s="88"/>
      <c r="E409" s="110"/>
      <c r="F409" s="28"/>
      <c r="G409" s="28"/>
      <c r="H409" s="22" t="str">
        <f>IF(G409="","",ROUNDDOWN('Lesné celky'!$C$2*G409,2))</f>
        <v/>
      </c>
      <c r="I409" s="28"/>
      <c r="J409" s="28"/>
      <c r="K409" s="28"/>
      <c r="L409" s="28"/>
      <c r="M409" s="24">
        <f t="shared" si="25"/>
        <v>0</v>
      </c>
      <c r="N409" s="112" t="str">
        <f t="shared" si="26"/>
        <v/>
      </c>
      <c r="O409" s="31"/>
      <c r="P409" s="33" t="str">
        <f t="shared" si="27"/>
        <v/>
      </c>
      <c r="R409" s="174" t="str">
        <f t="shared" si="28"/>
        <v/>
      </c>
    </row>
    <row r="410" spans="1:18" ht="24.75" customHeight="1" x14ac:dyDescent="0.2">
      <c r="A410" s="185"/>
      <c r="B410" s="186"/>
      <c r="C410" s="187"/>
      <c r="D410" s="88"/>
      <c r="E410" s="110"/>
      <c r="F410" s="28"/>
      <c r="G410" s="28"/>
      <c r="H410" s="22" t="str">
        <f>IF(G410="","",ROUNDDOWN('Lesné celky'!$C$2*G410,2))</f>
        <v/>
      </c>
      <c r="I410" s="28"/>
      <c r="J410" s="28"/>
      <c r="K410" s="28"/>
      <c r="L410" s="28"/>
      <c r="M410" s="24">
        <f t="shared" si="25"/>
        <v>0</v>
      </c>
      <c r="N410" s="112" t="str">
        <f t="shared" si="26"/>
        <v/>
      </c>
      <c r="O410" s="31"/>
      <c r="P410" s="33" t="str">
        <f t="shared" si="27"/>
        <v/>
      </c>
      <c r="R410" s="174" t="str">
        <f t="shared" si="28"/>
        <v/>
      </c>
    </row>
    <row r="411" spans="1:18" ht="24.75" customHeight="1" x14ac:dyDescent="0.2">
      <c r="A411" s="185"/>
      <c r="B411" s="186"/>
      <c r="C411" s="187"/>
      <c r="D411" s="88"/>
      <c r="E411" s="110"/>
      <c r="F411" s="28"/>
      <c r="G411" s="28"/>
      <c r="H411" s="22" t="str">
        <f>IF(G411="","",ROUNDDOWN('Lesné celky'!$C$2*G411,2))</f>
        <v/>
      </c>
      <c r="I411" s="28"/>
      <c r="J411" s="28"/>
      <c r="K411" s="28"/>
      <c r="L411" s="28"/>
      <c r="M411" s="24">
        <f t="shared" si="25"/>
        <v>0</v>
      </c>
      <c r="N411" s="112" t="str">
        <f t="shared" si="26"/>
        <v/>
      </c>
      <c r="O411" s="31"/>
      <c r="P411" s="33" t="str">
        <f t="shared" si="27"/>
        <v/>
      </c>
      <c r="R411" s="174" t="str">
        <f t="shared" si="28"/>
        <v/>
      </c>
    </row>
    <row r="412" spans="1:18" ht="24.75" customHeight="1" x14ac:dyDescent="0.2">
      <c r="A412" s="185"/>
      <c r="B412" s="186"/>
      <c r="C412" s="187"/>
      <c r="D412" s="88"/>
      <c r="E412" s="110"/>
      <c r="F412" s="28"/>
      <c r="G412" s="28"/>
      <c r="H412" s="22" t="str">
        <f>IF(G412="","",ROUNDDOWN('Lesné celky'!$C$2*G412,2))</f>
        <v/>
      </c>
      <c r="I412" s="28"/>
      <c r="J412" s="28"/>
      <c r="K412" s="28"/>
      <c r="L412" s="28"/>
      <c r="M412" s="24">
        <f t="shared" si="25"/>
        <v>0</v>
      </c>
      <c r="N412" s="112" t="str">
        <f t="shared" si="26"/>
        <v/>
      </c>
      <c r="O412" s="31"/>
      <c r="P412" s="33" t="str">
        <f t="shared" si="27"/>
        <v/>
      </c>
      <c r="R412" s="174" t="str">
        <f t="shared" si="28"/>
        <v/>
      </c>
    </row>
    <row r="413" spans="1:18" ht="24.75" customHeight="1" x14ac:dyDescent="0.2">
      <c r="A413" s="185"/>
      <c r="B413" s="186"/>
      <c r="C413" s="187"/>
      <c r="D413" s="88"/>
      <c r="E413" s="110"/>
      <c r="F413" s="28"/>
      <c r="G413" s="28"/>
      <c r="H413" s="22" t="str">
        <f>IF(G413="","",ROUNDDOWN('Lesné celky'!$C$2*G413,2))</f>
        <v/>
      </c>
      <c r="I413" s="28"/>
      <c r="J413" s="28"/>
      <c r="K413" s="28"/>
      <c r="L413" s="28"/>
      <c r="M413" s="24">
        <f t="shared" si="25"/>
        <v>0</v>
      </c>
      <c r="N413" s="112" t="str">
        <f t="shared" si="26"/>
        <v/>
      </c>
      <c r="O413" s="31"/>
      <c r="P413" s="33" t="str">
        <f t="shared" si="27"/>
        <v/>
      </c>
      <c r="R413" s="174" t="str">
        <f t="shared" si="28"/>
        <v/>
      </c>
    </row>
    <row r="414" spans="1:18" ht="24.75" customHeight="1" x14ac:dyDescent="0.2">
      <c r="A414" s="185"/>
      <c r="B414" s="186"/>
      <c r="C414" s="187"/>
      <c r="D414" s="88"/>
      <c r="E414" s="110"/>
      <c r="F414" s="28"/>
      <c r="G414" s="28"/>
      <c r="H414" s="22" t="str">
        <f>IF(G414="","",ROUNDDOWN('Lesné celky'!$C$2*G414,2))</f>
        <v/>
      </c>
      <c r="I414" s="28"/>
      <c r="J414" s="28"/>
      <c r="K414" s="28"/>
      <c r="L414" s="28"/>
      <c r="M414" s="24">
        <f t="shared" si="25"/>
        <v>0</v>
      </c>
      <c r="N414" s="112" t="str">
        <f t="shared" si="26"/>
        <v/>
      </c>
      <c r="O414" s="31"/>
      <c r="P414" s="33" t="str">
        <f t="shared" si="27"/>
        <v/>
      </c>
      <c r="R414" s="174" t="str">
        <f t="shared" si="28"/>
        <v/>
      </c>
    </row>
    <row r="415" spans="1:18" ht="24.75" customHeight="1" x14ac:dyDescent="0.2">
      <c r="A415" s="185"/>
      <c r="B415" s="186"/>
      <c r="C415" s="187"/>
      <c r="D415" s="88"/>
      <c r="E415" s="110"/>
      <c r="F415" s="28"/>
      <c r="G415" s="28"/>
      <c r="H415" s="22" t="str">
        <f>IF(G415="","",ROUNDDOWN('Lesné celky'!$C$2*G415,2))</f>
        <v/>
      </c>
      <c r="I415" s="28"/>
      <c r="J415" s="28"/>
      <c r="K415" s="28"/>
      <c r="L415" s="28"/>
      <c r="M415" s="24">
        <f t="shared" si="25"/>
        <v>0</v>
      </c>
      <c r="N415" s="112" t="str">
        <f t="shared" si="26"/>
        <v/>
      </c>
      <c r="O415" s="31"/>
      <c r="P415" s="33" t="str">
        <f t="shared" si="27"/>
        <v/>
      </c>
      <c r="R415" s="174" t="str">
        <f t="shared" si="28"/>
        <v/>
      </c>
    </row>
    <row r="416" spans="1:18" ht="24.75" customHeight="1" x14ac:dyDescent="0.2">
      <c r="A416" s="185"/>
      <c r="B416" s="186"/>
      <c r="C416" s="187"/>
      <c r="D416" s="88"/>
      <c r="E416" s="110"/>
      <c r="F416" s="28"/>
      <c r="G416" s="28"/>
      <c r="H416" s="22" t="str">
        <f>IF(G416="","",ROUNDDOWN('Lesné celky'!$C$2*G416,2))</f>
        <v/>
      </c>
      <c r="I416" s="28"/>
      <c r="J416" s="28"/>
      <c r="K416" s="28"/>
      <c r="L416" s="28"/>
      <c r="M416" s="24">
        <f t="shared" si="25"/>
        <v>0</v>
      </c>
      <c r="N416" s="112" t="str">
        <f t="shared" si="26"/>
        <v/>
      </c>
      <c r="O416" s="31"/>
      <c r="P416" s="33" t="str">
        <f t="shared" si="27"/>
        <v/>
      </c>
      <c r="R416" s="174" t="str">
        <f t="shared" si="28"/>
        <v/>
      </c>
    </row>
    <row r="417" spans="1:18" ht="24.75" customHeight="1" x14ac:dyDescent="0.2">
      <c r="A417" s="185"/>
      <c r="B417" s="186"/>
      <c r="C417" s="187"/>
      <c r="D417" s="88"/>
      <c r="E417" s="110"/>
      <c r="F417" s="28"/>
      <c r="G417" s="28"/>
      <c r="H417" s="22" t="str">
        <f>IF(G417="","",ROUNDDOWN('Lesné celky'!$C$2*G417,2))</f>
        <v/>
      </c>
      <c r="I417" s="28"/>
      <c r="J417" s="28"/>
      <c r="K417" s="28"/>
      <c r="L417" s="28"/>
      <c r="M417" s="24">
        <f t="shared" si="25"/>
        <v>0</v>
      </c>
      <c r="N417" s="112" t="str">
        <f t="shared" si="26"/>
        <v/>
      </c>
      <c r="O417" s="31"/>
      <c r="P417" s="33" t="str">
        <f t="shared" si="27"/>
        <v/>
      </c>
      <c r="R417" s="174" t="str">
        <f t="shared" si="28"/>
        <v/>
      </c>
    </row>
    <row r="418" spans="1:18" ht="24.75" customHeight="1" x14ac:dyDescent="0.2">
      <c r="A418" s="185"/>
      <c r="B418" s="186"/>
      <c r="C418" s="187"/>
      <c r="D418" s="88"/>
      <c r="E418" s="110"/>
      <c r="F418" s="28"/>
      <c r="G418" s="28"/>
      <c r="H418" s="22" t="str">
        <f>IF(G418="","",ROUNDDOWN('Lesné celky'!$C$2*G418,2))</f>
        <v/>
      </c>
      <c r="I418" s="28"/>
      <c r="J418" s="28"/>
      <c r="K418" s="28"/>
      <c r="L418" s="28"/>
      <c r="M418" s="24">
        <f t="shared" si="25"/>
        <v>0</v>
      </c>
      <c r="N418" s="112" t="str">
        <f t="shared" si="26"/>
        <v/>
      </c>
      <c r="O418" s="31"/>
      <c r="P418" s="33" t="str">
        <f t="shared" si="27"/>
        <v/>
      </c>
      <c r="R418" s="174" t="str">
        <f t="shared" si="28"/>
        <v/>
      </c>
    </row>
    <row r="419" spans="1:18" ht="24.75" customHeight="1" x14ac:dyDescent="0.2">
      <c r="A419" s="185"/>
      <c r="B419" s="186"/>
      <c r="C419" s="187"/>
      <c r="D419" s="88"/>
      <c r="E419" s="110"/>
      <c r="F419" s="28"/>
      <c r="G419" s="28"/>
      <c r="H419" s="22" t="str">
        <f>IF(G419="","",ROUNDDOWN('Lesné celky'!$C$2*G419,2))</f>
        <v/>
      </c>
      <c r="I419" s="28"/>
      <c r="J419" s="28"/>
      <c r="K419" s="28"/>
      <c r="L419" s="28"/>
      <c r="M419" s="24">
        <f t="shared" si="25"/>
        <v>0</v>
      </c>
      <c r="N419" s="112" t="str">
        <f t="shared" si="26"/>
        <v/>
      </c>
      <c r="O419" s="31"/>
      <c r="P419" s="33" t="str">
        <f t="shared" si="27"/>
        <v/>
      </c>
      <c r="R419" s="174" t="str">
        <f t="shared" si="28"/>
        <v/>
      </c>
    </row>
    <row r="420" spans="1:18" ht="24.75" customHeight="1" x14ac:dyDescent="0.2">
      <c r="A420" s="185"/>
      <c r="B420" s="186"/>
      <c r="C420" s="187"/>
      <c r="D420" s="88"/>
      <c r="E420" s="110"/>
      <c r="F420" s="28"/>
      <c r="G420" s="28"/>
      <c r="H420" s="22" t="str">
        <f>IF(G420="","",ROUNDDOWN('Lesné celky'!$C$2*G420,2))</f>
        <v/>
      </c>
      <c r="I420" s="28"/>
      <c r="J420" s="28"/>
      <c r="K420" s="28"/>
      <c r="L420" s="28"/>
      <c r="M420" s="24">
        <f t="shared" si="25"/>
        <v>0</v>
      </c>
      <c r="N420" s="112" t="str">
        <f t="shared" si="26"/>
        <v/>
      </c>
      <c r="O420" s="31"/>
      <c r="P420" s="33" t="str">
        <f t="shared" si="27"/>
        <v/>
      </c>
      <c r="R420" s="174" t="str">
        <f t="shared" si="28"/>
        <v/>
      </c>
    </row>
    <row r="421" spans="1:18" ht="24.75" customHeight="1" x14ac:dyDescent="0.2">
      <c r="A421" s="185"/>
      <c r="B421" s="186"/>
      <c r="C421" s="187"/>
      <c r="D421" s="88"/>
      <c r="E421" s="110"/>
      <c r="F421" s="28"/>
      <c r="G421" s="28"/>
      <c r="H421" s="22" t="str">
        <f>IF(G421="","",ROUNDDOWN('Lesné celky'!$C$2*G421,2))</f>
        <v/>
      </c>
      <c r="I421" s="28"/>
      <c r="J421" s="28"/>
      <c r="K421" s="28"/>
      <c r="L421" s="28"/>
      <c r="M421" s="24">
        <f t="shared" si="25"/>
        <v>0</v>
      </c>
      <c r="N421" s="112" t="str">
        <f t="shared" si="26"/>
        <v/>
      </c>
      <c r="O421" s="31"/>
      <c r="P421" s="33" t="str">
        <f t="shared" si="27"/>
        <v/>
      </c>
      <c r="R421" s="174" t="str">
        <f t="shared" si="28"/>
        <v/>
      </c>
    </row>
    <row r="422" spans="1:18" ht="24.75" customHeight="1" x14ac:dyDescent="0.2">
      <c r="A422" s="185"/>
      <c r="B422" s="186"/>
      <c r="C422" s="187"/>
      <c r="D422" s="88"/>
      <c r="E422" s="110"/>
      <c r="F422" s="28"/>
      <c r="G422" s="28"/>
      <c r="H422" s="22" t="str">
        <f>IF(G422="","",ROUNDDOWN('Lesné celky'!$C$2*G422,2))</f>
        <v/>
      </c>
      <c r="I422" s="28"/>
      <c r="J422" s="28"/>
      <c r="K422" s="28"/>
      <c r="L422" s="28"/>
      <c r="M422" s="24">
        <f t="shared" si="25"/>
        <v>0</v>
      </c>
      <c r="N422" s="112" t="str">
        <f t="shared" si="26"/>
        <v/>
      </c>
      <c r="O422" s="31"/>
      <c r="P422" s="33" t="str">
        <f t="shared" si="27"/>
        <v/>
      </c>
      <c r="R422" s="174" t="str">
        <f t="shared" si="28"/>
        <v/>
      </c>
    </row>
    <row r="423" spans="1:18" ht="24.75" customHeight="1" x14ac:dyDescent="0.2">
      <c r="A423" s="185"/>
      <c r="B423" s="186"/>
      <c r="C423" s="187"/>
      <c r="D423" s="88"/>
      <c r="E423" s="110"/>
      <c r="F423" s="28"/>
      <c r="G423" s="28"/>
      <c r="H423" s="22" t="str">
        <f>IF(G423="","",ROUNDDOWN('Lesné celky'!$C$2*G423,2))</f>
        <v/>
      </c>
      <c r="I423" s="28"/>
      <c r="J423" s="28"/>
      <c r="K423" s="28"/>
      <c r="L423" s="28"/>
      <c r="M423" s="24">
        <f t="shared" si="25"/>
        <v>0</v>
      </c>
      <c r="N423" s="112" t="str">
        <f t="shared" si="26"/>
        <v/>
      </c>
      <c r="O423" s="31"/>
      <c r="P423" s="33" t="str">
        <f t="shared" si="27"/>
        <v/>
      </c>
      <c r="R423" s="174" t="str">
        <f t="shared" si="28"/>
        <v/>
      </c>
    </row>
    <row r="424" spans="1:18" ht="24.75" customHeight="1" x14ac:dyDescent="0.2">
      <c r="A424" s="185"/>
      <c r="B424" s="186"/>
      <c r="C424" s="187"/>
      <c r="D424" s="88"/>
      <c r="E424" s="110"/>
      <c r="F424" s="28"/>
      <c r="G424" s="28"/>
      <c r="H424" s="22" t="str">
        <f>IF(G424="","",ROUNDDOWN('Lesné celky'!$C$2*G424,2))</f>
        <v/>
      </c>
      <c r="I424" s="28"/>
      <c r="J424" s="28"/>
      <c r="K424" s="28"/>
      <c r="L424" s="28"/>
      <c r="M424" s="24">
        <f t="shared" si="25"/>
        <v>0</v>
      </c>
      <c r="N424" s="112" t="str">
        <f t="shared" si="26"/>
        <v/>
      </c>
      <c r="O424" s="31"/>
      <c r="P424" s="33" t="str">
        <f t="shared" si="27"/>
        <v/>
      </c>
      <c r="R424" s="174" t="str">
        <f t="shared" si="28"/>
        <v/>
      </c>
    </row>
    <row r="425" spans="1:18" ht="24.75" customHeight="1" x14ac:dyDescent="0.2">
      <c r="A425" s="185"/>
      <c r="B425" s="186"/>
      <c r="C425" s="187"/>
      <c r="D425" s="88"/>
      <c r="E425" s="110"/>
      <c r="F425" s="28"/>
      <c r="G425" s="28"/>
      <c r="H425" s="22" t="str">
        <f>IF(G425="","",ROUNDDOWN('Lesné celky'!$C$2*G425,2))</f>
        <v/>
      </c>
      <c r="I425" s="28"/>
      <c r="J425" s="28"/>
      <c r="K425" s="28"/>
      <c r="L425" s="28"/>
      <c r="M425" s="24">
        <f t="shared" si="25"/>
        <v>0</v>
      </c>
      <c r="N425" s="112" t="str">
        <f t="shared" si="26"/>
        <v/>
      </c>
      <c r="O425" s="31"/>
      <c r="P425" s="33" t="str">
        <f t="shared" si="27"/>
        <v/>
      </c>
      <c r="R425" s="174" t="str">
        <f t="shared" si="28"/>
        <v/>
      </c>
    </row>
    <row r="426" spans="1:18" ht="24.75" customHeight="1" x14ac:dyDescent="0.2">
      <c r="A426" s="185"/>
      <c r="B426" s="186"/>
      <c r="C426" s="187"/>
      <c r="D426" s="88"/>
      <c r="E426" s="110"/>
      <c r="F426" s="28"/>
      <c r="G426" s="28"/>
      <c r="H426" s="22" t="str">
        <f>IF(G426="","",ROUNDDOWN('Lesné celky'!$C$2*G426,2))</f>
        <v/>
      </c>
      <c r="I426" s="28"/>
      <c r="J426" s="28"/>
      <c r="K426" s="28"/>
      <c r="L426" s="28"/>
      <c r="M426" s="24">
        <f t="shared" si="25"/>
        <v>0</v>
      </c>
      <c r="N426" s="112" t="str">
        <f t="shared" si="26"/>
        <v/>
      </c>
      <c r="O426" s="31"/>
      <c r="P426" s="33" t="str">
        <f t="shared" si="27"/>
        <v/>
      </c>
      <c r="R426" s="174" t="str">
        <f t="shared" si="28"/>
        <v/>
      </c>
    </row>
    <row r="427" spans="1:18" ht="24.75" customHeight="1" x14ac:dyDescent="0.2">
      <c r="A427" s="185"/>
      <c r="B427" s="186"/>
      <c r="C427" s="187"/>
      <c r="D427" s="88"/>
      <c r="E427" s="110"/>
      <c r="F427" s="28"/>
      <c r="G427" s="28"/>
      <c r="H427" s="22" t="str">
        <f>IF(G427="","",ROUNDDOWN('Lesné celky'!$C$2*G427,2))</f>
        <v/>
      </c>
      <c r="I427" s="28"/>
      <c r="J427" s="28"/>
      <c r="K427" s="28"/>
      <c r="L427" s="28"/>
      <c r="M427" s="24">
        <f t="shared" si="25"/>
        <v>0</v>
      </c>
      <c r="N427" s="112" t="str">
        <f t="shared" si="26"/>
        <v/>
      </c>
      <c r="O427" s="31"/>
      <c r="P427" s="33" t="str">
        <f t="shared" si="27"/>
        <v/>
      </c>
      <c r="R427" s="174" t="str">
        <f t="shared" si="28"/>
        <v/>
      </c>
    </row>
    <row r="428" spans="1:18" ht="24.75" customHeight="1" x14ac:dyDescent="0.2">
      <c r="A428" s="185"/>
      <c r="B428" s="186"/>
      <c r="C428" s="187"/>
      <c r="D428" s="88"/>
      <c r="E428" s="110"/>
      <c r="F428" s="28"/>
      <c r="G428" s="28"/>
      <c r="H428" s="22" t="str">
        <f>IF(G428="","",ROUNDDOWN('Lesné celky'!$C$2*G428,2))</f>
        <v/>
      </c>
      <c r="I428" s="28"/>
      <c r="J428" s="28"/>
      <c r="K428" s="28"/>
      <c r="L428" s="28"/>
      <c r="M428" s="24">
        <f t="shared" si="25"/>
        <v>0</v>
      </c>
      <c r="N428" s="112" t="str">
        <f t="shared" si="26"/>
        <v/>
      </c>
      <c r="O428" s="31"/>
      <c r="P428" s="33" t="str">
        <f t="shared" si="27"/>
        <v/>
      </c>
      <c r="R428" s="174" t="str">
        <f t="shared" si="28"/>
        <v/>
      </c>
    </row>
    <row r="429" spans="1:18" ht="24.75" customHeight="1" x14ac:dyDescent="0.2">
      <c r="A429" s="185"/>
      <c r="B429" s="186"/>
      <c r="C429" s="187"/>
      <c r="D429" s="88"/>
      <c r="E429" s="110"/>
      <c r="F429" s="28"/>
      <c r="G429" s="28"/>
      <c r="H429" s="22" t="str">
        <f>IF(G429="","",ROUNDDOWN('Lesné celky'!$C$2*G429,2))</f>
        <v/>
      </c>
      <c r="I429" s="28"/>
      <c r="J429" s="28"/>
      <c r="K429" s="28"/>
      <c r="L429" s="28"/>
      <c r="M429" s="24">
        <f t="shared" si="25"/>
        <v>0</v>
      </c>
      <c r="N429" s="112" t="str">
        <f t="shared" si="26"/>
        <v/>
      </c>
      <c r="O429" s="31"/>
      <c r="P429" s="33" t="str">
        <f t="shared" si="27"/>
        <v/>
      </c>
      <c r="R429" s="174" t="str">
        <f t="shared" si="28"/>
        <v/>
      </c>
    </row>
    <row r="430" spans="1:18" ht="24.75" customHeight="1" x14ac:dyDescent="0.2">
      <c r="A430" s="185"/>
      <c r="B430" s="186"/>
      <c r="C430" s="187"/>
      <c r="D430" s="88"/>
      <c r="E430" s="110"/>
      <c r="F430" s="28"/>
      <c r="G430" s="28"/>
      <c r="H430" s="22" t="str">
        <f>IF(G430="","",ROUNDDOWN('Lesné celky'!$C$2*G430,2))</f>
        <v/>
      </c>
      <c r="I430" s="28"/>
      <c r="J430" s="28"/>
      <c r="K430" s="28"/>
      <c r="L430" s="28"/>
      <c r="M430" s="24">
        <f t="shared" si="25"/>
        <v>0</v>
      </c>
      <c r="N430" s="112" t="str">
        <f t="shared" si="26"/>
        <v/>
      </c>
      <c r="O430" s="31"/>
      <c r="P430" s="33" t="str">
        <f t="shared" si="27"/>
        <v/>
      </c>
      <c r="R430" s="174" t="str">
        <f t="shared" si="28"/>
        <v/>
      </c>
    </row>
    <row r="431" spans="1:18" ht="24.75" customHeight="1" x14ac:dyDescent="0.2">
      <c r="A431" s="185"/>
      <c r="B431" s="186"/>
      <c r="C431" s="187"/>
      <c r="D431" s="88"/>
      <c r="E431" s="110"/>
      <c r="F431" s="28"/>
      <c r="G431" s="28"/>
      <c r="H431" s="22" t="str">
        <f>IF(G431="","",ROUNDDOWN('Lesné celky'!$C$2*G431,2))</f>
        <v/>
      </c>
      <c r="I431" s="28"/>
      <c r="J431" s="28"/>
      <c r="K431" s="28"/>
      <c r="L431" s="28"/>
      <c r="M431" s="24">
        <f t="shared" si="25"/>
        <v>0</v>
      </c>
      <c r="N431" s="112" t="str">
        <f t="shared" si="26"/>
        <v/>
      </c>
      <c r="O431" s="31"/>
      <c r="P431" s="33" t="str">
        <f t="shared" si="27"/>
        <v/>
      </c>
      <c r="R431" s="174" t="str">
        <f t="shared" si="28"/>
        <v/>
      </c>
    </row>
    <row r="432" spans="1:18" ht="24.75" customHeight="1" x14ac:dyDescent="0.2">
      <c r="A432" s="185"/>
      <c r="B432" s="186"/>
      <c r="C432" s="187"/>
      <c r="D432" s="88"/>
      <c r="E432" s="110"/>
      <c r="F432" s="28"/>
      <c r="G432" s="28"/>
      <c r="H432" s="22" t="str">
        <f>IF(G432="","",ROUNDDOWN('Lesné celky'!$C$2*G432,2))</f>
        <v/>
      </c>
      <c r="I432" s="28"/>
      <c r="J432" s="28"/>
      <c r="K432" s="28"/>
      <c r="L432" s="28"/>
      <c r="M432" s="24">
        <f t="shared" si="25"/>
        <v>0</v>
      </c>
      <c r="N432" s="112" t="str">
        <f t="shared" si="26"/>
        <v/>
      </c>
      <c r="O432" s="31"/>
      <c r="P432" s="33" t="str">
        <f t="shared" si="27"/>
        <v/>
      </c>
      <c r="R432" s="174" t="str">
        <f t="shared" si="28"/>
        <v/>
      </c>
    </row>
    <row r="433" spans="1:18" ht="24.75" customHeight="1" x14ac:dyDescent="0.2">
      <c r="A433" s="185"/>
      <c r="B433" s="186"/>
      <c r="C433" s="187"/>
      <c r="D433" s="88"/>
      <c r="E433" s="110"/>
      <c r="F433" s="28"/>
      <c r="G433" s="28"/>
      <c r="H433" s="22" t="str">
        <f>IF(G433="","",ROUNDDOWN('Lesné celky'!$C$2*G433,2))</f>
        <v/>
      </c>
      <c r="I433" s="28"/>
      <c r="J433" s="28"/>
      <c r="K433" s="28"/>
      <c r="L433" s="28"/>
      <c r="M433" s="24">
        <f t="shared" si="25"/>
        <v>0</v>
      </c>
      <c r="N433" s="112" t="str">
        <f t="shared" si="26"/>
        <v/>
      </c>
      <c r="O433" s="31"/>
      <c r="P433" s="33" t="str">
        <f t="shared" si="27"/>
        <v/>
      </c>
      <c r="R433" s="174" t="str">
        <f t="shared" si="28"/>
        <v/>
      </c>
    </row>
    <row r="434" spans="1:18" ht="24.75" customHeight="1" x14ac:dyDescent="0.2">
      <c r="A434" s="185"/>
      <c r="B434" s="186"/>
      <c r="C434" s="187"/>
      <c r="D434" s="88"/>
      <c r="E434" s="110"/>
      <c r="F434" s="28"/>
      <c r="G434" s="28"/>
      <c r="H434" s="22" t="str">
        <f>IF(G434="","",ROUNDDOWN('Lesné celky'!$C$2*G434,2))</f>
        <v/>
      </c>
      <c r="I434" s="28"/>
      <c r="J434" s="28"/>
      <c r="K434" s="28"/>
      <c r="L434" s="28"/>
      <c r="M434" s="24">
        <f t="shared" si="25"/>
        <v>0</v>
      </c>
      <c r="N434" s="112" t="str">
        <f t="shared" si="26"/>
        <v/>
      </c>
      <c r="O434" s="31"/>
      <c r="P434" s="33" t="str">
        <f t="shared" si="27"/>
        <v/>
      </c>
      <c r="R434" s="174" t="str">
        <f t="shared" si="28"/>
        <v/>
      </c>
    </row>
    <row r="435" spans="1:18" ht="24.75" customHeight="1" x14ac:dyDescent="0.2">
      <c r="A435" s="185"/>
      <c r="B435" s="186"/>
      <c r="C435" s="187"/>
      <c r="D435" s="88"/>
      <c r="E435" s="110"/>
      <c r="F435" s="28"/>
      <c r="G435" s="28"/>
      <c r="H435" s="22" t="str">
        <f>IF(G435="","",ROUNDDOWN('Lesné celky'!$C$2*G435,2))</f>
        <v/>
      </c>
      <c r="I435" s="28"/>
      <c r="J435" s="28"/>
      <c r="K435" s="28"/>
      <c r="L435" s="28"/>
      <c r="M435" s="24">
        <f t="shared" si="25"/>
        <v>0</v>
      </c>
      <c r="N435" s="112" t="str">
        <f t="shared" si="26"/>
        <v/>
      </c>
      <c r="O435" s="31"/>
      <c r="P435" s="33" t="str">
        <f t="shared" si="27"/>
        <v/>
      </c>
      <c r="R435" s="174" t="str">
        <f t="shared" si="28"/>
        <v/>
      </c>
    </row>
    <row r="436" spans="1:18" ht="24.75" customHeight="1" x14ac:dyDescent="0.2">
      <c r="A436" s="185"/>
      <c r="B436" s="186"/>
      <c r="C436" s="187"/>
      <c r="D436" s="88"/>
      <c r="E436" s="110"/>
      <c r="F436" s="28"/>
      <c r="G436" s="28"/>
      <c r="H436" s="22" t="str">
        <f>IF(G436="","",ROUNDDOWN('Lesné celky'!$C$2*G436,2))</f>
        <v/>
      </c>
      <c r="I436" s="28"/>
      <c r="J436" s="28"/>
      <c r="K436" s="28"/>
      <c r="L436" s="28"/>
      <c r="M436" s="24">
        <f t="shared" si="25"/>
        <v>0</v>
      </c>
      <c r="N436" s="112" t="str">
        <f t="shared" si="26"/>
        <v/>
      </c>
      <c r="O436" s="31"/>
      <c r="P436" s="33" t="str">
        <f t="shared" si="27"/>
        <v/>
      </c>
      <c r="R436" s="174" t="str">
        <f t="shared" si="28"/>
        <v/>
      </c>
    </row>
    <row r="437" spans="1:18" ht="24.75" customHeight="1" x14ac:dyDescent="0.2">
      <c r="A437" s="185"/>
      <c r="B437" s="186"/>
      <c r="C437" s="187"/>
      <c r="D437" s="88"/>
      <c r="E437" s="110"/>
      <c r="F437" s="28"/>
      <c r="G437" s="28"/>
      <c r="H437" s="22" t="str">
        <f>IF(G437="","",ROUNDDOWN('Lesné celky'!$C$2*G437,2))</f>
        <v/>
      </c>
      <c r="I437" s="28"/>
      <c r="J437" s="28"/>
      <c r="K437" s="28"/>
      <c r="L437" s="28"/>
      <c r="M437" s="24">
        <f t="shared" si="25"/>
        <v>0</v>
      </c>
      <c r="N437" s="112" t="str">
        <f t="shared" si="26"/>
        <v/>
      </c>
      <c r="O437" s="31"/>
      <c r="P437" s="33" t="str">
        <f t="shared" si="27"/>
        <v/>
      </c>
      <c r="R437" s="174" t="str">
        <f t="shared" si="28"/>
        <v/>
      </c>
    </row>
    <row r="438" spans="1:18" ht="24.75" customHeight="1" x14ac:dyDescent="0.2">
      <c r="A438" s="185"/>
      <c r="B438" s="186"/>
      <c r="C438" s="187"/>
      <c r="D438" s="88"/>
      <c r="E438" s="110"/>
      <c r="F438" s="28"/>
      <c r="G438" s="28"/>
      <c r="H438" s="22" t="str">
        <f>IF(G438="","",ROUNDDOWN('Lesné celky'!$C$2*G438,2))</f>
        <v/>
      </c>
      <c r="I438" s="28"/>
      <c r="J438" s="28"/>
      <c r="K438" s="28"/>
      <c r="L438" s="28"/>
      <c r="M438" s="24">
        <f t="shared" si="25"/>
        <v>0</v>
      </c>
      <c r="N438" s="112" t="str">
        <f t="shared" si="26"/>
        <v/>
      </c>
      <c r="O438" s="31"/>
      <c r="P438" s="33" t="str">
        <f t="shared" si="27"/>
        <v/>
      </c>
      <c r="R438" s="174" t="str">
        <f t="shared" si="28"/>
        <v/>
      </c>
    </row>
    <row r="439" spans="1:18" ht="24.75" customHeight="1" x14ac:dyDescent="0.2">
      <c r="A439" s="185"/>
      <c r="B439" s="186"/>
      <c r="C439" s="187"/>
      <c r="D439" s="88"/>
      <c r="E439" s="110"/>
      <c r="F439" s="28"/>
      <c r="G439" s="28"/>
      <c r="H439" s="22" t="str">
        <f>IF(G439="","",ROUNDDOWN('Lesné celky'!$C$2*G439,2))</f>
        <v/>
      </c>
      <c r="I439" s="28"/>
      <c r="J439" s="28"/>
      <c r="K439" s="28"/>
      <c r="L439" s="28"/>
      <c r="M439" s="24">
        <f t="shared" si="25"/>
        <v>0</v>
      </c>
      <c r="N439" s="112" t="str">
        <f t="shared" si="26"/>
        <v/>
      </c>
      <c r="O439" s="31"/>
      <c r="P439" s="33" t="str">
        <f t="shared" si="27"/>
        <v/>
      </c>
      <c r="R439" s="174" t="str">
        <f t="shared" si="28"/>
        <v/>
      </c>
    </row>
    <row r="440" spans="1:18" ht="24.75" customHeight="1" x14ac:dyDescent="0.2">
      <c r="A440" s="185"/>
      <c r="B440" s="186"/>
      <c r="C440" s="187"/>
      <c r="D440" s="88"/>
      <c r="E440" s="110"/>
      <c r="F440" s="28"/>
      <c r="G440" s="28"/>
      <c r="H440" s="22" t="str">
        <f>IF(G440="","",ROUNDDOWN('Lesné celky'!$C$2*G440,2))</f>
        <v/>
      </c>
      <c r="I440" s="28"/>
      <c r="J440" s="28"/>
      <c r="K440" s="28"/>
      <c r="L440" s="28"/>
      <c r="M440" s="24">
        <f t="shared" si="25"/>
        <v>0</v>
      </c>
      <c r="N440" s="112" t="str">
        <f t="shared" si="26"/>
        <v/>
      </c>
      <c r="O440" s="31"/>
      <c r="P440" s="33" t="str">
        <f t="shared" si="27"/>
        <v/>
      </c>
      <c r="R440" s="174" t="str">
        <f t="shared" si="28"/>
        <v/>
      </c>
    </row>
    <row r="441" spans="1:18" ht="24.75" customHeight="1" x14ac:dyDescent="0.2">
      <c r="A441" s="185"/>
      <c r="B441" s="186"/>
      <c r="C441" s="187"/>
      <c r="D441" s="88"/>
      <c r="E441" s="110"/>
      <c r="F441" s="28"/>
      <c r="G441" s="28"/>
      <c r="H441" s="22" t="str">
        <f>IF(G441="","",ROUNDDOWN('Lesné celky'!$C$2*G441,2))</f>
        <v/>
      </c>
      <c r="I441" s="28"/>
      <c r="J441" s="28"/>
      <c r="K441" s="28"/>
      <c r="L441" s="28"/>
      <c r="M441" s="24">
        <f t="shared" si="25"/>
        <v>0</v>
      </c>
      <c r="N441" s="112" t="str">
        <f t="shared" si="26"/>
        <v/>
      </c>
      <c r="O441" s="31"/>
      <c r="P441" s="33" t="str">
        <f t="shared" si="27"/>
        <v/>
      </c>
      <c r="R441" s="174" t="str">
        <f t="shared" si="28"/>
        <v/>
      </c>
    </row>
    <row r="442" spans="1:18" ht="24.75" customHeight="1" x14ac:dyDescent="0.2">
      <c r="A442" s="185"/>
      <c r="B442" s="186"/>
      <c r="C442" s="187"/>
      <c r="D442" s="88"/>
      <c r="E442" s="110"/>
      <c r="F442" s="28"/>
      <c r="G442" s="28"/>
      <c r="H442" s="22" t="str">
        <f>IF(G442="","",ROUNDDOWN('Lesné celky'!$C$2*G442,2))</f>
        <v/>
      </c>
      <c r="I442" s="28"/>
      <c r="J442" s="28"/>
      <c r="K442" s="28"/>
      <c r="L442" s="28"/>
      <c r="M442" s="24">
        <f t="shared" si="25"/>
        <v>0</v>
      </c>
      <c r="N442" s="112" t="str">
        <f t="shared" si="26"/>
        <v/>
      </c>
      <c r="O442" s="31"/>
      <c r="P442" s="33" t="str">
        <f t="shared" si="27"/>
        <v/>
      </c>
      <c r="R442" s="174" t="str">
        <f t="shared" si="28"/>
        <v/>
      </c>
    </row>
    <row r="443" spans="1:18" ht="24.75" customHeight="1" x14ac:dyDescent="0.2">
      <c r="A443" s="185"/>
      <c r="B443" s="186"/>
      <c r="C443" s="187"/>
      <c r="D443" s="88"/>
      <c r="E443" s="110"/>
      <c r="F443" s="28"/>
      <c r="G443" s="28"/>
      <c r="H443" s="22" t="str">
        <f>IF(G443="","",ROUNDDOWN('Lesné celky'!$C$2*G443,2))</f>
        <v/>
      </c>
      <c r="I443" s="28"/>
      <c r="J443" s="28"/>
      <c r="K443" s="28"/>
      <c r="L443" s="28"/>
      <c r="M443" s="24">
        <f t="shared" si="25"/>
        <v>0</v>
      </c>
      <c r="N443" s="112" t="str">
        <f t="shared" si="26"/>
        <v/>
      </c>
      <c r="O443" s="31"/>
      <c r="P443" s="33" t="str">
        <f t="shared" si="27"/>
        <v/>
      </c>
      <c r="R443" s="174" t="str">
        <f t="shared" si="28"/>
        <v/>
      </c>
    </row>
    <row r="444" spans="1:18" ht="24.75" customHeight="1" x14ac:dyDescent="0.2">
      <c r="A444" s="185"/>
      <c r="B444" s="186"/>
      <c r="C444" s="187"/>
      <c r="D444" s="88"/>
      <c r="E444" s="110"/>
      <c r="F444" s="28"/>
      <c r="G444" s="28"/>
      <c r="H444" s="22" t="str">
        <f>IF(G444="","",ROUNDDOWN('Lesné celky'!$C$2*G444,2))</f>
        <v/>
      </c>
      <c r="I444" s="28"/>
      <c r="J444" s="28"/>
      <c r="K444" s="28"/>
      <c r="L444" s="28"/>
      <c r="M444" s="24">
        <f t="shared" si="25"/>
        <v>0</v>
      </c>
      <c r="N444" s="112" t="str">
        <f t="shared" si="26"/>
        <v/>
      </c>
      <c r="O444" s="31"/>
      <c r="P444" s="33" t="str">
        <f t="shared" si="27"/>
        <v/>
      </c>
      <c r="R444" s="174" t="str">
        <f t="shared" si="28"/>
        <v/>
      </c>
    </row>
    <row r="445" spans="1:18" ht="24.75" customHeight="1" x14ac:dyDescent="0.2">
      <c r="A445" s="185"/>
      <c r="B445" s="186"/>
      <c r="C445" s="187"/>
      <c r="D445" s="88"/>
      <c r="E445" s="110"/>
      <c r="F445" s="28"/>
      <c r="G445" s="28"/>
      <c r="H445" s="22" t="str">
        <f>IF(G445="","",ROUNDDOWN('Lesné celky'!$C$2*G445,2))</f>
        <v/>
      </c>
      <c r="I445" s="28"/>
      <c r="J445" s="28"/>
      <c r="K445" s="28"/>
      <c r="L445" s="28"/>
      <c r="M445" s="24">
        <f t="shared" si="25"/>
        <v>0</v>
      </c>
      <c r="N445" s="112" t="str">
        <f t="shared" si="26"/>
        <v/>
      </c>
      <c r="O445" s="31"/>
      <c r="P445" s="33" t="str">
        <f t="shared" si="27"/>
        <v/>
      </c>
      <c r="R445" s="174" t="str">
        <f t="shared" si="28"/>
        <v/>
      </c>
    </row>
    <row r="446" spans="1:18" ht="24.75" customHeight="1" x14ac:dyDescent="0.2">
      <c r="A446" s="185"/>
      <c r="B446" s="186"/>
      <c r="C446" s="187"/>
      <c r="D446" s="88"/>
      <c r="E446" s="110"/>
      <c r="F446" s="28"/>
      <c r="G446" s="28"/>
      <c r="H446" s="22" t="str">
        <f>IF(G446="","",ROUNDDOWN('Lesné celky'!$C$2*G446,2))</f>
        <v/>
      </c>
      <c r="I446" s="28"/>
      <c r="J446" s="28"/>
      <c r="K446" s="28"/>
      <c r="L446" s="28"/>
      <c r="M446" s="24">
        <f t="shared" si="25"/>
        <v>0</v>
      </c>
      <c r="N446" s="112" t="str">
        <f t="shared" si="26"/>
        <v/>
      </c>
      <c r="O446" s="31"/>
      <c r="P446" s="33" t="str">
        <f t="shared" si="27"/>
        <v/>
      </c>
      <c r="R446" s="174" t="str">
        <f t="shared" si="28"/>
        <v/>
      </c>
    </row>
    <row r="447" spans="1:18" ht="24.75" customHeight="1" x14ac:dyDescent="0.2">
      <c r="A447" s="185"/>
      <c r="B447" s="186"/>
      <c r="C447" s="187"/>
      <c r="D447" s="88"/>
      <c r="E447" s="110"/>
      <c r="F447" s="28"/>
      <c r="G447" s="28"/>
      <c r="H447" s="22" t="str">
        <f>IF(G447="","",ROUNDDOWN('Lesné celky'!$C$2*G447,2))</f>
        <v/>
      </c>
      <c r="I447" s="28"/>
      <c r="J447" s="28"/>
      <c r="K447" s="28"/>
      <c r="L447" s="28"/>
      <c r="M447" s="24">
        <f t="shared" si="25"/>
        <v>0</v>
      </c>
      <c r="N447" s="112" t="str">
        <f t="shared" si="26"/>
        <v/>
      </c>
      <c r="O447" s="31"/>
      <c r="P447" s="33" t="str">
        <f t="shared" si="27"/>
        <v/>
      </c>
      <c r="R447" s="174" t="str">
        <f t="shared" si="28"/>
        <v/>
      </c>
    </row>
    <row r="448" spans="1:18" ht="24.75" customHeight="1" x14ac:dyDescent="0.2">
      <c r="A448" s="185"/>
      <c r="B448" s="186"/>
      <c r="C448" s="187"/>
      <c r="D448" s="88"/>
      <c r="E448" s="110"/>
      <c r="F448" s="28"/>
      <c r="G448" s="28"/>
      <c r="H448" s="22" t="str">
        <f>IF(G448="","",ROUNDDOWN('Lesné celky'!$C$2*G448,2))</f>
        <v/>
      </c>
      <c r="I448" s="28"/>
      <c r="J448" s="28"/>
      <c r="K448" s="28"/>
      <c r="L448" s="28"/>
      <c r="M448" s="24">
        <f t="shared" si="25"/>
        <v>0</v>
      </c>
      <c r="N448" s="112" t="str">
        <f t="shared" si="26"/>
        <v/>
      </c>
      <c r="O448" s="31"/>
      <c r="P448" s="33" t="str">
        <f t="shared" si="27"/>
        <v/>
      </c>
      <c r="R448" s="174" t="str">
        <f t="shared" si="28"/>
        <v/>
      </c>
    </row>
    <row r="449" spans="1:18" ht="24.75" customHeight="1" x14ac:dyDescent="0.2">
      <c r="A449" s="185"/>
      <c r="B449" s="186"/>
      <c r="C449" s="187"/>
      <c r="D449" s="88"/>
      <c r="E449" s="110"/>
      <c r="F449" s="28"/>
      <c r="G449" s="28"/>
      <c r="H449" s="22" t="str">
        <f>IF(G449="","",ROUNDDOWN('Lesné celky'!$C$2*G449,2))</f>
        <v/>
      </c>
      <c r="I449" s="28"/>
      <c r="J449" s="28"/>
      <c r="K449" s="28"/>
      <c r="L449" s="28"/>
      <c r="M449" s="24">
        <f t="shared" si="25"/>
        <v>0</v>
      </c>
      <c r="N449" s="112" t="str">
        <f t="shared" si="26"/>
        <v/>
      </c>
      <c r="O449" s="31"/>
      <c r="P449" s="33" t="str">
        <f t="shared" si="27"/>
        <v/>
      </c>
      <c r="R449" s="174" t="str">
        <f t="shared" si="28"/>
        <v/>
      </c>
    </row>
    <row r="450" spans="1:18" ht="24.75" customHeight="1" x14ac:dyDescent="0.2">
      <c r="A450" s="185"/>
      <c r="B450" s="186"/>
      <c r="C450" s="187"/>
      <c r="D450" s="88"/>
      <c r="E450" s="110"/>
      <c r="F450" s="28"/>
      <c r="G450" s="28"/>
      <c r="H450" s="22" t="str">
        <f>IF(G450="","",ROUNDDOWN('Lesné celky'!$C$2*G450,2))</f>
        <v/>
      </c>
      <c r="I450" s="28"/>
      <c r="J450" s="28"/>
      <c r="K450" s="28"/>
      <c r="L450" s="28"/>
      <c r="M450" s="24">
        <f t="shared" ref="M450:M513" si="29">SUM(I450:L450)</f>
        <v>0</v>
      </c>
      <c r="N450" s="112" t="str">
        <f t="shared" ref="N450:N513" si="30">IF(ROUNDDOWN(F450*G450,2)-ROUNDDOWN(SUM(I450:L450),2)=0,"","zlý súčet")</f>
        <v/>
      </c>
      <c r="O450" s="31"/>
      <c r="P450" s="33" t="str">
        <f t="shared" si="27"/>
        <v/>
      </c>
      <c r="R450" s="174" t="str">
        <f t="shared" si="28"/>
        <v/>
      </c>
    </row>
    <row r="451" spans="1:18" ht="24.75" customHeight="1" x14ac:dyDescent="0.2">
      <c r="A451" s="185"/>
      <c r="B451" s="186"/>
      <c r="C451" s="187"/>
      <c r="D451" s="88"/>
      <c r="E451" s="110"/>
      <c r="F451" s="28"/>
      <c r="G451" s="28"/>
      <c r="H451" s="22" t="str">
        <f>IF(G451="","",ROUNDDOWN('Lesné celky'!$C$2*G451,2))</f>
        <v/>
      </c>
      <c r="I451" s="28"/>
      <c r="J451" s="28"/>
      <c r="K451" s="28"/>
      <c r="L451" s="28"/>
      <c r="M451" s="24">
        <f t="shared" si="29"/>
        <v>0</v>
      </c>
      <c r="N451" s="112" t="str">
        <f t="shared" si="30"/>
        <v/>
      </c>
      <c r="O451" s="31"/>
      <c r="P451" s="33" t="str">
        <f t="shared" si="27"/>
        <v/>
      </c>
      <c r="R451" s="174" t="str">
        <f t="shared" si="28"/>
        <v/>
      </c>
    </row>
    <row r="452" spans="1:18" ht="24.75" customHeight="1" x14ac:dyDescent="0.2">
      <c r="A452" s="185"/>
      <c r="B452" s="186"/>
      <c r="C452" s="187"/>
      <c r="D452" s="88"/>
      <c r="E452" s="110"/>
      <c r="F452" s="28"/>
      <c r="G452" s="28"/>
      <c r="H452" s="22" t="str">
        <f>IF(G452="","",ROUNDDOWN('Lesné celky'!$C$2*G452,2))</f>
        <v/>
      </c>
      <c r="I452" s="28"/>
      <c r="J452" s="28"/>
      <c r="K452" s="28"/>
      <c r="L452" s="28"/>
      <c r="M452" s="24">
        <f t="shared" si="29"/>
        <v>0</v>
      </c>
      <c r="N452" s="112" t="str">
        <f t="shared" si="30"/>
        <v/>
      </c>
      <c r="O452" s="31"/>
      <c r="P452" s="33" t="str">
        <f t="shared" si="27"/>
        <v/>
      </c>
      <c r="R452" s="174" t="str">
        <f t="shared" si="28"/>
        <v/>
      </c>
    </row>
    <row r="453" spans="1:18" ht="24.75" customHeight="1" x14ac:dyDescent="0.2">
      <c r="A453" s="185"/>
      <c r="B453" s="186"/>
      <c r="C453" s="187"/>
      <c r="D453" s="88"/>
      <c r="E453" s="110"/>
      <c r="F453" s="28"/>
      <c r="G453" s="28"/>
      <c r="H453" s="22" t="str">
        <f>IF(G453="","",ROUNDDOWN('Lesné celky'!$C$2*G453,2))</f>
        <v/>
      </c>
      <c r="I453" s="28"/>
      <c r="J453" s="28"/>
      <c r="K453" s="28"/>
      <c r="L453" s="28"/>
      <c r="M453" s="24">
        <f t="shared" si="29"/>
        <v>0</v>
      </c>
      <c r="N453" s="112" t="str">
        <f t="shared" si="30"/>
        <v/>
      </c>
      <c r="O453" s="31"/>
      <c r="P453" s="33" t="str">
        <f t="shared" si="27"/>
        <v/>
      </c>
      <c r="R453" s="174" t="str">
        <f t="shared" si="28"/>
        <v/>
      </c>
    </row>
    <row r="454" spans="1:18" ht="24.75" customHeight="1" x14ac:dyDescent="0.2">
      <c r="A454" s="185"/>
      <c r="B454" s="186"/>
      <c r="C454" s="187"/>
      <c r="D454" s="88"/>
      <c r="E454" s="110"/>
      <c r="F454" s="28"/>
      <c r="G454" s="28"/>
      <c r="H454" s="22" t="str">
        <f>IF(G454="","",ROUNDDOWN('Lesné celky'!$C$2*G454,2))</f>
        <v/>
      </c>
      <c r="I454" s="28"/>
      <c r="J454" s="28"/>
      <c r="K454" s="28"/>
      <c r="L454" s="28"/>
      <c r="M454" s="24">
        <f t="shared" si="29"/>
        <v>0</v>
      </c>
      <c r="N454" s="112" t="str">
        <f t="shared" si="30"/>
        <v/>
      </c>
      <c r="O454" s="31"/>
      <c r="P454" s="33" t="str">
        <f t="shared" si="27"/>
        <v/>
      </c>
      <c r="R454" s="174" t="str">
        <f t="shared" si="28"/>
        <v/>
      </c>
    </row>
    <row r="455" spans="1:18" ht="24.75" customHeight="1" x14ac:dyDescent="0.2">
      <c r="A455" s="185"/>
      <c r="B455" s="186"/>
      <c r="C455" s="187"/>
      <c r="D455" s="88"/>
      <c r="E455" s="110"/>
      <c r="F455" s="28"/>
      <c r="G455" s="28"/>
      <c r="H455" s="22" t="str">
        <f>IF(G455="","",ROUNDDOWN('Lesné celky'!$C$2*G455,2))</f>
        <v/>
      </c>
      <c r="I455" s="28"/>
      <c r="J455" s="28"/>
      <c r="K455" s="28"/>
      <c r="L455" s="28"/>
      <c r="M455" s="24">
        <f t="shared" si="29"/>
        <v>0</v>
      </c>
      <c r="N455" s="112" t="str">
        <f t="shared" si="30"/>
        <v/>
      </c>
      <c r="O455" s="31"/>
      <c r="P455" s="33" t="str">
        <f t="shared" si="27"/>
        <v/>
      </c>
      <c r="R455" s="174" t="str">
        <f t="shared" si="28"/>
        <v/>
      </c>
    </row>
    <row r="456" spans="1:18" ht="24.75" customHeight="1" x14ac:dyDescent="0.2">
      <c r="A456" s="185"/>
      <c r="B456" s="186"/>
      <c r="C456" s="187"/>
      <c r="D456" s="88"/>
      <c r="E456" s="110"/>
      <c r="F456" s="28"/>
      <c r="G456" s="28"/>
      <c r="H456" s="22" t="str">
        <f>IF(G456="","",ROUNDDOWN('Lesné celky'!$C$2*G456,2))</f>
        <v/>
      </c>
      <c r="I456" s="28"/>
      <c r="J456" s="28"/>
      <c r="K456" s="28"/>
      <c r="L456" s="28"/>
      <c r="M456" s="24">
        <f t="shared" si="29"/>
        <v>0</v>
      </c>
      <c r="N456" s="112" t="str">
        <f t="shared" si="30"/>
        <v/>
      </c>
      <c r="O456" s="31"/>
      <c r="P456" s="33" t="str">
        <f t="shared" si="27"/>
        <v/>
      </c>
      <c r="R456" s="174" t="str">
        <f t="shared" si="28"/>
        <v/>
      </c>
    </row>
    <row r="457" spans="1:18" ht="24.75" customHeight="1" x14ac:dyDescent="0.2">
      <c r="A457" s="185"/>
      <c r="B457" s="186"/>
      <c r="C457" s="187"/>
      <c r="D457" s="88"/>
      <c r="E457" s="110"/>
      <c r="F457" s="28"/>
      <c r="G457" s="28"/>
      <c r="H457" s="22" t="str">
        <f>IF(G457="","",ROUNDDOWN('Lesné celky'!$C$2*G457,2))</f>
        <v/>
      </c>
      <c r="I457" s="28"/>
      <c r="J457" s="28"/>
      <c r="K457" s="28"/>
      <c r="L457" s="28"/>
      <c r="M457" s="24">
        <f t="shared" si="29"/>
        <v>0</v>
      </c>
      <c r="N457" s="112" t="str">
        <f t="shared" si="30"/>
        <v/>
      </c>
      <c r="O457" s="31"/>
      <c r="P457" s="33" t="str">
        <f t="shared" si="27"/>
        <v/>
      </c>
      <c r="R457" s="174" t="str">
        <f t="shared" si="28"/>
        <v/>
      </c>
    </row>
    <row r="458" spans="1:18" ht="24.75" customHeight="1" x14ac:dyDescent="0.2">
      <c r="A458" s="185"/>
      <c r="B458" s="186"/>
      <c r="C458" s="187"/>
      <c r="D458" s="88"/>
      <c r="E458" s="110"/>
      <c r="F458" s="28"/>
      <c r="G458" s="28"/>
      <c r="H458" s="22" t="str">
        <f>IF(G458="","",ROUNDDOWN('Lesné celky'!$C$2*G458,2))</f>
        <v/>
      </c>
      <c r="I458" s="28"/>
      <c r="J458" s="28"/>
      <c r="K458" s="28"/>
      <c r="L458" s="28"/>
      <c r="M458" s="24">
        <f t="shared" si="29"/>
        <v>0</v>
      </c>
      <c r="N458" s="112" t="str">
        <f t="shared" si="30"/>
        <v/>
      </c>
      <c r="O458" s="31"/>
      <c r="P458" s="33" t="str">
        <f t="shared" si="27"/>
        <v/>
      </c>
      <c r="R458" s="174" t="str">
        <f t="shared" si="28"/>
        <v/>
      </c>
    </row>
    <row r="459" spans="1:18" ht="24.75" customHeight="1" x14ac:dyDescent="0.2">
      <c r="A459" s="185"/>
      <c r="B459" s="186"/>
      <c r="C459" s="187"/>
      <c r="D459" s="88"/>
      <c r="E459" s="110"/>
      <c r="F459" s="28"/>
      <c r="G459" s="28"/>
      <c r="H459" s="22" t="str">
        <f>IF(G459="","",ROUNDDOWN('Lesné celky'!$C$2*G459,2))</f>
        <v/>
      </c>
      <c r="I459" s="28"/>
      <c r="J459" s="28"/>
      <c r="K459" s="28"/>
      <c r="L459" s="28"/>
      <c r="M459" s="24">
        <f t="shared" si="29"/>
        <v>0</v>
      </c>
      <c r="N459" s="112" t="str">
        <f t="shared" si="30"/>
        <v/>
      </c>
      <c r="O459" s="31"/>
      <c r="P459" s="33" t="str">
        <f t="shared" si="27"/>
        <v/>
      </c>
      <c r="R459" s="174" t="str">
        <f t="shared" si="28"/>
        <v/>
      </c>
    </row>
    <row r="460" spans="1:18" ht="24.75" customHeight="1" x14ac:dyDescent="0.2">
      <c r="A460" s="185"/>
      <c r="B460" s="186"/>
      <c r="C460" s="187"/>
      <c r="D460" s="88"/>
      <c r="E460" s="110"/>
      <c r="F460" s="28"/>
      <c r="G460" s="28"/>
      <c r="H460" s="22" t="str">
        <f>IF(G460="","",ROUNDDOWN('Lesné celky'!$C$2*G460,2))</f>
        <v/>
      </c>
      <c r="I460" s="28"/>
      <c r="J460" s="28"/>
      <c r="K460" s="28"/>
      <c r="L460" s="28"/>
      <c r="M460" s="24">
        <f t="shared" si="29"/>
        <v>0</v>
      </c>
      <c r="N460" s="112" t="str">
        <f t="shared" si="30"/>
        <v/>
      </c>
      <c r="O460" s="31"/>
      <c r="P460" s="33" t="str">
        <f t="shared" si="27"/>
        <v/>
      </c>
      <c r="R460" s="174" t="str">
        <f t="shared" si="28"/>
        <v/>
      </c>
    </row>
    <row r="461" spans="1:18" ht="24.75" customHeight="1" x14ac:dyDescent="0.2">
      <c r="A461" s="185"/>
      <c r="B461" s="186"/>
      <c r="C461" s="187"/>
      <c r="D461" s="88"/>
      <c r="E461" s="110"/>
      <c r="F461" s="28"/>
      <c r="G461" s="28"/>
      <c r="H461" s="22" t="str">
        <f>IF(G461="","",ROUNDDOWN('Lesné celky'!$C$2*G461,2))</f>
        <v/>
      </c>
      <c r="I461" s="28"/>
      <c r="J461" s="28"/>
      <c r="K461" s="28"/>
      <c r="L461" s="28"/>
      <c r="M461" s="24">
        <f t="shared" si="29"/>
        <v>0</v>
      </c>
      <c r="N461" s="112" t="str">
        <f t="shared" si="30"/>
        <v/>
      </c>
      <c r="O461" s="31"/>
      <c r="P461" s="33" t="str">
        <f t="shared" si="27"/>
        <v/>
      </c>
      <c r="R461" s="174" t="str">
        <f t="shared" si="28"/>
        <v/>
      </c>
    </row>
    <row r="462" spans="1:18" ht="24.75" customHeight="1" x14ac:dyDescent="0.2">
      <c r="A462" s="185"/>
      <c r="B462" s="186"/>
      <c r="C462" s="187"/>
      <c r="D462" s="88"/>
      <c r="E462" s="110"/>
      <c r="F462" s="28"/>
      <c r="G462" s="28"/>
      <c r="H462" s="22" t="str">
        <f>IF(G462="","",ROUNDDOWN('Lesné celky'!$C$2*G462,2))</f>
        <v/>
      </c>
      <c r="I462" s="28"/>
      <c r="J462" s="28"/>
      <c r="K462" s="28"/>
      <c r="L462" s="28"/>
      <c r="M462" s="24">
        <f t="shared" si="29"/>
        <v>0</v>
      </c>
      <c r="N462" s="112" t="str">
        <f t="shared" si="30"/>
        <v/>
      </c>
      <c r="O462" s="31"/>
      <c r="P462" s="33" t="str">
        <f t="shared" si="27"/>
        <v/>
      </c>
      <c r="R462" s="174" t="str">
        <f t="shared" si="28"/>
        <v/>
      </c>
    </row>
    <row r="463" spans="1:18" ht="24.75" customHeight="1" x14ac:dyDescent="0.2">
      <c r="A463" s="185"/>
      <c r="B463" s="186"/>
      <c r="C463" s="187"/>
      <c r="D463" s="88"/>
      <c r="E463" s="110"/>
      <c r="F463" s="28"/>
      <c r="G463" s="28"/>
      <c r="H463" s="22" t="str">
        <f>IF(G463="","",ROUNDDOWN('Lesné celky'!$C$2*G463,2))</f>
        <v/>
      </c>
      <c r="I463" s="28"/>
      <c r="J463" s="28"/>
      <c r="K463" s="28"/>
      <c r="L463" s="28"/>
      <c r="M463" s="24">
        <f t="shared" si="29"/>
        <v>0</v>
      </c>
      <c r="N463" s="112" t="str">
        <f t="shared" si="30"/>
        <v/>
      </c>
      <c r="O463" s="31"/>
      <c r="P463" s="33" t="str">
        <f t="shared" si="27"/>
        <v/>
      </c>
      <c r="R463" s="174" t="str">
        <f t="shared" si="28"/>
        <v/>
      </c>
    </row>
    <row r="464" spans="1:18" ht="24.75" customHeight="1" x14ac:dyDescent="0.2">
      <c r="A464" s="185"/>
      <c r="B464" s="186"/>
      <c r="C464" s="187"/>
      <c r="D464" s="88"/>
      <c r="E464" s="110"/>
      <c r="F464" s="28"/>
      <c r="G464" s="28"/>
      <c r="H464" s="22" t="str">
        <f>IF(G464="","",ROUNDDOWN('Lesné celky'!$C$2*G464,2))</f>
        <v/>
      </c>
      <c r="I464" s="28"/>
      <c r="J464" s="28"/>
      <c r="K464" s="28"/>
      <c r="L464" s="28"/>
      <c r="M464" s="24">
        <f t="shared" si="29"/>
        <v>0</v>
      </c>
      <c r="N464" s="112" t="str">
        <f t="shared" si="30"/>
        <v/>
      </c>
      <c r="O464" s="31"/>
      <c r="P464" s="33" t="str">
        <f t="shared" si="27"/>
        <v/>
      </c>
      <c r="R464" s="174" t="str">
        <f t="shared" si="28"/>
        <v/>
      </c>
    </row>
    <row r="465" spans="1:18" ht="24.75" customHeight="1" x14ac:dyDescent="0.2">
      <c r="A465" s="185"/>
      <c r="B465" s="186"/>
      <c r="C465" s="187"/>
      <c r="D465" s="88"/>
      <c r="E465" s="110"/>
      <c r="F465" s="28"/>
      <c r="G465" s="28"/>
      <c r="H465" s="22" t="str">
        <f>IF(G465="","",ROUNDDOWN('Lesné celky'!$C$2*G465,2))</f>
        <v/>
      </c>
      <c r="I465" s="28"/>
      <c r="J465" s="28"/>
      <c r="K465" s="28"/>
      <c r="L465" s="28"/>
      <c r="M465" s="24">
        <f t="shared" si="29"/>
        <v>0</v>
      </c>
      <c r="N465" s="112" t="str">
        <f t="shared" si="30"/>
        <v/>
      </c>
      <c r="O465" s="31"/>
      <c r="P465" s="33" t="str">
        <f t="shared" si="27"/>
        <v/>
      </c>
      <c r="R465" s="174" t="str">
        <f t="shared" si="28"/>
        <v/>
      </c>
    </row>
    <row r="466" spans="1:18" ht="24.75" customHeight="1" x14ac:dyDescent="0.2">
      <c r="A466" s="185"/>
      <c r="B466" s="186"/>
      <c r="C466" s="187"/>
      <c r="D466" s="88"/>
      <c r="E466" s="110"/>
      <c r="F466" s="28"/>
      <c r="G466" s="28"/>
      <c r="H466" s="22" t="str">
        <f>IF(G466="","",ROUNDDOWN('Lesné celky'!$C$2*G466,2))</f>
        <v/>
      </c>
      <c r="I466" s="28"/>
      <c r="J466" s="28"/>
      <c r="K466" s="28"/>
      <c r="L466" s="28"/>
      <c r="M466" s="24">
        <f t="shared" si="29"/>
        <v>0</v>
      </c>
      <c r="N466" s="112" t="str">
        <f t="shared" si="30"/>
        <v/>
      </c>
      <c r="O466" s="31"/>
      <c r="P466" s="33" t="str">
        <f t="shared" si="27"/>
        <v/>
      </c>
      <c r="R466" s="174" t="str">
        <f t="shared" si="28"/>
        <v/>
      </c>
    </row>
    <row r="467" spans="1:18" ht="24.75" customHeight="1" x14ac:dyDescent="0.2">
      <c r="A467" s="185"/>
      <c r="B467" s="186"/>
      <c r="C467" s="187"/>
      <c r="D467" s="88"/>
      <c r="E467" s="110"/>
      <c r="F467" s="28"/>
      <c r="G467" s="28"/>
      <c r="H467" s="22" t="str">
        <f>IF(G467="","",ROUNDDOWN('Lesné celky'!$C$2*G467,2))</f>
        <v/>
      </c>
      <c r="I467" s="28"/>
      <c r="J467" s="28"/>
      <c r="K467" s="28"/>
      <c r="L467" s="28"/>
      <c r="M467" s="24">
        <f t="shared" si="29"/>
        <v>0</v>
      </c>
      <c r="N467" s="112" t="str">
        <f t="shared" si="30"/>
        <v/>
      </c>
      <c r="O467" s="31"/>
      <c r="P467" s="33" t="str">
        <f t="shared" si="27"/>
        <v/>
      </c>
      <c r="R467" s="174" t="str">
        <f t="shared" si="28"/>
        <v/>
      </c>
    </row>
    <row r="468" spans="1:18" ht="24.75" customHeight="1" x14ac:dyDescent="0.2">
      <c r="A468" s="185"/>
      <c r="B468" s="186"/>
      <c r="C468" s="187"/>
      <c r="D468" s="88"/>
      <c r="E468" s="110"/>
      <c r="F468" s="28"/>
      <c r="G468" s="28"/>
      <c r="H468" s="22" t="str">
        <f>IF(G468="","",ROUNDDOWN('Lesné celky'!$C$2*G468,2))</f>
        <v/>
      </c>
      <c r="I468" s="28"/>
      <c r="J468" s="28"/>
      <c r="K468" s="28"/>
      <c r="L468" s="28"/>
      <c r="M468" s="24">
        <f t="shared" si="29"/>
        <v>0</v>
      </c>
      <c r="N468" s="112" t="str">
        <f t="shared" si="30"/>
        <v/>
      </c>
      <c r="O468" s="31"/>
      <c r="P468" s="33" t="str">
        <f t="shared" ref="P468:P531" si="31">IF(H468="","",H468-O468)</f>
        <v/>
      </c>
      <c r="R468" s="174" t="str">
        <f t="shared" ref="R468:R531" si="32">IF(AND(H468&lt;&gt;"",OR(E468="",D468="",A468="")),"nekorektne zadané údaje","")</f>
        <v/>
      </c>
    </row>
    <row r="469" spans="1:18" ht="24.75" customHeight="1" x14ac:dyDescent="0.2">
      <c r="A469" s="185"/>
      <c r="B469" s="186"/>
      <c r="C469" s="187"/>
      <c r="D469" s="88"/>
      <c r="E469" s="110"/>
      <c r="F469" s="28"/>
      <c r="G469" s="28"/>
      <c r="H469" s="22" t="str">
        <f>IF(G469="","",ROUNDDOWN('Lesné celky'!$C$2*G469,2))</f>
        <v/>
      </c>
      <c r="I469" s="28"/>
      <c r="J469" s="28"/>
      <c r="K469" s="28"/>
      <c r="L469" s="28"/>
      <c r="M469" s="24">
        <f t="shared" si="29"/>
        <v>0</v>
      </c>
      <c r="N469" s="112" t="str">
        <f t="shared" si="30"/>
        <v/>
      </c>
      <c r="O469" s="31"/>
      <c r="P469" s="33" t="str">
        <f t="shared" si="31"/>
        <v/>
      </c>
      <c r="R469" s="174" t="str">
        <f t="shared" si="32"/>
        <v/>
      </c>
    </row>
    <row r="470" spans="1:18" ht="24.75" customHeight="1" x14ac:dyDescent="0.2">
      <c r="A470" s="185"/>
      <c r="B470" s="186"/>
      <c r="C470" s="187"/>
      <c r="D470" s="88"/>
      <c r="E470" s="110"/>
      <c r="F470" s="28"/>
      <c r="G470" s="28"/>
      <c r="H470" s="22" t="str">
        <f>IF(G470="","",ROUNDDOWN('Lesné celky'!$C$2*G470,2))</f>
        <v/>
      </c>
      <c r="I470" s="28"/>
      <c r="J470" s="28"/>
      <c r="K470" s="28"/>
      <c r="L470" s="28"/>
      <c r="M470" s="24">
        <f t="shared" si="29"/>
        <v>0</v>
      </c>
      <c r="N470" s="112" t="str">
        <f t="shared" si="30"/>
        <v/>
      </c>
      <c r="O470" s="31"/>
      <c r="P470" s="33" t="str">
        <f t="shared" si="31"/>
        <v/>
      </c>
      <c r="R470" s="174" t="str">
        <f t="shared" si="32"/>
        <v/>
      </c>
    </row>
    <row r="471" spans="1:18" ht="24.75" customHeight="1" x14ac:dyDescent="0.2">
      <c r="A471" s="185"/>
      <c r="B471" s="186"/>
      <c r="C471" s="187"/>
      <c r="D471" s="88"/>
      <c r="E471" s="110"/>
      <c r="F471" s="28"/>
      <c r="G471" s="28"/>
      <c r="H471" s="22" t="str">
        <f>IF(G471="","",ROUNDDOWN('Lesné celky'!$C$2*G471,2))</f>
        <v/>
      </c>
      <c r="I471" s="28"/>
      <c r="J471" s="28"/>
      <c r="K471" s="28"/>
      <c r="L471" s="28"/>
      <c r="M471" s="24">
        <f t="shared" si="29"/>
        <v>0</v>
      </c>
      <c r="N471" s="112" t="str">
        <f t="shared" si="30"/>
        <v/>
      </c>
      <c r="O471" s="31"/>
      <c r="P471" s="33" t="str">
        <f t="shared" si="31"/>
        <v/>
      </c>
      <c r="R471" s="174" t="str">
        <f t="shared" si="32"/>
        <v/>
      </c>
    </row>
    <row r="472" spans="1:18" ht="24.75" customHeight="1" x14ac:dyDescent="0.2">
      <c r="A472" s="185"/>
      <c r="B472" s="186"/>
      <c r="C472" s="187"/>
      <c r="D472" s="88"/>
      <c r="E472" s="110"/>
      <c r="F472" s="28"/>
      <c r="G472" s="28"/>
      <c r="H472" s="22" t="str">
        <f>IF(G472="","",ROUNDDOWN('Lesné celky'!$C$2*G472,2))</f>
        <v/>
      </c>
      <c r="I472" s="28"/>
      <c r="J472" s="28"/>
      <c r="K472" s="28"/>
      <c r="L472" s="28"/>
      <c r="M472" s="24">
        <f t="shared" si="29"/>
        <v>0</v>
      </c>
      <c r="N472" s="112" t="str">
        <f t="shared" si="30"/>
        <v/>
      </c>
      <c r="O472" s="31"/>
      <c r="P472" s="33" t="str">
        <f t="shared" si="31"/>
        <v/>
      </c>
      <c r="R472" s="174" t="str">
        <f t="shared" si="32"/>
        <v/>
      </c>
    </row>
    <row r="473" spans="1:18" ht="24.75" customHeight="1" x14ac:dyDescent="0.2">
      <c r="A473" s="185"/>
      <c r="B473" s="186"/>
      <c r="C473" s="187"/>
      <c r="D473" s="88"/>
      <c r="E473" s="110"/>
      <c r="F473" s="28"/>
      <c r="G473" s="28"/>
      <c r="H473" s="22" t="str">
        <f>IF(G473="","",ROUNDDOWN('Lesné celky'!$C$2*G473,2))</f>
        <v/>
      </c>
      <c r="I473" s="28"/>
      <c r="J473" s="28"/>
      <c r="K473" s="28"/>
      <c r="L473" s="28"/>
      <c r="M473" s="24">
        <f t="shared" si="29"/>
        <v>0</v>
      </c>
      <c r="N473" s="112" t="str">
        <f t="shared" si="30"/>
        <v/>
      </c>
      <c r="O473" s="31"/>
      <c r="P473" s="33" t="str">
        <f t="shared" si="31"/>
        <v/>
      </c>
      <c r="R473" s="174" t="str">
        <f t="shared" si="32"/>
        <v/>
      </c>
    </row>
    <row r="474" spans="1:18" ht="24.75" customHeight="1" x14ac:dyDescent="0.2">
      <c r="A474" s="185"/>
      <c r="B474" s="186"/>
      <c r="C474" s="187"/>
      <c r="D474" s="88"/>
      <c r="E474" s="110"/>
      <c r="F474" s="28"/>
      <c r="G474" s="28"/>
      <c r="H474" s="22" t="str">
        <f>IF(G474="","",ROUNDDOWN('Lesné celky'!$C$2*G474,2))</f>
        <v/>
      </c>
      <c r="I474" s="28"/>
      <c r="J474" s="28"/>
      <c r="K474" s="28"/>
      <c r="L474" s="28"/>
      <c r="M474" s="24">
        <f t="shared" si="29"/>
        <v>0</v>
      </c>
      <c r="N474" s="112" t="str">
        <f t="shared" si="30"/>
        <v/>
      </c>
      <c r="O474" s="31"/>
      <c r="P474" s="33" t="str">
        <f t="shared" si="31"/>
        <v/>
      </c>
      <c r="R474" s="174" t="str">
        <f t="shared" si="32"/>
        <v/>
      </c>
    </row>
    <row r="475" spans="1:18" ht="24.75" customHeight="1" x14ac:dyDescent="0.2">
      <c r="A475" s="185"/>
      <c r="B475" s="186"/>
      <c r="C475" s="187"/>
      <c r="D475" s="88"/>
      <c r="E475" s="110"/>
      <c r="F475" s="28"/>
      <c r="G475" s="28"/>
      <c r="H475" s="22" t="str">
        <f>IF(G475="","",ROUNDDOWN('Lesné celky'!$C$2*G475,2))</f>
        <v/>
      </c>
      <c r="I475" s="28"/>
      <c r="J475" s="28"/>
      <c r="K475" s="28"/>
      <c r="L475" s="28"/>
      <c r="M475" s="24">
        <f t="shared" si="29"/>
        <v>0</v>
      </c>
      <c r="N475" s="112" t="str">
        <f t="shared" si="30"/>
        <v/>
      </c>
      <c r="O475" s="31"/>
      <c r="P475" s="33" t="str">
        <f t="shared" si="31"/>
        <v/>
      </c>
      <c r="R475" s="174" t="str">
        <f t="shared" si="32"/>
        <v/>
      </c>
    </row>
    <row r="476" spans="1:18" ht="24.75" customHeight="1" x14ac:dyDescent="0.2">
      <c r="A476" s="185"/>
      <c r="B476" s="186"/>
      <c r="C476" s="187"/>
      <c r="D476" s="88"/>
      <c r="E476" s="110"/>
      <c r="F476" s="28"/>
      <c r="G476" s="28"/>
      <c r="H476" s="22" t="str">
        <f>IF(G476="","",ROUNDDOWN('Lesné celky'!$C$2*G476,2))</f>
        <v/>
      </c>
      <c r="I476" s="28"/>
      <c r="J476" s="28"/>
      <c r="K476" s="28"/>
      <c r="L476" s="28"/>
      <c r="M476" s="24">
        <f t="shared" si="29"/>
        <v>0</v>
      </c>
      <c r="N476" s="112" t="str">
        <f t="shared" si="30"/>
        <v/>
      </c>
      <c r="O476" s="31"/>
      <c r="P476" s="33" t="str">
        <f t="shared" si="31"/>
        <v/>
      </c>
      <c r="R476" s="174" t="str">
        <f t="shared" si="32"/>
        <v/>
      </c>
    </row>
    <row r="477" spans="1:18" ht="24.75" customHeight="1" x14ac:dyDescent="0.2">
      <c r="A477" s="185"/>
      <c r="B477" s="186"/>
      <c r="C477" s="187"/>
      <c r="D477" s="88"/>
      <c r="E477" s="110"/>
      <c r="F477" s="28"/>
      <c r="G477" s="28"/>
      <c r="H477" s="22" t="str">
        <f>IF(G477="","",ROUNDDOWN('Lesné celky'!$C$2*G477,2))</f>
        <v/>
      </c>
      <c r="I477" s="28"/>
      <c r="J477" s="28"/>
      <c r="K477" s="28"/>
      <c r="L477" s="28"/>
      <c r="M477" s="24">
        <f t="shared" si="29"/>
        <v>0</v>
      </c>
      <c r="N477" s="112" t="str">
        <f t="shared" si="30"/>
        <v/>
      </c>
      <c r="O477" s="31"/>
      <c r="P477" s="33" t="str">
        <f t="shared" si="31"/>
        <v/>
      </c>
      <c r="R477" s="174" t="str">
        <f t="shared" si="32"/>
        <v/>
      </c>
    </row>
    <row r="478" spans="1:18" ht="24.75" customHeight="1" x14ac:dyDescent="0.2">
      <c r="A478" s="185"/>
      <c r="B478" s="186"/>
      <c r="C478" s="187"/>
      <c r="D478" s="88"/>
      <c r="E478" s="110"/>
      <c r="F478" s="28"/>
      <c r="G478" s="28"/>
      <c r="H478" s="22" t="str">
        <f>IF(G478="","",ROUNDDOWN('Lesné celky'!$C$2*G478,2))</f>
        <v/>
      </c>
      <c r="I478" s="28"/>
      <c r="J478" s="28"/>
      <c r="K478" s="28"/>
      <c r="L478" s="28"/>
      <c r="M478" s="24">
        <f t="shared" si="29"/>
        <v>0</v>
      </c>
      <c r="N478" s="112" t="str">
        <f t="shared" si="30"/>
        <v/>
      </c>
      <c r="O478" s="31"/>
      <c r="P478" s="33" t="str">
        <f t="shared" si="31"/>
        <v/>
      </c>
      <c r="R478" s="174" t="str">
        <f t="shared" si="32"/>
        <v/>
      </c>
    </row>
    <row r="479" spans="1:18" ht="24.75" customHeight="1" x14ac:dyDescent="0.2">
      <c r="A479" s="185"/>
      <c r="B479" s="186"/>
      <c r="C479" s="187"/>
      <c r="D479" s="88"/>
      <c r="E479" s="110"/>
      <c r="F479" s="28"/>
      <c r="G479" s="28"/>
      <c r="H479" s="22" t="str">
        <f>IF(G479="","",ROUNDDOWN('Lesné celky'!$C$2*G479,2))</f>
        <v/>
      </c>
      <c r="I479" s="28"/>
      <c r="J479" s="28"/>
      <c r="K479" s="28"/>
      <c r="L479" s="28"/>
      <c r="M479" s="24">
        <f t="shared" si="29"/>
        <v>0</v>
      </c>
      <c r="N479" s="112" t="str">
        <f t="shared" si="30"/>
        <v/>
      </c>
      <c r="O479" s="31"/>
      <c r="P479" s="33" t="str">
        <f t="shared" si="31"/>
        <v/>
      </c>
      <c r="R479" s="174" t="str">
        <f t="shared" si="32"/>
        <v/>
      </c>
    </row>
    <row r="480" spans="1:18" ht="24.75" customHeight="1" x14ac:dyDescent="0.2">
      <c r="A480" s="185"/>
      <c r="B480" s="186"/>
      <c r="C480" s="187"/>
      <c r="D480" s="88"/>
      <c r="E480" s="110"/>
      <c r="F480" s="28"/>
      <c r="G480" s="28"/>
      <c r="H480" s="22" t="str">
        <f>IF(G480="","",ROUNDDOWN('Lesné celky'!$C$2*G480,2))</f>
        <v/>
      </c>
      <c r="I480" s="28"/>
      <c r="J480" s="28"/>
      <c r="K480" s="28"/>
      <c r="L480" s="28"/>
      <c r="M480" s="24">
        <f t="shared" si="29"/>
        <v>0</v>
      </c>
      <c r="N480" s="112" t="str">
        <f t="shared" si="30"/>
        <v/>
      </c>
      <c r="O480" s="31"/>
      <c r="P480" s="33" t="str">
        <f t="shared" si="31"/>
        <v/>
      </c>
      <c r="R480" s="174" t="str">
        <f t="shared" si="32"/>
        <v/>
      </c>
    </row>
    <row r="481" spans="1:18" ht="24.75" customHeight="1" x14ac:dyDescent="0.2">
      <c r="A481" s="185"/>
      <c r="B481" s="186"/>
      <c r="C481" s="187"/>
      <c r="D481" s="88"/>
      <c r="E481" s="110"/>
      <c r="F481" s="28"/>
      <c r="G481" s="28"/>
      <c r="H481" s="22" t="str">
        <f>IF(G481="","",ROUNDDOWN('Lesné celky'!$C$2*G481,2))</f>
        <v/>
      </c>
      <c r="I481" s="28"/>
      <c r="J481" s="28"/>
      <c r="K481" s="28"/>
      <c r="L481" s="28"/>
      <c r="M481" s="24">
        <f t="shared" si="29"/>
        <v>0</v>
      </c>
      <c r="N481" s="112" t="str">
        <f t="shared" si="30"/>
        <v/>
      </c>
      <c r="O481" s="31"/>
      <c r="P481" s="33" t="str">
        <f t="shared" si="31"/>
        <v/>
      </c>
      <c r="R481" s="174" t="str">
        <f t="shared" si="32"/>
        <v/>
      </c>
    </row>
    <row r="482" spans="1:18" ht="24.75" customHeight="1" x14ac:dyDescent="0.2">
      <c r="A482" s="185"/>
      <c r="B482" s="186"/>
      <c r="C482" s="187"/>
      <c r="D482" s="88"/>
      <c r="E482" s="110"/>
      <c r="F482" s="28"/>
      <c r="G482" s="28"/>
      <c r="H482" s="22" t="str">
        <f>IF(G482="","",ROUNDDOWN('Lesné celky'!$C$2*G482,2))</f>
        <v/>
      </c>
      <c r="I482" s="28"/>
      <c r="J482" s="28"/>
      <c r="K482" s="28"/>
      <c r="L482" s="28"/>
      <c r="M482" s="24">
        <f t="shared" si="29"/>
        <v>0</v>
      </c>
      <c r="N482" s="112" t="str">
        <f t="shared" si="30"/>
        <v/>
      </c>
      <c r="O482" s="31"/>
      <c r="P482" s="33" t="str">
        <f t="shared" si="31"/>
        <v/>
      </c>
      <c r="R482" s="174" t="str">
        <f t="shared" si="32"/>
        <v/>
      </c>
    </row>
    <row r="483" spans="1:18" ht="24.75" customHeight="1" x14ac:dyDescent="0.2">
      <c r="A483" s="185"/>
      <c r="B483" s="186"/>
      <c r="C483" s="187"/>
      <c r="D483" s="88"/>
      <c r="E483" s="110"/>
      <c r="F483" s="28"/>
      <c r="G483" s="28"/>
      <c r="H483" s="22" t="str">
        <f>IF(G483="","",ROUNDDOWN('Lesné celky'!$C$2*G483,2))</f>
        <v/>
      </c>
      <c r="I483" s="28"/>
      <c r="J483" s="28"/>
      <c r="K483" s="28"/>
      <c r="L483" s="28"/>
      <c r="M483" s="24">
        <f t="shared" si="29"/>
        <v>0</v>
      </c>
      <c r="N483" s="112" t="str">
        <f t="shared" si="30"/>
        <v/>
      </c>
      <c r="O483" s="31"/>
      <c r="P483" s="33" t="str">
        <f t="shared" si="31"/>
        <v/>
      </c>
      <c r="R483" s="174" t="str">
        <f t="shared" si="32"/>
        <v/>
      </c>
    </row>
    <row r="484" spans="1:18" ht="24.75" customHeight="1" x14ac:dyDescent="0.2">
      <c r="A484" s="185"/>
      <c r="B484" s="186"/>
      <c r="C484" s="187"/>
      <c r="D484" s="88"/>
      <c r="E484" s="110"/>
      <c r="F484" s="28"/>
      <c r="G484" s="28"/>
      <c r="H484" s="22" t="str">
        <f>IF(G484="","",ROUNDDOWN('Lesné celky'!$C$2*G484,2))</f>
        <v/>
      </c>
      <c r="I484" s="28"/>
      <c r="J484" s="28"/>
      <c r="K484" s="28"/>
      <c r="L484" s="28"/>
      <c r="M484" s="24">
        <f t="shared" si="29"/>
        <v>0</v>
      </c>
      <c r="N484" s="112" t="str">
        <f t="shared" si="30"/>
        <v/>
      </c>
      <c r="O484" s="31"/>
      <c r="P484" s="33" t="str">
        <f t="shared" si="31"/>
        <v/>
      </c>
      <c r="R484" s="174" t="str">
        <f t="shared" si="32"/>
        <v/>
      </c>
    </row>
    <row r="485" spans="1:18" ht="24.75" customHeight="1" x14ac:dyDescent="0.2">
      <c r="A485" s="185"/>
      <c r="B485" s="186"/>
      <c r="C485" s="187"/>
      <c r="D485" s="88"/>
      <c r="E485" s="110"/>
      <c r="F485" s="28"/>
      <c r="G485" s="28"/>
      <c r="H485" s="22" t="str">
        <f>IF(G485="","",ROUNDDOWN('Lesné celky'!$C$2*G485,2))</f>
        <v/>
      </c>
      <c r="I485" s="28"/>
      <c r="J485" s="28"/>
      <c r="K485" s="28"/>
      <c r="L485" s="28"/>
      <c r="M485" s="24">
        <f t="shared" si="29"/>
        <v>0</v>
      </c>
      <c r="N485" s="112" t="str">
        <f t="shared" si="30"/>
        <v/>
      </c>
      <c r="O485" s="31"/>
      <c r="P485" s="33" t="str">
        <f t="shared" si="31"/>
        <v/>
      </c>
      <c r="R485" s="174" t="str">
        <f t="shared" si="32"/>
        <v/>
      </c>
    </row>
    <row r="486" spans="1:18" ht="24.75" customHeight="1" x14ac:dyDescent="0.2">
      <c r="A486" s="185"/>
      <c r="B486" s="186"/>
      <c r="C486" s="187"/>
      <c r="D486" s="88"/>
      <c r="E486" s="110"/>
      <c r="F486" s="28"/>
      <c r="G486" s="28"/>
      <c r="H486" s="22" t="str">
        <f>IF(G486="","",ROUNDDOWN('Lesné celky'!$C$2*G486,2))</f>
        <v/>
      </c>
      <c r="I486" s="28"/>
      <c r="J486" s="28"/>
      <c r="K486" s="28"/>
      <c r="L486" s="28"/>
      <c r="M486" s="24">
        <f t="shared" si="29"/>
        <v>0</v>
      </c>
      <c r="N486" s="112" t="str">
        <f t="shared" si="30"/>
        <v/>
      </c>
      <c r="O486" s="31"/>
      <c r="P486" s="33" t="str">
        <f t="shared" si="31"/>
        <v/>
      </c>
      <c r="R486" s="174" t="str">
        <f t="shared" si="32"/>
        <v/>
      </c>
    </row>
    <row r="487" spans="1:18" ht="24.75" customHeight="1" x14ac:dyDescent="0.2">
      <c r="A487" s="185"/>
      <c r="B487" s="186"/>
      <c r="C487" s="187"/>
      <c r="D487" s="88"/>
      <c r="E487" s="110"/>
      <c r="F487" s="28"/>
      <c r="G487" s="28"/>
      <c r="H487" s="22" t="str">
        <f>IF(G487="","",ROUNDDOWN('Lesné celky'!$C$2*G487,2))</f>
        <v/>
      </c>
      <c r="I487" s="28"/>
      <c r="J487" s="28"/>
      <c r="K487" s="28"/>
      <c r="L487" s="28"/>
      <c r="M487" s="24">
        <f t="shared" si="29"/>
        <v>0</v>
      </c>
      <c r="N487" s="112" t="str">
        <f t="shared" si="30"/>
        <v/>
      </c>
      <c r="O487" s="31"/>
      <c r="P487" s="33" t="str">
        <f t="shared" si="31"/>
        <v/>
      </c>
      <c r="R487" s="174" t="str">
        <f t="shared" si="32"/>
        <v/>
      </c>
    </row>
    <row r="488" spans="1:18" ht="24.75" customHeight="1" x14ac:dyDescent="0.2">
      <c r="A488" s="185"/>
      <c r="B488" s="186"/>
      <c r="C488" s="187"/>
      <c r="D488" s="88"/>
      <c r="E488" s="110"/>
      <c r="F488" s="28"/>
      <c r="G488" s="28"/>
      <c r="H488" s="22" t="str">
        <f>IF(G488="","",ROUNDDOWN('Lesné celky'!$C$2*G488,2))</f>
        <v/>
      </c>
      <c r="I488" s="28"/>
      <c r="J488" s="28"/>
      <c r="K488" s="28"/>
      <c r="L488" s="28"/>
      <c r="M488" s="24">
        <f t="shared" si="29"/>
        <v>0</v>
      </c>
      <c r="N488" s="112" t="str">
        <f t="shared" si="30"/>
        <v/>
      </c>
      <c r="O488" s="31"/>
      <c r="P488" s="33" t="str">
        <f t="shared" si="31"/>
        <v/>
      </c>
      <c r="R488" s="174" t="str">
        <f t="shared" si="32"/>
        <v/>
      </c>
    </row>
    <row r="489" spans="1:18" ht="24.75" customHeight="1" x14ac:dyDescent="0.2">
      <c r="A489" s="185"/>
      <c r="B489" s="186"/>
      <c r="C489" s="187"/>
      <c r="D489" s="88"/>
      <c r="E489" s="110"/>
      <c r="F489" s="28"/>
      <c r="G489" s="28"/>
      <c r="H489" s="22" t="str">
        <f>IF(G489="","",ROUNDDOWN('Lesné celky'!$C$2*G489,2))</f>
        <v/>
      </c>
      <c r="I489" s="28"/>
      <c r="J489" s="28"/>
      <c r="K489" s="28"/>
      <c r="L489" s="28"/>
      <c r="M489" s="24">
        <f t="shared" si="29"/>
        <v>0</v>
      </c>
      <c r="N489" s="112" t="str">
        <f t="shared" si="30"/>
        <v/>
      </c>
      <c r="O489" s="31"/>
      <c r="P489" s="33" t="str">
        <f t="shared" si="31"/>
        <v/>
      </c>
      <c r="R489" s="174" t="str">
        <f t="shared" si="32"/>
        <v/>
      </c>
    </row>
    <row r="490" spans="1:18" ht="24.75" customHeight="1" x14ac:dyDescent="0.2">
      <c r="A490" s="185"/>
      <c r="B490" s="186"/>
      <c r="C490" s="187"/>
      <c r="D490" s="88"/>
      <c r="E490" s="110"/>
      <c r="F490" s="28"/>
      <c r="G490" s="28"/>
      <c r="H490" s="22" t="str">
        <f>IF(G490="","",ROUNDDOWN('Lesné celky'!$C$2*G490,2))</f>
        <v/>
      </c>
      <c r="I490" s="28"/>
      <c r="J490" s="28"/>
      <c r="K490" s="28"/>
      <c r="L490" s="28"/>
      <c r="M490" s="24">
        <f t="shared" si="29"/>
        <v>0</v>
      </c>
      <c r="N490" s="112" t="str">
        <f t="shared" si="30"/>
        <v/>
      </c>
      <c r="O490" s="31"/>
      <c r="P490" s="33" t="str">
        <f t="shared" si="31"/>
        <v/>
      </c>
      <c r="R490" s="174" t="str">
        <f t="shared" si="32"/>
        <v/>
      </c>
    </row>
    <row r="491" spans="1:18" ht="24.75" customHeight="1" x14ac:dyDescent="0.2">
      <c r="A491" s="185"/>
      <c r="B491" s="186"/>
      <c r="C491" s="187"/>
      <c r="D491" s="88"/>
      <c r="E491" s="110"/>
      <c r="F491" s="28"/>
      <c r="G491" s="28"/>
      <c r="H491" s="22" t="str">
        <f>IF(G491="","",ROUNDDOWN('Lesné celky'!$C$2*G491,2))</f>
        <v/>
      </c>
      <c r="I491" s="28"/>
      <c r="J491" s="28"/>
      <c r="K491" s="28"/>
      <c r="L491" s="28"/>
      <c r="M491" s="24">
        <f t="shared" si="29"/>
        <v>0</v>
      </c>
      <c r="N491" s="112" t="str">
        <f t="shared" si="30"/>
        <v/>
      </c>
      <c r="O491" s="31"/>
      <c r="P491" s="33" t="str">
        <f t="shared" si="31"/>
        <v/>
      </c>
      <c r="R491" s="174" t="str">
        <f t="shared" si="32"/>
        <v/>
      </c>
    </row>
    <row r="492" spans="1:18" ht="24.75" customHeight="1" x14ac:dyDescent="0.2">
      <c r="A492" s="185"/>
      <c r="B492" s="186"/>
      <c r="C492" s="187"/>
      <c r="D492" s="88"/>
      <c r="E492" s="110"/>
      <c r="F492" s="28"/>
      <c r="G492" s="28"/>
      <c r="H492" s="22" t="str">
        <f>IF(G492="","",ROUNDDOWN('Lesné celky'!$C$2*G492,2))</f>
        <v/>
      </c>
      <c r="I492" s="28"/>
      <c r="J492" s="28"/>
      <c r="K492" s="28"/>
      <c r="L492" s="28"/>
      <c r="M492" s="24">
        <f t="shared" si="29"/>
        <v>0</v>
      </c>
      <c r="N492" s="112" t="str">
        <f t="shared" si="30"/>
        <v/>
      </c>
      <c r="O492" s="31"/>
      <c r="P492" s="33" t="str">
        <f t="shared" si="31"/>
        <v/>
      </c>
      <c r="R492" s="174" t="str">
        <f t="shared" si="32"/>
        <v/>
      </c>
    </row>
    <row r="493" spans="1:18" ht="24.75" customHeight="1" x14ac:dyDescent="0.2">
      <c r="A493" s="185"/>
      <c r="B493" s="186"/>
      <c r="C493" s="187"/>
      <c r="D493" s="88"/>
      <c r="E493" s="110"/>
      <c r="F493" s="28"/>
      <c r="G493" s="28"/>
      <c r="H493" s="22" t="str">
        <f>IF(G493="","",ROUNDDOWN('Lesné celky'!$C$2*G493,2))</f>
        <v/>
      </c>
      <c r="I493" s="28"/>
      <c r="J493" s="28"/>
      <c r="K493" s="28"/>
      <c r="L493" s="28"/>
      <c r="M493" s="24">
        <f t="shared" si="29"/>
        <v>0</v>
      </c>
      <c r="N493" s="112" t="str">
        <f t="shared" si="30"/>
        <v/>
      </c>
      <c r="O493" s="31"/>
      <c r="P493" s="33" t="str">
        <f t="shared" si="31"/>
        <v/>
      </c>
      <c r="R493" s="174" t="str">
        <f t="shared" si="32"/>
        <v/>
      </c>
    </row>
    <row r="494" spans="1:18" ht="24.75" customHeight="1" x14ac:dyDescent="0.2">
      <c r="A494" s="185"/>
      <c r="B494" s="186"/>
      <c r="C494" s="187"/>
      <c r="D494" s="88"/>
      <c r="E494" s="110"/>
      <c r="F494" s="28"/>
      <c r="G494" s="28"/>
      <c r="H494" s="22" t="str">
        <f>IF(G494="","",ROUNDDOWN('Lesné celky'!$C$2*G494,2))</f>
        <v/>
      </c>
      <c r="I494" s="28"/>
      <c r="J494" s="28"/>
      <c r="K494" s="28"/>
      <c r="L494" s="28"/>
      <c r="M494" s="24">
        <f t="shared" si="29"/>
        <v>0</v>
      </c>
      <c r="N494" s="112" t="str">
        <f t="shared" si="30"/>
        <v/>
      </c>
      <c r="O494" s="31"/>
      <c r="P494" s="33" t="str">
        <f t="shared" si="31"/>
        <v/>
      </c>
      <c r="R494" s="174" t="str">
        <f t="shared" si="32"/>
        <v/>
      </c>
    </row>
    <row r="495" spans="1:18" ht="24.75" customHeight="1" x14ac:dyDescent="0.2">
      <c r="A495" s="185"/>
      <c r="B495" s="186"/>
      <c r="C495" s="187"/>
      <c r="D495" s="88"/>
      <c r="E495" s="110"/>
      <c r="F495" s="28"/>
      <c r="G495" s="28"/>
      <c r="H495" s="22" t="str">
        <f>IF(G495="","",ROUNDDOWN('Lesné celky'!$C$2*G495,2))</f>
        <v/>
      </c>
      <c r="I495" s="28"/>
      <c r="J495" s="28"/>
      <c r="K495" s="28"/>
      <c r="L495" s="28"/>
      <c r="M495" s="24">
        <f t="shared" si="29"/>
        <v>0</v>
      </c>
      <c r="N495" s="112" t="str">
        <f t="shared" si="30"/>
        <v/>
      </c>
      <c r="O495" s="31"/>
      <c r="P495" s="33" t="str">
        <f t="shared" si="31"/>
        <v/>
      </c>
      <c r="R495" s="174" t="str">
        <f t="shared" si="32"/>
        <v/>
      </c>
    </row>
    <row r="496" spans="1:18" ht="24.75" customHeight="1" x14ac:dyDescent="0.2">
      <c r="A496" s="185"/>
      <c r="B496" s="186"/>
      <c r="C496" s="187"/>
      <c r="D496" s="88"/>
      <c r="E496" s="110"/>
      <c r="F496" s="28"/>
      <c r="G496" s="28"/>
      <c r="H496" s="22" t="str">
        <f>IF(G496="","",ROUNDDOWN('Lesné celky'!$C$2*G496,2))</f>
        <v/>
      </c>
      <c r="I496" s="28"/>
      <c r="J496" s="28"/>
      <c r="K496" s="28"/>
      <c r="L496" s="28"/>
      <c r="M496" s="24">
        <f t="shared" si="29"/>
        <v>0</v>
      </c>
      <c r="N496" s="112" t="str">
        <f t="shared" si="30"/>
        <v/>
      </c>
      <c r="O496" s="31"/>
      <c r="P496" s="33" t="str">
        <f t="shared" si="31"/>
        <v/>
      </c>
      <c r="R496" s="174" t="str">
        <f t="shared" si="32"/>
        <v/>
      </c>
    </row>
    <row r="497" spans="1:18" ht="24.75" customHeight="1" x14ac:dyDescent="0.2">
      <c r="A497" s="185"/>
      <c r="B497" s="186"/>
      <c r="C497" s="187"/>
      <c r="D497" s="88"/>
      <c r="E497" s="110"/>
      <c r="F497" s="28"/>
      <c r="G497" s="28"/>
      <c r="H497" s="22" t="str">
        <f>IF(G497="","",ROUNDDOWN('Lesné celky'!$C$2*G497,2))</f>
        <v/>
      </c>
      <c r="I497" s="28"/>
      <c r="J497" s="28"/>
      <c r="K497" s="28"/>
      <c r="L497" s="28"/>
      <c r="M497" s="24">
        <f t="shared" si="29"/>
        <v>0</v>
      </c>
      <c r="N497" s="112" t="str">
        <f t="shared" si="30"/>
        <v/>
      </c>
      <c r="O497" s="31"/>
      <c r="P497" s="33" t="str">
        <f t="shared" si="31"/>
        <v/>
      </c>
      <c r="R497" s="174" t="str">
        <f t="shared" si="32"/>
        <v/>
      </c>
    </row>
    <row r="498" spans="1:18" ht="24.75" customHeight="1" x14ac:dyDescent="0.2">
      <c r="A498" s="185"/>
      <c r="B498" s="186"/>
      <c r="C498" s="187"/>
      <c r="D498" s="88"/>
      <c r="E498" s="110"/>
      <c r="F498" s="28"/>
      <c r="G498" s="28"/>
      <c r="H498" s="22" t="str">
        <f>IF(G498="","",ROUNDDOWN('Lesné celky'!$C$2*G498,2))</f>
        <v/>
      </c>
      <c r="I498" s="28"/>
      <c r="J498" s="28"/>
      <c r="K498" s="28"/>
      <c r="L498" s="28"/>
      <c r="M498" s="24">
        <f t="shared" si="29"/>
        <v>0</v>
      </c>
      <c r="N498" s="112" t="str">
        <f t="shared" si="30"/>
        <v/>
      </c>
      <c r="O498" s="31"/>
      <c r="P498" s="33" t="str">
        <f t="shared" si="31"/>
        <v/>
      </c>
      <c r="R498" s="174" t="str">
        <f t="shared" si="32"/>
        <v/>
      </c>
    </row>
    <row r="499" spans="1:18" ht="24.75" customHeight="1" x14ac:dyDescent="0.2">
      <c r="A499" s="185"/>
      <c r="B499" s="186"/>
      <c r="C499" s="187"/>
      <c r="D499" s="88"/>
      <c r="E499" s="110"/>
      <c r="F499" s="28"/>
      <c r="G499" s="28"/>
      <c r="H499" s="22" t="str">
        <f>IF(G499="","",ROUNDDOWN('Lesné celky'!$C$2*G499,2))</f>
        <v/>
      </c>
      <c r="I499" s="28"/>
      <c r="J499" s="28"/>
      <c r="K499" s="28"/>
      <c r="L499" s="28"/>
      <c r="M499" s="24">
        <f t="shared" si="29"/>
        <v>0</v>
      </c>
      <c r="N499" s="112" t="str">
        <f t="shared" si="30"/>
        <v/>
      </c>
      <c r="O499" s="31"/>
      <c r="P499" s="33" t="str">
        <f t="shared" si="31"/>
        <v/>
      </c>
      <c r="R499" s="174" t="str">
        <f t="shared" si="32"/>
        <v/>
      </c>
    </row>
    <row r="500" spans="1:18" ht="24.75" customHeight="1" x14ac:dyDescent="0.2">
      <c r="A500" s="185"/>
      <c r="B500" s="186"/>
      <c r="C500" s="187"/>
      <c r="D500" s="88"/>
      <c r="E500" s="110"/>
      <c r="F500" s="28"/>
      <c r="G500" s="28"/>
      <c r="H500" s="22" t="str">
        <f>IF(G500="","",ROUNDDOWN('Lesné celky'!$C$2*G500,2))</f>
        <v/>
      </c>
      <c r="I500" s="28"/>
      <c r="J500" s="28"/>
      <c r="K500" s="28"/>
      <c r="L500" s="28"/>
      <c r="M500" s="24">
        <f t="shared" si="29"/>
        <v>0</v>
      </c>
      <c r="N500" s="112" t="str">
        <f t="shared" si="30"/>
        <v/>
      </c>
      <c r="O500" s="31"/>
      <c r="P500" s="33" t="str">
        <f t="shared" si="31"/>
        <v/>
      </c>
      <c r="R500" s="174" t="str">
        <f t="shared" si="32"/>
        <v/>
      </c>
    </row>
    <row r="501" spans="1:18" ht="24.75" customHeight="1" x14ac:dyDescent="0.2">
      <c r="A501" s="185"/>
      <c r="B501" s="186"/>
      <c r="C501" s="187"/>
      <c r="D501" s="88"/>
      <c r="E501" s="110"/>
      <c r="F501" s="28"/>
      <c r="G501" s="28"/>
      <c r="H501" s="22" t="str">
        <f>IF(G501="","",ROUNDDOWN('Lesné celky'!$C$2*G501,2))</f>
        <v/>
      </c>
      <c r="I501" s="28"/>
      <c r="J501" s="28"/>
      <c r="K501" s="28"/>
      <c r="L501" s="28"/>
      <c r="M501" s="24">
        <f t="shared" si="29"/>
        <v>0</v>
      </c>
      <c r="N501" s="112" t="str">
        <f t="shared" si="30"/>
        <v/>
      </c>
      <c r="O501" s="31"/>
      <c r="P501" s="33" t="str">
        <f t="shared" si="31"/>
        <v/>
      </c>
      <c r="R501" s="174" t="str">
        <f t="shared" si="32"/>
        <v/>
      </c>
    </row>
    <row r="502" spans="1:18" ht="24.75" customHeight="1" x14ac:dyDescent="0.2">
      <c r="A502" s="185"/>
      <c r="B502" s="186"/>
      <c r="C502" s="187"/>
      <c r="D502" s="88"/>
      <c r="E502" s="110"/>
      <c r="F502" s="28"/>
      <c r="G502" s="28"/>
      <c r="H502" s="22" t="str">
        <f>IF(G502="","",ROUNDDOWN('Lesné celky'!$C$2*G502,2))</f>
        <v/>
      </c>
      <c r="I502" s="28"/>
      <c r="J502" s="28"/>
      <c r="K502" s="28"/>
      <c r="L502" s="28"/>
      <c r="M502" s="24">
        <f t="shared" si="29"/>
        <v>0</v>
      </c>
      <c r="N502" s="112" t="str">
        <f t="shared" si="30"/>
        <v/>
      </c>
      <c r="O502" s="31"/>
      <c r="P502" s="33" t="str">
        <f t="shared" si="31"/>
        <v/>
      </c>
      <c r="R502" s="174" t="str">
        <f t="shared" si="32"/>
        <v/>
      </c>
    </row>
    <row r="503" spans="1:18" ht="24.75" customHeight="1" x14ac:dyDescent="0.2">
      <c r="A503" s="185"/>
      <c r="B503" s="186"/>
      <c r="C503" s="187"/>
      <c r="D503" s="88"/>
      <c r="E503" s="110"/>
      <c r="F503" s="28"/>
      <c r="G503" s="28"/>
      <c r="H503" s="22" t="str">
        <f>IF(G503="","",ROUNDDOWN('Lesné celky'!$C$2*G503,2))</f>
        <v/>
      </c>
      <c r="I503" s="28"/>
      <c r="J503" s="28"/>
      <c r="K503" s="28"/>
      <c r="L503" s="28"/>
      <c r="M503" s="24">
        <f t="shared" si="29"/>
        <v>0</v>
      </c>
      <c r="N503" s="112" t="str">
        <f t="shared" si="30"/>
        <v/>
      </c>
      <c r="O503" s="31"/>
      <c r="P503" s="33" t="str">
        <f t="shared" si="31"/>
        <v/>
      </c>
      <c r="R503" s="174" t="str">
        <f t="shared" si="32"/>
        <v/>
      </c>
    </row>
    <row r="504" spans="1:18" ht="24.75" customHeight="1" x14ac:dyDescent="0.2">
      <c r="A504" s="185"/>
      <c r="B504" s="186"/>
      <c r="C504" s="187"/>
      <c r="D504" s="88"/>
      <c r="E504" s="110"/>
      <c r="F504" s="28"/>
      <c r="G504" s="28"/>
      <c r="H504" s="22" t="str">
        <f>IF(G504="","",ROUNDDOWN('Lesné celky'!$C$2*G504,2))</f>
        <v/>
      </c>
      <c r="I504" s="28"/>
      <c r="J504" s="28"/>
      <c r="K504" s="28"/>
      <c r="L504" s="28"/>
      <c r="M504" s="24">
        <f t="shared" si="29"/>
        <v>0</v>
      </c>
      <c r="N504" s="112" t="str">
        <f t="shared" si="30"/>
        <v/>
      </c>
      <c r="O504" s="31"/>
      <c r="P504" s="33" t="str">
        <f t="shared" si="31"/>
        <v/>
      </c>
      <c r="R504" s="174" t="str">
        <f t="shared" si="32"/>
        <v/>
      </c>
    </row>
    <row r="505" spans="1:18" ht="24.75" customHeight="1" x14ac:dyDescent="0.2">
      <c r="A505" s="185"/>
      <c r="B505" s="186"/>
      <c r="C505" s="187"/>
      <c r="D505" s="88"/>
      <c r="E505" s="110"/>
      <c r="F505" s="28"/>
      <c r="G505" s="28"/>
      <c r="H505" s="22" t="str">
        <f>IF(G505="","",ROUNDDOWN('Lesné celky'!$C$2*G505,2))</f>
        <v/>
      </c>
      <c r="I505" s="28"/>
      <c r="J505" s="28"/>
      <c r="K505" s="28"/>
      <c r="L505" s="28"/>
      <c r="M505" s="24">
        <f t="shared" si="29"/>
        <v>0</v>
      </c>
      <c r="N505" s="112" t="str">
        <f t="shared" si="30"/>
        <v/>
      </c>
      <c r="O505" s="31"/>
      <c r="P505" s="33" t="str">
        <f t="shared" si="31"/>
        <v/>
      </c>
      <c r="R505" s="174" t="str">
        <f t="shared" si="32"/>
        <v/>
      </c>
    </row>
    <row r="506" spans="1:18" ht="24.75" customHeight="1" x14ac:dyDescent="0.2">
      <c r="A506" s="185"/>
      <c r="B506" s="186"/>
      <c r="C506" s="187"/>
      <c r="D506" s="88"/>
      <c r="E506" s="110"/>
      <c r="F506" s="28"/>
      <c r="G506" s="28"/>
      <c r="H506" s="22" t="str">
        <f>IF(G506="","",ROUNDDOWN('Lesné celky'!$C$2*G506,2))</f>
        <v/>
      </c>
      <c r="I506" s="28"/>
      <c r="J506" s="28"/>
      <c r="K506" s="28"/>
      <c r="L506" s="28"/>
      <c r="M506" s="24">
        <f t="shared" si="29"/>
        <v>0</v>
      </c>
      <c r="N506" s="112" t="str">
        <f t="shared" si="30"/>
        <v/>
      </c>
      <c r="O506" s="31"/>
      <c r="P506" s="33" t="str">
        <f t="shared" si="31"/>
        <v/>
      </c>
      <c r="R506" s="174" t="str">
        <f t="shared" si="32"/>
        <v/>
      </c>
    </row>
    <row r="507" spans="1:18" ht="24.75" customHeight="1" x14ac:dyDescent="0.2">
      <c r="A507" s="185"/>
      <c r="B507" s="186"/>
      <c r="C507" s="187"/>
      <c r="D507" s="88"/>
      <c r="E507" s="110"/>
      <c r="F507" s="28"/>
      <c r="G507" s="28"/>
      <c r="H507" s="22" t="str">
        <f>IF(G507="","",ROUNDDOWN('Lesné celky'!$C$2*G507,2))</f>
        <v/>
      </c>
      <c r="I507" s="28"/>
      <c r="J507" s="28"/>
      <c r="K507" s="28"/>
      <c r="L507" s="28"/>
      <c r="M507" s="24">
        <f t="shared" si="29"/>
        <v>0</v>
      </c>
      <c r="N507" s="112" t="str">
        <f t="shared" si="30"/>
        <v/>
      </c>
      <c r="O507" s="31"/>
      <c r="P507" s="33" t="str">
        <f t="shared" si="31"/>
        <v/>
      </c>
      <c r="R507" s="174" t="str">
        <f t="shared" si="32"/>
        <v/>
      </c>
    </row>
    <row r="508" spans="1:18" ht="24.75" customHeight="1" x14ac:dyDescent="0.2">
      <c r="A508" s="185"/>
      <c r="B508" s="186"/>
      <c r="C508" s="187"/>
      <c r="D508" s="88"/>
      <c r="E508" s="110"/>
      <c r="F508" s="28"/>
      <c r="G508" s="28"/>
      <c r="H508" s="22" t="str">
        <f>IF(G508="","",ROUNDDOWN('Lesné celky'!$C$2*G508,2))</f>
        <v/>
      </c>
      <c r="I508" s="28"/>
      <c r="J508" s="28"/>
      <c r="K508" s="28"/>
      <c r="L508" s="28"/>
      <c r="M508" s="24">
        <f t="shared" si="29"/>
        <v>0</v>
      </c>
      <c r="N508" s="112" t="str">
        <f t="shared" si="30"/>
        <v/>
      </c>
      <c r="O508" s="31"/>
      <c r="P508" s="33" t="str">
        <f t="shared" si="31"/>
        <v/>
      </c>
      <c r="R508" s="174" t="str">
        <f t="shared" si="32"/>
        <v/>
      </c>
    </row>
    <row r="509" spans="1:18" ht="24.75" customHeight="1" x14ac:dyDescent="0.2">
      <c r="A509" s="185"/>
      <c r="B509" s="186"/>
      <c r="C509" s="187"/>
      <c r="D509" s="88"/>
      <c r="E509" s="110"/>
      <c r="F509" s="28"/>
      <c r="G509" s="28"/>
      <c r="H509" s="22" t="str">
        <f>IF(G509="","",ROUNDDOWN('Lesné celky'!$C$2*G509,2))</f>
        <v/>
      </c>
      <c r="I509" s="28"/>
      <c r="J509" s="28"/>
      <c r="K509" s="28"/>
      <c r="L509" s="28"/>
      <c r="M509" s="24">
        <f t="shared" si="29"/>
        <v>0</v>
      </c>
      <c r="N509" s="112" t="str">
        <f t="shared" si="30"/>
        <v/>
      </c>
      <c r="O509" s="31"/>
      <c r="P509" s="33" t="str">
        <f t="shared" si="31"/>
        <v/>
      </c>
      <c r="R509" s="174" t="str">
        <f t="shared" si="32"/>
        <v/>
      </c>
    </row>
    <row r="510" spans="1:18" ht="24.75" customHeight="1" x14ac:dyDescent="0.2">
      <c r="A510" s="185"/>
      <c r="B510" s="186"/>
      <c r="C510" s="187"/>
      <c r="D510" s="88"/>
      <c r="E510" s="110"/>
      <c r="F510" s="28"/>
      <c r="G510" s="28"/>
      <c r="H510" s="22" t="str">
        <f>IF(G510="","",ROUNDDOWN('Lesné celky'!$C$2*G510,2))</f>
        <v/>
      </c>
      <c r="I510" s="28"/>
      <c r="J510" s="28"/>
      <c r="K510" s="28"/>
      <c r="L510" s="28"/>
      <c r="M510" s="24">
        <f t="shared" si="29"/>
        <v>0</v>
      </c>
      <c r="N510" s="112" t="str">
        <f t="shared" si="30"/>
        <v/>
      </c>
      <c r="O510" s="31"/>
      <c r="P510" s="33" t="str">
        <f t="shared" si="31"/>
        <v/>
      </c>
      <c r="R510" s="174" t="str">
        <f t="shared" si="32"/>
        <v/>
      </c>
    </row>
    <row r="511" spans="1:18" ht="24.75" customHeight="1" x14ac:dyDescent="0.2">
      <c r="A511" s="185"/>
      <c r="B511" s="186"/>
      <c r="C511" s="187"/>
      <c r="D511" s="88"/>
      <c r="E511" s="110"/>
      <c r="F511" s="28"/>
      <c r="G511" s="28"/>
      <c r="H511" s="22" t="str">
        <f>IF(G511="","",ROUNDDOWN('Lesné celky'!$C$2*G511,2))</f>
        <v/>
      </c>
      <c r="I511" s="28"/>
      <c r="J511" s="28"/>
      <c r="K511" s="28"/>
      <c r="L511" s="28"/>
      <c r="M511" s="24">
        <f t="shared" si="29"/>
        <v>0</v>
      </c>
      <c r="N511" s="112" t="str">
        <f t="shared" si="30"/>
        <v/>
      </c>
      <c r="O511" s="31"/>
      <c r="P511" s="33" t="str">
        <f t="shared" si="31"/>
        <v/>
      </c>
      <c r="R511" s="174" t="str">
        <f t="shared" si="32"/>
        <v/>
      </c>
    </row>
    <row r="512" spans="1:18" ht="24.75" customHeight="1" x14ac:dyDescent="0.2">
      <c r="A512" s="185"/>
      <c r="B512" s="186"/>
      <c r="C512" s="187"/>
      <c r="D512" s="88"/>
      <c r="E512" s="110"/>
      <c r="F512" s="28"/>
      <c r="G512" s="28"/>
      <c r="H512" s="22" t="str">
        <f>IF(G512="","",ROUNDDOWN('Lesné celky'!$C$2*G512,2))</f>
        <v/>
      </c>
      <c r="I512" s="28"/>
      <c r="J512" s="28"/>
      <c r="K512" s="28"/>
      <c r="L512" s="28"/>
      <c r="M512" s="24">
        <f t="shared" si="29"/>
        <v>0</v>
      </c>
      <c r="N512" s="112" t="str">
        <f t="shared" si="30"/>
        <v/>
      </c>
      <c r="O512" s="31"/>
      <c r="P512" s="33" t="str">
        <f t="shared" si="31"/>
        <v/>
      </c>
      <c r="R512" s="174" t="str">
        <f t="shared" si="32"/>
        <v/>
      </c>
    </row>
    <row r="513" spans="1:18" ht="24.75" customHeight="1" x14ac:dyDescent="0.2">
      <c r="A513" s="185"/>
      <c r="B513" s="186"/>
      <c r="C513" s="187"/>
      <c r="D513" s="88"/>
      <c r="E513" s="110"/>
      <c r="F513" s="28"/>
      <c r="G513" s="28"/>
      <c r="H513" s="22" t="str">
        <f>IF(G513="","",ROUNDDOWN('Lesné celky'!$C$2*G513,2))</f>
        <v/>
      </c>
      <c r="I513" s="28"/>
      <c r="J513" s="28"/>
      <c r="K513" s="28"/>
      <c r="L513" s="28"/>
      <c r="M513" s="24">
        <f t="shared" si="29"/>
        <v>0</v>
      </c>
      <c r="N513" s="112" t="str">
        <f t="shared" si="30"/>
        <v/>
      </c>
      <c r="O513" s="31"/>
      <c r="P513" s="33" t="str">
        <f t="shared" si="31"/>
        <v/>
      </c>
      <c r="R513" s="174" t="str">
        <f t="shared" si="32"/>
        <v/>
      </c>
    </row>
    <row r="514" spans="1:18" ht="24.75" customHeight="1" x14ac:dyDescent="0.2">
      <c r="A514" s="185"/>
      <c r="B514" s="186"/>
      <c r="C514" s="187"/>
      <c r="D514" s="88"/>
      <c r="E514" s="110"/>
      <c r="F514" s="28"/>
      <c r="G514" s="28"/>
      <c r="H514" s="22" t="str">
        <f>IF(G514="","",ROUNDDOWN('Lesné celky'!$C$2*G514,2))</f>
        <v/>
      </c>
      <c r="I514" s="28"/>
      <c r="J514" s="28"/>
      <c r="K514" s="28"/>
      <c r="L514" s="28"/>
      <c r="M514" s="24">
        <f t="shared" ref="M514:M577" si="33">SUM(I514:L514)</f>
        <v>0</v>
      </c>
      <c r="N514" s="112" t="str">
        <f t="shared" ref="N514:N577" si="34">IF(ROUNDDOWN(F514*G514,2)-ROUNDDOWN(SUM(I514:L514),2)=0,"","zlý súčet")</f>
        <v/>
      </c>
      <c r="O514" s="31"/>
      <c r="P514" s="33" t="str">
        <f t="shared" si="31"/>
        <v/>
      </c>
      <c r="R514" s="174" t="str">
        <f t="shared" si="32"/>
        <v/>
      </c>
    </row>
    <row r="515" spans="1:18" ht="24.75" customHeight="1" x14ac:dyDescent="0.2">
      <c r="A515" s="185"/>
      <c r="B515" s="186"/>
      <c r="C515" s="187"/>
      <c r="D515" s="88"/>
      <c r="E515" s="110"/>
      <c r="F515" s="28"/>
      <c r="G515" s="28"/>
      <c r="H515" s="22" t="str">
        <f>IF(G515="","",ROUNDDOWN('Lesné celky'!$C$2*G515,2))</f>
        <v/>
      </c>
      <c r="I515" s="28"/>
      <c r="J515" s="28"/>
      <c r="K515" s="28"/>
      <c r="L515" s="28"/>
      <c r="M515" s="24">
        <f t="shared" si="33"/>
        <v>0</v>
      </c>
      <c r="N515" s="112" t="str">
        <f t="shared" si="34"/>
        <v/>
      </c>
      <c r="O515" s="31"/>
      <c r="P515" s="33" t="str">
        <f t="shared" si="31"/>
        <v/>
      </c>
      <c r="R515" s="174" t="str">
        <f t="shared" si="32"/>
        <v/>
      </c>
    </row>
    <row r="516" spans="1:18" ht="24.75" customHeight="1" x14ac:dyDescent="0.2">
      <c r="A516" s="185"/>
      <c r="B516" s="186"/>
      <c r="C516" s="187"/>
      <c r="D516" s="88"/>
      <c r="E516" s="110"/>
      <c r="F516" s="28"/>
      <c r="G516" s="28"/>
      <c r="H516" s="22" t="str">
        <f>IF(G516="","",ROUNDDOWN('Lesné celky'!$C$2*G516,2))</f>
        <v/>
      </c>
      <c r="I516" s="28"/>
      <c r="J516" s="28"/>
      <c r="K516" s="28"/>
      <c r="L516" s="28"/>
      <c r="M516" s="24">
        <f t="shared" si="33"/>
        <v>0</v>
      </c>
      <c r="N516" s="112" t="str">
        <f t="shared" si="34"/>
        <v/>
      </c>
      <c r="O516" s="31"/>
      <c r="P516" s="33" t="str">
        <f t="shared" si="31"/>
        <v/>
      </c>
      <c r="R516" s="174" t="str">
        <f t="shared" si="32"/>
        <v/>
      </c>
    </row>
    <row r="517" spans="1:18" ht="24.75" customHeight="1" x14ac:dyDescent="0.2">
      <c r="A517" s="185"/>
      <c r="B517" s="186"/>
      <c r="C517" s="187"/>
      <c r="D517" s="88"/>
      <c r="E517" s="110"/>
      <c r="F517" s="28"/>
      <c r="G517" s="28"/>
      <c r="H517" s="22" t="str">
        <f>IF(G517="","",ROUNDDOWN('Lesné celky'!$C$2*G517,2))</f>
        <v/>
      </c>
      <c r="I517" s="28"/>
      <c r="J517" s="28"/>
      <c r="K517" s="28"/>
      <c r="L517" s="28"/>
      <c r="M517" s="24">
        <f t="shared" si="33"/>
        <v>0</v>
      </c>
      <c r="N517" s="112" t="str">
        <f t="shared" si="34"/>
        <v/>
      </c>
      <c r="O517" s="31"/>
      <c r="P517" s="33" t="str">
        <f t="shared" si="31"/>
        <v/>
      </c>
      <c r="R517" s="174" t="str">
        <f t="shared" si="32"/>
        <v/>
      </c>
    </row>
    <row r="518" spans="1:18" ht="24.75" customHeight="1" x14ac:dyDescent="0.2">
      <c r="A518" s="185"/>
      <c r="B518" s="186"/>
      <c r="C518" s="187"/>
      <c r="D518" s="88"/>
      <c r="E518" s="110"/>
      <c r="F518" s="28"/>
      <c r="G518" s="28"/>
      <c r="H518" s="22" t="str">
        <f>IF(G518="","",ROUNDDOWN('Lesné celky'!$C$2*G518,2))</f>
        <v/>
      </c>
      <c r="I518" s="28"/>
      <c r="J518" s="28"/>
      <c r="K518" s="28"/>
      <c r="L518" s="28"/>
      <c r="M518" s="24">
        <f t="shared" si="33"/>
        <v>0</v>
      </c>
      <c r="N518" s="112" t="str">
        <f t="shared" si="34"/>
        <v/>
      </c>
      <c r="O518" s="31"/>
      <c r="P518" s="33" t="str">
        <f t="shared" si="31"/>
        <v/>
      </c>
      <c r="R518" s="174" t="str">
        <f t="shared" si="32"/>
        <v/>
      </c>
    </row>
    <row r="519" spans="1:18" ht="24.75" customHeight="1" x14ac:dyDescent="0.2">
      <c r="A519" s="185"/>
      <c r="B519" s="186"/>
      <c r="C519" s="187"/>
      <c r="D519" s="88"/>
      <c r="E519" s="110"/>
      <c r="F519" s="28"/>
      <c r="G519" s="28"/>
      <c r="H519" s="22" t="str">
        <f>IF(G519="","",ROUNDDOWN('Lesné celky'!$C$2*G519,2))</f>
        <v/>
      </c>
      <c r="I519" s="28"/>
      <c r="J519" s="28"/>
      <c r="K519" s="28"/>
      <c r="L519" s="28"/>
      <c r="M519" s="24">
        <f t="shared" si="33"/>
        <v>0</v>
      </c>
      <c r="N519" s="112" t="str">
        <f t="shared" si="34"/>
        <v/>
      </c>
      <c r="O519" s="31"/>
      <c r="P519" s="33" t="str">
        <f t="shared" si="31"/>
        <v/>
      </c>
      <c r="R519" s="174" t="str">
        <f t="shared" si="32"/>
        <v/>
      </c>
    </row>
    <row r="520" spans="1:18" ht="24.75" customHeight="1" x14ac:dyDescent="0.2">
      <c r="A520" s="185"/>
      <c r="B520" s="186"/>
      <c r="C520" s="187"/>
      <c r="D520" s="88"/>
      <c r="E520" s="110"/>
      <c r="F520" s="28"/>
      <c r="G520" s="28"/>
      <c r="H520" s="22" t="str">
        <f>IF(G520="","",ROUNDDOWN('Lesné celky'!$C$2*G520,2))</f>
        <v/>
      </c>
      <c r="I520" s="28"/>
      <c r="J520" s="28"/>
      <c r="K520" s="28"/>
      <c r="L520" s="28"/>
      <c r="M520" s="24">
        <f t="shared" si="33"/>
        <v>0</v>
      </c>
      <c r="N520" s="112" t="str">
        <f t="shared" si="34"/>
        <v/>
      </c>
      <c r="O520" s="31"/>
      <c r="P520" s="33" t="str">
        <f t="shared" si="31"/>
        <v/>
      </c>
      <c r="R520" s="174" t="str">
        <f t="shared" si="32"/>
        <v/>
      </c>
    </row>
    <row r="521" spans="1:18" ht="24.75" customHeight="1" x14ac:dyDescent="0.2">
      <c r="A521" s="185"/>
      <c r="B521" s="186"/>
      <c r="C521" s="187"/>
      <c r="D521" s="88"/>
      <c r="E521" s="110"/>
      <c r="F521" s="28"/>
      <c r="G521" s="28"/>
      <c r="H521" s="22" t="str">
        <f>IF(G521="","",ROUNDDOWN('Lesné celky'!$C$2*G521,2))</f>
        <v/>
      </c>
      <c r="I521" s="28"/>
      <c r="J521" s="28"/>
      <c r="K521" s="28"/>
      <c r="L521" s="28"/>
      <c r="M521" s="24">
        <f t="shared" si="33"/>
        <v>0</v>
      </c>
      <c r="N521" s="112" t="str">
        <f t="shared" si="34"/>
        <v/>
      </c>
      <c r="O521" s="31"/>
      <c r="P521" s="33" t="str">
        <f t="shared" si="31"/>
        <v/>
      </c>
      <c r="R521" s="174" t="str">
        <f t="shared" si="32"/>
        <v/>
      </c>
    </row>
    <row r="522" spans="1:18" ht="24.75" customHeight="1" x14ac:dyDescent="0.2">
      <c r="A522" s="185"/>
      <c r="B522" s="186"/>
      <c r="C522" s="187"/>
      <c r="D522" s="88"/>
      <c r="E522" s="110"/>
      <c r="F522" s="28"/>
      <c r="G522" s="28"/>
      <c r="H522" s="22" t="str">
        <f>IF(G522="","",ROUNDDOWN('Lesné celky'!$C$2*G522,2))</f>
        <v/>
      </c>
      <c r="I522" s="28"/>
      <c r="J522" s="28"/>
      <c r="K522" s="28"/>
      <c r="L522" s="28"/>
      <c r="M522" s="24">
        <f t="shared" si="33"/>
        <v>0</v>
      </c>
      <c r="N522" s="112" t="str">
        <f t="shared" si="34"/>
        <v/>
      </c>
      <c r="O522" s="31"/>
      <c r="P522" s="33" t="str">
        <f t="shared" si="31"/>
        <v/>
      </c>
      <c r="R522" s="174" t="str">
        <f t="shared" si="32"/>
        <v/>
      </c>
    </row>
    <row r="523" spans="1:18" ht="24.75" customHeight="1" x14ac:dyDescent="0.2">
      <c r="A523" s="185"/>
      <c r="B523" s="186"/>
      <c r="C523" s="187"/>
      <c r="D523" s="88"/>
      <c r="E523" s="110"/>
      <c r="F523" s="28"/>
      <c r="G523" s="28"/>
      <c r="H523" s="22" t="str">
        <f>IF(G523="","",ROUNDDOWN('Lesné celky'!$C$2*G523,2))</f>
        <v/>
      </c>
      <c r="I523" s="28"/>
      <c r="J523" s="28"/>
      <c r="K523" s="28"/>
      <c r="L523" s="28"/>
      <c r="M523" s="24">
        <f t="shared" si="33"/>
        <v>0</v>
      </c>
      <c r="N523" s="112" t="str">
        <f t="shared" si="34"/>
        <v/>
      </c>
      <c r="O523" s="31"/>
      <c r="P523" s="33" t="str">
        <f t="shared" si="31"/>
        <v/>
      </c>
      <c r="R523" s="174" t="str">
        <f t="shared" si="32"/>
        <v/>
      </c>
    </row>
    <row r="524" spans="1:18" ht="24.75" customHeight="1" x14ac:dyDescent="0.2">
      <c r="A524" s="185"/>
      <c r="B524" s="186"/>
      <c r="C524" s="187"/>
      <c r="D524" s="88"/>
      <c r="E524" s="110"/>
      <c r="F524" s="28"/>
      <c r="G524" s="28"/>
      <c r="H524" s="22" t="str">
        <f>IF(G524="","",ROUNDDOWN('Lesné celky'!$C$2*G524,2))</f>
        <v/>
      </c>
      <c r="I524" s="28"/>
      <c r="J524" s="28"/>
      <c r="K524" s="28"/>
      <c r="L524" s="28"/>
      <c r="M524" s="24">
        <f t="shared" si="33"/>
        <v>0</v>
      </c>
      <c r="N524" s="112" t="str">
        <f t="shared" si="34"/>
        <v/>
      </c>
      <c r="O524" s="31"/>
      <c r="P524" s="33" t="str">
        <f t="shared" si="31"/>
        <v/>
      </c>
      <c r="R524" s="174" t="str">
        <f t="shared" si="32"/>
        <v/>
      </c>
    </row>
    <row r="525" spans="1:18" ht="24.75" customHeight="1" x14ac:dyDescent="0.2">
      <c r="A525" s="185"/>
      <c r="B525" s="186"/>
      <c r="C525" s="187"/>
      <c r="D525" s="88"/>
      <c r="E525" s="110"/>
      <c r="F525" s="28"/>
      <c r="G525" s="28"/>
      <c r="H525" s="22" t="str">
        <f>IF(G525="","",ROUNDDOWN('Lesné celky'!$C$2*G525,2))</f>
        <v/>
      </c>
      <c r="I525" s="28"/>
      <c r="J525" s="28"/>
      <c r="K525" s="28"/>
      <c r="L525" s="28"/>
      <c r="M525" s="24">
        <f t="shared" si="33"/>
        <v>0</v>
      </c>
      <c r="N525" s="112" t="str">
        <f t="shared" si="34"/>
        <v/>
      </c>
      <c r="O525" s="31"/>
      <c r="P525" s="33" t="str">
        <f t="shared" si="31"/>
        <v/>
      </c>
      <c r="R525" s="174" t="str">
        <f t="shared" si="32"/>
        <v/>
      </c>
    </row>
    <row r="526" spans="1:18" ht="24.75" customHeight="1" x14ac:dyDescent="0.2">
      <c r="A526" s="185"/>
      <c r="B526" s="186"/>
      <c r="C526" s="187"/>
      <c r="D526" s="88"/>
      <c r="E526" s="110"/>
      <c r="F526" s="28"/>
      <c r="G526" s="28"/>
      <c r="H526" s="22" t="str">
        <f>IF(G526="","",ROUNDDOWN('Lesné celky'!$C$2*G526,2))</f>
        <v/>
      </c>
      <c r="I526" s="28"/>
      <c r="J526" s="28"/>
      <c r="K526" s="28"/>
      <c r="L526" s="28"/>
      <c r="M526" s="24">
        <f t="shared" si="33"/>
        <v>0</v>
      </c>
      <c r="N526" s="112" t="str">
        <f t="shared" si="34"/>
        <v/>
      </c>
      <c r="O526" s="31"/>
      <c r="P526" s="33" t="str">
        <f t="shared" si="31"/>
        <v/>
      </c>
      <c r="R526" s="174" t="str">
        <f t="shared" si="32"/>
        <v/>
      </c>
    </row>
    <row r="527" spans="1:18" ht="24.75" customHeight="1" x14ac:dyDescent="0.2">
      <c r="A527" s="185"/>
      <c r="B527" s="186"/>
      <c r="C527" s="187"/>
      <c r="D527" s="88"/>
      <c r="E527" s="110"/>
      <c r="F527" s="28"/>
      <c r="G527" s="28"/>
      <c r="H527" s="22" t="str">
        <f>IF(G527="","",ROUNDDOWN('Lesné celky'!$C$2*G527,2))</f>
        <v/>
      </c>
      <c r="I527" s="28"/>
      <c r="J527" s="28"/>
      <c r="K527" s="28"/>
      <c r="L527" s="28"/>
      <c r="M527" s="24">
        <f t="shared" si="33"/>
        <v>0</v>
      </c>
      <c r="N527" s="112" t="str">
        <f t="shared" si="34"/>
        <v/>
      </c>
      <c r="O527" s="31"/>
      <c r="P527" s="33" t="str">
        <f t="shared" si="31"/>
        <v/>
      </c>
      <c r="R527" s="174" t="str">
        <f t="shared" si="32"/>
        <v/>
      </c>
    </row>
    <row r="528" spans="1:18" ht="24.75" customHeight="1" x14ac:dyDescent="0.2">
      <c r="A528" s="185"/>
      <c r="B528" s="186"/>
      <c r="C528" s="187"/>
      <c r="D528" s="88"/>
      <c r="E528" s="110"/>
      <c r="F528" s="28"/>
      <c r="G528" s="28"/>
      <c r="H528" s="22" t="str">
        <f>IF(G528="","",ROUNDDOWN('Lesné celky'!$C$2*G528,2))</f>
        <v/>
      </c>
      <c r="I528" s="28"/>
      <c r="J528" s="28"/>
      <c r="K528" s="28"/>
      <c r="L528" s="28"/>
      <c r="M528" s="24">
        <f t="shared" si="33"/>
        <v>0</v>
      </c>
      <c r="N528" s="112" t="str">
        <f t="shared" si="34"/>
        <v/>
      </c>
      <c r="O528" s="31"/>
      <c r="P528" s="33" t="str">
        <f t="shared" si="31"/>
        <v/>
      </c>
      <c r="R528" s="174" t="str">
        <f t="shared" si="32"/>
        <v/>
      </c>
    </row>
    <row r="529" spans="1:18" ht="24.75" customHeight="1" x14ac:dyDescent="0.2">
      <c r="A529" s="185"/>
      <c r="B529" s="186"/>
      <c r="C529" s="187"/>
      <c r="D529" s="88"/>
      <c r="E529" s="110"/>
      <c r="F529" s="28"/>
      <c r="G529" s="28"/>
      <c r="H529" s="22" t="str">
        <f>IF(G529="","",ROUNDDOWN('Lesné celky'!$C$2*G529,2))</f>
        <v/>
      </c>
      <c r="I529" s="28"/>
      <c r="J529" s="28"/>
      <c r="K529" s="28"/>
      <c r="L529" s="28"/>
      <c r="M529" s="24">
        <f t="shared" si="33"/>
        <v>0</v>
      </c>
      <c r="N529" s="112" t="str">
        <f t="shared" si="34"/>
        <v/>
      </c>
      <c r="O529" s="31"/>
      <c r="P529" s="33" t="str">
        <f t="shared" si="31"/>
        <v/>
      </c>
      <c r="R529" s="174" t="str">
        <f t="shared" si="32"/>
        <v/>
      </c>
    </row>
    <row r="530" spans="1:18" ht="24.75" customHeight="1" x14ac:dyDescent="0.2">
      <c r="A530" s="185"/>
      <c r="B530" s="186"/>
      <c r="C530" s="187"/>
      <c r="D530" s="88"/>
      <c r="E530" s="110"/>
      <c r="F530" s="28"/>
      <c r="G530" s="28"/>
      <c r="H530" s="22" t="str">
        <f>IF(G530="","",ROUNDDOWN('Lesné celky'!$C$2*G530,2))</f>
        <v/>
      </c>
      <c r="I530" s="28"/>
      <c r="J530" s="28"/>
      <c r="K530" s="28"/>
      <c r="L530" s="28"/>
      <c r="M530" s="24">
        <f t="shared" si="33"/>
        <v>0</v>
      </c>
      <c r="N530" s="112" t="str">
        <f t="shared" si="34"/>
        <v/>
      </c>
      <c r="O530" s="31"/>
      <c r="P530" s="33" t="str">
        <f t="shared" si="31"/>
        <v/>
      </c>
      <c r="R530" s="174" t="str">
        <f t="shared" si="32"/>
        <v/>
      </c>
    </row>
    <row r="531" spans="1:18" ht="24.75" customHeight="1" x14ac:dyDescent="0.2">
      <c r="A531" s="185"/>
      <c r="B531" s="186"/>
      <c r="C531" s="187"/>
      <c r="D531" s="88"/>
      <c r="E531" s="110"/>
      <c r="F531" s="28"/>
      <c r="G531" s="28"/>
      <c r="H531" s="22" t="str">
        <f>IF(G531="","",ROUNDDOWN('Lesné celky'!$C$2*G531,2))</f>
        <v/>
      </c>
      <c r="I531" s="28"/>
      <c r="J531" s="28"/>
      <c r="K531" s="28"/>
      <c r="L531" s="28"/>
      <c r="M531" s="24">
        <f t="shared" si="33"/>
        <v>0</v>
      </c>
      <c r="N531" s="112" t="str">
        <f t="shared" si="34"/>
        <v/>
      </c>
      <c r="O531" s="31"/>
      <c r="P531" s="33" t="str">
        <f t="shared" si="31"/>
        <v/>
      </c>
      <c r="R531" s="174" t="str">
        <f t="shared" si="32"/>
        <v/>
      </c>
    </row>
    <row r="532" spans="1:18" ht="24.75" customHeight="1" x14ac:dyDescent="0.2">
      <c r="A532" s="185"/>
      <c r="B532" s="186"/>
      <c r="C532" s="187"/>
      <c r="D532" s="88"/>
      <c r="E532" s="110"/>
      <c r="F532" s="28"/>
      <c r="G532" s="28"/>
      <c r="H532" s="22" t="str">
        <f>IF(G532="","",ROUNDDOWN('Lesné celky'!$C$2*G532,2))</f>
        <v/>
      </c>
      <c r="I532" s="28"/>
      <c r="J532" s="28"/>
      <c r="K532" s="28"/>
      <c r="L532" s="28"/>
      <c r="M532" s="24">
        <f t="shared" si="33"/>
        <v>0</v>
      </c>
      <c r="N532" s="112" t="str">
        <f t="shared" si="34"/>
        <v/>
      </c>
      <c r="O532" s="31"/>
      <c r="P532" s="33" t="str">
        <f t="shared" ref="P532:P595" si="35">IF(H532="","",H532-O532)</f>
        <v/>
      </c>
      <c r="R532" s="174" t="str">
        <f t="shared" ref="R532:R595" si="36">IF(AND(H532&lt;&gt;"",OR(E532="",D532="",A532="")),"nekorektne zadané údaje","")</f>
        <v/>
      </c>
    </row>
    <row r="533" spans="1:18" ht="24.75" customHeight="1" x14ac:dyDescent="0.2">
      <c r="A533" s="185"/>
      <c r="B533" s="186"/>
      <c r="C533" s="187"/>
      <c r="D533" s="88"/>
      <c r="E533" s="110"/>
      <c r="F533" s="28"/>
      <c r="G533" s="28"/>
      <c r="H533" s="22" t="str">
        <f>IF(G533="","",ROUNDDOWN('Lesné celky'!$C$2*G533,2))</f>
        <v/>
      </c>
      <c r="I533" s="28"/>
      <c r="J533" s="28"/>
      <c r="K533" s="28"/>
      <c r="L533" s="28"/>
      <c r="M533" s="24">
        <f t="shared" si="33"/>
        <v>0</v>
      </c>
      <c r="N533" s="112" t="str">
        <f t="shared" si="34"/>
        <v/>
      </c>
      <c r="O533" s="31"/>
      <c r="P533" s="33" t="str">
        <f t="shared" si="35"/>
        <v/>
      </c>
      <c r="R533" s="174" t="str">
        <f t="shared" si="36"/>
        <v/>
      </c>
    </row>
    <row r="534" spans="1:18" ht="24.75" customHeight="1" x14ac:dyDescent="0.2">
      <c r="A534" s="185"/>
      <c r="B534" s="186"/>
      <c r="C534" s="187"/>
      <c r="D534" s="88"/>
      <c r="E534" s="110"/>
      <c r="F534" s="28"/>
      <c r="G534" s="28"/>
      <c r="H534" s="22" t="str">
        <f>IF(G534="","",ROUNDDOWN('Lesné celky'!$C$2*G534,2))</f>
        <v/>
      </c>
      <c r="I534" s="28"/>
      <c r="J534" s="28"/>
      <c r="K534" s="28"/>
      <c r="L534" s="28"/>
      <c r="M534" s="24">
        <f t="shared" si="33"/>
        <v>0</v>
      </c>
      <c r="N534" s="112" t="str">
        <f t="shared" si="34"/>
        <v/>
      </c>
      <c r="O534" s="31"/>
      <c r="P534" s="33" t="str">
        <f t="shared" si="35"/>
        <v/>
      </c>
      <c r="R534" s="174" t="str">
        <f t="shared" si="36"/>
        <v/>
      </c>
    </row>
    <row r="535" spans="1:18" ht="24.75" customHeight="1" x14ac:dyDescent="0.2">
      <c r="A535" s="185"/>
      <c r="B535" s="186"/>
      <c r="C535" s="187"/>
      <c r="D535" s="88"/>
      <c r="E535" s="110"/>
      <c r="F535" s="28"/>
      <c r="G535" s="28"/>
      <c r="H535" s="22" t="str">
        <f>IF(G535="","",ROUNDDOWN('Lesné celky'!$C$2*G535,2))</f>
        <v/>
      </c>
      <c r="I535" s="28"/>
      <c r="J535" s="28"/>
      <c r="K535" s="28"/>
      <c r="L535" s="28"/>
      <c r="M535" s="24">
        <f t="shared" si="33"/>
        <v>0</v>
      </c>
      <c r="N535" s="112" t="str">
        <f t="shared" si="34"/>
        <v/>
      </c>
      <c r="O535" s="31"/>
      <c r="P535" s="33" t="str">
        <f t="shared" si="35"/>
        <v/>
      </c>
      <c r="R535" s="174" t="str">
        <f t="shared" si="36"/>
        <v/>
      </c>
    </row>
    <row r="536" spans="1:18" ht="24.75" customHeight="1" x14ac:dyDescent="0.2">
      <c r="A536" s="185"/>
      <c r="B536" s="186"/>
      <c r="C536" s="187"/>
      <c r="D536" s="88"/>
      <c r="E536" s="110"/>
      <c r="F536" s="28"/>
      <c r="G536" s="28"/>
      <c r="H536" s="22" t="str">
        <f>IF(G536="","",ROUNDDOWN('Lesné celky'!$C$2*G536,2))</f>
        <v/>
      </c>
      <c r="I536" s="28"/>
      <c r="J536" s="28"/>
      <c r="K536" s="28"/>
      <c r="L536" s="28"/>
      <c r="M536" s="24">
        <f t="shared" si="33"/>
        <v>0</v>
      </c>
      <c r="N536" s="112" t="str">
        <f t="shared" si="34"/>
        <v/>
      </c>
      <c r="O536" s="31"/>
      <c r="P536" s="33" t="str">
        <f t="shared" si="35"/>
        <v/>
      </c>
      <c r="R536" s="174" t="str">
        <f t="shared" si="36"/>
        <v/>
      </c>
    </row>
    <row r="537" spans="1:18" ht="24.75" customHeight="1" x14ac:dyDescent="0.2">
      <c r="A537" s="185"/>
      <c r="B537" s="186"/>
      <c r="C537" s="187"/>
      <c r="D537" s="88"/>
      <c r="E537" s="110"/>
      <c r="F537" s="28"/>
      <c r="G537" s="28"/>
      <c r="H537" s="22" t="str">
        <f>IF(G537="","",ROUNDDOWN('Lesné celky'!$C$2*G537,2))</f>
        <v/>
      </c>
      <c r="I537" s="28"/>
      <c r="J537" s="28"/>
      <c r="K537" s="28"/>
      <c r="L537" s="28"/>
      <c r="M537" s="24">
        <f t="shared" si="33"/>
        <v>0</v>
      </c>
      <c r="N537" s="112" t="str">
        <f t="shared" si="34"/>
        <v/>
      </c>
      <c r="O537" s="31"/>
      <c r="P537" s="33" t="str">
        <f t="shared" si="35"/>
        <v/>
      </c>
      <c r="R537" s="174" t="str">
        <f t="shared" si="36"/>
        <v/>
      </c>
    </row>
    <row r="538" spans="1:18" ht="24.75" customHeight="1" x14ac:dyDescent="0.2">
      <c r="A538" s="185"/>
      <c r="B538" s="186"/>
      <c r="C538" s="187"/>
      <c r="D538" s="88"/>
      <c r="E538" s="110"/>
      <c r="F538" s="28"/>
      <c r="G538" s="28"/>
      <c r="H538" s="22" t="str">
        <f>IF(G538="","",ROUNDDOWN('Lesné celky'!$C$2*G538,2))</f>
        <v/>
      </c>
      <c r="I538" s="28"/>
      <c r="J538" s="28"/>
      <c r="K538" s="28"/>
      <c r="L538" s="28"/>
      <c r="M538" s="24">
        <f t="shared" si="33"/>
        <v>0</v>
      </c>
      <c r="N538" s="112" t="str">
        <f t="shared" si="34"/>
        <v/>
      </c>
      <c r="O538" s="31"/>
      <c r="P538" s="33" t="str">
        <f t="shared" si="35"/>
        <v/>
      </c>
      <c r="R538" s="174" t="str">
        <f t="shared" si="36"/>
        <v/>
      </c>
    </row>
    <row r="539" spans="1:18" ht="24.75" customHeight="1" x14ac:dyDescent="0.2">
      <c r="A539" s="185"/>
      <c r="B539" s="186"/>
      <c r="C539" s="187"/>
      <c r="D539" s="88"/>
      <c r="E539" s="110"/>
      <c r="F539" s="28"/>
      <c r="G539" s="28"/>
      <c r="H539" s="22" t="str">
        <f>IF(G539="","",ROUNDDOWN('Lesné celky'!$C$2*G539,2))</f>
        <v/>
      </c>
      <c r="I539" s="28"/>
      <c r="J539" s="28"/>
      <c r="K539" s="28"/>
      <c r="L539" s="28"/>
      <c r="M539" s="24">
        <f t="shared" si="33"/>
        <v>0</v>
      </c>
      <c r="N539" s="112" t="str">
        <f t="shared" si="34"/>
        <v/>
      </c>
      <c r="O539" s="31"/>
      <c r="P539" s="33" t="str">
        <f t="shared" si="35"/>
        <v/>
      </c>
      <c r="R539" s="174" t="str">
        <f t="shared" si="36"/>
        <v/>
      </c>
    </row>
    <row r="540" spans="1:18" ht="24.75" customHeight="1" x14ac:dyDescent="0.2">
      <c r="A540" s="185"/>
      <c r="B540" s="186"/>
      <c r="C540" s="187"/>
      <c r="D540" s="88"/>
      <c r="E540" s="110"/>
      <c r="F540" s="28"/>
      <c r="G540" s="28"/>
      <c r="H540" s="22" t="str">
        <f>IF(G540="","",ROUNDDOWN('Lesné celky'!$C$2*G540,2))</f>
        <v/>
      </c>
      <c r="I540" s="28"/>
      <c r="J540" s="28"/>
      <c r="K540" s="28"/>
      <c r="L540" s="28"/>
      <c r="M540" s="24">
        <f t="shared" si="33"/>
        <v>0</v>
      </c>
      <c r="N540" s="112" t="str">
        <f t="shared" si="34"/>
        <v/>
      </c>
      <c r="O540" s="31"/>
      <c r="P540" s="33" t="str">
        <f t="shared" si="35"/>
        <v/>
      </c>
      <c r="R540" s="174" t="str">
        <f t="shared" si="36"/>
        <v/>
      </c>
    </row>
    <row r="541" spans="1:18" ht="24.75" customHeight="1" x14ac:dyDescent="0.2">
      <c r="A541" s="185"/>
      <c r="B541" s="186"/>
      <c r="C541" s="187"/>
      <c r="D541" s="88"/>
      <c r="E541" s="110"/>
      <c r="F541" s="28"/>
      <c r="G541" s="28"/>
      <c r="H541" s="22" t="str">
        <f>IF(G541="","",ROUNDDOWN('Lesné celky'!$C$2*G541,2))</f>
        <v/>
      </c>
      <c r="I541" s="28"/>
      <c r="J541" s="28"/>
      <c r="K541" s="28"/>
      <c r="L541" s="28"/>
      <c r="M541" s="24">
        <f t="shared" si="33"/>
        <v>0</v>
      </c>
      <c r="N541" s="112" t="str">
        <f t="shared" si="34"/>
        <v/>
      </c>
      <c r="O541" s="31"/>
      <c r="P541" s="33" t="str">
        <f t="shared" si="35"/>
        <v/>
      </c>
      <c r="R541" s="174" t="str">
        <f t="shared" si="36"/>
        <v/>
      </c>
    </row>
    <row r="542" spans="1:18" ht="24.75" customHeight="1" x14ac:dyDescent="0.2">
      <c r="A542" s="185"/>
      <c r="B542" s="186"/>
      <c r="C542" s="187"/>
      <c r="D542" s="88"/>
      <c r="E542" s="110"/>
      <c r="F542" s="28"/>
      <c r="G542" s="28"/>
      <c r="H542" s="22" t="str">
        <f>IF(G542="","",ROUNDDOWN('Lesné celky'!$C$2*G542,2))</f>
        <v/>
      </c>
      <c r="I542" s="28"/>
      <c r="J542" s="28"/>
      <c r="K542" s="28"/>
      <c r="L542" s="28"/>
      <c r="M542" s="24">
        <f t="shared" si="33"/>
        <v>0</v>
      </c>
      <c r="N542" s="112" t="str">
        <f t="shared" si="34"/>
        <v/>
      </c>
      <c r="O542" s="31"/>
      <c r="P542" s="33" t="str">
        <f t="shared" si="35"/>
        <v/>
      </c>
      <c r="R542" s="174" t="str">
        <f t="shared" si="36"/>
        <v/>
      </c>
    </row>
    <row r="543" spans="1:18" ht="24.75" customHeight="1" x14ac:dyDescent="0.2">
      <c r="A543" s="185"/>
      <c r="B543" s="186"/>
      <c r="C543" s="187"/>
      <c r="D543" s="88"/>
      <c r="E543" s="110"/>
      <c r="F543" s="28"/>
      <c r="G543" s="28"/>
      <c r="H543" s="22" t="str">
        <f>IF(G543="","",ROUNDDOWN('Lesné celky'!$C$2*G543,2))</f>
        <v/>
      </c>
      <c r="I543" s="28"/>
      <c r="J543" s="28"/>
      <c r="K543" s="28"/>
      <c r="L543" s="28"/>
      <c r="M543" s="24">
        <f t="shared" si="33"/>
        <v>0</v>
      </c>
      <c r="N543" s="112" t="str">
        <f t="shared" si="34"/>
        <v/>
      </c>
      <c r="O543" s="31"/>
      <c r="P543" s="33" t="str">
        <f t="shared" si="35"/>
        <v/>
      </c>
      <c r="R543" s="174" t="str">
        <f t="shared" si="36"/>
        <v/>
      </c>
    </row>
    <row r="544" spans="1:18" ht="24.75" customHeight="1" x14ac:dyDescent="0.2">
      <c r="A544" s="185"/>
      <c r="B544" s="186"/>
      <c r="C544" s="187"/>
      <c r="D544" s="88"/>
      <c r="E544" s="110"/>
      <c r="F544" s="28"/>
      <c r="G544" s="28"/>
      <c r="H544" s="22" t="str">
        <f>IF(G544="","",ROUNDDOWN('Lesné celky'!$C$2*G544,2))</f>
        <v/>
      </c>
      <c r="I544" s="28"/>
      <c r="J544" s="28"/>
      <c r="K544" s="28"/>
      <c r="L544" s="28"/>
      <c r="M544" s="24">
        <f t="shared" si="33"/>
        <v>0</v>
      </c>
      <c r="N544" s="112" t="str">
        <f t="shared" si="34"/>
        <v/>
      </c>
      <c r="O544" s="31"/>
      <c r="P544" s="33" t="str">
        <f t="shared" si="35"/>
        <v/>
      </c>
      <c r="R544" s="174" t="str">
        <f t="shared" si="36"/>
        <v/>
      </c>
    </row>
    <row r="545" spans="1:18" ht="24.75" customHeight="1" x14ac:dyDescent="0.2">
      <c r="A545" s="185"/>
      <c r="B545" s="186"/>
      <c r="C545" s="187"/>
      <c r="D545" s="88"/>
      <c r="E545" s="110"/>
      <c r="F545" s="28"/>
      <c r="G545" s="28"/>
      <c r="H545" s="22" t="str">
        <f>IF(G545="","",ROUNDDOWN('Lesné celky'!$C$2*G545,2))</f>
        <v/>
      </c>
      <c r="I545" s="28"/>
      <c r="J545" s="28"/>
      <c r="K545" s="28"/>
      <c r="L545" s="28"/>
      <c r="M545" s="24">
        <f t="shared" si="33"/>
        <v>0</v>
      </c>
      <c r="N545" s="112" t="str">
        <f t="shared" si="34"/>
        <v/>
      </c>
      <c r="O545" s="31"/>
      <c r="P545" s="33" t="str">
        <f t="shared" si="35"/>
        <v/>
      </c>
      <c r="R545" s="174" t="str">
        <f t="shared" si="36"/>
        <v/>
      </c>
    </row>
    <row r="546" spans="1:18" ht="24.75" customHeight="1" x14ac:dyDescent="0.2">
      <c r="A546" s="185"/>
      <c r="B546" s="186"/>
      <c r="C546" s="187"/>
      <c r="D546" s="88"/>
      <c r="E546" s="110"/>
      <c r="F546" s="28"/>
      <c r="G546" s="28"/>
      <c r="H546" s="22" t="str">
        <f>IF(G546="","",ROUNDDOWN('Lesné celky'!$C$2*G546,2))</f>
        <v/>
      </c>
      <c r="I546" s="28"/>
      <c r="J546" s="28"/>
      <c r="K546" s="28"/>
      <c r="L546" s="28"/>
      <c r="M546" s="24">
        <f t="shared" si="33"/>
        <v>0</v>
      </c>
      <c r="N546" s="112" t="str">
        <f t="shared" si="34"/>
        <v/>
      </c>
      <c r="O546" s="31"/>
      <c r="P546" s="33" t="str">
        <f t="shared" si="35"/>
        <v/>
      </c>
      <c r="R546" s="174" t="str">
        <f t="shared" si="36"/>
        <v/>
      </c>
    </row>
    <row r="547" spans="1:18" ht="24.75" customHeight="1" x14ac:dyDescent="0.2">
      <c r="A547" s="185"/>
      <c r="B547" s="186"/>
      <c r="C547" s="187"/>
      <c r="D547" s="88"/>
      <c r="E547" s="110"/>
      <c r="F547" s="28"/>
      <c r="G547" s="28"/>
      <c r="H547" s="22" t="str">
        <f>IF(G547="","",ROUNDDOWN('Lesné celky'!$C$2*G547,2))</f>
        <v/>
      </c>
      <c r="I547" s="28"/>
      <c r="J547" s="28"/>
      <c r="K547" s="28"/>
      <c r="L547" s="28"/>
      <c r="M547" s="24">
        <f t="shared" si="33"/>
        <v>0</v>
      </c>
      <c r="N547" s="112" t="str">
        <f t="shared" si="34"/>
        <v/>
      </c>
      <c r="O547" s="31"/>
      <c r="P547" s="33" t="str">
        <f t="shared" si="35"/>
        <v/>
      </c>
      <c r="R547" s="174" t="str">
        <f t="shared" si="36"/>
        <v/>
      </c>
    </row>
    <row r="548" spans="1:18" ht="24.75" customHeight="1" x14ac:dyDescent="0.2">
      <c r="A548" s="185"/>
      <c r="B548" s="186"/>
      <c r="C548" s="187"/>
      <c r="D548" s="88"/>
      <c r="E548" s="110"/>
      <c r="F548" s="28"/>
      <c r="G548" s="28"/>
      <c r="H548" s="22" t="str">
        <f>IF(G548="","",ROUNDDOWN('Lesné celky'!$C$2*G548,2))</f>
        <v/>
      </c>
      <c r="I548" s="28"/>
      <c r="J548" s="28"/>
      <c r="K548" s="28"/>
      <c r="L548" s="28"/>
      <c r="M548" s="24">
        <f t="shared" si="33"/>
        <v>0</v>
      </c>
      <c r="N548" s="112" t="str">
        <f t="shared" si="34"/>
        <v/>
      </c>
      <c r="O548" s="31"/>
      <c r="P548" s="33" t="str">
        <f t="shared" si="35"/>
        <v/>
      </c>
      <c r="R548" s="174" t="str">
        <f t="shared" si="36"/>
        <v/>
      </c>
    </row>
    <row r="549" spans="1:18" ht="24.75" customHeight="1" x14ac:dyDescent="0.2">
      <c r="A549" s="185"/>
      <c r="B549" s="186"/>
      <c r="C549" s="187"/>
      <c r="D549" s="88"/>
      <c r="E549" s="110"/>
      <c r="F549" s="28"/>
      <c r="G549" s="28"/>
      <c r="H549" s="22" t="str">
        <f>IF(G549="","",ROUNDDOWN('Lesné celky'!$C$2*G549,2))</f>
        <v/>
      </c>
      <c r="I549" s="28"/>
      <c r="J549" s="28"/>
      <c r="K549" s="28"/>
      <c r="L549" s="28"/>
      <c r="M549" s="24">
        <f t="shared" si="33"/>
        <v>0</v>
      </c>
      <c r="N549" s="112" t="str">
        <f t="shared" si="34"/>
        <v/>
      </c>
      <c r="O549" s="31"/>
      <c r="P549" s="33" t="str">
        <f t="shared" si="35"/>
        <v/>
      </c>
      <c r="R549" s="174" t="str">
        <f t="shared" si="36"/>
        <v/>
      </c>
    </row>
    <row r="550" spans="1:18" ht="24.75" customHeight="1" x14ac:dyDescent="0.2">
      <c r="A550" s="185"/>
      <c r="B550" s="186"/>
      <c r="C550" s="187"/>
      <c r="D550" s="88"/>
      <c r="E550" s="110"/>
      <c r="F550" s="28"/>
      <c r="G550" s="28"/>
      <c r="H550" s="22" t="str">
        <f>IF(G550="","",ROUNDDOWN('Lesné celky'!$C$2*G550,2))</f>
        <v/>
      </c>
      <c r="I550" s="28"/>
      <c r="J550" s="28"/>
      <c r="K550" s="28"/>
      <c r="L550" s="28"/>
      <c r="M550" s="24">
        <f t="shared" si="33"/>
        <v>0</v>
      </c>
      <c r="N550" s="112" t="str">
        <f t="shared" si="34"/>
        <v/>
      </c>
      <c r="O550" s="31"/>
      <c r="P550" s="33" t="str">
        <f t="shared" si="35"/>
        <v/>
      </c>
      <c r="R550" s="174" t="str">
        <f t="shared" si="36"/>
        <v/>
      </c>
    </row>
    <row r="551" spans="1:18" ht="24.75" customHeight="1" x14ac:dyDescent="0.2">
      <c r="A551" s="185"/>
      <c r="B551" s="186"/>
      <c r="C551" s="187"/>
      <c r="D551" s="88"/>
      <c r="E551" s="110"/>
      <c r="F551" s="28"/>
      <c r="G551" s="28"/>
      <c r="H551" s="22" t="str">
        <f>IF(G551="","",ROUNDDOWN('Lesné celky'!$C$2*G551,2))</f>
        <v/>
      </c>
      <c r="I551" s="28"/>
      <c r="J551" s="28"/>
      <c r="K551" s="28"/>
      <c r="L551" s="28"/>
      <c r="M551" s="24">
        <f t="shared" si="33"/>
        <v>0</v>
      </c>
      <c r="N551" s="112" t="str">
        <f t="shared" si="34"/>
        <v/>
      </c>
      <c r="O551" s="31"/>
      <c r="P551" s="33" t="str">
        <f t="shared" si="35"/>
        <v/>
      </c>
      <c r="R551" s="174" t="str">
        <f t="shared" si="36"/>
        <v/>
      </c>
    </row>
    <row r="552" spans="1:18" ht="24.75" customHeight="1" x14ac:dyDescent="0.2">
      <c r="A552" s="185"/>
      <c r="B552" s="186"/>
      <c r="C552" s="187"/>
      <c r="D552" s="88"/>
      <c r="E552" s="110"/>
      <c r="F552" s="28"/>
      <c r="G552" s="28"/>
      <c r="H552" s="22" t="str">
        <f>IF(G552="","",ROUNDDOWN('Lesné celky'!$C$2*G552,2))</f>
        <v/>
      </c>
      <c r="I552" s="28"/>
      <c r="J552" s="28"/>
      <c r="K552" s="28"/>
      <c r="L552" s="28"/>
      <c r="M552" s="24">
        <f t="shared" si="33"/>
        <v>0</v>
      </c>
      <c r="N552" s="112" t="str">
        <f t="shared" si="34"/>
        <v/>
      </c>
      <c r="O552" s="31"/>
      <c r="P552" s="33" t="str">
        <f t="shared" si="35"/>
        <v/>
      </c>
      <c r="R552" s="174" t="str">
        <f t="shared" si="36"/>
        <v/>
      </c>
    </row>
    <row r="553" spans="1:18" ht="24.75" customHeight="1" x14ac:dyDescent="0.2">
      <c r="A553" s="185"/>
      <c r="B553" s="186"/>
      <c r="C553" s="187"/>
      <c r="D553" s="88"/>
      <c r="E553" s="110"/>
      <c r="F553" s="28"/>
      <c r="G553" s="28"/>
      <c r="H553" s="22" t="str">
        <f>IF(G553="","",ROUNDDOWN('Lesné celky'!$C$2*G553,2))</f>
        <v/>
      </c>
      <c r="I553" s="28"/>
      <c r="J553" s="28"/>
      <c r="K553" s="28"/>
      <c r="L553" s="28"/>
      <c r="M553" s="24">
        <f t="shared" si="33"/>
        <v>0</v>
      </c>
      <c r="N553" s="112" t="str">
        <f t="shared" si="34"/>
        <v/>
      </c>
      <c r="O553" s="31"/>
      <c r="P553" s="33" t="str">
        <f t="shared" si="35"/>
        <v/>
      </c>
      <c r="R553" s="174" t="str">
        <f t="shared" si="36"/>
        <v/>
      </c>
    </row>
    <row r="554" spans="1:18" ht="24.75" customHeight="1" x14ac:dyDescent="0.2">
      <c r="A554" s="185"/>
      <c r="B554" s="186"/>
      <c r="C554" s="187"/>
      <c r="D554" s="88"/>
      <c r="E554" s="110"/>
      <c r="F554" s="28"/>
      <c r="G554" s="28"/>
      <c r="H554" s="22" t="str">
        <f>IF(G554="","",ROUNDDOWN('Lesné celky'!$C$2*G554,2))</f>
        <v/>
      </c>
      <c r="I554" s="28"/>
      <c r="J554" s="28"/>
      <c r="K554" s="28"/>
      <c r="L554" s="28"/>
      <c r="M554" s="24">
        <f t="shared" si="33"/>
        <v>0</v>
      </c>
      <c r="N554" s="112" t="str">
        <f t="shared" si="34"/>
        <v/>
      </c>
      <c r="O554" s="31"/>
      <c r="P554" s="33" t="str">
        <f t="shared" si="35"/>
        <v/>
      </c>
      <c r="R554" s="174" t="str">
        <f t="shared" si="36"/>
        <v/>
      </c>
    </row>
    <row r="555" spans="1:18" ht="24.75" customHeight="1" x14ac:dyDescent="0.2">
      <c r="A555" s="185"/>
      <c r="B555" s="186"/>
      <c r="C555" s="187"/>
      <c r="D555" s="88"/>
      <c r="E555" s="110"/>
      <c r="F555" s="28"/>
      <c r="G555" s="28"/>
      <c r="H555" s="22" t="str">
        <f>IF(G555="","",ROUNDDOWN('Lesné celky'!$C$2*G555,2))</f>
        <v/>
      </c>
      <c r="I555" s="28"/>
      <c r="J555" s="28"/>
      <c r="K555" s="28"/>
      <c r="L555" s="28"/>
      <c r="M555" s="24">
        <f t="shared" si="33"/>
        <v>0</v>
      </c>
      <c r="N555" s="112" t="str">
        <f t="shared" si="34"/>
        <v/>
      </c>
      <c r="O555" s="31"/>
      <c r="P555" s="33" t="str">
        <f t="shared" si="35"/>
        <v/>
      </c>
      <c r="R555" s="174" t="str">
        <f t="shared" si="36"/>
        <v/>
      </c>
    </row>
    <row r="556" spans="1:18" ht="24.75" customHeight="1" x14ac:dyDescent="0.2">
      <c r="A556" s="185"/>
      <c r="B556" s="186"/>
      <c r="C556" s="187"/>
      <c r="D556" s="88"/>
      <c r="E556" s="110"/>
      <c r="F556" s="28"/>
      <c r="G556" s="28"/>
      <c r="H556" s="22" t="str">
        <f>IF(G556="","",ROUNDDOWN('Lesné celky'!$C$2*G556,2))</f>
        <v/>
      </c>
      <c r="I556" s="28"/>
      <c r="J556" s="28"/>
      <c r="K556" s="28"/>
      <c r="L556" s="28"/>
      <c r="M556" s="24">
        <f t="shared" si="33"/>
        <v>0</v>
      </c>
      <c r="N556" s="112" t="str">
        <f t="shared" si="34"/>
        <v/>
      </c>
      <c r="O556" s="31"/>
      <c r="P556" s="33" t="str">
        <f t="shared" si="35"/>
        <v/>
      </c>
      <c r="R556" s="174" t="str">
        <f t="shared" si="36"/>
        <v/>
      </c>
    </row>
    <row r="557" spans="1:18" ht="24.75" customHeight="1" x14ac:dyDescent="0.2">
      <c r="A557" s="185"/>
      <c r="B557" s="186"/>
      <c r="C557" s="187"/>
      <c r="D557" s="88"/>
      <c r="E557" s="110"/>
      <c r="F557" s="28"/>
      <c r="G557" s="28"/>
      <c r="H557" s="22" t="str">
        <f>IF(G557="","",ROUNDDOWN('Lesné celky'!$C$2*G557,2))</f>
        <v/>
      </c>
      <c r="I557" s="28"/>
      <c r="J557" s="28"/>
      <c r="K557" s="28"/>
      <c r="L557" s="28"/>
      <c r="M557" s="24">
        <f t="shared" si="33"/>
        <v>0</v>
      </c>
      <c r="N557" s="112" t="str">
        <f t="shared" si="34"/>
        <v/>
      </c>
      <c r="O557" s="31"/>
      <c r="P557" s="33" t="str">
        <f t="shared" si="35"/>
        <v/>
      </c>
      <c r="R557" s="174" t="str">
        <f t="shared" si="36"/>
        <v/>
      </c>
    </row>
    <row r="558" spans="1:18" ht="24.75" customHeight="1" x14ac:dyDescent="0.2">
      <c r="A558" s="185"/>
      <c r="B558" s="186"/>
      <c r="C558" s="187"/>
      <c r="D558" s="88"/>
      <c r="E558" s="110"/>
      <c r="F558" s="28"/>
      <c r="G558" s="28"/>
      <c r="H558" s="22" t="str">
        <f>IF(G558="","",ROUNDDOWN('Lesné celky'!$C$2*G558,2))</f>
        <v/>
      </c>
      <c r="I558" s="28"/>
      <c r="J558" s="28"/>
      <c r="K558" s="28"/>
      <c r="L558" s="28"/>
      <c r="M558" s="24">
        <f t="shared" si="33"/>
        <v>0</v>
      </c>
      <c r="N558" s="112" t="str">
        <f t="shared" si="34"/>
        <v/>
      </c>
      <c r="O558" s="31"/>
      <c r="P558" s="33" t="str">
        <f t="shared" si="35"/>
        <v/>
      </c>
      <c r="R558" s="174" t="str">
        <f t="shared" si="36"/>
        <v/>
      </c>
    </row>
    <row r="559" spans="1:18" ht="24.75" customHeight="1" x14ac:dyDescent="0.2">
      <c r="A559" s="185"/>
      <c r="B559" s="186"/>
      <c r="C559" s="187"/>
      <c r="D559" s="88"/>
      <c r="E559" s="110"/>
      <c r="F559" s="28"/>
      <c r="G559" s="28"/>
      <c r="H559" s="22" t="str">
        <f>IF(G559="","",ROUNDDOWN('Lesné celky'!$C$2*G559,2))</f>
        <v/>
      </c>
      <c r="I559" s="28"/>
      <c r="J559" s="28"/>
      <c r="K559" s="28"/>
      <c r="L559" s="28"/>
      <c r="M559" s="24">
        <f t="shared" si="33"/>
        <v>0</v>
      </c>
      <c r="N559" s="112" t="str">
        <f t="shared" si="34"/>
        <v/>
      </c>
      <c r="O559" s="31"/>
      <c r="P559" s="33" t="str">
        <f t="shared" si="35"/>
        <v/>
      </c>
      <c r="R559" s="174" t="str">
        <f t="shared" si="36"/>
        <v/>
      </c>
    </row>
    <row r="560" spans="1:18" ht="24.75" customHeight="1" x14ac:dyDescent="0.2">
      <c r="A560" s="185"/>
      <c r="B560" s="186"/>
      <c r="C560" s="187"/>
      <c r="D560" s="88"/>
      <c r="E560" s="110"/>
      <c r="F560" s="28"/>
      <c r="G560" s="28"/>
      <c r="H560" s="22" t="str">
        <f>IF(G560="","",ROUNDDOWN('Lesné celky'!$C$2*G560,2))</f>
        <v/>
      </c>
      <c r="I560" s="28"/>
      <c r="J560" s="28"/>
      <c r="K560" s="28"/>
      <c r="L560" s="28"/>
      <c r="M560" s="24">
        <f t="shared" si="33"/>
        <v>0</v>
      </c>
      <c r="N560" s="112" t="str">
        <f t="shared" si="34"/>
        <v/>
      </c>
      <c r="O560" s="31"/>
      <c r="P560" s="33" t="str">
        <f t="shared" si="35"/>
        <v/>
      </c>
      <c r="R560" s="174" t="str">
        <f t="shared" si="36"/>
        <v/>
      </c>
    </row>
    <row r="561" spans="1:18" ht="24.75" customHeight="1" x14ac:dyDescent="0.2">
      <c r="A561" s="185"/>
      <c r="B561" s="186"/>
      <c r="C561" s="187"/>
      <c r="D561" s="88"/>
      <c r="E561" s="110"/>
      <c r="F561" s="28"/>
      <c r="G561" s="28"/>
      <c r="H561" s="22" t="str">
        <f>IF(G561="","",ROUNDDOWN('Lesné celky'!$C$2*G561,2))</f>
        <v/>
      </c>
      <c r="I561" s="28"/>
      <c r="J561" s="28"/>
      <c r="K561" s="28"/>
      <c r="L561" s="28"/>
      <c r="M561" s="24">
        <f t="shared" si="33"/>
        <v>0</v>
      </c>
      <c r="N561" s="112" t="str">
        <f t="shared" si="34"/>
        <v/>
      </c>
      <c r="O561" s="31"/>
      <c r="P561" s="33" t="str">
        <f t="shared" si="35"/>
        <v/>
      </c>
      <c r="R561" s="174" t="str">
        <f t="shared" si="36"/>
        <v/>
      </c>
    </row>
    <row r="562" spans="1:18" ht="24.75" customHeight="1" x14ac:dyDescent="0.2">
      <c r="A562" s="185"/>
      <c r="B562" s="186"/>
      <c r="C562" s="187"/>
      <c r="D562" s="88"/>
      <c r="E562" s="110"/>
      <c r="F562" s="28"/>
      <c r="G562" s="28"/>
      <c r="H562" s="22" t="str">
        <f>IF(G562="","",ROUNDDOWN('Lesné celky'!$C$2*G562,2))</f>
        <v/>
      </c>
      <c r="I562" s="28"/>
      <c r="J562" s="28"/>
      <c r="K562" s="28"/>
      <c r="L562" s="28"/>
      <c r="M562" s="24">
        <f t="shared" si="33"/>
        <v>0</v>
      </c>
      <c r="N562" s="112" t="str">
        <f t="shared" si="34"/>
        <v/>
      </c>
      <c r="O562" s="31"/>
      <c r="P562" s="33" t="str">
        <f t="shared" si="35"/>
        <v/>
      </c>
      <c r="R562" s="174" t="str">
        <f t="shared" si="36"/>
        <v/>
      </c>
    </row>
    <row r="563" spans="1:18" ht="24.75" customHeight="1" x14ac:dyDescent="0.2">
      <c r="A563" s="185"/>
      <c r="B563" s="186"/>
      <c r="C563" s="187"/>
      <c r="D563" s="88"/>
      <c r="E563" s="110"/>
      <c r="F563" s="28"/>
      <c r="G563" s="28"/>
      <c r="H563" s="22" t="str">
        <f>IF(G563="","",ROUNDDOWN('Lesné celky'!$C$2*G563,2))</f>
        <v/>
      </c>
      <c r="I563" s="28"/>
      <c r="J563" s="28"/>
      <c r="K563" s="28"/>
      <c r="L563" s="28"/>
      <c r="M563" s="24">
        <f t="shared" si="33"/>
        <v>0</v>
      </c>
      <c r="N563" s="112" t="str">
        <f t="shared" si="34"/>
        <v/>
      </c>
      <c r="O563" s="31"/>
      <c r="P563" s="33" t="str">
        <f t="shared" si="35"/>
        <v/>
      </c>
      <c r="R563" s="174" t="str">
        <f t="shared" si="36"/>
        <v/>
      </c>
    </row>
    <row r="564" spans="1:18" ht="24.75" customHeight="1" x14ac:dyDescent="0.2">
      <c r="A564" s="185"/>
      <c r="B564" s="186"/>
      <c r="C564" s="187"/>
      <c r="D564" s="88"/>
      <c r="E564" s="110"/>
      <c r="F564" s="28"/>
      <c r="G564" s="28"/>
      <c r="H564" s="22" t="str">
        <f>IF(G564="","",ROUNDDOWN('Lesné celky'!$C$2*G564,2))</f>
        <v/>
      </c>
      <c r="I564" s="28"/>
      <c r="J564" s="28"/>
      <c r="K564" s="28"/>
      <c r="L564" s="28"/>
      <c r="M564" s="24">
        <f t="shared" si="33"/>
        <v>0</v>
      </c>
      <c r="N564" s="112" t="str">
        <f t="shared" si="34"/>
        <v/>
      </c>
      <c r="O564" s="31"/>
      <c r="P564" s="33" t="str">
        <f t="shared" si="35"/>
        <v/>
      </c>
      <c r="R564" s="174" t="str">
        <f t="shared" si="36"/>
        <v/>
      </c>
    </row>
    <row r="565" spans="1:18" ht="24.75" customHeight="1" x14ac:dyDescent="0.2">
      <c r="A565" s="185"/>
      <c r="B565" s="186"/>
      <c r="C565" s="187"/>
      <c r="D565" s="88"/>
      <c r="E565" s="110"/>
      <c r="F565" s="28"/>
      <c r="G565" s="28"/>
      <c r="H565" s="22" t="str">
        <f>IF(G565="","",ROUNDDOWN('Lesné celky'!$C$2*G565,2))</f>
        <v/>
      </c>
      <c r="I565" s="28"/>
      <c r="J565" s="28"/>
      <c r="K565" s="28"/>
      <c r="L565" s="28"/>
      <c r="M565" s="24">
        <f t="shared" si="33"/>
        <v>0</v>
      </c>
      <c r="N565" s="112" t="str">
        <f t="shared" si="34"/>
        <v/>
      </c>
      <c r="O565" s="31"/>
      <c r="P565" s="33" t="str">
        <f t="shared" si="35"/>
        <v/>
      </c>
      <c r="R565" s="174" t="str">
        <f t="shared" si="36"/>
        <v/>
      </c>
    </row>
    <row r="566" spans="1:18" ht="24.75" customHeight="1" x14ac:dyDescent="0.2">
      <c r="A566" s="185"/>
      <c r="B566" s="186"/>
      <c r="C566" s="187"/>
      <c r="D566" s="88"/>
      <c r="E566" s="110"/>
      <c r="F566" s="28"/>
      <c r="G566" s="28"/>
      <c r="H566" s="22" t="str">
        <f>IF(G566="","",ROUNDDOWN('Lesné celky'!$C$2*G566,2))</f>
        <v/>
      </c>
      <c r="I566" s="28"/>
      <c r="J566" s="28"/>
      <c r="K566" s="28"/>
      <c r="L566" s="28"/>
      <c r="M566" s="24">
        <f t="shared" si="33"/>
        <v>0</v>
      </c>
      <c r="N566" s="112" t="str">
        <f t="shared" si="34"/>
        <v/>
      </c>
      <c r="O566" s="31"/>
      <c r="P566" s="33" t="str">
        <f t="shared" si="35"/>
        <v/>
      </c>
      <c r="R566" s="174" t="str">
        <f t="shared" si="36"/>
        <v/>
      </c>
    </row>
    <row r="567" spans="1:18" ht="24.75" customHeight="1" x14ac:dyDescent="0.2">
      <c r="A567" s="185"/>
      <c r="B567" s="186"/>
      <c r="C567" s="187"/>
      <c r="D567" s="88"/>
      <c r="E567" s="110"/>
      <c r="F567" s="28"/>
      <c r="G567" s="28"/>
      <c r="H567" s="22" t="str">
        <f>IF(G567="","",ROUNDDOWN('Lesné celky'!$C$2*G567,2))</f>
        <v/>
      </c>
      <c r="I567" s="28"/>
      <c r="J567" s="28"/>
      <c r="K567" s="28"/>
      <c r="L567" s="28"/>
      <c r="M567" s="24">
        <f t="shared" si="33"/>
        <v>0</v>
      </c>
      <c r="N567" s="112" t="str">
        <f t="shared" si="34"/>
        <v/>
      </c>
      <c r="O567" s="31"/>
      <c r="P567" s="33" t="str">
        <f t="shared" si="35"/>
        <v/>
      </c>
      <c r="R567" s="174" t="str">
        <f t="shared" si="36"/>
        <v/>
      </c>
    </row>
    <row r="568" spans="1:18" ht="24.75" customHeight="1" x14ac:dyDescent="0.2">
      <c r="A568" s="185"/>
      <c r="B568" s="186"/>
      <c r="C568" s="187"/>
      <c r="D568" s="88"/>
      <c r="E568" s="110"/>
      <c r="F568" s="28"/>
      <c r="G568" s="28"/>
      <c r="H568" s="22" t="str">
        <f>IF(G568="","",ROUNDDOWN('Lesné celky'!$C$2*G568,2))</f>
        <v/>
      </c>
      <c r="I568" s="28"/>
      <c r="J568" s="28"/>
      <c r="K568" s="28"/>
      <c r="L568" s="28"/>
      <c r="M568" s="24">
        <f t="shared" si="33"/>
        <v>0</v>
      </c>
      <c r="N568" s="112" t="str">
        <f t="shared" si="34"/>
        <v/>
      </c>
      <c r="O568" s="31"/>
      <c r="P568" s="33" t="str">
        <f t="shared" si="35"/>
        <v/>
      </c>
      <c r="R568" s="174" t="str">
        <f t="shared" si="36"/>
        <v/>
      </c>
    </row>
    <row r="569" spans="1:18" ht="24.75" customHeight="1" x14ac:dyDescent="0.2">
      <c r="A569" s="185"/>
      <c r="B569" s="186"/>
      <c r="C569" s="187"/>
      <c r="D569" s="88"/>
      <c r="E569" s="110"/>
      <c r="F569" s="28"/>
      <c r="G569" s="28"/>
      <c r="H569" s="22" t="str">
        <f>IF(G569="","",ROUNDDOWN('Lesné celky'!$C$2*G569,2))</f>
        <v/>
      </c>
      <c r="I569" s="28"/>
      <c r="J569" s="28"/>
      <c r="K569" s="28"/>
      <c r="L569" s="28"/>
      <c r="M569" s="24">
        <f t="shared" si="33"/>
        <v>0</v>
      </c>
      <c r="N569" s="112" t="str">
        <f t="shared" si="34"/>
        <v/>
      </c>
      <c r="O569" s="31"/>
      <c r="P569" s="33" t="str">
        <f t="shared" si="35"/>
        <v/>
      </c>
      <c r="R569" s="174" t="str">
        <f t="shared" si="36"/>
        <v/>
      </c>
    </row>
    <row r="570" spans="1:18" ht="24.75" customHeight="1" x14ac:dyDescent="0.2">
      <c r="A570" s="185"/>
      <c r="B570" s="186"/>
      <c r="C570" s="187"/>
      <c r="D570" s="88"/>
      <c r="E570" s="110"/>
      <c r="F570" s="28"/>
      <c r="G570" s="28"/>
      <c r="H570" s="22" t="str">
        <f>IF(G570="","",ROUNDDOWN('Lesné celky'!$C$2*G570,2))</f>
        <v/>
      </c>
      <c r="I570" s="28"/>
      <c r="J570" s="28"/>
      <c r="K570" s="28"/>
      <c r="L570" s="28"/>
      <c r="M570" s="24">
        <f t="shared" si="33"/>
        <v>0</v>
      </c>
      <c r="N570" s="112" t="str">
        <f t="shared" si="34"/>
        <v/>
      </c>
      <c r="O570" s="31"/>
      <c r="P570" s="33" t="str">
        <f t="shared" si="35"/>
        <v/>
      </c>
      <c r="R570" s="174" t="str">
        <f t="shared" si="36"/>
        <v/>
      </c>
    </row>
    <row r="571" spans="1:18" ht="24.75" customHeight="1" x14ac:dyDescent="0.2">
      <c r="A571" s="185"/>
      <c r="B571" s="186"/>
      <c r="C571" s="187"/>
      <c r="D571" s="88"/>
      <c r="E571" s="110"/>
      <c r="F571" s="28"/>
      <c r="G571" s="28"/>
      <c r="H571" s="22" t="str">
        <f>IF(G571="","",ROUNDDOWN('Lesné celky'!$C$2*G571,2))</f>
        <v/>
      </c>
      <c r="I571" s="28"/>
      <c r="J571" s="28"/>
      <c r="K571" s="28"/>
      <c r="L571" s="28"/>
      <c r="M571" s="24">
        <f t="shared" si="33"/>
        <v>0</v>
      </c>
      <c r="N571" s="112" t="str">
        <f t="shared" si="34"/>
        <v/>
      </c>
      <c r="O571" s="31"/>
      <c r="P571" s="33" t="str">
        <f t="shared" si="35"/>
        <v/>
      </c>
      <c r="R571" s="174" t="str">
        <f t="shared" si="36"/>
        <v/>
      </c>
    </row>
    <row r="572" spans="1:18" ht="24.75" customHeight="1" x14ac:dyDescent="0.2">
      <c r="A572" s="185"/>
      <c r="B572" s="186"/>
      <c r="C572" s="187"/>
      <c r="D572" s="88"/>
      <c r="E572" s="110"/>
      <c r="F572" s="28"/>
      <c r="G572" s="28"/>
      <c r="H572" s="22" t="str">
        <f>IF(G572="","",ROUNDDOWN('Lesné celky'!$C$2*G572,2))</f>
        <v/>
      </c>
      <c r="I572" s="28"/>
      <c r="J572" s="28"/>
      <c r="K572" s="28"/>
      <c r="L572" s="28"/>
      <c r="M572" s="24">
        <f t="shared" si="33"/>
        <v>0</v>
      </c>
      <c r="N572" s="112" t="str">
        <f t="shared" si="34"/>
        <v/>
      </c>
      <c r="O572" s="31"/>
      <c r="P572" s="33" t="str">
        <f t="shared" si="35"/>
        <v/>
      </c>
      <c r="R572" s="174" t="str">
        <f t="shared" si="36"/>
        <v/>
      </c>
    </row>
    <row r="573" spans="1:18" ht="24.75" customHeight="1" x14ac:dyDescent="0.2">
      <c r="A573" s="185"/>
      <c r="B573" s="186"/>
      <c r="C573" s="187"/>
      <c r="D573" s="88"/>
      <c r="E573" s="110"/>
      <c r="F573" s="28"/>
      <c r="G573" s="28"/>
      <c r="H573" s="22" t="str">
        <f>IF(G573="","",ROUNDDOWN('Lesné celky'!$C$2*G573,2))</f>
        <v/>
      </c>
      <c r="I573" s="28"/>
      <c r="J573" s="28"/>
      <c r="K573" s="28"/>
      <c r="L573" s="28"/>
      <c r="M573" s="24">
        <f t="shared" si="33"/>
        <v>0</v>
      </c>
      <c r="N573" s="112" t="str">
        <f t="shared" si="34"/>
        <v/>
      </c>
      <c r="O573" s="31"/>
      <c r="P573" s="33" t="str">
        <f t="shared" si="35"/>
        <v/>
      </c>
      <c r="R573" s="174" t="str">
        <f t="shared" si="36"/>
        <v/>
      </c>
    </row>
    <row r="574" spans="1:18" ht="24.75" customHeight="1" x14ac:dyDescent="0.2">
      <c r="A574" s="185"/>
      <c r="B574" s="186"/>
      <c r="C574" s="187"/>
      <c r="D574" s="88"/>
      <c r="E574" s="110"/>
      <c r="F574" s="28"/>
      <c r="G574" s="28"/>
      <c r="H574" s="22" t="str">
        <f>IF(G574="","",ROUNDDOWN('Lesné celky'!$C$2*G574,2))</f>
        <v/>
      </c>
      <c r="I574" s="28"/>
      <c r="J574" s="28"/>
      <c r="K574" s="28"/>
      <c r="L574" s="28"/>
      <c r="M574" s="24">
        <f t="shared" si="33"/>
        <v>0</v>
      </c>
      <c r="N574" s="112" t="str">
        <f t="shared" si="34"/>
        <v/>
      </c>
      <c r="O574" s="31"/>
      <c r="P574" s="33" t="str">
        <f t="shared" si="35"/>
        <v/>
      </c>
      <c r="R574" s="174" t="str">
        <f t="shared" si="36"/>
        <v/>
      </c>
    </row>
    <row r="575" spans="1:18" ht="24.75" customHeight="1" x14ac:dyDescent="0.2">
      <c r="A575" s="185"/>
      <c r="B575" s="186"/>
      <c r="C575" s="187"/>
      <c r="D575" s="88"/>
      <c r="E575" s="110"/>
      <c r="F575" s="28"/>
      <c r="G575" s="28"/>
      <c r="H575" s="22" t="str">
        <f>IF(G575="","",ROUNDDOWN('Lesné celky'!$C$2*G575,2))</f>
        <v/>
      </c>
      <c r="I575" s="28"/>
      <c r="J575" s="28"/>
      <c r="K575" s="28"/>
      <c r="L575" s="28"/>
      <c r="M575" s="24">
        <f t="shared" si="33"/>
        <v>0</v>
      </c>
      <c r="N575" s="112" t="str">
        <f t="shared" si="34"/>
        <v/>
      </c>
      <c r="O575" s="31"/>
      <c r="P575" s="33" t="str">
        <f t="shared" si="35"/>
        <v/>
      </c>
      <c r="R575" s="174" t="str">
        <f t="shared" si="36"/>
        <v/>
      </c>
    </row>
    <row r="576" spans="1:18" ht="24.75" customHeight="1" x14ac:dyDescent="0.2">
      <c r="A576" s="185"/>
      <c r="B576" s="186"/>
      <c r="C576" s="187"/>
      <c r="D576" s="88"/>
      <c r="E576" s="110"/>
      <c r="F576" s="28"/>
      <c r="G576" s="28"/>
      <c r="H576" s="22" t="str">
        <f>IF(G576="","",ROUNDDOWN('Lesné celky'!$C$2*G576,2))</f>
        <v/>
      </c>
      <c r="I576" s="28"/>
      <c r="J576" s="28"/>
      <c r="K576" s="28"/>
      <c r="L576" s="28"/>
      <c r="M576" s="24">
        <f t="shared" si="33"/>
        <v>0</v>
      </c>
      <c r="N576" s="112" t="str">
        <f t="shared" si="34"/>
        <v/>
      </c>
      <c r="O576" s="31"/>
      <c r="P576" s="33" t="str">
        <f t="shared" si="35"/>
        <v/>
      </c>
      <c r="R576" s="174" t="str">
        <f t="shared" si="36"/>
        <v/>
      </c>
    </row>
    <row r="577" spans="1:18" ht="24.75" customHeight="1" x14ac:dyDescent="0.2">
      <c r="A577" s="185"/>
      <c r="B577" s="186"/>
      <c r="C577" s="187"/>
      <c r="D577" s="88"/>
      <c r="E577" s="110"/>
      <c r="F577" s="28"/>
      <c r="G577" s="28"/>
      <c r="H577" s="22" t="str">
        <f>IF(G577="","",ROUNDDOWN('Lesné celky'!$C$2*G577,2))</f>
        <v/>
      </c>
      <c r="I577" s="28"/>
      <c r="J577" s="28"/>
      <c r="K577" s="28"/>
      <c r="L577" s="28"/>
      <c r="M577" s="24">
        <f t="shared" si="33"/>
        <v>0</v>
      </c>
      <c r="N577" s="112" t="str">
        <f t="shared" si="34"/>
        <v/>
      </c>
      <c r="O577" s="31"/>
      <c r="P577" s="33" t="str">
        <f t="shared" si="35"/>
        <v/>
      </c>
      <c r="R577" s="174" t="str">
        <f t="shared" si="36"/>
        <v/>
      </c>
    </row>
    <row r="578" spans="1:18" ht="24.75" customHeight="1" x14ac:dyDescent="0.2">
      <c r="A578" s="185"/>
      <c r="B578" s="186"/>
      <c r="C578" s="187"/>
      <c r="D578" s="88"/>
      <c r="E578" s="110"/>
      <c r="F578" s="28"/>
      <c r="G578" s="28"/>
      <c r="H578" s="22" t="str">
        <f>IF(G578="","",ROUNDDOWN('Lesné celky'!$C$2*G578,2))</f>
        <v/>
      </c>
      <c r="I578" s="28"/>
      <c r="J578" s="28"/>
      <c r="K578" s="28"/>
      <c r="L578" s="28"/>
      <c r="M578" s="24">
        <f t="shared" ref="M578:M641" si="37">SUM(I578:L578)</f>
        <v>0</v>
      </c>
      <c r="N578" s="112" t="str">
        <f t="shared" ref="N578:N641" si="38">IF(ROUNDDOWN(F578*G578,2)-ROUNDDOWN(SUM(I578:L578),2)=0,"","zlý súčet")</f>
        <v/>
      </c>
      <c r="O578" s="31"/>
      <c r="P578" s="33" t="str">
        <f t="shared" si="35"/>
        <v/>
      </c>
      <c r="R578" s="174" t="str">
        <f t="shared" si="36"/>
        <v/>
      </c>
    </row>
    <row r="579" spans="1:18" ht="24.75" customHeight="1" x14ac:dyDescent="0.2">
      <c r="A579" s="185"/>
      <c r="B579" s="186"/>
      <c r="C579" s="187"/>
      <c r="D579" s="88"/>
      <c r="E579" s="110"/>
      <c r="F579" s="28"/>
      <c r="G579" s="28"/>
      <c r="H579" s="22" t="str">
        <f>IF(G579="","",ROUNDDOWN('Lesné celky'!$C$2*G579,2))</f>
        <v/>
      </c>
      <c r="I579" s="28"/>
      <c r="J579" s="28"/>
      <c r="K579" s="28"/>
      <c r="L579" s="28"/>
      <c r="M579" s="24">
        <f t="shared" si="37"/>
        <v>0</v>
      </c>
      <c r="N579" s="112" t="str">
        <f t="shared" si="38"/>
        <v/>
      </c>
      <c r="O579" s="31"/>
      <c r="P579" s="33" t="str">
        <f t="shared" si="35"/>
        <v/>
      </c>
      <c r="R579" s="174" t="str">
        <f t="shared" si="36"/>
        <v/>
      </c>
    </row>
    <row r="580" spans="1:18" ht="24.75" customHeight="1" x14ac:dyDescent="0.2">
      <c r="A580" s="185"/>
      <c r="B580" s="186"/>
      <c r="C580" s="187"/>
      <c r="D580" s="88"/>
      <c r="E580" s="110"/>
      <c r="F580" s="28"/>
      <c r="G580" s="28"/>
      <c r="H580" s="22" t="str">
        <f>IF(G580="","",ROUNDDOWN('Lesné celky'!$C$2*G580,2))</f>
        <v/>
      </c>
      <c r="I580" s="28"/>
      <c r="J580" s="28"/>
      <c r="K580" s="28"/>
      <c r="L580" s="28"/>
      <c r="M580" s="24">
        <f t="shared" si="37"/>
        <v>0</v>
      </c>
      <c r="N580" s="112" t="str">
        <f t="shared" si="38"/>
        <v/>
      </c>
      <c r="O580" s="31"/>
      <c r="P580" s="33" t="str">
        <f t="shared" si="35"/>
        <v/>
      </c>
      <c r="R580" s="174" t="str">
        <f t="shared" si="36"/>
        <v/>
      </c>
    </row>
    <row r="581" spans="1:18" ht="24.75" customHeight="1" x14ac:dyDescent="0.2">
      <c r="A581" s="185"/>
      <c r="B581" s="186"/>
      <c r="C581" s="187"/>
      <c r="D581" s="88"/>
      <c r="E581" s="110"/>
      <c r="F581" s="28"/>
      <c r="G581" s="28"/>
      <c r="H581" s="22" t="str">
        <f>IF(G581="","",ROUNDDOWN('Lesné celky'!$C$2*G581,2))</f>
        <v/>
      </c>
      <c r="I581" s="28"/>
      <c r="J581" s="28"/>
      <c r="K581" s="28"/>
      <c r="L581" s="28"/>
      <c r="M581" s="24">
        <f t="shared" si="37"/>
        <v>0</v>
      </c>
      <c r="N581" s="112" t="str">
        <f t="shared" si="38"/>
        <v/>
      </c>
      <c r="O581" s="31"/>
      <c r="P581" s="33" t="str">
        <f t="shared" si="35"/>
        <v/>
      </c>
      <c r="R581" s="174" t="str">
        <f t="shared" si="36"/>
        <v/>
      </c>
    </row>
    <row r="582" spans="1:18" ht="24.75" customHeight="1" x14ac:dyDescent="0.2">
      <c r="A582" s="185"/>
      <c r="B582" s="186"/>
      <c r="C582" s="187"/>
      <c r="D582" s="88"/>
      <c r="E582" s="110"/>
      <c r="F582" s="28"/>
      <c r="G582" s="28"/>
      <c r="H582" s="22" t="str">
        <f>IF(G582="","",ROUNDDOWN('Lesné celky'!$C$2*G582,2))</f>
        <v/>
      </c>
      <c r="I582" s="28"/>
      <c r="J582" s="28"/>
      <c r="K582" s="28"/>
      <c r="L582" s="28"/>
      <c r="M582" s="24">
        <f t="shared" si="37"/>
        <v>0</v>
      </c>
      <c r="N582" s="112" t="str">
        <f t="shared" si="38"/>
        <v/>
      </c>
      <c r="O582" s="31"/>
      <c r="P582" s="33" t="str">
        <f t="shared" si="35"/>
        <v/>
      </c>
      <c r="R582" s="174" t="str">
        <f t="shared" si="36"/>
        <v/>
      </c>
    </row>
    <row r="583" spans="1:18" ht="24.75" customHeight="1" x14ac:dyDescent="0.2">
      <c r="A583" s="185"/>
      <c r="B583" s="186"/>
      <c r="C583" s="187"/>
      <c r="D583" s="88"/>
      <c r="E583" s="110"/>
      <c r="F583" s="28"/>
      <c r="G583" s="28"/>
      <c r="H583" s="22" t="str">
        <f>IF(G583="","",ROUNDDOWN('Lesné celky'!$C$2*G583,2))</f>
        <v/>
      </c>
      <c r="I583" s="28"/>
      <c r="J583" s="28"/>
      <c r="K583" s="28"/>
      <c r="L583" s="28"/>
      <c r="M583" s="24">
        <f t="shared" si="37"/>
        <v>0</v>
      </c>
      <c r="N583" s="112" t="str">
        <f t="shared" si="38"/>
        <v/>
      </c>
      <c r="O583" s="31"/>
      <c r="P583" s="33" t="str">
        <f t="shared" si="35"/>
        <v/>
      </c>
      <c r="R583" s="174" t="str">
        <f t="shared" si="36"/>
        <v/>
      </c>
    </row>
    <row r="584" spans="1:18" ht="24.75" customHeight="1" x14ac:dyDescent="0.2">
      <c r="A584" s="185"/>
      <c r="B584" s="186"/>
      <c r="C584" s="187"/>
      <c r="D584" s="88"/>
      <c r="E584" s="110"/>
      <c r="F584" s="28"/>
      <c r="G584" s="28"/>
      <c r="H584" s="22" t="str">
        <f>IF(G584="","",ROUNDDOWN('Lesné celky'!$C$2*G584,2))</f>
        <v/>
      </c>
      <c r="I584" s="28"/>
      <c r="J584" s="28"/>
      <c r="K584" s="28"/>
      <c r="L584" s="28"/>
      <c r="M584" s="24">
        <f t="shared" si="37"/>
        <v>0</v>
      </c>
      <c r="N584" s="112" t="str">
        <f t="shared" si="38"/>
        <v/>
      </c>
      <c r="O584" s="31"/>
      <c r="P584" s="33" t="str">
        <f t="shared" si="35"/>
        <v/>
      </c>
      <c r="R584" s="174" t="str">
        <f t="shared" si="36"/>
        <v/>
      </c>
    </row>
    <row r="585" spans="1:18" ht="24.75" customHeight="1" x14ac:dyDescent="0.2">
      <c r="A585" s="185"/>
      <c r="B585" s="186"/>
      <c r="C585" s="187"/>
      <c r="D585" s="88"/>
      <c r="E585" s="110"/>
      <c r="F585" s="28"/>
      <c r="G585" s="28"/>
      <c r="H585" s="22" t="str">
        <f>IF(G585="","",ROUNDDOWN('Lesné celky'!$C$2*G585,2))</f>
        <v/>
      </c>
      <c r="I585" s="28"/>
      <c r="J585" s="28"/>
      <c r="K585" s="28"/>
      <c r="L585" s="28"/>
      <c r="M585" s="24">
        <f t="shared" si="37"/>
        <v>0</v>
      </c>
      <c r="N585" s="112" t="str">
        <f t="shared" si="38"/>
        <v/>
      </c>
      <c r="O585" s="31"/>
      <c r="P585" s="33" t="str">
        <f t="shared" si="35"/>
        <v/>
      </c>
      <c r="R585" s="174" t="str">
        <f t="shared" si="36"/>
        <v/>
      </c>
    </row>
    <row r="586" spans="1:18" ht="24.75" customHeight="1" x14ac:dyDescent="0.2">
      <c r="A586" s="185"/>
      <c r="B586" s="186"/>
      <c r="C586" s="187"/>
      <c r="D586" s="88"/>
      <c r="E586" s="110"/>
      <c r="F586" s="28"/>
      <c r="G586" s="28"/>
      <c r="H586" s="22" t="str">
        <f>IF(G586="","",ROUNDDOWN('Lesné celky'!$C$2*G586,2))</f>
        <v/>
      </c>
      <c r="I586" s="28"/>
      <c r="J586" s="28"/>
      <c r="K586" s="28"/>
      <c r="L586" s="28"/>
      <c r="M586" s="24">
        <f t="shared" si="37"/>
        <v>0</v>
      </c>
      <c r="N586" s="112" t="str">
        <f t="shared" si="38"/>
        <v/>
      </c>
      <c r="O586" s="31"/>
      <c r="P586" s="33" t="str">
        <f t="shared" si="35"/>
        <v/>
      </c>
      <c r="R586" s="174" t="str">
        <f t="shared" si="36"/>
        <v/>
      </c>
    </row>
    <row r="587" spans="1:18" ht="24.75" customHeight="1" x14ac:dyDescent="0.2">
      <c r="A587" s="185"/>
      <c r="B587" s="186"/>
      <c r="C587" s="187"/>
      <c r="D587" s="88"/>
      <c r="E587" s="110"/>
      <c r="F587" s="28"/>
      <c r="G587" s="28"/>
      <c r="H587" s="22" t="str">
        <f>IF(G587="","",ROUNDDOWN('Lesné celky'!$C$2*G587,2))</f>
        <v/>
      </c>
      <c r="I587" s="28"/>
      <c r="J587" s="28"/>
      <c r="K587" s="28"/>
      <c r="L587" s="28"/>
      <c r="M587" s="24">
        <f t="shared" si="37"/>
        <v>0</v>
      </c>
      <c r="N587" s="112" t="str">
        <f t="shared" si="38"/>
        <v/>
      </c>
      <c r="O587" s="31"/>
      <c r="P587" s="33" t="str">
        <f t="shared" si="35"/>
        <v/>
      </c>
      <c r="R587" s="174" t="str">
        <f t="shared" si="36"/>
        <v/>
      </c>
    </row>
    <row r="588" spans="1:18" ht="24.75" customHeight="1" x14ac:dyDescent="0.2">
      <c r="A588" s="185"/>
      <c r="B588" s="186"/>
      <c r="C588" s="187"/>
      <c r="D588" s="88"/>
      <c r="E588" s="110"/>
      <c r="F588" s="28"/>
      <c r="G588" s="28"/>
      <c r="H588" s="22" t="str">
        <f>IF(G588="","",ROUNDDOWN('Lesné celky'!$C$2*G588,2))</f>
        <v/>
      </c>
      <c r="I588" s="28"/>
      <c r="J588" s="28"/>
      <c r="K588" s="28"/>
      <c r="L588" s="28"/>
      <c r="M588" s="24">
        <f t="shared" si="37"/>
        <v>0</v>
      </c>
      <c r="N588" s="112" t="str">
        <f t="shared" si="38"/>
        <v/>
      </c>
      <c r="O588" s="31"/>
      <c r="P588" s="33" t="str">
        <f t="shared" si="35"/>
        <v/>
      </c>
      <c r="R588" s="174" t="str">
        <f t="shared" si="36"/>
        <v/>
      </c>
    </row>
    <row r="589" spans="1:18" ht="24.75" customHeight="1" x14ac:dyDescent="0.2">
      <c r="A589" s="185"/>
      <c r="B589" s="186"/>
      <c r="C589" s="187"/>
      <c r="D589" s="88"/>
      <c r="E589" s="110"/>
      <c r="F589" s="28"/>
      <c r="G589" s="28"/>
      <c r="H589" s="22" t="str">
        <f>IF(G589="","",ROUNDDOWN('Lesné celky'!$C$2*G589,2))</f>
        <v/>
      </c>
      <c r="I589" s="28"/>
      <c r="J589" s="28"/>
      <c r="K589" s="28"/>
      <c r="L589" s="28"/>
      <c r="M589" s="24">
        <f t="shared" si="37"/>
        <v>0</v>
      </c>
      <c r="N589" s="112" t="str">
        <f t="shared" si="38"/>
        <v/>
      </c>
      <c r="O589" s="31"/>
      <c r="P589" s="33" t="str">
        <f t="shared" si="35"/>
        <v/>
      </c>
      <c r="R589" s="174" t="str">
        <f t="shared" si="36"/>
        <v/>
      </c>
    </row>
    <row r="590" spans="1:18" ht="24.75" customHeight="1" x14ac:dyDescent="0.2">
      <c r="A590" s="185"/>
      <c r="B590" s="186"/>
      <c r="C590" s="187"/>
      <c r="D590" s="88"/>
      <c r="E590" s="110"/>
      <c r="F590" s="28"/>
      <c r="G590" s="28"/>
      <c r="H590" s="22" t="str">
        <f>IF(G590="","",ROUNDDOWN('Lesné celky'!$C$2*G590,2))</f>
        <v/>
      </c>
      <c r="I590" s="28"/>
      <c r="J590" s="28"/>
      <c r="K590" s="28"/>
      <c r="L590" s="28"/>
      <c r="M590" s="24">
        <f t="shared" si="37"/>
        <v>0</v>
      </c>
      <c r="N590" s="112" t="str">
        <f t="shared" si="38"/>
        <v/>
      </c>
      <c r="O590" s="31"/>
      <c r="P590" s="33" t="str">
        <f t="shared" si="35"/>
        <v/>
      </c>
      <c r="R590" s="174" t="str">
        <f t="shared" si="36"/>
        <v/>
      </c>
    </row>
    <row r="591" spans="1:18" ht="24.75" customHeight="1" x14ac:dyDescent="0.2">
      <c r="A591" s="185"/>
      <c r="B591" s="186"/>
      <c r="C591" s="187"/>
      <c r="D591" s="88"/>
      <c r="E591" s="110"/>
      <c r="F591" s="28"/>
      <c r="G591" s="28"/>
      <c r="H591" s="22" t="str">
        <f>IF(G591="","",ROUNDDOWN('Lesné celky'!$C$2*G591,2))</f>
        <v/>
      </c>
      <c r="I591" s="28"/>
      <c r="J591" s="28"/>
      <c r="K591" s="28"/>
      <c r="L591" s="28"/>
      <c r="M591" s="24">
        <f t="shared" si="37"/>
        <v>0</v>
      </c>
      <c r="N591" s="112" t="str">
        <f t="shared" si="38"/>
        <v/>
      </c>
      <c r="O591" s="31"/>
      <c r="P591" s="33" t="str">
        <f t="shared" si="35"/>
        <v/>
      </c>
      <c r="R591" s="174" t="str">
        <f t="shared" si="36"/>
        <v/>
      </c>
    </row>
    <row r="592" spans="1:18" ht="24.75" customHeight="1" x14ac:dyDescent="0.2">
      <c r="A592" s="185"/>
      <c r="B592" s="186"/>
      <c r="C592" s="187"/>
      <c r="D592" s="88"/>
      <c r="E592" s="110"/>
      <c r="F592" s="28"/>
      <c r="G592" s="28"/>
      <c r="H592" s="22" t="str">
        <f>IF(G592="","",ROUNDDOWN('Lesné celky'!$C$2*G592,2))</f>
        <v/>
      </c>
      <c r="I592" s="28"/>
      <c r="J592" s="28"/>
      <c r="K592" s="28"/>
      <c r="L592" s="28"/>
      <c r="M592" s="24">
        <f t="shared" si="37"/>
        <v>0</v>
      </c>
      <c r="N592" s="112" t="str">
        <f t="shared" si="38"/>
        <v/>
      </c>
      <c r="O592" s="31"/>
      <c r="P592" s="33" t="str">
        <f t="shared" si="35"/>
        <v/>
      </c>
      <c r="R592" s="174" t="str">
        <f t="shared" si="36"/>
        <v/>
      </c>
    </row>
    <row r="593" spans="1:18" ht="24.75" customHeight="1" x14ac:dyDescent="0.2">
      <c r="A593" s="185"/>
      <c r="B593" s="186"/>
      <c r="C593" s="187"/>
      <c r="D593" s="88"/>
      <c r="E593" s="110"/>
      <c r="F593" s="28"/>
      <c r="G593" s="28"/>
      <c r="H593" s="22" t="str">
        <f>IF(G593="","",ROUNDDOWN('Lesné celky'!$C$2*G593,2))</f>
        <v/>
      </c>
      <c r="I593" s="28"/>
      <c r="J593" s="28"/>
      <c r="K593" s="28"/>
      <c r="L593" s="28"/>
      <c r="M593" s="24">
        <f t="shared" si="37"/>
        <v>0</v>
      </c>
      <c r="N593" s="112" t="str">
        <f t="shared" si="38"/>
        <v/>
      </c>
      <c r="O593" s="31"/>
      <c r="P593" s="33" t="str">
        <f t="shared" si="35"/>
        <v/>
      </c>
      <c r="R593" s="174" t="str">
        <f t="shared" si="36"/>
        <v/>
      </c>
    </row>
    <row r="594" spans="1:18" ht="24.75" customHeight="1" x14ac:dyDescent="0.2">
      <c r="A594" s="185"/>
      <c r="B594" s="186"/>
      <c r="C594" s="187"/>
      <c r="D594" s="88"/>
      <c r="E594" s="110"/>
      <c r="F594" s="28"/>
      <c r="G594" s="28"/>
      <c r="H594" s="22" t="str">
        <f>IF(G594="","",ROUNDDOWN('Lesné celky'!$C$2*G594,2))</f>
        <v/>
      </c>
      <c r="I594" s="28"/>
      <c r="J594" s="28"/>
      <c r="K594" s="28"/>
      <c r="L594" s="28"/>
      <c r="M594" s="24">
        <f t="shared" si="37"/>
        <v>0</v>
      </c>
      <c r="N594" s="112" t="str">
        <f t="shared" si="38"/>
        <v/>
      </c>
      <c r="O594" s="31"/>
      <c r="P594" s="33" t="str">
        <f t="shared" si="35"/>
        <v/>
      </c>
      <c r="R594" s="174" t="str">
        <f t="shared" si="36"/>
        <v/>
      </c>
    </row>
    <row r="595" spans="1:18" ht="24.75" customHeight="1" x14ac:dyDescent="0.2">
      <c r="A595" s="185"/>
      <c r="B595" s="186"/>
      <c r="C595" s="187"/>
      <c r="D595" s="88"/>
      <c r="E595" s="110"/>
      <c r="F595" s="28"/>
      <c r="G595" s="28"/>
      <c r="H595" s="22" t="str">
        <f>IF(G595="","",ROUNDDOWN('Lesné celky'!$C$2*G595,2))</f>
        <v/>
      </c>
      <c r="I595" s="28"/>
      <c r="J595" s="28"/>
      <c r="K595" s="28"/>
      <c r="L595" s="28"/>
      <c r="M595" s="24">
        <f t="shared" si="37"/>
        <v>0</v>
      </c>
      <c r="N595" s="112" t="str">
        <f t="shared" si="38"/>
        <v/>
      </c>
      <c r="O595" s="31"/>
      <c r="P595" s="33" t="str">
        <f t="shared" si="35"/>
        <v/>
      </c>
      <c r="R595" s="174" t="str">
        <f t="shared" si="36"/>
        <v/>
      </c>
    </row>
    <row r="596" spans="1:18" ht="24.75" customHeight="1" x14ac:dyDescent="0.2">
      <c r="A596" s="185"/>
      <c r="B596" s="186"/>
      <c r="C596" s="187"/>
      <c r="D596" s="88"/>
      <c r="E596" s="110"/>
      <c r="F596" s="28"/>
      <c r="G596" s="28"/>
      <c r="H596" s="22" t="str">
        <f>IF(G596="","",ROUNDDOWN('Lesné celky'!$C$2*G596,2))</f>
        <v/>
      </c>
      <c r="I596" s="28"/>
      <c r="J596" s="28"/>
      <c r="K596" s="28"/>
      <c r="L596" s="28"/>
      <c r="M596" s="24">
        <f t="shared" si="37"/>
        <v>0</v>
      </c>
      <c r="N596" s="112" t="str">
        <f t="shared" si="38"/>
        <v/>
      </c>
      <c r="O596" s="31"/>
      <c r="P596" s="33" t="str">
        <f t="shared" ref="P596:P659" si="39">IF(H596="","",H596-O596)</f>
        <v/>
      </c>
      <c r="R596" s="174" t="str">
        <f t="shared" ref="R596:R659" si="40">IF(AND(H596&lt;&gt;"",OR(E596="",D596="",A596="")),"nekorektne zadané údaje","")</f>
        <v/>
      </c>
    </row>
    <row r="597" spans="1:18" ht="24.75" customHeight="1" x14ac:dyDescent="0.2">
      <c r="A597" s="185"/>
      <c r="B597" s="186"/>
      <c r="C597" s="187"/>
      <c r="D597" s="88"/>
      <c r="E597" s="110"/>
      <c r="F597" s="28"/>
      <c r="G597" s="28"/>
      <c r="H597" s="22" t="str">
        <f>IF(G597="","",ROUNDDOWN('Lesné celky'!$C$2*G597,2))</f>
        <v/>
      </c>
      <c r="I597" s="28"/>
      <c r="J597" s="28"/>
      <c r="K597" s="28"/>
      <c r="L597" s="28"/>
      <c r="M597" s="24">
        <f t="shared" si="37"/>
        <v>0</v>
      </c>
      <c r="N597" s="112" t="str">
        <f t="shared" si="38"/>
        <v/>
      </c>
      <c r="O597" s="31"/>
      <c r="P597" s="33" t="str">
        <f t="shared" si="39"/>
        <v/>
      </c>
      <c r="R597" s="174" t="str">
        <f t="shared" si="40"/>
        <v/>
      </c>
    </row>
    <row r="598" spans="1:18" ht="24.75" customHeight="1" x14ac:dyDescent="0.2">
      <c r="A598" s="185"/>
      <c r="B598" s="186"/>
      <c r="C598" s="187"/>
      <c r="D598" s="88"/>
      <c r="E598" s="110"/>
      <c r="F598" s="28"/>
      <c r="G598" s="28"/>
      <c r="H598" s="22" t="str">
        <f>IF(G598="","",ROUNDDOWN('Lesné celky'!$C$2*G598,2))</f>
        <v/>
      </c>
      <c r="I598" s="28"/>
      <c r="J598" s="28"/>
      <c r="K598" s="28"/>
      <c r="L598" s="28"/>
      <c r="M598" s="24">
        <f t="shared" si="37"/>
        <v>0</v>
      </c>
      <c r="N598" s="112" t="str">
        <f t="shared" si="38"/>
        <v/>
      </c>
      <c r="O598" s="31"/>
      <c r="P598" s="33" t="str">
        <f t="shared" si="39"/>
        <v/>
      </c>
      <c r="R598" s="174" t="str">
        <f t="shared" si="40"/>
        <v/>
      </c>
    </row>
    <row r="599" spans="1:18" ht="24.75" customHeight="1" x14ac:dyDescent="0.2">
      <c r="A599" s="185"/>
      <c r="B599" s="186"/>
      <c r="C599" s="187"/>
      <c r="D599" s="88"/>
      <c r="E599" s="110"/>
      <c r="F599" s="28"/>
      <c r="G599" s="28"/>
      <c r="H599" s="22" t="str">
        <f>IF(G599="","",ROUNDDOWN('Lesné celky'!$C$2*G599,2))</f>
        <v/>
      </c>
      <c r="I599" s="28"/>
      <c r="J599" s="28"/>
      <c r="K599" s="28"/>
      <c r="L599" s="28"/>
      <c r="M599" s="24">
        <f t="shared" si="37"/>
        <v>0</v>
      </c>
      <c r="N599" s="112" t="str">
        <f t="shared" si="38"/>
        <v/>
      </c>
      <c r="O599" s="31"/>
      <c r="P599" s="33" t="str">
        <f t="shared" si="39"/>
        <v/>
      </c>
      <c r="R599" s="174" t="str">
        <f t="shared" si="40"/>
        <v/>
      </c>
    </row>
    <row r="600" spans="1:18" ht="24.75" customHeight="1" x14ac:dyDescent="0.2">
      <c r="A600" s="185"/>
      <c r="B600" s="186"/>
      <c r="C600" s="187"/>
      <c r="D600" s="88"/>
      <c r="E600" s="110"/>
      <c r="F600" s="28"/>
      <c r="G600" s="28"/>
      <c r="H600" s="22" t="str">
        <f>IF(G600="","",ROUNDDOWN('Lesné celky'!$C$2*G600,2))</f>
        <v/>
      </c>
      <c r="I600" s="28"/>
      <c r="J600" s="28"/>
      <c r="K600" s="28"/>
      <c r="L600" s="28"/>
      <c r="M600" s="24">
        <f t="shared" si="37"/>
        <v>0</v>
      </c>
      <c r="N600" s="112" t="str">
        <f t="shared" si="38"/>
        <v/>
      </c>
      <c r="O600" s="31"/>
      <c r="P600" s="33" t="str">
        <f t="shared" si="39"/>
        <v/>
      </c>
      <c r="R600" s="174" t="str">
        <f t="shared" si="40"/>
        <v/>
      </c>
    </row>
    <row r="601" spans="1:18" ht="24.75" customHeight="1" x14ac:dyDescent="0.2">
      <c r="A601" s="185"/>
      <c r="B601" s="186"/>
      <c r="C601" s="187"/>
      <c r="D601" s="88"/>
      <c r="E601" s="110"/>
      <c r="F601" s="28"/>
      <c r="G601" s="28"/>
      <c r="H601" s="22" t="str">
        <f>IF(G601="","",ROUNDDOWN('Lesné celky'!$C$2*G601,2))</f>
        <v/>
      </c>
      <c r="I601" s="28"/>
      <c r="J601" s="28"/>
      <c r="K601" s="28"/>
      <c r="L601" s="28"/>
      <c r="M601" s="24">
        <f t="shared" si="37"/>
        <v>0</v>
      </c>
      <c r="N601" s="112" t="str">
        <f t="shared" si="38"/>
        <v/>
      </c>
      <c r="O601" s="31"/>
      <c r="P601" s="33" t="str">
        <f t="shared" si="39"/>
        <v/>
      </c>
      <c r="R601" s="174" t="str">
        <f t="shared" si="40"/>
        <v/>
      </c>
    </row>
    <row r="602" spans="1:18" ht="24.75" customHeight="1" x14ac:dyDescent="0.2">
      <c r="A602" s="185"/>
      <c r="B602" s="186"/>
      <c r="C602" s="187"/>
      <c r="D602" s="88"/>
      <c r="E602" s="110"/>
      <c r="F602" s="28"/>
      <c r="G602" s="28"/>
      <c r="H602" s="22" t="str">
        <f>IF(G602="","",ROUNDDOWN('Lesné celky'!$C$2*G602,2))</f>
        <v/>
      </c>
      <c r="I602" s="28"/>
      <c r="J602" s="28"/>
      <c r="K602" s="28"/>
      <c r="L602" s="28"/>
      <c r="M602" s="24">
        <f t="shared" si="37"/>
        <v>0</v>
      </c>
      <c r="N602" s="112" t="str">
        <f t="shared" si="38"/>
        <v/>
      </c>
      <c r="O602" s="31"/>
      <c r="P602" s="33" t="str">
        <f t="shared" si="39"/>
        <v/>
      </c>
      <c r="R602" s="174" t="str">
        <f t="shared" si="40"/>
        <v/>
      </c>
    </row>
    <row r="603" spans="1:18" ht="24.75" customHeight="1" x14ac:dyDescent="0.2">
      <c r="A603" s="185"/>
      <c r="B603" s="186"/>
      <c r="C603" s="187"/>
      <c r="D603" s="88"/>
      <c r="E603" s="110"/>
      <c r="F603" s="28"/>
      <c r="G603" s="28"/>
      <c r="H603" s="22" t="str">
        <f>IF(G603="","",ROUNDDOWN('Lesné celky'!$C$2*G603,2))</f>
        <v/>
      </c>
      <c r="I603" s="28"/>
      <c r="J603" s="28"/>
      <c r="K603" s="28"/>
      <c r="L603" s="28"/>
      <c r="M603" s="24">
        <f t="shared" si="37"/>
        <v>0</v>
      </c>
      <c r="N603" s="112" t="str">
        <f t="shared" si="38"/>
        <v/>
      </c>
      <c r="O603" s="31"/>
      <c r="P603" s="33" t="str">
        <f t="shared" si="39"/>
        <v/>
      </c>
      <c r="R603" s="174" t="str">
        <f t="shared" si="40"/>
        <v/>
      </c>
    </row>
    <row r="604" spans="1:18" ht="24.75" customHeight="1" x14ac:dyDescent="0.2">
      <c r="A604" s="185"/>
      <c r="B604" s="186"/>
      <c r="C604" s="187"/>
      <c r="D604" s="88"/>
      <c r="E604" s="110"/>
      <c r="F604" s="28"/>
      <c r="G604" s="28"/>
      <c r="H604" s="22" t="str">
        <f>IF(G604="","",ROUNDDOWN('Lesné celky'!$C$2*G604,2))</f>
        <v/>
      </c>
      <c r="I604" s="28"/>
      <c r="J604" s="28"/>
      <c r="K604" s="28"/>
      <c r="L604" s="28"/>
      <c r="M604" s="24">
        <f t="shared" si="37"/>
        <v>0</v>
      </c>
      <c r="N604" s="112" t="str">
        <f t="shared" si="38"/>
        <v/>
      </c>
      <c r="O604" s="31"/>
      <c r="P604" s="33" t="str">
        <f t="shared" si="39"/>
        <v/>
      </c>
      <c r="R604" s="174" t="str">
        <f t="shared" si="40"/>
        <v/>
      </c>
    </row>
    <row r="605" spans="1:18" ht="24.75" customHeight="1" x14ac:dyDescent="0.2">
      <c r="A605" s="185"/>
      <c r="B605" s="186"/>
      <c r="C605" s="187"/>
      <c r="D605" s="88"/>
      <c r="E605" s="110"/>
      <c r="F605" s="28"/>
      <c r="G605" s="28"/>
      <c r="H605" s="22" t="str">
        <f>IF(G605="","",ROUNDDOWN('Lesné celky'!$C$2*G605,2))</f>
        <v/>
      </c>
      <c r="I605" s="28"/>
      <c r="J605" s="28"/>
      <c r="K605" s="28"/>
      <c r="L605" s="28"/>
      <c r="M605" s="24">
        <f t="shared" si="37"/>
        <v>0</v>
      </c>
      <c r="N605" s="112" t="str">
        <f t="shared" si="38"/>
        <v/>
      </c>
      <c r="O605" s="31"/>
      <c r="P605" s="33" t="str">
        <f t="shared" si="39"/>
        <v/>
      </c>
      <c r="R605" s="174" t="str">
        <f t="shared" si="40"/>
        <v/>
      </c>
    </row>
    <row r="606" spans="1:18" ht="24.75" customHeight="1" x14ac:dyDescent="0.2">
      <c r="A606" s="185"/>
      <c r="B606" s="186"/>
      <c r="C606" s="187"/>
      <c r="D606" s="88"/>
      <c r="E606" s="110"/>
      <c r="F606" s="28"/>
      <c r="G606" s="28"/>
      <c r="H606" s="22" t="str">
        <f>IF(G606="","",ROUNDDOWN('Lesné celky'!$C$2*G606,2))</f>
        <v/>
      </c>
      <c r="I606" s="28"/>
      <c r="J606" s="28"/>
      <c r="K606" s="28"/>
      <c r="L606" s="28"/>
      <c r="M606" s="24">
        <f t="shared" si="37"/>
        <v>0</v>
      </c>
      <c r="N606" s="112" t="str">
        <f t="shared" si="38"/>
        <v/>
      </c>
      <c r="O606" s="31"/>
      <c r="P606" s="33" t="str">
        <f t="shared" si="39"/>
        <v/>
      </c>
      <c r="R606" s="174" t="str">
        <f t="shared" si="40"/>
        <v/>
      </c>
    </row>
    <row r="607" spans="1:18" ht="24.75" customHeight="1" x14ac:dyDescent="0.2">
      <c r="A607" s="185"/>
      <c r="B607" s="186"/>
      <c r="C607" s="187"/>
      <c r="D607" s="88"/>
      <c r="E607" s="110"/>
      <c r="F607" s="28"/>
      <c r="G607" s="28"/>
      <c r="H607" s="22" t="str">
        <f>IF(G607="","",ROUNDDOWN('Lesné celky'!$C$2*G607,2))</f>
        <v/>
      </c>
      <c r="I607" s="28"/>
      <c r="J607" s="28"/>
      <c r="K607" s="28"/>
      <c r="L607" s="28"/>
      <c r="M607" s="24">
        <f t="shared" si="37"/>
        <v>0</v>
      </c>
      <c r="N607" s="112" t="str">
        <f t="shared" si="38"/>
        <v/>
      </c>
      <c r="O607" s="31"/>
      <c r="P607" s="33" t="str">
        <f t="shared" si="39"/>
        <v/>
      </c>
      <c r="R607" s="174" t="str">
        <f t="shared" si="40"/>
        <v/>
      </c>
    </row>
    <row r="608" spans="1:18" ht="24.75" customHeight="1" x14ac:dyDescent="0.2">
      <c r="A608" s="185"/>
      <c r="B608" s="186"/>
      <c r="C608" s="187"/>
      <c r="D608" s="88"/>
      <c r="E608" s="110"/>
      <c r="F608" s="28"/>
      <c r="G608" s="28"/>
      <c r="H608" s="22" t="str">
        <f>IF(G608="","",ROUNDDOWN('Lesné celky'!$C$2*G608,2))</f>
        <v/>
      </c>
      <c r="I608" s="28"/>
      <c r="J608" s="28"/>
      <c r="K608" s="28"/>
      <c r="L608" s="28"/>
      <c r="M608" s="24">
        <f t="shared" si="37"/>
        <v>0</v>
      </c>
      <c r="N608" s="112" t="str">
        <f t="shared" si="38"/>
        <v/>
      </c>
      <c r="O608" s="31"/>
      <c r="P608" s="33" t="str">
        <f t="shared" si="39"/>
        <v/>
      </c>
      <c r="R608" s="174" t="str">
        <f t="shared" si="40"/>
        <v/>
      </c>
    </row>
    <row r="609" spans="1:18" ht="24.75" customHeight="1" x14ac:dyDescent="0.2">
      <c r="A609" s="185"/>
      <c r="B609" s="186"/>
      <c r="C609" s="187"/>
      <c r="D609" s="88"/>
      <c r="E609" s="110"/>
      <c r="F609" s="28"/>
      <c r="G609" s="28"/>
      <c r="H609" s="22" t="str">
        <f>IF(G609="","",ROUNDDOWN('Lesné celky'!$C$2*G609,2))</f>
        <v/>
      </c>
      <c r="I609" s="28"/>
      <c r="J609" s="28"/>
      <c r="K609" s="28"/>
      <c r="L609" s="28"/>
      <c r="M609" s="24">
        <f t="shared" si="37"/>
        <v>0</v>
      </c>
      <c r="N609" s="112" t="str">
        <f t="shared" si="38"/>
        <v/>
      </c>
      <c r="O609" s="31"/>
      <c r="P609" s="33" t="str">
        <f t="shared" si="39"/>
        <v/>
      </c>
      <c r="R609" s="174" t="str">
        <f t="shared" si="40"/>
        <v/>
      </c>
    </row>
    <row r="610" spans="1:18" ht="24.75" customHeight="1" x14ac:dyDescent="0.2">
      <c r="A610" s="185"/>
      <c r="B610" s="186"/>
      <c r="C610" s="187"/>
      <c r="D610" s="88"/>
      <c r="E610" s="110"/>
      <c r="F610" s="28"/>
      <c r="G610" s="28"/>
      <c r="H610" s="22" t="str">
        <f>IF(G610="","",ROUNDDOWN('Lesné celky'!$C$2*G610,2))</f>
        <v/>
      </c>
      <c r="I610" s="28"/>
      <c r="J610" s="28"/>
      <c r="K610" s="28"/>
      <c r="L610" s="28"/>
      <c r="M610" s="24">
        <f t="shared" si="37"/>
        <v>0</v>
      </c>
      <c r="N610" s="112" t="str">
        <f t="shared" si="38"/>
        <v/>
      </c>
      <c r="O610" s="31"/>
      <c r="P610" s="33" t="str">
        <f t="shared" si="39"/>
        <v/>
      </c>
      <c r="R610" s="174" t="str">
        <f t="shared" si="40"/>
        <v/>
      </c>
    </row>
    <row r="611" spans="1:18" ht="24.75" customHeight="1" x14ac:dyDescent="0.2">
      <c r="A611" s="185"/>
      <c r="B611" s="186"/>
      <c r="C611" s="187"/>
      <c r="D611" s="88"/>
      <c r="E611" s="110"/>
      <c r="F611" s="28"/>
      <c r="G611" s="28"/>
      <c r="H611" s="22" t="str">
        <f>IF(G611="","",ROUNDDOWN('Lesné celky'!$C$2*G611,2))</f>
        <v/>
      </c>
      <c r="I611" s="28"/>
      <c r="J611" s="28"/>
      <c r="K611" s="28"/>
      <c r="L611" s="28"/>
      <c r="M611" s="24">
        <f t="shared" si="37"/>
        <v>0</v>
      </c>
      <c r="N611" s="112" t="str">
        <f t="shared" si="38"/>
        <v/>
      </c>
      <c r="O611" s="31"/>
      <c r="P611" s="33" t="str">
        <f t="shared" si="39"/>
        <v/>
      </c>
      <c r="R611" s="174" t="str">
        <f t="shared" si="40"/>
        <v/>
      </c>
    </row>
    <row r="612" spans="1:18" ht="24.75" customHeight="1" x14ac:dyDescent="0.2">
      <c r="A612" s="185"/>
      <c r="B612" s="186"/>
      <c r="C612" s="187"/>
      <c r="D612" s="88"/>
      <c r="E612" s="110"/>
      <c r="F612" s="28"/>
      <c r="G612" s="28"/>
      <c r="H612" s="22" t="str">
        <f>IF(G612="","",ROUNDDOWN('Lesné celky'!$C$2*G612,2))</f>
        <v/>
      </c>
      <c r="I612" s="28"/>
      <c r="J612" s="28"/>
      <c r="K612" s="28"/>
      <c r="L612" s="28"/>
      <c r="M612" s="24">
        <f t="shared" si="37"/>
        <v>0</v>
      </c>
      <c r="N612" s="112" t="str">
        <f t="shared" si="38"/>
        <v/>
      </c>
      <c r="O612" s="31"/>
      <c r="P612" s="33" t="str">
        <f t="shared" si="39"/>
        <v/>
      </c>
      <c r="R612" s="174" t="str">
        <f t="shared" si="40"/>
        <v/>
      </c>
    </row>
    <row r="613" spans="1:18" ht="24.75" customHeight="1" x14ac:dyDescent="0.2">
      <c r="A613" s="185"/>
      <c r="B613" s="186"/>
      <c r="C613" s="187"/>
      <c r="D613" s="88"/>
      <c r="E613" s="110"/>
      <c r="F613" s="28"/>
      <c r="G613" s="28"/>
      <c r="H613" s="22" t="str">
        <f>IF(G613="","",ROUNDDOWN('Lesné celky'!$C$2*G613,2))</f>
        <v/>
      </c>
      <c r="I613" s="28"/>
      <c r="J613" s="28"/>
      <c r="K613" s="28"/>
      <c r="L613" s="28"/>
      <c r="M613" s="24">
        <f t="shared" si="37"/>
        <v>0</v>
      </c>
      <c r="N613" s="112" t="str">
        <f t="shared" si="38"/>
        <v/>
      </c>
      <c r="O613" s="31"/>
      <c r="P613" s="33" t="str">
        <f t="shared" si="39"/>
        <v/>
      </c>
      <c r="R613" s="174" t="str">
        <f t="shared" si="40"/>
        <v/>
      </c>
    </row>
    <row r="614" spans="1:18" ht="24.75" customHeight="1" x14ac:dyDescent="0.2">
      <c r="A614" s="185"/>
      <c r="B614" s="186"/>
      <c r="C614" s="187"/>
      <c r="D614" s="88"/>
      <c r="E614" s="110"/>
      <c r="F614" s="28"/>
      <c r="G614" s="28"/>
      <c r="H614" s="22" t="str">
        <f>IF(G614="","",ROUNDDOWN('Lesné celky'!$C$2*G614,2))</f>
        <v/>
      </c>
      <c r="I614" s="28"/>
      <c r="J614" s="28"/>
      <c r="K614" s="28"/>
      <c r="L614" s="28"/>
      <c r="M614" s="24">
        <f t="shared" si="37"/>
        <v>0</v>
      </c>
      <c r="N614" s="112" t="str">
        <f t="shared" si="38"/>
        <v/>
      </c>
      <c r="O614" s="31"/>
      <c r="P614" s="33" t="str">
        <f t="shared" si="39"/>
        <v/>
      </c>
      <c r="R614" s="174" t="str">
        <f t="shared" si="40"/>
        <v/>
      </c>
    </row>
    <row r="615" spans="1:18" ht="24.75" customHeight="1" x14ac:dyDescent="0.2">
      <c r="A615" s="185"/>
      <c r="B615" s="186"/>
      <c r="C615" s="187"/>
      <c r="D615" s="88"/>
      <c r="E615" s="110"/>
      <c r="F615" s="28"/>
      <c r="G615" s="28"/>
      <c r="H615" s="22" t="str">
        <f>IF(G615="","",ROUNDDOWN('Lesné celky'!$C$2*G615,2))</f>
        <v/>
      </c>
      <c r="I615" s="28"/>
      <c r="J615" s="28"/>
      <c r="K615" s="28"/>
      <c r="L615" s="28"/>
      <c r="M615" s="24">
        <f t="shared" si="37"/>
        <v>0</v>
      </c>
      <c r="N615" s="112" t="str">
        <f t="shared" si="38"/>
        <v/>
      </c>
      <c r="O615" s="31"/>
      <c r="P615" s="33" t="str">
        <f t="shared" si="39"/>
        <v/>
      </c>
      <c r="R615" s="174" t="str">
        <f t="shared" si="40"/>
        <v/>
      </c>
    </row>
    <row r="616" spans="1:18" ht="24.75" customHeight="1" x14ac:dyDescent="0.2">
      <c r="A616" s="185"/>
      <c r="B616" s="186"/>
      <c r="C616" s="187"/>
      <c r="D616" s="88"/>
      <c r="E616" s="110"/>
      <c r="F616" s="28"/>
      <c r="G616" s="28"/>
      <c r="H616" s="22" t="str">
        <f>IF(G616="","",ROUNDDOWN('Lesné celky'!$C$2*G616,2))</f>
        <v/>
      </c>
      <c r="I616" s="28"/>
      <c r="J616" s="28"/>
      <c r="K616" s="28"/>
      <c r="L616" s="28"/>
      <c r="M616" s="24">
        <f t="shared" si="37"/>
        <v>0</v>
      </c>
      <c r="N616" s="112" t="str">
        <f t="shared" si="38"/>
        <v/>
      </c>
      <c r="O616" s="31"/>
      <c r="P616" s="33" t="str">
        <f t="shared" si="39"/>
        <v/>
      </c>
      <c r="R616" s="174" t="str">
        <f t="shared" si="40"/>
        <v/>
      </c>
    </row>
    <row r="617" spans="1:18" ht="24.75" customHeight="1" x14ac:dyDescent="0.2">
      <c r="A617" s="185"/>
      <c r="B617" s="186"/>
      <c r="C617" s="187"/>
      <c r="D617" s="88"/>
      <c r="E617" s="110"/>
      <c r="F617" s="28"/>
      <c r="G617" s="28"/>
      <c r="H617" s="22" t="str">
        <f>IF(G617="","",ROUNDDOWN('Lesné celky'!$C$2*G617,2))</f>
        <v/>
      </c>
      <c r="I617" s="28"/>
      <c r="J617" s="28"/>
      <c r="K617" s="28"/>
      <c r="L617" s="28"/>
      <c r="M617" s="24">
        <f t="shared" si="37"/>
        <v>0</v>
      </c>
      <c r="N617" s="112" t="str">
        <f t="shared" si="38"/>
        <v/>
      </c>
      <c r="O617" s="31"/>
      <c r="P617" s="33" t="str">
        <f t="shared" si="39"/>
        <v/>
      </c>
      <c r="R617" s="174" t="str">
        <f t="shared" si="40"/>
        <v/>
      </c>
    </row>
    <row r="618" spans="1:18" ht="24.75" customHeight="1" x14ac:dyDescent="0.2">
      <c r="A618" s="185"/>
      <c r="B618" s="186"/>
      <c r="C618" s="187"/>
      <c r="D618" s="88"/>
      <c r="E618" s="110"/>
      <c r="F618" s="28"/>
      <c r="G618" s="28"/>
      <c r="H618" s="22" t="str">
        <f>IF(G618="","",ROUNDDOWN('Lesné celky'!$C$2*G618,2))</f>
        <v/>
      </c>
      <c r="I618" s="28"/>
      <c r="J618" s="28"/>
      <c r="K618" s="28"/>
      <c r="L618" s="28"/>
      <c r="M618" s="24">
        <f t="shared" si="37"/>
        <v>0</v>
      </c>
      <c r="N618" s="112" t="str">
        <f t="shared" si="38"/>
        <v/>
      </c>
      <c r="O618" s="31"/>
      <c r="P618" s="33" t="str">
        <f t="shared" si="39"/>
        <v/>
      </c>
      <c r="R618" s="174" t="str">
        <f t="shared" si="40"/>
        <v/>
      </c>
    </row>
    <row r="619" spans="1:18" ht="24.75" customHeight="1" x14ac:dyDescent="0.2">
      <c r="A619" s="185"/>
      <c r="B619" s="186"/>
      <c r="C619" s="187"/>
      <c r="D619" s="88"/>
      <c r="E619" s="110"/>
      <c r="F619" s="28"/>
      <c r="G619" s="28"/>
      <c r="H619" s="22" t="str">
        <f>IF(G619="","",ROUNDDOWN('Lesné celky'!$C$2*G619,2))</f>
        <v/>
      </c>
      <c r="I619" s="28"/>
      <c r="J619" s="28"/>
      <c r="K619" s="28"/>
      <c r="L619" s="28"/>
      <c r="M619" s="24">
        <f t="shared" si="37"/>
        <v>0</v>
      </c>
      <c r="N619" s="112" t="str">
        <f t="shared" si="38"/>
        <v/>
      </c>
      <c r="O619" s="31"/>
      <c r="P619" s="33" t="str">
        <f t="shared" si="39"/>
        <v/>
      </c>
      <c r="R619" s="174" t="str">
        <f t="shared" si="40"/>
        <v/>
      </c>
    </row>
    <row r="620" spans="1:18" ht="24.75" customHeight="1" x14ac:dyDescent="0.2">
      <c r="A620" s="185"/>
      <c r="B620" s="186"/>
      <c r="C620" s="187"/>
      <c r="D620" s="88"/>
      <c r="E620" s="110"/>
      <c r="F620" s="28"/>
      <c r="G620" s="28"/>
      <c r="H620" s="22" t="str">
        <f>IF(G620="","",ROUNDDOWN('Lesné celky'!$C$2*G620,2))</f>
        <v/>
      </c>
      <c r="I620" s="28"/>
      <c r="J620" s="28"/>
      <c r="K620" s="28"/>
      <c r="L620" s="28"/>
      <c r="M620" s="24">
        <f t="shared" si="37"/>
        <v>0</v>
      </c>
      <c r="N620" s="112" t="str">
        <f t="shared" si="38"/>
        <v/>
      </c>
      <c r="O620" s="31"/>
      <c r="P620" s="33" t="str">
        <f t="shared" si="39"/>
        <v/>
      </c>
      <c r="R620" s="174" t="str">
        <f t="shared" si="40"/>
        <v/>
      </c>
    </row>
    <row r="621" spans="1:18" ht="24.75" customHeight="1" x14ac:dyDescent="0.2">
      <c r="A621" s="185"/>
      <c r="B621" s="186"/>
      <c r="C621" s="187"/>
      <c r="D621" s="88"/>
      <c r="E621" s="110"/>
      <c r="F621" s="28"/>
      <c r="G621" s="28"/>
      <c r="H621" s="22" t="str">
        <f>IF(G621="","",ROUNDDOWN('Lesné celky'!$C$2*G621,2))</f>
        <v/>
      </c>
      <c r="I621" s="28"/>
      <c r="J621" s="28"/>
      <c r="K621" s="28"/>
      <c r="L621" s="28"/>
      <c r="M621" s="24">
        <f t="shared" si="37"/>
        <v>0</v>
      </c>
      <c r="N621" s="112" t="str">
        <f t="shared" si="38"/>
        <v/>
      </c>
      <c r="O621" s="31"/>
      <c r="P621" s="33" t="str">
        <f t="shared" si="39"/>
        <v/>
      </c>
      <c r="R621" s="174" t="str">
        <f t="shared" si="40"/>
        <v/>
      </c>
    </row>
    <row r="622" spans="1:18" ht="24.75" customHeight="1" x14ac:dyDescent="0.2">
      <c r="A622" s="185"/>
      <c r="B622" s="186"/>
      <c r="C622" s="187"/>
      <c r="D622" s="88"/>
      <c r="E622" s="110"/>
      <c r="F622" s="28"/>
      <c r="G622" s="28"/>
      <c r="H622" s="22" t="str">
        <f>IF(G622="","",ROUNDDOWN('Lesné celky'!$C$2*G622,2))</f>
        <v/>
      </c>
      <c r="I622" s="28"/>
      <c r="J622" s="28"/>
      <c r="K622" s="28"/>
      <c r="L622" s="28"/>
      <c r="M622" s="24">
        <f t="shared" si="37"/>
        <v>0</v>
      </c>
      <c r="N622" s="112" t="str">
        <f t="shared" si="38"/>
        <v/>
      </c>
      <c r="O622" s="31"/>
      <c r="P622" s="33" t="str">
        <f t="shared" si="39"/>
        <v/>
      </c>
      <c r="R622" s="174" t="str">
        <f t="shared" si="40"/>
        <v/>
      </c>
    </row>
    <row r="623" spans="1:18" ht="24.75" customHeight="1" x14ac:dyDescent="0.2">
      <c r="A623" s="185"/>
      <c r="B623" s="186"/>
      <c r="C623" s="187"/>
      <c r="D623" s="88"/>
      <c r="E623" s="110"/>
      <c r="F623" s="28"/>
      <c r="G623" s="28"/>
      <c r="H623" s="22" t="str">
        <f>IF(G623="","",ROUNDDOWN('Lesné celky'!$C$2*G623,2))</f>
        <v/>
      </c>
      <c r="I623" s="28"/>
      <c r="J623" s="28"/>
      <c r="K623" s="28"/>
      <c r="L623" s="28"/>
      <c r="M623" s="24">
        <f t="shared" si="37"/>
        <v>0</v>
      </c>
      <c r="N623" s="112" t="str">
        <f t="shared" si="38"/>
        <v/>
      </c>
      <c r="O623" s="31"/>
      <c r="P623" s="33" t="str">
        <f t="shared" si="39"/>
        <v/>
      </c>
      <c r="R623" s="174" t="str">
        <f t="shared" si="40"/>
        <v/>
      </c>
    </row>
    <row r="624" spans="1:18" ht="24.75" customHeight="1" x14ac:dyDescent="0.2">
      <c r="A624" s="185"/>
      <c r="B624" s="186"/>
      <c r="C624" s="187"/>
      <c r="D624" s="88"/>
      <c r="E624" s="110"/>
      <c r="F624" s="28"/>
      <c r="G624" s="28"/>
      <c r="H624" s="22" t="str">
        <f>IF(G624="","",ROUNDDOWN('Lesné celky'!$C$2*G624,2))</f>
        <v/>
      </c>
      <c r="I624" s="28"/>
      <c r="J624" s="28"/>
      <c r="K624" s="28"/>
      <c r="L624" s="28"/>
      <c r="M624" s="24">
        <f t="shared" si="37"/>
        <v>0</v>
      </c>
      <c r="N624" s="112" t="str">
        <f t="shared" si="38"/>
        <v/>
      </c>
      <c r="O624" s="31"/>
      <c r="P624" s="33" t="str">
        <f t="shared" si="39"/>
        <v/>
      </c>
      <c r="R624" s="174" t="str">
        <f t="shared" si="40"/>
        <v/>
      </c>
    </row>
    <row r="625" spans="1:18" ht="24.75" customHeight="1" x14ac:dyDescent="0.2">
      <c r="A625" s="185"/>
      <c r="B625" s="186"/>
      <c r="C625" s="187"/>
      <c r="D625" s="88"/>
      <c r="E625" s="110"/>
      <c r="F625" s="28"/>
      <c r="G625" s="28"/>
      <c r="H625" s="22" t="str">
        <f>IF(G625="","",ROUNDDOWN('Lesné celky'!$C$2*G625,2))</f>
        <v/>
      </c>
      <c r="I625" s="28"/>
      <c r="J625" s="28"/>
      <c r="K625" s="28"/>
      <c r="L625" s="28"/>
      <c r="M625" s="24">
        <f t="shared" si="37"/>
        <v>0</v>
      </c>
      <c r="N625" s="112" t="str">
        <f t="shared" si="38"/>
        <v/>
      </c>
      <c r="O625" s="31"/>
      <c r="P625" s="33" t="str">
        <f t="shared" si="39"/>
        <v/>
      </c>
      <c r="R625" s="174" t="str">
        <f t="shared" si="40"/>
        <v/>
      </c>
    </row>
    <row r="626" spans="1:18" ht="24.75" customHeight="1" x14ac:dyDescent="0.2">
      <c r="A626" s="185"/>
      <c r="B626" s="186"/>
      <c r="C626" s="187"/>
      <c r="D626" s="88"/>
      <c r="E626" s="110"/>
      <c r="F626" s="28"/>
      <c r="G626" s="28"/>
      <c r="H626" s="22" t="str">
        <f>IF(G626="","",ROUNDDOWN('Lesné celky'!$C$2*G626,2))</f>
        <v/>
      </c>
      <c r="I626" s="28"/>
      <c r="J626" s="28"/>
      <c r="K626" s="28"/>
      <c r="L626" s="28"/>
      <c r="M626" s="24">
        <f t="shared" si="37"/>
        <v>0</v>
      </c>
      <c r="N626" s="112" t="str">
        <f t="shared" si="38"/>
        <v/>
      </c>
      <c r="O626" s="31"/>
      <c r="P626" s="33" t="str">
        <f t="shared" si="39"/>
        <v/>
      </c>
      <c r="R626" s="174" t="str">
        <f t="shared" si="40"/>
        <v/>
      </c>
    </row>
    <row r="627" spans="1:18" ht="24.75" customHeight="1" x14ac:dyDescent="0.2">
      <c r="A627" s="185"/>
      <c r="B627" s="186"/>
      <c r="C627" s="187"/>
      <c r="D627" s="88"/>
      <c r="E627" s="110"/>
      <c r="F627" s="28"/>
      <c r="G627" s="28"/>
      <c r="H627" s="22" t="str">
        <f>IF(G627="","",ROUNDDOWN('Lesné celky'!$C$2*G627,2))</f>
        <v/>
      </c>
      <c r="I627" s="28"/>
      <c r="J627" s="28"/>
      <c r="K627" s="28"/>
      <c r="L627" s="28"/>
      <c r="M627" s="24">
        <f t="shared" si="37"/>
        <v>0</v>
      </c>
      <c r="N627" s="112" t="str">
        <f t="shared" si="38"/>
        <v/>
      </c>
      <c r="O627" s="31"/>
      <c r="P627" s="33" t="str">
        <f t="shared" si="39"/>
        <v/>
      </c>
      <c r="R627" s="174" t="str">
        <f t="shared" si="40"/>
        <v/>
      </c>
    </row>
    <row r="628" spans="1:18" ht="24.75" customHeight="1" x14ac:dyDescent="0.2">
      <c r="A628" s="185"/>
      <c r="B628" s="186"/>
      <c r="C628" s="187"/>
      <c r="D628" s="88"/>
      <c r="E628" s="110"/>
      <c r="F628" s="28"/>
      <c r="G628" s="28"/>
      <c r="H628" s="22" t="str">
        <f>IF(G628="","",ROUNDDOWN('Lesné celky'!$C$2*G628,2))</f>
        <v/>
      </c>
      <c r="I628" s="28"/>
      <c r="J628" s="28"/>
      <c r="K628" s="28"/>
      <c r="L628" s="28"/>
      <c r="M628" s="24">
        <f t="shared" si="37"/>
        <v>0</v>
      </c>
      <c r="N628" s="112" t="str">
        <f t="shared" si="38"/>
        <v/>
      </c>
      <c r="O628" s="31"/>
      <c r="P628" s="33" t="str">
        <f t="shared" si="39"/>
        <v/>
      </c>
      <c r="R628" s="174" t="str">
        <f t="shared" si="40"/>
        <v/>
      </c>
    </row>
    <row r="629" spans="1:18" ht="24.75" customHeight="1" x14ac:dyDescent="0.2">
      <c r="A629" s="185"/>
      <c r="B629" s="186"/>
      <c r="C629" s="187"/>
      <c r="D629" s="88"/>
      <c r="E629" s="110"/>
      <c r="F629" s="28"/>
      <c r="G629" s="28"/>
      <c r="H629" s="22" t="str">
        <f>IF(G629="","",ROUNDDOWN('Lesné celky'!$C$2*G629,2))</f>
        <v/>
      </c>
      <c r="I629" s="28"/>
      <c r="J629" s="28"/>
      <c r="K629" s="28"/>
      <c r="L629" s="28"/>
      <c r="M629" s="24">
        <f t="shared" si="37"/>
        <v>0</v>
      </c>
      <c r="N629" s="112" t="str">
        <f t="shared" si="38"/>
        <v/>
      </c>
      <c r="O629" s="31"/>
      <c r="P629" s="33" t="str">
        <f t="shared" si="39"/>
        <v/>
      </c>
      <c r="R629" s="174" t="str">
        <f t="shared" si="40"/>
        <v/>
      </c>
    </row>
    <row r="630" spans="1:18" ht="24.75" customHeight="1" x14ac:dyDescent="0.2">
      <c r="A630" s="185"/>
      <c r="B630" s="186"/>
      <c r="C630" s="187"/>
      <c r="D630" s="88"/>
      <c r="E630" s="110"/>
      <c r="F630" s="28"/>
      <c r="G630" s="28"/>
      <c r="H630" s="22" t="str">
        <f>IF(G630="","",ROUNDDOWN('Lesné celky'!$C$2*G630,2))</f>
        <v/>
      </c>
      <c r="I630" s="28"/>
      <c r="J630" s="28"/>
      <c r="K630" s="28"/>
      <c r="L630" s="28"/>
      <c r="M630" s="24">
        <f t="shared" si="37"/>
        <v>0</v>
      </c>
      <c r="N630" s="112" t="str">
        <f t="shared" si="38"/>
        <v/>
      </c>
      <c r="O630" s="31"/>
      <c r="P630" s="33" t="str">
        <f t="shared" si="39"/>
        <v/>
      </c>
      <c r="R630" s="174" t="str">
        <f t="shared" si="40"/>
        <v/>
      </c>
    </row>
    <row r="631" spans="1:18" ht="24.75" customHeight="1" x14ac:dyDescent="0.2">
      <c r="A631" s="185"/>
      <c r="B631" s="186"/>
      <c r="C631" s="187"/>
      <c r="D631" s="88"/>
      <c r="E631" s="110"/>
      <c r="F631" s="28"/>
      <c r="G631" s="28"/>
      <c r="H631" s="22" t="str">
        <f>IF(G631="","",ROUNDDOWN('Lesné celky'!$C$2*G631,2))</f>
        <v/>
      </c>
      <c r="I631" s="28"/>
      <c r="J631" s="28"/>
      <c r="K631" s="28"/>
      <c r="L631" s="28"/>
      <c r="M631" s="24">
        <f t="shared" si="37"/>
        <v>0</v>
      </c>
      <c r="N631" s="112" t="str">
        <f t="shared" si="38"/>
        <v/>
      </c>
      <c r="O631" s="31"/>
      <c r="P631" s="33" t="str">
        <f t="shared" si="39"/>
        <v/>
      </c>
      <c r="R631" s="174" t="str">
        <f t="shared" si="40"/>
        <v/>
      </c>
    </row>
    <row r="632" spans="1:18" ht="24.75" customHeight="1" x14ac:dyDescent="0.2">
      <c r="A632" s="185"/>
      <c r="B632" s="186"/>
      <c r="C632" s="187"/>
      <c r="D632" s="88"/>
      <c r="E632" s="110"/>
      <c r="F632" s="28"/>
      <c r="G632" s="28"/>
      <c r="H632" s="22" t="str">
        <f>IF(G632="","",ROUNDDOWN('Lesné celky'!$C$2*G632,2))</f>
        <v/>
      </c>
      <c r="I632" s="28"/>
      <c r="J632" s="28"/>
      <c r="K632" s="28"/>
      <c r="L632" s="28"/>
      <c r="M632" s="24">
        <f t="shared" si="37"/>
        <v>0</v>
      </c>
      <c r="N632" s="112" t="str">
        <f t="shared" si="38"/>
        <v/>
      </c>
      <c r="O632" s="31"/>
      <c r="P632" s="33" t="str">
        <f t="shared" si="39"/>
        <v/>
      </c>
      <c r="R632" s="174" t="str">
        <f t="shared" si="40"/>
        <v/>
      </c>
    </row>
    <row r="633" spans="1:18" ht="24.75" customHeight="1" x14ac:dyDescent="0.2">
      <c r="A633" s="185"/>
      <c r="B633" s="186"/>
      <c r="C633" s="187"/>
      <c r="D633" s="88"/>
      <c r="E633" s="110"/>
      <c r="F633" s="28"/>
      <c r="G633" s="28"/>
      <c r="H633" s="22" t="str">
        <f>IF(G633="","",ROUNDDOWN('Lesné celky'!$C$2*G633,2))</f>
        <v/>
      </c>
      <c r="I633" s="28"/>
      <c r="J633" s="28"/>
      <c r="K633" s="28"/>
      <c r="L633" s="28"/>
      <c r="M633" s="24">
        <f t="shared" si="37"/>
        <v>0</v>
      </c>
      <c r="N633" s="112" t="str">
        <f t="shared" si="38"/>
        <v/>
      </c>
      <c r="O633" s="31"/>
      <c r="P633" s="33" t="str">
        <f t="shared" si="39"/>
        <v/>
      </c>
      <c r="R633" s="174" t="str">
        <f t="shared" si="40"/>
        <v/>
      </c>
    </row>
    <row r="634" spans="1:18" ht="24.75" customHeight="1" x14ac:dyDescent="0.2">
      <c r="A634" s="185"/>
      <c r="B634" s="186"/>
      <c r="C634" s="187"/>
      <c r="D634" s="88"/>
      <c r="E634" s="110"/>
      <c r="F634" s="28"/>
      <c r="G634" s="28"/>
      <c r="H634" s="22" t="str">
        <f>IF(G634="","",ROUNDDOWN('Lesné celky'!$C$2*G634,2))</f>
        <v/>
      </c>
      <c r="I634" s="28"/>
      <c r="J634" s="28"/>
      <c r="K634" s="28"/>
      <c r="L634" s="28"/>
      <c r="M634" s="24">
        <f t="shared" si="37"/>
        <v>0</v>
      </c>
      <c r="N634" s="112" t="str">
        <f t="shared" si="38"/>
        <v/>
      </c>
      <c r="O634" s="31"/>
      <c r="P634" s="33" t="str">
        <f t="shared" si="39"/>
        <v/>
      </c>
      <c r="R634" s="174" t="str">
        <f t="shared" si="40"/>
        <v/>
      </c>
    </row>
    <row r="635" spans="1:18" ht="24.75" customHeight="1" x14ac:dyDescent="0.2">
      <c r="A635" s="185"/>
      <c r="B635" s="186"/>
      <c r="C635" s="187"/>
      <c r="D635" s="88"/>
      <c r="E635" s="110"/>
      <c r="F635" s="28"/>
      <c r="G635" s="28"/>
      <c r="H635" s="22" t="str">
        <f>IF(G635="","",ROUNDDOWN('Lesné celky'!$C$2*G635,2))</f>
        <v/>
      </c>
      <c r="I635" s="28"/>
      <c r="J635" s="28"/>
      <c r="K635" s="28"/>
      <c r="L635" s="28"/>
      <c r="M635" s="24">
        <f t="shared" si="37"/>
        <v>0</v>
      </c>
      <c r="N635" s="112" t="str">
        <f t="shared" si="38"/>
        <v/>
      </c>
      <c r="O635" s="31"/>
      <c r="P635" s="33" t="str">
        <f t="shared" si="39"/>
        <v/>
      </c>
      <c r="R635" s="174" t="str">
        <f t="shared" si="40"/>
        <v/>
      </c>
    </row>
    <row r="636" spans="1:18" ht="24.75" customHeight="1" x14ac:dyDescent="0.2">
      <c r="A636" s="185"/>
      <c r="B636" s="186"/>
      <c r="C636" s="187"/>
      <c r="D636" s="88"/>
      <c r="E636" s="110"/>
      <c r="F636" s="28"/>
      <c r="G636" s="28"/>
      <c r="H636" s="22" t="str">
        <f>IF(G636="","",ROUNDDOWN('Lesné celky'!$C$2*G636,2))</f>
        <v/>
      </c>
      <c r="I636" s="28"/>
      <c r="J636" s="28"/>
      <c r="K636" s="28"/>
      <c r="L636" s="28"/>
      <c r="M636" s="24">
        <f t="shared" si="37"/>
        <v>0</v>
      </c>
      <c r="N636" s="112" t="str">
        <f t="shared" si="38"/>
        <v/>
      </c>
      <c r="O636" s="31"/>
      <c r="P636" s="33" t="str">
        <f t="shared" si="39"/>
        <v/>
      </c>
      <c r="R636" s="174" t="str">
        <f t="shared" si="40"/>
        <v/>
      </c>
    </row>
    <row r="637" spans="1:18" ht="24.75" customHeight="1" x14ac:dyDescent="0.2">
      <c r="A637" s="185"/>
      <c r="B637" s="186"/>
      <c r="C637" s="187"/>
      <c r="D637" s="88"/>
      <c r="E637" s="110"/>
      <c r="F637" s="28"/>
      <c r="G637" s="28"/>
      <c r="H637" s="22" t="str">
        <f>IF(G637="","",ROUNDDOWN('Lesné celky'!$C$2*G637,2))</f>
        <v/>
      </c>
      <c r="I637" s="28"/>
      <c r="J637" s="28"/>
      <c r="K637" s="28"/>
      <c r="L637" s="28"/>
      <c r="M637" s="24">
        <f t="shared" si="37"/>
        <v>0</v>
      </c>
      <c r="N637" s="112" t="str">
        <f t="shared" si="38"/>
        <v/>
      </c>
      <c r="O637" s="31"/>
      <c r="P637" s="33" t="str">
        <f t="shared" si="39"/>
        <v/>
      </c>
      <c r="R637" s="174" t="str">
        <f t="shared" si="40"/>
        <v/>
      </c>
    </row>
    <row r="638" spans="1:18" ht="24.75" customHeight="1" x14ac:dyDescent="0.2">
      <c r="A638" s="185"/>
      <c r="B638" s="186"/>
      <c r="C638" s="187"/>
      <c r="D638" s="88"/>
      <c r="E638" s="110"/>
      <c r="F638" s="28"/>
      <c r="G638" s="28"/>
      <c r="H638" s="22" t="str">
        <f>IF(G638="","",ROUNDDOWN('Lesné celky'!$C$2*G638,2))</f>
        <v/>
      </c>
      <c r="I638" s="28"/>
      <c r="J638" s="28"/>
      <c r="K638" s="28"/>
      <c r="L638" s="28"/>
      <c r="M638" s="24">
        <f t="shared" si="37"/>
        <v>0</v>
      </c>
      <c r="N638" s="112" t="str">
        <f t="shared" si="38"/>
        <v/>
      </c>
      <c r="O638" s="31"/>
      <c r="P638" s="33" t="str">
        <f t="shared" si="39"/>
        <v/>
      </c>
      <c r="R638" s="174" t="str">
        <f t="shared" si="40"/>
        <v/>
      </c>
    </row>
    <row r="639" spans="1:18" ht="24.75" customHeight="1" x14ac:dyDescent="0.2">
      <c r="A639" s="185"/>
      <c r="B639" s="186"/>
      <c r="C639" s="187"/>
      <c r="D639" s="88"/>
      <c r="E639" s="110"/>
      <c r="F639" s="28"/>
      <c r="G639" s="28"/>
      <c r="H639" s="22" t="str">
        <f>IF(G639="","",ROUNDDOWN('Lesné celky'!$C$2*G639,2))</f>
        <v/>
      </c>
      <c r="I639" s="28"/>
      <c r="J639" s="28"/>
      <c r="K639" s="28"/>
      <c r="L639" s="28"/>
      <c r="M639" s="24">
        <f t="shared" si="37"/>
        <v>0</v>
      </c>
      <c r="N639" s="112" t="str">
        <f t="shared" si="38"/>
        <v/>
      </c>
      <c r="O639" s="31"/>
      <c r="P639" s="33" t="str">
        <f t="shared" si="39"/>
        <v/>
      </c>
      <c r="R639" s="174" t="str">
        <f t="shared" si="40"/>
        <v/>
      </c>
    </row>
    <row r="640" spans="1:18" ht="24.75" customHeight="1" x14ac:dyDescent="0.2">
      <c r="A640" s="185"/>
      <c r="B640" s="186"/>
      <c r="C640" s="187"/>
      <c r="D640" s="88"/>
      <c r="E640" s="110"/>
      <c r="F640" s="28"/>
      <c r="G640" s="28"/>
      <c r="H640" s="22" t="str">
        <f>IF(G640="","",ROUNDDOWN('Lesné celky'!$C$2*G640,2))</f>
        <v/>
      </c>
      <c r="I640" s="28"/>
      <c r="J640" s="28"/>
      <c r="K640" s="28"/>
      <c r="L640" s="28"/>
      <c r="M640" s="24">
        <f t="shared" si="37"/>
        <v>0</v>
      </c>
      <c r="N640" s="112" t="str">
        <f t="shared" si="38"/>
        <v/>
      </c>
      <c r="O640" s="31"/>
      <c r="P640" s="33" t="str">
        <f t="shared" si="39"/>
        <v/>
      </c>
      <c r="R640" s="174" t="str">
        <f t="shared" si="40"/>
        <v/>
      </c>
    </row>
    <row r="641" spans="1:18" ht="24.75" customHeight="1" x14ac:dyDescent="0.2">
      <c r="A641" s="185"/>
      <c r="B641" s="186"/>
      <c r="C641" s="187"/>
      <c r="D641" s="88"/>
      <c r="E641" s="110"/>
      <c r="F641" s="28"/>
      <c r="G641" s="28"/>
      <c r="H641" s="22" t="str">
        <f>IF(G641="","",ROUNDDOWN('Lesné celky'!$C$2*G641,2))</f>
        <v/>
      </c>
      <c r="I641" s="28"/>
      <c r="J641" s="28"/>
      <c r="K641" s="28"/>
      <c r="L641" s="28"/>
      <c r="M641" s="24">
        <f t="shared" si="37"/>
        <v>0</v>
      </c>
      <c r="N641" s="112" t="str">
        <f t="shared" si="38"/>
        <v/>
      </c>
      <c r="O641" s="31"/>
      <c r="P641" s="33" t="str">
        <f t="shared" si="39"/>
        <v/>
      </c>
      <c r="R641" s="174" t="str">
        <f t="shared" si="40"/>
        <v/>
      </c>
    </row>
    <row r="642" spans="1:18" ht="24.75" customHeight="1" x14ac:dyDescent="0.2">
      <c r="A642" s="185"/>
      <c r="B642" s="186"/>
      <c r="C642" s="187"/>
      <c r="D642" s="88"/>
      <c r="E642" s="110"/>
      <c r="F642" s="28"/>
      <c r="G642" s="28"/>
      <c r="H642" s="22" t="str">
        <f>IF(G642="","",ROUNDDOWN('Lesné celky'!$C$2*G642,2))</f>
        <v/>
      </c>
      <c r="I642" s="28"/>
      <c r="J642" s="28"/>
      <c r="K642" s="28"/>
      <c r="L642" s="28"/>
      <c r="M642" s="24">
        <f t="shared" ref="M642:M705" si="41">SUM(I642:L642)</f>
        <v>0</v>
      </c>
      <c r="N642" s="112" t="str">
        <f t="shared" ref="N642:N705" si="42">IF(ROUNDDOWN(F642*G642,2)-ROUNDDOWN(SUM(I642:L642),2)=0,"","zlý súčet")</f>
        <v/>
      </c>
      <c r="O642" s="31"/>
      <c r="P642" s="33" t="str">
        <f t="shared" si="39"/>
        <v/>
      </c>
      <c r="R642" s="174" t="str">
        <f t="shared" si="40"/>
        <v/>
      </c>
    </row>
    <row r="643" spans="1:18" ht="24.75" customHeight="1" x14ac:dyDescent="0.2">
      <c r="A643" s="185"/>
      <c r="B643" s="186"/>
      <c r="C643" s="187"/>
      <c r="D643" s="88"/>
      <c r="E643" s="110"/>
      <c r="F643" s="28"/>
      <c r="G643" s="28"/>
      <c r="H643" s="22" t="str">
        <f>IF(G643="","",ROUNDDOWN('Lesné celky'!$C$2*G643,2))</f>
        <v/>
      </c>
      <c r="I643" s="28"/>
      <c r="J643" s="28"/>
      <c r="K643" s="28"/>
      <c r="L643" s="28"/>
      <c r="M643" s="24">
        <f t="shared" si="41"/>
        <v>0</v>
      </c>
      <c r="N643" s="112" t="str">
        <f t="shared" si="42"/>
        <v/>
      </c>
      <c r="O643" s="31"/>
      <c r="P643" s="33" t="str">
        <f t="shared" si="39"/>
        <v/>
      </c>
      <c r="R643" s="174" t="str">
        <f t="shared" si="40"/>
        <v/>
      </c>
    </row>
    <row r="644" spans="1:18" ht="24.75" customHeight="1" x14ac:dyDescent="0.2">
      <c r="A644" s="185"/>
      <c r="B644" s="186"/>
      <c r="C644" s="187"/>
      <c r="D644" s="88"/>
      <c r="E644" s="110"/>
      <c r="F644" s="28"/>
      <c r="G644" s="28"/>
      <c r="H644" s="22" t="str">
        <f>IF(G644="","",ROUNDDOWN('Lesné celky'!$C$2*G644,2))</f>
        <v/>
      </c>
      <c r="I644" s="28"/>
      <c r="J644" s="28"/>
      <c r="K644" s="28"/>
      <c r="L644" s="28"/>
      <c r="M644" s="24">
        <f t="shared" si="41"/>
        <v>0</v>
      </c>
      <c r="N644" s="112" t="str">
        <f t="shared" si="42"/>
        <v/>
      </c>
      <c r="O644" s="31"/>
      <c r="P644" s="33" t="str">
        <f t="shared" si="39"/>
        <v/>
      </c>
      <c r="R644" s="174" t="str">
        <f t="shared" si="40"/>
        <v/>
      </c>
    </row>
    <row r="645" spans="1:18" ht="24.75" customHeight="1" x14ac:dyDescent="0.2">
      <c r="A645" s="185"/>
      <c r="B645" s="186"/>
      <c r="C645" s="187"/>
      <c r="D645" s="88"/>
      <c r="E645" s="110"/>
      <c r="F645" s="28"/>
      <c r="G645" s="28"/>
      <c r="H645" s="22" t="str">
        <f>IF(G645="","",ROUNDDOWN('Lesné celky'!$C$2*G645,2))</f>
        <v/>
      </c>
      <c r="I645" s="28"/>
      <c r="J645" s="28"/>
      <c r="K645" s="28"/>
      <c r="L645" s="28"/>
      <c r="M645" s="24">
        <f t="shared" si="41"/>
        <v>0</v>
      </c>
      <c r="N645" s="112" t="str">
        <f t="shared" si="42"/>
        <v/>
      </c>
      <c r="O645" s="31"/>
      <c r="P645" s="33" t="str">
        <f t="shared" si="39"/>
        <v/>
      </c>
      <c r="R645" s="174" t="str">
        <f t="shared" si="40"/>
        <v/>
      </c>
    </row>
    <row r="646" spans="1:18" ht="24.75" customHeight="1" x14ac:dyDescent="0.2">
      <c r="A646" s="185"/>
      <c r="B646" s="186"/>
      <c r="C646" s="187"/>
      <c r="D646" s="88"/>
      <c r="E646" s="110"/>
      <c r="F646" s="28"/>
      <c r="G646" s="28"/>
      <c r="H646" s="22" t="str">
        <f>IF(G646="","",ROUNDDOWN('Lesné celky'!$C$2*G646,2))</f>
        <v/>
      </c>
      <c r="I646" s="28"/>
      <c r="J646" s="28"/>
      <c r="K646" s="28"/>
      <c r="L646" s="28"/>
      <c r="M646" s="24">
        <f t="shared" si="41"/>
        <v>0</v>
      </c>
      <c r="N646" s="112" t="str">
        <f t="shared" si="42"/>
        <v/>
      </c>
      <c r="O646" s="31"/>
      <c r="P646" s="33" t="str">
        <f t="shared" si="39"/>
        <v/>
      </c>
      <c r="R646" s="174" t="str">
        <f t="shared" si="40"/>
        <v/>
      </c>
    </row>
    <row r="647" spans="1:18" ht="24.75" customHeight="1" x14ac:dyDescent="0.2">
      <c r="A647" s="185"/>
      <c r="B647" s="186"/>
      <c r="C647" s="187"/>
      <c r="D647" s="88"/>
      <c r="E647" s="110"/>
      <c r="F647" s="28"/>
      <c r="G647" s="28"/>
      <c r="H647" s="22" t="str">
        <f>IF(G647="","",ROUNDDOWN('Lesné celky'!$C$2*G647,2))</f>
        <v/>
      </c>
      <c r="I647" s="28"/>
      <c r="J647" s="28"/>
      <c r="K647" s="28"/>
      <c r="L647" s="28"/>
      <c r="M647" s="24">
        <f t="shared" si="41"/>
        <v>0</v>
      </c>
      <c r="N647" s="112" t="str">
        <f t="shared" si="42"/>
        <v/>
      </c>
      <c r="O647" s="31"/>
      <c r="P647" s="33" t="str">
        <f t="shared" si="39"/>
        <v/>
      </c>
      <c r="R647" s="174" t="str">
        <f t="shared" si="40"/>
        <v/>
      </c>
    </row>
    <row r="648" spans="1:18" ht="24.75" customHeight="1" x14ac:dyDescent="0.2">
      <c r="A648" s="185"/>
      <c r="B648" s="186"/>
      <c r="C648" s="187"/>
      <c r="D648" s="88"/>
      <c r="E648" s="110"/>
      <c r="F648" s="28"/>
      <c r="G648" s="28"/>
      <c r="H648" s="22" t="str">
        <f>IF(G648="","",ROUNDDOWN('Lesné celky'!$C$2*G648,2))</f>
        <v/>
      </c>
      <c r="I648" s="28"/>
      <c r="J648" s="28"/>
      <c r="K648" s="28"/>
      <c r="L648" s="28"/>
      <c r="M648" s="24">
        <f t="shared" si="41"/>
        <v>0</v>
      </c>
      <c r="N648" s="112" t="str">
        <f t="shared" si="42"/>
        <v/>
      </c>
      <c r="O648" s="31"/>
      <c r="P648" s="33" t="str">
        <f t="shared" si="39"/>
        <v/>
      </c>
      <c r="R648" s="174" t="str">
        <f t="shared" si="40"/>
        <v/>
      </c>
    </row>
    <row r="649" spans="1:18" ht="24.75" customHeight="1" x14ac:dyDescent="0.2">
      <c r="A649" s="185"/>
      <c r="B649" s="186"/>
      <c r="C649" s="187"/>
      <c r="D649" s="88"/>
      <c r="E649" s="110"/>
      <c r="F649" s="28"/>
      <c r="G649" s="28"/>
      <c r="H649" s="22" t="str">
        <f>IF(G649="","",ROUNDDOWN('Lesné celky'!$C$2*G649,2))</f>
        <v/>
      </c>
      <c r="I649" s="28"/>
      <c r="J649" s="28"/>
      <c r="K649" s="28"/>
      <c r="L649" s="28"/>
      <c r="M649" s="24">
        <f t="shared" si="41"/>
        <v>0</v>
      </c>
      <c r="N649" s="112" t="str">
        <f t="shared" si="42"/>
        <v/>
      </c>
      <c r="O649" s="31"/>
      <c r="P649" s="33" t="str">
        <f t="shared" si="39"/>
        <v/>
      </c>
      <c r="R649" s="174" t="str">
        <f t="shared" si="40"/>
        <v/>
      </c>
    </row>
    <row r="650" spans="1:18" ht="24.75" customHeight="1" x14ac:dyDescent="0.2">
      <c r="A650" s="185"/>
      <c r="B650" s="186"/>
      <c r="C650" s="187"/>
      <c r="D650" s="88"/>
      <c r="E650" s="110"/>
      <c r="F650" s="28"/>
      <c r="G650" s="28"/>
      <c r="H650" s="22" t="str">
        <f>IF(G650="","",ROUNDDOWN('Lesné celky'!$C$2*G650,2))</f>
        <v/>
      </c>
      <c r="I650" s="28"/>
      <c r="J650" s="28"/>
      <c r="K650" s="28"/>
      <c r="L650" s="28"/>
      <c r="M650" s="24">
        <f t="shared" si="41"/>
        <v>0</v>
      </c>
      <c r="N650" s="112" t="str">
        <f t="shared" si="42"/>
        <v/>
      </c>
      <c r="O650" s="31"/>
      <c r="P650" s="33" t="str">
        <f t="shared" si="39"/>
        <v/>
      </c>
      <c r="R650" s="174" t="str">
        <f t="shared" si="40"/>
        <v/>
      </c>
    </row>
    <row r="651" spans="1:18" ht="24.75" customHeight="1" x14ac:dyDescent="0.2">
      <c r="A651" s="185"/>
      <c r="B651" s="186"/>
      <c r="C651" s="187"/>
      <c r="D651" s="88"/>
      <c r="E651" s="110"/>
      <c r="F651" s="28"/>
      <c r="G651" s="28"/>
      <c r="H651" s="22" t="str">
        <f>IF(G651="","",ROUNDDOWN('Lesné celky'!$C$2*G651,2))</f>
        <v/>
      </c>
      <c r="I651" s="28"/>
      <c r="J651" s="28"/>
      <c r="K651" s="28"/>
      <c r="L651" s="28"/>
      <c r="M651" s="24">
        <f t="shared" si="41"/>
        <v>0</v>
      </c>
      <c r="N651" s="112" t="str">
        <f t="shared" si="42"/>
        <v/>
      </c>
      <c r="O651" s="31"/>
      <c r="P651" s="33" t="str">
        <f t="shared" si="39"/>
        <v/>
      </c>
      <c r="R651" s="174" t="str">
        <f t="shared" si="40"/>
        <v/>
      </c>
    </row>
    <row r="652" spans="1:18" ht="24.75" customHeight="1" x14ac:dyDescent="0.2">
      <c r="A652" s="185"/>
      <c r="B652" s="186"/>
      <c r="C652" s="187"/>
      <c r="D652" s="88"/>
      <c r="E652" s="110"/>
      <c r="F652" s="28"/>
      <c r="G652" s="28"/>
      <c r="H652" s="22" t="str">
        <f>IF(G652="","",ROUNDDOWN('Lesné celky'!$C$2*G652,2))</f>
        <v/>
      </c>
      <c r="I652" s="28"/>
      <c r="J652" s="28"/>
      <c r="K652" s="28"/>
      <c r="L652" s="28"/>
      <c r="M652" s="24">
        <f t="shared" si="41"/>
        <v>0</v>
      </c>
      <c r="N652" s="112" t="str">
        <f t="shared" si="42"/>
        <v/>
      </c>
      <c r="O652" s="31"/>
      <c r="P652" s="33" t="str">
        <f t="shared" si="39"/>
        <v/>
      </c>
      <c r="R652" s="174" t="str">
        <f t="shared" si="40"/>
        <v/>
      </c>
    </row>
    <row r="653" spans="1:18" ht="24.75" customHeight="1" x14ac:dyDescent="0.2">
      <c r="A653" s="185"/>
      <c r="B653" s="186"/>
      <c r="C653" s="187"/>
      <c r="D653" s="88"/>
      <c r="E653" s="110"/>
      <c r="F653" s="28"/>
      <c r="G653" s="28"/>
      <c r="H653" s="22" t="str">
        <f>IF(G653="","",ROUNDDOWN('Lesné celky'!$C$2*G653,2))</f>
        <v/>
      </c>
      <c r="I653" s="28"/>
      <c r="J653" s="28"/>
      <c r="K653" s="28"/>
      <c r="L653" s="28"/>
      <c r="M653" s="24">
        <f t="shared" si="41"/>
        <v>0</v>
      </c>
      <c r="N653" s="112" t="str">
        <f t="shared" si="42"/>
        <v/>
      </c>
      <c r="O653" s="31"/>
      <c r="P653" s="33" t="str">
        <f t="shared" si="39"/>
        <v/>
      </c>
      <c r="R653" s="174" t="str">
        <f t="shared" si="40"/>
        <v/>
      </c>
    </row>
    <row r="654" spans="1:18" ht="24.75" customHeight="1" x14ac:dyDescent="0.2">
      <c r="A654" s="185"/>
      <c r="B654" s="186"/>
      <c r="C654" s="187"/>
      <c r="D654" s="88"/>
      <c r="E654" s="110"/>
      <c r="F654" s="28"/>
      <c r="G654" s="28"/>
      <c r="H654" s="22" t="str">
        <f>IF(G654="","",ROUNDDOWN('Lesné celky'!$C$2*G654,2))</f>
        <v/>
      </c>
      <c r="I654" s="28"/>
      <c r="J654" s="28"/>
      <c r="K654" s="28"/>
      <c r="L654" s="28"/>
      <c r="M654" s="24">
        <f t="shared" si="41"/>
        <v>0</v>
      </c>
      <c r="N654" s="112" t="str">
        <f t="shared" si="42"/>
        <v/>
      </c>
      <c r="O654" s="31"/>
      <c r="P654" s="33" t="str">
        <f t="shared" si="39"/>
        <v/>
      </c>
      <c r="R654" s="174" t="str">
        <f t="shared" si="40"/>
        <v/>
      </c>
    </row>
    <row r="655" spans="1:18" ht="24.75" customHeight="1" x14ac:dyDescent="0.2">
      <c r="A655" s="185"/>
      <c r="B655" s="186"/>
      <c r="C655" s="187"/>
      <c r="D655" s="88"/>
      <c r="E655" s="110"/>
      <c r="F655" s="28"/>
      <c r="G655" s="28"/>
      <c r="H655" s="22" t="str">
        <f>IF(G655="","",ROUNDDOWN('Lesné celky'!$C$2*G655,2))</f>
        <v/>
      </c>
      <c r="I655" s="28"/>
      <c r="J655" s="28"/>
      <c r="K655" s="28"/>
      <c r="L655" s="28"/>
      <c r="M655" s="24">
        <f t="shared" si="41"/>
        <v>0</v>
      </c>
      <c r="N655" s="112" t="str">
        <f t="shared" si="42"/>
        <v/>
      </c>
      <c r="O655" s="31"/>
      <c r="P655" s="33" t="str">
        <f t="shared" si="39"/>
        <v/>
      </c>
      <c r="R655" s="174" t="str">
        <f t="shared" si="40"/>
        <v/>
      </c>
    </row>
    <row r="656" spans="1:18" ht="24.75" customHeight="1" x14ac:dyDescent="0.2">
      <c r="A656" s="185"/>
      <c r="B656" s="186"/>
      <c r="C656" s="187"/>
      <c r="D656" s="88"/>
      <c r="E656" s="110"/>
      <c r="F656" s="28"/>
      <c r="G656" s="28"/>
      <c r="H656" s="22" t="str">
        <f>IF(G656="","",ROUNDDOWN('Lesné celky'!$C$2*G656,2))</f>
        <v/>
      </c>
      <c r="I656" s="28"/>
      <c r="J656" s="28"/>
      <c r="K656" s="28"/>
      <c r="L656" s="28"/>
      <c r="M656" s="24">
        <f t="shared" si="41"/>
        <v>0</v>
      </c>
      <c r="N656" s="112" t="str">
        <f t="shared" si="42"/>
        <v/>
      </c>
      <c r="O656" s="31"/>
      <c r="P656" s="33" t="str">
        <f t="shared" si="39"/>
        <v/>
      </c>
      <c r="R656" s="174" t="str">
        <f t="shared" si="40"/>
        <v/>
      </c>
    </row>
    <row r="657" spans="1:18" ht="24.75" customHeight="1" x14ac:dyDescent="0.2">
      <c r="A657" s="185"/>
      <c r="B657" s="186"/>
      <c r="C657" s="187"/>
      <c r="D657" s="88"/>
      <c r="E657" s="110"/>
      <c r="F657" s="28"/>
      <c r="G657" s="28"/>
      <c r="H657" s="22" t="str">
        <f>IF(G657="","",ROUNDDOWN('Lesné celky'!$C$2*G657,2))</f>
        <v/>
      </c>
      <c r="I657" s="28"/>
      <c r="J657" s="28"/>
      <c r="K657" s="28"/>
      <c r="L657" s="28"/>
      <c r="M657" s="24">
        <f t="shared" si="41"/>
        <v>0</v>
      </c>
      <c r="N657" s="112" t="str">
        <f t="shared" si="42"/>
        <v/>
      </c>
      <c r="O657" s="31"/>
      <c r="P657" s="33" t="str">
        <f t="shared" si="39"/>
        <v/>
      </c>
      <c r="R657" s="174" t="str">
        <f t="shared" si="40"/>
        <v/>
      </c>
    </row>
    <row r="658" spans="1:18" ht="24.75" customHeight="1" x14ac:dyDescent="0.2">
      <c r="A658" s="185"/>
      <c r="B658" s="186"/>
      <c r="C658" s="187"/>
      <c r="D658" s="88"/>
      <c r="E658" s="110"/>
      <c r="F658" s="28"/>
      <c r="G658" s="28"/>
      <c r="H658" s="22" t="str">
        <f>IF(G658="","",ROUNDDOWN('Lesné celky'!$C$2*G658,2))</f>
        <v/>
      </c>
      <c r="I658" s="28"/>
      <c r="J658" s="28"/>
      <c r="K658" s="28"/>
      <c r="L658" s="28"/>
      <c r="M658" s="24">
        <f t="shared" si="41"/>
        <v>0</v>
      </c>
      <c r="N658" s="112" t="str">
        <f t="shared" si="42"/>
        <v/>
      </c>
      <c r="O658" s="31"/>
      <c r="P658" s="33" t="str">
        <f t="shared" si="39"/>
        <v/>
      </c>
      <c r="R658" s="174" t="str">
        <f t="shared" si="40"/>
        <v/>
      </c>
    </row>
    <row r="659" spans="1:18" ht="24.75" customHeight="1" x14ac:dyDescent="0.2">
      <c r="A659" s="185"/>
      <c r="B659" s="186"/>
      <c r="C659" s="187"/>
      <c r="D659" s="88"/>
      <c r="E659" s="110"/>
      <c r="F659" s="28"/>
      <c r="G659" s="28"/>
      <c r="H659" s="22" t="str">
        <f>IF(G659="","",ROUNDDOWN('Lesné celky'!$C$2*G659,2))</f>
        <v/>
      </c>
      <c r="I659" s="28"/>
      <c r="J659" s="28"/>
      <c r="K659" s="28"/>
      <c r="L659" s="28"/>
      <c r="M659" s="24">
        <f t="shared" si="41"/>
        <v>0</v>
      </c>
      <c r="N659" s="112" t="str">
        <f t="shared" si="42"/>
        <v/>
      </c>
      <c r="O659" s="31"/>
      <c r="P659" s="33" t="str">
        <f t="shared" si="39"/>
        <v/>
      </c>
      <c r="R659" s="174" t="str">
        <f t="shared" si="40"/>
        <v/>
      </c>
    </row>
    <row r="660" spans="1:18" ht="24.75" customHeight="1" x14ac:dyDescent="0.2">
      <c r="A660" s="185"/>
      <c r="B660" s="186"/>
      <c r="C660" s="187"/>
      <c r="D660" s="88"/>
      <c r="E660" s="110"/>
      <c r="F660" s="28"/>
      <c r="G660" s="28"/>
      <c r="H660" s="22" t="str">
        <f>IF(G660="","",ROUNDDOWN('Lesné celky'!$C$2*G660,2))</f>
        <v/>
      </c>
      <c r="I660" s="28"/>
      <c r="J660" s="28"/>
      <c r="K660" s="28"/>
      <c r="L660" s="28"/>
      <c r="M660" s="24">
        <f t="shared" si="41"/>
        <v>0</v>
      </c>
      <c r="N660" s="112" t="str">
        <f t="shared" si="42"/>
        <v/>
      </c>
      <c r="O660" s="31"/>
      <c r="P660" s="33" t="str">
        <f t="shared" ref="P660:P723" si="43">IF(H660="","",H660-O660)</f>
        <v/>
      </c>
      <c r="R660" s="174" t="str">
        <f t="shared" ref="R660:R723" si="44">IF(AND(H660&lt;&gt;"",OR(E660="",D660="",A660="")),"nekorektne zadané údaje","")</f>
        <v/>
      </c>
    </row>
    <row r="661" spans="1:18" ht="24.75" customHeight="1" x14ac:dyDescent="0.2">
      <c r="A661" s="185"/>
      <c r="B661" s="186"/>
      <c r="C661" s="187"/>
      <c r="D661" s="88"/>
      <c r="E661" s="110"/>
      <c r="F661" s="28"/>
      <c r="G661" s="28"/>
      <c r="H661" s="22" t="str">
        <f>IF(G661="","",ROUNDDOWN('Lesné celky'!$C$2*G661,2))</f>
        <v/>
      </c>
      <c r="I661" s="28"/>
      <c r="J661" s="28"/>
      <c r="K661" s="28"/>
      <c r="L661" s="28"/>
      <c r="M661" s="24">
        <f t="shared" si="41"/>
        <v>0</v>
      </c>
      <c r="N661" s="112" t="str">
        <f t="shared" si="42"/>
        <v/>
      </c>
      <c r="O661" s="31"/>
      <c r="P661" s="33" t="str">
        <f t="shared" si="43"/>
        <v/>
      </c>
      <c r="R661" s="174" t="str">
        <f t="shared" si="44"/>
        <v/>
      </c>
    </row>
    <row r="662" spans="1:18" ht="24.75" customHeight="1" x14ac:dyDescent="0.2">
      <c r="A662" s="185"/>
      <c r="B662" s="186"/>
      <c r="C662" s="187"/>
      <c r="D662" s="88"/>
      <c r="E662" s="110"/>
      <c r="F662" s="28"/>
      <c r="G662" s="28"/>
      <c r="H662" s="22" t="str">
        <f>IF(G662="","",ROUNDDOWN('Lesné celky'!$C$2*G662,2))</f>
        <v/>
      </c>
      <c r="I662" s="28"/>
      <c r="J662" s="28"/>
      <c r="K662" s="28"/>
      <c r="L662" s="28"/>
      <c r="M662" s="24">
        <f t="shared" si="41"/>
        <v>0</v>
      </c>
      <c r="N662" s="112" t="str">
        <f t="shared" si="42"/>
        <v/>
      </c>
      <c r="O662" s="31"/>
      <c r="P662" s="33" t="str">
        <f t="shared" si="43"/>
        <v/>
      </c>
      <c r="R662" s="174" t="str">
        <f t="shared" si="44"/>
        <v/>
      </c>
    </row>
    <row r="663" spans="1:18" ht="24.75" customHeight="1" x14ac:dyDescent="0.2">
      <c r="A663" s="185"/>
      <c r="B663" s="186"/>
      <c r="C663" s="187"/>
      <c r="D663" s="88"/>
      <c r="E663" s="110"/>
      <c r="F663" s="28"/>
      <c r="G663" s="28"/>
      <c r="H663" s="22" t="str">
        <f>IF(G663="","",ROUNDDOWN('Lesné celky'!$C$2*G663,2))</f>
        <v/>
      </c>
      <c r="I663" s="28"/>
      <c r="J663" s="28"/>
      <c r="K663" s="28"/>
      <c r="L663" s="28"/>
      <c r="M663" s="24">
        <f t="shared" si="41"/>
        <v>0</v>
      </c>
      <c r="N663" s="112" t="str">
        <f t="shared" si="42"/>
        <v/>
      </c>
      <c r="O663" s="31"/>
      <c r="P663" s="33" t="str">
        <f t="shared" si="43"/>
        <v/>
      </c>
      <c r="R663" s="174" t="str">
        <f t="shared" si="44"/>
        <v/>
      </c>
    </row>
    <row r="664" spans="1:18" ht="24.75" customHeight="1" x14ac:dyDescent="0.2">
      <c r="A664" s="185"/>
      <c r="B664" s="186"/>
      <c r="C664" s="187"/>
      <c r="D664" s="88"/>
      <c r="E664" s="110"/>
      <c r="F664" s="28"/>
      <c r="G664" s="28"/>
      <c r="H664" s="22" t="str">
        <f>IF(G664="","",ROUNDDOWN('Lesné celky'!$C$2*G664,2))</f>
        <v/>
      </c>
      <c r="I664" s="28"/>
      <c r="J664" s="28"/>
      <c r="K664" s="28"/>
      <c r="L664" s="28"/>
      <c r="M664" s="24">
        <f t="shared" si="41"/>
        <v>0</v>
      </c>
      <c r="N664" s="112" t="str">
        <f t="shared" si="42"/>
        <v/>
      </c>
      <c r="O664" s="31"/>
      <c r="P664" s="33" t="str">
        <f t="shared" si="43"/>
        <v/>
      </c>
      <c r="R664" s="174" t="str">
        <f t="shared" si="44"/>
        <v/>
      </c>
    </row>
    <row r="665" spans="1:18" ht="24.75" customHeight="1" x14ac:dyDescent="0.2">
      <c r="A665" s="185"/>
      <c r="B665" s="186"/>
      <c r="C665" s="187"/>
      <c r="D665" s="88"/>
      <c r="E665" s="110"/>
      <c r="F665" s="28"/>
      <c r="G665" s="28"/>
      <c r="H665" s="22" t="str">
        <f>IF(G665="","",ROUNDDOWN('Lesné celky'!$C$2*G665,2))</f>
        <v/>
      </c>
      <c r="I665" s="28"/>
      <c r="J665" s="28"/>
      <c r="K665" s="28"/>
      <c r="L665" s="28"/>
      <c r="M665" s="24">
        <f t="shared" si="41"/>
        <v>0</v>
      </c>
      <c r="N665" s="112" t="str">
        <f t="shared" si="42"/>
        <v/>
      </c>
      <c r="O665" s="31"/>
      <c r="P665" s="33" t="str">
        <f t="shared" si="43"/>
        <v/>
      </c>
      <c r="R665" s="174" t="str">
        <f t="shared" si="44"/>
        <v/>
      </c>
    </row>
    <row r="666" spans="1:18" ht="24.75" customHeight="1" x14ac:dyDescent="0.2">
      <c r="A666" s="185"/>
      <c r="B666" s="186"/>
      <c r="C666" s="187"/>
      <c r="D666" s="88"/>
      <c r="E666" s="110"/>
      <c r="F666" s="28"/>
      <c r="G666" s="28"/>
      <c r="H666" s="22" t="str">
        <f>IF(G666="","",ROUNDDOWN('Lesné celky'!$C$2*G666,2))</f>
        <v/>
      </c>
      <c r="I666" s="28"/>
      <c r="J666" s="28"/>
      <c r="K666" s="28"/>
      <c r="L666" s="28"/>
      <c r="M666" s="24">
        <f t="shared" si="41"/>
        <v>0</v>
      </c>
      <c r="N666" s="112" t="str">
        <f t="shared" si="42"/>
        <v/>
      </c>
      <c r="O666" s="31"/>
      <c r="P666" s="33" t="str">
        <f t="shared" si="43"/>
        <v/>
      </c>
      <c r="R666" s="174" t="str">
        <f t="shared" si="44"/>
        <v/>
      </c>
    </row>
    <row r="667" spans="1:18" ht="24.75" customHeight="1" x14ac:dyDescent="0.2">
      <c r="A667" s="185"/>
      <c r="B667" s="186"/>
      <c r="C667" s="187"/>
      <c r="D667" s="88"/>
      <c r="E667" s="110"/>
      <c r="F667" s="28"/>
      <c r="G667" s="28"/>
      <c r="H667" s="22" t="str">
        <f>IF(G667="","",ROUNDDOWN('Lesné celky'!$C$2*G667,2))</f>
        <v/>
      </c>
      <c r="I667" s="28"/>
      <c r="J667" s="28"/>
      <c r="K667" s="28"/>
      <c r="L667" s="28"/>
      <c r="M667" s="24">
        <f t="shared" si="41"/>
        <v>0</v>
      </c>
      <c r="N667" s="112" t="str">
        <f t="shared" si="42"/>
        <v/>
      </c>
      <c r="O667" s="31"/>
      <c r="P667" s="33" t="str">
        <f t="shared" si="43"/>
        <v/>
      </c>
      <c r="R667" s="174" t="str">
        <f t="shared" si="44"/>
        <v/>
      </c>
    </row>
    <row r="668" spans="1:18" ht="24.75" customHeight="1" x14ac:dyDescent="0.2">
      <c r="A668" s="185"/>
      <c r="B668" s="186"/>
      <c r="C668" s="187"/>
      <c r="D668" s="88"/>
      <c r="E668" s="110"/>
      <c r="F668" s="28"/>
      <c r="G668" s="28"/>
      <c r="H668" s="22" t="str">
        <f>IF(G668="","",ROUNDDOWN('Lesné celky'!$C$2*G668,2))</f>
        <v/>
      </c>
      <c r="I668" s="28"/>
      <c r="J668" s="28"/>
      <c r="K668" s="28"/>
      <c r="L668" s="28"/>
      <c r="M668" s="24">
        <f t="shared" si="41"/>
        <v>0</v>
      </c>
      <c r="N668" s="112" t="str">
        <f t="shared" si="42"/>
        <v/>
      </c>
      <c r="O668" s="31"/>
      <c r="P668" s="33" t="str">
        <f t="shared" si="43"/>
        <v/>
      </c>
      <c r="R668" s="174" t="str">
        <f t="shared" si="44"/>
        <v/>
      </c>
    </row>
    <row r="669" spans="1:18" ht="24.75" customHeight="1" x14ac:dyDescent="0.2">
      <c r="A669" s="185"/>
      <c r="B669" s="186"/>
      <c r="C669" s="187"/>
      <c r="D669" s="88"/>
      <c r="E669" s="110"/>
      <c r="F669" s="28"/>
      <c r="G669" s="28"/>
      <c r="H669" s="22" t="str">
        <f>IF(G669="","",ROUNDDOWN('Lesné celky'!$C$2*G669,2))</f>
        <v/>
      </c>
      <c r="I669" s="28"/>
      <c r="J669" s="28"/>
      <c r="K669" s="28"/>
      <c r="L669" s="28"/>
      <c r="M669" s="24">
        <f t="shared" si="41"/>
        <v>0</v>
      </c>
      <c r="N669" s="112" t="str">
        <f t="shared" si="42"/>
        <v/>
      </c>
      <c r="O669" s="31"/>
      <c r="P669" s="33" t="str">
        <f t="shared" si="43"/>
        <v/>
      </c>
      <c r="R669" s="174" t="str">
        <f t="shared" si="44"/>
        <v/>
      </c>
    </row>
    <row r="670" spans="1:18" ht="24.75" customHeight="1" x14ac:dyDescent="0.2">
      <c r="A670" s="185"/>
      <c r="B670" s="186"/>
      <c r="C670" s="187"/>
      <c r="D670" s="88"/>
      <c r="E670" s="110"/>
      <c r="F670" s="28"/>
      <c r="G670" s="28"/>
      <c r="H670" s="22" t="str">
        <f>IF(G670="","",ROUNDDOWN('Lesné celky'!$C$2*G670,2))</f>
        <v/>
      </c>
      <c r="I670" s="28"/>
      <c r="J670" s="28"/>
      <c r="K670" s="28"/>
      <c r="L670" s="28"/>
      <c r="M670" s="24">
        <f t="shared" si="41"/>
        <v>0</v>
      </c>
      <c r="N670" s="112" t="str">
        <f t="shared" si="42"/>
        <v/>
      </c>
      <c r="O670" s="31"/>
      <c r="P670" s="33" t="str">
        <f t="shared" si="43"/>
        <v/>
      </c>
      <c r="R670" s="174" t="str">
        <f t="shared" si="44"/>
        <v/>
      </c>
    </row>
    <row r="671" spans="1:18" ht="24.75" customHeight="1" x14ac:dyDescent="0.2">
      <c r="A671" s="185"/>
      <c r="B671" s="186"/>
      <c r="C671" s="187"/>
      <c r="D671" s="88"/>
      <c r="E671" s="110"/>
      <c r="F671" s="28"/>
      <c r="G671" s="28"/>
      <c r="H671" s="22" t="str">
        <f>IF(G671="","",ROUNDDOWN('Lesné celky'!$C$2*G671,2))</f>
        <v/>
      </c>
      <c r="I671" s="28"/>
      <c r="J671" s="28"/>
      <c r="K671" s="28"/>
      <c r="L671" s="28"/>
      <c r="M671" s="24">
        <f t="shared" si="41"/>
        <v>0</v>
      </c>
      <c r="N671" s="112" t="str">
        <f t="shared" si="42"/>
        <v/>
      </c>
      <c r="O671" s="31"/>
      <c r="P671" s="33" t="str">
        <f t="shared" si="43"/>
        <v/>
      </c>
      <c r="R671" s="174" t="str">
        <f t="shared" si="44"/>
        <v/>
      </c>
    </row>
    <row r="672" spans="1:18" ht="24.75" customHeight="1" x14ac:dyDescent="0.2">
      <c r="A672" s="185"/>
      <c r="B672" s="186"/>
      <c r="C672" s="187"/>
      <c r="D672" s="88"/>
      <c r="E672" s="110"/>
      <c r="F672" s="28"/>
      <c r="G672" s="28"/>
      <c r="H672" s="22" t="str">
        <f>IF(G672="","",ROUNDDOWN('Lesné celky'!$C$2*G672,2))</f>
        <v/>
      </c>
      <c r="I672" s="28"/>
      <c r="J672" s="28"/>
      <c r="K672" s="28"/>
      <c r="L672" s="28"/>
      <c r="M672" s="24">
        <f t="shared" si="41"/>
        <v>0</v>
      </c>
      <c r="N672" s="112" t="str">
        <f t="shared" si="42"/>
        <v/>
      </c>
      <c r="O672" s="31"/>
      <c r="P672" s="33" t="str">
        <f t="shared" si="43"/>
        <v/>
      </c>
      <c r="R672" s="174" t="str">
        <f t="shared" si="44"/>
        <v/>
      </c>
    </row>
    <row r="673" spans="1:18" ht="24.75" customHeight="1" x14ac:dyDescent="0.2">
      <c r="A673" s="185"/>
      <c r="B673" s="186"/>
      <c r="C673" s="187"/>
      <c r="D673" s="88"/>
      <c r="E673" s="110"/>
      <c r="F673" s="28"/>
      <c r="G673" s="28"/>
      <c r="H673" s="22" t="str">
        <f>IF(G673="","",ROUNDDOWN('Lesné celky'!$C$2*G673,2))</f>
        <v/>
      </c>
      <c r="I673" s="28"/>
      <c r="J673" s="28"/>
      <c r="K673" s="28"/>
      <c r="L673" s="28"/>
      <c r="M673" s="24">
        <f t="shared" si="41"/>
        <v>0</v>
      </c>
      <c r="N673" s="112" t="str">
        <f t="shared" si="42"/>
        <v/>
      </c>
      <c r="O673" s="31"/>
      <c r="P673" s="33" t="str">
        <f t="shared" si="43"/>
        <v/>
      </c>
      <c r="R673" s="174" t="str">
        <f t="shared" si="44"/>
        <v/>
      </c>
    </row>
    <row r="674" spans="1:18" ht="24.75" customHeight="1" x14ac:dyDescent="0.2">
      <c r="A674" s="185"/>
      <c r="B674" s="186"/>
      <c r="C674" s="187"/>
      <c r="D674" s="88"/>
      <c r="E674" s="110"/>
      <c r="F674" s="28"/>
      <c r="G674" s="28"/>
      <c r="H674" s="22" t="str">
        <f>IF(G674="","",ROUNDDOWN('Lesné celky'!$C$2*G674,2))</f>
        <v/>
      </c>
      <c r="I674" s="28"/>
      <c r="J674" s="28"/>
      <c r="K674" s="28"/>
      <c r="L674" s="28"/>
      <c r="M674" s="24">
        <f t="shared" si="41"/>
        <v>0</v>
      </c>
      <c r="N674" s="112" t="str">
        <f t="shared" si="42"/>
        <v/>
      </c>
      <c r="O674" s="31"/>
      <c r="P674" s="33" t="str">
        <f t="shared" si="43"/>
        <v/>
      </c>
      <c r="R674" s="174" t="str">
        <f t="shared" si="44"/>
        <v/>
      </c>
    </row>
    <row r="675" spans="1:18" ht="24.75" customHeight="1" x14ac:dyDescent="0.2">
      <c r="A675" s="185"/>
      <c r="B675" s="186"/>
      <c r="C675" s="187"/>
      <c r="D675" s="88"/>
      <c r="E675" s="110"/>
      <c r="F675" s="28"/>
      <c r="G675" s="28"/>
      <c r="H675" s="22" t="str">
        <f>IF(G675="","",ROUNDDOWN('Lesné celky'!$C$2*G675,2))</f>
        <v/>
      </c>
      <c r="I675" s="28"/>
      <c r="J675" s="28"/>
      <c r="K675" s="28"/>
      <c r="L675" s="28"/>
      <c r="M675" s="24">
        <f t="shared" si="41"/>
        <v>0</v>
      </c>
      <c r="N675" s="112" t="str">
        <f t="shared" si="42"/>
        <v/>
      </c>
      <c r="O675" s="31"/>
      <c r="P675" s="33" t="str">
        <f t="shared" si="43"/>
        <v/>
      </c>
      <c r="R675" s="174" t="str">
        <f t="shared" si="44"/>
        <v/>
      </c>
    </row>
    <row r="676" spans="1:18" ht="24.75" customHeight="1" x14ac:dyDescent="0.2">
      <c r="A676" s="185"/>
      <c r="B676" s="186"/>
      <c r="C676" s="187"/>
      <c r="D676" s="88"/>
      <c r="E676" s="110"/>
      <c r="F676" s="28"/>
      <c r="G676" s="28"/>
      <c r="H676" s="22" t="str">
        <f>IF(G676="","",ROUNDDOWN('Lesné celky'!$C$2*G676,2))</f>
        <v/>
      </c>
      <c r="I676" s="28"/>
      <c r="J676" s="28"/>
      <c r="K676" s="28"/>
      <c r="L676" s="28"/>
      <c r="M676" s="24">
        <f t="shared" si="41"/>
        <v>0</v>
      </c>
      <c r="N676" s="112" t="str">
        <f t="shared" si="42"/>
        <v/>
      </c>
      <c r="O676" s="31"/>
      <c r="P676" s="33" t="str">
        <f t="shared" si="43"/>
        <v/>
      </c>
      <c r="R676" s="174" t="str">
        <f t="shared" si="44"/>
        <v/>
      </c>
    </row>
    <row r="677" spans="1:18" ht="24.75" customHeight="1" x14ac:dyDescent="0.2">
      <c r="A677" s="185"/>
      <c r="B677" s="186"/>
      <c r="C677" s="187"/>
      <c r="D677" s="88"/>
      <c r="E677" s="110"/>
      <c r="F677" s="28"/>
      <c r="G677" s="28"/>
      <c r="H677" s="22" t="str">
        <f>IF(G677="","",ROUNDDOWN('Lesné celky'!$C$2*G677,2))</f>
        <v/>
      </c>
      <c r="I677" s="28"/>
      <c r="J677" s="28"/>
      <c r="K677" s="28"/>
      <c r="L677" s="28"/>
      <c r="M677" s="24">
        <f t="shared" si="41"/>
        <v>0</v>
      </c>
      <c r="N677" s="112" t="str">
        <f t="shared" si="42"/>
        <v/>
      </c>
      <c r="O677" s="31"/>
      <c r="P677" s="33" t="str">
        <f t="shared" si="43"/>
        <v/>
      </c>
      <c r="R677" s="174" t="str">
        <f t="shared" si="44"/>
        <v/>
      </c>
    </row>
    <row r="678" spans="1:18" ht="24.75" customHeight="1" x14ac:dyDescent="0.2">
      <c r="A678" s="185"/>
      <c r="B678" s="186"/>
      <c r="C678" s="187"/>
      <c r="D678" s="88"/>
      <c r="E678" s="110"/>
      <c r="F678" s="28"/>
      <c r="G678" s="28"/>
      <c r="H678" s="22" t="str">
        <f>IF(G678="","",ROUNDDOWN('Lesné celky'!$C$2*G678,2))</f>
        <v/>
      </c>
      <c r="I678" s="28"/>
      <c r="J678" s="28"/>
      <c r="K678" s="28"/>
      <c r="L678" s="28"/>
      <c r="M678" s="24">
        <f t="shared" si="41"/>
        <v>0</v>
      </c>
      <c r="N678" s="112" t="str">
        <f t="shared" si="42"/>
        <v/>
      </c>
      <c r="O678" s="31"/>
      <c r="P678" s="33" t="str">
        <f t="shared" si="43"/>
        <v/>
      </c>
      <c r="R678" s="174" t="str">
        <f t="shared" si="44"/>
        <v/>
      </c>
    </row>
    <row r="679" spans="1:18" ht="24.75" customHeight="1" x14ac:dyDescent="0.2">
      <c r="A679" s="185"/>
      <c r="B679" s="186"/>
      <c r="C679" s="187"/>
      <c r="D679" s="88"/>
      <c r="E679" s="110"/>
      <c r="F679" s="28"/>
      <c r="G679" s="28"/>
      <c r="H679" s="22" t="str">
        <f>IF(G679="","",ROUNDDOWN('Lesné celky'!$C$2*G679,2))</f>
        <v/>
      </c>
      <c r="I679" s="28"/>
      <c r="J679" s="28"/>
      <c r="K679" s="28"/>
      <c r="L679" s="28"/>
      <c r="M679" s="24">
        <f t="shared" si="41"/>
        <v>0</v>
      </c>
      <c r="N679" s="112" t="str">
        <f t="shared" si="42"/>
        <v/>
      </c>
      <c r="O679" s="31"/>
      <c r="P679" s="33" t="str">
        <f t="shared" si="43"/>
        <v/>
      </c>
      <c r="R679" s="174" t="str">
        <f t="shared" si="44"/>
        <v/>
      </c>
    </row>
    <row r="680" spans="1:18" ht="24.75" customHeight="1" x14ac:dyDescent="0.2">
      <c r="A680" s="185"/>
      <c r="B680" s="186"/>
      <c r="C680" s="187"/>
      <c r="D680" s="88"/>
      <c r="E680" s="110"/>
      <c r="F680" s="28"/>
      <c r="G680" s="28"/>
      <c r="H680" s="22" t="str">
        <f>IF(G680="","",ROUNDDOWN('Lesné celky'!$C$2*G680,2))</f>
        <v/>
      </c>
      <c r="I680" s="28"/>
      <c r="J680" s="28"/>
      <c r="K680" s="28"/>
      <c r="L680" s="28"/>
      <c r="M680" s="24">
        <f t="shared" si="41"/>
        <v>0</v>
      </c>
      <c r="N680" s="112" t="str">
        <f t="shared" si="42"/>
        <v/>
      </c>
      <c r="O680" s="31"/>
      <c r="P680" s="33" t="str">
        <f t="shared" si="43"/>
        <v/>
      </c>
      <c r="R680" s="174" t="str">
        <f t="shared" si="44"/>
        <v/>
      </c>
    </row>
    <row r="681" spans="1:18" ht="24.75" customHeight="1" x14ac:dyDescent="0.2">
      <c r="A681" s="185"/>
      <c r="B681" s="186"/>
      <c r="C681" s="187"/>
      <c r="D681" s="88"/>
      <c r="E681" s="110"/>
      <c r="F681" s="28"/>
      <c r="G681" s="28"/>
      <c r="H681" s="22" t="str">
        <f>IF(G681="","",ROUNDDOWN('Lesné celky'!$C$2*G681,2))</f>
        <v/>
      </c>
      <c r="I681" s="28"/>
      <c r="J681" s="28"/>
      <c r="K681" s="28"/>
      <c r="L681" s="28"/>
      <c r="M681" s="24">
        <f t="shared" si="41"/>
        <v>0</v>
      </c>
      <c r="N681" s="112" t="str">
        <f t="shared" si="42"/>
        <v/>
      </c>
      <c r="O681" s="31"/>
      <c r="P681" s="33" t="str">
        <f t="shared" si="43"/>
        <v/>
      </c>
      <c r="R681" s="174" t="str">
        <f t="shared" si="44"/>
        <v/>
      </c>
    </row>
    <row r="682" spans="1:18" ht="24.75" customHeight="1" x14ac:dyDescent="0.2">
      <c r="A682" s="185"/>
      <c r="B682" s="186"/>
      <c r="C682" s="187"/>
      <c r="D682" s="88"/>
      <c r="E682" s="110"/>
      <c r="F682" s="28"/>
      <c r="G682" s="28"/>
      <c r="H682" s="22" t="str">
        <f>IF(G682="","",ROUNDDOWN('Lesné celky'!$C$2*G682,2))</f>
        <v/>
      </c>
      <c r="I682" s="28"/>
      <c r="J682" s="28"/>
      <c r="K682" s="28"/>
      <c r="L682" s="28"/>
      <c r="M682" s="24">
        <f t="shared" si="41"/>
        <v>0</v>
      </c>
      <c r="N682" s="112" t="str">
        <f t="shared" si="42"/>
        <v/>
      </c>
      <c r="O682" s="31"/>
      <c r="P682" s="33" t="str">
        <f t="shared" si="43"/>
        <v/>
      </c>
      <c r="R682" s="174" t="str">
        <f t="shared" si="44"/>
        <v/>
      </c>
    </row>
    <row r="683" spans="1:18" ht="24.75" customHeight="1" x14ac:dyDescent="0.2">
      <c r="A683" s="185"/>
      <c r="B683" s="186"/>
      <c r="C683" s="187"/>
      <c r="D683" s="88"/>
      <c r="E683" s="110"/>
      <c r="F683" s="28"/>
      <c r="G683" s="28"/>
      <c r="H683" s="22" t="str">
        <f>IF(G683="","",ROUNDDOWN('Lesné celky'!$C$2*G683,2))</f>
        <v/>
      </c>
      <c r="I683" s="28"/>
      <c r="J683" s="28"/>
      <c r="K683" s="28"/>
      <c r="L683" s="28"/>
      <c r="M683" s="24">
        <f t="shared" si="41"/>
        <v>0</v>
      </c>
      <c r="N683" s="112" t="str">
        <f t="shared" si="42"/>
        <v/>
      </c>
      <c r="O683" s="31"/>
      <c r="P683" s="33" t="str">
        <f t="shared" si="43"/>
        <v/>
      </c>
      <c r="R683" s="174" t="str">
        <f t="shared" si="44"/>
        <v/>
      </c>
    </row>
    <row r="684" spans="1:18" ht="24.75" customHeight="1" x14ac:dyDescent="0.2">
      <c r="A684" s="185"/>
      <c r="B684" s="186"/>
      <c r="C684" s="187"/>
      <c r="D684" s="88"/>
      <c r="E684" s="110"/>
      <c r="F684" s="28"/>
      <c r="G684" s="28"/>
      <c r="H684" s="22" t="str">
        <f>IF(G684="","",ROUNDDOWN('Lesné celky'!$C$2*G684,2))</f>
        <v/>
      </c>
      <c r="I684" s="28"/>
      <c r="J684" s="28"/>
      <c r="K684" s="28"/>
      <c r="L684" s="28"/>
      <c r="M684" s="24">
        <f t="shared" si="41"/>
        <v>0</v>
      </c>
      <c r="N684" s="112" t="str">
        <f t="shared" si="42"/>
        <v/>
      </c>
      <c r="O684" s="31"/>
      <c r="P684" s="33" t="str">
        <f t="shared" si="43"/>
        <v/>
      </c>
      <c r="R684" s="174" t="str">
        <f t="shared" si="44"/>
        <v/>
      </c>
    </row>
    <row r="685" spans="1:18" ht="24.75" customHeight="1" x14ac:dyDescent="0.2">
      <c r="A685" s="185"/>
      <c r="B685" s="186"/>
      <c r="C685" s="187"/>
      <c r="D685" s="88"/>
      <c r="E685" s="110"/>
      <c r="F685" s="28"/>
      <c r="G685" s="28"/>
      <c r="H685" s="22" t="str">
        <f>IF(G685="","",ROUNDDOWN('Lesné celky'!$C$2*G685,2))</f>
        <v/>
      </c>
      <c r="I685" s="28"/>
      <c r="J685" s="28"/>
      <c r="K685" s="28"/>
      <c r="L685" s="28"/>
      <c r="M685" s="24">
        <f t="shared" si="41"/>
        <v>0</v>
      </c>
      <c r="N685" s="112" t="str">
        <f t="shared" si="42"/>
        <v/>
      </c>
      <c r="O685" s="31"/>
      <c r="P685" s="33" t="str">
        <f t="shared" si="43"/>
        <v/>
      </c>
      <c r="R685" s="174" t="str">
        <f t="shared" si="44"/>
        <v/>
      </c>
    </row>
    <row r="686" spans="1:18" ht="24.75" customHeight="1" x14ac:dyDescent="0.2">
      <c r="A686" s="185"/>
      <c r="B686" s="186"/>
      <c r="C686" s="187"/>
      <c r="D686" s="88"/>
      <c r="E686" s="110"/>
      <c r="F686" s="28"/>
      <c r="G686" s="28"/>
      <c r="H686" s="22" t="str">
        <f>IF(G686="","",ROUNDDOWN('Lesné celky'!$C$2*G686,2))</f>
        <v/>
      </c>
      <c r="I686" s="28"/>
      <c r="J686" s="28"/>
      <c r="K686" s="28"/>
      <c r="L686" s="28"/>
      <c r="M686" s="24">
        <f t="shared" si="41"/>
        <v>0</v>
      </c>
      <c r="N686" s="112" t="str">
        <f t="shared" si="42"/>
        <v/>
      </c>
      <c r="O686" s="31"/>
      <c r="P686" s="33" t="str">
        <f t="shared" si="43"/>
        <v/>
      </c>
      <c r="R686" s="174" t="str">
        <f t="shared" si="44"/>
        <v/>
      </c>
    </row>
    <row r="687" spans="1:18" ht="24.75" customHeight="1" x14ac:dyDescent="0.2">
      <c r="A687" s="185"/>
      <c r="B687" s="186"/>
      <c r="C687" s="187"/>
      <c r="D687" s="88"/>
      <c r="E687" s="110"/>
      <c r="F687" s="28"/>
      <c r="G687" s="28"/>
      <c r="H687" s="22" t="str">
        <f>IF(G687="","",ROUNDDOWN('Lesné celky'!$C$2*G687,2))</f>
        <v/>
      </c>
      <c r="I687" s="28"/>
      <c r="J687" s="28"/>
      <c r="K687" s="28"/>
      <c r="L687" s="28"/>
      <c r="M687" s="24">
        <f t="shared" si="41"/>
        <v>0</v>
      </c>
      <c r="N687" s="112" t="str">
        <f t="shared" si="42"/>
        <v/>
      </c>
      <c r="O687" s="31"/>
      <c r="P687" s="33" t="str">
        <f t="shared" si="43"/>
        <v/>
      </c>
      <c r="R687" s="174" t="str">
        <f t="shared" si="44"/>
        <v/>
      </c>
    </row>
    <row r="688" spans="1:18" ht="24.75" customHeight="1" x14ac:dyDescent="0.2">
      <c r="A688" s="185"/>
      <c r="B688" s="186"/>
      <c r="C688" s="187"/>
      <c r="D688" s="88"/>
      <c r="E688" s="110"/>
      <c r="F688" s="28"/>
      <c r="G688" s="28"/>
      <c r="H688" s="22" t="str">
        <f>IF(G688="","",ROUNDDOWN('Lesné celky'!$C$2*G688,2))</f>
        <v/>
      </c>
      <c r="I688" s="28"/>
      <c r="J688" s="28"/>
      <c r="K688" s="28"/>
      <c r="L688" s="28"/>
      <c r="M688" s="24">
        <f t="shared" si="41"/>
        <v>0</v>
      </c>
      <c r="N688" s="112" t="str">
        <f t="shared" si="42"/>
        <v/>
      </c>
      <c r="O688" s="31"/>
      <c r="P688" s="33" t="str">
        <f t="shared" si="43"/>
        <v/>
      </c>
      <c r="R688" s="174" t="str">
        <f t="shared" si="44"/>
        <v/>
      </c>
    </row>
    <row r="689" spans="1:18" ht="24.75" customHeight="1" x14ac:dyDescent="0.2">
      <c r="A689" s="185"/>
      <c r="B689" s="186"/>
      <c r="C689" s="187"/>
      <c r="D689" s="88"/>
      <c r="E689" s="110"/>
      <c r="F689" s="28"/>
      <c r="G689" s="28"/>
      <c r="H689" s="22" t="str">
        <f>IF(G689="","",ROUNDDOWN('Lesné celky'!$C$2*G689,2))</f>
        <v/>
      </c>
      <c r="I689" s="28"/>
      <c r="J689" s="28"/>
      <c r="K689" s="28"/>
      <c r="L689" s="28"/>
      <c r="M689" s="24">
        <f t="shared" si="41"/>
        <v>0</v>
      </c>
      <c r="N689" s="112" t="str">
        <f t="shared" si="42"/>
        <v/>
      </c>
      <c r="O689" s="31"/>
      <c r="P689" s="33" t="str">
        <f t="shared" si="43"/>
        <v/>
      </c>
      <c r="R689" s="174" t="str">
        <f t="shared" si="44"/>
        <v/>
      </c>
    </row>
    <row r="690" spans="1:18" ht="24.75" customHeight="1" x14ac:dyDescent="0.2">
      <c r="A690" s="185"/>
      <c r="B690" s="186"/>
      <c r="C690" s="187"/>
      <c r="D690" s="88"/>
      <c r="E690" s="110"/>
      <c r="F690" s="28"/>
      <c r="G690" s="28"/>
      <c r="H690" s="22" t="str">
        <f>IF(G690="","",ROUNDDOWN('Lesné celky'!$C$2*G690,2))</f>
        <v/>
      </c>
      <c r="I690" s="28"/>
      <c r="J690" s="28"/>
      <c r="K690" s="28"/>
      <c r="L690" s="28"/>
      <c r="M690" s="24">
        <f t="shared" si="41"/>
        <v>0</v>
      </c>
      <c r="N690" s="112" t="str">
        <f t="shared" si="42"/>
        <v/>
      </c>
      <c r="O690" s="31"/>
      <c r="P690" s="33" t="str">
        <f t="shared" si="43"/>
        <v/>
      </c>
      <c r="R690" s="174" t="str">
        <f t="shared" si="44"/>
        <v/>
      </c>
    </row>
    <row r="691" spans="1:18" ht="24.75" customHeight="1" x14ac:dyDescent="0.2">
      <c r="A691" s="185"/>
      <c r="B691" s="186"/>
      <c r="C691" s="187"/>
      <c r="D691" s="88"/>
      <c r="E691" s="110"/>
      <c r="F691" s="28"/>
      <c r="G691" s="28"/>
      <c r="H691" s="22" t="str">
        <f>IF(G691="","",ROUNDDOWN('Lesné celky'!$C$2*G691,2))</f>
        <v/>
      </c>
      <c r="I691" s="28"/>
      <c r="J691" s="28"/>
      <c r="K691" s="28"/>
      <c r="L691" s="28"/>
      <c r="M691" s="24">
        <f t="shared" si="41"/>
        <v>0</v>
      </c>
      <c r="N691" s="112" t="str">
        <f t="shared" si="42"/>
        <v/>
      </c>
      <c r="O691" s="31"/>
      <c r="P691" s="33" t="str">
        <f t="shared" si="43"/>
        <v/>
      </c>
      <c r="R691" s="174" t="str">
        <f t="shared" si="44"/>
        <v/>
      </c>
    </row>
    <row r="692" spans="1:18" ht="24.75" customHeight="1" x14ac:dyDescent="0.2">
      <c r="A692" s="185"/>
      <c r="B692" s="186"/>
      <c r="C692" s="187"/>
      <c r="D692" s="88"/>
      <c r="E692" s="110"/>
      <c r="F692" s="28"/>
      <c r="G692" s="28"/>
      <c r="H692" s="22" t="str">
        <f>IF(G692="","",ROUNDDOWN('Lesné celky'!$C$2*G692,2))</f>
        <v/>
      </c>
      <c r="I692" s="28"/>
      <c r="J692" s="28"/>
      <c r="K692" s="28"/>
      <c r="L692" s="28"/>
      <c r="M692" s="24">
        <f t="shared" si="41"/>
        <v>0</v>
      </c>
      <c r="N692" s="112" t="str">
        <f t="shared" si="42"/>
        <v/>
      </c>
      <c r="O692" s="31"/>
      <c r="P692" s="33" t="str">
        <f t="shared" si="43"/>
        <v/>
      </c>
      <c r="R692" s="174" t="str">
        <f t="shared" si="44"/>
        <v/>
      </c>
    </row>
    <row r="693" spans="1:18" ht="24.75" customHeight="1" x14ac:dyDescent="0.2">
      <c r="A693" s="185"/>
      <c r="B693" s="186"/>
      <c r="C693" s="187"/>
      <c r="D693" s="88"/>
      <c r="E693" s="110"/>
      <c r="F693" s="28"/>
      <c r="G693" s="28"/>
      <c r="H693" s="22" t="str">
        <f>IF(G693="","",ROUNDDOWN('Lesné celky'!$C$2*G693,2))</f>
        <v/>
      </c>
      <c r="I693" s="28"/>
      <c r="J693" s="28"/>
      <c r="K693" s="28"/>
      <c r="L693" s="28"/>
      <c r="M693" s="24">
        <f t="shared" si="41"/>
        <v>0</v>
      </c>
      <c r="N693" s="112" t="str">
        <f t="shared" si="42"/>
        <v/>
      </c>
      <c r="O693" s="31"/>
      <c r="P693" s="33" t="str">
        <f t="shared" si="43"/>
        <v/>
      </c>
      <c r="R693" s="174" t="str">
        <f t="shared" si="44"/>
        <v/>
      </c>
    </row>
    <row r="694" spans="1:18" ht="24.75" customHeight="1" x14ac:dyDescent="0.2">
      <c r="A694" s="185"/>
      <c r="B694" s="186"/>
      <c r="C694" s="187"/>
      <c r="D694" s="88"/>
      <c r="E694" s="110"/>
      <c r="F694" s="28"/>
      <c r="G694" s="28"/>
      <c r="H694" s="22" t="str">
        <f>IF(G694="","",ROUNDDOWN('Lesné celky'!$C$2*G694,2))</f>
        <v/>
      </c>
      <c r="I694" s="28"/>
      <c r="J694" s="28"/>
      <c r="K694" s="28"/>
      <c r="L694" s="28"/>
      <c r="M694" s="24">
        <f t="shared" si="41"/>
        <v>0</v>
      </c>
      <c r="N694" s="112" t="str">
        <f t="shared" si="42"/>
        <v/>
      </c>
      <c r="O694" s="31"/>
      <c r="P694" s="33" t="str">
        <f t="shared" si="43"/>
        <v/>
      </c>
      <c r="R694" s="174" t="str">
        <f t="shared" si="44"/>
        <v/>
      </c>
    </row>
    <row r="695" spans="1:18" ht="24.75" customHeight="1" x14ac:dyDescent="0.2">
      <c r="A695" s="185"/>
      <c r="B695" s="186"/>
      <c r="C695" s="187"/>
      <c r="D695" s="88"/>
      <c r="E695" s="110"/>
      <c r="F695" s="28"/>
      <c r="G695" s="28"/>
      <c r="H695" s="22" t="str">
        <f>IF(G695="","",ROUNDDOWN('Lesné celky'!$C$2*G695,2))</f>
        <v/>
      </c>
      <c r="I695" s="28"/>
      <c r="J695" s="28"/>
      <c r="K695" s="28"/>
      <c r="L695" s="28"/>
      <c r="M695" s="24">
        <f t="shared" si="41"/>
        <v>0</v>
      </c>
      <c r="N695" s="112" t="str">
        <f t="shared" si="42"/>
        <v/>
      </c>
      <c r="O695" s="31"/>
      <c r="P695" s="33" t="str">
        <f t="shared" si="43"/>
        <v/>
      </c>
      <c r="R695" s="174" t="str">
        <f t="shared" si="44"/>
        <v/>
      </c>
    </row>
    <row r="696" spans="1:18" ht="24.75" customHeight="1" x14ac:dyDescent="0.2">
      <c r="A696" s="185"/>
      <c r="B696" s="186"/>
      <c r="C696" s="187"/>
      <c r="D696" s="88"/>
      <c r="E696" s="110"/>
      <c r="F696" s="28"/>
      <c r="G696" s="28"/>
      <c r="H696" s="22" t="str">
        <f>IF(G696="","",ROUNDDOWN('Lesné celky'!$C$2*G696,2))</f>
        <v/>
      </c>
      <c r="I696" s="28"/>
      <c r="J696" s="28"/>
      <c r="K696" s="28"/>
      <c r="L696" s="28"/>
      <c r="M696" s="24">
        <f t="shared" si="41"/>
        <v>0</v>
      </c>
      <c r="N696" s="112" t="str">
        <f t="shared" si="42"/>
        <v/>
      </c>
      <c r="O696" s="31"/>
      <c r="P696" s="33" t="str">
        <f t="shared" si="43"/>
        <v/>
      </c>
      <c r="R696" s="174" t="str">
        <f t="shared" si="44"/>
        <v/>
      </c>
    </row>
    <row r="697" spans="1:18" ht="24.75" customHeight="1" x14ac:dyDescent="0.2">
      <c r="A697" s="185"/>
      <c r="B697" s="186"/>
      <c r="C697" s="187"/>
      <c r="D697" s="88"/>
      <c r="E697" s="110"/>
      <c r="F697" s="28"/>
      <c r="G697" s="28"/>
      <c r="H697" s="22" t="str">
        <f>IF(G697="","",ROUNDDOWN('Lesné celky'!$C$2*G697,2))</f>
        <v/>
      </c>
      <c r="I697" s="28"/>
      <c r="J697" s="28"/>
      <c r="K697" s="28"/>
      <c r="L697" s="28"/>
      <c r="M697" s="24">
        <f t="shared" si="41"/>
        <v>0</v>
      </c>
      <c r="N697" s="112" t="str">
        <f t="shared" si="42"/>
        <v/>
      </c>
      <c r="O697" s="31"/>
      <c r="P697" s="33" t="str">
        <f t="shared" si="43"/>
        <v/>
      </c>
      <c r="R697" s="174" t="str">
        <f t="shared" si="44"/>
        <v/>
      </c>
    </row>
    <row r="698" spans="1:18" ht="24.75" customHeight="1" x14ac:dyDescent="0.2">
      <c r="A698" s="185"/>
      <c r="B698" s="186"/>
      <c r="C698" s="187"/>
      <c r="D698" s="88"/>
      <c r="E698" s="110"/>
      <c r="F698" s="28"/>
      <c r="G698" s="28"/>
      <c r="H698" s="22" t="str">
        <f>IF(G698="","",ROUNDDOWN('Lesné celky'!$C$2*G698,2))</f>
        <v/>
      </c>
      <c r="I698" s="28"/>
      <c r="J698" s="28"/>
      <c r="K698" s="28"/>
      <c r="L698" s="28"/>
      <c r="M698" s="24">
        <f t="shared" si="41"/>
        <v>0</v>
      </c>
      <c r="N698" s="112" t="str">
        <f t="shared" si="42"/>
        <v/>
      </c>
      <c r="O698" s="31"/>
      <c r="P698" s="33" t="str">
        <f t="shared" si="43"/>
        <v/>
      </c>
      <c r="R698" s="174" t="str">
        <f t="shared" si="44"/>
        <v/>
      </c>
    </row>
    <row r="699" spans="1:18" ht="24.75" customHeight="1" x14ac:dyDescent="0.2">
      <c r="A699" s="185"/>
      <c r="B699" s="186"/>
      <c r="C699" s="187"/>
      <c r="D699" s="88"/>
      <c r="E699" s="110"/>
      <c r="F699" s="28"/>
      <c r="G699" s="28"/>
      <c r="H699" s="22" t="str">
        <f>IF(G699="","",ROUNDDOWN('Lesné celky'!$C$2*G699,2))</f>
        <v/>
      </c>
      <c r="I699" s="28"/>
      <c r="J699" s="28"/>
      <c r="K699" s="28"/>
      <c r="L699" s="28"/>
      <c r="M699" s="24">
        <f t="shared" si="41"/>
        <v>0</v>
      </c>
      <c r="N699" s="112" t="str">
        <f t="shared" si="42"/>
        <v/>
      </c>
      <c r="O699" s="31"/>
      <c r="P699" s="33" t="str">
        <f t="shared" si="43"/>
        <v/>
      </c>
      <c r="R699" s="174" t="str">
        <f t="shared" si="44"/>
        <v/>
      </c>
    </row>
    <row r="700" spans="1:18" ht="24.75" customHeight="1" x14ac:dyDescent="0.2">
      <c r="A700" s="185"/>
      <c r="B700" s="186"/>
      <c r="C700" s="187"/>
      <c r="D700" s="88"/>
      <c r="E700" s="110"/>
      <c r="F700" s="28"/>
      <c r="G700" s="28"/>
      <c r="H700" s="22" t="str">
        <f>IF(G700="","",ROUNDDOWN('Lesné celky'!$C$2*G700,2))</f>
        <v/>
      </c>
      <c r="I700" s="28"/>
      <c r="J700" s="28"/>
      <c r="K700" s="28"/>
      <c r="L700" s="28"/>
      <c r="M700" s="24">
        <f t="shared" si="41"/>
        <v>0</v>
      </c>
      <c r="N700" s="112" t="str">
        <f t="shared" si="42"/>
        <v/>
      </c>
      <c r="O700" s="31"/>
      <c r="P700" s="33" t="str">
        <f t="shared" si="43"/>
        <v/>
      </c>
      <c r="R700" s="174" t="str">
        <f t="shared" si="44"/>
        <v/>
      </c>
    </row>
    <row r="701" spans="1:18" ht="24.75" customHeight="1" x14ac:dyDescent="0.2">
      <c r="A701" s="185"/>
      <c r="B701" s="186"/>
      <c r="C701" s="187"/>
      <c r="D701" s="88"/>
      <c r="E701" s="110"/>
      <c r="F701" s="28"/>
      <c r="G701" s="28"/>
      <c r="H701" s="22" t="str">
        <f>IF(G701="","",ROUNDDOWN('Lesné celky'!$C$2*G701,2))</f>
        <v/>
      </c>
      <c r="I701" s="28"/>
      <c r="J701" s="28"/>
      <c r="K701" s="28"/>
      <c r="L701" s="28"/>
      <c r="M701" s="24">
        <f t="shared" si="41"/>
        <v>0</v>
      </c>
      <c r="N701" s="112" t="str">
        <f t="shared" si="42"/>
        <v/>
      </c>
      <c r="O701" s="31"/>
      <c r="P701" s="33" t="str">
        <f t="shared" si="43"/>
        <v/>
      </c>
      <c r="R701" s="174" t="str">
        <f t="shared" si="44"/>
        <v/>
      </c>
    </row>
    <row r="702" spans="1:18" ht="24.75" customHeight="1" x14ac:dyDescent="0.2">
      <c r="A702" s="185"/>
      <c r="B702" s="186"/>
      <c r="C702" s="187"/>
      <c r="D702" s="88"/>
      <c r="E702" s="110"/>
      <c r="F702" s="28"/>
      <c r="G702" s="28"/>
      <c r="H702" s="22" t="str">
        <f>IF(G702="","",ROUNDDOWN('Lesné celky'!$C$2*G702,2))</f>
        <v/>
      </c>
      <c r="I702" s="28"/>
      <c r="J702" s="28"/>
      <c r="K702" s="28"/>
      <c r="L702" s="28"/>
      <c r="M702" s="24">
        <f t="shared" si="41"/>
        <v>0</v>
      </c>
      <c r="N702" s="112" t="str">
        <f t="shared" si="42"/>
        <v/>
      </c>
      <c r="O702" s="31"/>
      <c r="P702" s="33" t="str">
        <f t="shared" si="43"/>
        <v/>
      </c>
      <c r="R702" s="174" t="str">
        <f t="shared" si="44"/>
        <v/>
      </c>
    </row>
    <row r="703" spans="1:18" ht="24.75" customHeight="1" x14ac:dyDescent="0.2">
      <c r="A703" s="185"/>
      <c r="B703" s="186"/>
      <c r="C703" s="187"/>
      <c r="D703" s="88"/>
      <c r="E703" s="110"/>
      <c r="F703" s="28"/>
      <c r="G703" s="28"/>
      <c r="H703" s="22" t="str">
        <f>IF(G703="","",ROUNDDOWN('Lesné celky'!$C$2*G703,2))</f>
        <v/>
      </c>
      <c r="I703" s="28"/>
      <c r="J703" s="28"/>
      <c r="K703" s="28"/>
      <c r="L703" s="28"/>
      <c r="M703" s="24">
        <f t="shared" si="41"/>
        <v>0</v>
      </c>
      <c r="N703" s="112" t="str">
        <f t="shared" si="42"/>
        <v/>
      </c>
      <c r="O703" s="31"/>
      <c r="P703" s="33" t="str">
        <f t="shared" si="43"/>
        <v/>
      </c>
      <c r="R703" s="174" t="str">
        <f t="shared" si="44"/>
        <v/>
      </c>
    </row>
    <row r="704" spans="1:18" ht="24.75" customHeight="1" x14ac:dyDescent="0.2">
      <c r="A704" s="185"/>
      <c r="B704" s="186"/>
      <c r="C704" s="187"/>
      <c r="D704" s="88"/>
      <c r="E704" s="110"/>
      <c r="F704" s="28"/>
      <c r="G704" s="28"/>
      <c r="H704" s="22" t="str">
        <f>IF(G704="","",ROUNDDOWN('Lesné celky'!$C$2*G704,2))</f>
        <v/>
      </c>
      <c r="I704" s="28"/>
      <c r="J704" s="28"/>
      <c r="K704" s="28"/>
      <c r="L704" s="28"/>
      <c r="M704" s="24">
        <f t="shared" si="41"/>
        <v>0</v>
      </c>
      <c r="N704" s="112" t="str">
        <f t="shared" si="42"/>
        <v/>
      </c>
      <c r="O704" s="31"/>
      <c r="P704" s="33" t="str">
        <f t="shared" si="43"/>
        <v/>
      </c>
      <c r="R704" s="174" t="str">
        <f t="shared" si="44"/>
        <v/>
      </c>
    </row>
    <row r="705" spans="1:18" ht="24.75" customHeight="1" x14ac:dyDescent="0.2">
      <c r="A705" s="185"/>
      <c r="B705" s="186"/>
      <c r="C705" s="187"/>
      <c r="D705" s="88"/>
      <c r="E705" s="110"/>
      <c r="F705" s="28"/>
      <c r="G705" s="28"/>
      <c r="H705" s="22" t="str">
        <f>IF(G705="","",ROUNDDOWN('Lesné celky'!$C$2*G705,2))</f>
        <v/>
      </c>
      <c r="I705" s="28"/>
      <c r="J705" s="28"/>
      <c r="K705" s="28"/>
      <c r="L705" s="28"/>
      <c r="M705" s="24">
        <f t="shared" si="41"/>
        <v>0</v>
      </c>
      <c r="N705" s="112" t="str">
        <f t="shared" si="42"/>
        <v/>
      </c>
      <c r="O705" s="31"/>
      <c r="P705" s="33" t="str">
        <f t="shared" si="43"/>
        <v/>
      </c>
      <c r="R705" s="174" t="str">
        <f t="shared" si="44"/>
        <v/>
      </c>
    </row>
    <row r="706" spans="1:18" ht="24.75" customHeight="1" x14ac:dyDescent="0.2">
      <c r="A706" s="185"/>
      <c r="B706" s="186"/>
      <c r="C706" s="187"/>
      <c r="D706" s="88"/>
      <c r="E706" s="110"/>
      <c r="F706" s="28"/>
      <c r="G706" s="28"/>
      <c r="H706" s="22" t="str">
        <f>IF(G706="","",ROUNDDOWN('Lesné celky'!$C$2*G706,2))</f>
        <v/>
      </c>
      <c r="I706" s="28"/>
      <c r="J706" s="28"/>
      <c r="K706" s="28"/>
      <c r="L706" s="28"/>
      <c r="M706" s="24">
        <f t="shared" ref="M706:M769" si="45">SUM(I706:L706)</f>
        <v>0</v>
      </c>
      <c r="N706" s="112" t="str">
        <f t="shared" ref="N706:N769" si="46">IF(ROUNDDOWN(F706*G706,2)-ROUNDDOWN(SUM(I706:L706),2)=0,"","zlý súčet")</f>
        <v/>
      </c>
      <c r="O706" s="31"/>
      <c r="P706" s="33" t="str">
        <f t="shared" si="43"/>
        <v/>
      </c>
      <c r="R706" s="174" t="str">
        <f t="shared" si="44"/>
        <v/>
      </c>
    </row>
    <row r="707" spans="1:18" ht="24.75" customHeight="1" x14ac:dyDescent="0.2">
      <c r="A707" s="185"/>
      <c r="B707" s="186"/>
      <c r="C707" s="187"/>
      <c r="D707" s="88"/>
      <c r="E707" s="110"/>
      <c r="F707" s="28"/>
      <c r="G707" s="28"/>
      <c r="H707" s="22" t="str">
        <f>IF(G707="","",ROUNDDOWN('Lesné celky'!$C$2*G707,2))</f>
        <v/>
      </c>
      <c r="I707" s="28"/>
      <c r="J707" s="28"/>
      <c r="K707" s="28"/>
      <c r="L707" s="28"/>
      <c r="M707" s="24">
        <f t="shared" si="45"/>
        <v>0</v>
      </c>
      <c r="N707" s="112" t="str">
        <f t="shared" si="46"/>
        <v/>
      </c>
      <c r="O707" s="31"/>
      <c r="P707" s="33" t="str">
        <f t="shared" si="43"/>
        <v/>
      </c>
      <c r="R707" s="174" t="str">
        <f t="shared" si="44"/>
        <v/>
      </c>
    </row>
    <row r="708" spans="1:18" ht="24.75" customHeight="1" x14ac:dyDescent="0.2">
      <c r="A708" s="185"/>
      <c r="B708" s="186"/>
      <c r="C708" s="187"/>
      <c r="D708" s="88"/>
      <c r="E708" s="110"/>
      <c r="F708" s="28"/>
      <c r="G708" s="28"/>
      <c r="H708" s="22" t="str">
        <f>IF(G708="","",ROUNDDOWN('Lesné celky'!$C$2*G708,2))</f>
        <v/>
      </c>
      <c r="I708" s="28"/>
      <c r="J708" s="28"/>
      <c r="K708" s="28"/>
      <c r="L708" s="28"/>
      <c r="M708" s="24">
        <f t="shared" si="45"/>
        <v>0</v>
      </c>
      <c r="N708" s="112" t="str">
        <f t="shared" si="46"/>
        <v/>
      </c>
      <c r="O708" s="31"/>
      <c r="P708" s="33" t="str">
        <f t="shared" si="43"/>
        <v/>
      </c>
      <c r="R708" s="174" t="str">
        <f t="shared" si="44"/>
        <v/>
      </c>
    </row>
    <row r="709" spans="1:18" ht="24.75" customHeight="1" x14ac:dyDescent="0.2">
      <c r="A709" s="185"/>
      <c r="B709" s="186"/>
      <c r="C709" s="187"/>
      <c r="D709" s="88"/>
      <c r="E709" s="110"/>
      <c r="F709" s="28"/>
      <c r="G709" s="28"/>
      <c r="H709" s="22" t="str">
        <f>IF(G709="","",ROUNDDOWN('Lesné celky'!$C$2*G709,2))</f>
        <v/>
      </c>
      <c r="I709" s="28"/>
      <c r="J709" s="28"/>
      <c r="K709" s="28"/>
      <c r="L709" s="28"/>
      <c r="M709" s="24">
        <f t="shared" si="45"/>
        <v>0</v>
      </c>
      <c r="N709" s="112" t="str">
        <f t="shared" si="46"/>
        <v/>
      </c>
      <c r="O709" s="31"/>
      <c r="P709" s="33" t="str">
        <f t="shared" si="43"/>
        <v/>
      </c>
      <c r="R709" s="174" t="str">
        <f t="shared" si="44"/>
        <v/>
      </c>
    </row>
    <row r="710" spans="1:18" ht="24.75" customHeight="1" x14ac:dyDescent="0.2">
      <c r="A710" s="185"/>
      <c r="B710" s="186"/>
      <c r="C710" s="187"/>
      <c r="D710" s="88"/>
      <c r="E710" s="110"/>
      <c r="F710" s="28"/>
      <c r="G710" s="28"/>
      <c r="H710" s="22" t="str">
        <f>IF(G710="","",ROUNDDOWN('Lesné celky'!$C$2*G710,2))</f>
        <v/>
      </c>
      <c r="I710" s="28"/>
      <c r="J710" s="28"/>
      <c r="K710" s="28"/>
      <c r="L710" s="28"/>
      <c r="M710" s="24">
        <f t="shared" si="45"/>
        <v>0</v>
      </c>
      <c r="N710" s="112" t="str">
        <f t="shared" si="46"/>
        <v/>
      </c>
      <c r="O710" s="31"/>
      <c r="P710" s="33" t="str">
        <f t="shared" si="43"/>
        <v/>
      </c>
      <c r="R710" s="174" t="str">
        <f t="shared" si="44"/>
        <v/>
      </c>
    </row>
    <row r="711" spans="1:18" ht="24.75" customHeight="1" x14ac:dyDescent="0.2">
      <c r="A711" s="185"/>
      <c r="B711" s="186"/>
      <c r="C711" s="187"/>
      <c r="D711" s="88"/>
      <c r="E711" s="110"/>
      <c r="F711" s="28"/>
      <c r="G711" s="28"/>
      <c r="H711" s="22" t="str">
        <f>IF(G711="","",ROUNDDOWN('Lesné celky'!$C$2*G711,2))</f>
        <v/>
      </c>
      <c r="I711" s="28"/>
      <c r="J711" s="28"/>
      <c r="K711" s="28"/>
      <c r="L711" s="28"/>
      <c r="M711" s="24">
        <f t="shared" si="45"/>
        <v>0</v>
      </c>
      <c r="N711" s="112" t="str">
        <f t="shared" si="46"/>
        <v/>
      </c>
      <c r="O711" s="31"/>
      <c r="P711" s="33" t="str">
        <f t="shared" si="43"/>
        <v/>
      </c>
      <c r="R711" s="174" t="str">
        <f t="shared" si="44"/>
        <v/>
      </c>
    </row>
    <row r="712" spans="1:18" ht="24.75" customHeight="1" x14ac:dyDescent="0.2">
      <c r="A712" s="185"/>
      <c r="B712" s="186"/>
      <c r="C712" s="187"/>
      <c r="D712" s="88"/>
      <c r="E712" s="110"/>
      <c r="F712" s="28"/>
      <c r="G712" s="28"/>
      <c r="H712" s="22" t="str">
        <f>IF(G712="","",ROUNDDOWN('Lesné celky'!$C$2*G712,2))</f>
        <v/>
      </c>
      <c r="I712" s="28"/>
      <c r="J712" s="28"/>
      <c r="K712" s="28"/>
      <c r="L712" s="28"/>
      <c r="M712" s="24">
        <f t="shared" si="45"/>
        <v>0</v>
      </c>
      <c r="N712" s="112" t="str">
        <f t="shared" si="46"/>
        <v/>
      </c>
      <c r="O712" s="31"/>
      <c r="P712" s="33" t="str">
        <f t="shared" si="43"/>
        <v/>
      </c>
      <c r="R712" s="174" t="str">
        <f t="shared" si="44"/>
        <v/>
      </c>
    </row>
    <row r="713" spans="1:18" ht="24.75" customHeight="1" x14ac:dyDescent="0.2">
      <c r="A713" s="185"/>
      <c r="B713" s="186"/>
      <c r="C713" s="187"/>
      <c r="D713" s="88"/>
      <c r="E713" s="110"/>
      <c r="F713" s="28"/>
      <c r="G713" s="28"/>
      <c r="H713" s="22" t="str">
        <f>IF(G713="","",ROUNDDOWN('Lesné celky'!$C$2*G713,2))</f>
        <v/>
      </c>
      <c r="I713" s="28"/>
      <c r="J713" s="28"/>
      <c r="K713" s="28"/>
      <c r="L713" s="28"/>
      <c r="M713" s="24">
        <f t="shared" si="45"/>
        <v>0</v>
      </c>
      <c r="N713" s="112" t="str">
        <f t="shared" si="46"/>
        <v/>
      </c>
      <c r="O713" s="31"/>
      <c r="P713" s="33" t="str">
        <f t="shared" si="43"/>
        <v/>
      </c>
      <c r="R713" s="174" t="str">
        <f t="shared" si="44"/>
        <v/>
      </c>
    </row>
    <row r="714" spans="1:18" ht="24.75" customHeight="1" x14ac:dyDescent="0.2">
      <c r="A714" s="185"/>
      <c r="B714" s="186"/>
      <c r="C714" s="187"/>
      <c r="D714" s="88"/>
      <c r="E714" s="110"/>
      <c r="F714" s="28"/>
      <c r="G714" s="28"/>
      <c r="H714" s="22" t="str">
        <f>IF(G714="","",ROUNDDOWN('Lesné celky'!$C$2*G714,2))</f>
        <v/>
      </c>
      <c r="I714" s="28"/>
      <c r="J714" s="28"/>
      <c r="K714" s="28"/>
      <c r="L714" s="28"/>
      <c r="M714" s="24">
        <f t="shared" si="45"/>
        <v>0</v>
      </c>
      <c r="N714" s="112" t="str">
        <f t="shared" si="46"/>
        <v/>
      </c>
      <c r="O714" s="31"/>
      <c r="P714" s="33" t="str">
        <f t="shared" si="43"/>
        <v/>
      </c>
      <c r="R714" s="174" t="str">
        <f t="shared" si="44"/>
        <v/>
      </c>
    </row>
    <row r="715" spans="1:18" ht="24.75" customHeight="1" x14ac:dyDescent="0.2">
      <c r="A715" s="185"/>
      <c r="B715" s="186"/>
      <c r="C715" s="187"/>
      <c r="D715" s="88"/>
      <c r="E715" s="110"/>
      <c r="F715" s="28"/>
      <c r="G715" s="28"/>
      <c r="H715" s="22" t="str">
        <f>IF(G715="","",ROUNDDOWN('Lesné celky'!$C$2*G715,2))</f>
        <v/>
      </c>
      <c r="I715" s="28"/>
      <c r="J715" s="28"/>
      <c r="K715" s="28"/>
      <c r="L715" s="28"/>
      <c r="M715" s="24">
        <f t="shared" si="45"/>
        <v>0</v>
      </c>
      <c r="N715" s="112" t="str">
        <f t="shared" si="46"/>
        <v/>
      </c>
      <c r="O715" s="31"/>
      <c r="P715" s="33" t="str">
        <f t="shared" si="43"/>
        <v/>
      </c>
      <c r="R715" s="174" t="str">
        <f t="shared" si="44"/>
        <v/>
      </c>
    </row>
    <row r="716" spans="1:18" ht="24.75" customHeight="1" x14ac:dyDescent="0.2">
      <c r="A716" s="185"/>
      <c r="B716" s="186"/>
      <c r="C716" s="187"/>
      <c r="D716" s="88"/>
      <c r="E716" s="110"/>
      <c r="F716" s="28"/>
      <c r="G716" s="28"/>
      <c r="H716" s="22" t="str">
        <f>IF(G716="","",ROUNDDOWN('Lesné celky'!$C$2*G716,2))</f>
        <v/>
      </c>
      <c r="I716" s="28"/>
      <c r="J716" s="28"/>
      <c r="K716" s="28"/>
      <c r="L716" s="28"/>
      <c r="M716" s="24">
        <f t="shared" si="45"/>
        <v>0</v>
      </c>
      <c r="N716" s="112" t="str">
        <f t="shared" si="46"/>
        <v/>
      </c>
      <c r="O716" s="31"/>
      <c r="P716" s="33" t="str">
        <f t="shared" si="43"/>
        <v/>
      </c>
      <c r="R716" s="174" t="str">
        <f t="shared" si="44"/>
        <v/>
      </c>
    </row>
    <row r="717" spans="1:18" ht="24.75" customHeight="1" x14ac:dyDescent="0.2">
      <c r="A717" s="185"/>
      <c r="B717" s="186"/>
      <c r="C717" s="187"/>
      <c r="D717" s="88"/>
      <c r="E717" s="110"/>
      <c r="F717" s="28"/>
      <c r="G717" s="28"/>
      <c r="H717" s="22" t="str">
        <f>IF(G717="","",ROUNDDOWN('Lesné celky'!$C$2*G717,2))</f>
        <v/>
      </c>
      <c r="I717" s="28"/>
      <c r="J717" s="28"/>
      <c r="K717" s="28"/>
      <c r="L717" s="28"/>
      <c r="M717" s="24">
        <f t="shared" si="45"/>
        <v>0</v>
      </c>
      <c r="N717" s="112" t="str">
        <f t="shared" si="46"/>
        <v/>
      </c>
      <c r="O717" s="31"/>
      <c r="P717" s="33" t="str">
        <f t="shared" si="43"/>
        <v/>
      </c>
      <c r="R717" s="174" t="str">
        <f t="shared" si="44"/>
        <v/>
      </c>
    </row>
    <row r="718" spans="1:18" ht="24.75" customHeight="1" x14ac:dyDescent="0.2">
      <c r="A718" s="185"/>
      <c r="B718" s="186"/>
      <c r="C718" s="187"/>
      <c r="D718" s="88"/>
      <c r="E718" s="110"/>
      <c r="F718" s="28"/>
      <c r="G718" s="28"/>
      <c r="H718" s="22" t="str">
        <f>IF(G718="","",ROUNDDOWN('Lesné celky'!$C$2*G718,2))</f>
        <v/>
      </c>
      <c r="I718" s="28"/>
      <c r="J718" s="28"/>
      <c r="K718" s="28"/>
      <c r="L718" s="28"/>
      <c r="M718" s="24">
        <f t="shared" si="45"/>
        <v>0</v>
      </c>
      <c r="N718" s="112" t="str">
        <f t="shared" si="46"/>
        <v/>
      </c>
      <c r="O718" s="31"/>
      <c r="P718" s="33" t="str">
        <f t="shared" si="43"/>
        <v/>
      </c>
      <c r="R718" s="174" t="str">
        <f t="shared" si="44"/>
        <v/>
      </c>
    </row>
    <row r="719" spans="1:18" ht="24.75" customHeight="1" x14ac:dyDescent="0.2">
      <c r="A719" s="185"/>
      <c r="B719" s="186"/>
      <c r="C719" s="187"/>
      <c r="D719" s="88"/>
      <c r="E719" s="110"/>
      <c r="F719" s="28"/>
      <c r="G719" s="28"/>
      <c r="H719" s="22" t="str">
        <f>IF(G719="","",ROUNDDOWN('Lesné celky'!$C$2*G719,2))</f>
        <v/>
      </c>
      <c r="I719" s="28"/>
      <c r="J719" s="28"/>
      <c r="K719" s="28"/>
      <c r="L719" s="28"/>
      <c r="M719" s="24">
        <f t="shared" si="45"/>
        <v>0</v>
      </c>
      <c r="N719" s="112" t="str">
        <f t="shared" si="46"/>
        <v/>
      </c>
      <c r="O719" s="31"/>
      <c r="P719" s="33" t="str">
        <f t="shared" si="43"/>
        <v/>
      </c>
      <c r="R719" s="174" t="str">
        <f t="shared" si="44"/>
        <v/>
      </c>
    </row>
    <row r="720" spans="1:18" ht="24.75" customHeight="1" x14ac:dyDescent="0.2">
      <c r="A720" s="185"/>
      <c r="B720" s="186"/>
      <c r="C720" s="187"/>
      <c r="D720" s="88"/>
      <c r="E720" s="110"/>
      <c r="F720" s="28"/>
      <c r="G720" s="28"/>
      <c r="H720" s="22" t="str">
        <f>IF(G720="","",ROUNDDOWN('Lesné celky'!$C$2*G720,2))</f>
        <v/>
      </c>
      <c r="I720" s="28"/>
      <c r="J720" s="28"/>
      <c r="K720" s="28"/>
      <c r="L720" s="28"/>
      <c r="M720" s="24">
        <f t="shared" si="45"/>
        <v>0</v>
      </c>
      <c r="N720" s="112" t="str">
        <f t="shared" si="46"/>
        <v/>
      </c>
      <c r="O720" s="31"/>
      <c r="P720" s="33" t="str">
        <f t="shared" si="43"/>
        <v/>
      </c>
      <c r="R720" s="174" t="str">
        <f t="shared" si="44"/>
        <v/>
      </c>
    </row>
    <row r="721" spans="1:18" ht="24.75" customHeight="1" x14ac:dyDescent="0.2">
      <c r="A721" s="185"/>
      <c r="B721" s="186"/>
      <c r="C721" s="187"/>
      <c r="D721" s="88"/>
      <c r="E721" s="110"/>
      <c r="F721" s="28"/>
      <c r="G721" s="28"/>
      <c r="H721" s="22" t="str">
        <f>IF(G721="","",ROUNDDOWN('Lesné celky'!$C$2*G721,2))</f>
        <v/>
      </c>
      <c r="I721" s="28"/>
      <c r="J721" s="28"/>
      <c r="K721" s="28"/>
      <c r="L721" s="28"/>
      <c r="M721" s="24">
        <f t="shared" si="45"/>
        <v>0</v>
      </c>
      <c r="N721" s="112" t="str">
        <f t="shared" si="46"/>
        <v/>
      </c>
      <c r="O721" s="31"/>
      <c r="P721" s="33" t="str">
        <f t="shared" si="43"/>
        <v/>
      </c>
      <c r="R721" s="174" t="str">
        <f t="shared" si="44"/>
        <v/>
      </c>
    </row>
    <row r="722" spans="1:18" ht="24.75" customHeight="1" x14ac:dyDescent="0.2">
      <c r="A722" s="185"/>
      <c r="B722" s="186"/>
      <c r="C722" s="187"/>
      <c r="D722" s="88"/>
      <c r="E722" s="110"/>
      <c r="F722" s="28"/>
      <c r="G722" s="28"/>
      <c r="H722" s="22" t="str">
        <f>IF(G722="","",ROUNDDOWN('Lesné celky'!$C$2*G722,2))</f>
        <v/>
      </c>
      <c r="I722" s="28"/>
      <c r="J722" s="28"/>
      <c r="K722" s="28"/>
      <c r="L722" s="28"/>
      <c r="M722" s="24">
        <f t="shared" si="45"/>
        <v>0</v>
      </c>
      <c r="N722" s="112" t="str">
        <f t="shared" si="46"/>
        <v/>
      </c>
      <c r="O722" s="31"/>
      <c r="P722" s="33" t="str">
        <f t="shared" si="43"/>
        <v/>
      </c>
      <c r="R722" s="174" t="str">
        <f t="shared" si="44"/>
        <v/>
      </c>
    </row>
    <row r="723" spans="1:18" ht="24.75" customHeight="1" x14ac:dyDescent="0.2">
      <c r="A723" s="185"/>
      <c r="B723" s="186"/>
      <c r="C723" s="187"/>
      <c r="D723" s="88"/>
      <c r="E723" s="110"/>
      <c r="F723" s="28"/>
      <c r="G723" s="28"/>
      <c r="H723" s="22" t="str">
        <f>IF(G723="","",ROUNDDOWN('Lesné celky'!$C$2*G723,2))</f>
        <v/>
      </c>
      <c r="I723" s="28"/>
      <c r="J723" s="28"/>
      <c r="K723" s="28"/>
      <c r="L723" s="28"/>
      <c r="M723" s="24">
        <f t="shared" si="45"/>
        <v>0</v>
      </c>
      <c r="N723" s="112" t="str">
        <f t="shared" si="46"/>
        <v/>
      </c>
      <c r="O723" s="31"/>
      <c r="P723" s="33" t="str">
        <f t="shared" si="43"/>
        <v/>
      </c>
      <c r="R723" s="174" t="str">
        <f t="shared" si="44"/>
        <v/>
      </c>
    </row>
    <row r="724" spans="1:18" ht="24.75" customHeight="1" x14ac:dyDescent="0.2">
      <c r="A724" s="185"/>
      <c r="B724" s="186"/>
      <c r="C724" s="187"/>
      <c r="D724" s="88"/>
      <c r="E724" s="110"/>
      <c r="F724" s="28"/>
      <c r="G724" s="28"/>
      <c r="H724" s="22" t="str">
        <f>IF(G724="","",ROUNDDOWN('Lesné celky'!$C$2*G724,2))</f>
        <v/>
      </c>
      <c r="I724" s="28"/>
      <c r="J724" s="28"/>
      <c r="K724" s="28"/>
      <c r="L724" s="28"/>
      <c r="M724" s="24">
        <f t="shared" si="45"/>
        <v>0</v>
      </c>
      <c r="N724" s="112" t="str">
        <f t="shared" si="46"/>
        <v/>
      </c>
      <c r="O724" s="31"/>
      <c r="P724" s="33" t="str">
        <f t="shared" ref="P724:P787" si="47">IF(H724="","",H724-O724)</f>
        <v/>
      </c>
      <c r="R724" s="174" t="str">
        <f t="shared" ref="R724:R787" si="48">IF(AND(H724&lt;&gt;"",OR(E724="",D724="",A724="")),"nekorektne zadané údaje","")</f>
        <v/>
      </c>
    </row>
    <row r="725" spans="1:18" ht="24.75" customHeight="1" x14ac:dyDescent="0.2">
      <c r="A725" s="185"/>
      <c r="B725" s="186"/>
      <c r="C725" s="187"/>
      <c r="D725" s="88"/>
      <c r="E725" s="110"/>
      <c r="F725" s="28"/>
      <c r="G725" s="28"/>
      <c r="H725" s="22" t="str">
        <f>IF(G725="","",ROUNDDOWN('Lesné celky'!$C$2*G725,2))</f>
        <v/>
      </c>
      <c r="I725" s="28"/>
      <c r="J725" s="28"/>
      <c r="K725" s="28"/>
      <c r="L725" s="28"/>
      <c r="M725" s="24">
        <f t="shared" si="45"/>
        <v>0</v>
      </c>
      <c r="N725" s="112" t="str">
        <f t="shared" si="46"/>
        <v/>
      </c>
      <c r="O725" s="31"/>
      <c r="P725" s="33" t="str">
        <f t="shared" si="47"/>
        <v/>
      </c>
      <c r="R725" s="174" t="str">
        <f t="shared" si="48"/>
        <v/>
      </c>
    </row>
    <row r="726" spans="1:18" ht="24.75" customHeight="1" x14ac:dyDescent="0.2">
      <c r="A726" s="185"/>
      <c r="B726" s="186"/>
      <c r="C726" s="187"/>
      <c r="D726" s="88"/>
      <c r="E726" s="110"/>
      <c r="F726" s="28"/>
      <c r="G726" s="28"/>
      <c r="H726" s="22" t="str">
        <f>IF(G726="","",ROUNDDOWN('Lesné celky'!$C$2*G726,2))</f>
        <v/>
      </c>
      <c r="I726" s="28"/>
      <c r="J726" s="28"/>
      <c r="K726" s="28"/>
      <c r="L726" s="28"/>
      <c r="M726" s="24">
        <f t="shared" si="45"/>
        <v>0</v>
      </c>
      <c r="N726" s="112" t="str">
        <f t="shared" si="46"/>
        <v/>
      </c>
      <c r="O726" s="31"/>
      <c r="P726" s="33" t="str">
        <f t="shared" si="47"/>
        <v/>
      </c>
      <c r="R726" s="174" t="str">
        <f t="shared" si="48"/>
        <v/>
      </c>
    </row>
    <row r="727" spans="1:18" ht="24.75" customHeight="1" x14ac:dyDescent="0.2">
      <c r="A727" s="185"/>
      <c r="B727" s="186"/>
      <c r="C727" s="187"/>
      <c r="D727" s="88"/>
      <c r="E727" s="110"/>
      <c r="F727" s="28"/>
      <c r="G727" s="28"/>
      <c r="H727" s="22" t="str">
        <f>IF(G727="","",ROUNDDOWN('Lesné celky'!$C$2*G727,2))</f>
        <v/>
      </c>
      <c r="I727" s="28"/>
      <c r="J727" s="28"/>
      <c r="K727" s="28"/>
      <c r="L727" s="28"/>
      <c r="M727" s="24">
        <f t="shared" si="45"/>
        <v>0</v>
      </c>
      <c r="N727" s="112" t="str">
        <f t="shared" si="46"/>
        <v/>
      </c>
      <c r="O727" s="31"/>
      <c r="P727" s="33" t="str">
        <f t="shared" si="47"/>
        <v/>
      </c>
      <c r="R727" s="174" t="str">
        <f t="shared" si="48"/>
        <v/>
      </c>
    </row>
    <row r="728" spans="1:18" ht="24.75" customHeight="1" x14ac:dyDescent="0.2">
      <c r="A728" s="185"/>
      <c r="B728" s="186"/>
      <c r="C728" s="187"/>
      <c r="D728" s="88"/>
      <c r="E728" s="110"/>
      <c r="F728" s="28"/>
      <c r="G728" s="28"/>
      <c r="H728" s="22" t="str">
        <f>IF(G728="","",ROUNDDOWN('Lesné celky'!$C$2*G728,2))</f>
        <v/>
      </c>
      <c r="I728" s="28"/>
      <c r="J728" s="28"/>
      <c r="K728" s="28"/>
      <c r="L728" s="28"/>
      <c r="M728" s="24">
        <f t="shared" si="45"/>
        <v>0</v>
      </c>
      <c r="N728" s="112" t="str">
        <f t="shared" si="46"/>
        <v/>
      </c>
      <c r="O728" s="31"/>
      <c r="P728" s="33" t="str">
        <f t="shared" si="47"/>
        <v/>
      </c>
      <c r="R728" s="174" t="str">
        <f t="shared" si="48"/>
        <v/>
      </c>
    </row>
    <row r="729" spans="1:18" ht="24.75" customHeight="1" x14ac:dyDescent="0.2">
      <c r="A729" s="185"/>
      <c r="B729" s="186"/>
      <c r="C729" s="187"/>
      <c r="D729" s="88"/>
      <c r="E729" s="110"/>
      <c r="F729" s="28"/>
      <c r="G729" s="28"/>
      <c r="H729" s="22" t="str">
        <f>IF(G729="","",ROUNDDOWN('Lesné celky'!$C$2*G729,2))</f>
        <v/>
      </c>
      <c r="I729" s="28"/>
      <c r="J729" s="28"/>
      <c r="K729" s="28"/>
      <c r="L729" s="28"/>
      <c r="M729" s="24">
        <f t="shared" si="45"/>
        <v>0</v>
      </c>
      <c r="N729" s="112" t="str">
        <f t="shared" si="46"/>
        <v/>
      </c>
      <c r="O729" s="31"/>
      <c r="P729" s="33" t="str">
        <f t="shared" si="47"/>
        <v/>
      </c>
      <c r="R729" s="174" t="str">
        <f t="shared" si="48"/>
        <v/>
      </c>
    </row>
    <row r="730" spans="1:18" ht="24.75" customHeight="1" x14ac:dyDescent="0.2">
      <c r="A730" s="185"/>
      <c r="B730" s="186"/>
      <c r="C730" s="187"/>
      <c r="D730" s="88"/>
      <c r="E730" s="110"/>
      <c r="F730" s="28"/>
      <c r="G730" s="28"/>
      <c r="H730" s="22" t="str">
        <f>IF(G730="","",ROUNDDOWN('Lesné celky'!$C$2*G730,2))</f>
        <v/>
      </c>
      <c r="I730" s="28"/>
      <c r="J730" s="28"/>
      <c r="K730" s="28"/>
      <c r="L730" s="28"/>
      <c r="M730" s="24">
        <f t="shared" si="45"/>
        <v>0</v>
      </c>
      <c r="N730" s="112" t="str">
        <f t="shared" si="46"/>
        <v/>
      </c>
      <c r="O730" s="31"/>
      <c r="P730" s="33" t="str">
        <f t="shared" si="47"/>
        <v/>
      </c>
      <c r="R730" s="174" t="str">
        <f t="shared" si="48"/>
        <v/>
      </c>
    </row>
    <row r="731" spans="1:18" ht="24.75" customHeight="1" x14ac:dyDescent="0.2">
      <c r="A731" s="185"/>
      <c r="B731" s="186"/>
      <c r="C731" s="187"/>
      <c r="D731" s="88"/>
      <c r="E731" s="110"/>
      <c r="F731" s="28"/>
      <c r="G731" s="28"/>
      <c r="H731" s="22" t="str">
        <f>IF(G731="","",ROUNDDOWN('Lesné celky'!$C$2*G731,2))</f>
        <v/>
      </c>
      <c r="I731" s="28"/>
      <c r="J731" s="28"/>
      <c r="K731" s="28"/>
      <c r="L731" s="28"/>
      <c r="M731" s="24">
        <f t="shared" si="45"/>
        <v>0</v>
      </c>
      <c r="N731" s="112" t="str">
        <f t="shared" si="46"/>
        <v/>
      </c>
      <c r="O731" s="31"/>
      <c r="P731" s="33" t="str">
        <f t="shared" si="47"/>
        <v/>
      </c>
      <c r="R731" s="174" t="str">
        <f t="shared" si="48"/>
        <v/>
      </c>
    </row>
    <row r="732" spans="1:18" ht="24.75" customHeight="1" x14ac:dyDescent="0.2">
      <c r="A732" s="185"/>
      <c r="B732" s="186"/>
      <c r="C732" s="187"/>
      <c r="D732" s="88"/>
      <c r="E732" s="110"/>
      <c r="F732" s="28"/>
      <c r="G732" s="28"/>
      <c r="H732" s="22" t="str">
        <f>IF(G732="","",ROUNDDOWN('Lesné celky'!$C$2*G732,2))</f>
        <v/>
      </c>
      <c r="I732" s="28"/>
      <c r="J732" s="28"/>
      <c r="K732" s="28"/>
      <c r="L732" s="28"/>
      <c r="M732" s="24">
        <f t="shared" si="45"/>
        <v>0</v>
      </c>
      <c r="N732" s="112" t="str">
        <f t="shared" si="46"/>
        <v/>
      </c>
      <c r="O732" s="31"/>
      <c r="P732" s="33" t="str">
        <f t="shared" si="47"/>
        <v/>
      </c>
      <c r="R732" s="174" t="str">
        <f t="shared" si="48"/>
        <v/>
      </c>
    </row>
    <row r="733" spans="1:18" ht="24.75" customHeight="1" x14ac:dyDescent="0.2">
      <c r="A733" s="185"/>
      <c r="B733" s="186"/>
      <c r="C733" s="187"/>
      <c r="D733" s="88"/>
      <c r="E733" s="110"/>
      <c r="F733" s="28"/>
      <c r="G733" s="28"/>
      <c r="H733" s="22" t="str">
        <f>IF(G733="","",ROUNDDOWN('Lesné celky'!$C$2*G733,2))</f>
        <v/>
      </c>
      <c r="I733" s="28"/>
      <c r="J733" s="28"/>
      <c r="K733" s="28"/>
      <c r="L733" s="28"/>
      <c r="M733" s="24">
        <f t="shared" si="45"/>
        <v>0</v>
      </c>
      <c r="N733" s="112" t="str">
        <f t="shared" si="46"/>
        <v/>
      </c>
      <c r="O733" s="31"/>
      <c r="P733" s="33" t="str">
        <f t="shared" si="47"/>
        <v/>
      </c>
      <c r="R733" s="174" t="str">
        <f t="shared" si="48"/>
        <v/>
      </c>
    </row>
    <row r="734" spans="1:18" ht="24.75" customHeight="1" x14ac:dyDescent="0.2">
      <c r="A734" s="185"/>
      <c r="B734" s="186"/>
      <c r="C734" s="187"/>
      <c r="D734" s="88"/>
      <c r="E734" s="110"/>
      <c r="F734" s="28"/>
      <c r="G734" s="28"/>
      <c r="H734" s="22" t="str">
        <f>IF(G734="","",ROUNDDOWN('Lesné celky'!$C$2*G734,2))</f>
        <v/>
      </c>
      <c r="I734" s="28"/>
      <c r="J734" s="28"/>
      <c r="K734" s="28"/>
      <c r="L734" s="28"/>
      <c r="M734" s="24">
        <f t="shared" si="45"/>
        <v>0</v>
      </c>
      <c r="N734" s="112" t="str">
        <f t="shared" si="46"/>
        <v/>
      </c>
      <c r="O734" s="31"/>
      <c r="P734" s="33" t="str">
        <f t="shared" si="47"/>
        <v/>
      </c>
      <c r="R734" s="174" t="str">
        <f t="shared" si="48"/>
        <v/>
      </c>
    </row>
    <row r="735" spans="1:18" ht="24.75" customHeight="1" x14ac:dyDescent="0.2">
      <c r="A735" s="185"/>
      <c r="B735" s="186"/>
      <c r="C735" s="187"/>
      <c r="D735" s="88"/>
      <c r="E735" s="110"/>
      <c r="F735" s="28"/>
      <c r="G735" s="28"/>
      <c r="H735" s="22" t="str">
        <f>IF(G735="","",ROUNDDOWN('Lesné celky'!$C$2*G735,2))</f>
        <v/>
      </c>
      <c r="I735" s="28"/>
      <c r="J735" s="28"/>
      <c r="K735" s="28"/>
      <c r="L735" s="28"/>
      <c r="M735" s="24">
        <f t="shared" si="45"/>
        <v>0</v>
      </c>
      <c r="N735" s="112" t="str">
        <f t="shared" si="46"/>
        <v/>
      </c>
      <c r="O735" s="31"/>
      <c r="P735" s="33" t="str">
        <f t="shared" si="47"/>
        <v/>
      </c>
      <c r="R735" s="174" t="str">
        <f t="shared" si="48"/>
        <v/>
      </c>
    </row>
    <row r="736" spans="1:18" ht="24.75" customHeight="1" x14ac:dyDescent="0.2">
      <c r="A736" s="185"/>
      <c r="B736" s="186"/>
      <c r="C736" s="187"/>
      <c r="D736" s="88"/>
      <c r="E736" s="110"/>
      <c r="F736" s="28"/>
      <c r="G736" s="28"/>
      <c r="H736" s="22" t="str">
        <f>IF(G736="","",ROUNDDOWN('Lesné celky'!$C$2*G736,2))</f>
        <v/>
      </c>
      <c r="I736" s="28"/>
      <c r="J736" s="28"/>
      <c r="K736" s="28"/>
      <c r="L736" s="28"/>
      <c r="M736" s="24">
        <f t="shared" si="45"/>
        <v>0</v>
      </c>
      <c r="N736" s="112" t="str">
        <f t="shared" si="46"/>
        <v/>
      </c>
      <c r="O736" s="31"/>
      <c r="P736" s="33" t="str">
        <f t="shared" si="47"/>
        <v/>
      </c>
      <c r="R736" s="174" t="str">
        <f t="shared" si="48"/>
        <v/>
      </c>
    </row>
    <row r="737" spans="1:18" ht="24.75" customHeight="1" x14ac:dyDescent="0.2">
      <c r="A737" s="185"/>
      <c r="B737" s="186"/>
      <c r="C737" s="187"/>
      <c r="D737" s="88"/>
      <c r="E737" s="110"/>
      <c r="F737" s="28"/>
      <c r="G737" s="28"/>
      <c r="H737" s="22" t="str">
        <f>IF(G737="","",ROUNDDOWN('Lesné celky'!$C$2*G737,2))</f>
        <v/>
      </c>
      <c r="I737" s="28"/>
      <c r="J737" s="28"/>
      <c r="K737" s="28"/>
      <c r="L737" s="28"/>
      <c r="M737" s="24">
        <f t="shared" si="45"/>
        <v>0</v>
      </c>
      <c r="N737" s="112" t="str">
        <f t="shared" si="46"/>
        <v/>
      </c>
      <c r="O737" s="31"/>
      <c r="P737" s="33" t="str">
        <f t="shared" si="47"/>
        <v/>
      </c>
      <c r="R737" s="174" t="str">
        <f t="shared" si="48"/>
        <v/>
      </c>
    </row>
    <row r="738" spans="1:18" ht="24.75" customHeight="1" x14ac:dyDescent="0.2">
      <c r="A738" s="185"/>
      <c r="B738" s="186"/>
      <c r="C738" s="187"/>
      <c r="D738" s="88"/>
      <c r="E738" s="110"/>
      <c r="F738" s="28"/>
      <c r="G738" s="28"/>
      <c r="H738" s="22" t="str">
        <f>IF(G738="","",ROUNDDOWN('Lesné celky'!$C$2*G738,2))</f>
        <v/>
      </c>
      <c r="I738" s="28"/>
      <c r="J738" s="28"/>
      <c r="K738" s="28"/>
      <c r="L738" s="28"/>
      <c r="M738" s="24">
        <f t="shared" si="45"/>
        <v>0</v>
      </c>
      <c r="N738" s="112" t="str">
        <f t="shared" si="46"/>
        <v/>
      </c>
      <c r="O738" s="31"/>
      <c r="P738" s="33" t="str">
        <f t="shared" si="47"/>
        <v/>
      </c>
      <c r="R738" s="174" t="str">
        <f t="shared" si="48"/>
        <v/>
      </c>
    </row>
    <row r="739" spans="1:18" ht="24.75" customHeight="1" x14ac:dyDescent="0.2">
      <c r="A739" s="185"/>
      <c r="B739" s="186"/>
      <c r="C739" s="187"/>
      <c r="D739" s="88"/>
      <c r="E739" s="110"/>
      <c r="F739" s="28"/>
      <c r="G739" s="28"/>
      <c r="H739" s="22" t="str">
        <f>IF(G739="","",ROUNDDOWN('Lesné celky'!$C$2*G739,2))</f>
        <v/>
      </c>
      <c r="I739" s="28"/>
      <c r="J739" s="28"/>
      <c r="K739" s="28"/>
      <c r="L739" s="28"/>
      <c r="M739" s="24">
        <f t="shared" si="45"/>
        <v>0</v>
      </c>
      <c r="N739" s="112" t="str">
        <f t="shared" si="46"/>
        <v/>
      </c>
      <c r="O739" s="31"/>
      <c r="P739" s="33" t="str">
        <f t="shared" si="47"/>
        <v/>
      </c>
      <c r="R739" s="174" t="str">
        <f t="shared" si="48"/>
        <v/>
      </c>
    </row>
    <row r="740" spans="1:18" ht="24.75" customHeight="1" x14ac:dyDescent="0.2">
      <c r="A740" s="185"/>
      <c r="B740" s="186"/>
      <c r="C740" s="187"/>
      <c r="D740" s="88"/>
      <c r="E740" s="110"/>
      <c r="F740" s="28"/>
      <c r="G740" s="28"/>
      <c r="H740" s="22" t="str">
        <f>IF(G740="","",ROUNDDOWN('Lesné celky'!$C$2*G740,2))</f>
        <v/>
      </c>
      <c r="I740" s="28"/>
      <c r="J740" s="28"/>
      <c r="K740" s="28"/>
      <c r="L740" s="28"/>
      <c r="M740" s="24">
        <f t="shared" si="45"/>
        <v>0</v>
      </c>
      <c r="N740" s="112" t="str">
        <f t="shared" si="46"/>
        <v/>
      </c>
      <c r="O740" s="31"/>
      <c r="P740" s="33" t="str">
        <f t="shared" si="47"/>
        <v/>
      </c>
      <c r="R740" s="174" t="str">
        <f t="shared" si="48"/>
        <v/>
      </c>
    </row>
    <row r="741" spans="1:18" ht="24.75" customHeight="1" x14ac:dyDescent="0.2">
      <c r="A741" s="185"/>
      <c r="B741" s="186"/>
      <c r="C741" s="187"/>
      <c r="D741" s="88"/>
      <c r="E741" s="110"/>
      <c r="F741" s="28"/>
      <c r="G741" s="28"/>
      <c r="H741" s="22" t="str">
        <f>IF(G741="","",ROUNDDOWN('Lesné celky'!$C$2*G741,2))</f>
        <v/>
      </c>
      <c r="I741" s="28"/>
      <c r="J741" s="28"/>
      <c r="K741" s="28"/>
      <c r="L741" s="28"/>
      <c r="M741" s="24">
        <f t="shared" si="45"/>
        <v>0</v>
      </c>
      <c r="N741" s="112" t="str">
        <f t="shared" si="46"/>
        <v/>
      </c>
      <c r="O741" s="31"/>
      <c r="P741" s="33" t="str">
        <f t="shared" si="47"/>
        <v/>
      </c>
      <c r="R741" s="174" t="str">
        <f t="shared" si="48"/>
        <v/>
      </c>
    </row>
    <row r="742" spans="1:18" ht="24.75" customHeight="1" x14ac:dyDescent="0.2">
      <c r="A742" s="185"/>
      <c r="B742" s="186"/>
      <c r="C742" s="187"/>
      <c r="D742" s="88"/>
      <c r="E742" s="110"/>
      <c r="F742" s="28"/>
      <c r="G742" s="28"/>
      <c r="H742" s="22" t="str">
        <f>IF(G742="","",ROUNDDOWN('Lesné celky'!$C$2*G742,2))</f>
        <v/>
      </c>
      <c r="I742" s="28"/>
      <c r="J742" s="28"/>
      <c r="K742" s="28"/>
      <c r="L742" s="28"/>
      <c r="M742" s="24">
        <f t="shared" si="45"/>
        <v>0</v>
      </c>
      <c r="N742" s="112" t="str">
        <f t="shared" si="46"/>
        <v/>
      </c>
      <c r="O742" s="31"/>
      <c r="P742" s="33" t="str">
        <f t="shared" si="47"/>
        <v/>
      </c>
      <c r="R742" s="174" t="str">
        <f t="shared" si="48"/>
        <v/>
      </c>
    </row>
    <row r="743" spans="1:18" ht="24.75" customHeight="1" x14ac:dyDescent="0.2">
      <c r="A743" s="185"/>
      <c r="B743" s="186"/>
      <c r="C743" s="187"/>
      <c r="D743" s="88"/>
      <c r="E743" s="110"/>
      <c r="F743" s="28"/>
      <c r="G743" s="28"/>
      <c r="H743" s="22" t="str">
        <f>IF(G743="","",ROUNDDOWN('Lesné celky'!$C$2*G743,2))</f>
        <v/>
      </c>
      <c r="I743" s="28"/>
      <c r="J743" s="28"/>
      <c r="K743" s="28"/>
      <c r="L743" s="28"/>
      <c r="M743" s="24">
        <f t="shared" si="45"/>
        <v>0</v>
      </c>
      <c r="N743" s="112" t="str">
        <f t="shared" si="46"/>
        <v/>
      </c>
      <c r="O743" s="31"/>
      <c r="P743" s="33" t="str">
        <f t="shared" si="47"/>
        <v/>
      </c>
      <c r="R743" s="174" t="str">
        <f t="shared" si="48"/>
        <v/>
      </c>
    </row>
    <row r="744" spans="1:18" ht="24.75" customHeight="1" x14ac:dyDescent="0.2">
      <c r="A744" s="185"/>
      <c r="B744" s="186"/>
      <c r="C744" s="187"/>
      <c r="D744" s="88"/>
      <c r="E744" s="110"/>
      <c r="F744" s="28"/>
      <c r="G744" s="28"/>
      <c r="H744" s="22" t="str">
        <f>IF(G744="","",ROUNDDOWN('Lesné celky'!$C$2*G744,2))</f>
        <v/>
      </c>
      <c r="I744" s="28"/>
      <c r="J744" s="28"/>
      <c r="K744" s="28"/>
      <c r="L744" s="28"/>
      <c r="M744" s="24">
        <f t="shared" si="45"/>
        <v>0</v>
      </c>
      <c r="N744" s="112" t="str">
        <f t="shared" si="46"/>
        <v/>
      </c>
      <c r="O744" s="31"/>
      <c r="P744" s="33" t="str">
        <f t="shared" si="47"/>
        <v/>
      </c>
      <c r="R744" s="174" t="str">
        <f t="shared" si="48"/>
        <v/>
      </c>
    </row>
    <row r="745" spans="1:18" ht="24.75" customHeight="1" x14ac:dyDescent="0.2">
      <c r="A745" s="185"/>
      <c r="B745" s="186"/>
      <c r="C745" s="187"/>
      <c r="D745" s="88"/>
      <c r="E745" s="110"/>
      <c r="F745" s="28"/>
      <c r="G745" s="28"/>
      <c r="H745" s="22" t="str">
        <f>IF(G745="","",ROUNDDOWN('Lesné celky'!$C$2*G745,2))</f>
        <v/>
      </c>
      <c r="I745" s="28"/>
      <c r="J745" s="28"/>
      <c r="K745" s="28"/>
      <c r="L745" s="28"/>
      <c r="M745" s="24">
        <f t="shared" si="45"/>
        <v>0</v>
      </c>
      <c r="N745" s="112" t="str">
        <f t="shared" si="46"/>
        <v/>
      </c>
      <c r="O745" s="31"/>
      <c r="P745" s="33" t="str">
        <f t="shared" si="47"/>
        <v/>
      </c>
      <c r="R745" s="174" t="str">
        <f t="shared" si="48"/>
        <v/>
      </c>
    </row>
    <row r="746" spans="1:18" ht="24.75" customHeight="1" x14ac:dyDescent="0.2">
      <c r="A746" s="185"/>
      <c r="B746" s="186"/>
      <c r="C746" s="187"/>
      <c r="D746" s="88"/>
      <c r="E746" s="110"/>
      <c r="F746" s="28"/>
      <c r="G746" s="28"/>
      <c r="H746" s="22" t="str">
        <f>IF(G746="","",ROUNDDOWN('Lesné celky'!$C$2*G746,2))</f>
        <v/>
      </c>
      <c r="I746" s="28"/>
      <c r="J746" s="28"/>
      <c r="K746" s="28"/>
      <c r="L746" s="28"/>
      <c r="M746" s="24">
        <f t="shared" si="45"/>
        <v>0</v>
      </c>
      <c r="N746" s="112" t="str">
        <f t="shared" si="46"/>
        <v/>
      </c>
      <c r="O746" s="31"/>
      <c r="P746" s="33" t="str">
        <f t="shared" si="47"/>
        <v/>
      </c>
      <c r="R746" s="174" t="str">
        <f t="shared" si="48"/>
        <v/>
      </c>
    </row>
    <row r="747" spans="1:18" ht="24.75" customHeight="1" x14ac:dyDescent="0.2">
      <c r="A747" s="185"/>
      <c r="B747" s="186"/>
      <c r="C747" s="187"/>
      <c r="D747" s="88"/>
      <c r="E747" s="110"/>
      <c r="F747" s="28"/>
      <c r="G747" s="28"/>
      <c r="H747" s="22" t="str">
        <f>IF(G747="","",ROUNDDOWN('Lesné celky'!$C$2*G747,2))</f>
        <v/>
      </c>
      <c r="I747" s="28"/>
      <c r="J747" s="28"/>
      <c r="K747" s="28"/>
      <c r="L747" s="28"/>
      <c r="M747" s="24">
        <f t="shared" si="45"/>
        <v>0</v>
      </c>
      <c r="N747" s="112" t="str">
        <f t="shared" si="46"/>
        <v/>
      </c>
      <c r="O747" s="31"/>
      <c r="P747" s="33" t="str">
        <f t="shared" si="47"/>
        <v/>
      </c>
      <c r="R747" s="174" t="str">
        <f t="shared" si="48"/>
        <v/>
      </c>
    </row>
    <row r="748" spans="1:18" ht="24.75" customHeight="1" x14ac:dyDescent="0.2">
      <c r="A748" s="185"/>
      <c r="B748" s="186"/>
      <c r="C748" s="187"/>
      <c r="D748" s="88"/>
      <c r="E748" s="110"/>
      <c r="F748" s="28"/>
      <c r="G748" s="28"/>
      <c r="H748" s="22" t="str">
        <f>IF(G748="","",ROUNDDOWN('Lesné celky'!$C$2*G748,2))</f>
        <v/>
      </c>
      <c r="I748" s="28"/>
      <c r="J748" s="28"/>
      <c r="K748" s="28"/>
      <c r="L748" s="28"/>
      <c r="M748" s="24">
        <f t="shared" si="45"/>
        <v>0</v>
      </c>
      <c r="N748" s="112" t="str">
        <f t="shared" si="46"/>
        <v/>
      </c>
      <c r="O748" s="31"/>
      <c r="P748" s="33" t="str">
        <f t="shared" si="47"/>
        <v/>
      </c>
      <c r="R748" s="174" t="str">
        <f t="shared" si="48"/>
        <v/>
      </c>
    </row>
    <row r="749" spans="1:18" ht="24.75" customHeight="1" x14ac:dyDescent="0.2">
      <c r="A749" s="185"/>
      <c r="B749" s="186"/>
      <c r="C749" s="187"/>
      <c r="D749" s="88"/>
      <c r="E749" s="110"/>
      <c r="F749" s="28"/>
      <c r="G749" s="28"/>
      <c r="H749" s="22" t="str">
        <f>IF(G749="","",ROUNDDOWN('Lesné celky'!$C$2*G749,2))</f>
        <v/>
      </c>
      <c r="I749" s="28"/>
      <c r="J749" s="28"/>
      <c r="K749" s="28"/>
      <c r="L749" s="28"/>
      <c r="M749" s="24">
        <f t="shared" si="45"/>
        <v>0</v>
      </c>
      <c r="N749" s="112" t="str">
        <f t="shared" si="46"/>
        <v/>
      </c>
      <c r="O749" s="31"/>
      <c r="P749" s="33" t="str">
        <f t="shared" si="47"/>
        <v/>
      </c>
      <c r="R749" s="174" t="str">
        <f t="shared" si="48"/>
        <v/>
      </c>
    </row>
    <row r="750" spans="1:18" ht="24.75" customHeight="1" x14ac:dyDescent="0.2">
      <c r="A750" s="185"/>
      <c r="B750" s="186"/>
      <c r="C750" s="187"/>
      <c r="D750" s="88"/>
      <c r="E750" s="110"/>
      <c r="F750" s="28"/>
      <c r="G750" s="28"/>
      <c r="H750" s="22" t="str">
        <f>IF(G750="","",ROUNDDOWN('Lesné celky'!$C$2*G750,2))</f>
        <v/>
      </c>
      <c r="I750" s="28"/>
      <c r="J750" s="28"/>
      <c r="K750" s="28"/>
      <c r="L750" s="28"/>
      <c r="M750" s="24">
        <f t="shared" si="45"/>
        <v>0</v>
      </c>
      <c r="N750" s="112" t="str">
        <f t="shared" si="46"/>
        <v/>
      </c>
      <c r="O750" s="31"/>
      <c r="P750" s="33" t="str">
        <f t="shared" si="47"/>
        <v/>
      </c>
      <c r="R750" s="174" t="str">
        <f t="shared" si="48"/>
        <v/>
      </c>
    </row>
    <row r="751" spans="1:18" ht="24.75" customHeight="1" x14ac:dyDescent="0.2">
      <c r="A751" s="185"/>
      <c r="B751" s="186"/>
      <c r="C751" s="187"/>
      <c r="D751" s="88"/>
      <c r="E751" s="110"/>
      <c r="F751" s="28"/>
      <c r="G751" s="28"/>
      <c r="H751" s="22" t="str">
        <f>IF(G751="","",ROUNDDOWN('Lesné celky'!$C$2*G751,2))</f>
        <v/>
      </c>
      <c r="I751" s="28"/>
      <c r="J751" s="28"/>
      <c r="K751" s="28"/>
      <c r="L751" s="28"/>
      <c r="M751" s="24">
        <f t="shared" si="45"/>
        <v>0</v>
      </c>
      <c r="N751" s="112" t="str">
        <f t="shared" si="46"/>
        <v/>
      </c>
      <c r="O751" s="31"/>
      <c r="P751" s="33" t="str">
        <f t="shared" si="47"/>
        <v/>
      </c>
      <c r="R751" s="174" t="str">
        <f t="shared" si="48"/>
        <v/>
      </c>
    </row>
    <row r="752" spans="1:18" ht="24.75" customHeight="1" x14ac:dyDescent="0.2">
      <c r="A752" s="185"/>
      <c r="B752" s="186"/>
      <c r="C752" s="187"/>
      <c r="D752" s="88"/>
      <c r="E752" s="110"/>
      <c r="F752" s="28"/>
      <c r="G752" s="28"/>
      <c r="H752" s="22" t="str">
        <f>IF(G752="","",ROUNDDOWN('Lesné celky'!$C$2*G752,2))</f>
        <v/>
      </c>
      <c r="I752" s="28"/>
      <c r="J752" s="28"/>
      <c r="K752" s="28"/>
      <c r="L752" s="28"/>
      <c r="M752" s="24">
        <f t="shared" si="45"/>
        <v>0</v>
      </c>
      <c r="N752" s="112" t="str">
        <f t="shared" si="46"/>
        <v/>
      </c>
      <c r="O752" s="31"/>
      <c r="P752" s="33" t="str">
        <f t="shared" si="47"/>
        <v/>
      </c>
      <c r="R752" s="174" t="str">
        <f t="shared" si="48"/>
        <v/>
      </c>
    </row>
    <row r="753" spans="1:18" ht="24.75" customHeight="1" x14ac:dyDescent="0.2">
      <c r="A753" s="185"/>
      <c r="B753" s="186"/>
      <c r="C753" s="187"/>
      <c r="D753" s="88"/>
      <c r="E753" s="110"/>
      <c r="F753" s="28"/>
      <c r="G753" s="28"/>
      <c r="H753" s="22" t="str">
        <f>IF(G753="","",ROUNDDOWN('Lesné celky'!$C$2*G753,2))</f>
        <v/>
      </c>
      <c r="I753" s="28"/>
      <c r="J753" s="28"/>
      <c r="K753" s="28"/>
      <c r="L753" s="28"/>
      <c r="M753" s="24">
        <f t="shared" si="45"/>
        <v>0</v>
      </c>
      <c r="N753" s="112" t="str">
        <f t="shared" si="46"/>
        <v/>
      </c>
      <c r="O753" s="31"/>
      <c r="P753" s="33" t="str">
        <f t="shared" si="47"/>
        <v/>
      </c>
      <c r="R753" s="174" t="str">
        <f t="shared" si="48"/>
        <v/>
      </c>
    </row>
    <row r="754" spans="1:18" ht="24.75" customHeight="1" x14ac:dyDescent="0.2">
      <c r="A754" s="185"/>
      <c r="B754" s="186"/>
      <c r="C754" s="187"/>
      <c r="D754" s="88"/>
      <c r="E754" s="110"/>
      <c r="F754" s="28"/>
      <c r="G754" s="28"/>
      <c r="H754" s="22" t="str">
        <f>IF(G754="","",ROUNDDOWN('Lesné celky'!$C$2*G754,2))</f>
        <v/>
      </c>
      <c r="I754" s="28"/>
      <c r="J754" s="28"/>
      <c r="K754" s="28"/>
      <c r="L754" s="28"/>
      <c r="M754" s="24">
        <f t="shared" si="45"/>
        <v>0</v>
      </c>
      <c r="N754" s="112" t="str">
        <f t="shared" si="46"/>
        <v/>
      </c>
      <c r="O754" s="31"/>
      <c r="P754" s="33" t="str">
        <f t="shared" si="47"/>
        <v/>
      </c>
      <c r="R754" s="174" t="str">
        <f t="shared" si="48"/>
        <v/>
      </c>
    </row>
    <row r="755" spans="1:18" ht="24.75" customHeight="1" x14ac:dyDescent="0.2">
      <c r="A755" s="185"/>
      <c r="B755" s="186"/>
      <c r="C755" s="187"/>
      <c r="D755" s="88"/>
      <c r="E755" s="110"/>
      <c r="F755" s="28"/>
      <c r="G755" s="28"/>
      <c r="H755" s="22" t="str">
        <f>IF(G755="","",ROUNDDOWN('Lesné celky'!$C$2*G755,2))</f>
        <v/>
      </c>
      <c r="I755" s="28"/>
      <c r="J755" s="28"/>
      <c r="K755" s="28"/>
      <c r="L755" s="28"/>
      <c r="M755" s="24">
        <f t="shared" si="45"/>
        <v>0</v>
      </c>
      <c r="N755" s="112" t="str">
        <f t="shared" si="46"/>
        <v/>
      </c>
      <c r="O755" s="31"/>
      <c r="P755" s="33" t="str">
        <f t="shared" si="47"/>
        <v/>
      </c>
      <c r="R755" s="174" t="str">
        <f t="shared" si="48"/>
        <v/>
      </c>
    </row>
    <row r="756" spans="1:18" ht="24.75" customHeight="1" x14ac:dyDescent="0.2">
      <c r="A756" s="185"/>
      <c r="B756" s="186"/>
      <c r="C756" s="187"/>
      <c r="D756" s="88"/>
      <c r="E756" s="110"/>
      <c r="F756" s="28"/>
      <c r="G756" s="28"/>
      <c r="H756" s="22" t="str">
        <f>IF(G756="","",ROUNDDOWN('Lesné celky'!$C$2*G756,2))</f>
        <v/>
      </c>
      <c r="I756" s="28"/>
      <c r="J756" s="28"/>
      <c r="K756" s="28"/>
      <c r="L756" s="28"/>
      <c r="M756" s="24">
        <f t="shared" si="45"/>
        <v>0</v>
      </c>
      <c r="N756" s="112" t="str">
        <f t="shared" si="46"/>
        <v/>
      </c>
      <c r="O756" s="31"/>
      <c r="P756" s="33" t="str">
        <f t="shared" si="47"/>
        <v/>
      </c>
      <c r="R756" s="174" t="str">
        <f t="shared" si="48"/>
        <v/>
      </c>
    </row>
    <row r="757" spans="1:18" ht="24.75" customHeight="1" x14ac:dyDescent="0.2">
      <c r="A757" s="185"/>
      <c r="B757" s="186"/>
      <c r="C757" s="187"/>
      <c r="D757" s="88"/>
      <c r="E757" s="110"/>
      <c r="F757" s="28"/>
      <c r="G757" s="28"/>
      <c r="H757" s="22" t="str">
        <f>IF(G757="","",ROUNDDOWN('Lesné celky'!$C$2*G757,2))</f>
        <v/>
      </c>
      <c r="I757" s="28"/>
      <c r="J757" s="28"/>
      <c r="K757" s="28"/>
      <c r="L757" s="28"/>
      <c r="M757" s="24">
        <f t="shared" si="45"/>
        <v>0</v>
      </c>
      <c r="N757" s="112" t="str">
        <f t="shared" si="46"/>
        <v/>
      </c>
      <c r="O757" s="31"/>
      <c r="P757" s="33" t="str">
        <f t="shared" si="47"/>
        <v/>
      </c>
      <c r="R757" s="174" t="str">
        <f t="shared" si="48"/>
        <v/>
      </c>
    </row>
    <row r="758" spans="1:18" ht="24.75" customHeight="1" x14ac:dyDescent="0.2">
      <c r="A758" s="185"/>
      <c r="B758" s="186"/>
      <c r="C758" s="187"/>
      <c r="D758" s="88"/>
      <c r="E758" s="110"/>
      <c r="F758" s="28"/>
      <c r="G758" s="28"/>
      <c r="H758" s="22" t="str">
        <f>IF(G758="","",ROUNDDOWN('Lesné celky'!$C$2*G758,2))</f>
        <v/>
      </c>
      <c r="I758" s="28"/>
      <c r="J758" s="28"/>
      <c r="K758" s="28"/>
      <c r="L758" s="28"/>
      <c r="M758" s="24">
        <f t="shared" si="45"/>
        <v>0</v>
      </c>
      <c r="N758" s="112" t="str">
        <f t="shared" si="46"/>
        <v/>
      </c>
      <c r="O758" s="31"/>
      <c r="P758" s="33" t="str">
        <f t="shared" si="47"/>
        <v/>
      </c>
      <c r="R758" s="174" t="str">
        <f t="shared" si="48"/>
        <v/>
      </c>
    </row>
    <row r="759" spans="1:18" ht="24.75" customHeight="1" x14ac:dyDescent="0.2">
      <c r="A759" s="185"/>
      <c r="B759" s="186"/>
      <c r="C759" s="187"/>
      <c r="D759" s="88"/>
      <c r="E759" s="110"/>
      <c r="F759" s="28"/>
      <c r="G759" s="28"/>
      <c r="H759" s="22" t="str">
        <f>IF(G759="","",ROUNDDOWN('Lesné celky'!$C$2*G759,2))</f>
        <v/>
      </c>
      <c r="I759" s="28"/>
      <c r="J759" s="28"/>
      <c r="K759" s="28"/>
      <c r="L759" s="28"/>
      <c r="M759" s="24">
        <f t="shared" si="45"/>
        <v>0</v>
      </c>
      <c r="N759" s="112" t="str">
        <f t="shared" si="46"/>
        <v/>
      </c>
      <c r="O759" s="31"/>
      <c r="P759" s="33" t="str">
        <f t="shared" si="47"/>
        <v/>
      </c>
      <c r="R759" s="174" t="str">
        <f t="shared" si="48"/>
        <v/>
      </c>
    </row>
    <row r="760" spans="1:18" ht="24.75" customHeight="1" x14ac:dyDescent="0.2">
      <c r="A760" s="185"/>
      <c r="B760" s="186"/>
      <c r="C760" s="187"/>
      <c r="D760" s="88"/>
      <c r="E760" s="110"/>
      <c r="F760" s="28"/>
      <c r="G760" s="28"/>
      <c r="H760" s="22" t="str">
        <f>IF(G760="","",ROUNDDOWN('Lesné celky'!$C$2*G760,2))</f>
        <v/>
      </c>
      <c r="I760" s="28"/>
      <c r="J760" s="28"/>
      <c r="K760" s="28"/>
      <c r="L760" s="28"/>
      <c r="M760" s="24">
        <f t="shared" si="45"/>
        <v>0</v>
      </c>
      <c r="N760" s="112" t="str">
        <f t="shared" si="46"/>
        <v/>
      </c>
      <c r="O760" s="31"/>
      <c r="P760" s="33" t="str">
        <f t="shared" si="47"/>
        <v/>
      </c>
      <c r="R760" s="174" t="str">
        <f t="shared" si="48"/>
        <v/>
      </c>
    </row>
    <row r="761" spans="1:18" ht="24.75" customHeight="1" x14ac:dyDescent="0.2">
      <c r="A761" s="185"/>
      <c r="B761" s="186"/>
      <c r="C761" s="187"/>
      <c r="D761" s="88"/>
      <c r="E761" s="110"/>
      <c r="F761" s="28"/>
      <c r="G761" s="28"/>
      <c r="H761" s="22" t="str">
        <f>IF(G761="","",ROUNDDOWN('Lesné celky'!$C$2*G761,2))</f>
        <v/>
      </c>
      <c r="I761" s="28"/>
      <c r="J761" s="28"/>
      <c r="K761" s="28"/>
      <c r="L761" s="28"/>
      <c r="M761" s="24">
        <f t="shared" si="45"/>
        <v>0</v>
      </c>
      <c r="N761" s="112" t="str">
        <f t="shared" si="46"/>
        <v/>
      </c>
      <c r="O761" s="31"/>
      <c r="P761" s="33" t="str">
        <f t="shared" si="47"/>
        <v/>
      </c>
      <c r="R761" s="174" t="str">
        <f t="shared" si="48"/>
        <v/>
      </c>
    </row>
    <row r="762" spans="1:18" ht="24.75" customHeight="1" x14ac:dyDescent="0.2">
      <c r="A762" s="185"/>
      <c r="B762" s="186"/>
      <c r="C762" s="187"/>
      <c r="D762" s="88"/>
      <c r="E762" s="110"/>
      <c r="F762" s="28"/>
      <c r="G762" s="28"/>
      <c r="H762" s="22" t="str">
        <f>IF(G762="","",ROUNDDOWN('Lesné celky'!$C$2*G762,2))</f>
        <v/>
      </c>
      <c r="I762" s="28"/>
      <c r="J762" s="28"/>
      <c r="K762" s="28"/>
      <c r="L762" s="28"/>
      <c r="M762" s="24">
        <f t="shared" si="45"/>
        <v>0</v>
      </c>
      <c r="N762" s="112" t="str">
        <f t="shared" si="46"/>
        <v/>
      </c>
      <c r="O762" s="31"/>
      <c r="P762" s="33" t="str">
        <f t="shared" si="47"/>
        <v/>
      </c>
      <c r="R762" s="174" t="str">
        <f t="shared" si="48"/>
        <v/>
      </c>
    </row>
    <row r="763" spans="1:18" ht="24.75" customHeight="1" x14ac:dyDescent="0.2">
      <c r="A763" s="185"/>
      <c r="B763" s="186"/>
      <c r="C763" s="187"/>
      <c r="D763" s="88"/>
      <c r="E763" s="110"/>
      <c r="F763" s="28"/>
      <c r="G763" s="28"/>
      <c r="H763" s="22" t="str">
        <f>IF(G763="","",ROUNDDOWN('Lesné celky'!$C$2*G763,2))</f>
        <v/>
      </c>
      <c r="I763" s="28"/>
      <c r="J763" s="28"/>
      <c r="K763" s="28"/>
      <c r="L763" s="28"/>
      <c r="M763" s="24">
        <f t="shared" si="45"/>
        <v>0</v>
      </c>
      <c r="N763" s="112" t="str">
        <f t="shared" si="46"/>
        <v/>
      </c>
      <c r="O763" s="31"/>
      <c r="P763" s="33" t="str">
        <f t="shared" si="47"/>
        <v/>
      </c>
      <c r="R763" s="174" t="str">
        <f t="shared" si="48"/>
        <v/>
      </c>
    </row>
    <row r="764" spans="1:18" ht="24.75" customHeight="1" x14ac:dyDescent="0.2">
      <c r="A764" s="185"/>
      <c r="B764" s="186"/>
      <c r="C764" s="187"/>
      <c r="D764" s="88"/>
      <c r="E764" s="110"/>
      <c r="F764" s="28"/>
      <c r="G764" s="28"/>
      <c r="H764" s="22" t="str">
        <f>IF(G764="","",ROUNDDOWN('Lesné celky'!$C$2*G764,2))</f>
        <v/>
      </c>
      <c r="I764" s="28"/>
      <c r="J764" s="28"/>
      <c r="K764" s="28"/>
      <c r="L764" s="28"/>
      <c r="M764" s="24">
        <f t="shared" si="45"/>
        <v>0</v>
      </c>
      <c r="N764" s="112" t="str">
        <f t="shared" si="46"/>
        <v/>
      </c>
      <c r="O764" s="31"/>
      <c r="P764" s="33" t="str">
        <f t="shared" si="47"/>
        <v/>
      </c>
      <c r="R764" s="174" t="str">
        <f t="shared" si="48"/>
        <v/>
      </c>
    </row>
    <row r="765" spans="1:18" ht="24.75" customHeight="1" x14ac:dyDescent="0.2">
      <c r="A765" s="185"/>
      <c r="B765" s="186"/>
      <c r="C765" s="187"/>
      <c r="D765" s="88"/>
      <c r="E765" s="110"/>
      <c r="F765" s="28"/>
      <c r="G765" s="28"/>
      <c r="H765" s="22" t="str">
        <f>IF(G765="","",ROUNDDOWN('Lesné celky'!$C$2*G765,2))</f>
        <v/>
      </c>
      <c r="I765" s="28"/>
      <c r="J765" s="28"/>
      <c r="K765" s="28"/>
      <c r="L765" s="28"/>
      <c r="M765" s="24">
        <f t="shared" si="45"/>
        <v>0</v>
      </c>
      <c r="N765" s="112" t="str">
        <f t="shared" si="46"/>
        <v/>
      </c>
      <c r="O765" s="31"/>
      <c r="P765" s="33" t="str">
        <f t="shared" si="47"/>
        <v/>
      </c>
      <c r="R765" s="174" t="str">
        <f t="shared" si="48"/>
        <v/>
      </c>
    </row>
    <row r="766" spans="1:18" ht="24.75" customHeight="1" x14ac:dyDescent="0.2">
      <c r="A766" s="185"/>
      <c r="B766" s="186"/>
      <c r="C766" s="187"/>
      <c r="D766" s="88"/>
      <c r="E766" s="110"/>
      <c r="F766" s="28"/>
      <c r="G766" s="28"/>
      <c r="H766" s="22" t="str">
        <f>IF(G766="","",ROUNDDOWN('Lesné celky'!$C$2*G766,2))</f>
        <v/>
      </c>
      <c r="I766" s="28"/>
      <c r="J766" s="28"/>
      <c r="K766" s="28"/>
      <c r="L766" s="28"/>
      <c r="M766" s="24">
        <f t="shared" si="45"/>
        <v>0</v>
      </c>
      <c r="N766" s="112" t="str">
        <f t="shared" si="46"/>
        <v/>
      </c>
      <c r="O766" s="31"/>
      <c r="P766" s="33" t="str">
        <f t="shared" si="47"/>
        <v/>
      </c>
      <c r="R766" s="174" t="str">
        <f t="shared" si="48"/>
        <v/>
      </c>
    </row>
    <row r="767" spans="1:18" ht="24.75" customHeight="1" x14ac:dyDescent="0.2">
      <c r="A767" s="185"/>
      <c r="B767" s="186"/>
      <c r="C767" s="187"/>
      <c r="D767" s="88"/>
      <c r="E767" s="110"/>
      <c r="F767" s="28"/>
      <c r="G767" s="28"/>
      <c r="H767" s="22" t="str">
        <f>IF(G767="","",ROUNDDOWN('Lesné celky'!$C$2*G767,2))</f>
        <v/>
      </c>
      <c r="I767" s="28"/>
      <c r="J767" s="28"/>
      <c r="K767" s="28"/>
      <c r="L767" s="28"/>
      <c r="M767" s="24">
        <f t="shared" si="45"/>
        <v>0</v>
      </c>
      <c r="N767" s="112" t="str">
        <f t="shared" si="46"/>
        <v/>
      </c>
      <c r="O767" s="31"/>
      <c r="P767" s="33" t="str">
        <f t="shared" si="47"/>
        <v/>
      </c>
      <c r="R767" s="174" t="str">
        <f t="shared" si="48"/>
        <v/>
      </c>
    </row>
    <row r="768" spans="1:18" ht="24.75" customHeight="1" x14ac:dyDescent="0.2">
      <c r="A768" s="185"/>
      <c r="B768" s="186"/>
      <c r="C768" s="187"/>
      <c r="D768" s="88"/>
      <c r="E768" s="110"/>
      <c r="F768" s="28"/>
      <c r="G768" s="28"/>
      <c r="H768" s="22" t="str">
        <f>IF(G768="","",ROUNDDOWN('Lesné celky'!$C$2*G768,2))</f>
        <v/>
      </c>
      <c r="I768" s="28"/>
      <c r="J768" s="28"/>
      <c r="K768" s="28"/>
      <c r="L768" s="28"/>
      <c r="M768" s="24">
        <f t="shared" si="45"/>
        <v>0</v>
      </c>
      <c r="N768" s="112" t="str">
        <f t="shared" si="46"/>
        <v/>
      </c>
      <c r="O768" s="31"/>
      <c r="P768" s="33" t="str">
        <f t="shared" si="47"/>
        <v/>
      </c>
      <c r="R768" s="174" t="str">
        <f t="shared" si="48"/>
        <v/>
      </c>
    </row>
    <row r="769" spans="1:18" ht="24.75" customHeight="1" x14ac:dyDescent="0.2">
      <c r="A769" s="185"/>
      <c r="B769" s="186"/>
      <c r="C769" s="187"/>
      <c r="D769" s="88"/>
      <c r="E769" s="110"/>
      <c r="F769" s="28"/>
      <c r="G769" s="28"/>
      <c r="H769" s="22" t="str">
        <f>IF(G769="","",ROUNDDOWN('Lesné celky'!$C$2*G769,2))</f>
        <v/>
      </c>
      <c r="I769" s="28"/>
      <c r="J769" s="28"/>
      <c r="K769" s="28"/>
      <c r="L769" s="28"/>
      <c r="M769" s="24">
        <f t="shared" si="45"/>
        <v>0</v>
      </c>
      <c r="N769" s="112" t="str">
        <f t="shared" si="46"/>
        <v/>
      </c>
      <c r="O769" s="31"/>
      <c r="P769" s="33" t="str">
        <f t="shared" si="47"/>
        <v/>
      </c>
      <c r="R769" s="174" t="str">
        <f t="shared" si="48"/>
        <v/>
      </c>
    </row>
    <row r="770" spans="1:18" ht="24.75" customHeight="1" x14ac:dyDescent="0.2">
      <c r="A770" s="185"/>
      <c r="B770" s="186"/>
      <c r="C770" s="187"/>
      <c r="D770" s="88"/>
      <c r="E770" s="110"/>
      <c r="F770" s="28"/>
      <c r="G770" s="28"/>
      <c r="H770" s="22" t="str">
        <f>IF(G770="","",ROUNDDOWN('Lesné celky'!$C$2*G770,2))</f>
        <v/>
      </c>
      <c r="I770" s="28"/>
      <c r="J770" s="28"/>
      <c r="K770" s="28"/>
      <c r="L770" s="28"/>
      <c r="M770" s="24">
        <f t="shared" ref="M770:M833" si="49">SUM(I770:L770)</f>
        <v>0</v>
      </c>
      <c r="N770" s="112" t="str">
        <f t="shared" ref="N770:N833" si="50">IF(ROUNDDOWN(F770*G770,2)-ROUNDDOWN(SUM(I770:L770),2)=0,"","zlý súčet")</f>
        <v/>
      </c>
      <c r="O770" s="31"/>
      <c r="P770" s="33" t="str">
        <f t="shared" si="47"/>
        <v/>
      </c>
      <c r="R770" s="174" t="str">
        <f t="shared" si="48"/>
        <v/>
      </c>
    </row>
    <row r="771" spans="1:18" ht="24.75" customHeight="1" x14ac:dyDescent="0.2">
      <c r="A771" s="185"/>
      <c r="B771" s="186"/>
      <c r="C771" s="187"/>
      <c r="D771" s="88"/>
      <c r="E771" s="110"/>
      <c r="F771" s="28"/>
      <c r="G771" s="28"/>
      <c r="H771" s="22" t="str">
        <f>IF(G771="","",ROUNDDOWN('Lesné celky'!$C$2*G771,2))</f>
        <v/>
      </c>
      <c r="I771" s="28"/>
      <c r="J771" s="28"/>
      <c r="K771" s="28"/>
      <c r="L771" s="28"/>
      <c r="M771" s="24">
        <f t="shared" si="49"/>
        <v>0</v>
      </c>
      <c r="N771" s="112" t="str">
        <f t="shared" si="50"/>
        <v/>
      </c>
      <c r="O771" s="31"/>
      <c r="P771" s="33" t="str">
        <f t="shared" si="47"/>
        <v/>
      </c>
      <c r="R771" s="174" t="str">
        <f t="shared" si="48"/>
        <v/>
      </c>
    </row>
    <row r="772" spans="1:18" ht="24.75" customHeight="1" x14ac:dyDescent="0.2">
      <c r="A772" s="185"/>
      <c r="B772" s="186"/>
      <c r="C772" s="187"/>
      <c r="D772" s="88"/>
      <c r="E772" s="110"/>
      <c r="F772" s="28"/>
      <c r="G772" s="28"/>
      <c r="H772" s="22" t="str">
        <f>IF(G772="","",ROUNDDOWN('Lesné celky'!$C$2*G772,2))</f>
        <v/>
      </c>
      <c r="I772" s="28"/>
      <c r="J772" s="28"/>
      <c r="K772" s="28"/>
      <c r="L772" s="28"/>
      <c r="M772" s="24">
        <f t="shared" si="49"/>
        <v>0</v>
      </c>
      <c r="N772" s="112" t="str">
        <f t="shared" si="50"/>
        <v/>
      </c>
      <c r="O772" s="31"/>
      <c r="P772" s="33" t="str">
        <f t="shared" si="47"/>
        <v/>
      </c>
      <c r="R772" s="174" t="str">
        <f t="shared" si="48"/>
        <v/>
      </c>
    </row>
    <row r="773" spans="1:18" ht="24.75" customHeight="1" x14ac:dyDescent="0.2">
      <c r="A773" s="185"/>
      <c r="B773" s="186"/>
      <c r="C773" s="187"/>
      <c r="D773" s="88"/>
      <c r="E773" s="110"/>
      <c r="F773" s="28"/>
      <c r="G773" s="28"/>
      <c r="H773" s="22" t="str">
        <f>IF(G773="","",ROUNDDOWN('Lesné celky'!$C$2*G773,2))</f>
        <v/>
      </c>
      <c r="I773" s="28"/>
      <c r="J773" s="28"/>
      <c r="K773" s="28"/>
      <c r="L773" s="28"/>
      <c r="M773" s="24">
        <f t="shared" si="49"/>
        <v>0</v>
      </c>
      <c r="N773" s="112" t="str">
        <f t="shared" si="50"/>
        <v/>
      </c>
      <c r="O773" s="31"/>
      <c r="P773" s="33" t="str">
        <f t="shared" si="47"/>
        <v/>
      </c>
      <c r="R773" s="174" t="str">
        <f t="shared" si="48"/>
        <v/>
      </c>
    </row>
    <row r="774" spans="1:18" ht="24.75" customHeight="1" x14ac:dyDescent="0.2">
      <c r="A774" s="185"/>
      <c r="B774" s="186"/>
      <c r="C774" s="187"/>
      <c r="D774" s="88"/>
      <c r="E774" s="110"/>
      <c r="F774" s="28"/>
      <c r="G774" s="28"/>
      <c r="H774" s="22" t="str">
        <f>IF(G774="","",ROUNDDOWN('Lesné celky'!$C$2*G774,2))</f>
        <v/>
      </c>
      <c r="I774" s="28"/>
      <c r="J774" s="28"/>
      <c r="K774" s="28"/>
      <c r="L774" s="28"/>
      <c r="M774" s="24">
        <f t="shared" si="49"/>
        <v>0</v>
      </c>
      <c r="N774" s="112" t="str">
        <f t="shared" si="50"/>
        <v/>
      </c>
      <c r="O774" s="31"/>
      <c r="P774" s="33" t="str">
        <f t="shared" si="47"/>
        <v/>
      </c>
      <c r="R774" s="174" t="str">
        <f t="shared" si="48"/>
        <v/>
      </c>
    </row>
    <row r="775" spans="1:18" ht="24.75" customHeight="1" x14ac:dyDescent="0.2">
      <c r="A775" s="185"/>
      <c r="B775" s="186"/>
      <c r="C775" s="187"/>
      <c r="D775" s="88"/>
      <c r="E775" s="110"/>
      <c r="F775" s="28"/>
      <c r="G775" s="28"/>
      <c r="H775" s="22" t="str">
        <f>IF(G775="","",ROUNDDOWN('Lesné celky'!$C$2*G775,2))</f>
        <v/>
      </c>
      <c r="I775" s="28"/>
      <c r="J775" s="28"/>
      <c r="K775" s="28"/>
      <c r="L775" s="28"/>
      <c r="M775" s="24">
        <f t="shared" si="49"/>
        <v>0</v>
      </c>
      <c r="N775" s="112" t="str">
        <f t="shared" si="50"/>
        <v/>
      </c>
      <c r="O775" s="31"/>
      <c r="P775" s="33" t="str">
        <f t="shared" si="47"/>
        <v/>
      </c>
      <c r="R775" s="174" t="str">
        <f t="shared" si="48"/>
        <v/>
      </c>
    </row>
    <row r="776" spans="1:18" ht="24.75" customHeight="1" x14ac:dyDescent="0.2">
      <c r="A776" s="185"/>
      <c r="B776" s="186"/>
      <c r="C776" s="187"/>
      <c r="D776" s="88"/>
      <c r="E776" s="110"/>
      <c r="F776" s="28"/>
      <c r="G776" s="28"/>
      <c r="H776" s="22" t="str">
        <f>IF(G776="","",ROUNDDOWN('Lesné celky'!$C$2*G776,2))</f>
        <v/>
      </c>
      <c r="I776" s="28"/>
      <c r="J776" s="28"/>
      <c r="K776" s="28"/>
      <c r="L776" s="28"/>
      <c r="M776" s="24">
        <f t="shared" si="49"/>
        <v>0</v>
      </c>
      <c r="N776" s="112" t="str">
        <f t="shared" si="50"/>
        <v/>
      </c>
      <c r="O776" s="31"/>
      <c r="P776" s="33" t="str">
        <f t="shared" si="47"/>
        <v/>
      </c>
      <c r="R776" s="174" t="str">
        <f t="shared" si="48"/>
        <v/>
      </c>
    </row>
    <row r="777" spans="1:18" ht="24.75" customHeight="1" x14ac:dyDescent="0.2">
      <c r="A777" s="185"/>
      <c r="B777" s="186"/>
      <c r="C777" s="187"/>
      <c r="D777" s="88"/>
      <c r="E777" s="110"/>
      <c r="F777" s="28"/>
      <c r="G777" s="28"/>
      <c r="H777" s="22" t="str">
        <f>IF(G777="","",ROUNDDOWN('Lesné celky'!$C$2*G777,2))</f>
        <v/>
      </c>
      <c r="I777" s="28"/>
      <c r="J777" s="28"/>
      <c r="K777" s="28"/>
      <c r="L777" s="28"/>
      <c r="M777" s="24">
        <f t="shared" si="49"/>
        <v>0</v>
      </c>
      <c r="N777" s="112" t="str">
        <f t="shared" si="50"/>
        <v/>
      </c>
      <c r="O777" s="31"/>
      <c r="P777" s="33" t="str">
        <f t="shared" si="47"/>
        <v/>
      </c>
      <c r="R777" s="174" t="str">
        <f t="shared" si="48"/>
        <v/>
      </c>
    </row>
    <row r="778" spans="1:18" ht="24.75" customHeight="1" x14ac:dyDescent="0.2">
      <c r="A778" s="185"/>
      <c r="B778" s="186"/>
      <c r="C778" s="187"/>
      <c r="D778" s="88"/>
      <c r="E778" s="110"/>
      <c r="F778" s="28"/>
      <c r="G778" s="28"/>
      <c r="H778" s="22" t="str">
        <f>IF(G778="","",ROUNDDOWN('Lesné celky'!$C$2*G778,2))</f>
        <v/>
      </c>
      <c r="I778" s="28"/>
      <c r="J778" s="28"/>
      <c r="K778" s="28"/>
      <c r="L778" s="28"/>
      <c r="M778" s="24">
        <f t="shared" si="49"/>
        <v>0</v>
      </c>
      <c r="N778" s="112" t="str">
        <f t="shared" si="50"/>
        <v/>
      </c>
      <c r="O778" s="31"/>
      <c r="P778" s="33" t="str">
        <f t="shared" si="47"/>
        <v/>
      </c>
      <c r="R778" s="174" t="str">
        <f t="shared" si="48"/>
        <v/>
      </c>
    </row>
    <row r="779" spans="1:18" ht="24.75" customHeight="1" x14ac:dyDescent="0.2">
      <c r="A779" s="185"/>
      <c r="B779" s="186"/>
      <c r="C779" s="187"/>
      <c r="D779" s="88"/>
      <c r="E779" s="110"/>
      <c r="F779" s="28"/>
      <c r="G779" s="28"/>
      <c r="H779" s="22" t="str">
        <f>IF(G779="","",ROUNDDOWN('Lesné celky'!$C$2*G779,2))</f>
        <v/>
      </c>
      <c r="I779" s="28"/>
      <c r="J779" s="28"/>
      <c r="K779" s="28"/>
      <c r="L779" s="28"/>
      <c r="M779" s="24">
        <f t="shared" si="49"/>
        <v>0</v>
      </c>
      <c r="N779" s="112" t="str">
        <f t="shared" si="50"/>
        <v/>
      </c>
      <c r="O779" s="31"/>
      <c r="P779" s="33" t="str">
        <f t="shared" si="47"/>
        <v/>
      </c>
      <c r="R779" s="174" t="str">
        <f t="shared" si="48"/>
        <v/>
      </c>
    </row>
    <row r="780" spans="1:18" ht="24.75" customHeight="1" x14ac:dyDescent="0.2">
      <c r="A780" s="185"/>
      <c r="B780" s="186"/>
      <c r="C780" s="187"/>
      <c r="D780" s="88"/>
      <c r="E780" s="110"/>
      <c r="F780" s="28"/>
      <c r="G780" s="28"/>
      <c r="H780" s="22" t="str">
        <f>IF(G780="","",ROUNDDOWN('Lesné celky'!$C$2*G780,2))</f>
        <v/>
      </c>
      <c r="I780" s="28"/>
      <c r="J780" s="28"/>
      <c r="K780" s="28"/>
      <c r="L780" s="28"/>
      <c r="M780" s="24">
        <f t="shared" si="49"/>
        <v>0</v>
      </c>
      <c r="N780" s="112" t="str">
        <f t="shared" si="50"/>
        <v/>
      </c>
      <c r="O780" s="31"/>
      <c r="P780" s="33" t="str">
        <f t="shared" si="47"/>
        <v/>
      </c>
      <c r="R780" s="174" t="str">
        <f t="shared" si="48"/>
        <v/>
      </c>
    </row>
    <row r="781" spans="1:18" ht="24.75" customHeight="1" x14ac:dyDescent="0.2">
      <c r="A781" s="185"/>
      <c r="B781" s="186"/>
      <c r="C781" s="187"/>
      <c r="D781" s="88"/>
      <c r="E781" s="110"/>
      <c r="F781" s="28"/>
      <c r="G781" s="28"/>
      <c r="H781" s="22" t="str">
        <f>IF(G781="","",ROUNDDOWN('Lesné celky'!$C$2*G781,2))</f>
        <v/>
      </c>
      <c r="I781" s="28"/>
      <c r="J781" s="28"/>
      <c r="K781" s="28"/>
      <c r="L781" s="28"/>
      <c r="M781" s="24">
        <f t="shared" si="49"/>
        <v>0</v>
      </c>
      <c r="N781" s="112" t="str">
        <f t="shared" si="50"/>
        <v/>
      </c>
      <c r="O781" s="31"/>
      <c r="P781" s="33" t="str">
        <f t="shared" si="47"/>
        <v/>
      </c>
      <c r="R781" s="174" t="str">
        <f t="shared" si="48"/>
        <v/>
      </c>
    </row>
    <row r="782" spans="1:18" ht="24.75" customHeight="1" x14ac:dyDescent="0.2">
      <c r="A782" s="185"/>
      <c r="B782" s="186"/>
      <c r="C782" s="187"/>
      <c r="D782" s="88"/>
      <c r="E782" s="110"/>
      <c r="F782" s="28"/>
      <c r="G782" s="28"/>
      <c r="H782" s="22" t="str">
        <f>IF(G782="","",ROUNDDOWN('Lesné celky'!$C$2*G782,2))</f>
        <v/>
      </c>
      <c r="I782" s="28"/>
      <c r="J782" s="28"/>
      <c r="K782" s="28"/>
      <c r="L782" s="28"/>
      <c r="M782" s="24">
        <f t="shared" si="49"/>
        <v>0</v>
      </c>
      <c r="N782" s="112" t="str">
        <f t="shared" si="50"/>
        <v/>
      </c>
      <c r="O782" s="31"/>
      <c r="P782" s="33" t="str">
        <f t="shared" si="47"/>
        <v/>
      </c>
      <c r="R782" s="174" t="str">
        <f t="shared" si="48"/>
        <v/>
      </c>
    </row>
    <row r="783" spans="1:18" ht="24.75" customHeight="1" x14ac:dyDescent="0.2">
      <c r="A783" s="185"/>
      <c r="B783" s="186"/>
      <c r="C783" s="187"/>
      <c r="D783" s="88"/>
      <c r="E783" s="110"/>
      <c r="F783" s="28"/>
      <c r="G783" s="28"/>
      <c r="H783" s="22" t="str">
        <f>IF(G783="","",ROUNDDOWN('Lesné celky'!$C$2*G783,2))</f>
        <v/>
      </c>
      <c r="I783" s="28"/>
      <c r="J783" s="28"/>
      <c r="K783" s="28"/>
      <c r="L783" s="28"/>
      <c r="M783" s="24">
        <f t="shared" si="49"/>
        <v>0</v>
      </c>
      <c r="N783" s="112" t="str">
        <f t="shared" si="50"/>
        <v/>
      </c>
      <c r="O783" s="31"/>
      <c r="P783" s="33" t="str">
        <f t="shared" si="47"/>
        <v/>
      </c>
      <c r="R783" s="174" t="str">
        <f t="shared" si="48"/>
        <v/>
      </c>
    </row>
    <row r="784" spans="1:18" ht="24.75" customHeight="1" x14ac:dyDescent="0.2">
      <c r="A784" s="185"/>
      <c r="B784" s="186"/>
      <c r="C784" s="187"/>
      <c r="D784" s="88"/>
      <c r="E784" s="110"/>
      <c r="F784" s="28"/>
      <c r="G784" s="28"/>
      <c r="H784" s="22" t="str">
        <f>IF(G784="","",ROUNDDOWN('Lesné celky'!$C$2*G784,2))</f>
        <v/>
      </c>
      <c r="I784" s="28"/>
      <c r="J784" s="28"/>
      <c r="K784" s="28"/>
      <c r="L784" s="28"/>
      <c r="M784" s="24">
        <f t="shared" si="49"/>
        <v>0</v>
      </c>
      <c r="N784" s="112" t="str">
        <f t="shared" si="50"/>
        <v/>
      </c>
      <c r="O784" s="31"/>
      <c r="P784" s="33" t="str">
        <f t="shared" si="47"/>
        <v/>
      </c>
      <c r="R784" s="174" t="str">
        <f t="shared" si="48"/>
        <v/>
      </c>
    </row>
    <row r="785" spans="1:18" ht="24.75" customHeight="1" x14ac:dyDescent="0.2">
      <c r="A785" s="185"/>
      <c r="B785" s="186"/>
      <c r="C785" s="187"/>
      <c r="D785" s="88"/>
      <c r="E785" s="110"/>
      <c r="F785" s="28"/>
      <c r="G785" s="28"/>
      <c r="H785" s="22" t="str">
        <f>IF(G785="","",ROUNDDOWN('Lesné celky'!$C$2*G785,2))</f>
        <v/>
      </c>
      <c r="I785" s="28"/>
      <c r="J785" s="28"/>
      <c r="K785" s="28"/>
      <c r="L785" s="28"/>
      <c r="M785" s="24">
        <f t="shared" si="49"/>
        <v>0</v>
      </c>
      <c r="N785" s="112" t="str">
        <f t="shared" si="50"/>
        <v/>
      </c>
      <c r="O785" s="31"/>
      <c r="P785" s="33" t="str">
        <f t="shared" si="47"/>
        <v/>
      </c>
      <c r="R785" s="174" t="str">
        <f t="shared" si="48"/>
        <v/>
      </c>
    </row>
    <row r="786" spans="1:18" ht="24.75" customHeight="1" x14ac:dyDescent="0.2">
      <c r="A786" s="185"/>
      <c r="B786" s="186"/>
      <c r="C786" s="187"/>
      <c r="D786" s="88"/>
      <c r="E786" s="110"/>
      <c r="F786" s="28"/>
      <c r="G786" s="28"/>
      <c r="H786" s="22" t="str">
        <f>IF(G786="","",ROUNDDOWN('Lesné celky'!$C$2*G786,2))</f>
        <v/>
      </c>
      <c r="I786" s="28"/>
      <c r="J786" s="28"/>
      <c r="K786" s="28"/>
      <c r="L786" s="28"/>
      <c r="M786" s="24">
        <f t="shared" si="49"/>
        <v>0</v>
      </c>
      <c r="N786" s="112" t="str">
        <f t="shared" si="50"/>
        <v/>
      </c>
      <c r="O786" s="31"/>
      <c r="P786" s="33" t="str">
        <f t="shared" si="47"/>
        <v/>
      </c>
      <c r="R786" s="174" t="str">
        <f t="shared" si="48"/>
        <v/>
      </c>
    </row>
    <row r="787" spans="1:18" ht="24.75" customHeight="1" x14ac:dyDescent="0.2">
      <c r="A787" s="185"/>
      <c r="B787" s="186"/>
      <c r="C787" s="187"/>
      <c r="D787" s="88"/>
      <c r="E787" s="110"/>
      <c r="F787" s="28"/>
      <c r="G787" s="28"/>
      <c r="H787" s="22" t="str">
        <f>IF(G787="","",ROUNDDOWN('Lesné celky'!$C$2*G787,2))</f>
        <v/>
      </c>
      <c r="I787" s="28"/>
      <c r="J787" s="28"/>
      <c r="K787" s="28"/>
      <c r="L787" s="28"/>
      <c r="M787" s="24">
        <f t="shared" si="49"/>
        <v>0</v>
      </c>
      <c r="N787" s="112" t="str">
        <f t="shared" si="50"/>
        <v/>
      </c>
      <c r="O787" s="31"/>
      <c r="P787" s="33" t="str">
        <f t="shared" si="47"/>
        <v/>
      </c>
      <c r="R787" s="174" t="str">
        <f t="shared" si="48"/>
        <v/>
      </c>
    </row>
    <row r="788" spans="1:18" ht="24.75" customHeight="1" x14ac:dyDescent="0.2">
      <c r="A788" s="185"/>
      <c r="B788" s="186"/>
      <c r="C788" s="187"/>
      <c r="D788" s="88"/>
      <c r="E788" s="110"/>
      <c r="F788" s="28"/>
      <c r="G788" s="28"/>
      <c r="H788" s="22" t="str">
        <f>IF(G788="","",ROUNDDOWN('Lesné celky'!$C$2*G788,2))</f>
        <v/>
      </c>
      <c r="I788" s="28"/>
      <c r="J788" s="28"/>
      <c r="K788" s="28"/>
      <c r="L788" s="28"/>
      <c r="M788" s="24">
        <f t="shared" si="49"/>
        <v>0</v>
      </c>
      <c r="N788" s="112" t="str">
        <f t="shared" si="50"/>
        <v/>
      </c>
      <c r="O788" s="31"/>
      <c r="P788" s="33" t="str">
        <f t="shared" ref="P788:P851" si="51">IF(H788="","",H788-O788)</f>
        <v/>
      </c>
      <c r="R788" s="174" t="str">
        <f t="shared" ref="R788:R851" si="52">IF(AND(H788&lt;&gt;"",OR(E788="",D788="",A788="")),"nekorektne zadané údaje","")</f>
        <v/>
      </c>
    </row>
    <row r="789" spans="1:18" ht="24.75" customHeight="1" x14ac:dyDescent="0.2">
      <c r="A789" s="185"/>
      <c r="B789" s="186"/>
      <c r="C789" s="187"/>
      <c r="D789" s="88"/>
      <c r="E789" s="110"/>
      <c r="F789" s="28"/>
      <c r="G789" s="28"/>
      <c r="H789" s="22" t="str">
        <f>IF(G789="","",ROUNDDOWN('Lesné celky'!$C$2*G789,2))</f>
        <v/>
      </c>
      <c r="I789" s="28"/>
      <c r="J789" s="28"/>
      <c r="K789" s="28"/>
      <c r="L789" s="28"/>
      <c r="M789" s="24">
        <f t="shared" si="49"/>
        <v>0</v>
      </c>
      <c r="N789" s="112" t="str">
        <f t="shared" si="50"/>
        <v/>
      </c>
      <c r="O789" s="31"/>
      <c r="P789" s="33" t="str">
        <f t="shared" si="51"/>
        <v/>
      </c>
      <c r="R789" s="174" t="str">
        <f t="shared" si="52"/>
        <v/>
      </c>
    </row>
    <row r="790" spans="1:18" ht="24.75" customHeight="1" x14ac:dyDescent="0.2">
      <c r="A790" s="185"/>
      <c r="B790" s="186"/>
      <c r="C790" s="187"/>
      <c r="D790" s="88"/>
      <c r="E790" s="110"/>
      <c r="F790" s="28"/>
      <c r="G790" s="28"/>
      <c r="H790" s="22" t="str">
        <f>IF(G790="","",ROUNDDOWN('Lesné celky'!$C$2*G790,2))</f>
        <v/>
      </c>
      <c r="I790" s="28"/>
      <c r="J790" s="28"/>
      <c r="K790" s="28"/>
      <c r="L790" s="28"/>
      <c r="M790" s="24">
        <f t="shared" si="49"/>
        <v>0</v>
      </c>
      <c r="N790" s="112" t="str">
        <f t="shared" si="50"/>
        <v/>
      </c>
      <c r="O790" s="31"/>
      <c r="P790" s="33" t="str">
        <f t="shared" si="51"/>
        <v/>
      </c>
      <c r="R790" s="174" t="str">
        <f t="shared" si="52"/>
        <v/>
      </c>
    </row>
    <row r="791" spans="1:18" ht="24.75" customHeight="1" x14ac:dyDescent="0.2">
      <c r="A791" s="185"/>
      <c r="B791" s="186"/>
      <c r="C791" s="187"/>
      <c r="D791" s="88"/>
      <c r="E791" s="110"/>
      <c r="F791" s="28"/>
      <c r="G791" s="28"/>
      <c r="H791" s="22" t="str">
        <f>IF(G791="","",ROUNDDOWN('Lesné celky'!$C$2*G791,2))</f>
        <v/>
      </c>
      <c r="I791" s="28"/>
      <c r="J791" s="28"/>
      <c r="K791" s="28"/>
      <c r="L791" s="28"/>
      <c r="M791" s="24">
        <f t="shared" si="49"/>
        <v>0</v>
      </c>
      <c r="N791" s="112" t="str">
        <f t="shared" si="50"/>
        <v/>
      </c>
      <c r="O791" s="31"/>
      <c r="P791" s="33" t="str">
        <f t="shared" si="51"/>
        <v/>
      </c>
      <c r="R791" s="174" t="str">
        <f t="shared" si="52"/>
        <v/>
      </c>
    </row>
    <row r="792" spans="1:18" ht="24.75" customHeight="1" x14ac:dyDescent="0.2">
      <c r="A792" s="185"/>
      <c r="B792" s="186"/>
      <c r="C792" s="187"/>
      <c r="D792" s="88"/>
      <c r="E792" s="110"/>
      <c r="F792" s="28"/>
      <c r="G792" s="28"/>
      <c r="H792" s="22" t="str">
        <f>IF(G792="","",ROUNDDOWN('Lesné celky'!$C$2*G792,2))</f>
        <v/>
      </c>
      <c r="I792" s="28"/>
      <c r="J792" s="28"/>
      <c r="K792" s="28"/>
      <c r="L792" s="28"/>
      <c r="M792" s="24">
        <f t="shared" si="49"/>
        <v>0</v>
      </c>
      <c r="N792" s="112" t="str">
        <f t="shared" si="50"/>
        <v/>
      </c>
      <c r="O792" s="31"/>
      <c r="P792" s="33" t="str">
        <f t="shared" si="51"/>
        <v/>
      </c>
      <c r="R792" s="174" t="str">
        <f t="shared" si="52"/>
        <v/>
      </c>
    </row>
    <row r="793" spans="1:18" ht="24.75" customHeight="1" x14ac:dyDescent="0.2">
      <c r="A793" s="185"/>
      <c r="B793" s="186"/>
      <c r="C793" s="187"/>
      <c r="D793" s="88"/>
      <c r="E793" s="110"/>
      <c r="F793" s="28"/>
      <c r="G793" s="28"/>
      <c r="H793" s="22" t="str">
        <f>IF(G793="","",ROUNDDOWN('Lesné celky'!$C$2*G793,2))</f>
        <v/>
      </c>
      <c r="I793" s="28"/>
      <c r="J793" s="28"/>
      <c r="K793" s="28"/>
      <c r="L793" s="28"/>
      <c r="M793" s="24">
        <f t="shared" si="49"/>
        <v>0</v>
      </c>
      <c r="N793" s="112" t="str">
        <f t="shared" si="50"/>
        <v/>
      </c>
      <c r="O793" s="31"/>
      <c r="P793" s="33" t="str">
        <f t="shared" si="51"/>
        <v/>
      </c>
      <c r="R793" s="174" t="str">
        <f t="shared" si="52"/>
        <v/>
      </c>
    </row>
    <row r="794" spans="1:18" ht="24.75" customHeight="1" x14ac:dyDescent="0.2">
      <c r="A794" s="185"/>
      <c r="B794" s="186"/>
      <c r="C794" s="187"/>
      <c r="D794" s="88"/>
      <c r="E794" s="110"/>
      <c r="F794" s="28"/>
      <c r="G794" s="28"/>
      <c r="H794" s="22" t="str">
        <f>IF(G794="","",ROUNDDOWN('Lesné celky'!$C$2*G794,2))</f>
        <v/>
      </c>
      <c r="I794" s="28"/>
      <c r="J794" s="28"/>
      <c r="K794" s="28"/>
      <c r="L794" s="28"/>
      <c r="M794" s="24">
        <f t="shared" si="49"/>
        <v>0</v>
      </c>
      <c r="N794" s="112" t="str">
        <f t="shared" si="50"/>
        <v/>
      </c>
      <c r="O794" s="31"/>
      <c r="P794" s="33" t="str">
        <f t="shared" si="51"/>
        <v/>
      </c>
      <c r="R794" s="174" t="str">
        <f t="shared" si="52"/>
        <v/>
      </c>
    </row>
    <row r="795" spans="1:18" ht="24.75" customHeight="1" x14ac:dyDescent="0.2">
      <c r="A795" s="185"/>
      <c r="B795" s="186"/>
      <c r="C795" s="187"/>
      <c r="D795" s="88"/>
      <c r="E795" s="110"/>
      <c r="F795" s="28"/>
      <c r="G795" s="28"/>
      <c r="H795" s="22" t="str">
        <f>IF(G795="","",ROUNDDOWN('Lesné celky'!$C$2*G795,2))</f>
        <v/>
      </c>
      <c r="I795" s="28"/>
      <c r="J795" s="28"/>
      <c r="K795" s="28"/>
      <c r="L795" s="28"/>
      <c r="M795" s="24">
        <f t="shared" si="49"/>
        <v>0</v>
      </c>
      <c r="N795" s="112" t="str">
        <f t="shared" si="50"/>
        <v/>
      </c>
      <c r="O795" s="31"/>
      <c r="P795" s="33" t="str">
        <f t="shared" si="51"/>
        <v/>
      </c>
      <c r="R795" s="174" t="str">
        <f t="shared" si="52"/>
        <v/>
      </c>
    </row>
    <row r="796" spans="1:18" ht="24.75" customHeight="1" x14ac:dyDescent="0.2">
      <c r="A796" s="185"/>
      <c r="B796" s="186"/>
      <c r="C796" s="187"/>
      <c r="D796" s="88"/>
      <c r="E796" s="110"/>
      <c r="F796" s="28"/>
      <c r="G796" s="28"/>
      <c r="H796" s="22" t="str">
        <f>IF(G796="","",ROUNDDOWN('Lesné celky'!$C$2*G796,2))</f>
        <v/>
      </c>
      <c r="I796" s="28"/>
      <c r="J796" s="28"/>
      <c r="K796" s="28"/>
      <c r="L796" s="28"/>
      <c r="M796" s="24">
        <f t="shared" si="49"/>
        <v>0</v>
      </c>
      <c r="N796" s="112" t="str">
        <f t="shared" si="50"/>
        <v/>
      </c>
      <c r="O796" s="31"/>
      <c r="P796" s="33" t="str">
        <f t="shared" si="51"/>
        <v/>
      </c>
      <c r="R796" s="174" t="str">
        <f t="shared" si="52"/>
        <v/>
      </c>
    </row>
    <row r="797" spans="1:18" ht="24.75" customHeight="1" x14ac:dyDescent="0.2">
      <c r="A797" s="185"/>
      <c r="B797" s="186"/>
      <c r="C797" s="187"/>
      <c r="D797" s="88"/>
      <c r="E797" s="110"/>
      <c r="F797" s="28"/>
      <c r="G797" s="28"/>
      <c r="H797" s="22" t="str">
        <f>IF(G797="","",ROUNDDOWN('Lesné celky'!$C$2*G797,2))</f>
        <v/>
      </c>
      <c r="I797" s="28"/>
      <c r="J797" s="28"/>
      <c r="K797" s="28"/>
      <c r="L797" s="28"/>
      <c r="M797" s="24">
        <f t="shared" si="49"/>
        <v>0</v>
      </c>
      <c r="N797" s="112" t="str">
        <f t="shared" si="50"/>
        <v/>
      </c>
      <c r="O797" s="31"/>
      <c r="P797" s="33" t="str">
        <f t="shared" si="51"/>
        <v/>
      </c>
      <c r="R797" s="174" t="str">
        <f t="shared" si="52"/>
        <v/>
      </c>
    </row>
    <row r="798" spans="1:18" ht="24.75" customHeight="1" x14ac:dyDescent="0.2">
      <c r="A798" s="185"/>
      <c r="B798" s="186"/>
      <c r="C798" s="187"/>
      <c r="D798" s="88"/>
      <c r="E798" s="110"/>
      <c r="F798" s="28"/>
      <c r="G798" s="28"/>
      <c r="H798" s="22" t="str">
        <f>IF(G798="","",ROUNDDOWN('Lesné celky'!$C$2*G798,2))</f>
        <v/>
      </c>
      <c r="I798" s="28"/>
      <c r="J798" s="28"/>
      <c r="K798" s="28"/>
      <c r="L798" s="28"/>
      <c r="M798" s="24">
        <f t="shared" si="49"/>
        <v>0</v>
      </c>
      <c r="N798" s="112" t="str">
        <f t="shared" si="50"/>
        <v/>
      </c>
      <c r="O798" s="31"/>
      <c r="P798" s="33" t="str">
        <f t="shared" si="51"/>
        <v/>
      </c>
      <c r="R798" s="174" t="str">
        <f t="shared" si="52"/>
        <v/>
      </c>
    </row>
    <row r="799" spans="1:18" ht="24.75" customHeight="1" x14ac:dyDescent="0.2">
      <c r="A799" s="185"/>
      <c r="B799" s="186"/>
      <c r="C799" s="187"/>
      <c r="D799" s="88"/>
      <c r="E799" s="110"/>
      <c r="F799" s="28"/>
      <c r="G799" s="28"/>
      <c r="H799" s="22" t="str">
        <f>IF(G799="","",ROUNDDOWN('Lesné celky'!$C$2*G799,2))</f>
        <v/>
      </c>
      <c r="I799" s="28"/>
      <c r="J799" s="28"/>
      <c r="K799" s="28"/>
      <c r="L799" s="28"/>
      <c r="M799" s="24">
        <f t="shared" si="49"/>
        <v>0</v>
      </c>
      <c r="N799" s="112" t="str">
        <f t="shared" si="50"/>
        <v/>
      </c>
      <c r="O799" s="31"/>
      <c r="P799" s="33" t="str">
        <f t="shared" si="51"/>
        <v/>
      </c>
      <c r="R799" s="174" t="str">
        <f t="shared" si="52"/>
        <v/>
      </c>
    </row>
    <row r="800" spans="1:18" ht="24.75" customHeight="1" x14ac:dyDescent="0.2">
      <c r="A800" s="185"/>
      <c r="B800" s="186"/>
      <c r="C800" s="187"/>
      <c r="D800" s="88"/>
      <c r="E800" s="110"/>
      <c r="F800" s="28"/>
      <c r="G800" s="28"/>
      <c r="H800" s="22" t="str">
        <f>IF(G800="","",ROUNDDOWN('Lesné celky'!$C$2*G800,2))</f>
        <v/>
      </c>
      <c r="I800" s="28"/>
      <c r="J800" s="28"/>
      <c r="K800" s="28"/>
      <c r="L800" s="28"/>
      <c r="M800" s="24">
        <f t="shared" si="49"/>
        <v>0</v>
      </c>
      <c r="N800" s="112" t="str">
        <f t="shared" si="50"/>
        <v/>
      </c>
      <c r="O800" s="31"/>
      <c r="P800" s="33" t="str">
        <f t="shared" si="51"/>
        <v/>
      </c>
      <c r="R800" s="174" t="str">
        <f t="shared" si="52"/>
        <v/>
      </c>
    </row>
    <row r="801" spans="1:18" ht="24.75" customHeight="1" x14ac:dyDescent="0.2">
      <c r="A801" s="185"/>
      <c r="B801" s="186"/>
      <c r="C801" s="187"/>
      <c r="D801" s="88"/>
      <c r="E801" s="110"/>
      <c r="F801" s="28"/>
      <c r="G801" s="28"/>
      <c r="H801" s="22" t="str">
        <f>IF(G801="","",ROUNDDOWN('Lesné celky'!$C$2*G801,2))</f>
        <v/>
      </c>
      <c r="I801" s="28"/>
      <c r="J801" s="28"/>
      <c r="K801" s="28"/>
      <c r="L801" s="28"/>
      <c r="M801" s="24">
        <f t="shared" si="49"/>
        <v>0</v>
      </c>
      <c r="N801" s="112" t="str">
        <f t="shared" si="50"/>
        <v/>
      </c>
      <c r="O801" s="31"/>
      <c r="P801" s="33" t="str">
        <f t="shared" si="51"/>
        <v/>
      </c>
      <c r="R801" s="174" t="str">
        <f t="shared" si="52"/>
        <v/>
      </c>
    </row>
    <row r="802" spans="1:18" ht="24.75" customHeight="1" x14ac:dyDescent="0.2">
      <c r="A802" s="185"/>
      <c r="B802" s="186"/>
      <c r="C802" s="187"/>
      <c r="D802" s="88"/>
      <c r="E802" s="110"/>
      <c r="F802" s="28"/>
      <c r="G802" s="28"/>
      <c r="H802" s="22" t="str">
        <f>IF(G802="","",ROUNDDOWN('Lesné celky'!$C$2*G802,2))</f>
        <v/>
      </c>
      <c r="I802" s="28"/>
      <c r="J802" s="28"/>
      <c r="K802" s="28"/>
      <c r="L802" s="28"/>
      <c r="M802" s="24">
        <f t="shared" si="49"/>
        <v>0</v>
      </c>
      <c r="N802" s="112" t="str">
        <f t="shared" si="50"/>
        <v/>
      </c>
      <c r="O802" s="31"/>
      <c r="P802" s="33" t="str">
        <f t="shared" si="51"/>
        <v/>
      </c>
      <c r="R802" s="174" t="str">
        <f t="shared" si="52"/>
        <v/>
      </c>
    </row>
    <row r="803" spans="1:18" ht="24.75" customHeight="1" x14ac:dyDescent="0.2">
      <c r="A803" s="185"/>
      <c r="B803" s="186"/>
      <c r="C803" s="187"/>
      <c r="D803" s="88"/>
      <c r="E803" s="110"/>
      <c r="F803" s="28"/>
      <c r="G803" s="28"/>
      <c r="H803" s="22" t="str">
        <f>IF(G803="","",ROUNDDOWN('Lesné celky'!$C$2*G803,2))</f>
        <v/>
      </c>
      <c r="I803" s="28"/>
      <c r="J803" s="28"/>
      <c r="K803" s="28"/>
      <c r="L803" s="28"/>
      <c r="M803" s="24">
        <f t="shared" si="49"/>
        <v>0</v>
      </c>
      <c r="N803" s="112" t="str">
        <f t="shared" si="50"/>
        <v/>
      </c>
      <c r="O803" s="31"/>
      <c r="P803" s="33" t="str">
        <f t="shared" si="51"/>
        <v/>
      </c>
      <c r="R803" s="174" t="str">
        <f t="shared" si="52"/>
        <v/>
      </c>
    </row>
    <row r="804" spans="1:18" ht="24.75" customHeight="1" x14ac:dyDescent="0.2">
      <c r="A804" s="185"/>
      <c r="B804" s="186"/>
      <c r="C804" s="187"/>
      <c r="D804" s="88"/>
      <c r="E804" s="110"/>
      <c r="F804" s="28"/>
      <c r="G804" s="28"/>
      <c r="H804" s="22" t="str">
        <f>IF(G804="","",ROUNDDOWN('Lesné celky'!$C$2*G804,2))</f>
        <v/>
      </c>
      <c r="I804" s="28"/>
      <c r="J804" s="28"/>
      <c r="K804" s="28"/>
      <c r="L804" s="28"/>
      <c r="M804" s="24">
        <f t="shared" si="49"/>
        <v>0</v>
      </c>
      <c r="N804" s="112" t="str">
        <f t="shared" si="50"/>
        <v/>
      </c>
      <c r="O804" s="31"/>
      <c r="P804" s="33" t="str">
        <f t="shared" si="51"/>
        <v/>
      </c>
      <c r="R804" s="174" t="str">
        <f t="shared" si="52"/>
        <v/>
      </c>
    </row>
    <row r="805" spans="1:18" ht="24.75" customHeight="1" x14ac:dyDescent="0.2">
      <c r="A805" s="185"/>
      <c r="B805" s="186"/>
      <c r="C805" s="187"/>
      <c r="D805" s="88"/>
      <c r="E805" s="110"/>
      <c r="F805" s="28"/>
      <c r="G805" s="28"/>
      <c r="H805" s="22" t="str">
        <f>IF(G805="","",ROUNDDOWN('Lesné celky'!$C$2*G805,2))</f>
        <v/>
      </c>
      <c r="I805" s="28"/>
      <c r="J805" s="28"/>
      <c r="K805" s="28"/>
      <c r="L805" s="28"/>
      <c r="M805" s="24">
        <f t="shared" si="49"/>
        <v>0</v>
      </c>
      <c r="N805" s="112" t="str">
        <f t="shared" si="50"/>
        <v/>
      </c>
      <c r="O805" s="31"/>
      <c r="P805" s="33" t="str">
        <f t="shared" si="51"/>
        <v/>
      </c>
      <c r="R805" s="174" t="str">
        <f t="shared" si="52"/>
        <v/>
      </c>
    </row>
    <row r="806" spans="1:18" ht="24.75" customHeight="1" x14ac:dyDescent="0.2">
      <c r="A806" s="185"/>
      <c r="B806" s="186"/>
      <c r="C806" s="187"/>
      <c r="D806" s="88"/>
      <c r="E806" s="110"/>
      <c r="F806" s="28"/>
      <c r="G806" s="28"/>
      <c r="H806" s="22" t="str">
        <f>IF(G806="","",ROUNDDOWN('Lesné celky'!$C$2*G806,2))</f>
        <v/>
      </c>
      <c r="I806" s="28"/>
      <c r="J806" s="28"/>
      <c r="K806" s="28"/>
      <c r="L806" s="28"/>
      <c r="M806" s="24">
        <f t="shared" si="49"/>
        <v>0</v>
      </c>
      <c r="N806" s="112" t="str">
        <f t="shared" si="50"/>
        <v/>
      </c>
      <c r="O806" s="31"/>
      <c r="P806" s="33" t="str">
        <f t="shared" si="51"/>
        <v/>
      </c>
      <c r="R806" s="174" t="str">
        <f t="shared" si="52"/>
        <v/>
      </c>
    </row>
    <row r="807" spans="1:18" ht="24.75" customHeight="1" x14ac:dyDescent="0.2">
      <c r="A807" s="185"/>
      <c r="B807" s="186"/>
      <c r="C807" s="187"/>
      <c r="D807" s="88"/>
      <c r="E807" s="110"/>
      <c r="F807" s="28"/>
      <c r="G807" s="28"/>
      <c r="H807" s="22" t="str">
        <f>IF(G807="","",ROUNDDOWN('Lesné celky'!$C$2*G807,2))</f>
        <v/>
      </c>
      <c r="I807" s="28"/>
      <c r="J807" s="28"/>
      <c r="K807" s="28"/>
      <c r="L807" s="28"/>
      <c r="M807" s="24">
        <f t="shared" si="49"/>
        <v>0</v>
      </c>
      <c r="N807" s="112" t="str">
        <f t="shared" si="50"/>
        <v/>
      </c>
      <c r="O807" s="31"/>
      <c r="P807" s="33" t="str">
        <f t="shared" si="51"/>
        <v/>
      </c>
      <c r="R807" s="174" t="str">
        <f t="shared" si="52"/>
        <v/>
      </c>
    </row>
    <row r="808" spans="1:18" ht="24.75" customHeight="1" x14ac:dyDescent="0.2">
      <c r="A808" s="185"/>
      <c r="B808" s="186"/>
      <c r="C808" s="187"/>
      <c r="D808" s="88"/>
      <c r="E808" s="110"/>
      <c r="F808" s="28"/>
      <c r="G808" s="28"/>
      <c r="H808" s="22" t="str">
        <f>IF(G808="","",ROUNDDOWN('Lesné celky'!$C$2*G808,2))</f>
        <v/>
      </c>
      <c r="I808" s="28"/>
      <c r="J808" s="28"/>
      <c r="K808" s="28"/>
      <c r="L808" s="28"/>
      <c r="M808" s="24">
        <f t="shared" si="49"/>
        <v>0</v>
      </c>
      <c r="N808" s="112" t="str">
        <f t="shared" si="50"/>
        <v/>
      </c>
      <c r="O808" s="31"/>
      <c r="P808" s="33" t="str">
        <f t="shared" si="51"/>
        <v/>
      </c>
      <c r="R808" s="174" t="str">
        <f t="shared" si="52"/>
        <v/>
      </c>
    </row>
    <row r="809" spans="1:18" ht="24.75" customHeight="1" x14ac:dyDescent="0.2">
      <c r="A809" s="185"/>
      <c r="B809" s="186"/>
      <c r="C809" s="187"/>
      <c r="D809" s="88"/>
      <c r="E809" s="110"/>
      <c r="F809" s="28"/>
      <c r="G809" s="28"/>
      <c r="H809" s="22" t="str">
        <f>IF(G809="","",ROUNDDOWN('Lesné celky'!$C$2*G809,2))</f>
        <v/>
      </c>
      <c r="I809" s="28"/>
      <c r="J809" s="28"/>
      <c r="K809" s="28"/>
      <c r="L809" s="28"/>
      <c r="M809" s="24">
        <f t="shared" si="49"/>
        <v>0</v>
      </c>
      <c r="N809" s="112" t="str">
        <f t="shared" si="50"/>
        <v/>
      </c>
      <c r="O809" s="31"/>
      <c r="P809" s="33" t="str">
        <f t="shared" si="51"/>
        <v/>
      </c>
      <c r="R809" s="174" t="str">
        <f t="shared" si="52"/>
        <v/>
      </c>
    </row>
    <row r="810" spans="1:18" ht="24.75" customHeight="1" x14ac:dyDescent="0.2">
      <c r="A810" s="185"/>
      <c r="B810" s="186"/>
      <c r="C810" s="187"/>
      <c r="D810" s="88"/>
      <c r="E810" s="110"/>
      <c r="F810" s="28"/>
      <c r="G810" s="28"/>
      <c r="H810" s="22" t="str">
        <f>IF(G810="","",ROUNDDOWN('Lesné celky'!$C$2*G810,2))</f>
        <v/>
      </c>
      <c r="I810" s="28"/>
      <c r="J810" s="28"/>
      <c r="K810" s="28"/>
      <c r="L810" s="28"/>
      <c r="M810" s="24">
        <f t="shared" si="49"/>
        <v>0</v>
      </c>
      <c r="N810" s="112" t="str">
        <f t="shared" si="50"/>
        <v/>
      </c>
      <c r="O810" s="31"/>
      <c r="P810" s="33" t="str">
        <f t="shared" si="51"/>
        <v/>
      </c>
      <c r="R810" s="174" t="str">
        <f t="shared" si="52"/>
        <v/>
      </c>
    </row>
    <row r="811" spans="1:18" ht="24.75" customHeight="1" x14ac:dyDescent="0.2">
      <c r="A811" s="185"/>
      <c r="B811" s="186"/>
      <c r="C811" s="187"/>
      <c r="D811" s="88"/>
      <c r="E811" s="110"/>
      <c r="F811" s="28"/>
      <c r="G811" s="28"/>
      <c r="H811" s="22" t="str">
        <f>IF(G811="","",ROUNDDOWN('Lesné celky'!$C$2*G811,2))</f>
        <v/>
      </c>
      <c r="I811" s="28"/>
      <c r="J811" s="28"/>
      <c r="K811" s="28"/>
      <c r="L811" s="28"/>
      <c r="M811" s="24">
        <f t="shared" si="49"/>
        <v>0</v>
      </c>
      <c r="N811" s="112" t="str">
        <f t="shared" si="50"/>
        <v/>
      </c>
      <c r="O811" s="31"/>
      <c r="P811" s="33" t="str">
        <f t="shared" si="51"/>
        <v/>
      </c>
      <c r="R811" s="174" t="str">
        <f t="shared" si="52"/>
        <v/>
      </c>
    </row>
    <row r="812" spans="1:18" ht="24.75" customHeight="1" x14ac:dyDescent="0.2">
      <c r="A812" s="185"/>
      <c r="B812" s="186"/>
      <c r="C812" s="187"/>
      <c r="D812" s="88"/>
      <c r="E812" s="110"/>
      <c r="F812" s="28"/>
      <c r="G812" s="28"/>
      <c r="H812" s="22" t="str">
        <f>IF(G812="","",ROUNDDOWN('Lesné celky'!$C$2*G812,2))</f>
        <v/>
      </c>
      <c r="I812" s="28"/>
      <c r="J812" s="28"/>
      <c r="K812" s="28"/>
      <c r="L812" s="28"/>
      <c r="M812" s="24">
        <f t="shared" si="49"/>
        <v>0</v>
      </c>
      <c r="N812" s="112" t="str">
        <f t="shared" si="50"/>
        <v/>
      </c>
      <c r="O812" s="31"/>
      <c r="P812" s="33" t="str">
        <f t="shared" si="51"/>
        <v/>
      </c>
      <c r="R812" s="174" t="str">
        <f t="shared" si="52"/>
        <v/>
      </c>
    </row>
    <row r="813" spans="1:18" ht="24.75" customHeight="1" x14ac:dyDescent="0.2">
      <c r="A813" s="185"/>
      <c r="B813" s="186"/>
      <c r="C813" s="187"/>
      <c r="D813" s="88"/>
      <c r="E813" s="110"/>
      <c r="F813" s="28"/>
      <c r="G813" s="28"/>
      <c r="H813" s="22" t="str">
        <f>IF(G813="","",ROUNDDOWN('Lesné celky'!$C$2*G813,2))</f>
        <v/>
      </c>
      <c r="I813" s="28"/>
      <c r="J813" s="28"/>
      <c r="K813" s="28"/>
      <c r="L813" s="28"/>
      <c r="M813" s="24">
        <f t="shared" si="49"/>
        <v>0</v>
      </c>
      <c r="N813" s="112" t="str">
        <f t="shared" si="50"/>
        <v/>
      </c>
      <c r="O813" s="31"/>
      <c r="P813" s="33" t="str">
        <f t="shared" si="51"/>
        <v/>
      </c>
      <c r="R813" s="174" t="str">
        <f t="shared" si="52"/>
        <v/>
      </c>
    </row>
    <row r="814" spans="1:18" ht="24.75" customHeight="1" x14ac:dyDescent="0.2">
      <c r="A814" s="185"/>
      <c r="B814" s="186"/>
      <c r="C814" s="187"/>
      <c r="D814" s="88"/>
      <c r="E814" s="110"/>
      <c r="F814" s="28"/>
      <c r="G814" s="28"/>
      <c r="H814" s="22" t="str">
        <f>IF(G814="","",ROUNDDOWN('Lesné celky'!$C$2*G814,2))</f>
        <v/>
      </c>
      <c r="I814" s="28"/>
      <c r="J814" s="28"/>
      <c r="K814" s="28"/>
      <c r="L814" s="28"/>
      <c r="M814" s="24">
        <f t="shared" si="49"/>
        <v>0</v>
      </c>
      <c r="N814" s="112" t="str">
        <f t="shared" si="50"/>
        <v/>
      </c>
      <c r="O814" s="31"/>
      <c r="P814" s="33" t="str">
        <f t="shared" si="51"/>
        <v/>
      </c>
      <c r="R814" s="174" t="str">
        <f t="shared" si="52"/>
        <v/>
      </c>
    </row>
    <row r="815" spans="1:18" ht="24.75" customHeight="1" x14ac:dyDescent="0.2">
      <c r="A815" s="185"/>
      <c r="B815" s="186"/>
      <c r="C815" s="187"/>
      <c r="D815" s="88"/>
      <c r="E815" s="110"/>
      <c r="F815" s="28"/>
      <c r="G815" s="28"/>
      <c r="H815" s="22" t="str">
        <f>IF(G815="","",ROUNDDOWN('Lesné celky'!$C$2*G815,2))</f>
        <v/>
      </c>
      <c r="I815" s="28"/>
      <c r="J815" s="28"/>
      <c r="K815" s="28"/>
      <c r="L815" s="28"/>
      <c r="M815" s="24">
        <f t="shared" si="49"/>
        <v>0</v>
      </c>
      <c r="N815" s="112" t="str">
        <f t="shared" si="50"/>
        <v/>
      </c>
      <c r="O815" s="31"/>
      <c r="P815" s="33" t="str">
        <f t="shared" si="51"/>
        <v/>
      </c>
      <c r="R815" s="174" t="str">
        <f t="shared" si="52"/>
        <v/>
      </c>
    </row>
    <row r="816" spans="1:18" ht="24.75" customHeight="1" x14ac:dyDescent="0.2">
      <c r="A816" s="185"/>
      <c r="B816" s="186"/>
      <c r="C816" s="187"/>
      <c r="D816" s="88"/>
      <c r="E816" s="110"/>
      <c r="F816" s="28"/>
      <c r="G816" s="28"/>
      <c r="H816" s="22" t="str">
        <f>IF(G816="","",ROUNDDOWN('Lesné celky'!$C$2*G816,2))</f>
        <v/>
      </c>
      <c r="I816" s="28"/>
      <c r="J816" s="28"/>
      <c r="K816" s="28"/>
      <c r="L816" s="28"/>
      <c r="M816" s="24">
        <f t="shared" si="49"/>
        <v>0</v>
      </c>
      <c r="N816" s="112" t="str">
        <f t="shared" si="50"/>
        <v/>
      </c>
      <c r="O816" s="31"/>
      <c r="P816" s="33" t="str">
        <f t="shared" si="51"/>
        <v/>
      </c>
      <c r="R816" s="174" t="str">
        <f t="shared" si="52"/>
        <v/>
      </c>
    </row>
    <row r="817" spans="1:18" ht="24.75" customHeight="1" x14ac:dyDescent="0.2">
      <c r="A817" s="185"/>
      <c r="B817" s="186"/>
      <c r="C817" s="187"/>
      <c r="D817" s="88"/>
      <c r="E817" s="110"/>
      <c r="F817" s="28"/>
      <c r="G817" s="28"/>
      <c r="H817" s="22" t="str">
        <f>IF(G817="","",ROUNDDOWN('Lesné celky'!$C$2*G817,2))</f>
        <v/>
      </c>
      <c r="I817" s="28"/>
      <c r="J817" s="28"/>
      <c r="K817" s="28"/>
      <c r="L817" s="28"/>
      <c r="M817" s="24">
        <f t="shared" si="49"/>
        <v>0</v>
      </c>
      <c r="N817" s="112" t="str">
        <f t="shared" si="50"/>
        <v/>
      </c>
      <c r="O817" s="31"/>
      <c r="P817" s="33" t="str">
        <f t="shared" si="51"/>
        <v/>
      </c>
      <c r="R817" s="174" t="str">
        <f t="shared" si="52"/>
        <v/>
      </c>
    </row>
    <row r="818" spans="1:18" ht="24.75" customHeight="1" x14ac:dyDescent="0.2">
      <c r="A818" s="185"/>
      <c r="B818" s="186"/>
      <c r="C818" s="187"/>
      <c r="D818" s="88"/>
      <c r="E818" s="110"/>
      <c r="F818" s="28"/>
      <c r="G818" s="28"/>
      <c r="H818" s="22" t="str">
        <f>IF(G818="","",ROUNDDOWN('Lesné celky'!$C$2*G818,2))</f>
        <v/>
      </c>
      <c r="I818" s="28"/>
      <c r="J818" s="28"/>
      <c r="K818" s="28"/>
      <c r="L818" s="28"/>
      <c r="M818" s="24">
        <f t="shared" si="49"/>
        <v>0</v>
      </c>
      <c r="N818" s="112" t="str">
        <f t="shared" si="50"/>
        <v/>
      </c>
      <c r="O818" s="31"/>
      <c r="P818" s="33" t="str">
        <f t="shared" si="51"/>
        <v/>
      </c>
      <c r="R818" s="174" t="str">
        <f t="shared" si="52"/>
        <v/>
      </c>
    </row>
    <row r="819" spans="1:18" ht="24.75" customHeight="1" x14ac:dyDescent="0.2">
      <c r="A819" s="185"/>
      <c r="B819" s="186"/>
      <c r="C819" s="187"/>
      <c r="D819" s="88"/>
      <c r="E819" s="110"/>
      <c r="F819" s="28"/>
      <c r="G819" s="28"/>
      <c r="H819" s="22" t="str">
        <f>IF(G819="","",ROUNDDOWN('Lesné celky'!$C$2*G819,2))</f>
        <v/>
      </c>
      <c r="I819" s="28"/>
      <c r="J819" s="28"/>
      <c r="K819" s="28"/>
      <c r="L819" s="28"/>
      <c r="M819" s="24">
        <f t="shared" si="49"/>
        <v>0</v>
      </c>
      <c r="N819" s="112" t="str">
        <f t="shared" si="50"/>
        <v/>
      </c>
      <c r="O819" s="31"/>
      <c r="P819" s="33" t="str">
        <f t="shared" si="51"/>
        <v/>
      </c>
      <c r="R819" s="174" t="str">
        <f t="shared" si="52"/>
        <v/>
      </c>
    </row>
    <row r="820" spans="1:18" ht="24.75" customHeight="1" x14ac:dyDescent="0.2">
      <c r="A820" s="185"/>
      <c r="B820" s="186"/>
      <c r="C820" s="187"/>
      <c r="D820" s="88"/>
      <c r="E820" s="110"/>
      <c r="F820" s="28"/>
      <c r="G820" s="28"/>
      <c r="H820" s="22" t="str">
        <f>IF(G820="","",ROUNDDOWN('Lesné celky'!$C$2*G820,2))</f>
        <v/>
      </c>
      <c r="I820" s="28"/>
      <c r="J820" s="28"/>
      <c r="K820" s="28"/>
      <c r="L820" s="28"/>
      <c r="M820" s="24">
        <f t="shared" si="49"/>
        <v>0</v>
      </c>
      <c r="N820" s="112" t="str">
        <f t="shared" si="50"/>
        <v/>
      </c>
      <c r="O820" s="31"/>
      <c r="P820" s="33" t="str">
        <f t="shared" si="51"/>
        <v/>
      </c>
      <c r="R820" s="174" t="str">
        <f t="shared" si="52"/>
        <v/>
      </c>
    </row>
    <row r="821" spans="1:18" ht="24.75" customHeight="1" x14ac:dyDescent="0.2">
      <c r="A821" s="185"/>
      <c r="B821" s="186"/>
      <c r="C821" s="187"/>
      <c r="D821" s="88"/>
      <c r="E821" s="110"/>
      <c r="F821" s="28"/>
      <c r="G821" s="28"/>
      <c r="H821" s="22" t="str">
        <f>IF(G821="","",ROUNDDOWN('Lesné celky'!$C$2*G821,2))</f>
        <v/>
      </c>
      <c r="I821" s="28"/>
      <c r="J821" s="28"/>
      <c r="K821" s="28"/>
      <c r="L821" s="28"/>
      <c r="M821" s="24">
        <f t="shared" si="49"/>
        <v>0</v>
      </c>
      <c r="N821" s="112" t="str">
        <f t="shared" si="50"/>
        <v/>
      </c>
      <c r="O821" s="31"/>
      <c r="P821" s="33" t="str">
        <f t="shared" si="51"/>
        <v/>
      </c>
      <c r="R821" s="174" t="str">
        <f t="shared" si="52"/>
        <v/>
      </c>
    </row>
    <row r="822" spans="1:18" ht="24.75" customHeight="1" x14ac:dyDescent="0.2">
      <c r="A822" s="185"/>
      <c r="B822" s="186"/>
      <c r="C822" s="187"/>
      <c r="D822" s="88"/>
      <c r="E822" s="110"/>
      <c r="F822" s="28"/>
      <c r="G822" s="28"/>
      <c r="H822" s="22" t="str">
        <f>IF(G822="","",ROUNDDOWN('Lesné celky'!$C$2*G822,2))</f>
        <v/>
      </c>
      <c r="I822" s="28"/>
      <c r="J822" s="28"/>
      <c r="K822" s="28"/>
      <c r="L822" s="28"/>
      <c r="M822" s="24">
        <f t="shared" si="49"/>
        <v>0</v>
      </c>
      <c r="N822" s="112" t="str">
        <f t="shared" si="50"/>
        <v/>
      </c>
      <c r="O822" s="31"/>
      <c r="P822" s="33" t="str">
        <f t="shared" si="51"/>
        <v/>
      </c>
      <c r="R822" s="174" t="str">
        <f t="shared" si="52"/>
        <v/>
      </c>
    </row>
    <row r="823" spans="1:18" ht="24.75" customHeight="1" x14ac:dyDescent="0.2">
      <c r="A823" s="185"/>
      <c r="B823" s="186"/>
      <c r="C823" s="187"/>
      <c r="D823" s="88"/>
      <c r="E823" s="110"/>
      <c r="F823" s="28"/>
      <c r="G823" s="28"/>
      <c r="H823" s="22" t="str">
        <f>IF(G823="","",ROUNDDOWN('Lesné celky'!$C$2*G823,2))</f>
        <v/>
      </c>
      <c r="I823" s="28"/>
      <c r="J823" s="28"/>
      <c r="K823" s="28"/>
      <c r="L823" s="28"/>
      <c r="M823" s="24">
        <f t="shared" si="49"/>
        <v>0</v>
      </c>
      <c r="N823" s="112" t="str">
        <f t="shared" si="50"/>
        <v/>
      </c>
      <c r="O823" s="31"/>
      <c r="P823" s="33" t="str">
        <f t="shared" si="51"/>
        <v/>
      </c>
      <c r="R823" s="174" t="str">
        <f t="shared" si="52"/>
        <v/>
      </c>
    </row>
    <row r="824" spans="1:18" ht="24.75" customHeight="1" x14ac:dyDescent="0.2">
      <c r="A824" s="185"/>
      <c r="B824" s="186"/>
      <c r="C824" s="187"/>
      <c r="D824" s="88"/>
      <c r="E824" s="110"/>
      <c r="F824" s="28"/>
      <c r="G824" s="28"/>
      <c r="H824" s="22" t="str">
        <f>IF(G824="","",ROUNDDOWN('Lesné celky'!$C$2*G824,2))</f>
        <v/>
      </c>
      <c r="I824" s="28"/>
      <c r="J824" s="28"/>
      <c r="K824" s="28"/>
      <c r="L824" s="28"/>
      <c r="M824" s="24">
        <f t="shared" si="49"/>
        <v>0</v>
      </c>
      <c r="N824" s="112" t="str">
        <f t="shared" si="50"/>
        <v/>
      </c>
      <c r="O824" s="31"/>
      <c r="P824" s="33" t="str">
        <f t="shared" si="51"/>
        <v/>
      </c>
      <c r="R824" s="174" t="str">
        <f t="shared" si="52"/>
        <v/>
      </c>
    </row>
    <row r="825" spans="1:18" ht="24.75" customHeight="1" x14ac:dyDescent="0.2">
      <c r="A825" s="185"/>
      <c r="B825" s="186"/>
      <c r="C825" s="187"/>
      <c r="D825" s="88"/>
      <c r="E825" s="110"/>
      <c r="F825" s="28"/>
      <c r="G825" s="28"/>
      <c r="H825" s="22" t="str">
        <f>IF(G825="","",ROUNDDOWN('Lesné celky'!$C$2*G825,2))</f>
        <v/>
      </c>
      <c r="I825" s="28"/>
      <c r="J825" s="28"/>
      <c r="K825" s="28"/>
      <c r="L825" s="28"/>
      <c r="M825" s="24">
        <f t="shared" si="49"/>
        <v>0</v>
      </c>
      <c r="N825" s="112" t="str">
        <f t="shared" si="50"/>
        <v/>
      </c>
      <c r="O825" s="31"/>
      <c r="P825" s="33" t="str">
        <f t="shared" si="51"/>
        <v/>
      </c>
      <c r="R825" s="174" t="str">
        <f t="shared" si="52"/>
        <v/>
      </c>
    </row>
    <row r="826" spans="1:18" ht="24.75" customHeight="1" x14ac:dyDescent="0.2">
      <c r="A826" s="185"/>
      <c r="B826" s="186"/>
      <c r="C826" s="187"/>
      <c r="D826" s="88"/>
      <c r="E826" s="110"/>
      <c r="F826" s="28"/>
      <c r="G826" s="28"/>
      <c r="H826" s="22" t="str">
        <f>IF(G826="","",ROUNDDOWN('Lesné celky'!$C$2*G826,2))</f>
        <v/>
      </c>
      <c r="I826" s="28"/>
      <c r="J826" s="28"/>
      <c r="K826" s="28"/>
      <c r="L826" s="28"/>
      <c r="M826" s="24">
        <f t="shared" si="49"/>
        <v>0</v>
      </c>
      <c r="N826" s="112" t="str">
        <f t="shared" si="50"/>
        <v/>
      </c>
      <c r="O826" s="31"/>
      <c r="P826" s="33" t="str">
        <f t="shared" si="51"/>
        <v/>
      </c>
      <c r="R826" s="174" t="str">
        <f t="shared" si="52"/>
        <v/>
      </c>
    </row>
    <row r="827" spans="1:18" ht="24.75" customHeight="1" x14ac:dyDescent="0.2">
      <c r="A827" s="185"/>
      <c r="B827" s="186"/>
      <c r="C827" s="187"/>
      <c r="D827" s="88"/>
      <c r="E827" s="110"/>
      <c r="F827" s="28"/>
      <c r="G827" s="28"/>
      <c r="H827" s="22" t="str">
        <f>IF(G827="","",ROUNDDOWN('Lesné celky'!$C$2*G827,2))</f>
        <v/>
      </c>
      <c r="I827" s="28"/>
      <c r="J827" s="28"/>
      <c r="K827" s="28"/>
      <c r="L827" s="28"/>
      <c r="M827" s="24">
        <f t="shared" si="49"/>
        <v>0</v>
      </c>
      <c r="N827" s="112" t="str">
        <f t="shared" si="50"/>
        <v/>
      </c>
      <c r="O827" s="31"/>
      <c r="P827" s="33" t="str">
        <f t="shared" si="51"/>
        <v/>
      </c>
      <c r="R827" s="174" t="str">
        <f t="shared" si="52"/>
        <v/>
      </c>
    </row>
    <row r="828" spans="1:18" ht="24.75" customHeight="1" x14ac:dyDescent="0.2">
      <c r="A828" s="185"/>
      <c r="B828" s="186"/>
      <c r="C828" s="187"/>
      <c r="D828" s="88"/>
      <c r="E828" s="110"/>
      <c r="F828" s="28"/>
      <c r="G828" s="28"/>
      <c r="H828" s="22" t="str">
        <f>IF(G828="","",ROUNDDOWN('Lesné celky'!$C$2*G828,2))</f>
        <v/>
      </c>
      <c r="I828" s="28"/>
      <c r="J828" s="28"/>
      <c r="K828" s="28"/>
      <c r="L828" s="28"/>
      <c r="M828" s="24">
        <f t="shared" si="49"/>
        <v>0</v>
      </c>
      <c r="N828" s="112" t="str">
        <f t="shared" si="50"/>
        <v/>
      </c>
      <c r="O828" s="31"/>
      <c r="P828" s="33" t="str">
        <f t="shared" si="51"/>
        <v/>
      </c>
      <c r="R828" s="174" t="str">
        <f t="shared" si="52"/>
        <v/>
      </c>
    </row>
    <row r="829" spans="1:18" ht="24.75" customHeight="1" x14ac:dyDescent="0.2">
      <c r="A829" s="185"/>
      <c r="B829" s="186"/>
      <c r="C829" s="187"/>
      <c r="D829" s="88"/>
      <c r="E829" s="110"/>
      <c r="F829" s="28"/>
      <c r="G829" s="28"/>
      <c r="H829" s="22" t="str">
        <f>IF(G829="","",ROUNDDOWN('Lesné celky'!$C$2*G829,2))</f>
        <v/>
      </c>
      <c r="I829" s="28"/>
      <c r="J829" s="28"/>
      <c r="K829" s="28"/>
      <c r="L829" s="28"/>
      <c r="M829" s="24">
        <f t="shared" si="49"/>
        <v>0</v>
      </c>
      <c r="N829" s="112" t="str">
        <f t="shared" si="50"/>
        <v/>
      </c>
      <c r="O829" s="31"/>
      <c r="P829" s="33" t="str">
        <f t="shared" si="51"/>
        <v/>
      </c>
      <c r="R829" s="174" t="str">
        <f t="shared" si="52"/>
        <v/>
      </c>
    </row>
    <row r="830" spans="1:18" ht="24.75" customHeight="1" x14ac:dyDescent="0.2">
      <c r="A830" s="185"/>
      <c r="B830" s="186"/>
      <c r="C830" s="187"/>
      <c r="D830" s="88"/>
      <c r="E830" s="110"/>
      <c r="F830" s="28"/>
      <c r="G830" s="28"/>
      <c r="H830" s="22" t="str">
        <f>IF(G830="","",ROUNDDOWN('Lesné celky'!$C$2*G830,2))</f>
        <v/>
      </c>
      <c r="I830" s="28"/>
      <c r="J830" s="28"/>
      <c r="K830" s="28"/>
      <c r="L830" s="28"/>
      <c r="M830" s="24">
        <f t="shared" si="49"/>
        <v>0</v>
      </c>
      <c r="N830" s="112" t="str">
        <f t="shared" si="50"/>
        <v/>
      </c>
      <c r="O830" s="31"/>
      <c r="P830" s="33" t="str">
        <f t="shared" si="51"/>
        <v/>
      </c>
      <c r="R830" s="174" t="str">
        <f t="shared" si="52"/>
        <v/>
      </c>
    </row>
    <row r="831" spans="1:18" ht="24.75" customHeight="1" x14ac:dyDescent="0.2">
      <c r="A831" s="185"/>
      <c r="B831" s="186"/>
      <c r="C831" s="187"/>
      <c r="D831" s="88"/>
      <c r="E831" s="110"/>
      <c r="F831" s="28"/>
      <c r="G831" s="28"/>
      <c r="H831" s="22" t="str">
        <f>IF(G831="","",ROUNDDOWN('Lesné celky'!$C$2*G831,2))</f>
        <v/>
      </c>
      <c r="I831" s="28"/>
      <c r="J831" s="28"/>
      <c r="K831" s="28"/>
      <c r="L831" s="28"/>
      <c r="M831" s="24">
        <f t="shared" si="49"/>
        <v>0</v>
      </c>
      <c r="N831" s="112" t="str">
        <f t="shared" si="50"/>
        <v/>
      </c>
      <c r="O831" s="31"/>
      <c r="P831" s="33" t="str">
        <f t="shared" si="51"/>
        <v/>
      </c>
      <c r="R831" s="174" t="str">
        <f t="shared" si="52"/>
        <v/>
      </c>
    </row>
    <row r="832" spans="1:18" ht="24.75" customHeight="1" x14ac:dyDescent="0.2">
      <c r="A832" s="185"/>
      <c r="B832" s="186"/>
      <c r="C832" s="187"/>
      <c r="D832" s="88"/>
      <c r="E832" s="110"/>
      <c r="F832" s="28"/>
      <c r="G832" s="28"/>
      <c r="H832" s="22" t="str">
        <f>IF(G832="","",ROUNDDOWN('Lesné celky'!$C$2*G832,2))</f>
        <v/>
      </c>
      <c r="I832" s="28"/>
      <c r="J832" s="28"/>
      <c r="K832" s="28"/>
      <c r="L832" s="28"/>
      <c r="M832" s="24">
        <f t="shared" si="49"/>
        <v>0</v>
      </c>
      <c r="N832" s="112" t="str">
        <f t="shared" si="50"/>
        <v/>
      </c>
      <c r="O832" s="31"/>
      <c r="P832" s="33" t="str">
        <f t="shared" si="51"/>
        <v/>
      </c>
      <c r="R832" s="174" t="str">
        <f t="shared" si="52"/>
        <v/>
      </c>
    </row>
    <row r="833" spans="1:18" ht="24.75" customHeight="1" x14ac:dyDescent="0.2">
      <c r="A833" s="185"/>
      <c r="B833" s="186"/>
      <c r="C833" s="187"/>
      <c r="D833" s="88"/>
      <c r="E833" s="110"/>
      <c r="F833" s="28"/>
      <c r="G833" s="28"/>
      <c r="H833" s="22" t="str">
        <f>IF(G833="","",ROUNDDOWN('Lesné celky'!$C$2*G833,2))</f>
        <v/>
      </c>
      <c r="I833" s="28"/>
      <c r="J833" s="28"/>
      <c r="K833" s="28"/>
      <c r="L833" s="28"/>
      <c r="M833" s="24">
        <f t="shared" si="49"/>
        <v>0</v>
      </c>
      <c r="N833" s="112" t="str">
        <f t="shared" si="50"/>
        <v/>
      </c>
      <c r="O833" s="31"/>
      <c r="P833" s="33" t="str">
        <f t="shared" si="51"/>
        <v/>
      </c>
      <c r="R833" s="174" t="str">
        <f t="shared" si="52"/>
        <v/>
      </c>
    </row>
    <row r="834" spans="1:18" ht="24.75" customHeight="1" x14ac:dyDescent="0.2">
      <c r="A834" s="185"/>
      <c r="B834" s="186"/>
      <c r="C834" s="187"/>
      <c r="D834" s="88"/>
      <c r="E834" s="110"/>
      <c r="F834" s="28"/>
      <c r="G834" s="28"/>
      <c r="H834" s="22" t="str">
        <f>IF(G834="","",ROUNDDOWN('Lesné celky'!$C$2*G834,2))</f>
        <v/>
      </c>
      <c r="I834" s="28"/>
      <c r="J834" s="28"/>
      <c r="K834" s="28"/>
      <c r="L834" s="28"/>
      <c r="M834" s="24">
        <f t="shared" ref="M834:M897" si="53">SUM(I834:L834)</f>
        <v>0</v>
      </c>
      <c r="N834" s="112" t="str">
        <f t="shared" ref="N834:N897" si="54">IF(ROUNDDOWN(F834*G834,2)-ROUNDDOWN(SUM(I834:L834),2)=0,"","zlý súčet")</f>
        <v/>
      </c>
      <c r="O834" s="31"/>
      <c r="P834" s="33" t="str">
        <f t="shared" si="51"/>
        <v/>
      </c>
      <c r="R834" s="174" t="str">
        <f t="shared" si="52"/>
        <v/>
      </c>
    </row>
    <row r="835" spans="1:18" ht="24.75" customHeight="1" x14ac:dyDescent="0.2">
      <c r="A835" s="185"/>
      <c r="B835" s="186"/>
      <c r="C835" s="187"/>
      <c r="D835" s="88"/>
      <c r="E835" s="110"/>
      <c r="F835" s="28"/>
      <c r="G835" s="28"/>
      <c r="H835" s="22" t="str">
        <f>IF(G835="","",ROUNDDOWN('Lesné celky'!$C$2*G835,2))</f>
        <v/>
      </c>
      <c r="I835" s="28"/>
      <c r="J835" s="28"/>
      <c r="K835" s="28"/>
      <c r="L835" s="28"/>
      <c r="M835" s="24">
        <f t="shared" si="53"/>
        <v>0</v>
      </c>
      <c r="N835" s="112" t="str">
        <f t="shared" si="54"/>
        <v/>
      </c>
      <c r="O835" s="31"/>
      <c r="P835" s="33" t="str">
        <f t="shared" si="51"/>
        <v/>
      </c>
      <c r="R835" s="174" t="str">
        <f t="shared" si="52"/>
        <v/>
      </c>
    </row>
    <row r="836" spans="1:18" ht="24.75" customHeight="1" x14ac:dyDescent="0.2">
      <c r="A836" s="185"/>
      <c r="B836" s="186"/>
      <c r="C836" s="187"/>
      <c r="D836" s="88"/>
      <c r="E836" s="110"/>
      <c r="F836" s="28"/>
      <c r="G836" s="28"/>
      <c r="H836" s="22" t="str">
        <f>IF(G836="","",ROUNDDOWN('Lesné celky'!$C$2*G836,2))</f>
        <v/>
      </c>
      <c r="I836" s="28"/>
      <c r="J836" s="28"/>
      <c r="K836" s="28"/>
      <c r="L836" s="28"/>
      <c r="M836" s="24">
        <f t="shared" si="53"/>
        <v>0</v>
      </c>
      <c r="N836" s="112" t="str">
        <f t="shared" si="54"/>
        <v/>
      </c>
      <c r="O836" s="31"/>
      <c r="P836" s="33" t="str">
        <f t="shared" si="51"/>
        <v/>
      </c>
      <c r="R836" s="174" t="str">
        <f t="shared" si="52"/>
        <v/>
      </c>
    </row>
    <row r="837" spans="1:18" ht="24.75" customHeight="1" x14ac:dyDescent="0.2">
      <c r="A837" s="185"/>
      <c r="B837" s="186"/>
      <c r="C837" s="187"/>
      <c r="D837" s="88"/>
      <c r="E837" s="110"/>
      <c r="F837" s="28"/>
      <c r="G837" s="28"/>
      <c r="H837" s="22" t="str">
        <f>IF(G837="","",ROUNDDOWN('Lesné celky'!$C$2*G837,2))</f>
        <v/>
      </c>
      <c r="I837" s="28"/>
      <c r="J837" s="28"/>
      <c r="K837" s="28"/>
      <c r="L837" s="28"/>
      <c r="M837" s="24">
        <f t="shared" si="53"/>
        <v>0</v>
      </c>
      <c r="N837" s="112" t="str">
        <f t="shared" si="54"/>
        <v/>
      </c>
      <c r="O837" s="31"/>
      <c r="P837" s="33" t="str">
        <f t="shared" si="51"/>
        <v/>
      </c>
      <c r="R837" s="174" t="str">
        <f t="shared" si="52"/>
        <v/>
      </c>
    </row>
    <row r="838" spans="1:18" ht="24.75" customHeight="1" x14ac:dyDescent="0.2">
      <c r="A838" s="185"/>
      <c r="B838" s="186"/>
      <c r="C838" s="187"/>
      <c r="D838" s="88"/>
      <c r="E838" s="110"/>
      <c r="F838" s="28"/>
      <c r="G838" s="28"/>
      <c r="H838" s="22" t="str">
        <f>IF(G838="","",ROUNDDOWN('Lesné celky'!$C$2*G838,2))</f>
        <v/>
      </c>
      <c r="I838" s="28"/>
      <c r="J838" s="28"/>
      <c r="K838" s="28"/>
      <c r="L838" s="28"/>
      <c r="M838" s="24">
        <f t="shared" si="53"/>
        <v>0</v>
      </c>
      <c r="N838" s="112" t="str">
        <f t="shared" si="54"/>
        <v/>
      </c>
      <c r="O838" s="31"/>
      <c r="P838" s="33" t="str">
        <f t="shared" si="51"/>
        <v/>
      </c>
      <c r="R838" s="174" t="str">
        <f t="shared" si="52"/>
        <v/>
      </c>
    </row>
    <row r="839" spans="1:18" ht="24.75" customHeight="1" x14ac:dyDescent="0.2">
      <c r="A839" s="185"/>
      <c r="B839" s="186"/>
      <c r="C839" s="187"/>
      <c r="D839" s="88"/>
      <c r="E839" s="110"/>
      <c r="F839" s="28"/>
      <c r="G839" s="28"/>
      <c r="H839" s="22" t="str">
        <f>IF(G839="","",ROUNDDOWN('Lesné celky'!$C$2*G839,2))</f>
        <v/>
      </c>
      <c r="I839" s="28"/>
      <c r="J839" s="28"/>
      <c r="K839" s="28"/>
      <c r="L839" s="28"/>
      <c r="M839" s="24">
        <f t="shared" si="53"/>
        <v>0</v>
      </c>
      <c r="N839" s="112" t="str">
        <f t="shared" si="54"/>
        <v/>
      </c>
      <c r="O839" s="31"/>
      <c r="P839" s="33" t="str">
        <f t="shared" si="51"/>
        <v/>
      </c>
      <c r="R839" s="174" t="str">
        <f t="shared" si="52"/>
        <v/>
      </c>
    </row>
    <row r="840" spans="1:18" ht="24.75" customHeight="1" x14ac:dyDescent="0.2">
      <c r="A840" s="185"/>
      <c r="B840" s="186"/>
      <c r="C840" s="187"/>
      <c r="D840" s="88"/>
      <c r="E840" s="110"/>
      <c r="F840" s="28"/>
      <c r="G840" s="28"/>
      <c r="H840" s="22" t="str">
        <f>IF(G840="","",ROUNDDOWN('Lesné celky'!$C$2*G840,2))</f>
        <v/>
      </c>
      <c r="I840" s="28"/>
      <c r="J840" s="28"/>
      <c r="K840" s="28"/>
      <c r="L840" s="28"/>
      <c r="M840" s="24">
        <f t="shared" si="53"/>
        <v>0</v>
      </c>
      <c r="N840" s="112" t="str">
        <f t="shared" si="54"/>
        <v/>
      </c>
      <c r="O840" s="31"/>
      <c r="P840" s="33" t="str">
        <f t="shared" si="51"/>
        <v/>
      </c>
      <c r="R840" s="174" t="str">
        <f t="shared" si="52"/>
        <v/>
      </c>
    </row>
    <row r="841" spans="1:18" ht="24.75" customHeight="1" x14ac:dyDescent="0.2">
      <c r="A841" s="185"/>
      <c r="B841" s="186"/>
      <c r="C841" s="187"/>
      <c r="D841" s="88"/>
      <c r="E841" s="110"/>
      <c r="F841" s="28"/>
      <c r="G841" s="28"/>
      <c r="H841" s="22" t="str">
        <f>IF(G841="","",ROUNDDOWN('Lesné celky'!$C$2*G841,2))</f>
        <v/>
      </c>
      <c r="I841" s="28"/>
      <c r="J841" s="28"/>
      <c r="K841" s="28"/>
      <c r="L841" s="28"/>
      <c r="M841" s="24">
        <f t="shared" si="53"/>
        <v>0</v>
      </c>
      <c r="N841" s="112" t="str">
        <f t="shared" si="54"/>
        <v/>
      </c>
      <c r="O841" s="31"/>
      <c r="P841" s="33" t="str">
        <f t="shared" si="51"/>
        <v/>
      </c>
      <c r="R841" s="174" t="str">
        <f t="shared" si="52"/>
        <v/>
      </c>
    </row>
    <row r="842" spans="1:18" ht="24.75" customHeight="1" x14ac:dyDescent="0.2">
      <c r="A842" s="185"/>
      <c r="B842" s="186"/>
      <c r="C842" s="187"/>
      <c r="D842" s="88"/>
      <c r="E842" s="110"/>
      <c r="F842" s="28"/>
      <c r="G842" s="28"/>
      <c r="H842" s="22" t="str">
        <f>IF(G842="","",ROUNDDOWN('Lesné celky'!$C$2*G842,2))</f>
        <v/>
      </c>
      <c r="I842" s="28"/>
      <c r="J842" s="28"/>
      <c r="K842" s="28"/>
      <c r="L842" s="28"/>
      <c r="M842" s="24">
        <f t="shared" si="53"/>
        <v>0</v>
      </c>
      <c r="N842" s="112" t="str">
        <f t="shared" si="54"/>
        <v/>
      </c>
      <c r="O842" s="31"/>
      <c r="P842" s="33" t="str">
        <f t="shared" si="51"/>
        <v/>
      </c>
      <c r="R842" s="174" t="str">
        <f t="shared" si="52"/>
        <v/>
      </c>
    </row>
    <row r="843" spans="1:18" ht="24.75" customHeight="1" x14ac:dyDescent="0.2">
      <c r="A843" s="185"/>
      <c r="B843" s="186"/>
      <c r="C843" s="187"/>
      <c r="D843" s="88"/>
      <c r="E843" s="110"/>
      <c r="F843" s="28"/>
      <c r="G843" s="28"/>
      <c r="H843" s="22" t="str">
        <f>IF(G843="","",ROUNDDOWN('Lesné celky'!$C$2*G843,2))</f>
        <v/>
      </c>
      <c r="I843" s="28"/>
      <c r="J843" s="28"/>
      <c r="K843" s="28"/>
      <c r="L843" s="28"/>
      <c r="M843" s="24">
        <f t="shared" si="53"/>
        <v>0</v>
      </c>
      <c r="N843" s="112" t="str">
        <f t="shared" si="54"/>
        <v/>
      </c>
      <c r="O843" s="31"/>
      <c r="P843" s="33" t="str">
        <f t="shared" si="51"/>
        <v/>
      </c>
      <c r="R843" s="174" t="str">
        <f t="shared" si="52"/>
        <v/>
      </c>
    </row>
    <row r="844" spans="1:18" ht="24.75" customHeight="1" x14ac:dyDescent="0.2">
      <c r="A844" s="185"/>
      <c r="B844" s="186"/>
      <c r="C844" s="187"/>
      <c r="D844" s="88"/>
      <c r="E844" s="110"/>
      <c r="F844" s="28"/>
      <c r="G844" s="28"/>
      <c r="H844" s="22" t="str">
        <f>IF(G844="","",ROUNDDOWN('Lesné celky'!$C$2*G844,2))</f>
        <v/>
      </c>
      <c r="I844" s="28"/>
      <c r="J844" s="28"/>
      <c r="K844" s="28"/>
      <c r="L844" s="28"/>
      <c r="M844" s="24">
        <f t="shared" si="53"/>
        <v>0</v>
      </c>
      <c r="N844" s="112" t="str">
        <f t="shared" si="54"/>
        <v/>
      </c>
      <c r="O844" s="31"/>
      <c r="P844" s="33" t="str">
        <f t="shared" si="51"/>
        <v/>
      </c>
      <c r="R844" s="174" t="str">
        <f t="shared" si="52"/>
        <v/>
      </c>
    </row>
    <row r="845" spans="1:18" ht="24.75" customHeight="1" x14ac:dyDescent="0.2">
      <c r="A845" s="185"/>
      <c r="B845" s="186"/>
      <c r="C845" s="187"/>
      <c r="D845" s="88"/>
      <c r="E845" s="110"/>
      <c r="F845" s="28"/>
      <c r="G845" s="28"/>
      <c r="H845" s="22" t="str">
        <f>IF(G845="","",ROUNDDOWN('Lesné celky'!$C$2*G845,2))</f>
        <v/>
      </c>
      <c r="I845" s="28"/>
      <c r="J845" s="28"/>
      <c r="K845" s="28"/>
      <c r="L845" s="28"/>
      <c r="M845" s="24">
        <f t="shared" si="53"/>
        <v>0</v>
      </c>
      <c r="N845" s="112" t="str">
        <f t="shared" si="54"/>
        <v/>
      </c>
      <c r="O845" s="31"/>
      <c r="P845" s="33" t="str">
        <f t="shared" si="51"/>
        <v/>
      </c>
      <c r="R845" s="174" t="str">
        <f t="shared" si="52"/>
        <v/>
      </c>
    </row>
    <row r="846" spans="1:18" ht="24.75" customHeight="1" x14ac:dyDescent="0.2">
      <c r="A846" s="185"/>
      <c r="B846" s="186"/>
      <c r="C846" s="187"/>
      <c r="D846" s="88"/>
      <c r="E846" s="110"/>
      <c r="F846" s="28"/>
      <c r="G846" s="28"/>
      <c r="H846" s="22" t="str">
        <f>IF(G846="","",ROUNDDOWN('Lesné celky'!$C$2*G846,2))</f>
        <v/>
      </c>
      <c r="I846" s="28"/>
      <c r="J846" s="28"/>
      <c r="K846" s="28"/>
      <c r="L846" s="28"/>
      <c r="M846" s="24">
        <f t="shared" si="53"/>
        <v>0</v>
      </c>
      <c r="N846" s="112" t="str">
        <f t="shared" si="54"/>
        <v/>
      </c>
      <c r="O846" s="31"/>
      <c r="P846" s="33" t="str">
        <f t="shared" si="51"/>
        <v/>
      </c>
      <c r="R846" s="174" t="str">
        <f t="shared" si="52"/>
        <v/>
      </c>
    </row>
    <row r="847" spans="1:18" ht="24.75" customHeight="1" x14ac:dyDescent="0.2">
      <c r="A847" s="185"/>
      <c r="B847" s="186"/>
      <c r="C847" s="187"/>
      <c r="D847" s="88"/>
      <c r="E847" s="110"/>
      <c r="F847" s="28"/>
      <c r="G847" s="28"/>
      <c r="H847" s="22" t="str">
        <f>IF(G847="","",ROUNDDOWN('Lesné celky'!$C$2*G847,2))</f>
        <v/>
      </c>
      <c r="I847" s="28"/>
      <c r="J847" s="28"/>
      <c r="K847" s="28"/>
      <c r="L847" s="28"/>
      <c r="M847" s="24">
        <f t="shared" si="53"/>
        <v>0</v>
      </c>
      <c r="N847" s="112" t="str">
        <f t="shared" si="54"/>
        <v/>
      </c>
      <c r="O847" s="31"/>
      <c r="P847" s="33" t="str">
        <f t="shared" si="51"/>
        <v/>
      </c>
      <c r="R847" s="174" t="str">
        <f t="shared" si="52"/>
        <v/>
      </c>
    </row>
    <row r="848" spans="1:18" ht="24.75" customHeight="1" x14ac:dyDescent="0.2">
      <c r="A848" s="185"/>
      <c r="B848" s="186"/>
      <c r="C848" s="187"/>
      <c r="D848" s="88"/>
      <c r="E848" s="110"/>
      <c r="F848" s="28"/>
      <c r="G848" s="28"/>
      <c r="H848" s="22" t="str">
        <f>IF(G848="","",ROUNDDOWN('Lesné celky'!$C$2*G848,2))</f>
        <v/>
      </c>
      <c r="I848" s="28"/>
      <c r="J848" s="28"/>
      <c r="K848" s="28"/>
      <c r="L848" s="28"/>
      <c r="M848" s="24">
        <f t="shared" si="53"/>
        <v>0</v>
      </c>
      <c r="N848" s="112" t="str">
        <f t="shared" si="54"/>
        <v/>
      </c>
      <c r="O848" s="31"/>
      <c r="P848" s="33" t="str">
        <f t="shared" si="51"/>
        <v/>
      </c>
      <c r="R848" s="174" t="str">
        <f t="shared" si="52"/>
        <v/>
      </c>
    </row>
    <row r="849" spans="1:18" ht="24.75" customHeight="1" x14ac:dyDescent="0.2">
      <c r="A849" s="185"/>
      <c r="B849" s="186"/>
      <c r="C849" s="187"/>
      <c r="D849" s="88"/>
      <c r="E849" s="110"/>
      <c r="F849" s="28"/>
      <c r="G849" s="28"/>
      <c r="H849" s="22" t="str">
        <f>IF(G849="","",ROUNDDOWN('Lesné celky'!$C$2*G849,2))</f>
        <v/>
      </c>
      <c r="I849" s="28"/>
      <c r="J849" s="28"/>
      <c r="K849" s="28"/>
      <c r="L849" s="28"/>
      <c r="M849" s="24">
        <f t="shared" si="53"/>
        <v>0</v>
      </c>
      <c r="N849" s="112" t="str">
        <f t="shared" si="54"/>
        <v/>
      </c>
      <c r="O849" s="31"/>
      <c r="P849" s="33" t="str">
        <f t="shared" si="51"/>
        <v/>
      </c>
      <c r="R849" s="174" t="str">
        <f t="shared" si="52"/>
        <v/>
      </c>
    </row>
    <row r="850" spans="1:18" ht="24.75" customHeight="1" x14ac:dyDescent="0.2">
      <c r="A850" s="185"/>
      <c r="B850" s="186"/>
      <c r="C850" s="187"/>
      <c r="D850" s="88"/>
      <c r="E850" s="110"/>
      <c r="F850" s="28"/>
      <c r="G850" s="28"/>
      <c r="H850" s="22" t="str">
        <f>IF(G850="","",ROUNDDOWN('Lesné celky'!$C$2*G850,2))</f>
        <v/>
      </c>
      <c r="I850" s="28"/>
      <c r="J850" s="28"/>
      <c r="K850" s="28"/>
      <c r="L850" s="28"/>
      <c r="M850" s="24">
        <f t="shared" si="53"/>
        <v>0</v>
      </c>
      <c r="N850" s="112" t="str">
        <f t="shared" si="54"/>
        <v/>
      </c>
      <c r="O850" s="31"/>
      <c r="P850" s="33" t="str">
        <f t="shared" si="51"/>
        <v/>
      </c>
      <c r="R850" s="174" t="str">
        <f t="shared" si="52"/>
        <v/>
      </c>
    </row>
    <row r="851" spans="1:18" ht="24.75" customHeight="1" x14ac:dyDescent="0.2">
      <c r="A851" s="185"/>
      <c r="B851" s="186"/>
      <c r="C851" s="187"/>
      <c r="D851" s="88"/>
      <c r="E851" s="110"/>
      <c r="F851" s="28"/>
      <c r="G851" s="28"/>
      <c r="H851" s="22" t="str">
        <f>IF(G851="","",ROUNDDOWN('Lesné celky'!$C$2*G851,2))</f>
        <v/>
      </c>
      <c r="I851" s="28"/>
      <c r="J851" s="28"/>
      <c r="K851" s="28"/>
      <c r="L851" s="28"/>
      <c r="M851" s="24">
        <f t="shared" si="53"/>
        <v>0</v>
      </c>
      <c r="N851" s="112" t="str">
        <f t="shared" si="54"/>
        <v/>
      </c>
      <c r="O851" s="31"/>
      <c r="P851" s="33" t="str">
        <f t="shared" si="51"/>
        <v/>
      </c>
      <c r="R851" s="174" t="str">
        <f t="shared" si="52"/>
        <v/>
      </c>
    </row>
    <row r="852" spans="1:18" ht="24.75" customHeight="1" x14ac:dyDescent="0.2">
      <c r="A852" s="185"/>
      <c r="B852" s="186"/>
      <c r="C852" s="187"/>
      <c r="D852" s="88"/>
      <c r="E852" s="110"/>
      <c r="F852" s="28"/>
      <c r="G852" s="28"/>
      <c r="H852" s="22" t="str">
        <f>IF(G852="","",ROUNDDOWN('Lesné celky'!$C$2*G852,2))</f>
        <v/>
      </c>
      <c r="I852" s="28"/>
      <c r="J852" s="28"/>
      <c r="K852" s="28"/>
      <c r="L852" s="28"/>
      <c r="M852" s="24">
        <f t="shared" si="53"/>
        <v>0</v>
      </c>
      <c r="N852" s="112" t="str">
        <f t="shared" si="54"/>
        <v/>
      </c>
      <c r="O852" s="31"/>
      <c r="P852" s="33" t="str">
        <f t="shared" ref="P852:P915" si="55">IF(H852="","",H852-O852)</f>
        <v/>
      </c>
      <c r="R852" s="174" t="str">
        <f t="shared" ref="R852:R915" si="56">IF(AND(H852&lt;&gt;"",OR(E852="",D852="",A852="")),"nekorektne zadané údaje","")</f>
        <v/>
      </c>
    </row>
    <row r="853" spans="1:18" ht="24.75" customHeight="1" x14ac:dyDescent="0.2">
      <c r="A853" s="185"/>
      <c r="B853" s="186"/>
      <c r="C853" s="187"/>
      <c r="D853" s="88"/>
      <c r="E853" s="110"/>
      <c r="F853" s="28"/>
      <c r="G853" s="28"/>
      <c r="H853" s="22" t="str">
        <f>IF(G853="","",ROUNDDOWN('Lesné celky'!$C$2*G853,2))</f>
        <v/>
      </c>
      <c r="I853" s="28"/>
      <c r="J853" s="28"/>
      <c r="K853" s="28"/>
      <c r="L853" s="28"/>
      <c r="M853" s="24">
        <f t="shared" si="53"/>
        <v>0</v>
      </c>
      <c r="N853" s="112" t="str">
        <f t="shared" si="54"/>
        <v/>
      </c>
      <c r="O853" s="31"/>
      <c r="P853" s="33" t="str">
        <f t="shared" si="55"/>
        <v/>
      </c>
      <c r="R853" s="174" t="str">
        <f t="shared" si="56"/>
        <v/>
      </c>
    </row>
    <row r="854" spans="1:18" ht="24.75" customHeight="1" x14ac:dyDescent="0.2">
      <c r="A854" s="185"/>
      <c r="B854" s="186"/>
      <c r="C854" s="187"/>
      <c r="D854" s="88"/>
      <c r="E854" s="110"/>
      <c r="F854" s="28"/>
      <c r="G854" s="28"/>
      <c r="H854" s="22" t="str">
        <f>IF(G854="","",ROUNDDOWN('Lesné celky'!$C$2*G854,2))</f>
        <v/>
      </c>
      <c r="I854" s="28"/>
      <c r="J854" s="28"/>
      <c r="K854" s="28"/>
      <c r="L854" s="28"/>
      <c r="M854" s="24">
        <f t="shared" si="53"/>
        <v>0</v>
      </c>
      <c r="N854" s="112" t="str">
        <f t="shared" si="54"/>
        <v/>
      </c>
      <c r="O854" s="31"/>
      <c r="P854" s="33" t="str">
        <f t="shared" si="55"/>
        <v/>
      </c>
      <c r="R854" s="174" t="str">
        <f t="shared" si="56"/>
        <v/>
      </c>
    </row>
    <row r="855" spans="1:18" ht="24.75" customHeight="1" x14ac:dyDescent="0.2">
      <c r="A855" s="185"/>
      <c r="B855" s="186"/>
      <c r="C855" s="187"/>
      <c r="D855" s="88"/>
      <c r="E855" s="110"/>
      <c r="F855" s="28"/>
      <c r="G855" s="28"/>
      <c r="H855" s="22" t="str">
        <f>IF(G855="","",ROUNDDOWN('Lesné celky'!$C$2*G855,2))</f>
        <v/>
      </c>
      <c r="I855" s="28"/>
      <c r="J855" s="28"/>
      <c r="K855" s="28"/>
      <c r="L855" s="28"/>
      <c r="M855" s="24">
        <f t="shared" si="53"/>
        <v>0</v>
      </c>
      <c r="N855" s="112" t="str">
        <f t="shared" si="54"/>
        <v/>
      </c>
      <c r="O855" s="31"/>
      <c r="P855" s="33" t="str">
        <f t="shared" si="55"/>
        <v/>
      </c>
      <c r="R855" s="174" t="str">
        <f t="shared" si="56"/>
        <v/>
      </c>
    </row>
    <row r="856" spans="1:18" ht="24.75" customHeight="1" x14ac:dyDescent="0.2">
      <c r="A856" s="185"/>
      <c r="B856" s="186"/>
      <c r="C856" s="187"/>
      <c r="D856" s="88"/>
      <c r="E856" s="110"/>
      <c r="F856" s="28"/>
      <c r="G856" s="28"/>
      <c r="H856" s="22" t="str">
        <f>IF(G856="","",ROUNDDOWN('Lesné celky'!$C$2*G856,2))</f>
        <v/>
      </c>
      <c r="I856" s="28"/>
      <c r="J856" s="28"/>
      <c r="K856" s="28"/>
      <c r="L856" s="28"/>
      <c r="M856" s="24">
        <f t="shared" si="53"/>
        <v>0</v>
      </c>
      <c r="N856" s="112" t="str">
        <f t="shared" si="54"/>
        <v/>
      </c>
      <c r="O856" s="31"/>
      <c r="P856" s="33" t="str">
        <f t="shared" si="55"/>
        <v/>
      </c>
      <c r="R856" s="174" t="str">
        <f t="shared" si="56"/>
        <v/>
      </c>
    </row>
    <row r="857" spans="1:18" ht="24.75" customHeight="1" x14ac:dyDescent="0.2">
      <c r="A857" s="185"/>
      <c r="B857" s="186"/>
      <c r="C857" s="187"/>
      <c r="D857" s="88"/>
      <c r="E857" s="110"/>
      <c r="F857" s="28"/>
      <c r="G857" s="28"/>
      <c r="H857" s="22" t="str">
        <f>IF(G857="","",ROUNDDOWN('Lesné celky'!$C$2*G857,2))</f>
        <v/>
      </c>
      <c r="I857" s="28"/>
      <c r="J857" s="28"/>
      <c r="K857" s="28"/>
      <c r="L857" s="28"/>
      <c r="M857" s="24">
        <f t="shared" si="53"/>
        <v>0</v>
      </c>
      <c r="N857" s="112" t="str">
        <f t="shared" si="54"/>
        <v/>
      </c>
      <c r="O857" s="31"/>
      <c r="P857" s="33" t="str">
        <f t="shared" si="55"/>
        <v/>
      </c>
      <c r="R857" s="174" t="str">
        <f t="shared" si="56"/>
        <v/>
      </c>
    </row>
    <row r="858" spans="1:18" ht="24.75" customHeight="1" x14ac:dyDescent="0.2">
      <c r="A858" s="185"/>
      <c r="B858" s="186"/>
      <c r="C858" s="187"/>
      <c r="D858" s="88"/>
      <c r="E858" s="110"/>
      <c r="F858" s="28"/>
      <c r="G858" s="28"/>
      <c r="H858" s="22" t="str">
        <f>IF(G858="","",ROUNDDOWN('Lesné celky'!$C$2*G858,2))</f>
        <v/>
      </c>
      <c r="I858" s="28"/>
      <c r="J858" s="28"/>
      <c r="K858" s="28"/>
      <c r="L858" s="28"/>
      <c r="M858" s="24">
        <f t="shared" si="53"/>
        <v>0</v>
      </c>
      <c r="N858" s="112" t="str">
        <f t="shared" si="54"/>
        <v/>
      </c>
      <c r="O858" s="31"/>
      <c r="P858" s="33" t="str">
        <f t="shared" si="55"/>
        <v/>
      </c>
      <c r="R858" s="174" t="str">
        <f t="shared" si="56"/>
        <v/>
      </c>
    </row>
    <row r="859" spans="1:18" ht="24.75" customHeight="1" x14ac:dyDescent="0.2">
      <c r="A859" s="185"/>
      <c r="B859" s="186"/>
      <c r="C859" s="187"/>
      <c r="D859" s="88"/>
      <c r="E859" s="110"/>
      <c r="F859" s="28"/>
      <c r="G859" s="28"/>
      <c r="H859" s="22" t="str">
        <f>IF(G859="","",ROUNDDOWN('Lesné celky'!$C$2*G859,2))</f>
        <v/>
      </c>
      <c r="I859" s="28"/>
      <c r="J859" s="28"/>
      <c r="K859" s="28"/>
      <c r="L859" s="28"/>
      <c r="M859" s="24">
        <f t="shared" si="53"/>
        <v>0</v>
      </c>
      <c r="N859" s="112" t="str">
        <f t="shared" si="54"/>
        <v/>
      </c>
      <c r="O859" s="31"/>
      <c r="P859" s="33" t="str">
        <f t="shared" si="55"/>
        <v/>
      </c>
      <c r="R859" s="174" t="str">
        <f t="shared" si="56"/>
        <v/>
      </c>
    </row>
    <row r="860" spans="1:18" ht="24.75" customHeight="1" x14ac:dyDescent="0.2">
      <c r="A860" s="185"/>
      <c r="B860" s="186"/>
      <c r="C860" s="187"/>
      <c r="D860" s="88"/>
      <c r="E860" s="110"/>
      <c r="F860" s="28"/>
      <c r="G860" s="28"/>
      <c r="H860" s="22" t="str">
        <f>IF(G860="","",ROUNDDOWN('Lesné celky'!$C$2*G860,2))</f>
        <v/>
      </c>
      <c r="I860" s="28"/>
      <c r="J860" s="28"/>
      <c r="K860" s="28"/>
      <c r="L860" s="28"/>
      <c r="M860" s="24">
        <f t="shared" si="53"/>
        <v>0</v>
      </c>
      <c r="N860" s="112" t="str">
        <f t="shared" si="54"/>
        <v/>
      </c>
      <c r="O860" s="31"/>
      <c r="P860" s="33" t="str">
        <f t="shared" si="55"/>
        <v/>
      </c>
      <c r="R860" s="174" t="str">
        <f t="shared" si="56"/>
        <v/>
      </c>
    </row>
    <row r="861" spans="1:18" ht="24.75" customHeight="1" x14ac:dyDescent="0.2">
      <c r="A861" s="185"/>
      <c r="B861" s="186"/>
      <c r="C861" s="187"/>
      <c r="D861" s="88"/>
      <c r="E861" s="110"/>
      <c r="F861" s="28"/>
      <c r="G861" s="28"/>
      <c r="H861" s="22" t="str">
        <f>IF(G861="","",ROUNDDOWN('Lesné celky'!$C$2*G861,2))</f>
        <v/>
      </c>
      <c r="I861" s="28"/>
      <c r="J861" s="28"/>
      <c r="K861" s="28"/>
      <c r="L861" s="28"/>
      <c r="M861" s="24">
        <f t="shared" si="53"/>
        <v>0</v>
      </c>
      <c r="N861" s="112" t="str">
        <f t="shared" si="54"/>
        <v/>
      </c>
      <c r="O861" s="31"/>
      <c r="P861" s="33" t="str">
        <f t="shared" si="55"/>
        <v/>
      </c>
      <c r="R861" s="174" t="str">
        <f t="shared" si="56"/>
        <v/>
      </c>
    </row>
    <row r="862" spans="1:18" ht="24.75" customHeight="1" x14ac:dyDescent="0.2">
      <c r="A862" s="185"/>
      <c r="B862" s="186"/>
      <c r="C862" s="187"/>
      <c r="D862" s="88"/>
      <c r="E862" s="110"/>
      <c r="F862" s="28"/>
      <c r="G862" s="28"/>
      <c r="H862" s="22" t="str">
        <f>IF(G862="","",ROUNDDOWN('Lesné celky'!$C$2*G862,2))</f>
        <v/>
      </c>
      <c r="I862" s="28"/>
      <c r="J862" s="28"/>
      <c r="K862" s="28"/>
      <c r="L862" s="28"/>
      <c r="M862" s="24">
        <f t="shared" si="53"/>
        <v>0</v>
      </c>
      <c r="N862" s="112" t="str">
        <f t="shared" si="54"/>
        <v/>
      </c>
      <c r="O862" s="31"/>
      <c r="P862" s="33" t="str">
        <f t="shared" si="55"/>
        <v/>
      </c>
      <c r="R862" s="174" t="str">
        <f t="shared" si="56"/>
        <v/>
      </c>
    </row>
    <row r="863" spans="1:18" ht="24.75" customHeight="1" x14ac:dyDescent="0.2">
      <c r="A863" s="185"/>
      <c r="B863" s="186"/>
      <c r="C863" s="187"/>
      <c r="D863" s="88"/>
      <c r="E863" s="110"/>
      <c r="F863" s="28"/>
      <c r="G863" s="28"/>
      <c r="H863" s="22" t="str">
        <f>IF(G863="","",ROUNDDOWN('Lesné celky'!$C$2*G863,2))</f>
        <v/>
      </c>
      <c r="I863" s="28"/>
      <c r="J863" s="28"/>
      <c r="K863" s="28"/>
      <c r="L863" s="28"/>
      <c r="M863" s="24">
        <f t="shared" si="53"/>
        <v>0</v>
      </c>
      <c r="N863" s="112" t="str">
        <f t="shared" si="54"/>
        <v/>
      </c>
      <c r="O863" s="31"/>
      <c r="P863" s="33" t="str">
        <f t="shared" si="55"/>
        <v/>
      </c>
      <c r="R863" s="174" t="str">
        <f t="shared" si="56"/>
        <v/>
      </c>
    </row>
    <row r="864" spans="1:18" ht="24.75" customHeight="1" x14ac:dyDescent="0.2">
      <c r="A864" s="185"/>
      <c r="B864" s="186"/>
      <c r="C864" s="187"/>
      <c r="D864" s="88"/>
      <c r="E864" s="110"/>
      <c r="F864" s="28"/>
      <c r="G864" s="28"/>
      <c r="H864" s="22" t="str">
        <f>IF(G864="","",ROUNDDOWN('Lesné celky'!$C$2*G864,2))</f>
        <v/>
      </c>
      <c r="I864" s="28"/>
      <c r="J864" s="28"/>
      <c r="K864" s="28"/>
      <c r="L864" s="28"/>
      <c r="M864" s="24">
        <f t="shared" si="53"/>
        <v>0</v>
      </c>
      <c r="N864" s="112" t="str">
        <f t="shared" si="54"/>
        <v/>
      </c>
      <c r="O864" s="31"/>
      <c r="P864" s="33" t="str">
        <f t="shared" si="55"/>
        <v/>
      </c>
      <c r="R864" s="174" t="str">
        <f t="shared" si="56"/>
        <v/>
      </c>
    </row>
    <row r="865" spans="1:18" ht="24.75" customHeight="1" x14ac:dyDescent="0.2">
      <c r="A865" s="185"/>
      <c r="B865" s="186"/>
      <c r="C865" s="187"/>
      <c r="D865" s="88"/>
      <c r="E865" s="110"/>
      <c r="F865" s="28"/>
      <c r="G865" s="28"/>
      <c r="H865" s="22" t="str">
        <f>IF(G865="","",ROUNDDOWN('Lesné celky'!$C$2*G865,2))</f>
        <v/>
      </c>
      <c r="I865" s="28"/>
      <c r="J865" s="28"/>
      <c r="K865" s="28"/>
      <c r="L865" s="28"/>
      <c r="M865" s="24">
        <f t="shared" si="53"/>
        <v>0</v>
      </c>
      <c r="N865" s="112" t="str">
        <f t="shared" si="54"/>
        <v/>
      </c>
      <c r="O865" s="31"/>
      <c r="P865" s="33" t="str">
        <f t="shared" si="55"/>
        <v/>
      </c>
      <c r="R865" s="174" t="str">
        <f t="shared" si="56"/>
        <v/>
      </c>
    </row>
    <row r="866" spans="1:18" ht="24.75" customHeight="1" x14ac:dyDescent="0.2">
      <c r="A866" s="185"/>
      <c r="B866" s="186"/>
      <c r="C866" s="187"/>
      <c r="D866" s="88"/>
      <c r="E866" s="110"/>
      <c r="F866" s="28"/>
      <c r="G866" s="28"/>
      <c r="H866" s="22" t="str">
        <f>IF(G866="","",ROUNDDOWN('Lesné celky'!$C$2*G866,2))</f>
        <v/>
      </c>
      <c r="I866" s="28"/>
      <c r="J866" s="28"/>
      <c r="K866" s="28"/>
      <c r="L866" s="28"/>
      <c r="M866" s="24">
        <f t="shared" si="53"/>
        <v>0</v>
      </c>
      <c r="N866" s="112" t="str">
        <f t="shared" si="54"/>
        <v/>
      </c>
      <c r="O866" s="31"/>
      <c r="P866" s="33" t="str">
        <f t="shared" si="55"/>
        <v/>
      </c>
      <c r="R866" s="174" t="str">
        <f t="shared" si="56"/>
        <v/>
      </c>
    </row>
    <row r="867" spans="1:18" ht="24.75" customHeight="1" x14ac:dyDescent="0.2">
      <c r="A867" s="185"/>
      <c r="B867" s="186"/>
      <c r="C867" s="187"/>
      <c r="D867" s="88"/>
      <c r="E867" s="110"/>
      <c r="F867" s="28"/>
      <c r="G867" s="28"/>
      <c r="H867" s="22" t="str">
        <f>IF(G867="","",ROUNDDOWN('Lesné celky'!$C$2*G867,2))</f>
        <v/>
      </c>
      <c r="I867" s="28"/>
      <c r="J867" s="28"/>
      <c r="K867" s="28"/>
      <c r="L867" s="28"/>
      <c r="M867" s="24">
        <f t="shared" si="53"/>
        <v>0</v>
      </c>
      <c r="N867" s="112" t="str">
        <f t="shared" si="54"/>
        <v/>
      </c>
      <c r="O867" s="31"/>
      <c r="P867" s="33" t="str">
        <f t="shared" si="55"/>
        <v/>
      </c>
      <c r="R867" s="174" t="str">
        <f t="shared" si="56"/>
        <v/>
      </c>
    </row>
    <row r="868" spans="1:18" ht="24.75" customHeight="1" x14ac:dyDescent="0.2">
      <c r="A868" s="185"/>
      <c r="B868" s="186"/>
      <c r="C868" s="187"/>
      <c r="D868" s="88"/>
      <c r="E868" s="110"/>
      <c r="F868" s="28"/>
      <c r="G868" s="28"/>
      <c r="H868" s="22" t="str">
        <f>IF(G868="","",ROUNDDOWN('Lesné celky'!$C$2*G868,2))</f>
        <v/>
      </c>
      <c r="I868" s="28"/>
      <c r="J868" s="28"/>
      <c r="K868" s="28"/>
      <c r="L868" s="28"/>
      <c r="M868" s="24">
        <f t="shared" si="53"/>
        <v>0</v>
      </c>
      <c r="N868" s="112" t="str">
        <f t="shared" si="54"/>
        <v/>
      </c>
      <c r="O868" s="31"/>
      <c r="P868" s="33" t="str">
        <f t="shared" si="55"/>
        <v/>
      </c>
      <c r="R868" s="174" t="str">
        <f t="shared" si="56"/>
        <v/>
      </c>
    </row>
    <row r="869" spans="1:18" ht="24.75" customHeight="1" x14ac:dyDescent="0.2">
      <c r="A869" s="185"/>
      <c r="B869" s="186"/>
      <c r="C869" s="187"/>
      <c r="D869" s="88"/>
      <c r="E869" s="110"/>
      <c r="F869" s="28"/>
      <c r="G869" s="28"/>
      <c r="H869" s="22" t="str">
        <f>IF(G869="","",ROUNDDOWN('Lesné celky'!$C$2*G869,2))</f>
        <v/>
      </c>
      <c r="I869" s="28"/>
      <c r="J869" s="28"/>
      <c r="K869" s="28"/>
      <c r="L869" s="28"/>
      <c r="M869" s="24">
        <f t="shared" si="53"/>
        <v>0</v>
      </c>
      <c r="N869" s="112" t="str">
        <f t="shared" si="54"/>
        <v/>
      </c>
      <c r="O869" s="31"/>
      <c r="P869" s="33" t="str">
        <f t="shared" si="55"/>
        <v/>
      </c>
      <c r="R869" s="174" t="str">
        <f t="shared" si="56"/>
        <v/>
      </c>
    </row>
    <row r="870" spans="1:18" ht="24.75" customHeight="1" x14ac:dyDescent="0.2">
      <c r="A870" s="185"/>
      <c r="B870" s="186"/>
      <c r="C870" s="187"/>
      <c r="D870" s="88"/>
      <c r="E870" s="110"/>
      <c r="F870" s="28"/>
      <c r="G870" s="28"/>
      <c r="H870" s="22" t="str">
        <f>IF(G870="","",ROUNDDOWN('Lesné celky'!$C$2*G870,2))</f>
        <v/>
      </c>
      <c r="I870" s="28"/>
      <c r="J870" s="28"/>
      <c r="K870" s="28"/>
      <c r="L870" s="28"/>
      <c r="M870" s="24">
        <f t="shared" si="53"/>
        <v>0</v>
      </c>
      <c r="N870" s="112" t="str">
        <f t="shared" si="54"/>
        <v/>
      </c>
      <c r="O870" s="31"/>
      <c r="P870" s="33" t="str">
        <f t="shared" si="55"/>
        <v/>
      </c>
      <c r="R870" s="174" t="str">
        <f t="shared" si="56"/>
        <v/>
      </c>
    </row>
    <row r="871" spans="1:18" ht="24.75" customHeight="1" x14ac:dyDescent="0.2">
      <c r="A871" s="185"/>
      <c r="B871" s="186"/>
      <c r="C871" s="187"/>
      <c r="D871" s="88"/>
      <c r="E871" s="110"/>
      <c r="F871" s="28"/>
      <c r="G871" s="28"/>
      <c r="H871" s="22" t="str">
        <f>IF(G871="","",ROUNDDOWN('Lesné celky'!$C$2*G871,2))</f>
        <v/>
      </c>
      <c r="I871" s="28"/>
      <c r="J871" s="28"/>
      <c r="K871" s="28"/>
      <c r="L871" s="28"/>
      <c r="M871" s="24">
        <f t="shared" si="53"/>
        <v>0</v>
      </c>
      <c r="N871" s="112" t="str">
        <f t="shared" si="54"/>
        <v/>
      </c>
      <c r="O871" s="31"/>
      <c r="P871" s="33" t="str">
        <f t="shared" si="55"/>
        <v/>
      </c>
      <c r="R871" s="174" t="str">
        <f t="shared" si="56"/>
        <v/>
      </c>
    </row>
    <row r="872" spans="1:18" ht="24.75" customHeight="1" x14ac:dyDescent="0.2">
      <c r="A872" s="185"/>
      <c r="B872" s="186"/>
      <c r="C872" s="187"/>
      <c r="D872" s="88"/>
      <c r="E872" s="110"/>
      <c r="F872" s="28"/>
      <c r="G872" s="28"/>
      <c r="H872" s="22" t="str">
        <f>IF(G872="","",ROUNDDOWN('Lesné celky'!$C$2*G872,2))</f>
        <v/>
      </c>
      <c r="I872" s="28"/>
      <c r="J872" s="28"/>
      <c r="K872" s="28"/>
      <c r="L872" s="28"/>
      <c r="M872" s="24">
        <f t="shared" si="53"/>
        <v>0</v>
      </c>
      <c r="N872" s="112" t="str">
        <f t="shared" si="54"/>
        <v/>
      </c>
      <c r="O872" s="31"/>
      <c r="P872" s="33" t="str">
        <f t="shared" si="55"/>
        <v/>
      </c>
      <c r="R872" s="174" t="str">
        <f t="shared" si="56"/>
        <v/>
      </c>
    </row>
    <row r="873" spans="1:18" ht="24.75" customHeight="1" x14ac:dyDescent="0.2">
      <c r="A873" s="185"/>
      <c r="B873" s="186"/>
      <c r="C873" s="187"/>
      <c r="D873" s="88"/>
      <c r="E873" s="110"/>
      <c r="F873" s="28"/>
      <c r="G873" s="28"/>
      <c r="H873" s="22" t="str">
        <f>IF(G873="","",ROUNDDOWN('Lesné celky'!$C$2*G873,2))</f>
        <v/>
      </c>
      <c r="I873" s="28"/>
      <c r="J873" s="28"/>
      <c r="K873" s="28"/>
      <c r="L873" s="28"/>
      <c r="M873" s="24">
        <f t="shared" si="53"/>
        <v>0</v>
      </c>
      <c r="N873" s="112" t="str">
        <f t="shared" si="54"/>
        <v/>
      </c>
      <c r="O873" s="31"/>
      <c r="P873" s="33" t="str">
        <f t="shared" si="55"/>
        <v/>
      </c>
      <c r="R873" s="174" t="str">
        <f t="shared" si="56"/>
        <v/>
      </c>
    </row>
    <row r="874" spans="1:18" ht="24.75" customHeight="1" x14ac:dyDescent="0.2">
      <c r="A874" s="185"/>
      <c r="B874" s="186"/>
      <c r="C874" s="187"/>
      <c r="D874" s="88"/>
      <c r="E874" s="110"/>
      <c r="F874" s="28"/>
      <c r="G874" s="28"/>
      <c r="H874" s="22" t="str">
        <f>IF(G874="","",ROUNDDOWN('Lesné celky'!$C$2*G874,2))</f>
        <v/>
      </c>
      <c r="I874" s="28"/>
      <c r="J874" s="28"/>
      <c r="K874" s="28"/>
      <c r="L874" s="28"/>
      <c r="M874" s="24">
        <f t="shared" si="53"/>
        <v>0</v>
      </c>
      <c r="N874" s="112" t="str">
        <f t="shared" si="54"/>
        <v/>
      </c>
      <c r="O874" s="31"/>
      <c r="P874" s="33" t="str">
        <f t="shared" si="55"/>
        <v/>
      </c>
      <c r="R874" s="174" t="str">
        <f t="shared" si="56"/>
        <v/>
      </c>
    </row>
    <row r="875" spans="1:18" ht="24.75" customHeight="1" x14ac:dyDescent="0.2">
      <c r="A875" s="185"/>
      <c r="B875" s="186"/>
      <c r="C875" s="187"/>
      <c r="D875" s="88"/>
      <c r="E875" s="110"/>
      <c r="F875" s="28"/>
      <c r="G875" s="28"/>
      <c r="H875" s="22" t="str">
        <f>IF(G875="","",ROUNDDOWN('Lesné celky'!$C$2*G875,2))</f>
        <v/>
      </c>
      <c r="I875" s="28"/>
      <c r="J875" s="28"/>
      <c r="K875" s="28"/>
      <c r="L875" s="28"/>
      <c r="M875" s="24">
        <f t="shared" si="53"/>
        <v>0</v>
      </c>
      <c r="N875" s="112" t="str">
        <f t="shared" si="54"/>
        <v/>
      </c>
      <c r="O875" s="31"/>
      <c r="P875" s="33" t="str">
        <f t="shared" si="55"/>
        <v/>
      </c>
      <c r="R875" s="174" t="str">
        <f t="shared" si="56"/>
        <v/>
      </c>
    </row>
    <row r="876" spans="1:18" ht="24.75" customHeight="1" x14ac:dyDescent="0.2">
      <c r="A876" s="185"/>
      <c r="B876" s="186"/>
      <c r="C876" s="187"/>
      <c r="D876" s="88"/>
      <c r="E876" s="110"/>
      <c r="F876" s="28"/>
      <c r="G876" s="28"/>
      <c r="H876" s="22" t="str">
        <f>IF(G876="","",ROUNDDOWN('Lesné celky'!$C$2*G876,2))</f>
        <v/>
      </c>
      <c r="I876" s="28"/>
      <c r="J876" s="28"/>
      <c r="K876" s="28"/>
      <c r="L876" s="28"/>
      <c r="M876" s="24">
        <f t="shared" si="53"/>
        <v>0</v>
      </c>
      <c r="N876" s="112" t="str">
        <f t="shared" si="54"/>
        <v/>
      </c>
      <c r="O876" s="31"/>
      <c r="P876" s="33" t="str">
        <f t="shared" si="55"/>
        <v/>
      </c>
      <c r="R876" s="174" t="str">
        <f t="shared" si="56"/>
        <v/>
      </c>
    </row>
    <row r="877" spans="1:18" ht="24.75" customHeight="1" x14ac:dyDescent="0.2">
      <c r="A877" s="185"/>
      <c r="B877" s="186"/>
      <c r="C877" s="187"/>
      <c r="D877" s="88"/>
      <c r="E877" s="110"/>
      <c r="F877" s="28"/>
      <c r="G877" s="28"/>
      <c r="H877" s="22" t="str">
        <f>IF(G877="","",ROUNDDOWN('Lesné celky'!$C$2*G877,2))</f>
        <v/>
      </c>
      <c r="I877" s="28"/>
      <c r="J877" s="28"/>
      <c r="K877" s="28"/>
      <c r="L877" s="28"/>
      <c r="M877" s="24">
        <f t="shared" si="53"/>
        <v>0</v>
      </c>
      <c r="N877" s="112" t="str">
        <f t="shared" si="54"/>
        <v/>
      </c>
      <c r="O877" s="31"/>
      <c r="P877" s="33" t="str">
        <f t="shared" si="55"/>
        <v/>
      </c>
      <c r="R877" s="174" t="str">
        <f t="shared" si="56"/>
        <v/>
      </c>
    </row>
    <row r="878" spans="1:18" ht="24.75" customHeight="1" x14ac:dyDescent="0.2">
      <c r="A878" s="185"/>
      <c r="B878" s="186"/>
      <c r="C878" s="187"/>
      <c r="D878" s="88"/>
      <c r="E878" s="110"/>
      <c r="F878" s="28"/>
      <c r="G878" s="28"/>
      <c r="H878" s="22" t="str">
        <f>IF(G878="","",ROUNDDOWN('Lesné celky'!$C$2*G878,2))</f>
        <v/>
      </c>
      <c r="I878" s="28"/>
      <c r="J878" s="28"/>
      <c r="K878" s="28"/>
      <c r="L878" s="28"/>
      <c r="M878" s="24">
        <f t="shared" si="53"/>
        <v>0</v>
      </c>
      <c r="N878" s="112" t="str">
        <f t="shared" si="54"/>
        <v/>
      </c>
      <c r="O878" s="31"/>
      <c r="P878" s="33" t="str">
        <f t="shared" si="55"/>
        <v/>
      </c>
      <c r="R878" s="174" t="str">
        <f t="shared" si="56"/>
        <v/>
      </c>
    </row>
    <row r="879" spans="1:18" ht="24.75" customHeight="1" x14ac:dyDescent="0.2">
      <c r="A879" s="185"/>
      <c r="B879" s="186"/>
      <c r="C879" s="187"/>
      <c r="D879" s="88"/>
      <c r="E879" s="110"/>
      <c r="F879" s="28"/>
      <c r="G879" s="28"/>
      <c r="H879" s="22" t="str">
        <f>IF(G879="","",ROUNDDOWN('Lesné celky'!$C$2*G879,2))</f>
        <v/>
      </c>
      <c r="I879" s="28"/>
      <c r="J879" s="28"/>
      <c r="K879" s="28"/>
      <c r="L879" s="28"/>
      <c r="M879" s="24">
        <f t="shared" si="53"/>
        <v>0</v>
      </c>
      <c r="N879" s="112" t="str">
        <f t="shared" si="54"/>
        <v/>
      </c>
      <c r="O879" s="31"/>
      <c r="P879" s="33" t="str">
        <f t="shared" si="55"/>
        <v/>
      </c>
      <c r="R879" s="174" t="str">
        <f t="shared" si="56"/>
        <v/>
      </c>
    </row>
    <row r="880" spans="1:18" ht="24.75" customHeight="1" x14ac:dyDescent="0.2">
      <c r="A880" s="185"/>
      <c r="B880" s="186"/>
      <c r="C880" s="187"/>
      <c r="D880" s="88"/>
      <c r="E880" s="110"/>
      <c r="F880" s="28"/>
      <c r="G880" s="28"/>
      <c r="H880" s="22" t="str">
        <f>IF(G880="","",ROUNDDOWN('Lesné celky'!$C$2*G880,2))</f>
        <v/>
      </c>
      <c r="I880" s="28"/>
      <c r="J880" s="28"/>
      <c r="K880" s="28"/>
      <c r="L880" s="28"/>
      <c r="M880" s="24">
        <f t="shared" si="53"/>
        <v>0</v>
      </c>
      <c r="N880" s="112" t="str">
        <f t="shared" si="54"/>
        <v/>
      </c>
      <c r="O880" s="31"/>
      <c r="P880" s="33" t="str">
        <f t="shared" si="55"/>
        <v/>
      </c>
      <c r="R880" s="174" t="str">
        <f t="shared" si="56"/>
        <v/>
      </c>
    </row>
    <row r="881" spans="1:18" ht="24.75" customHeight="1" x14ac:dyDescent="0.2">
      <c r="A881" s="185"/>
      <c r="B881" s="186"/>
      <c r="C881" s="187"/>
      <c r="D881" s="88"/>
      <c r="E881" s="110"/>
      <c r="F881" s="28"/>
      <c r="G881" s="28"/>
      <c r="H881" s="22" t="str">
        <f>IF(G881="","",ROUNDDOWN('Lesné celky'!$C$2*G881,2))</f>
        <v/>
      </c>
      <c r="I881" s="28"/>
      <c r="J881" s="28"/>
      <c r="K881" s="28"/>
      <c r="L881" s="28"/>
      <c r="M881" s="24">
        <f t="shared" si="53"/>
        <v>0</v>
      </c>
      <c r="N881" s="112" t="str">
        <f t="shared" si="54"/>
        <v/>
      </c>
      <c r="O881" s="31"/>
      <c r="P881" s="33" t="str">
        <f t="shared" si="55"/>
        <v/>
      </c>
      <c r="R881" s="174" t="str">
        <f t="shared" si="56"/>
        <v/>
      </c>
    </row>
    <row r="882" spans="1:18" ht="24.75" customHeight="1" x14ac:dyDescent="0.2">
      <c r="A882" s="185"/>
      <c r="B882" s="186"/>
      <c r="C882" s="187"/>
      <c r="D882" s="88"/>
      <c r="E882" s="110"/>
      <c r="F882" s="28"/>
      <c r="G882" s="28"/>
      <c r="H882" s="22" t="str">
        <f>IF(G882="","",ROUNDDOWN('Lesné celky'!$C$2*G882,2))</f>
        <v/>
      </c>
      <c r="I882" s="28"/>
      <c r="J882" s="28"/>
      <c r="K882" s="28"/>
      <c r="L882" s="28"/>
      <c r="M882" s="24">
        <f t="shared" si="53"/>
        <v>0</v>
      </c>
      <c r="N882" s="112" t="str">
        <f t="shared" si="54"/>
        <v/>
      </c>
      <c r="O882" s="31"/>
      <c r="P882" s="33" t="str">
        <f t="shared" si="55"/>
        <v/>
      </c>
      <c r="R882" s="174" t="str">
        <f t="shared" si="56"/>
        <v/>
      </c>
    </row>
    <row r="883" spans="1:18" ht="24.75" customHeight="1" x14ac:dyDescent="0.2">
      <c r="A883" s="185"/>
      <c r="B883" s="186"/>
      <c r="C883" s="187"/>
      <c r="D883" s="88"/>
      <c r="E883" s="110"/>
      <c r="F883" s="28"/>
      <c r="G883" s="28"/>
      <c r="H883" s="22" t="str">
        <f>IF(G883="","",ROUNDDOWN('Lesné celky'!$C$2*G883,2))</f>
        <v/>
      </c>
      <c r="I883" s="28"/>
      <c r="J883" s="28"/>
      <c r="K883" s="28"/>
      <c r="L883" s="28"/>
      <c r="M883" s="24">
        <f t="shared" si="53"/>
        <v>0</v>
      </c>
      <c r="N883" s="112" t="str">
        <f t="shared" si="54"/>
        <v/>
      </c>
      <c r="O883" s="31"/>
      <c r="P883" s="33" t="str">
        <f t="shared" si="55"/>
        <v/>
      </c>
      <c r="R883" s="174" t="str">
        <f t="shared" si="56"/>
        <v/>
      </c>
    </row>
    <row r="884" spans="1:18" ht="24.75" customHeight="1" x14ac:dyDescent="0.2">
      <c r="A884" s="185"/>
      <c r="B884" s="186"/>
      <c r="C884" s="187"/>
      <c r="D884" s="88"/>
      <c r="E884" s="110"/>
      <c r="F884" s="28"/>
      <c r="G884" s="28"/>
      <c r="H884" s="22" t="str">
        <f>IF(G884="","",ROUNDDOWN('Lesné celky'!$C$2*G884,2))</f>
        <v/>
      </c>
      <c r="I884" s="28"/>
      <c r="J884" s="28"/>
      <c r="K884" s="28"/>
      <c r="L884" s="28"/>
      <c r="M884" s="24">
        <f t="shared" si="53"/>
        <v>0</v>
      </c>
      <c r="N884" s="112" t="str">
        <f t="shared" si="54"/>
        <v/>
      </c>
      <c r="O884" s="31"/>
      <c r="P884" s="33" t="str">
        <f t="shared" si="55"/>
        <v/>
      </c>
      <c r="R884" s="174" t="str">
        <f t="shared" si="56"/>
        <v/>
      </c>
    </row>
    <row r="885" spans="1:18" ht="24.75" customHeight="1" x14ac:dyDescent="0.2">
      <c r="A885" s="185"/>
      <c r="B885" s="186"/>
      <c r="C885" s="187"/>
      <c r="D885" s="88"/>
      <c r="E885" s="110"/>
      <c r="F885" s="28"/>
      <c r="G885" s="28"/>
      <c r="H885" s="22" t="str">
        <f>IF(G885="","",ROUNDDOWN('Lesné celky'!$C$2*G885,2))</f>
        <v/>
      </c>
      <c r="I885" s="28"/>
      <c r="J885" s="28"/>
      <c r="K885" s="28"/>
      <c r="L885" s="28"/>
      <c r="M885" s="24">
        <f t="shared" si="53"/>
        <v>0</v>
      </c>
      <c r="N885" s="112" t="str">
        <f t="shared" si="54"/>
        <v/>
      </c>
      <c r="O885" s="31"/>
      <c r="P885" s="33" t="str">
        <f t="shared" si="55"/>
        <v/>
      </c>
      <c r="R885" s="174" t="str">
        <f t="shared" si="56"/>
        <v/>
      </c>
    </row>
    <row r="886" spans="1:18" ht="24.75" customHeight="1" x14ac:dyDescent="0.2">
      <c r="A886" s="185"/>
      <c r="B886" s="186"/>
      <c r="C886" s="187"/>
      <c r="D886" s="88"/>
      <c r="E886" s="110"/>
      <c r="F886" s="28"/>
      <c r="G886" s="28"/>
      <c r="H886" s="22" t="str">
        <f>IF(G886="","",ROUNDDOWN('Lesné celky'!$C$2*G886,2))</f>
        <v/>
      </c>
      <c r="I886" s="28"/>
      <c r="J886" s="28"/>
      <c r="K886" s="28"/>
      <c r="L886" s="28"/>
      <c r="M886" s="24">
        <f t="shared" si="53"/>
        <v>0</v>
      </c>
      <c r="N886" s="112" t="str">
        <f t="shared" si="54"/>
        <v/>
      </c>
      <c r="O886" s="31"/>
      <c r="P886" s="33" t="str">
        <f t="shared" si="55"/>
        <v/>
      </c>
      <c r="R886" s="174" t="str">
        <f t="shared" si="56"/>
        <v/>
      </c>
    </row>
    <row r="887" spans="1:18" ht="24.75" customHeight="1" x14ac:dyDescent="0.2">
      <c r="A887" s="185"/>
      <c r="B887" s="186"/>
      <c r="C887" s="187"/>
      <c r="D887" s="88"/>
      <c r="E887" s="110"/>
      <c r="F887" s="28"/>
      <c r="G887" s="28"/>
      <c r="H887" s="22" t="str">
        <f>IF(G887="","",ROUNDDOWN('Lesné celky'!$C$2*G887,2))</f>
        <v/>
      </c>
      <c r="I887" s="28"/>
      <c r="J887" s="28"/>
      <c r="K887" s="28"/>
      <c r="L887" s="28"/>
      <c r="M887" s="24">
        <f t="shared" si="53"/>
        <v>0</v>
      </c>
      <c r="N887" s="112" t="str">
        <f t="shared" si="54"/>
        <v/>
      </c>
      <c r="O887" s="31"/>
      <c r="P887" s="33" t="str">
        <f t="shared" si="55"/>
        <v/>
      </c>
      <c r="R887" s="174" t="str">
        <f t="shared" si="56"/>
        <v/>
      </c>
    </row>
    <row r="888" spans="1:18" ht="24.75" customHeight="1" x14ac:dyDescent="0.2">
      <c r="A888" s="185"/>
      <c r="B888" s="186"/>
      <c r="C888" s="187"/>
      <c r="D888" s="88"/>
      <c r="E888" s="110"/>
      <c r="F888" s="28"/>
      <c r="G888" s="28"/>
      <c r="H888" s="22" t="str">
        <f>IF(G888="","",ROUNDDOWN('Lesné celky'!$C$2*G888,2))</f>
        <v/>
      </c>
      <c r="I888" s="28"/>
      <c r="J888" s="28"/>
      <c r="K888" s="28"/>
      <c r="L888" s="28"/>
      <c r="M888" s="24">
        <f t="shared" si="53"/>
        <v>0</v>
      </c>
      <c r="N888" s="112" t="str">
        <f t="shared" si="54"/>
        <v/>
      </c>
      <c r="O888" s="31"/>
      <c r="P888" s="33" t="str">
        <f t="shared" si="55"/>
        <v/>
      </c>
      <c r="R888" s="174" t="str">
        <f t="shared" si="56"/>
        <v/>
      </c>
    </row>
    <row r="889" spans="1:18" ht="24.75" customHeight="1" x14ac:dyDescent="0.2">
      <c r="A889" s="185"/>
      <c r="B889" s="186"/>
      <c r="C889" s="187"/>
      <c r="D889" s="88"/>
      <c r="E889" s="110"/>
      <c r="F889" s="28"/>
      <c r="G889" s="28"/>
      <c r="H889" s="22" t="str">
        <f>IF(G889="","",ROUNDDOWN('Lesné celky'!$C$2*G889,2))</f>
        <v/>
      </c>
      <c r="I889" s="28"/>
      <c r="J889" s="28"/>
      <c r="K889" s="28"/>
      <c r="L889" s="28"/>
      <c r="M889" s="24">
        <f t="shared" si="53"/>
        <v>0</v>
      </c>
      <c r="N889" s="112" t="str">
        <f t="shared" si="54"/>
        <v/>
      </c>
      <c r="O889" s="31"/>
      <c r="P889" s="33" t="str">
        <f t="shared" si="55"/>
        <v/>
      </c>
      <c r="R889" s="174" t="str">
        <f t="shared" si="56"/>
        <v/>
      </c>
    </row>
    <row r="890" spans="1:18" ht="24.75" customHeight="1" x14ac:dyDescent="0.2">
      <c r="A890" s="185"/>
      <c r="B890" s="186"/>
      <c r="C890" s="187"/>
      <c r="D890" s="88"/>
      <c r="E890" s="110"/>
      <c r="F890" s="28"/>
      <c r="G890" s="28"/>
      <c r="H890" s="22" t="str">
        <f>IF(G890="","",ROUNDDOWN('Lesné celky'!$C$2*G890,2))</f>
        <v/>
      </c>
      <c r="I890" s="28"/>
      <c r="J890" s="28"/>
      <c r="K890" s="28"/>
      <c r="L890" s="28"/>
      <c r="M890" s="24">
        <f t="shared" si="53"/>
        <v>0</v>
      </c>
      <c r="N890" s="112" t="str">
        <f t="shared" si="54"/>
        <v/>
      </c>
      <c r="O890" s="31"/>
      <c r="P890" s="33" t="str">
        <f t="shared" si="55"/>
        <v/>
      </c>
      <c r="R890" s="174" t="str">
        <f t="shared" si="56"/>
        <v/>
      </c>
    </row>
    <row r="891" spans="1:18" ht="24.75" customHeight="1" x14ac:dyDescent="0.2">
      <c r="A891" s="185"/>
      <c r="B891" s="186"/>
      <c r="C891" s="187"/>
      <c r="D891" s="88"/>
      <c r="E891" s="110"/>
      <c r="F891" s="28"/>
      <c r="G891" s="28"/>
      <c r="H891" s="22" t="str">
        <f>IF(G891="","",ROUNDDOWN('Lesné celky'!$C$2*G891,2))</f>
        <v/>
      </c>
      <c r="I891" s="28"/>
      <c r="J891" s="28"/>
      <c r="K891" s="28"/>
      <c r="L891" s="28"/>
      <c r="M891" s="24">
        <f t="shared" si="53"/>
        <v>0</v>
      </c>
      <c r="N891" s="112" t="str">
        <f t="shared" si="54"/>
        <v/>
      </c>
      <c r="O891" s="31"/>
      <c r="P891" s="33" t="str">
        <f t="shared" si="55"/>
        <v/>
      </c>
      <c r="R891" s="174" t="str">
        <f t="shared" si="56"/>
        <v/>
      </c>
    </row>
    <row r="892" spans="1:18" ht="24.75" customHeight="1" x14ac:dyDescent="0.2">
      <c r="A892" s="185"/>
      <c r="B892" s="186"/>
      <c r="C892" s="187"/>
      <c r="D892" s="88"/>
      <c r="E892" s="110"/>
      <c r="F892" s="28"/>
      <c r="G892" s="28"/>
      <c r="H892" s="22" t="str">
        <f>IF(G892="","",ROUNDDOWN('Lesné celky'!$C$2*G892,2))</f>
        <v/>
      </c>
      <c r="I892" s="28"/>
      <c r="J892" s="28"/>
      <c r="K892" s="28"/>
      <c r="L892" s="28"/>
      <c r="M892" s="24">
        <f t="shared" si="53"/>
        <v>0</v>
      </c>
      <c r="N892" s="112" t="str">
        <f t="shared" si="54"/>
        <v/>
      </c>
      <c r="O892" s="31"/>
      <c r="P892" s="33" t="str">
        <f t="shared" si="55"/>
        <v/>
      </c>
      <c r="R892" s="174" t="str">
        <f t="shared" si="56"/>
        <v/>
      </c>
    </row>
    <row r="893" spans="1:18" ht="24.75" customHeight="1" x14ac:dyDescent="0.2">
      <c r="A893" s="185"/>
      <c r="B893" s="186"/>
      <c r="C893" s="187"/>
      <c r="D893" s="88"/>
      <c r="E893" s="110"/>
      <c r="F893" s="28"/>
      <c r="G893" s="28"/>
      <c r="H893" s="22" t="str">
        <f>IF(G893="","",ROUNDDOWN('Lesné celky'!$C$2*G893,2))</f>
        <v/>
      </c>
      <c r="I893" s="28"/>
      <c r="J893" s="28"/>
      <c r="K893" s="28"/>
      <c r="L893" s="28"/>
      <c r="M893" s="24">
        <f t="shared" si="53"/>
        <v>0</v>
      </c>
      <c r="N893" s="112" t="str">
        <f t="shared" si="54"/>
        <v/>
      </c>
      <c r="O893" s="31"/>
      <c r="P893" s="33" t="str">
        <f t="shared" si="55"/>
        <v/>
      </c>
      <c r="R893" s="174" t="str">
        <f t="shared" si="56"/>
        <v/>
      </c>
    </row>
    <row r="894" spans="1:18" ht="24.75" customHeight="1" x14ac:dyDescent="0.2">
      <c r="A894" s="185"/>
      <c r="B894" s="186"/>
      <c r="C894" s="187"/>
      <c r="D894" s="88"/>
      <c r="E894" s="110"/>
      <c r="F894" s="28"/>
      <c r="G894" s="28"/>
      <c r="H894" s="22" t="str">
        <f>IF(G894="","",ROUNDDOWN('Lesné celky'!$C$2*G894,2))</f>
        <v/>
      </c>
      <c r="I894" s="28"/>
      <c r="J894" s="28"/>
      <c r="K894" s="28"/>
      <c r="L894" s="28"/>
      <c r="M894" s="24">
        <f t="shared" si="53"/>
        <v>0</v>
      </c>
      <c r="N894" s="112" t="str">
        <f t="shared" si="54"/>
        <v/>
      </c>
      <c r="O894" s="31"/>
      <c r="P894" s="33" t="str">
        <f t="shared" si="55"/>
        <v/>
      </c>
      <c r="R894" s="174" t="str">
        <f t="shared" si="56"/>
        <v/>
      </c>
    </row>
    <row r="895" spans="1:18" ht="24.75" customHeight="1" x14ac:dyDescent="0.2">
      <c r="A895" s="185"/>
      <c r="B895" s="186"/>
      <c r="C895" s="187"/>
      <c r="D895" s="88"/>
      <c r="E895" s="110"/>
      <c r="F895" s="28"/>
      <c r="G895" s="28"/>
      <c r="H895" s="22" t="str">
        <f>IF(G895="","",ROUNDDOWN('Lesné celky'!$C$2*G895,2))</f>
        <v/>
      </c>
      <c r="I895" s="28"/>
      <c r="J895" s="28"/>
      <c r="K895" s="28"/>
      <c r="L895" s="28"/>
      <c r="M895" s="24">
        <f t="shared" si="53"/>
        <v>0</v>
      </c>
      <c r="N895" s="112" t="str">
        <f t="shared" si="54"/>
        <v/>
      </c>
      <c r="O895" s="31"/>
      <c r="P895" s="33" t="str">
        <f t="shared" si="55"/>
        <v/>
      </c>
      <c r="R895" s="174" t="str">
        <f t="shared" si="56"/>
        <v/>
      </c>
    </row>
    <row r="896" spans="1:18" ht="24.75" customHeight="1" x14ac:dyDescent="0.2">
      <c r="A896" s="185"/>
      <c r="B896" s="186"/>
      <c r="C896" s="187"/>
      <c r="D896" s="88"/>
      <c r="E896" s="110"/>
      <c r="F896" s="28"/>
      <c r="G896" s="28"/>
      <c r="H896" s="22" t="str">
        <f>IF(G896="","",ROUNDDOWN('Lesné celky'!$C$2*G896,2))</f>
        <v/>
      </c>
      <c r="I896" s="28"/>
      <c r="J896" s="28"/>
      <c r="K896" s="28"/>
      <c r="L896" s="28"/>
      <c r="M896" s="24">
        <f t="shared" si="53"/>
        <v>0</v>
      </c>
      <c r="N896" s="112" t="str">
        <f t="shared" si="54"/>
        <v/>
      </c>
      <c r="O896" s="31"/>
      <c r="P896" s="33" t="str">
        <f t="shared" si="55"/>
        <v/>
      </c>
      <c r="R896" s="174" t="str">
        <f t="shared" si="56"/>
        <v/>
      </c>
    </row>
    <row r="897" spans="1:18" ht="24.75" customHeight="1" x14ac:dyDescent="0.2">
      <c r="A897" s="185"/>
      <c r="B897" s="186"/>
      <c r="C897" s="187"/>
      <c r="D897" s="88"/>
      <c r="E897" s="110"/>
      <c r="F897" s="28"/>
      <c r="G897" s="28"/>
      <c r="H897" s="22" t="str">
        <f>IF(G897="","",ROUNDDOWN('Lesné celky'!$C$2*G897,2))</f>
        <v/>
      </c>
      <c r="I897" s="28"/>
      <c r="J897" s="28"/>
      <c r="K897" s="28"/>
      <c r="L897" s="28"/>
      <c r="M897" s="24">
        <f t="shared" si="53"/>
        <v>0</v>
      </c>
      <c r="N897" s="112" t="str">
        <f t="shared" si="54"/>
        <v/>
      </c>
      <c r="O897" s="31"/>
      <c r="P897" s="33" t="str">
        <f t="shared" si="55"/>
        <v/>
      </c>
      <c r="R897" s="174" t="str">
        <f t="shared" si="56"/>
        <v/>
      </c>
    </row>
    <row r="898" spans="1:18" ht="24.75" customHeight="1" x14ac:dyDescent="0.2">
      <c r="A898" s="185"/>
      <c r="B898" s="186"/>
      <c r="C898" s="187"/>
      <c r="D898" s="88"/>
      <c r="E898" s="110"/>
      <c r="F898" s="28"/>
      <c r="G898" s="28"/>
      <c r="H898" s="22" t="str">
        <f>IF(G898="","",ROUNDDOWN('Lesné celky'!$C$2*G898,2))</f>
        <v/>
      </c>
      <c r="I898" s="28"/>
      <c r="J898" s="28"/>
      <c r="K898" s="28"/>
      <c r="L898" s="28"/>
      <c r="M898" s="24">
        <f t="shared" ref="M898:M961" si="57">SUM(I898:L898)</f>
        <v>0</v>
      </c>
      <c r="N898" s="112" t="str">
        <f t="shared" ref="N898:N961" si="58">IF(ROUNDDOWN(F898*G898,2)-ROUNDDOWN(SUM(I898:L898),2)=0,"","zlý súčet")</f>
        <v/>
      </c>
      <c r="O898" s="31"/>
      <c r="P898" s="33" t="str">
        <f t="shared" si="55"/>
        <v/>
      </c>
      <c r="R898" s="174" t="str">
        <f t="shared" si="56"/>
        <v/>
      </c>
    </row>
    <row r="899" spans="1:18" ht="24.75" customHeight="1" x14ac:dyDescent="0.2">
      <c r="A899" s="185"/>
      <c r="B899" s="186"/>
      <c r="C899" s="187"/>
      <c r="D899" s="88"/>
      <c r="E899" s="110"/>
      <c r="F899" s="28"/>
      <c r="G899" s="28"/>
      <c r="H899" s="22" t="str">
        <f>IF(G899="","",ROUNDDOWN('Lesné celky'!$C$2*G899,2))</f>
        <v/>
      </c>
      <c r="I899" s="28"/>
      <c r="J899" s="28"/>
      <c r="K899" s="28"/>
      <c r="L899" s="28"/>
      <c r="M899" s="24">
        <f t="shared" si="57"/>
        <v>0</v>
      </c>
      <c r="N899" s="112" t="str">
        <f t="shared" si="58"/>
        <v/>
      </c>
      <c r="O899" s="31"/>
      <c r="P899" s="33" t="str">
        <f t="shared" si="55"/>
        <v/>
      </c>
      <c r="R899" s="174" t="str">
        <f t="shared" si="56"/>
        <v/>
      </c>
    </row>
    <row r="900" spans="1:18" ht="24.75" customHeight="1" x14ac:dyDescent="0.2">
      <c r="A900" s="185"/>
      <c r="B900" s="186"/>
      <c r="C900" s="187"/>
      <c r="D900" s="88"/>
      <c r="E900" s="110"/>
      <c r="F900" s="28"/>
      <c r="G900" s="28"/>
      <c r="H900" s="22" t="str">
        <f>IF(G900="","",ROUNDDOWN('Lesné celky'!$C$2*G900,2))</f>
        <v/>
      </c>
      <c r="I900" s="28"/>
      <c r="J900" s="28"/>
      <c r="K900" s="28"/>
      <c r="L900" s="28"/>
      <c r="M900" s="24">
        <f t="shared" si="57"/>
        <v>0</v>
      </c>
      <c r="N900" s="112" t="str">
        <f t="shared" si="58"/>
        <v/>
      </c>
      <c r="O900" s="31"/>
      <c r="P900" s="33" t="str">
        <f t="shared" si="55"/>
        <v/>
      </c>
      <c r="R900" s="174" t="str">
        <f t="shared" si="56"/>
        <v/>
      </c>
    </row>
    <row r="901" spans="1:18" ht="24.75" customHeight="1" x14ac:dyDescent="0.2">
      <c r="A901" s="185"/>
      <c r="B901" s="186"/>
      <c r="C901" s="187"/>
      <c r="D901" s="88"/>
      <c r="E901" s="110"/>
      <c r="F901" s="28"/>
      <c r="G901" s="28"/>
      <c r="H901" s="22" t="str">
        <f>IF(G901="","",ROUNDDOWN('Lesné celky'!$C$2*G901,2))</f>
        <v/>
      </c>
      <c r="I901" s="28"/>
      <c r="J901" s="28"/>
      <c r="K901" s="28"/>
      <c r="L901" s="28"/>
      <c r="M901" s="24">
        <f t="shared" si="57"/>
        <v>0</v>
      </c>
      <c r="N901" s="112" t="str">
        <f t="shared" si="58"/>
        <v/>
      </c>
      <c r="O901" s="31"/>
      <c r="P901" s="33" t="str">
        <f t="shared" si="55"/>
        <v/>
      </c>
      <c r="R901" s="174" t="str">
        <f t="shared" si="56"/>
        <v/>
      </c>
    </row>
    <row r="902" spans="1:18" ht="24.75" customHeight="1" x14ac:dyDescent="0.2">
      <c r="A902" s="185"/>
      <c r="B902" s="186"/>
      <c r="C902" s="187"/>
      <c r="D902" s="88"/>
      <c r="E902" s="110"/>
      <c r="F902" s="28"/>
      <c r="G902" s="28"/>
      <c r="H902" s="22" t="str">
        <f>IF(G902="","",ROUNDDOWN('Lesné celky'!$C$2*G902,2))</f>
        <v/>
      </c>
      <c r="I902" s="28"/>
      <c r="J902" s="28"/>
      <c r="K902" s="28"/>
      <c r="L902" s="28"/>
      <c r="M902" s="24">
        <f t="shared" si="57"/>
        <v>0</v>
      </c>
      <c r="N902" s="112" t="str">
        <f t="shared" si="58"/>
        <v/>
      </c>
      <c r="O902" s="31"/>
      <c r="P902" s="33" t="str">
        <f t="shared" si="55"/>
        <v/>
      </c>
      <c r="R902" s="174" t="str">
        <f t="shared" si="56"/>
        <v/>
      </c>
    </row>
    <row r="903" spans="1:18" ht="24.75" customHeight="1" x14ac:dyDescent="0.2">
      <c r="A903" s="185"/>
      <c r="B903" s="186"/>
      <c r="C903" s="187"/>
      <c r="D903" s="88"/>
      <c r="E903" s="110"/>
      <c r="F903" s="28"/>
      <c r="G903" s="28"/>
      <c r="H903" s="22" t="str">
        <f>IF(G903="","",ROUNDDOWN('Lesné celky'!$C$2*G903,2))</f>
        <v/>
      </c>
      <c r="I903" s="28"/>
      <c r="J903" s="28"/>
      <c r="K903" s="28"/>
      <c r="L903" s="28"/>
      <c r="M903" s="24">
        <f t="shared" si="57"/>
        <v>0</v>
      </c>
      <c r="N903" s="112" t="str">
        <f t="shared" si="58"/>
        <v/>
      </c>
      <c r="O903" s="31"/>
      <c r="P903" s="33" t="str">
        <f t="shared" si="55"/>
        <v/>
      </c>
      <c r="R903" s="174" t="str">
        <f t="shared" si="56"/>
        <v/>
      </c>
    </row>
    <row r="904" spans="1:18" ht="24.75" customHeight="1" x14ac:dyDescent="0.2">
      <c r="A904" s="185"/>
      <c r="B904" s="186"/>
      <c r="C904" s="187"/>
      <c r="D904" s="88"/>
      <c r="E904" s="110"/>
      <c r="F904" s="28"/>
      <c r="G904" s="28"/>
      <c r="H904" s="22" t="str">
        <f>IF(G904="","",ROUNDDOWN('Lesné celky'!$C$2*G904,2))</f>
        <v/>
      </c>
      <c r="I904" s="28"/>
      <c r="J904" s="28"/>
      <c r="K904" s="28"/>
      <c r="L904" s="28"/>
      <c r="M904" s="24">
        <f t="shared" si="57"/>
        <v>0</v>
      </c>
      <c r="N904" s="112" t="str">
        <f t="shared" si="58"/>
        <v/>
      </c>
      <c r="O904" s="31"/>
      <c r="P904" s="33" t="str">
        <f t="shared" si="55"/>
        <v/>
      </c>
      <c r="R904" s="174" t="str">
        <f t="shared" si="56"/>
        <v/>
      </c>
    </row>
    <row r="905" spans="1:18" ht="24.75" customHeight="1" x14ac:dyDescent="0.2">
      <c r="A905" s="185"/>
      <c r="B905" s="186"/>
      <c r="C905" s="187"/>
      <c r="D905" s="88"/>
      <c r="E905" s="110"/>
      <c r="F905" s="28"/>
      <c r="G905" s="28"/>
      <c r="H905" s="22" t="str">
        <f>IF(G905="","",ROUNDDOWN('Lesné celky'!$C$2*G905,2))</f>
        <v/>
      </c>
      <c r="I905" s="28"/>
      <c r="J905" s="28"/>
      <c r="K905" s="28"/>
      <c r="L905" s="28"/>
      <c r="M905" s="24">
        <f t="shared" si="57"/>
        <v>0</v>
      </c>
      <c r="N905" s="112" t="str">
        <f t="shared" si="58"/>
        <v/>
      </c>
      <c r="O905" s="31"/>
      <c r="P905" s="33" t="str">
        <f t="shared" si="55"/>
        <v/>
      </c>
      <c r="R905" s="174" t="str">
        <f t="shared" si="56"/>
        <v/>
      </c>
    </row>
    <row r="906" spans="1:18" ht="24.75" customHeight="1" x14ac:dyDescent="0.2">
      <c r="A906" s="185"/>
      <c r="B906" s="186"/>
      <c r="C906" s="187"/>
      <c r="D906" s="88"/>
      <c r="E906" s="110"/>
      <c r="F906" s="28"/>
      <c r="G906" s="28"/>
      <c r="H906" s="22" t="str">
        <f>IF(G906="","",ROUNDDOWN('Lesné celky'!$C$2*G906,2))</f>
        <v/>
      </c>
      <c r="I906" s="28"/>
      <c r="J906" s="28"/>
      <c r="K906" s="28"/>
      <c r="L906" s="28"/>
      <c r="M906" s="24">
        <f t="shared" si="57"/>
        <v>0</v>
      </c>
      <c r="N906" s="112" t="str">
        <f t="shared" si="58"/>
        <v/>
      </c>
      <c r="O906" s="31"/>
      <c r="P906" s="33" t="str">
        <f t="shared" si="55"/>
        <v/>
      </c>
      <c r="R906" s="174" t="str">
        <f t="shared" si="56"/>
        <v/>
      </c>
    </row>
    <row r="907" spans="1:18" ht="24.75" customHeight="1" x14ac:dyDescent="0.2">
      <c r="A907" s="185"/>
      <c r="B907" s="186"/>
      <c r="C907" s="187"/>
      <c r="D907" s="88"/>
      <c r="E907" s="110"/>
      <c r="F907" s="28"/>
      <c r="G907" s="28"/>
      <c r="H907" s="22" t="str">
        <f>IF(G907="","",ROUNDDOWN('Lesné celky'!$C$2*G907,2))</f>
        <v/>
      </c>
      <c r="I907" s="28"/>
      <c r="J907" s="28"/>
      <c r="K907" s="28"/>
      <c r="L907" s="28"/>
      <c r="M907" s="24">
        <f t="shared" si="57"/>
        <v>0</v>
      </c>
      <c r="N907" s="112" t="str">
        <f t="shared" si="58"/>
        <v/>
      </c>
      <c r="O907" s="31"/>
      <c r="P907" s="33" t="str">
        <f t="shared" si="55"/>
        <v/>
      </c>
      <c r="R907" s="174" t="str">
        <f t="shared" si="56"/>
        <v/>
      </c>
    </row>
    <row r="908" spans="1:18" ht="24.75" customHeight="1" x14ac:dyDescent="0.2">
      <c r="A908" s="185"/>
      <c r="B908" s="186"/>
      <c r="C908" s="187"/>
      <c r="D908" s="88"/>
      <c r="E908" s="110"/>
      <c r="F908" s="28"/>
      <c r="G908" s="28"/>
      <c r="H908" s="22" t="str">
        <f>IF(G908="","",ROUNDDOWN('Lesné celky'!$C$2*G908,2))</f>
        <v/>
      </c>
      <c r="I908" s="28"/>
      <c r="J908" s="28"/>
      <c r="K908" s="28"/>
      <c r="L908" s="28"/>
      <c r="M908" s="24">
        <f t="shared" si="57"/>
        <v>0</v>
      </c>
      <c r="N908" s="112" t="str">
        <f t="shared" si="58"/>
        <v/>
      </c>
      <c r="O908" s="31"/>
      <c r="P908" s="33" t="str">
        <f t="shared" si="55"/>
        <v/>
      </c>
      <c r="R908" s="174" t="str">
        <f t="shared" si="56"/>
        <v/>
      </c>
    </row>
    <row r="909" spans="1:18" ht="24.75" customHeight="1" x14ac:dyDescent="0.2">
      <c r="A909" s="185"/>
      <c r="B909" s="186"/>
      <c r="C909" s="187"/>
      <c r="D909" s="88"/>
      <c r="E909" s="110"/>
      <c r="F909" s="28"/>
      <c r="G909" s="28"/>
      <c r="H909" s="22" t="str">
        <f>IF(G909="","",ROUNDDOWN('Lesné celky'!$C$2*G909,2))</f>
        <v/>
      </c>
      <c r="I909" s="28"/>
      <c r="J909" s="28"/>
      <c r="K909" s="28"/>
      <c r="L909" s="28"/>
      <c r="M909" s="24">
        <f t="shared" si="57"/>
        <v>0</v>
      </c>
      <c r="N909" s="112" t="str">
        <f t="shared" si="58"/>
        <v/>
      </c>
      <c r="O909" s="31"/>
      <c r="P909" s="33" t="str">
        <f t="shared" si="55"/>
        <v/>
      </c>
      <c r="R909" s="174" t="str">
        <f t="shared" si="56"/>
        <v/>
      </c>
    </row>
    <row r="910" spans="1:18" ht="24.75" customHeight="1" x14ac:dyDescent="0.2">
      <c r="A910" s="185"/>
      <c r="B910" s="186"/>
      <c r="C910" s="187"/>
      <c r="D910" s="88"/>
      <c r="E910" s="110"/>
      <c r="F910" s="28"/>
      <c r="G910" s="28"/>
      <c r="H910" s="22" t="str">
        <f>IF(G910="","",ROUNDDOWN('Lesné celky'!$C$2*G910,2))</f>
        <v/>
      </c>
      <c r="I910" s="28"/>
      <c r="J910" s="28"/>
      <c r="K910" s="28"/>
      <c r="L910" s="28"/>
      <c r="M910" s="24">
        <f t="shared" si="57"/>
        <v>0</v>
      </c>
      <c r="N910" s="112" t="str">
        <f t="shared" si="58"/>
        <v/>
      </c>
      <c r="O910" s="31"/>
      <c r="P910" s="33" t="str">
        <f t="shared" si="55"/>
        <v/>
      </c>
      <c r="R910" s="174" t="str">
        <f t="shared" si="56"/>
        <v/>
      </c>
    </row>
    <row r="911" spans="1:18" ht="24.75" customHeight="1" x14ac:dyDescent="0.2">
      <c r="A911" s="185"/>
      <c r="B911" s="186"/>
      <c r="C911" s="187"/>
      <c r="D911" s="88"/>
      <c r="E911" s="110"/>
      <c r="F911" s="28"/>
      <c r="G911" s="28"/>
      <c r="H911" s="22" t="str">
        <f>IF(G911="","",ROUNDDOWN('Lesné celky'!$C$2*G911,2))</f>
        <v/>
      </c>
      <c r="I911" s="28"/>
      <c r="J911" s="28"/>
      <c r="K911" s="28"/>
      <c r="L911" s="28"/>
      <c r="M911" s="24">
        <f t="shared" si="57"/>
        <v>0</v>
      </c>
      <c r="N911" s="112" t="str">
        <f t="shared" si="58"/>
        <v/>
      </c>
      <c r="O911" s="31"/>
      <c r="P911" s="33" t="str">
        <f t="shared" si="55"/>
        <v/>
      </c>
      <c r="R911" s="174" t="str">
        <f t="shared" si="56"/>
        <v/>
      </c>
    </row>
    <row r="912" spans="1:18" ht="24.75" customHeight="1" x14ac:dyDescent="0.2">
      <c r="A912" s="185"/>
      <c r="B912" s="186"/>
      <c r="C912" s="187"/>
      <c r="D912" s="88"/>
      <c r="E912" s="110"/>
      <c r="F912" s="28"/>
      <c r="G912" s="28"/>
      <c r="H912" s="22" t="str">
        <f>IF(G912="","",ROUNDDOWN('Lesné celky'!$C$2*G912,2))</f>
        <v/>
      </c>
      <c r="I912" s="28"/>
      <c r="J912" s="28"/>
      <c r="K912" s="28"/>
      <c r="L912" s="28"/>
      <c r="M912" s="24">
        <f t="shared" si="57"/>
        <v>0</v>
      </c>
      <c r="N912" s="112" t="str">
        <f t="shared" si="58"/>
        <v/>
      </c>
      <c r="O912" s="31"/>
      <c r="P912" s="33" t="str">
        <f t="shared" si="55"/>
        <v/>
      </c>
      <c r="R912" s="174" t="str">
        <f t="shared" si="56"/>
        <v/>
      </c>
    </row>
    <row r="913" spans="1:18" ht="24.75" customHeight="1" x14ac:dyDescent="0.2">
      <c r="A913" s="185"/>
      <c r="B913" s="186"/>
      <c r="C913" s="187"/>
      <c r="D913" s="88"/>
      <c r="E913" s="110"/>
      <c r="F913" s="28"/>
      <c r="G913" s="28"/>
      <c r="H913" s="22" t="str">
        <f>IF(G913="","",ROUNDDOWN('Lesné celky'!$C$2*G913,2))</f>
        <v/>
      </c>
      <c r="I913" s="28"/>
      <c r="J913" s="28"/>
      <c r="K913" s="28"/>
      <c r="L913" s="28"/>
      <c r="M913" s="24">
        <f t="shared" si="57"/>
        <v>0</v>
      </c>
      <c r="N913" s="112" t="str">
        <f t="shared" si="58"/>
        <v/>
      </c>
      <c r="O913" s="31"/>
      <c r="P913" s="33" t="str">
        <f t="shared" si="55"/>
        <v/>
      </c>
      <c r="R913" s="174" t="str">
        <f t="shared" si="56"/>
        <v/>
      </c>
    </row>
    <row r="914" spans="1:18" ht="24.75" customHeight="1" x14ac:dyDescent="0.2">
      <c r="A914" s="185"/>
      <c r="B914" s="186"/>
      <c r="C914" s="187"/>
      <c r="D914" s="88"/>
      <c r="E914" s="110"/>
      <c r="F914" s="28"/>
      <c r="G914" s="28"/>
      <c r="H914" s="22" t="str">
        <f>IF(G914="","",ROUNDDOWN('Lesné celky'!$C$2*G914,2))</f>
        <v/>
      </c>
      <c r="I914" s="28"/>
      <c r="J914" s="28"/>
      <c r="K914" s="28"/>
      <c r="L914" s="28"/>
      <c r="M914" s="24">
        <f t="shared" si="57"/>
        <v>0</v>
      </c>
      <c r="N914" s="112" t="str">
        <f t="shared" si="58"/>
        <v/>
      </c>
      <c r="O914" s="31"/>
      <c r="P914" s="33" t="str">
        <f t="shared" si="55"/>
        <v/>
      </c>
      <c r="R914" s="174" t="str">
        <f t="shared" si="56"/>
        <v/>
      </c>
    </row>
    <row r="915" spans="1:18" ht="24.75" customHeight="1" x14ac:dyDescent="0.2">
      <c r="A915" s="185"/>
      <c r="B915" s="186"/>
      <c r="C915" s="187"/>
      <c r="D915" s="88"/>
      <c r="E915" s="110"/>
      <c r="F915" s="28"/>
      <c r="G915" s="28"/>
      <c r="H915" s="22" t="str">
        <f>IF(G915="","",ROUNDDOWN('Lesné celky'!$C$2*G915,2))</f>
        <v/>
      </c>
      <c r="I915" s="28"/>
      <c r="J915" s="28"/>
      <c r="K915" s="28"/>
      <c r="L915" s="28"/>
      <c r="M915" s="24">
        <f t="shared" si="57"/>
        <v>0</v>
      </c>
      <c r="N915" s="112" t="str">
        <f t="shared" si="58"/>
        <v/>
      </c>
      <c r="O915" s="31"/>
      <c r="P915" s="33" t="str">
        <f t="shared" si="55"/>
        <v/>
      </c>
      <c r="R915" s="174" t="str">
        <f t="shared" si="56"/>
        <v/>
      </c>
    </row>
    <row r="916" spans="1:18" ht="24.75" customHeight="1" x14ac:dyDescent="0.2">
      <c r="A916" s="185"/>
      <c r="B916" s="186"/>
      <c r="C916" s="187"/>
      <c r="D916" s="88"/>
      <c r="E916" s="110"/>
      <c r="F916" s="28"/>
      <c r="G916" s="28"/>
      <c r="H916" s="22" t="str">
        <f>IF(G916="","",ROUNDDOWN('Lesné celky'!$C$2*G916,2))</f>
        <v/>
      </c>
      <c r="I916" s="28"/>
      <c r="J916" s="28"/>
      <c r="K916" s="28"/>
      <c r="L916" s="28"/>
      <c r="M916" s="24">
        <f t="shared" si="57"/>
        <v>0</v>
      </c>
      <c r="N916" s="112" t="str">
        <f t="shared" si="58"/>
        <v/>
      </c>
      <c r="O916" s="31"/>
      <c r="P916" s="33" t="str">
        <f t="shared" ref="P916:P979" si="59">IF(H916="","",H916-O916)</f>
        <v/>
      </c>
      <c r="R916" s="174" t="str">
        <f t="shared" ref="R916:R979" si="60">IF(AND(H916&lt;&gt;"",OR(E916="",D916="",A916="")),"nekorektne zadané údaje","")</f>
        <v/>
      </c>
    </row>
    <row r="917" spans="1:18" ht="24.75" customHeight="1" x14ac:dyDescent="0.2">
      <c r="A917" s="185"/>
      <c r="B917" s="186"/>
      <c r="C917" s="187"/>
      <c r="D917" s="88"/>
      <c r="E917" s="110"/>
      <c r="F917" s="28"/>
      <c r="G917" s="28"/>
      <c r="H917" s="22" t="str">
        <f>IF(G917="","",ROUNDDOWN('Lesné celky'!$C$2*G917,2))</f>
        <v/>
      </c>
      <c r="I917" s="28"/>
      <c r="J917" s="28"/>
      <c r="K917" s="28"/>
      <c r="L917" s="28"/>
      <c r="M917" s="24">
        <f t="shared" si="57"/>
        <v>0</v>
      </c>
      <c r="N917" s="112" t="str">
        <f t="shared" si="58"/>
        <v/>
      </c>
      <c r="O917" s="31"/>
      <c r="P917" s="33" t="str">
        <f t="shared" si="59"/>
        <v/>
      </c>
      <c r="R917" s="174" t="str">
        <f t="shared" si="60"/>
        <v/>
      </c>
    </row>
    <row r="918" spans="1:18" ht="24.75" customHeight="1" x14ac:dyDescent="0.2">
      <c r="A918" s="185"/>
      <c r="B918" s="186"/>
      <c r="C918" s="187"/>
      <c r="D918" s="88"/>
      <c r="E918" s="110"/>
      <c r="F918" s="28"/>
      <c r="G918" s="28"/>
      <c r="H918" s="22" t="str">
        <f>IF(G918="","",ROUNDDOWN('Lesné celky'!$C$2*G918,2))</f>
        <v/>
      </c>
      <c r="I918" s="28"/>
      <c r="J918" s="28"/>
      <c r="K918" s="28"/>
      <c r="L918" s="28"/>
      <c r="M918" s="24">
        <f t="shared" si="57"/>
        <v>0</v>
      </c>
      <c r="N918" s="112" t="str">
        <f t="shared" si="58"/>
        <v/>
      </c>
      <c r="O918" s="31"/>
      <c r="P918" s="33" t="str">
        <f t="shared" si="59"/>
        <v/>
      </c>
      <c r="R918" s="174" t="str">
        <f t="shared" si="60"/>
        <v/>
      </c>
    </row>
    <row r="919" spans="1:18" ht="24.75" customHeight="1" x14ac:dyDescent="0.2">
      <c r="A919" s="185"/>
      <c r="B919" s="186"/>
      <c r="C919" s="187"/>
      <c r="D919" s="88"/>
      <c r="E919" s="110"/>
      <c r="F919" s="28"/>
      <c r="G919" s="28"/>
      <c r="H919" s="22" t="str">
        <f>IF(G919="","",ROUNDDOWN('Lesné celky'!$C$2*G919,2))</f>
        <v/>
      </c>
      <c r="I919" s="28"/>
      <c r="J919" s="28"/>
      <c r="K919" s="28"/>
      <c r="L919" s="28"/>
      <c r="M919" s="24">
        <f t="shared" si="57"/>
        <v>0</v>
      </c>
      <c r="N919" s="112" t="str">
        <f t="shared" si="58"/>
        <v/>
      </c>
      <c r="O919" s="31"/>
      <c r="P919" s="33" t="str">
        <f t="shared" si="59"/>
        <v/>
      </c>
      <c r="R919" s="174" t="str">
        <f t="shared" si="60"/>
        <v/>
      </c>
    </row>
    <row r="920" spans="1:18" ht="24.75" customHeight="1" x14ac:dyDescent="0.2">
      <c r="A920" s="185"/>
      <c r="B920" s="186"/>
      <c r="C920" s="187"/>
      <c r="D920" s="88"/>
      <c r="E920" s="110"/>
      <c r="F920" s="28"/>
      <c r="G920" s="28"/>
      <c r="H920" s="22" t="str">
        <f>IF(G920="","",ROUNDDOWN('Lesné celky'!$C$2*G920,2))</f>
        <v/>
      </c>
      <c r="I920" s="28"/>
      <c r="J920" s="28"/>
      <c r="K920" s="28"/>
      <c r="L920" s="28"/>
      <c r="M920" s="24">
        <f t="shared" si="57"/>
        <v>0</v>
      </c>
      <c r="N920" s="112" t="str">
        <f t="shared" si="58"/>
        <v/>
      </c>
      <c r="O920" s="31"/>
      <c r="P920" s="33" t="str">
        <f t="shared" si="59"/>
        <v/>
      </c>
      <c r="R920" s="174" t="str">
        <f t="shared" si="60"/>
        <v/>
      </c>
    </row>
    <row r="921" spans="1:18" ht="24.75" customHeight="1" x14ac:dyDescent="0.2">
      <c r="A921" s="185"/>
      <c r="B921" s="186"/>
      <c r="C921" s="187"/>
      <c r="D921" s="88"/>
      <c r="E921" s="110"/>
      <c r="F921" s="28"/>
      <c r="G921" s="28"/>
      <c r="H921" s="22" t="str">
        <f>IF(G921="","",ROUNDDOWN('Lesné celky'!$C$2*G921,2))</f>
        <v/>
      </c>
      <c r="I921" s="28"/>
      <c r="J921" s="28"/>
      <c r="K921" s="28"/>
      <c r="L921" s="28"/>
      <c r="M921" s="24">
        <f t="shared" si="57"/>
        <v>0</v>
      </c>
      <c r="N921" s="112" t="str">
        <f t="shared" si="58"/>
        <v/>
      </c>
      <c r="O921" s="31"/>
      <c r="P921" s="33" t="str">
        <f t="shared" si="59"/>
        <v/>
      </c>
      <c r="R921" s="174" t="str">
        <f t="shared" si="60"/>
        <v/>
      </c>
    </row>
    <row r="922" spans="1:18" ht="24.75" customHeight="1" x14ac:dyDescent="0.2">
      <c r="A922" s="185"/>
      <c r="B922" s="186"/>
      <c r="C922" s="187"/>
      <c r="D922" s="88"/>
      <c r="E922" s="110"/>
      <c r="F922" s="28"/>
      <c r="G922" s="28"/>
      <c r="H922" s="22" t="str">
        <f>IF(G922="","",ROUNDDOWN('Lesné celky'!$C$2*G922,2))</f>
        <v/>
      </c>
      <c r="I922" s="28"/>
      <c r="J922" s="28"/>
      <c r="K922" s="28"/>
      <c r="L922" s="28"/>
      <c r="M922" s="24">
        <f t="shared" si="57"/>
        <v>0</v>
      </c>
      <c r="N922" s="112" t="str">
        <f t="shared" si="58"/>
        <v/>
      </c>
      <c r="O922" s="31"/>
      <c r="P922" s="33" t="str">
        <f t="shared" si="59"/>
        <v/>
      </c>
      <c r="R922" s="174" t="str">
        <f t="shared" si="60"/>
        <v/>
      </c>
    </row>
    <row r="923" spans="1:18" ht="24.75" customHeight="1" x14ac:dyDescent="0.2">
      <c r="A923" s="185"/>
      <c r="B923" s="186"/>
      <c r="C923" s="187"/>
      <c r="D923" s="88"/>
      <c r="E923" s="110"/>
      <c r="F923" s="28"/>
      <c r="G923" s="28"/>
      <c r="H923" s="22" t="str">
        <f>IF(G923="","",ROUNDDOWN('Lesné celky'!$C$2*G923,2))</f>
        <v/>
      </c>
      <c r="I923" s="28"/>
      <c r="J923" s="28"/>
      <c r="K923" s="28"/>
      <c r="L923" s="28"/>
      <c r="M923" s="24">
        <f t="shared" si="57"/>
        <v>0</v>
      </c>
      <c r="N923" s="112" t="str">
        <f t="shared" si="58"/>
        <v/>
      </c>
      <c r="O923" s="31"/>
      <c r="P923" s="33" t="str">
        <f t="shared" si="59"/>
        <v/>
      </c>
      <c r="R923" s="174" t="str">
        <f t="shared" si="60"/>
        <v/>
      </c>
    </row>
    <row r="924" spans="1:18" ht="24.75" customHeight="1" x14ac:dyDescent="0.2">
      <c r="A924" s="185"/>
      <c r="B924" s="186"/>
      <c r="C924" s="187"/>
      <c r="D924" s="88"/>
      <c r="E924" s="110"/>
      <c r="F924" s="28"/>
      <c r="G924" s="28"/>
      <c r="H924" s="22" t="str">
        <f>IF(G924="","",ROUNDDOWN('Lesné celky'!$C$2*G924,2))</f>
        <v/>
      </c>
      <c r="I924" s="28"/>
      <c r="J924" s="28"/>
      <c r="K924" s="28"/>
      <c r="L924" s="28"/>
      <c r="M924" s="24">
        <f t="shared" si="57"/>
        <v>0</v>
      </c>
      <c r="N924" s="112" t="str">
        <f t="shared" si="58"/>
        <v/>
      </c>
      <c r="O924" s="31"/>
      <c r="P924" s="33" t="str">
        <f t="shared" si="59"/>
        <v/>
      </c>
      <c r="R924" s="174" t="str">
        <f t="shared" si="60"/>
        <v/>
      </c>
    </row>
    <row r="925" spans="1:18" ht="24.75" customHeight="1" x14ac:dyDescent="0.2">
      <c r="A925" s="185"/>
      <c r="B925" s="186"/>
      <c r="C925" s="187"/>
      <c r="D925" s="88"/>
      <c r="E925" s="110"/>
      <c r="F925" s="28"/>
      <c r="G925" s="28"/>
      <c r="H925" s="22" t="str">
        <f>IF(G925="","",ROUNDDOWN('Lesné celky'!$C$2*G925,2))</f>
        <v/>
      </c>
      <c r="I925" s="28"/>
      <c r="J925" s="28"/>
      <c r="K925" s="28"/>
      <c r="L925" s="28"/>
      <c r="M925" s="24">
        <f t="shared" si="57"/>
        <v>0</v>
      </c>
      <c r="N925" s="112" t="str">
        <f t="shared" si="58"/>
        <v/>
      </c>
      <c r="O925" s="31"/>
      <c r="P925" s="33" t="str">
        <f t="shared" si="59"/>
        <v/>
      </c>
      <c r="R925" s="174" t="str">
        <f t="shared" si="60"/>
        <v/>
      </c>
    </row>
    <row r="926" spans="1:18" ht="24.75" customHeight="1" x14ac:dyDescent="0.2">
      <c r="A926" s="185"/>
      <c r="B926" s="186"/>
      <c r="C926" s="187"/>
      <c r="D926" s="88"/>
      <c r="E926" s="110"/>
      <c r="F926" s="28"/>
      <c r="G926" s="28"/>
      <c r="H926" s="22" t="str">
        <f>IF(G926="","",ROUNDDOWN('Lesné celky'!$C$2*G926,2))</f>
        <v/>
      </c>
      <c r="I926" s="28"/>
      <c r="J926" s="28"/>
      <c r="K926" s="28"/>
      <c r="L926" s="28"/>
      <c r="M926" s="24">
        <f t="shared" si="57"/>
        <v>0</v>
      </c>
      <c r="N926" s="112" t="str">
        <f t="shared" si="58"/>
        <v/>
      </c>
      <c r="O926" s="31"/>
      <c r="P926" s="33" t="str">
        <f t="shared" si="59"/>
        <v/>
      </c>
      <c r="R926" s="174" t="str">
        <f t="shared" si="60"/>
        <v/>
      </c>
    </row>
    <row r="927" spans="1:18" ht="24.75" customHeight="1" x14ac:dyDescent="0.2">
      <c r="A927" s="185"/>
      <c r="B927" s="186"/>
      <c r="C927" s="187"/>
      <c r="D927" s="88"/>
      <c r="E927" s="110"/>
      <c r="F927" s="28"/>
      <c r="G927" s="28"/>
      <c r="H927" s="22" t="str">
        <f>IF(G927="","",ROUNDDOWN('Lesné celky'!$C$2*G927,2))</f>
        <v/>
      </c>
      <c r="I927" s="28"/>
      <c r="J927" s="28"/>
      <c r="K927" s="28"/>
      <c r="L927" s="28"/>
      <c r="M927" s="24">
        <f t="shared" si="57"/>
        <v>0</v>
      </c>
      <c r="N927" s="112" t="str">
        <f t="shared" si="58"/>
        <v/>
      </c>
      <c r="O927" s="31"/>
      <c r="P927" s="33" t="str">
        <f t="shared" si="59"/>
        <v/>
      </c>
      <c r="R927" s="174" t="str">
        <f t="shared" si="60"/>
        <v/>
      </c>
    </row>
    <row r="928" spans="1:18" ht="24.75" customHeight="1" x14ac:dyDescent="0.2">
      <c r="A928" s="185"/>
      <c r="B928" s="186"/>
      <c r="C928" s="187"/>
      <c r="D928" s="88"/>
      <c r="E928" s="110"/>
      <c r="F928" s="28"/>
      <c r="G928" s="28"/>
      <c r="H928" s="22" t="str">
        <f>IF(G928="","",ROUNDDOWN('Lesné celky'!$C$2*G928,2))</f>
        <v/>
      </c>
      <c r="I928" s="28"/>
      <c r="J928" s="28"/>
      <c r="K928" s="28"/>
      <c r="L928" s="28"/>
      <c r="M928" s="24">
        <f t="shared" si="57"/>
        <v>0</v>
      </c>
      <c r="N928" s="112" t="str">
        <f t="shared" si="58"/>
        <v/>
      </c>
      <c r="O928" s="31"/>
      <c r="P928" s="33" t="str">
        <f t="shared" si="59"/>
        <v/>
      </c>
      <c r="R928" s="174" t="str">
        <f t="shared" si="60"/>
        <v/>
      </c>
    </row>
    <row r="929" spans="1:18" ht="24.75" customHeight="1" x14ac:dyDescent="0.2">
      <c r="A929" s="185"/>
      <c r="B929" s="186"/>
      <c r="C929" s="187"/>
      <c r="D929" s="88"/>
      <c r="E929" s="110"/>
      <c r="F929" s="28"/>
      <c r="G929" s="28"/>
      <c r="H929" s="22" t="str">
        <f>IF(G929="","",ROUNDDOWN('Lesné celky'!$C$2*G929,2))</f>
        <v/>
      </c>
      <c r="I929" s="28"/>
      <c r="J929" s="28"/>
      <c r="K929" s="28"/>
      <c r="L929" s="28"/>
      <c r="M929" s="24">
        <f t="shared" si="57"/>
        <v>0</v>
      </c>
      <c r="N929" s="112" t="str">
        <f t="shared" si="58"/>
        <v/>
      </c>
      <c r="O929" s="31"/>
      <c r="P929" s="33" t="str">
        <f t="shared" si="59"/>
        <v/>
      </c>
      <c r="R929" s="174" t="str">
        <f t="shared" si="60"/>
        <v/>
      </c>
    </row>
    <row r="930" spans="1:18" ht="24.75" customHeight="1" x14ac:dyDescent="0.2">
      <c r="A930" s="185"/>
      <c r="B930" s="186"/>
      <c r="C930" s="187"/>
      <c r="D930" s="88"/>
      <c r="E930" s="110"/>
      <c r="F930" s="28"/>
      <c r="G930" s="28"/>
      <c r="H930" s="22" t="str">
        <f>IF(G930="","",ROUNDDOWN('Lesné celky'!$C$2*G930,2))</f>
        <v/>
      </c>
      <c r="I930" s="28"/>
      <c r="J930" s="28"/>
      <c r="K930" s="28"/>
      <c r="L930" s="28"/>
      <c r="M930" s="24">
        <f t="shared" si="57"/>
        <v>0</v>
      </c>
      <c r="N930" s="112" t="str">
        <f t="shared" si="58"/>
        <v/>
      </c>
      <c r="O930" s="31"/>
      <c r="P930" s="33" t="str">
        <f t="shared" si="59"/>
        <v/>
      </c>
      <c r="R930" s="174" t="str">
        <f t="shared" si="60"/>
        <v/>
      </c>
    </row>
    <row r="931" spans="1:18" ht="24.75" customHeight="1" x14ac:dyDescent="0.2">
      <c r="A931" s="185"/>
      <c r="B931" s="186"/>
      <c r="C931" s="187"/>
      <c r="D931" s="88"/>
      <c r="E931" s="110"/>
      <c r="F931" s="28"/>
      <c r="G931" s="28"/>
      <c r="H931" s="22" t="str">
        <f>IF(G931="","",ROUNDDOWN('Lesné celky'!$C$2*G931,2))</f>
        <v/>
      </c>
      <c r="I931" s="28"/>
      <c r="J931" s="28"/>
      <c r="K931" s="28"/>
      <c r="L931" s="28"/>
      <c r="M931" s="24">
        <f t="shared" si="57"/>
        <v>0</v>
      </c>
      <c r="N931" s="112" t="str">
        <f t="shared" si="58"/>
        <v/>
      </c>
      <c r="O931" s="31"/>
      <c r="P931" s="33" t="str">
        <f t="shared" si="59"/>
        <v/>
      </c>
      <c r="R931" s="174" t="str">
        <f t="shared" si="60"/>
        <v/>
      </c>
    </row>
    <row r="932" spans="1:18" ht="24.75" customHeight="1" x14ac:dyDescent="0.2">
      <c r="A932" s="185"/>
      <c r="B932" s="186"/>
      <c r="C932" s="187"/>
      <c r="D932" s="88"/>
      <c r="E932" s="110"/>
      <c r="F932" s="28"/>
      <c r="G932" s="28"/>
      <c r="H932" s="22" t="str">
        <f>IF(G932="","",ROUNDDOWN('Lesné celky'!$C$2*G932,2))</f>
        <v/>
      </c>
      <c r="I932" s="28"/>
      <c r="J932" s="28"/>
      <c r="K932" s="28"/>
      <c r="L932" s="28"/>
      <c r="M932" s="24">
        <f t="shared" si="57"/>
        <v>0</v>
      </c>
      <c r="N932" s="112" t="str">
        <f t="shared" si="58"/>
        <v/>
      </c>
      <c r="O932" s="31"/>
      <c r="P932" s="33" t="str">
        <f t="shared" si="59"/>
        <v/>
      </c>
      <c r="R932" s="174" t="str">
        <f t="shared" si="60"/>
        <v/>
      </c>
    </row>
    <row r="933" spans="1:18" ht="24.75" customHeight="1" x14ac:dyDescent="0.2">
      <c r="A933" s="185"/>
      <c r="B933" s="186"/>
      <c r="C933" s="187"/>
      <c r="D933" s="88"/>
      <c r="E933" s="110"/>
      <c r="F933" s="28"/>
      <c r="G933" s="28"/>
      <c r="H933" s="22" t="str">
        <f>IF(G933="","",ROUNDDOWN('Lesné celky'!$C$2*G933,2))</f>
        <v/>
      </c>
      <c r="I933" s="28"/>
      <c r="J933" s="28"/>
      <c r="K933" s="28"/>
      <c r="L933" s="28"/>
      <c r="M933" s="24">
        <f t="shared" si="57"/>
        <v>0</v>
      </c>
      <c r="N933" s="112" t="str">
        <f t="shared" si="58"/>
        <v/>
      </c>
      <c r="O933" s="31"/>
      <c r="P933" s="33" t="str">
        <f t="shared" si="59"/>
        <v/>
      </c>
      <c r="R933" s="174" t="str">
        <f t="shared" si="60"/>
        <v/>
      </c>
    </row>
    <row r="934" spans="1:18" ht="24.75" customHeight="1" x14ac:dyDescent="0.2">
      <c r="A934" s="185"/>
      <c r="B934" s="186"/>
      <c r="C934" s="187"/>
      <c r="D934" s="88"/>
      <c r="E934" s="110"/>
      <c r="F934" s="28"/>
      <c r="G934" s="28"/>
      <c r="H934" s="22" t="str">
        <f>IF(G934="","",ROUNDDOWN('Lesné celky'!$C$2*G934,2))</f>
        <v/>
      </c>
      <c r="I934" s="28"/>
      <c r="J934" s="28"/>
      <c r="K934" s="28"/>
      <c r="L934" s="28"/>
      <c r="M934" s="24">
        <f t="shared" si="57"/>
        <v>0</v>
      </c>
      <c r="N934" s="112" t="str">
        <f t="shared" si="58"/>
        <v/>
      </c>
      <c r="O934" s="31"/>
      <c r="P934" s="33" t="str">
        <f t="shared" si="59"/>
        <v/>
      </c>
      <c r="R934" s="174" t="str">
        <f t="shared" si="60"/>
        <v/>
      </c>
    </row>
    <row r="935" spans="1:18" ht="24.75" customHeight="1" x14ac:dyDescent="0.2">
      <c r="A935" s="185"/>
      <c r="B935" s="186"/>
      <c r="C935" s="187"/>
      <c r="D935" s="88"/>
      <c r="E935" s="110"/>
      <c r="F935" s="28"/>
      <c r="G935" s="28"/>
      <c r="H935" s="22" t="str">
        <f>IF(G935="","",ROUNDDOWN('Lesné celky'!$C$2*G935,2))</f>
        <v/>
      </c>
      <c r="I935" s="28"/>
      <c r="J935" s="28"/>
      <c r="K935" s="28"/>
      <c r="L935" s="28"/>
      <c r="M935" s="24">
        <f t="shared" si="57"/>
        <v>0</v>
      </c>
      <c r="N935" s="112" t="str">
        <f t="shared" si="58"/>
        <v/>
      </c>
      <c r="O935" s="31"/>
      <c r="P935" s="33" t="str">
        <f t="shared" si="59"/>
        <v/>
      </c>
      <c r="R935" s="174" t="str">
        <f t="shared" si="60"/>
        <v/>
      </c>
    </row>
    <row r="936" spans="1:18" ht="24.75" customHeight="1" x14ac:dyDescent="0.2">
      <c r="A936" s="185"/>
      <c r="B936" s="186"/>
      <c r="C936" s="187"/>
      <c r="D936" s="88"/>
      <c r="E936" s="110"/>
      <c r="F936" s="28"/>
      <c r="G936" s="28"/>
      <c r="H936" s="22" t="str">
        <f>IF(G936="","",ROUNDDOWN('Lesné celky'!$C$2*G936,2))</f>
        <v/>
      </c>
      <c r="I936" s="28"/>
      <c r="J936" s="28"/>
      <c r="K936" s="28"/>
      <c r="L936" s="28"/>
      <c r="M936" s="24">
        <f t="shared" si="57"/>
        <v>0</v>
      </c>
      <c r="N936" s="112" t="str">
        <f t="shared" si="58"/>
        <v/>
      </c>
      <c r="O936" s="31"/>
      <c r="P936" s="33" t="str">
        <f t="shared" si="59"/>
        <v/>
      </c>
      <c r="R936" s="174" t="str">
        <f t="shared" si="60"/>
        <v/>
      </c>
    </row>
    <row r="937" spans="1:18" ht="24.75" customHeight="1" x14ac:dyDescent="0.2">
      <c r="A937" s="185"/>
      <c r="B937" s="186"/>
      <c r="C937" s="187"/>
      <c r="D937" s="88"/>
      <c r="E937" s="110"/>
      <c r="F937" s="28"/>
      <c r="G937" s="28"/>
      <c r="H937" s="22" t="str">
        <f>IF(G937="","",ROUNDDOWN('Lesné celky'!$C$2*G937,2))</f>
        <v/>
      </c>
      <c r="I937" s="28"/>
      <c r="J937" s="28"/>
      <c r="K937" s="28"/>
      <c r="L937" s="28"/>
      <c r="M937" s="24">
        <f t="shared" si="57"/>
        <v>0</v>
      </c>
      <c r="N937" s="112" t="str">
        <f t="shared" si="58"/>
        <v/>
      </c>
      <c r="O937" s="31"/>
      <c r="P937" s="33" t="str">
        <f t="shared" si="59"/>
        <v/>
      </c>
      <c r="R937" s="174" t="str">
        <f t="shared" si="60"/>
        <v/>
      </c>
    </row>
    <row r="938" spans="1:18" ht="24.75" customHeight="1" x14ac:dyDescent="0.2">
      <c r="A938" s="185"/>
      <c r="B938" s="186"/>
      <c r="C938" s="187"/>
      <c r="D938" s="88"/>
      <c r="E938" s="110"/>
      <c r="F938" s="28"/>
      <c r="G938" s="28"/>
      <c r="H938" s="22" t="str">
        <f>IF(G938="","",ROUNDDOWN('Lesné celky'!$C$2*G938,2))</f>
        <v/>
      </c>
      <c r="I938" s="28"/>
      <c r="J938" s="28"/>
      <c r="K938" s="28"/>
      <c r="L938" s="28"/>
      <c r="M938" s="24">
        <f t="shared" si="57"/>
        <v>0</v>
      </c>
      <c r="N938" s="112" t="str">
        <f t="shared" si="58"/>
        <v/>
      </c>
      <c r="O938" s="31"/>
      <c r="P938" s="33" t="str">
        <f t="shared" si="59"/>
        <v/>
      </c>
      <c r="R938" s="174" t="str">
        <f t="shared" si="60"/>
        <v/>
      </c>
    </row>
    <row r="939" spans="1:18" ht="24.75" customHeight="1" x14ac:dyDescent="0.2">
      <c r="A939" s="185"/>
      <c r="B939" s="186"/>
      <c r="C939" s="187"/>
      <c r="D939" s="88"/>
      <c r="E939" s="110"/>
      <c r="F939" s="28"/>
      <c r="G939" s="28"/>
      <c r="H939" s="22" t="str">
        <f>IF(G939="","",ROUNDDOWN('Lesné celky'!$C$2*G939,2))</f>
        <v/>
      </c>
      <c r="I939" s="28"/>
      <c r="J939" s="28"/>
      <c r="K939" s="28"/>
      <c r="L939" s="28"/>
      <c r="M939" s="24">
        <f t="shared" si="57"/>
        <v>0</v>
      </c>
      <c r="N939" s="112" t="str">
        <f t="shared" si="58"/>
        <v/>
      </c>
      <c r="O939" s="31"/>
      <c r="P939" s="33" t="str">
        <f t="shared" si="59"/>
        <v/>
      </c>
      <c r="R939" s="174" t="str">
        <f t="shared" si="60"/>
        <v/>
      </c>
    </row>
    <row r="940" spans="1:18" ht="24.75" customHeight="1" x14ac:dyDescent="0.2">
      <c r="A940" s="185"/>
      <c r="B940" s="186"/>
      <c r="C940" s="187"/>
      <c r="D940" s="88"/>
      <c r="E940" s="110"/>
      <c r="F940" s="28"/>
      <c r="G940" s="28"/>
      <c r="H940" s="22" t="str">
        <f>IF(G940="","",ROUNDDOWN('Lesné celky'!$C$2*G940,2))</f>
        <v/>
      </c>
      <c r="I940" s="28"/>
      <c r="J940" s="28"/>
      <c r="K940" s="28"/>
      <c r="L940" s="28"/>
      <c r="M940" s="24">
        <f t="shared" si="57"/>
        <v>0</v>
      </c>
      <c r="N940" s="112" t="str">
        <f t="shared" si="58"/>
        <v/>
      </c>
      <c r="O940" s="31"/>
      <c r="P940" s="33" t="str">
        <f t="shared" si="59"/>
        <v/>
      </c>
      <c r="R940" s="174" t="str">
        <f t="shared" si="60"/>
        <v/>
      </c>
    </row>
    <row r="941" spans="1:18" ht="24.75" customHeight="1" x14ac:dyDescent="0.2">
      <c r="A941" s="185"/>
      <c r="B941" s="186"/>
      <c r="C941" s="187"/>
      <c r="D941" s="88"/>
      <c r="E941" s="110"/>
      <c r="F941" s="28"/>
      <c r="G941" s="28"/>
      <c r="H941" s="22" t="str">
        <f>IF(G941="","",ROUNDDOWN('Lesné celky'!$C$2*G941,2))</f>
        <v/>
      </c>
      <c r="I941" s="28"/>
      <c r="J941" s="28"/>
      <c r="K941" s="28"/>
      <c r="L941" s="28"/>
      <c r="M941" s="24">
        <f t="shared" si="57"/>
        <v>0</v>
      </c>
      <c r="N941" s="112" t="str">
        <f t="shared" si="58"/>
        <v/>
      </c>
      <c r="O941" s="31"/>
      <c r="P941" s="33" t="str">
        <f t="shared" si="59"/>
        <v/>
      </c>
      <c r="R941" s="174" t="str">
        <f t="shared" si="60"/>
        <v/>
      </c>
    </row>
    <row r="942" spans="1:18" ht="24.75" customHeight="1" x14ac:dyDescent="0.2">
      <c r="A942" s="185"/>
      <c r="B942" s="186"/>
      <c r="C942" s="187"/>
      <c r="D942" s="88"/>
      <c r="E942" s="110"/>
      <c r="F942" s="28"/>
      <c r="G942" s="28"/>
      <c r="H942" s="22" t="str">
        <f>IF(G942="","",ROUNDDOWN('Lesné celky'!$C$2*G942,2))</f>
        <v/>
      </c>
      <c r="I942" s="28"/>
      <c r="J942" s="28"/>
      <c r="K942" s="28"/>
      <c r="L942" s="28"/>
      <c r="M942" s="24">
        <f t="shared" si="57"/>
        <v>0</v>
      </c>
      <c r="N942" s="112" t="str">
        <f t="shared" si="58"/>
        <v/>
      </c>
      <c r="O942" s="31"/>
      <c r="P942" s="33" t="str">
        <f t="shared" si="59"/>
        <v/>
      </c>
      <c r="R942" s="174" t="str">
        <f t="shared" si="60"/>
        <v/>
      </c>
    </row>
    <row r="943" spans="1:18" ht="24.75" customHeight="1" x14ac:dyDescent="0.2">
      <c r="A943" s="185"/>
      <c r="B943" s="186"/>
      <c r="C943" s="187"/>
      <c r="D943" s="88"/>
      <c r="E943" s="110"/>
      <c r="F943" s="28"/>
      <c r="G943" s="28"/>
      <c r="H943" s="22" t="str">
        <f>IF(G943="","",ROUNDDOWN('Lesné celky'!$C$2*G943,2))</f>
        <v/>
      </c>
      <c r="I943" s="28"/>
      <c r="J943" s="28"/>
      <c r="K943" s="28"/>
      <c r="L943" s="28"/>
      <c r="M943" s="24">
        <f t="shared" si="57"/>
        <v>0</v>
      </c>
      <c r="N943" s="112" t="str">
        <f t="shared" si="58"/>
        <v/>
      </c>
      <c r="O943" s="31"/>
      <c r="P943" s="33" t="str">
        <f t="shared" si="59"/>
        <v/>
      </c>
      <c r="R943" s="174" t="str">
        <f t="shared" si="60"/>
        <v/>
      </c>
    </row>
    <row r="944" spans="1:18" ht="24.75" customHeight="1" x14ac:dyDescent="0.2">
      <c r="A944" s="185"/>
      <c r="B944" s="186"/>
      <c r="C944" s="187"/>
      <c r="D944" s="88"/>
      <c r="E944" s="110"/>
      <c r="F944" s="28"/>
      <c r="G944" s="28"/>
      <c r="H944" s="22" t="str">
        <f>IF(G944="","",ROUNDDOWN('Lesné celky'!$C$2*G944,2))</f>
        <v/>
      </c>
      <c r="I944" s="28"/>
      <c r="J944" s="28"/>
      <c r="K944" s="28"/>
      <c r="L944" s="28"/>
      <c r="M944" s="24">
        <f t="shared" si="57"/>
        <v>0</v>
      </c>
      <c r="N944" s="112" t="str">
        <f t="shared" si="58"/>
        <v/>
      </c>
      <c r="O944" s="31"/>
      <c r="P944" s="33" t="str">
        <f t="shared" si="59"/>
        <v/>
      </c>
      <c r="R944" s="174" t="str">
        <f t="shared" si="60"/>
        <v/>
      </c>
    </row>
    <row r="945" spans="1:18" ht="24.75" customHeight="1" x14ac:dyDescent="0.2">
      <c r="A945" s="185"/>
      <c r="B945" s="186"/>
      <c r="C945" s="187"/>
      <c r="D945" s="88"/>
      <c r="E945" s="110"/>
      <c r="F945" s="28"/>
      <c r="G945" s="28"/>
      <c r="H945" s="22" t="str">
        <f>IF(G945="","",ROUNDDOWN('Lesné celky'!$C$2*G945,2))</f>
        <v/>
      </c>
      <c r="I945" s="28"/>
      <c r="J945" s="28"/>
      <c r="K945" s="28"/>
      <c r="L945" s="28"/>
      <c r="M945" s="24">
        <f t="shared" si="57"/>
        <v>0</v>
      </c>
      <c r="N945" s="112" t="str">
        <f t="shared" si="58"/>
        <v/>
      </c>
      <c r="O945" s="31"/>
      <c r="P945" s="33" t="str">
        <f t="shared" si="59"/>
        <v/>
      </c>
      <c r="R945" s="174" t="str">
        <f t="shared" si="60"/>
        <v/>
      </c>
    </row>
    <row r="946" spans="1:18" ht="24.75" customHeight="1" x14ac:dyDescent="0.2">
      <c r="A946" s="185"/>
      <c r="B946" s="186"/>
      <c r="C946" s="187"/>
      <c r="D946" s="88"/>
      <c r="E946" s="110"/>
      <c r="F946" s="28"/>
      <c r="G946" s="28"/>
      <c r="H946" s="22" t="str">
        <f>IF(G946="","",ROUNDDOWN('Lesné celky'!$C$2*G946,2))</f>
        <v/>
      </c>
      <c r="I946" s="28"/>
      <c r="J946" s="28"/>
      <c r="K946" s="28"/>
      <c r="L946" s="28"/>
      <c r="M946" s="24">
        <f t="shared" si="57"/>
        <v>0</v>
      </c>
      <c r="N946" s="112" t="str">
        <f t="shared" si="58"/>
        <v/>
      </c>
      <c r="O946" s="31"/>
      <c r="P946" s="33" t="str">
        <f t="shared" si="59"/>
        <v/>
      </c>
      <c r="R946" s="174" t="str">
        <f t="shared" si="60"/>
        <v/>
      </c>
    </row>
    <row r="947" spans="1:18" ht="24.75" customHeight="1" x14ac:dyDescent="0.2">
      <c r="A947" s="185"/>
      <c r="B947" s="186"/>
      <c r="C947" s="187"/>
      <c r="D947" s="88"/>
      <c r="E947" s="110"/>
      <c r="F947" s="28"/>
      <c r="G947" s="28"/>
      <c r="H947" s="22" t="str">
        <f>IF(G947="","",ROUNDDOWN('Lesné celky'!$C$2*G947,2))</f>
        <v/>
      </c>
      <c r="I947" s="28"/>
      <c r="J947" s="28"/>
      <c r="K947" s="28"/>
      <c r="L947" s="28"/>
      <c r="M947" s="24">
        <f t="shared" si="57"/>
        <v>0</v>
      </c>
      <c r="N947" s="112" t="str">
        <f t="shared" si="58"/>
        <v/>
      </c>
      <c r="O947" s="31"/>
      <c r="P947" s="33" t="str">
        <f t="shared" si="59"/>
        <v/>
      </c>
      <c r="R947" s="174" t="str">
        <f t="shared" si="60"/>
        <v/>
      </c>
    </row>
    <row r="948" spans="1:18" ht="24.75" customHeight="1" x14ac:dyDescent="0.2">
      <c r="A948" s="185"/>
      <c r="B948" s="186"/>
      <c r="C948" s="187"/>
      <c r="D948" s="88"/>
      <c r="E948" s="110"/>
      <c r="F948" s="28"/>
      <c r="G948" s="28"/>
      <c r="H948" s="22" t="str">
        <f>IF(G948="","",ROUNDDOWN('Lesné celky'!$C$2*G948,2))</f>
        <v/>
      </c>
      <c r="I948" s="28"/>
      <c r="J948" s="28"/>
      <c r="K948" s="28"/>
      <c r="L948" s="28"/>
      <c r="M948" s="24">
        <f t="shared" si="57"/>
        <v>0</v>
      </c>
      <c r="N948" s="112" t="str">
        <f t="shared" si="58"/>
        <v/>
      </c>
      <c r="O948" s="31"/>
      <c r="P948" s="33" t="str">
        <f t="shared" si="59"/>
        <v/>
      </c>
      <c r="R948" s="174" t="str">
        <f t="shared" si="60"/>
        <v/>
      </c>
    </row>
    <row r="949" spans="1:18" ht="24.75" customHeight="1" x14ac:dyDescent="0.2">
      <c r="A949" s="185"/>
      <c r="B949" s="186"/>
      <c r="C949" s="187"/>
      <c r="D949" s="88"/>
      <c r="E949" s="110"/>
      <c r="F949" s="28"/>
      <c r="G949" s="28"/>
      <c r="H949" s="22" t="str">
        <f>IF(G949="","",ROUNDDOWN('Lesné celky'!$C$2*G949,2))</f>
        <v/>
      </c>
      <c r="I949" s="28"/>
      <c r="J949" s="28"/>
      <c r="K949" s="28"/>
      <c r="L949" s="28"/>
      <c r="M949" s="24">
        <f t="shared" si="57"/>
        <v>0</v>
      </c>
      <c r="N949" s="112" t="str">
        <f t="shared" si="58"/>
        <v/>
      </c>
      <c r="O949" s="31"/>
      <c r="P949" s="33" t="str">
        <f t="shared" si="59"/>
        <v/>
      </c>
      <c r="R949" s="174" t="str">
        <f t="shared" si="60"/>
        <v/>
      </c>
    </row>
    <row r="950" spans="1:18" ht="24.75" customHeight="1" x14ac:dyDescent="0.2">
      <c r="A950" s="185"/>
      <c r="B950" s="186"/>
      <c r="C950" s="187"/>
      <c r="D950" s="88"/>
      <c r="E950" s="110"/>
      <c r="F950" s="28"/>
      <c r="G950" s="28"/>
      <c r="H950" s="22" t="str">
        <f>IF(G950="","",ROUNDDOWN('Lesné celky'!$C$2*G950,2))</f>
        <v/>
      </c>
      <c r="I950" s="28"/>
      <c r="J950" s="28"/>
      <c r="K950" s="28"/>
      <c r="L950" s="28"/>
      <c r="M950" s="24">
        <f t="shared" si="57"/>
        <v>0</v>
      </c>
      <c r="N950" s="112" t="str">
        <f t="shared" si="58"/>
        <v/>
      </c>
      <c r="O950" s="31"/>
      <c r="P950" s="33" t="str">
        <f t="shared" si="59"/>
        <v/>
      </c>
      <c r="R950" s="174" t="str">
        <f t="shared" si="60"/>
        <v/>
      </c>
    </row>
    <row r="951" spans="1:18" ht="24.75" customHeight="1" x14ac:dyDescent="0.2">
      <c r="A951" s="185"/>
      <c r="B951" s="186"/>
      <c r="C951" s="187"/>
      <c r="D951" s="88"/>
      <c r="E951" s="110"/>
      <c r="F951" s="28"/>
      <c r="G951" s="28"/>
      <c r="H951" s="22" t="str">
        <f>IF(G951="","",ROUNDDOWN('Lesné celky'!$C$2*G951,2))</f>
        <v/>
      </c>
      <c r="I951" s="28"/>
      <c r="J951" s="28"/>
      <c r="K951" s="28"/>
      <c r="L951" s="28"/>
      <c r="M951" s="24">
        <f t="shared" si="57"/>
        <v>0</v>
      </c>
      <c r="N951" s="112" t="str">
        <f t="shared" si="58"/>
        <v/>
      </c>
      <c r="O951" s="31"/>
      <c r="P951" s="33" t="str">
        <f t="shared" si="59"/>
        <v/>
      </c>
      <c r="R951" s="174" t="str">
        <f t="shared" si="60"/>
        <v/>
      </c>
    </row>
    <row r="952" spans="1:18" ht="24.75" customHeight="1" x14ac:dyDescent="0.2">
      <c r="A952" s="185"/>
      <c r="B952" s="186"/>
      <c r="C952" s="187"/>
      <c r="D952" s="88"/>
      <c r="E952" s="110"/>
      <c r="F952" s="28"/>
      <c r="G952" s="28"/>
      <c r="H952" s="22" t="str">
        <f>IF(G952="","",ROUNDDOWN('Lesné celky'!$C$2*G952,2))</f>
        <v/>
      </c>
      <c r="I952" s="28"/>
      <c r="J952" s="28"/>
      <c r="K952" s="28"/>
      <c r="L952" s="28"/>
      <c r="M952" s="24">
        <f t="shared" si="57"/>
        <v>0</v>
      </c>
      <c r="N952" s="112" t="str">
        <f t="shared" si="58"/>
        <v/>
      </c>
      <c r="O952" s="31"/>
      <c r="P952" s="33" t="str">
        <f t="shared" si="59"/>
        <v/>
      </c>
      <c r="R952" s="174" t="str">
        <f t="shared" si="60"/>
        <v/>
      </c>
    </row>
    <row r="953" spans="1:18" ht="24.75" customHeight="1" x14ac:dyDescent="0.2">
      <c r="A953" s="185"/>
      <c r="B953" s="186"/>
      <c r="C953" s="187"/>
      <c r="D953" s="88"/>
      <c r="E953" s="110"/>
      <c r="F953" s="28"/>
      <c r="G953" s="28"/>
      <c r="H953" s="22" t="str">
        <f>IF(G953="","",ROUNDDOWN('Lesné celky'!$C$2*G953,2))</f>
        <v/>
      </c>
      <c r="I953" s="28"/>
      <c r="J953" s="28"/>
      <c r="K953" s="28"/>
      <c r="L953" s="28"/>
      <c r="M953" s="24">
        <f t="shared" si="57"/>
        <v>0</v>
      </c>
      <c r="N953" s="112" t="str">
        <f t="shared" si="58"/>
        <v/>
      </c>
      <c r="O953" s="31"/>
      <c r="P953" s="33" t="str">
        <f t="shared" si="59"/>
        <v/>
      </c>
      <c r="R953" s="174" t="str">
        <f t="shared" si="60"/>
        <v/>
      </c>
    </row>
    <row r="954" spans="1:18" ht="24.75" customHeight="1" x14ac:dyDescent="0.2">
      <c r="A954" s="185"/>
      <c r="B954" s="186"/>
      <c r="C954" s="187"/>
      <c r="D954" s="88"/>
      <c r="E954" s="110"/>
      <c r="F954" s="28"/>
      <c r="G954" s="28"/>
      <c r="H954" s="22" t="str">
        <f>IF(G954="","",ROUNDDOWN('Lesné celky'!$C$2*G954,2))</f>
        <v/>
      </c>
      <c r="I954" s="28"/>
      <c r="J954" s="28"/>
      <c r="K954" s="28"/>
      <c r="L954" s="28"/>
      <c r="M954" s="24">
        <f t="shared" si="57"/>
        <v>0</v>
      </c>
      <c r="N954" s="112" t="str">
        <f t="shared" si="58"/>
        <v/>
      </c>
      <c r="O954" s="31"/>
      <c r="P954" s="33" t="str">
        <f t="shared" si="59"/>
        <v/>
      </c>
      <c r="R954" s="174" t="str">
        <f t="shared" si="60"/>
        <v/>
      </c>
    </row>
    <row r="955" spans="1:18" ht="24.75" customHeight="1" x14ac:dyDescent="0.2">
      <c r="A955" s="185"/>
      <c r="B955" s="186"/>
      <c r="C955" s="187"/>
      <c r="D955" s="88"/>
      <c r="E955" s="110"/>
      <c r="F955" s="28"/>
      <c r="G955" s="28"/>
      <c r="H955" s="22" t="str">
        <f>IF(G955="","",ROUNDDOWN('Lesné celky'!$C$2*G955,2))</f>
        <v/>
      </c>
      <c r="I955" s="28"/>
      <c r="J955" s="28"/>
      <c r="K955" s="28"/>
      <c r="L955" s="28"/>
      <c r="M955" s="24">
        <f t="shared" si="57"/>
        <v>0</v>
      </c>
      <c r="N955" s="112" t="str">
        <f t="shared" si="58"/>
        <v/>
      </c>
      <c r="O955" s="31"/>
      <c r="P955" s="33" t="str">
        <f t="shared" si="59"/>
        <v/>
      </c>
      <c r="R955" s="174" t="str">
        <f t="shared" si="60"/>
        <v/>
      </c>
    </row>
    <row r="956" spans="1:18" ht="24.75" customHeight="1" x14ac:dyDescent="0.2">
      <c r="A956" s="185"/>
      <c r="B956" s="186"/>
      <c r="C956" s="187"/>
      <c r="D956" s="88"/>
      <c r="E956" s="110"/>
      <c r="F956" s="28"/>
      <c r="G956" s="28"/>
      <c r="H956" s="22" t="str">
        <f>IF(G956="","",ROUNDDOWN('Lesné celky'!$C$2*G956,2))</f>
        <v/>
      </c>
      <c r="I956" s="28"/>
      <c r="J956" s="28"/>
      <c r="K956" s="28"/>
      <c r="L956" s="28"/>
      <c r="M956" s="24">
        <f t="shared" si="57"/>
        <v>0</v>
      </c>
      <c r="N956" s="112" t="str">
        <f t="shared" si="58"/>
        <v/>
      </c>
      <c r="O956" s="31"/>
      <c r="P956" s="33" t="str">
        <f t="shared" si="59"/>
        <v/>
      </c>
      <c r="R956" s="174" t="str">
        <f t="shared" si="60"/>
        <v/>
      </c>
    </row>
    <row r="957" spans="1:18" ht="24.75" customHeight="1" x14ac:dyDescent="0.2">
      <c r="A957" s="185"/>
      <c r="B957" s="186"/>
      <c r="C957" s="187"/>
      <c r="D957" s="88"/>
      <c r="E957" s="110"/>
      <c r="F957" s="28"/>
      <c r="G957" s="28"/>
      <c r="H957" s="22" t="str">
        <f>IF(G957="","",ROUNDDOWN('Lesné celky'!$C$2*G957,2))</f>
        <v/>
      </c>
      <c r="I957" s="28"/>
      <c r="J957" s="28"/>
      <c r="K957" s="28"/>
      <c r="L957" s="28"/>
      <c r="M957" s="24">
        <f t="shared" si="57"/>
        <v>0</v>
      </c>
      <c r="N957" s="112" t="str">
        <f t="shared" si="58"/>
        <v/>
      </c>
      <c r="O957" s="31"/>
      <c r="P957" s="33" t="str">
        <f t="shared" si="59"/>
        <v/>
      </c>
      <c r="R957" s="174" t="str">
        <f t="shared" si="60"/>
        <v/>
      </c>
    </row>
    <row r="958" spans="1:18" ht="24.75" customHeight="1" x14ac:dyDescent="0.2">
      <c r="A958" s="185"/>
      <c r="B958" s="186"/>
      <c r="C958" s="187"/>
      <c r="D958" s="88"/>
      <c r="E958" s="110"/>
      <c r="F958" s="28"/>
      <c r="G958" s="28"/>
      <c r="H958" s="22" t="str">
        <f>IF(G958="","",ROUNDDOWN('Lesné celky'!$C$2*G958,2))</f>
        <v/>
      </c>
      <c r="I958" s="28"/>
      <c r="J958" s="28"/>
      <c r="K958" s="28"/>
      <c r="L958" s="28"/>
      <c r="M958" s="24">
        <f t="shared" si="57"/>
        <v>0</v>
      </c>
      <c r="N958" s="112" t="str">
        <f t="shared" si="58"/>
        <v/>
      </c>
      <c r="O958" s="31"/>
      <c r="P958" s="33" t="str">
        <f t="shared" si="59"/>
        <v/>
      </c>
      <c r="R958" s="174" t="str">
        <f t="shared" si="60"/>
        <v/>
      </c>
    </row>
    <row r="959" spans="1:18" ht="24.75" customHeight="1" x14ac:dyDescent="0.2">
      <c r="A959" s="185"/>
      <c r="B959" s="186"/>
      <c r="C959" s="187"/>
      <c r="D959" s="88"/>
      <c r="E959" s="110"/>
      <c r="F959" s="28"/>
      <c r="G959" s="28"/>
      <c r="H959" s="22" t="str">
        <f>IF(G959="","",ROUNDDOWN('Lesné celky'!$C$2*G959,2))</f>
        <v/>
      </c>
      <c r="I959" s="28"/>
      <c r="J959" s="28"/>
      <c r="K959" s="28"/>
      <c r="L959" s="28"/>
      <c r="M959" s="24">
        <f t="shared" si="57"/>
        <v>0</v>
      </c>
      <c r="N959" s="112" t="str">
        <f t="shared" si="58"/>
        <v/>
      </c>
      <c r="O959" s="31"/>
      <c r="P959" s="33" t="str">
        <f t="shared" si="59"/>
        <v/>
      </c>
      <c r="R959" s="174" t="str">
        <f t="shared" si="60"/>
        <v/>
      </c>
    </row>
    <row r="960" spans="1:18" ht="24.75" customHeight="1" x14ac:dyDescent="0.2">
      <c r="A960" s="185"/>
      <c r="B960" s="186"/>
      <c r="C960" s="187"/>
      <c r="D960" s="88"/>
      <c r="E960" s="110"/>
      <c r="F960" s="28"/>
      <c r="G960" s="28"/>
      <c r="H960" s="22" t="str">
        <f>IF(G960="","",ROUNDDOWN('Lesné celky'!$C$2*G960,2))</f>
        <v/>
      </c>
      <c r="I960" s="28"/>
      <c r="J960" s="28"/>
      <c r="K960" s="28"/>
      <c r="L960" s="28"/>
      <c r="M960" s="24">
        <f t="shared" si="57"/>
        <v>0</v>
      </c>
      <c r="N960" s="112" t="str">
        <f t="shared" si="58"/>
        <v/>
      </c>
      <c r="O960" s="31"/>
      <c r="P960" s="33" t="str">
        <f t="shared" si="59"/>
        <v/>
      </c>
      <c r="R960" s="174" t="str">
        <f t="shared" si="60"/>
        <v/>
      </c>
    </row>
    <row r="961" spans="1:18" ht="24.75" customHeight="1" x14ac:dyDescent="0.2">
      <c r="A961" s="185"/>
      <c r="B961" s="186"/>
      <c r="C961" s="187"/>
      <c r="D961" s="88"/>
      <c r="E961" s="110"/>
      <c r="F961" s="28"/>
      <c r="G961" s="28"/>
      <c r="H961" s="22" t="str">
        <f>IF(G961="","",ROUNDDOWN('Lesné celky'!$C$2*G961,2))</f>
        <v/>
      </c>
      <c r="I961" s="28"/>
      <c r="J961" s="28"/>
      <c r="K961" s="28"/>
      <c r="L961" s="28"/>
      <c r="M961" s="24">
        <f t="shared" si="57"/>
        <v>0</v>
      </c>
      <c r="N961" s="112" t="str">
        <f t="shared" si="58"/>
        <v/>
      </c>
      <c r="O961" s="31"/>
      <c r="P961" s="33" t="str">
        <f t="shared" si="59"/>
        <v/>
      </c>
      <c r="R961" s="174" t="str">
        <f t="shared" si="60"/>
        <v/>
      </c>
    </row>
    <row r="962" spans="1:18" ht="24.75" customHeight="1" x14ac:dyDescent="0.2">
      <c r="A962" s="185"/>
      <c r="B962" s="186"/>
      <c r="C962" s="187"/>
      <c r="D962" s="88"/>
      <c r="E962" s="110"/>
      <c r="F962" s="28"/>
      <c r="G962" s="28"/>
      <c r="H962" s="22" t="str">
        <f>IF(G962="","",ROUNDDOWN('Lesné celky'!$C$2*G962,2))</f>
        <v/>
      </c>
      <c r="I962" s="28"/>
      <c r="J962" s="28"/>
      <c r="K962" s="28"/>
      <c r="L962" s="28"/>
      <c r="M962" s="24">
        <f t="shared" ref="M962:M1025" si="61">SUM(I962:L962)</f>
        <v>0</v>
      </c>
      <c r="N962" s="112" t="str">
        <f t="shared" ref="N962:N1025" si="62">IF(ROUNDDOWN(F962*G962,2)-ROUNDDOWN(SUM(I962:L962),2)=0,"","zlý súčet")</f>
        <v/>
      </c>
      <c r="O962" s="31"/>
      <c r="P962" s="33" t="str">
        <f t="shared" si="59"/>
        <v/>
      </c>
      <c r="R962" s="174" t="str">
        <f t="shared" si="60"/>
        <v/>
      </c>
    </row>
    <row r="963" spans="1:18" ht="24.75" customHeight="1" x14ac:dyDescent="0.2">
      <c r="A963" s="185"/>
      <c r="B963" s="186"/>
      <c r="C963" s="187"/>
      <c r="D963" s="88"/>
      <c r="E963" s="110"/>
      <c r="F963" s="28"/>
      <c r="G963" s="28"/>
      <c r="H963" s="22" t="str">
        <f>IF(G963="","",ROUNDDOWN('Lesné celky'!$C$2*G963,2))</f>
        <v/>
      </c>
      <c r="I963" s="28"/>
      <c r="J963" s="28"/>
      <c r="K963" s="28"/>
      <c r="L963" s="28"/>
      <c r="M963" s="24">
        <f t="shared" si="61"/>
        <v>0</v>
      </c>
      <c r="N963" s="112" t="str">
        <f t="shared" si="62"/>
        <v/>
      </c>
      <c r="O963" s="31"/>
      <c r="P963" s="33" t="str">
        <f t="shared" si="59"/>
        <v/>
      </c>
      <c r="R963" s="174" t="str">
        <f t="shared" si="60"/>
        <v/>
      </c>
    </row>
    <row r="964" spans="1:18" ht="24.75" customHeight="1" x14ac:dyDescent="0.2">
      <c r="A964" s="185"/>
      <c r="B964" s="186"/>
      <c r="C964" s="187"/>
      <c r="D964" s="88"/>
      <c r="E964" s="110"/>
      <c r="F964" s="28"/>
      <c r="G964" s="28"/>
      <c r="H964" s="22" t="str">
        <f>IF(G964="","",ROUNDDOWN('Lesné celky'!$C$2*G964,2))</f>
        <v/>
      </c>
      <c r="I964" s="28"/>
      <c r="J964" s="28"/>
      <c r="K964" s="28"/>
      <c r="L964" s="28"/>
      <c r="M964" s="24">
        <f t="shared" si="61"/>
        <v>0</v>
      </c>
      <c r="N964" s="112" t="str">
        <f t="shared" si="62"/>
        <v/>
      </c>
      <c r="O964" s="31"/>
      <c r="P964" s="33" t="str">
        <f t="shared" si="59"/>
        <v/>
      </c>
      <c r="R964" s="174" t="str">
        <f t="shared" si="60"/>
        <v/>
      </c>
    </row>
    <row r="965" spans="1:18" ht="24.75" customHeight="1" x14ac:dyDescent="0.2">
      <c r="A965" s="185"/>
      <c r="B965" s="186"/>
      <c r="C965" s="187"/>
      <c r="D965" s="88"/>
      <c r="E965" s="110"/>
      <c r="F965" s="28"/>
      <c r="G965" s="28"/>
      <c r="H965" s="22" t="str">
        <f>IF(G965="","",ROUNDDOWN('Lesné celky'!$C$2*G965,2))</f>
        <v/>
      </c>
      <c r="I965" s="28"/>
      <c r="J965" s="28"/>
      <c r="K965" s="28"/>
      <c r="L965" s="28"/>
      <c r="M965" s="24">
        <f t="shared" si="61"/>
        <v>0</v>
      </c>
      <c r="N965" s="112" t="str">
        <f t="shared" si="62"/>
        <v/>
      </c>
      <c r="O965" s="31"/>
      <c r="P965" s="33" t="str">
        <f t="shared" si="59"/>
        <v/>
      </c>
      <c r="R965" s="174" t="str">
        <f t="shared" si="60"/>
        <v/>
      </c>
    </row>
    <row r="966" spans="1:18" ht="24.75" customHeight="1" x14ac:dyDescent="0.2">
      <c r="A966" s="185"/>
      <c r="B966" s="186"/>
      <c r="C966" s="187"/>
      <c r="D966" s="88"/>
      <c r="E966" s="110"/>
      <c r="F966" s="28"/>
      <c r="G966" s="28"/>
      <c r="H966" s="22" t="str">
        <f>IF(G966="","",ROUNDDOWN('Lesné celky'!$C$2*G966,2))</f>
        <v/>
      </c>
      <c r="I966" s="28"/>
      <c r="J966" s="28"/>
      <c r="K966" s="28"/>
      <c r="L966" s="28"/>
      <c r="M966" s="24">
        <f t="shared" si="61"/>
        <v>0</v>
      </c>
      <c r="N966" s="112" t="str">
        <f t="shared" si="62"/>
        <v/>
      </c>
      <c r="O966" s="31"/>
      <c r="P966" s="33" t="str">
        <f t="shared" si="59"/>
        <v/>
      </c>
      <c r="R966" s="174" t="str">
        <f t="shared" si="60"/>
        <v/>
      </c>
    </row>
    <row r="967" spans="1:18" ht="24.75" customHeight="1" x14ac:dyDescent="0.2">
      <c r="A967" s="185"/>
      <c r="B967" s="186"/>
      <c r="C967" s="187"/>
      <c r="D967" s="88"/>
      <c r="E967" s="110"/>
      <c r="F967" s="28"/>
      <c r="G967" s="28"/>
      <c r="H967" s="22" t="str">
        <f>IF(G967="","",ROUNDDOWN('Lesné celky'!$C$2*G967,2))</f>
        <v/>
      </c>
      <c r="I967" s="28"/>
      <c r="J967" s="28"/>
      <c r="K967" s="28"/>
      <c r="L967" s="28"/>
      <c r="M967" s="24">
        <f t="shared" si="61"/>
        <v>0</v>
      </c>
      <c r="N967" s="112" t="str">
        <f t="shared" si="62"/>
        <v/>
      </c>
      <c r="O967" s="31"/>
      <c r="P967" s="33" t="str">
        <f t="shared" si="59"/>
        <v/>
      </c>
      <c r="R967" s="174" t="str">
        <f t="shared" si="60"/>
        <v/>
      </c>
    </row>
    <row r="968" spans="1:18" ht="24.75" customHeight="1" x14ac:dyDescent="0.2">
      <c r="A968" s="185"/>
      <c r="B968" s="186"/>
      <c r="C968" s="187"/>
      <c r="D968" s="88"/>
      <c r="E968" s="110"/>
      <c r="F968" s="28"/>
      <c r="G968" s="28"/>
      <c r="H968" s="22" t="str">
        <f>IF(G968="","",ROUNDDOWN('Lesné celky'!$C$2*G968,2))</f>
        <v/>
      </c>
      <c r="I968" s="28"/>
      <c r="J968" s="28"/>
      <c r="K968" s="28"/>
      <c r="L968" s="28"/>
      <c r="M968" s="24">
        <f t="shared" si="61"/>
        <v>0</v>
      </c>
      <c r="N968" s="112" t="str">
        <f t="shared" si="62"/>
        <v/>
      </c>
      <c r="O968" s="31"/>
      <c r="P968" s="33" t="str">
        <f t="shared" si="59"/>
        <v/>
      </c>
      <c r="R968" s="174" t="str">
        <f t="shared" si="60"/>
        <v/>
      </c>
    </row>
    <row r="969" spans="1:18" ht="24.75" customHeight="1" x14ac:dyDescent="0.2">
      <c r="A969" s="185"/>
      <c r="B969" s="186"/>
      <c r="C969" s="187"/>
      <c r="D969" s="88"/>
      <c r="E969" s="110"/>
      <c r="F969" s="28"/>
      <c r="G969" s="28"/>
      <c r="H969" s="22" t="str">
        <f>IF(G969="","",ROUNDDOWN('Lesné celky'!$C$2*G969,2))</f>
        <v/>
      </c>
      <c r="I969" s="28"/>
      <c r="J969" s="28"/>
      <c r="K969" s="28"/>
      <c r="L969" s="28"/>
      <c r="M969" s="24">
        <f t="shared" si="61"/>
        <v>0</v>
      </c>
      <c r="N969" s="112" t="str">
        <f t="shared" si="62"/>
        <v/>
      </c>
      <c r="O969" s="31"/>
      <c r="P969" s="33" t="str">
        <f t="shared" si="59"/>
        <v/>
      </c>
      <c r="R969" s="174" t="str">
        <f t="shared" si="60"/>
        <v/>
      </c>
    </row>
    <row r="970" spans="1:18" ht="24.75" customHeight="1" x14ac:dyDescent="0.2">
      <c r="A970" s="185"/>
      <c r="B970" s="186"/>
      <c r="C970" s="187"/>
      <c r="D970" s="88"/>
      <c r="E970" s="110"/>
      <c r="F970" s="28"/>
      <c r="G970" s="28"/>
      <c r="H970" s="22" t="str">
        <f>IF(G970="","",ROUNDDOWN('Lesné celky'!$C$2*G970,2))</f>
        <v/>
      </c>
      <c r="I970" s="28"/>
      <c r="J970" s="28"/>
      <c r="K970" s="28"/>
      <c r="L970" s="28"/>
      <c r="M970" s="24">
        <f t="shared" si="61"/>
        <v>0</v>
      </c>
      <c r="N970" s="112" t="str">
        <f t="shared" si="62"/>
        <v/>
      </c>
      <c r="O970" s="31"/>
      <c r="P970" s="33" t="str">
        <f t="shared" si="59"/>
        <v/>
      </c>
      <c r="R970" s="174" t="str">
        <f t="shared" si="60"/>
        <v/>
      </c>
    </row>
    <row r="971" spans="1:18" ht="24.75" customHeight="1" x14ac:dyDescent="0.2">
      <c r="A971" s="185"/>
      <c r="B971" s="186"/>
      <c r="C971" s="187"/>
      <c r="D971" s="88"/>
      <c r="E971" s="110"/>
      <c r="F971" s="28"/>
      <c r="G971" s="28"/>
      <c r="H971" s="22" t="str">
        <f>IF(G971="","",ROUNDDOWN('Lesné celky'!$C$2*G971,2))</f>
        <v/>
      </c>
      <c r="I971" s="28"/>
      <c r="J971" s="28"/>
      <c r="K971" s="28"/>
      <c r="L971" s="28"/>
      <c r="M971" s="24">
        <f t="shared" si="61"/>
        <v>0</v>
      </c>
      <c r="N971" s="112" t="str">
        <f t="shared" si="62"/>
        <v/>
      </c>
      <c r="O971" s="31"/>
      <c r="P971" s="33" t="str">
        <f t="shared" si="59"/>
        <v/>
      </c>
      <c r="R971" s="174" t="str">
        <f t="shared" si="60"/>
        <v/>
      </c>
    </row>
    <row r="972" spans="1:18" ht="24.75" customHeight="1" x14ac:dyDescent="0.2">
      <c r="A972" s="185"/>
      <c r="B972" s="186"/>
      <c r="C972" s="187"/>
      <c r="D972" s="88"/>
      <c r="E972" s="110"/>
      <c r="F972" s="28"/>
      <c r="G972" s="28"/>
      <c r="H972" s="22" t="str">
        <f>IF(G972="","",ROUNDDOWN('Lesné celky'!$C$2*G972,2))</f>
        <v/>
      </c>
      <c r="I972" s="28"/>
      <c r="J972" s="28"/>
      <c r="K972" s="28"/>
      <c r="L972" s="28"/>
      <c r="M972" s="24">
        <f t="shared" si="61"/>
        <v>0</v>
      </c>
      <c r="N972" s="112" t="str">
        <f t="shared" si="62"/>
        <v/>
      </c>
      <c r="O972" s="31"/>
      <c r="P972" s="33" t="str">
        <f t="shared" si="59"/>
        <v/>
      </c>
      <c r="R972" s="174" t="str">
        <f t="shared" si="60"/>
        <v/>
      </c>
    </row>
    <row r="973" spans="1:18" ht="24.75" customHeight="1" x14ac:dyDescent="0.2">
      <c r="A973" s="185"/>
      <c r="B973" s="186"/>
      <c r="C973" s="187"/>
      <c r="D973" s="88"/>
      <c r="E973" s="110"/>
      <c r="F973" s="28"/>
      <c r="G973" s="28"/>
      <c r="H973" s="22" t="str">
        <f>IF(G973="","",ROUNDDOWN('Lesné celky'!$C$2*G973,2))</f>
        <v/>
      </c>
      <c r="I973" s="28"/>
      <c r="J973" s="28"/>
      <c r="K973" s="28"/>
      <c r="L973" s="28"/>
      <c r="M973" s="24">
        <f t="shared" si="61"/>
        <v>0</v>
      </c>
      <c r="N973" s="112" t="str">
        <f t="shared" si="62"/>
        <v/>
      </c>
      <c r="O973" s="31"/>
      <c r="P973" s="33" t="str">
        <f t="shared" si="59"/>
        <v/>
      </c>
      <c r="R973" s="174" t="str">
        <f t="shared" si="60"/>
        <v/>
      </c>
    </row>
    <row r="974" spans="1:18" ht="24.75" customHeight="1" x14ac:dyDescent="0.2">
      <c r="A974" s="185"/>
      <c r="B974" s="186"/>
      <c r="C974" s="187"/>
      <c r="D974" s="88"/>
      <c r="E974" s="110"/>
      <c r="F974" s="28"/>
      <c r="G974" s="28"/>
      <c r="H974" s="22" t="str">
        <f>IF(G974="","",ROUNDDOWN('Lesné celky'!$C$2*G974,2))</f>
        <v/>
      </c>
      <c r="I974" s="28"/>
      <c r="J974" s="28"/>
      <c r="K974" s="28"/>
      <c r="L974" s="28"/>
      <c r="M974" s="24">
        <f t="shared" si="61"/>
        <v>0</v>
      </c>
      <c r="N974" s="112" t="str">
        <f t="shared" si="62"/>
        <v/>
      </c>
      <c r="O974" s="31"/>
      <c r="P974" s="33" t="str">
        <f t="shared" si="59"/>
        <v/>
      </c>
      <c r="R974" s="174" t="str">
        <f t="shared" si="60"/>
        <v/>
      </c>
    </row>
    <row r="975" spans="1:18" ht="24.75" customHeight="1" x14ac:dyDescent="0.2">
      <c r="A975" s="185"/>
      <c r="B975" s="186"/>
      <c r="C975" s="187"/>
      <c r="D975" s="88"/>
      <c r="E975" s="110"/>
      <c r="F975" s="28"/>
      <c r="G975" s="28"/>
      <c r="H975" s="22" t="str">
        <f>IF(G975="","",ROUNDDOWN('Lesné celky'!$C$2*G975,2))</f>
        <v/>
      </c>
      <c r="I975" s="28"/>
      <c r="J975" s="28"/>
      <c r="K975" s="28"/>
      <c r="L975" s="28"/>
      <c r="M975" s="24">
        <f t="shared" si="61"/>
        <v>0</v>
      </c>
      <c r="N975" s="112" t="str">
        <f t="shared" si="62"/>
        <v/>
      </c>
      <c r="O975" s="31"/>
      <c r="P975" s="33" t="str">
        <f t="shared" si="59"/>
        <v/>
      </c>
      <c r="R975" s="174" t="str">
        <f t="shared" si="60"/>
        <v/>
      </c>
    </row>
    <row r="976" spans="1:18" ht="24.75" customHeight="1" x14ac:dyDescent="0.2">
      <c r="A976" s="185"/>
      <c r="B976" s="186"/>
      <c r="C976" s="187"/>
      <c r="D976" s="88"/>
      <c r="E976" s="110"/>
      <c r="F976" s="28"/>
      <c r="G976" s="28"/>
      <c r="H976" s="22" t="str">
        <f>IF(G976="","",ROUNDDOWN('Lesné celky'!$C$2*G976,2))</f>
        <v/>
      </c>
      <c r="I976" s="28"/>
      <c r="J976" s="28"/>
      <c r="K976" s="28"/>
      <c r="L976" s="28"/>
      <c r="M976" s="24">
        <f t="shared" si="61"/>
        <v>0</v>
      </c>
      <c r="N976" s="112" t="str">
        <f t="shared" si="62"/>
        <v/>
      </c>
      <c r="O976" s="31"/>
      <c r="P976" s="33" t="str">
        <f t="shared" si="59"/>
        <v/>
      </c>
      <c r="R976" s="174" t="str">
        <f t="shared" si="60"/>
        <v/>
      </c>
    </row>
    <row r="977" spans="1:18" ht="24.75" customHeight="1" x14ac:dyDescent="0.2">
      <c r="A977" s="185"/>
      <c r="B977" s="186"/>
      <c r="C977" s="187"/>
      <c r="D977" s="88"/>
      <c r="E977" s="110"/>
      <c r="F977" s="28"/>
      <c r="G977" s="28"/>
      <c r="H977" s="22" t="str">
        <f>IF(G977="","",ROUNDDOWN('Lesné celky'!$C$2*G977,2))</f>
        <v/>
      </c>
      <c r="I977" s="28"/>
      <c r="J977" s="28"/>
      <c r="K977" s="28"/>
      <c r="L977" s="28"/>
      <c r="M977" s="24">
        <f t="shared" si="61"/>
        <v>0</v>
      </c>
      <c r="N977" s="112" t="str">
        <f t="shared" si="62"/>
        <v/>
      </c>
      <c r="O977" s="31"/>
      <c r="P977" s="33" t="str">
        <f t="shared" si="59"/>
        <v/>
      </c>
      <c r="R977" s="174" t="str">
        <f t="shared" si="60"/>
        <v/>
      </c>
    </row>
    <row r="978" spans="1:18" ht="24.75" customHeight="1" x14ac:dyDescent="0.2">
      <c r="A978" s="185"/>
      <c r="B978" s="186"/>
      <c r="C978" s="187"/>
      <c r="D978" s="88"/>
      <c r="E978" s="110"/>
      <c r="F978" s="28"/>
      <c r="G978" s="28"/>
      <c r="H978" s="22" t="str">
        <f>IF(G978="","",ROUNDDOWN('Lesné celky'!$C$2*G978,2))</f>
        <v/>
      </c>
      <c r="I978" s="28"/>
      <c r="J978" s="28"/>
      <c r="K978" s="28"/>
      <c r="L978" s="28"/>
      <c r="M978" s="24">
        <f t="shared" si="61"/>
        <v>0</v>
      </c>
      <c r="N978" s="112" t="str">
        <f t="shared" si="62"/>
        <v/>
      </c>
      <c r="O978" s="31"/>
      <c r="P978" s="33" t="str">
        <f t="shared" si="59"/>
        <v/>
      </c>
      <c r="R978" s="174" t="str">
        <f t="shared" si="60"/>
        <v/>
      </c>
    </row>
    <row r="979" spans="1:18" ht="24.75" customHeight="1" x14ac:dyDescent="0.2">
      <c r="A979" s="185"/>
      <c r="B979" s="186"/>
      <c r="C979" s="187"/>
      <c r="D979" s="88"/>
      <c r="E979" s="110"/>
      <c r="F979" s="28"/>
      <c r="G979" s="28"/>
      <c r="H979" s="22" t="str">
        <f>IF(G979="","",ROUNDDOWN('Lesné celky'!$C$2*G979,2))</f>
        <v/>
      </c>
      <c r="I979" s="28"/>
      <c r="J979" s="28"/>
      <c r="K979" s="28"/>
      <c r="L979" s="28"/>
      <c r="M979" s="24">
        <f t="shared" si="61"/>
        <v>0</v>
      </c>
      <c r="N979" s="112" t="str">
        <f t="shared" si="62"/>
        <v/>
      </c>
      <c r="O979" s="31"/>
      <c r="P979" s="33" t="str">
        <f t="shared" si="59"/>
        <v/>
      </c>
      <c r="R979" s="174" t="str">
        <f t="shared" si="60"/>
        <v/>
      </c>
    </row>
    <row r="980" spans="1:18" ht="24.75" customHeight="1" x14ac:dyDescent="0.2">
      <c r="A980" s="185"/>
      <c r="B980" s="186"/>
      <c r="C980" s="187"/>
      <c r="D980" s="88"/>
      <c r="E980" s="110"/>
      <c r="F980" s="28"/>
      <c r="G980" s="28"/>
      <c r="H980" s="22" t="str">
        <f>IF(G980="","",ROUNDDOWN('Lesné celky'!$C$2*G980,2))</f>
        <v/>
      </c>
      <c r="I980" s="28"/>
      <c r="J980" s="28"/>
      <c r="K980" s="28"/>
      <c r="L980" s="28"/>
      <c r="M980" s="24">
        <f t="shared" si="61"/>
        <v>0</v>
      </c>
      <c r="N980" s="112" t="str">
        <f t="shared" si="62"/>
        <v/>
      </c>
      <c r="O980" s="31"/>
      <c r="P980" s="33" t="str">
        <f t="shared" ref="P980:P1043" si="63">IF(H980="","",H980-O980)</f>
        <v/>
      </c>
      <c r="R980" s="174" t="str">
        <f t="shared" ref="R980:R1043" si="64">IF(AND(H980&lt;&gt;"",OR(E980="",D980="",A980="")),"nekorektne zadané údaje","")</f>
        <v/>
      </c>
    </row>
    <row r="981" spans="1:18" ht="24.75" customHeight="1" x14ac:dyDescent="0.2">
      <c r="A981" s="185"/>
      <c r="B981" s="186"/>
      <c r="C981" s="187"/>
      <c r="D981" s="88"/>
      <c r="E981" s="110"/>
      <c r="F981" s="28"/>
      <c r="G981" s="28"/>
      <c r="H981" s="22" t="str">
        <f>IF(G981="","",ROUNDDOWN('Lesné celky'!$C$2*G981,2))</f>
        <v/>
      </c>
      <c r="I981" s="28"/>
      <c r="J981" s="28"/>
      <c r="K981" s="28"/>
      <c r="L981" s="28"/>
      <c r="M981" s="24">
        <f t="shared" si="61"/>
        <v>0</v>
      </c>
      <c r="N981" s="112" t="str">
        <f t="shared" si="62"/>
        <v/>
      </c>
      <c r="O981" s="31"/>
      <c r="P981" s="33" t="str">
        <f t="shared" si="63"/>
        <v/>
      </c>
      <c r="R981" s="174" t="str">
        <f t="shared" si="64"/>
        <v/>
      </c>
    </row>
    <row r="982" spans="1:18" ht="24.75" customHeight="1" x14ac:dyDescent="0.2">
      <c r="A982" s="185"/>
      <c r="B982" s="186"/>
      <c r="C982" s="187"/>
      <c r="D982" s="88"/>
      <c r="E982" s="110"/>
      <c r="F982" s="28"/>
      <c r="G982" s="28"/>
      <c r="H982" s="22" t="str">
        <f>IF(G982="","",ROUNDDOWN('Lesné celky'!$C$2*G982,2))</f>
        <v/>
      </c>
      <c r="I982" s="28"/>
      <c r="J982" s="28"/>
      <c r="K982" s="28"/>
      <c r="L982" s="28"/>
      <c r="M982" s="24">
        <f t="shared" si="61"/>
        <v>0</v>
      </c>
      <c r="N982" s="112" t="str">
        <f t="shared" si="62"/>
        <v/>
      </c>
      <c r="O982" s="31"/>
      <c r="P982" s="33" t="str">
        <f t="shared" si="63"/>
        <v/>
      </c>
      <c r="R982" s="174" t="str">
        <f t="shared" si="64"/>
        <v/>
      </c>
    </row>
    <row r="983" spans="1:18" ht="24.75" customHeight="1" x14ac:dyDescent="0.2">
      <c r="A983" s="185"/>
      <c r="B983" s="186"/>
      <c r="C983" s="187"/>
      <c r="D983" s="88"/>
      <c r="E983" s="110"/>
      <c r="F983" s="28"/>
      <c r="G983" s="28"/>
      <c r="H983" s="22" t="str">
        <f>IF(G983="","",ROUNDDOWN('Lesné celky'!$C$2*G983,2))</f>
        <v/>
      </c>
      <c r="I983" s="28"/>
      <c r="J983" s="28"/>
      <c r="K983" s="28"/>
      <c r="L983" s="28"/>
      <c r="M983" s="24">
        <f t="shared" si="61"/>
        <v>0</v>
      </c>
      <c r="N983" s="112" t="str">
        <f t="shared" si="62"/>
        <v/>
      </c>
      <c r="O983" s="31"/>
      <c r="P983" s="33" t="str">
        <f t="shared" si="63"/>
        <v/>
      </c>
      <c r="R983" s="174" t="str">
        <f t="shared" si="64"/>
        <v/>
      </c>
    </row>
    <row r="984" spans="1:18" ht="24.75" customHeight="1" x14ac:dyDescent="0.2">
      <c r="A984" s="185"/>
      <c r="B984" s="186"/>
      <c r="C984" s="187"/>
      <c r="D984" s="88"/>
      <c r="E984" s="110"/>
      <c r="F984" s="28"/>
      <c r="G984" s="28"/>
      <c r="H984" s="22" t="str">
        <f>IF(G984="","",ROUNDDOWN('Lesné celky'!$C$2*G984,2))</f>
        <v/>
      </c>
      <c r="I984" s="28"/>
      <c r="J984" s="28"/>
      <c r="K984" s="28"/>
      <c r="L984" s="28"/>
      <c r="M984" s="24">
        <f t="shared" si="61"/>
        <v>0</v>
      </c>
      <c r="N984" s="112" t="str">
        <f t="shared" si="62"/>
        <v/>
      </c>
      <c r="O984" s="31"/>
      <c r="P984" s="33" t="str">
        <f t="shared" si="63"/>
        <v/>
      </c>
      <c r="R984" s="174" t="str">
        <f t="shared" si="64"/>
        <v/>
      </c>
    </row>
    <row r="985" spans="1:18" ht="24.75" customHeight="1" x14ac:dyDescent="0.2">
      <c r="A985" s="185"/>
      <c r="B985" s="186"/>
      <c r="C985" s="187"/>
      <c r="D985" s="88"/>
      <c r="E985" s="110"/>
      <c r="F985" s="28"/>
      <c r="G985" s="28"/>
      <c r="H985" s="22" t="str">
        <f>IF(G985="","",ROUNDDOWN('Lesné celky'!$C$2*G985,2))</f>
        <v/>
      </c>
      <c r="I985" s="28"/>
      <c r="J985" s="28"/>
      <c r="K985" s="28"/>
      <c r="L985" s="28"/>
      <c r="M985" s="24">
        <f t="shared" si="61"/>
        <v>0</v>
      </c>
      <c r="N985" s="112" t="str">
        <f t="shared" si="62"/>
        <v/>
      </c>
      <c r="O985" s="31"/>
      <c r="P985" s="33" t="str">
        <f t="shared" si="63"/>
        <v/>
      </c>
      <c r="R985" s="174" t="str">
        <f t="shared" si="64"/>
        <v/>
      </c>
    </row>
    <row r="986" spans="1:18" ht="24.75" customHeight="1" x14ac:dyDescent="0.2">
      <c r="A986" s="185"/>
      <c r="B986" s="186"/>
      <c r="C986" s="187"/>
      <c r="D986" s="88"/>
      <c r="E986" s="110"/>
      <c r="F986" s="28"/>
      <c r="G986" s="28"/>
      <c r="H986" s="22" t="str">
        <f>IF(G986="","",ROUNDDOWN('Lesné celky'!$C$2*G986,2))</f>
        <v/>
      </c>
      <c r="I986" s="28"/>
      <c r="J986" s="28"/>
      <c r="K986" s="28"/>
      <c r="L986" s="28"/>
      <c r="M986" s="24">
        <f t="shared" si="61"/>
        <v>0</v>
      </c>
      <c r="N986" s="112" t="str">
        <f t="shared" si="62"/>
        <v/>
      </c>
      <c r="O986" s="31"/>
      <c r="P986" s="33" t="str">
        <f t="shared" si="63"/>
        <v/>
      </c>
      <c r="R986" s="174" t="str">
        <f t="shared" si="64"/>
        <v/>
      </c>
    </row>
    <row r="987" spans="1:18" ht="24.75" customHeight="1" x14ac:dyDescent="0.2">
      <c r="A987" s="185"/>
      <c r="B987" s="186"/>
      <c r="C987" s="187"/>
      <c r="D987" s="88"/>
      <c r="E987" s="110"/>
      <c r="F987" s="28"/>
      <c r="G987" s="28"/>
      <c r="H987" s="22" t="str">
        <f>IF(G987="","",ROUNDDOWN('Lesné celky'!$C$2*G987,2))</f>
        <v/>
      </c>
      <c r="I987" s="28"/>
      <c r="J987" s="28"/>
      <c r="K987" s="28"/>
      <c r="L987" s="28"/>
      <c r="M987" s="24">
        <f t="shared" si="61"/>
        <v>0</v>
      </c>
      <c r="N987" s="112" t="str">
        <f t="shared" si="62"/>
        <v/>
      </c>
      <c r="O987" s="31"/>
      <c r="P987" s="33" t="str">
        <f t="shared" si="63"/>
        <v/>
      </c>
      <c r="R987" s="174" t="str">
        <f t="shared" si="64"/>
        <v/>
      </c>
    </row>
    <row r="988" spans="1:18" ht="24.75" customHeight="1" x14ac:dyDescent="0.2">
      <c r="A988" s="185"/>
      <c r="B988" s="186"/>
      <c r="C988" s="187"/>
      <c r="D988" s="88"/>
      <c r="E988" s="110"/>
      <c r="F988" s="28"/>
      <c r="G988" s="28"/>
      <c r="H988" s="22" t="str">
        <f>IF(G988="","",ROUNDDOWN('Lesné celky'!$C$2*G988,2))</f>
        <v/>
      </c>
      <c r="I988" s="28"/>
      <c r="J988" s="28"/>
      <c r="K988" s="28"/>
      <c r="L988" s="28"/>
      <c r="M988" s="24">
        <f t="shared" si="61"/>
        <v>0</v>
      </c>
      <c r="N988" s="112" t="str">
        <f t="shared" si="62"/>
        <v/>
      </c>
      <c r="O988" s="31"/>
      <c r="P988" s="33" t="str">
        <f t="shared" si="63"/>
        <v/>
      </c>
      <c r="R988" s="174" t="str">
        <f t="shared" si="64"/>
        <v/>
      </c>
    </row>
    <row r="989" spans="1:18" ht="24.75" customHeight="1" x14ac:dyDescent="0.2">
      <c r="A989" s="185"/>
      <c r="B989" s="186"/>
      <c r="C989" s="187"/>
      <c r="D989" s="88"/>
      <c r="E989" s="110"/>
      <c r="F989" s="28"/>
      <c r="G989" s="28"/>
      <c r="H989" s="22" t="str">
        <f>IF(G989="","",ROUNDDOWN('Lesné celky'!$C$2*G989,2))</f>
        <v/>
      </c>
      <c r="I989" s="28"/>
      <c r="J989" s="28"/>
      <c r="K989" s="28"/>
      <c r="L989" s="28"/>
      <c r="M989" s="24">
        <f t="shared" si="61"/>
        <v>0</v>
      </c>
      <c r="N989" s="112" t="str">
        <f t="shared" si="62"/>
        <v/>
      </c>
      <c r="O989" s="31"/>
      <c r="P989" s="33" t="str">
        <f t="shared" si="63"/>
        <v/>
      </c>
      <c r="R989" s="174" t="str">
        <f t="shared" si="64"/>
        <v/>
      </c>
    </row>
    <row r="990" spans="1:18" ht="24.75" customHeight="1" x14ac:dyDescent="0.2">
      <c r="A990" s="185"/>
      <c r="B990" s="186"/>
      <c r="C990" s="187"/>
      <c r="D990" s="88"/>
      <c r="E990" s="110"/>
      <c r="F990" s="28"/>
      <c r="G990" s="28"/>
      <c r="H990" s="22" t="str">
        <f>IF(G990="","",ROUNDDOWN('Lesné celky'!$C$2*G990,2))</f>
        <v/>
      </c>
      <c r="I990" s="28"/>
      <c r="J990" s="28"/>
      <c r="K990" s="28"/>
      <c r="L990" s="28"/>
      <c r="M990" s="24">
        <f t="shared" si="61"/>
        <v>0</v>
      </c>
      <c r="N990" s="112" t="str">
        <f t="shared" si="62"/>
        <v/>
      </c>
      <c r="O990" s="31"/>
      <c r="P990" s="33" t="str">
        <f t="shared" si="63"/>
        <v/>
      </c>
      <c r="R990" s="174" t="str">
        <f t="shared" si="64"/>
        <v/>
      </c>
    </row>
    <row r="991" spans="1:18" ht="24.75" customHeight="1" x14ac:dyDescent="0.2">
      <c r="A991" s="185"/>
      <c r="B991" s="186"/>
      <c r="C991" s="187"/>
      <c r="D991" s="88"/>
      <c r="E991" s="110"/>
      <c r="F991" s="28"/>
      <c r="G991" s="28"/>
      <c r="H991" s="22" t="str">
        <f>IF(G991="","",ROUNDDOWN('Lesné celky'!$C$2*G991,2))</f>
        <v/>
      </c>
      <c r="I991" s="28"/>
      <c r="J991" s="28"/>
      <c r="K991" s="28"/>
      <c r="L991" s="28"/>
      <c r="M991" s="24">
        <f t="shared" si="61"/>
        <v>0</v>
      </c>
      <c r="N991" s="112" t="str">
        <f t="shared" si="62"/>
        <v/>
      </c>
      <c r="O991" s="31"/>
      <c r="P991" s="33" t="str">
        <f t="shared" si="63"/>
        <v/>
      </c>
      <c r="R991" s="174" t="str">
        <f t="shared" si="64"/>
        <v/>
      </c>
    </row>
    <row r="992" spans="1:18" ht="24.75" customHeight="1" x14ac:dyDescent="0.2">
      <c r="A992" s="185"/>
      <c r="B992" s="186"/>
      <c r="C992" s="187"/>
      <c r="D992" s="88"/>
      <c r="E992" s="110"/>
      <c r="F992" s="28"/>
      <c r="G992" s="28"/>
      <c r="H992" s="22" t="str">
        <f>IF(G992="","",ROUNDDOWN('Lesné celky'!$C$2*G992,2))</f>
        <v/>
      </c>
      <c r="I992" s="28"/>
      <c r="J992" s="28"/>
      <c r="K992" s="28"/>
      <c r="L992" s="28"/>
      <c r="M992" s="24">
        <f t="shared" si="61"/>
        <v>0</v>
      </c>
      <c r="N992" s="112" t="str">
        <f t="shared" si="62"/>
        <v/>
      </c>
      <c r="O992" s="31"/>
      <c r="P992" s="33" t="str">
        <f t="shared" si="63"/>
        <v/>
      </c>
      <c r="R992" s="174" t="str">
        <f t="shared" si="64"/>
        <v/>
      </c>
    </row>
    <row r="993" spans="1:18" ht="24.75" customHeight="1" x14ac:dyDescent="0.2">
      <c r="A993" s="185"/>
      <c r="B993" s="186"/>
      <c r="C993" s="187"/>
      <c r="D993" s="88"/>
      <c r="E993" s="110"/>
      <c r="F993" s="28"/>
      <c r="G993" s="28"/>
      <c r="H993" s="22" t="str">
        <f>IF(G993="","",ROUNDDOWN('Lesné celky'!$C$2*G993,2))</f>
        <v/>
      </c>
      <c r="I993" s="28"/>
      <c r="J993" s="28"/>
      <c r="K993" s="28"/>
      <c r="L993" s="28"/>
      <c r="M993" s="24">
        <f t="shared" si="61"/>
        <v>0</v>
      </c>
      <c r="N993" s="112" t="str">
        <f t="shared" si="62"/>
        <v/>
      </c>
      <c r="O993" s="31"/>
      <c r="P993" s="33" t="str">
        <f t="shared" si="63"/>
        <v/>
      </c>
      <c r="R993" s="174" t="str">
        <f t="shared" si="64"/>
        <v/>
      </c>
    </row>
    <row r="994" spans="1:18" ht="24.75" customHeight="1" x14ac:dyDescent="0.2">
      <c r="A994" s="185"/>
      <c r="B994" s="186"/>
      <c r="C994" s="187"/>
      <c r="D994" s="88"/>
      <c r="E994" s="110"/>
      <c r="F994" s="28"/>
      <c r="G994" s="28"/>
      <c r="H994" s="22" t="str">
        <f>IF(G994="","",ROUNDDOWN('Lesné celky'!$C$2*G994,2))</f>
        <v/>
      </c>
      <c r="I994" s="28"/>
      <c r="J994" s="28"/>
      <c r="K994" s="28"/>
      <c r="L994" s="28"/>
      <c r="M994" s="24">
        <f t="shared" si="61"/>
        <v>0</v>
      </c>
      <c r="N994" s="112" t="str">
        <f t="shared" si="62"/>
        <v/>
      </c>
      <c r="O994" s="31"/>
      <c r="P994" s="33" t="str">
        <f t="shared" si="63"/>
        <v/>
      </c>
      <c r="R994" s="174" t="str">
        <f t="shared" si="64"/>
        <v/>
      </c>
    </row>
    <row r="995" spans="1:18" ht="24.75" customHeight="1" x14ac:dyDescent="0.2">
      <c r="A995" s="185"/>
      <c r="B995" s="186"/>
      <c r="C995" s="187"/>
      <c r="D995" s="88"/>
      <c r="E995" s="110"/>
      <c r="F995" s="28"/>
      <c r="G995" s="28"/>
      <c r="H995" s="22" t="str">
        <f>IF(G995="","",ROUNDDOWN('Lesné celky'!$C$2*G995,2))</f>
        <v/>
      </c>
      <c r="I995" s="28"/>
      <c r="J995" s="28"/>
      <c r="K995" s="28"/>
      <c r="L995" s="28"/>
      <c r="M995" s="24">
        <f t="shared" si="61"/>
        <v>0</v>
      </c>
      <c r="N995" s="112" t="str">
        <f t="shared" si="62"/>
        <v/>
      </c>
      <c r="O995" s="31"/>
      <c r="P995" s="33" t="str">
        <f t="shared" si="63"/>
        <v/>
      </c>
      <c r="R995" s="174" t="str">
        <f t="shared" si="64"/>
        <v/>
      </c>
    </row>
    <row r="996" spans="1:18" ht="24.75" customHeight="1" x14ac:dyDescent="0.2">
      <c r="A996" s="185"/>
      <c r="B996" s="186"/>
      <c r="C996" s="187"/>
      <c r="D996" s="88"/>
      <c r="E996" s="110"/>
      <c r="F996" s="28"/>
      <c r="G996" s="28"/>
      <c r="H996" s="22" t="str">
        <f>IF(G996="","",ROUNDDOWN('Lesné celky'!$C$2*G996,2))</f>
        <v/>
      </c>
      <c r="I996" s="28"/>
      <c r="J996" s="28"/>
      <c r="K996" s="28"/>
      <c r="L996" s="28"/>
      <c r="M996" s="24">
        <f t="shared" si="61"/>
        <v>0</v>
      </c>
      <c r="N996" s="112" t="str">
        <f t="shared" si="62"/>
        <v/>
      </c>
      <c r="O996" s="31"/>
      <c r="P996" s="33" t="str">
        <f t="shared" si="63"/>
        <v/>
      </c>
      <c r="R996" s="174" t="str">
        <f t="shared" si="64"/>
        <v/>
      </c>
    </row>
    <row r="997" spans="1:18" ht="24.75" customHeight="1" x14ac:dyDescent="0.2">
      <c r="A997" s="185"/>
      <c r="B997" s="186"/>
      <c r="C997" s="187"/>
      <c r="D997" s="88"/>
      <c r="E997" s="110"/>
      <c r="F997" s="28"/>
      <c r="G997" s="28"/>
      <c r="H997" s="22" t="str">
        <f>IF(G997="","",ROUNDDOWN('Lesné celky'!$C$2*G997,2))</f>
        <v/>
      </c>
      <c r="I997" s="28"/>
      <c r="J997" s="28"/>
      <c r="K997" s="28"/>
      <c r="L997" s="28"/>
      <c r="M997" s="24">
        <f t="shared" si="61"/>
        <v>0</v>
      </c>
      <c r="N997" s="112" t="str">
        <f t="shared" si="62"/>
        <v/>
      </c>
      <c r="O997" s="31"/>
      <c r="P997" s="33" t="str">
        <f t="shared" si="63"/>
        <v/>
      </c>
      <c r="R997" s="174" t="str">
        <f t="shared" si="64"/>
        <v/>
      </c>
    </row>
    <row r="998" spans="1:18" ht="24.75" customHeight="1" x14ac:dyDescent="0.2">
      <c r="A998" s="185"/>
      <c r="B998" s="186"/>
      <c r="C998" s="187"/>
      <c r="D998" s="88"/>
      <c r="E998" s="110"/>
      <c r="F998" s="28"/>
      <c r="G998" s="28"/>
      <c r="H998" s="22" t="str">
        <f>IF(G998="","",ROUNDDOWN('Lesné celky'!$C$2*G998,2))</f>
        <v/>
      </c>
      <c r="I998" s="28"/>
      <c r="J998" s="28"/>
      <c r="K998" s="28"/>
      <c r="L998" s="28"/>
      <c r="M998" s="24">
        <f t="shared" si="61"/>
        <v>0</v>
      </c>
      <c r="N998" s="112" t="str">
        <f t="shared" si="62"/>
        <v/>
      </c>
      <c r="O998" s="31"/>
      <c r="P998" s="33" t="str">
        <f t="shared" si="63"/>
        <v/>
      </c>
      <c r="R998" s="174" t="str">
        <f t="shared" si="64"/>
        <v/>
      </c>
    </row>
    <row r="999" spans="1:18" ht="24.75" customHeight="1" x14ac:dyDescent="0.2">
      <c r="A999" s="185"/>
      <c r="B999" s="186"/>
      <c r="C999" s="187"/>
      <c r="D999" s="88"/>
      <c r="E999" s="110"/>
      <c r="F999" s="28"/>
      <c r="G999" s="28"/>
      <c r="H999" s="22" t="str">
        <f>IF(G999="","",ROUNDDOWN('Lesné celky'!$C$2*G999,2))</f>
        <v/>
      </c>
      <c r="I999" s="28"/>
      <c r="J999" s="28"/>
      <c r="K999" s="28"/>
      <c r="L999" s="28"/>
      <c r="M999" s="24">
        <f t="shared" si="61"/>
        <v>0</v>
      </c>
      <c r="N999" s="112" t="str">
        <f t="shared" si="62"/>
        <v/>
      </c>
      <c r="O999" s="31"/>
      <c r="P999" s="33" t="str">
        <f t="shared" si="63"/>
        <v/>
      </c>
      <c r="R999" s="174" t="str">
        <f t="shared" si="64"/>
        <v/>
      </c>
    </row>
    <row r="1000" spans="1:18" ht="24.75" customHeight="1" x14ac:dyDescent="0.2">
      <c r="A1000" s="185"/>
      <c r="B1000" s="186"/>
      <c r="C1000" s="187"/>
      <c r="D1000" s="88"/>
      <c r="E1000" s="110"/>
      <c r="F1000" s="28"/>
      <c r="G1000" s="28"/>
      <c r="H1000" s="22" t="str">
        <f>IF(G1000="","",ROUNDDOWN('Lesné celky'!$C$2*G1000,2))</f>
        <v/>
      </c>
      <c r="I1000" s="28"/>
      <c r="J1000" s="28"/>
      <c r="K1000" s="28"/>
      <c r="L1000" s="28"/>
      <c r="M1000" s="24">
        <f t="shared" si="61"/>
        <v>0</v>
      </c>
      <c r="N1000" s="112" t="str">
        <f t="shared" si="62"/>
        <v/>
      </c>
      <c r="O1000" s="31"/>
      <c r="P1000" s="33" t="str">
        <f t="shared" si="63"/>
        <v/>
      </c>
      <c r="R1000" s="174" t="str">
        <f t="shared" si="64"/>
        <v/>
      </c>
    </row>
    <row r="1001" spans="1:18" ht="24.75" customHeight="1" x14ac:dyDescent="0.2">
      <c r="A1001" s="185"/>
      <c r="B1001" s="186"/>
      <c r="C1001" s="187"/>
      <c r="D1001" s="88"/>
      <c r="E1001" s="110"/>
      <c r="F1001" s="28"/>
      <c r="G1001" s="28"/>
      <c r="H1001" s="22" t="str">
        <f>IF(G1001="","",ROUNDDOWN('Lesné celky'!$C$2*G1001,2))</f>
        <v/>
      </c>
      <c r="I1001" s="28"/>
      <c r="J1001" s="28"/>
      <c r="K1001" s="28"/>
      <c r="L1001" s="28"/>
      <c r="M1001" s="24">
        <f t="shared" si="61"/>
        <v>0</v>
      </c>
      <c r="N1001" s="112" t="str">
        <f t="shared" si="62"/>
        <v/>
      </c>
      <c r="O1001" s="31"/>
      <c r="P1001" s="33" t="str">
        <f t="shared" si="63"/>
        <v/>
      </c>
      <c r="R1001" s="174" t="str">
        <f t="shared" si="64"/>
        <v/>
      </c>
    </row>
    <row r="1002" spans="1:18" ht="24.75" customHeight="1" x14ac:dyDescent="0.2">
      <c r="A1002" s="185"/>
      <c r="B1002" s="186"/>
      <c r="C1002" s="187"/>
      <c r="D1002" s="88"/>
      <c r="E1002" s="110"/>
      <c r="F1002" s="28"/>
      <c r="G1002" s="28"/>
      <c r="H1002" s="22" t="str">
        <f>IF(G1002="","",ROUNDDOWN('Lesné celky'!$C$2*G1002,2))</f>
        <v/>
      </c>
      <c r="I1002" s="28"/>
      <c r="J1002" s="28"/>
      <c r="K1002" s="28"/>
      <c r="L1002" s="28"/>
      <c r="M1002" s="24">
        <f t="shared" si="61"/>
        <v>0</v>
      </c>
      <c r="N1002" s="112" t="str">
        <f t="shared" si="62"/>
        <v/>
      </c>
      <c r="O1002" s="31"/>
      <c r="P1002" s="33" t="str">
        <f t="shared" si="63"/>
        <v/>
      </c>
      <c r="R1002" s="174" t="str">
        <f t="shared" si="64"/>
        <v/>
      </c>
    </row>
    <row r="1003" spans="1:18" ht="24.75" customHeight="1" x14ac:dyDescent="0.2">
      <c r="A1003" s="185"/>
      <c r="B1003" s="186"/>
      <c r="C1003" s="187"/>
      <c r="D1003" s="88"/>
      <c r="E1003" s="110"/>
      <c r="F1003" s="28"/>
      <c r="G1003" s="28"/>
      <c r="H1003" s="22" t="str">
        <f>IF(G1003="","",ROUNDDOWN('Lesné celky'!$C$2*G1003,2))</f>
        <v/>
      </c>
      <c r="I1003" s="28"/>
      <c r="J1003" s="28"/>
      <c r="K1003" s="28"/>
      <c r="L1003" s="28"/>
      <c r="M1003" s="24">
        <f t="shared" si="61"/>
        <v>0</v>
      </c>
      <c r="N1003" s="112" t="str">
        <f t="shared" si="62"/>
        <v/>
      </c>
      <c r="O1003" s="31"/>
      <c r="P1003" s="33" t="str">
        <f t="shared" si="63"/>
        <v/>
      </c>
      <c r="R1003" s="174" t="str">
        <f t="shared" si="64"/>
        <v/>
      </c>
    </row>
    <row r="1004" spans="1:18" ht="24.75" customHeight="1" x14ac:dyDescent="0.2">
      <c r="A1004" s="185"/>
      <c r="B1004" s="186"/>
      <c r="C1004" s="187"/>
      <c r="D1004" s="88"/>
      <c r="E1004" s="110"/>
      <c r="F1004" s="28"/>
      <c r="G1004" s="28"/>
      <c r="H1004" s="22" t="str">
        <f>IF(G1004="","",ROUNDDOWN('Lesné celky'!$C$2*G1004,2))</f>
        <v/>
      </c>
      <c r="I1004" s="28"/>
      <c r="J1004" s="28"/>
      <c r="K1004" s="28"/>
      <c r="L1004" s="28"/>
      <c r="M1004" s="24">
        <f t="shared" si="61"/>
        <v>0</v>
      </c>
      <c r="N1004" s="112" t="str">
        <f t="shared" si="62"/>
        <v/>
      </c>
      <c r="O1004" s="31"/>
      <c r="P1004" s="33" t="str">
        <f t="shared" si="63"/>
        <v/>
      </c>
      <c r="R1004" s="174" t="str">
        <f t="shared" si="64"/>
        <v/>
      </c>
    </row>
    <row r="1005" spans="1:18" ht="24.75" customHeight="1" x14ac:dyDescent="0.2">
      <c r="A1005" s="185"/>
      <c r="B1005" s="186"/>
      <c r="C1005" s="187"/>
      <c r="D1005" s="88"/>
      <c r="E1005" s="110"/>
      <c r="F1005" s="28"/>
      <c r="G1005" s="28"/>
      <c r="H1005" s="22" t="str">
        <f>IF(G1005="","",ROUNDDOWN('Lesné celky'!$C$2*G1005,2))</f>
        <v/>
      </c>
      <c r="I1005" s="28"/>
      <c r="J1005" s="28"/>
      <c r="K1005" s="28"/>
      <c r="L1005" s="28"/>
      <c r="M1005" s="24">
        <f t="shared" si="61"/>
        <v>0</v>
      </c>
      <c r="N1005" s="112" t="str">
        <f t="shared" si="62"/>
        <v/>
      </c>
      <c r="O1005" s="31"/>
      <c r="P1005" s="33" t="str">
        <f t="shared" si="63"/>
        <v/>
      </c>
      <c r="R1005" s="174" t="str">
        <f t="shared" si="64"/>
        <v/>
      </c>
    </row>
    <row r="1006" spans="1:18" ht="24.75" customHeight="1" x14ac:dyDescent="0.2">
      <c r="A1006" s="185"/>
      <c r="B1006" s="186"/>
      <c r="C1006" s="187"/>
      <c r="D1006" s="88"/>
      <c r="E1006" s="110"/>
      <c r="F1006" s="28"/>
      <c r="G1006" s="28"/>
      <c r="H1006" s="22" t="str">
        <f>IF(G1006="","",ROUNDDOWN('Lesné celky'!$C$2*G1006,2))</f>
        <v/>
      </c>
      <c r="I1006" s="28"/>
      <c r="J1006" s="28"/>
      <c r="K1006" s="28"/>
      <c r="L1006" s="28"/>
      <c r="M1006" s="24">
        <f t="shared" si="61"/>
        <v>0</v>
      </c>
      <c r="N1006" s="112" t="str">
        <f t="shared" si="62"/>
        <v/>
      </c>
      <c r="O1006" s="31"/>
      <c r="P1006" s="33" t="str">
        <f t="shared" si="63"/>
        <v/>
      </c>
      <c r="R1006" s="174" t="str">
        <f t="shared" si="64"/>
        <v/>
      </c>
    </row>
    <row r="1007" spans="1:18" ht="24.75" customHeight="1" x14ac:dyDescent="0.2">
      <c r="A1007" s="185"/>
      <c r="B1007" s="186"/>
      <c r="C1007" s="187"/>
      <c r="D1007" s="88"/>
      <c r="E1007" s="110"/>
      <c r="F1007" s="28"/>
      <c r="G1007" s="28"/>
      <c r="H1007" s="22" t="str">
        <f>IF(G1007="","",ROUNDDOWN('Lesné celky'!$C$2*G1007,2))</f>
        <v/>
      </c>
      <c r="I1007" s="28"/>
      <c r="J1007" s="28"/>
      <c r="K1007" s="28"/>
      <c r="L1007" s="28"/>
      <c r="M1007" s="24">
        <f t="shared" si="61"/>
        <v>0</v>
      </c>
      <c r="N1007" s="112" t="str">
        <f t="shared" si="62"/>
        <v/>
      </c>
      <c r="O1007" s="31"/>
      <c r="P1007" s="33" t="str">
        <f t="shared" si="63"/>
        <v/>
      </c>
      <c r="R1007" s="174" t="str">
        <f t="shared" si="64"/>
        <v/>
      </c>
    </row>
    <row r="1008" spans="1:18" ht="24.75" customHeight="1" x14ac:dyDescent="0.2">
      <c r="A1008" s="185"/>
      <c r="B1008" s="186"/>
      <c r="C1008" s="187"/>
      <c r="D1008" s="88"/>
      <c r="E1008" s="110"/>
      <c r="F1008" s="28"/>
      <c r="G1008" s="28"/>
      <c r="H1008" s="22" t="str">
        <f>IF(G1008="","",ROUNDDOWN('Lesné celky'!$C$2*G1008,2))</f>
        <v/>
      </c>
      <c r="I1008" s="28"/>
      <c r="J1008" s="28"/>
      <c r="K1008" s="28"/>
      <c r="L1008" s="28"/>
      <c r="M1008" s="24">
        <f t="shared" si="61"/>
        <v>0</v>
      </c>
      <c r="N1008" s="112" t="str">
        <f t="shared" si="62"/>
        <v/>
      </c>
      <c r="O1008" s="31"/>
      <c r="P1008" s="33" t="str">
        <f t="shared" si="63"/>
        <v/>
      </c>
      <c r="R1008" s="174" t="str">
        <f t="shared" si="64"/>
        <v/>
      </c>
    </row>
    <row r="1009" spans="1:18" ht="24.75" customHeight="1" x14ac:dyDescent="0.2">
      <c r="A1009" s="185"/>
      <c r="B1009" s="186"/>
      <c r="C1009" s="187"/>
      <c r="D1009" s="88"/>
      <c r="E1009" s="110"/>
      <c r="F1009" s="28"/>
      <c r="G1009" s="28"/>
      <c r="H1009" s="22" t="str">
        <f>IF(G1009="","",ROUNDDOWN('Lesné celky'!$C$2*G1009,2))</f>
        <v/>
      </c>
      <c r="I1009" s="28"/>
      <c r="J1009" s="28"/>
      <c r="K1009" s="28"/>
      <c r="L1009" s="28"/>
      <c r="M1009" s="24">
        <f t="shared" si="61"/>
        <v>0</v>
      </c>
      <c r="N1009" s="112" t="str">
        <f t="shared" si="62"/>
        <v/>
      </c>
      <c r="O1009" s="31"/>
      <c r="P1009" s="33" t="str">
        <f t="shared" si="63"/>
        <v/>
      </c>
      <c r="R1009" s="174" t="str">
        <f t="shared" si="64"/>
        <v/>
      </c>
    </row>
    <row r="1010" spans="1:18" ht="24.75" customHeight="1" x14ac:dyDescent="0.2">
      <c r="A1010" s="185"/>
      <c r="B1010" s="186"/>
      <c r="C1010" s="187"/>
      <c r="D1010" s="88"/>
      <c r="E1010" s="110"/>
      <c r="F1010" s="28"/>
      <c r="G1010" s="28"/>
      <c r="H1010" s="22" t="str">
        <f>IF(G1010="","",ROUNDDOWN('Lesné celky'!$C$2*G1010,2))</f>
        <v/>
      </c>
      <c r="I1010" s="28"/>
      <c r="J1010" s="28"/>
      <c r="K1010" s="28"/>
      <c r="L1010" s="28"/>
      <c r="M1010" s="24">
        <f t="shared" si="61"/>
        <v>0</v>
      </c>
      <c r="N1010" s="112" t="str">
        <f t="shared" si="62"/>
        <v/>
      </c>
      <c r="O1010" s="31"/>
      <c r="P1010" s="33" t="str">
        <f t="shared" si="63"/>
        <v/>
      </c>
      <c r="R1010" s="174" t="str">
        <f t="shared" si="64"/>
        <v/>
      </c>
    </row>
    <row r="1011" spans="1:18" ht="24.75" customHeight="1" x14ac:dyDescent="0.2">
      <c r="A1011" s="185"/>
      <c r="B1011" s="186"/>
      <c r="C1011" s="187"/>
      <c r="D1011" s="88"/>
      <c r="E1011" s="110"/>
      <c r="F1011" s="28"/>
      <c r="G1011" s="28"/>
      <c r="H1011" s="22" t="str">
        <f>IF(G1011="","",ROUNDDOWN('Lesné celky'!$C$2*G1011,2))</f>
        <v/>
      </c>
      <c r="I1011" s="28"/>
      <c r="J1011" s="28"/>
      <c r="K1011" s="28"/>
      <c r="L1011" s="28"/>
      <c r="M1011" s="24">
        <f t="shared" si="61"/>
        <v>0</v>
      </c>
      <c r="N1011" s="112" t="str">
        <f t="shared" si="62"/>
        <v/>
      </c>
      <c r="O1011" s="31"/>
      <c r="P1011" s="33" t="str">
        <f t="shared" si="63"/>
        <v/>
      </c>
      <c r="R1011" s="174" t="str">
        <f t="shared" si="64"/>
        <v/>
      </c>
    </row>
    <row r="1012" spans="1:18" ht="24.75" customHeight="1" x14ac:dyDescent="0.2">
      <c r="A1012" s="185"/>
      <c r="B1012" s="186"/>
      <c r="C1012" s="187"/>
      <c r="D1012" s="88"/>
      <c r="E1012" s="110"/>
      <c r="F1012" s="28"/>
      <c r="G1012" s="28"/>
      <c r="H1012" s="22" t="str">
        <f>IF(G1012="","",ROUNDDOWN('Lesné celky'!$C$2*G1012,2))</f>
        <v/>
      </c>
      <c r="I1012" s="28"/>
      <c r="J1012" s="28"/>
      <c r="K1012" s="28"/>
      <c r="L1012" s="28"/>
      <c r="M1012" s="24">
        <f t="shared" si="61"/>
        <v>0</v>
      </c>
      <c r="N1012" s="112" t="str">
        <f t="shared" si="62"/>
        <v/>
      </c>
      <c r="O1012" s="31"/>
      <c r="P1012" s="33" t="str">
        <f t="shared" si="63"/>
        <v/>
      </c>
      <c r="R1012" s="174" t="str">
        <f t="shared" si="64"/>
        <v/>
      </c>
    </row>
    <row r="1013" spans="1:18" ht="24.75" customHeight="1" x14ac:dyDescent="0.2">
      <c r="A1013" s="185"/>
      <c r="B1013" s="186"/>
      <c r="C1013" s="187"/>
      <c r="D1013" s="88"/>
      <c r="E1013" s="110"/>
      <c r="F1013" s="28"/>
      <c r="G1013" s="28"/>
      <c r="H1013" s="22" t="str">
        <f>IF(G1013="","",ROUNDDOWN('Lesné celky'!$C$2*G1013,2))</f>
        <v/>
      </c>
      <c r="I1013" s="28"/>
      <c r="J1013" s="28"/>
      <c r="K1013" s="28"/>
      <c r="L1013" s="28"/>
      <c r="M1013" s="24">
        <f t="shared" si="61"/>
        <v>0</v>
      </c>
      <c r="N1013" s="112" t="str">
        <f t="shared" si="62"/>
        <v/>
      </c>
      <c r="O1013" s="31"/>
      <c r="P1013" s="33" t="str">
        <f t="shared" si="63"/>
        <v/>
      </c>
      <c r="R1013" s="174" t="str">
        <f t="shared" si="64"/>
        <v/>
      </c>
    </row>
    <row r="1014" spans="1:18" ht="24.75" customHeight="1" x14ac:dyDescent="0.2">
      <c r="A1014" s="185"/>
      <c r="B1014" s="186"/>
      <c r="C1014" s="187"/>
      <c r="D1014" s="88"/>
      <c r="E1014" s="110"/>
      <c r="F1014" s="28"/>
      <c r="G1014" s="28"/>
      <c r="H1014" s="22" t="str">
        <f>IF(G1014="","",ROUNDDOWN('Lesné celky'!$C$2*G1014,2))</f>
        <v/>
      </c>
      <c r="I1014" s="28"/>
      <c r="J1014" s="28"/>
      <c r="K1014" s="28"/>
      <c r="L1014" s="28"/>
      <c r="M1014" s="24">
        <f t="shared" si="61"/>
        <v>0</v>
      </c>
      <c r="N1014" s="112" t="str">
        <f t="shared" si="62"/>
        <v/>
      </c>
      <c r="O1014" s="31"/>
      <c r="P1014" s="33" t="str">
        <f t="shared" si="63"/>
        <v/>
      </c>
      <c r="R1014" s="174" t="str">
        <f t="shared" si="64"/>
        <v/>
      </c>
    </row>
    <row r="1015" spans="1:18" ht="24.75" customHeight="1" x14ac:dyDescent="0.2">
      <c r="A1015" s="185"/>
      <c r="B1015" s="186"/>
      <c r="C1015" s="187"/>
      <c r="D1015" s="88"/>
      <c r="E1015" s="110"/>
      <c r="F1015" s="28"/>
      <c r="G1015" s="28"/>
      <c r="H1015" s="22" t="str">
        <f>IF(G1015="","",ROUNDDOWN('Lesné celky'!$C$2*G1015,2))</f>
        <v/>
      </c>
      <c r="I1015" s="28"/>
      <c r="J1015" s="28"/>
      <c r="K1015" s="28"/>
      <c r="L1015" s="28"/>
      <c r="M1015" s="24">
        <f t="shared" si="61"/>
        <v>0</v>
      </c>
      <c r="N1015" s="112" t="str">
        <f t="shared" si="62"/>
        <v/>
      </c>
      <c r="O1015" s="31"/>
      <c r="P1015" s="33" t="str">
        <f t="shared" si="63"/>
        <v/>
      </c>
      <c r="R1015" s="174" t="str">
        <f t="shared" si="64"/>
        <v/>
      </c>
    </row>
    <row r="1016" spans="1:18" ht="24.75" customHeight="1" x14ac:dyDescent="0.2">
      <c r="A1016" s="185"/>
      <c r="B1016" s="186"/>
      <c r="C1016" s="187"/>
      <c r="D1016" s="88"/>
      <c r="E1016" s="110"/>
      <c r="F1016" s="28"/>
      <c r="G1016" s="28"/>
      <c r="H1016" s="22" t="str">
        <f>IF(G1016="","",ROUNDDOWN('Lesné celky'!$C$2*G1016,2))</f>
        <v/>
      </c>
      <c r="I1016" s="28"/>
      <c r="J1016" s="28"/>
      <c r="K1016" s="28"/>
      <c r="L1016" s="28"/>
      <c r="M1016" s="24">
        <f t="shared" si="61"/>
        <v>0</v>
      </c>
      <c r="N1016" s="112" t="str">
        <f t="shared" si="62"/>
        <v/>
      </c>
      <c r="O1016" s="31"/>
      <c r="P1016" s="33" t="str">
        <f t="shared" si="63"/>
        <v/>
      </c>
      <c r="R1016" s="174" t="str">
        <f t="shared" si="64"/>
        <v/>
      </c>
    </row>
    <row r="1017" spans="1:18" ht="24.75" customHeight="1" x14ac:dyDescent="0.2">
      <c r="A1017" s="185"/>
      <c r="B1017" s="186"/>
      <c r="C1017" s="187"/>
      <c r="D1017" s="88"/>
      <c r="E1017" s="110"/>
      <c r="F1017" s="28"/>
      <c r="G1017" s="28"/>
      <c r="H1017" s="22" t="str">
        <f>IF(G1017="","",ROUNDDOWN('Lesné celky'!$C$2*G1017,2))</f>
        <v/>
      </c>
      <c r="I1017" s="28"/>
      <c r="J1017" s="28"/>
      <c r="K1017" s="28"/>
      <c r="L1017" s="28"/>
      <c r="M1017" s="24">
        <f t="shared" si="61"/>
        <v>0</v>
      </c>
      <c r="N1017" s="112" t="str">
        <f t="shared" si="62"/>
        <v/>
      </c>
      <c r="O1017" s="31"/>
      <c r="P1017" s="33" t="str">
        <f t="shared" si="63"/>
        <v/>
      </c>
      <c r="R1017" s="174" t="str">
        <f t="shared" si="64"/>
        <v/>
      </c>
    </row>
    <row r="1018" spans="1:18" ht="24.75" customHeight="1" x14ac:dyDescent="0.2">
      <c r="A1018" s="185"/>
      <c r="B1018" s="186"/>
      <c r="C1018" s="187"/>
      <c r="D1018" s="88"/>
      <c r="E1018" s="110"/>
      <c r="F1018" s="28"/>
      <c r="G1018" s="28"/>
      <c r="H1018" s="22" t="str">
        <f>IF(G1018="","",ROUNDDOWN('Lesné celky'!$C$2*G1018,2))</f>
        <v/>
      </c>
      <c r="I1018" s="28"/>
      <c r="J1018" s="28"/>
      <c r="K1018" s="28"/>
      <c r="L1018" s="28"/>
      <c r="M1018" s="24">
        <f t="shared" si="61"/>
        <v>0</v>
      </c>
      <c r="N1018" s="112" t="str">
        <f t="shared" si="62"/>
        <v/>
      </c>
      <c r="O1018" s="31"/>
      <c r="P1018" s="33" t="str">
        <f t="shared" si="63"/>
        <v/>
      </c>
      <c r="R1018" s="174" t="str">
        <f t="shared" si="64"/>
        <v/>
      </c>
    </row>
    <row r="1019" spans="1:18" ht="24.75" customHeight="1" x14ac:dyDescent="0.2">
      <c r="A1019" s="185"/>
      <c r="B1019" s="186"/>
      <c r="C1019" s="187"/>
      <c r="D1019" s="88"/>
      <c r="E1019" s="110"/>
      <c r="F1019" s="28"/>
      <c r="G1019" s="28"/>
      <c r="H1019" s="22" t="str">
        <f>IF(G1019="","",ROUNDDOWN('Lesné celky'!$C$2*G1019,2))</f>
        <v/>
      </c>
      <c r="I1019" s="28"/>
      <c r="J1019" s="28"/>
      <c r="K1019" s="28"/>
      <c r="L1019" s="28"/>
      <c r="M1019" s="24">
        <f t="shared" si="61"/>
        <v>0</v>
      </c>
      <c r="N1019" s="112" t="str">
        <f t="shared" si="62"/>
        <v/>
      </c>
      <c r="O1019" s="31"/>
      <c r="P1019" s="33" t="str">
        <f t="shared" si="63"/>
        <v/>
      </c>
      <c r="R1019" s="174" t="str">
        <f t="shared" si="64"/>
        <v/>
      </c>
    </row>
    <row r="1020" spans="1:18" ht="24.75" customHeight="1" x14ac:dyDescent="0.2">
      <c r="A1020" s="185"/>
      <c r="B1020" s="186"/>
      <c r="C1020" s="187"/>
      <c r="D1020" s="88"/>
      <c r="E1020" s="110"/>
      <c r="F1020" s="28"/>
      <c r="G1020" s="28"/>
      <c r="H1020" s="22" t="str">
        <f>IF(G1020="","",ROUNDDOWN('Lesné celky'!$C$2*G1020,2))</f>
        <v/>
      </c>
      <c r="I1020" s="28"/>
      <c r="J1020" s="28"/>
      <c r="K1020" s="28"/>
      <c r="L1020" s="28"/>
      <c r="M1020" s="24">
        <f t="shared" si="61"/>
        <v>0</v>
      </c>
      <c r="N1020" s="112" t="str">
        <f t="shared" si="62"/>
        <v/>
      </c>
      <c r="O1020" s="31"/>
      <c r="P1020" s="33" t="str">
        <f t="shared" si="63"/>
        <v/>
      </c>
      <c r="R1020" s="174" t="str">
        <f t="shared" si="64"/>
        <v/>
      </c>
    </row>
    <row r="1021" spans="1:18" ht="24.75" customHeight="1" x14ac:dyDescent="0.2">
      <c r="A1021" s="185"/>
      <c r="B1021" s="186"/>
      <c r="C1021" s="187"/>
      <c r="D1021" s="88"/>
      <c r="E1021" s="110"/>
      <c r="F1021" s="28"/>
      <c r="G1021" s="28"/>
      <c r="H1021" s="22" t="str">
        <f>IF(G1021="","",ROUNDDOWN('Lesné celky'!$C$2*G1021,2))</f>
        <v/>
      </c>
      <c r="I1021" s="28"/>
      <c r="J1021" s="28"/>
      <c r="K1021" s="28"/>
      <c r="L1021" s="28"/>
      <c r="M1021" s="24">
        <f t="shared" si="61"/>
        <v>0</v>
      </c>
      <c r="N1021" s="112" t="str">
        <f t="shared" si="62"/>
        <v/>
      </c>
      <c r="O1021" s="31"/>
      <c r="P1021" s="33" t="str">
        <f t="shared" si="63"/>
        <v/>
      </c>
      <c r="R1021" s="174" t="str">
        <f t="shared" si="64"/>
        <v/>
      </c>
    </row>
    <row r="1022" spans="1:18" ht="24.75" customHeight="1" x14ac:dyDescent="0.2">
      <c r="A1022" s="185"/>
      <c r="B1022" s="186"/>
      <c r="C1022" s="187"/>
      <c r="D1022" s="88"/>
      <c r="E1022" s="110"/>
      <c r="F1022" s="28"/>
      <c r="G1022" s="28"/>
      <c r="H1022" s="22" t="str">
        <f>IF(G1022="","",ROUNDDOWN('Lesné celky'!$C$2*G1022,2))</f>
        <v/>
      </c>
      <c r="I1022" s="28"/>
      <c r="J1022" s="28"/>
      <c r="K1022" s="28"/>
      <c r="L1022" s="28"/>
      <c r="M1022" s="24">
        <f t="shared" si="61"/>
        <v>0</v>
      </c>
      <c r="N1022" s="112" t="str">
        <f t="shared" si="62"/>
        <v/>
      </c>
      <c r="O1022" s="31"/>
      <c r="P1022" s="33" t="str">
        <f t="shared" si="63"/>
        <v/>
      </c>
      <c r="R1022" s="174" t="str">
        <f t="shared" si="64"/>
        <v/>
      </c>
    </row>
    <row r="1023" spans="1:18" ht="24.75" customHeight="1" x14ac:dyDescent="0.2">
      <c r="A1023" s="185"/>
      <c r="B1023" s="186"/>
      <c r="C1023" s="187"/>
      <c r="D1023" s="88"/>
      <c r="E1023" s="110"/>
      <c r="F1023" s="28"/>
      <c r="G1023" s="28"/>
      <c r="H1023" s="22" t="str">
        <f>IF(G1023="","",ROUNDDOWN('Lesné celky'!$C$2*G1023,2))</f>
        <v/>
      </c>
      <c r="I1023" s="28"/>
      <c r="J1023" s="28"/>
      <c r="K1023" s="28"/>
      <c r="L1023" s="28"/>
      <c r="M1023" s="24">
        <f t="shared" si="61"/>
        <v>0</v>
      </c>
      <c r="N1023" s="112" t="str">
        <f t="shared" si="62"/>
        <v/>
      </c>
      <c r="O1023" s="31"/>
      <c r="P1023" s="33" t="str">
        <f t="shared" si="63"/>
        <v/>
      </c>
      <c r="R1023" s="174" t="str">
        <f t="shared" si="64"/>
        <v/>
      </c>
    </row>
    <row r="1024" spans="1:18" ht="24.75" customHeight="1" x14ac:dyDescent="0.2">
      <c r="A1024" s="185"/>
      <c r="B1024" s="186"/>
      <c r="C1024" s="187"/>
      <c r="D1024" s="88"/>
      <c r="E1024" s="110"/>
      <c r="F1024" s="28"/>
      <c r="G1024" s="28"/>
      <c r="H1024" s="22" t="str">
        <f>IF(G1024="","",ROUNDDOWN('Lesné celky'!$C$2*G1024,2))</f>
        <v/>
      </c>
      <c r="I1024" s="28"/>
      <c r="J1024" s="28"/>
      <c r="K1024" s="28"/>
      <c r="L1024" s="28"/>
      <c r="M1024" s="24">
        <f t="shared" si="61"/>
        <v>0</v>
      </c>
      <c r="N1024" s="112" t="str">
        <f t="shared" si="62"/>
        <v/>
      </c>
      <c r="O1024" s="31"/>
      <c r="P1024" s="33" t="str">
        <f t="shared" si="63"/>
        <v/>
      </c>
      <c r="R1024" s="174" t="str">
        <f t="shared" si="64"/>
        <v/>
      </c>
    </row>
    <row r="1025" spans="1:18" ht="24.75" customHeight="1" x14ac:dyDescent="0.2">
      <c r="A1025" s="185"/>
      <c r="B1025" s="186"/>
      <c r="C1025" s="187"/>
      <c r="D1025" s="88"/>
      <c r="E1025" s="110"/>
      <c r="F1025" s="28"/>
      <c r="G1025" s="28"/>
      <c r="H1025" s="22" t="str">
        <f>IF(G1025="","",ROUNDDOWN('Lesné celky'!$C$2*G1025,2))</f>
        <v/>
      </c>
      <c r="I1025" s="28"/>
      <c r="J1025" s="28"/>
      <c r="K1025" s="28"/>
      <c r="L1025" s="28"/>
      <c r="M1025" s="24">
        <f t="shared" si="61"/>
        <v>0</v>
      </c>
      <c r="N1025" s="112" t="str">
        <f t="shared" si="62"/>
        <v/>
      </c>
      <c r="O1025" s="31"/>
      <c r="P1025" s="33" t="str">
        <f t="shared" si="63"/>
        <v/>
      </c>
      <c r="R1025" s="174" t="str">
        <f t="shared" si="64"/>
        <v/>
      </c>
    </row>
    <row r="1026" spans="1:18" ht="24.75" customHeight="1" x14ac:dyDescent="0.2">
      <c r="A1026" s="185"/>
      <c r="B1026" s="186"/>
      <c r="C1026" s="187"/>
      <c r="D1026" s="88"/>
      <c r="E1026" s="110"/>
      <c r="F1026" s="28"/>
      <c r="G1026" s="28"/>
      <c r="H1026" s="22" t="str">
        <f>IF(G1026="","",ROUNDDOWN('Lesné celky'!$C$2*G1026,2))</f>
        <v/>
      </c>
      <c r="I1026" s="28"/>
      <c r="J1026" s="28"/>
      <c r="K1026" s="28"/>
      <c r="L1026" s="28"/>
      <c r="M1026" s="24">
        <f t="shared" ref="M1026:M1089" si="65">SUM(I1026:L1026)</f>
        <v>0</v>
      </c>
      <c r="N1026" s="112" t="str">
        <f t="shared" ref="N1026:N1089" si="66">IF(ROUNDDOWN(F1026*G1026,2)-ROUNDDOWN(SUM(I1026:L1026),2)=0,"","zlý súčet")</f>
        <v/>
      </c>
      <c r="O1026" s="31"/>
      <c r="P1026" s="33" t="str">
        <f t="shared" si="63"/>
        <v/>
      </c>
      <c r="R1026" s="174" t="str">
        <f t="shared" si="64"/>
        <v/>
      </c>
    </row>
    <row r="1027" spans="1:18" ht="24.75" customHeight="1" x14ac:dyDescent="0.2">
      <c r="A1027" s="185"/>
      <c r="B1027" s="186"/>
      <c r="C1027" s="187"/>
      <c r="D1027" s="88"/>
      <c r="E1027" s="110"/>
      <c r="F1027" s="28"/>
      <c r="G1027" s="28"/>
      <c r="H1027" s="22" t="str">
        <f>IF(G1027="","",ROUNDDOWN('Lesné celky'!$C$2*G1027,2))</f>
        <v/>
      </c>
      <c r="I1027" s="28"/>
      <c r="J1027" s="28"/>
      <c r="K1027" s="28"/>
      <c r="L1027" s="28"/>
      <c r="M1027" s="24">
        <f t="shared" si="65"/>
        <v>0</v>
      </c>
      <c r="N1027" s="112" t="str">
        <f t="shared" si="66"/>
        <v/>
      </c>
      <c r="O1027" s="31"/>
      <c r="P1027" s="33" t="str">
        <f t="shared" si="63"/>
        <v/>
      </c>
      <c r="R1027" s="174" t="str">
        <f t="shared" si="64"/>
        <v/>
      </c>
    </row>
    <row r="1028" spans="1:18" ht="24.75" customHeight="1" x14ac:dyDescent="0.2">
      <c r="A1028" s="185"/>
      <c r="B1028" s="186"/>
      <c r="C1028" s="187"/>
      <c r="D1028" s="88"/>
      <c r="E1028" s="110"/>
      <c r="F1028" s="28"/>
      <c r="G1028" s="28"/>
      <c r="H1028" s="22" t="str">
        <f>IF(G1028="","",ROUNDDOWN('Lesné celky'!$C$2*G1028,2))</f>
        <v/>
      </c>
      <c r="I1028" s="28"/>
      <c r="J1028" s="28"/>
      <c r="K1028" s="28"/>
      <c r="L1028" s="28"/>
      <c r="M1028" s="24">
        <f t="shared" si="65"/>
        <v>0</v>
      </c>
      <c r="N1028" s="112" t="str">
        <f t="shared" si="66"/>
        <v/>
      </c>
      <c r="O1028" s="31"/>
      <c r="P1028" s="33" t="str">
        <f t="shared" si="63"/>
        <v/>
      </c>
      <c r="R1028" s="174" t="str">
        <f t="shared" si="64"/>
        <v/>
      </c>
    </row>
    <row r="1029" spans="1:18" ht="24.75" customHeight="1" x14ac:dyDescent="0.2">
      <c r="A1029" s="185"/>
      <c r="B1029" s="186"/>
      <c r="C1029" s="187"/>
      <c r="D1029" s="88"/>
      <c r="E1029" s="110"/>
      <c r="F1029" s="28"/>
      <c r="G1029" s="28"/>
      <c r="H1029" s="22" t="str">
        <f>IF(G1029="","",ROUNDDOWN('Lesné celky'!$C$2*G1029,2))</f>
        <v/>
      </c>
      <c r="I1029" s="28"/>
      <c r="J1029" s="28"/>
      <c r="K1029" s="28"/>
      <c r="L1029" s="28"/>
      <c r="M1029" s="24">
        <f t="shared" si="65"/>
        <v>0</v>
      </c>
      <c r="N1029" s="112" t="str">
        <f t="shared" si="66"/>
        <v/>
      </c>
      <c r="O1029" s="31"/>
      <c r="P1029" s="33" t="str">
        <f t="shared" si="63"/>
        <v/>
      </c>
      <c r="R1029" s="174" t="str">
        <f t="shared" si="64"/>
        <v/>
      </c>
    </row>
    <row r="1030" spans="1:18" ht="24.75" customHeight="1" x14ac:dyDescent="0.2">
      <c r="A1030" s="185"/>
      <c r="B1030" s="186"/>
      <c r="C1030" s="187"/>
      <c r="D1030" s="88"/>
      <c r="E1030" s="110"/>
      <c r="F1030" s="28"/>
      <c r="G1030" s="28"/>
      <c r="H1030" s="22" t="str">
        <f>IF(G1030="","",ROUNDDOWN('Lesné celky'!$C$2*G1030,2))</f>
        <v/>
      </c>
      <c r="I1030" s="28"/>
      <c r="J1030" s="28"/>
      <c r="K1030" s="28"/>
      <c r="L1030" s="28"/>
      <c r="M1030" s="24">
        <f t="shared" si="65"/>
        <v>0</v>
      </c>
      <c r="N1030" s="112" t="str">
        <f t="shared" si="66"/>
        <v/>
      </c>
      <c r="O1030" s="31"/>
      <c r="P1030" s="33" t="str">
        <f t="shared" si="63"/>
        <v/>
      </c>
      <c r="R1030" s="174" t="str">
        <f t="shared" si="64"/>
        <v/>
      </c>
    </row>
    <row r="1031" spans="1:18" ht="24.75" customHeight="1" x14ac:dyDescent="0.2">
      <c r="A1031" s="185"/>
      <c r="B1031" s="186"/>
      <c r="C1031" s="187"/>
      <c r="D1031" s="88"/>
      <c r="E1031" s="110"/>
      <c r="F1031" s="28"/>
      <c r="G1031" s="28"/>
      <c r="H1031" s="22" t="str">
        <f>IF(G1031="","",ROUNDDOWN('Lesné celky'!$C$2*G1031,2))</f>
        <v/>
      </c>
      <c r="I1031" s="28"/>
      <c r="J1031" s="28"/>
      <c r="K1031" s="28"/>
      <c r="L1031" s="28"/>
      <c r="M1031" s="24">
        <f t="shared" si="65"/>
        <v>0</v>
      </c>
      <c r="N1031" s="112" t="str">
        <f t="shared" si="66"/>
        <v/>
      </c>
      <c r="O1031" s="31"/>
      <c r="P1031" s="33" t="str">
        <f t="shared" si="63"/>
        <v/>
      </c>
      <c r="R1031" s="174" t="str">
        <f t="shared" si="64"/>
        <v/>
      </c>
    </row>
    <row r="1032" spans="1:18" ht="24.75" customHeight="1" x14ac:dyDescent="0.2">
      <c r="A1032" s="185"/>
      <c r="B1032" s="186"/>
      <c r="C1032" s="187"/>
      <c r="D1032" s="88"/>
      <c r="E1032" s="110"/>
      <c r="F1032" s="28"/>
      <c r="G1032" s="28"/>
      <c r="H1032" s="22" t="str">
        <f>IF(G1032="","",ROUNDDOWN('Lesné celky'!$C$2*G1032,2))</f>
        <v/>
      </c>
      <c r="I1032" s="28"/>
      <c r="J1032" s="28"/>
      <c r="K1032" s="28"/>
      <c r="L1032" s="28"/>
      <c r="M1032" s="24">
        <f t="shared" si="65"/>
        <v>0</v>
      </c>
      <c r="N1032" s="112" t="str">
        <f t="shared" si="66"/>
        <v/>
      </c>
      <c r="O1032" s="31"/>
      <c r="P1032" s="33" t="str">
        <f t="shared" si="63"/>
        <v/>
      </c>
      <c r="R1032" s="174" t="str">
        <f t="shared" si="64"/>
        <v/>
      </c>
    </row>
    <row r="1033" spans="1:18" ht="24.75" customHeight="1" x14ac:dyDescent="0.2">
      <c r="A1033" s="185"/>
      <c r="B1033" s="186"/>
      <c r="C1033" s="187"/>
      <c r="D1033" s="88"/>
      <c r="E1033" s="110"/>
      <c r="F1033" s="28"/>
      <c r="G1033" s="28"/>
      <c r="H1033" s="22" t="str">
        <f>IF(G1033="","",ROUNDDOWN('Lesné celky'!$C$2*G1033,2))</f>
        <v/>
      </c>
      <c r="I1033" s="28"/>
      <c r="J1033" s="28"/>
      <c r="K1033" s="28"/>
      <c r="L1033" s="28"/>
      <c r="M1033" s="24">
        <f t="shared" si="65"/>
        <v>0</v>
      </c>
      <c r="N1033" s="112" t="str">
        <f t="shared" si="66"/>
        <v/>
      </c>
      <c r="O1033" s="31"/>
      <c r="P1033" s="33" t="str">
        <f t="shared" si="63"/>
        <v/>
      </c>
      <c r="R1033" s="174" t="str">
        <f t="shared" si="64"/>
        <v/>
      </c>
    </row>
    <row r="1034" spans="1:18" ht="24.75" customHeight="1" x14ac:dyDescent="0.2">
      <c r="A1034" s="185"/>
      <c r="B1034" s="186"/>
      <c r="C1034" s="187"/>
      <c r="D1034" s="88"/>
      <c r="E1034" s="110"/>
      <c r="F1034" s="28"/>
      <c r="G1034" s="28"/>
      <c r="H1034" s="22" t="str">
        <f>IF(G1034="","",ROUNDDOWN('Lesné celky'!$C$2*G1034,2))</f>
        <v/>
      </c>
      <c r="I1034" s="28"/>
      <c r="J1034" s="28"/>
      <c r="K1034" s="28"/>
      <c r="L1034" s="28"/>
      <c r="M1034" s="24">
        <f t="shared" si="65"/>
        <v>0</v>
      </c>
      <c r="N1034" s="112" t="str">
        <f t="shared" si="66"/>
        <v/>
      </c>
      <c r="O1034" s="31"/>
      <c r="P1034" s="33" t="str">
        <f t="shared" si="63"/>
        <v/>
      </c>
      <c r="R1034" s="174" t="str">
        <f t="shared" si="64"/>
        <v/>
      </c>
    </row>
    <row r="1035" spans="1:18" ht="24.75" customHeight="1" x14ac:dyDescent="0.2">
      <c r="A1035" s="185"/>
      <c r="B1035" s="186"/>
      <c r="C1035" s="187"/>
      <c r="D1035" s="88"/>
      <c r="E1035" s="110"/>
      <c r="F1035" s="28"/>
      <c r="G1035" s="28"/>
      <c r="H1035" s="22" t="str">
        <f>IF(G1035="","",ROUNDDOWN('Lesné celky'!$C$2*G1035,2))</f>
        <v/>
      </c>
      <c r="I1035" s="28"/>
      <c r="J1035" s="28"/>
      <c r="K1035" s="28"/>
      <c r="L1035" s="28"/>
      <c r="M1035" s="24">
        <f t="shared" si="65"/>
        <v>0</v>
      </c>
      <c r="N1035" s="112" t="str">
        <f t="shared" si="66"/>
        <v/>
      </c>
      <c r="O1035" s="31"/>
      <c r="P1035" s="33" t="str">
        <f t="shared" si="63"/>
        <v/>
      </c>
      <c r="R1035" s="174" t="str">
        <f t="shared" si="64"/>
        <v/>
      </c>
    </row>
    <row r="1036" spans="1:18" ht="24.75" customHeight="1" x14ac:dyDescent="0.2">
      <c r="A1036" s="185"/>
      <c r="B1036" s="186"/>
      <c r="C1036" s="187"/>
      <c r="D1036" s="88"/>
      <c r="E1036" s="110"/>
      <c r="F1036" s="28"/>
      <c r="G1036" s="28"/>
      <c r="H1036" s="22" t="str">
        <f>IF(G1036="","",ROUNDDOWN('Lesné celky'!$C$2*G1036,2))</f>
        <v/>
      </c>
      <c r="I1036" s="28"/>
      <c r="J1036" s="28"/>
      <c r="K1036" s="28"/>
      <c r="L1036" s="28"/>
      <c r="M1036" s="24">
        <f t="shared" si="65"/>
        <v>0</v>
      </c>
      <c r="N1036" s="112" t="str">
        <f t="shared" si="66"/>
        <v/>
      </c>
      <c r="O1036" s="31"/>
      <c r="P1036" s="33" t="str">
        <f t="shared" si="63"/>
        <v/>
      </c>
      <c r="R1036" s="174" t="str">
        <f t="shared" si="64"/>
        <v/>
      </c>
    </row>
    <row r="1037" spans="1:18" ht="24.75" customHeight="1" x14ac:dyDescent="0.2">
      <c r="A1037" s="185"/>
      <c r="B1037" s="186"/>
      <c r="C1037" s="187"/>
      <c r="D1037" s="88"/>
      <c r="E1037" s="110"/>
      <c r="F1037" s="28"/>
      <c r="G1037" s="28"/>
      <c r="H1037" s="22" t="str">
        <f>IF(G1037="","",ROUNDDOWN('Lesné celky'!$C$2*G1037,2))</f>
        <v/>
      </c>
      <c r="I1037" s="28"/>
      <c r="J1037" s="28"/>
      <c r="K1037" s="28"/>
      <c r="L1037" s="28"/>
      <c r="M1037" s="24">
        <f t="shared" si="65"/>
        <v>0</v>
      </c>
      <c r="N1037" s="112" t="str">
        <f t="shared" si="66"/>
        <v/>
      </c>
      <c r="O1037" s="31"/>
      <c r="P1037" s="33" t="str">
        <f t="shared" si="63"/>
        <v/>
      </c>
      <c r="R1037" s="174" t="str">
        <f t="shared" si="64"/>
        <v/>
      </c>
    </row>
    <row r="1038" spans="1:18" ht="24.75" customHeight="1" x14ac:dyDescent="0.2">
      <c r="A1038" s="185"/>
      <c r="B1038" s="186"/>
      <c r="C1038" s="187"/>
      <c r="D1038" s="88"/>
      <c r="E1038" s="110"/>
      <c r="F1038" s="28"/>
      <c r="G1038" s="28"/>
      <c r="H1038" s="22" t="str">
        <f>IF(G1038="","",ROUNDDOWN('Lesné celky'!$C$2*G1038,2))</f>
        <v/>
      </c>
      <c r="I1038" s="28"/>
      <c r="J1038" s="28"/>
      <c r="K1038" s="28"/>
      <c r="L1038" s="28"/>
      <c r="M1038" s="24">
        <f t="shared" si="65"/>
        <v>0</v>
      </c>
      <c r="N1038" s="112" t="str">
        <f t="shared" si="66"/>
        <v/>
      </c>
      <c r="O1038" s="31"/>
      <c r="P1038" s="33" t="str">
        <f t="shared" si="63"/>
        <v/>
      </c>
      <c r="R1038" s="174" t="str">
        <f t="shared" si="64"/>
        <v/>
      </c>
    </row>
    <row r="1039" spans="1:18" ht="24.75" customHeight="1" x14ac:dyDescent="0.2">
      <c r="A1039" s="185"/>
      <c r="B1039" s="186"/>
      <c r="C1039" s="187"/>
      <c r="D1039" s="88"/>
      <c r="E1039" s="110"/>
      <c r="F1039" s="28"/>
      <c r="G1039" s="28"/>
      <c r="H1039" s="22" t="str">
        <f>IF(G1039="","",ROUNDDOWN('Lesné celky'!$C$2*G1039,2))</f>
        <v/>
      </c>
      <c r="I1039" s="28"/>
      <c r="J1039" s="28"/>
      <c r="K1039" s="28"/>
      <c r="L1039" s="28"/>
      <c r="M1039" s="24">
        <f t="shared" si="65"/>
        <v>0</v>
      </c>
      <c r="N1039" s="112" t="str">
        <f t="shared" si="66"/>
        <v/>
      </c>
      <c r="O1039" s="31"/>
      <c r="P1039" s="33" t="str">
        <f t="shared" si="63"/>
        <v/>
      </c>
      <c r="R1039" s="174" t="str">
        <f t="shared" si="64"/>
        <v/>
      </c>
    </row>
    <row r="1040" spans="1:18" ht="24.75" customHeight="1" x14ac:dyDescent="0.2">
      <c r="A1040" s="185"/>
      <c r="B1040" s="186"/>
      <c r="C1040" s="187"/>
      <c r="D1040" s="88"/>
      <c r="E1040" s="110"/>
      <c r="F1040" s="28"/>
      <c r="G1040" s="28"/>
      <c r="H1040" s="22" t="str">
        <f>IF(G1040="","",ROUNDDOWN('Lesné celky'!$C$2*G1040,2))</f>
        <v/>
      </c>
      <c r="I1040" s="28"/>
      <c r="J1040" s="28"/>
      <c r="K1040" s="28"/>
      <c r="L1040" s="28"/>
      <c r="M1040" s="24">
        <f t="shared" si="65"/>
        <v>0</v>
      </c>
      <c r="N1040" s="112" t="str">
        <f t="shared" si="66"/>
        <v/>
      </c>
      <c r="O1040" s="31"/>
      <c r="P1040" s="33" t="str">
        <f t="shared" si="63"/>
        <v/>
      </c>
      <c r="R1040" s="174" t="str">
        <f t="shared" si="64"/>
        <v/>
      </c>
    </row>
    <row r="1041" spans="1:18" ht="24.75" customHeight="1" x14ac:dyDescent="0.2">
      <c r="A1041" s="185"/>
      <c r="B1041" s="186"/>
      <c r="C1041" s="187"/>
      <c r="D1041" s="88"/>
      <c r="E1041" s="110"/>
      <c r="F1041" s="28"/>
      <c r="G1041" s="28"/>
      <c r="H1041" s="22" t="str">
        <f>IF(G1041="","",ROUNDDOWN('Lesné celky'!$C$2*G1041,2))</f>
        <v/>
      </c>
      <c r="I1041" s="28"/>
      <c r="J1041" s="28"/>
      <c r="K1041" s="28"/>
      <c r="L1041" s="28"/>
      <c r="M1041" s="24">
        <f t="shared" si="65"/>
        <v>0</v>
      </c>
      <c r="N1041" s="112" t="str">
        <f t="shared" si="66"/>
        <v/>
      </c>
      <c r="O1041" s="31"/>
      <c r="P1041" s="33" t="str">
        <f t="shared" si="63"/>
        <v/>
      </c>
      <c r="R1041" s="174" t="str">
        <f t="shared" si="64"/>
        <v/>
      </c>
    </row>
    <row r="1042" spans="1:18" ht="24.75" customHeight="1" x14ac:dyDescent="0.2">
      <c r="A1042" s="185"/>
      <c r="B1042" s="186"/>
      <c r="C1042" s="187"/>
      <c r="D1042" s="88"/>
      <c r="E1042" s="110"/>
      <c r="F1042" s="28"/>
      <c r="G1042" s="28"/>
      <c r="H1042" s="22" t="str">
        <f>IF(G1042="","",ROUNDDOWN('Lesné celky'!$C$2*G1042,2))</f>
        <v/>
      </c>
      <c r="I1042" s="28"/>
      <c r="J1042" s="28"/>
      <c r="K1042" s="28"/>
      <c r="L1042" s="28"/>
      <c r="M1042" s="24">
        <f t="shared" si="65"/>
        <v>0</v>
      </c>
      <c r="N1042" s="112" t="str">
        <f t="shared" si="66"/>
        <v/>
      </c>
      <c r="O1042" s="31"/>
      <c r="P1042" s="33" t="str">
        <f t="shared" si="63"/>
        <v/>
      </c>
      <c r="R1042" s="174" t="str">
        <f t="shared" si="64"/>
        <v/>
      </c>
    </row>
    <row r="1043" spans="1:18" ht="24.75" customHeight="1" x14ac:dyDescent="0.2">
      <c r="A1043" s="185"/>
      <c r="B1043" s="186"/>
      <c r="C1043" s="187"/>
      <c r="D1043" s="88"/>
      <c r="E1043" s="110"/>
      <c r="F1043" s="28"/>
      <c r="G1043" s="28"/>
      <c r="H1043" s="22" t="str">
        <f>IF(G1043="","",ROUNDDOWN('Lesné celky'!$C$2*G1043,2))</f>
        <v/>
      </c>
      <c r="I1043" s="28"/>
      <c r="J1043" s="28"/>
      <c r="K1043" s="28"/>
      <c r="L1043" s="28"/>
      <c r="M1043" s="24">
        <f t="shared" si="65"/>
        <v>0</v>
      </c>
      <c r="N1043" s="112" t="str">
        <f t="shared" si="66"/>
        <v/>
      </c>
      <c r="O1043" s="31"/>
      <c r="P1043" s="33" t="str">
        <f t="shared" si="63"/>
        <v/>
      </c>
      <c r="R1043" s="174" t="str">
        <f t="shared" si="64"/>
        <v/>
      </c>
    </row>
    <row r="1044" spans="1:18" ht="24.75" customHeight="1" x14ac:dyDescent="0.2">
      <c r="A1044" s="185"/>
      <c r="B1044" s="186"/>
      <c r="C1044" s="187"/>
      <c r="D1044" s="88"/>
      <c r="E1044" s="110"/>
      <c r="F1044" s="28"/>
      <c r="G1044" s="28"/>
      <c r="H1044" s="22" t="str">
        <f>IF(G1044="","",ROUNDDOWN('Lesné celky'!$C$2*G1044,2))</f>
        <v/>
      </c>
      <c r="I1044" s="28"/>
      <c r="J1044" s="28"/>
      <c r="K1044" s="28"/>
      <c r="L1044" s="28"/>
      <c r="M1044" s="24">
        <f t="shared" si="65"/>
        <v>0</v>
      </c>
      <c r="N1044" s="112" t="str">
        <f t="shared" si="66"/>
        <v/>
      </c>
      <c r="O1044" s="31"/>
      <c r="P1044" s="33" t="str">
        <f t="shared" ref="P1044:P1107" si="67">IF(H1044="","",H1044-O1044)</f>
        <v/>
      </c>
      <c r="R1044" s="174" t="str">
        <f t="shared" ref="R1044:R1107" si="68">IF(AND(H1044&lt;&gt;"",OR(E1044="",D1044="",A1044="")),"nekorektne zadané údaje","")</f>
        <v/>
      </c>
    </row>
    <row r="1045" spans="1:18" ht="24.75" customHeight="1" x14ac:dyDescent="0.2">
      <c r="A1045" s="185"/>
      <c r="B1045" s="186"/>
      <c r="C1045" s="187"/>
      <c r="D1045" s="88"/>
      <c r="E1045" s="110"/>
      <c r="F1045" s="28"/>
      <c r="G1045" s="28"/>
      <c r="H1045" s="22" t="str">
        <f>IF(G1045="","",ROUNDDOWN('Lesné celky'!$C$2*G1045,2))</f>
        <v/>
      </c>
      <c r="I1045" s="28"/>
      <c r="J1045" s="28"/>
      <c r="K1045" s="28"/>
      <c r="L1045" s="28"/>
      <c r="M1045" s="24">
        <f t="shared" si="65"/>
        <v>0</v>
      </c>
      <c r="N1045" s="112" t="str">
        <f t="shared" si="66"/>
        <v/>
      </c>
      <c r="O1045" s="31"/>
      <c r="P1045" s="33" t="str">
        <f t="shared" si="67"/>
        <v/>
      </c>
      <c r="R1045" s="174" t="str">
        <f t="shared" si="68"/>
        <v/>
      </c>
    </row>
    <row r="1046" spans="1:18" ht="24.75" customHeight="1" x14ac:dyDescent="0.2">
      <c r="A1046" s="185"/>
      <c r="B1046" s="186"/>
      <c r="C1046" s="187"/>
      <c r="D1046" s="88"/>
      <c r="E1046" s="110"/>
      <c r="F1046" s="28"/>
      <c r="G1046" s="28"/>
      <c r="H1046" s="22" t="str">
        <f>IF(G1046="","",ROUNDDOWN('Lesné celky'!$C$2*G1046,2))</f>
        <v/>
      </c>
      <c r="I1046" s="28"/>
      <c r="J1046" s="28"/>
      <c r="K1046" s="28"/>
      <c r="L1046" s="28"/>
      <c r="M1046" s="24">
        <f t="shared" si="65"/>
        <v>0</v>
      </c>
      <c r="N1046" s="112" t="str">
        <f t="shared" si="66"/>
        <v/>
      </c>
      <c r="O1046" s="31"/>
      <c r="P1046" s="33" t="str">
        <f t="shared" si="67"/>
        <v/>
      </c>
      <c r="R1046" s="174" t="str">
        <f t="shared" si="68"/>
        <v/>
      </c>
    </row>
    <row r="1047" spans="1:18" ht="24.75" customHeight="1" x14ac:dyDescent="0.2">
      <c r="A1047" s="185"/>
      <c r="B1047" s="186"/>
      <c r="C1047" s="187"/>
      <c r="D1047" s="88"/>
      <c r="E1047" s="110"/>
      <c r="F1047" s="28"/>
      <c r="G1047" s="28"/>
      <c r="H1047" s="22" t="str">
        <f>IF(G1047="","",ROUNDDOWN('Lesné celky'!$C$2*G1047,2))</f>
        <v/>
      </c>
      <c r="I1047" s="28"/>
      <c r="J1047" s="28"/>
      <c r="K1047" s="28"/>
      <c r="L1047" s="28"/>
      <c r="M1047" s="24">
        <f t="shared" si="65"/>
        <v>0</v>
      </c>
      <c r="N1047" s="112" t="str">
        <f t="shared" si="66"/>
        <v/>
      </c>
      <c r="O1047" s="31"/>
      <c r="P1047" s="33" t="str">
        <f t="shared" si="67"/>
        <v/>
      </c>
      <c r="R1047" s="174" t="str">
        <f t="shared" si="68"/>
        <v/>
      </c>
    </row>
    <row r="1048" spans="1:18" ht="24.75" customHeight="1" x14ac:dyDescent="0.2">
      <c r="A1048" s="185"/>
      <c r="B1048" s="186"/>
      <c r="C1048" s="187"/>
      <c r="D1048" s="88"/>
      <c r="E1048" s="110"/>
      <c r="F1048" s="28"/>
      <c r="G1048" s="28"/>
      <c r="H1048" s="22" t="str">
        <f>IF(G1048="","",ROUNDDOWN('Lesné celky'!$C$2*G1048,2))</f>
        <v/>
      </c>
      <c r="I1048" s="28"/>
      <c r="J1048" s="28"/>
      <c r="K1048" s="28"/>
      <c r="L1048" s="28"/>
      <c r="M1048" s="24">
        <f t="shared" si="65"/>
        <v>0</v>
      </c>
      <c r="N1048" s="112" t="str">
        <f t="shared" si="66"/>
        <v/>
      </c>
      <c r="O1048" s="31"/>
      <c r="P1048" s="33" t="str">
        <f t="shared" si="67"/>
        <v/>
      </c>
      <c r="R1048" s="174" t="str">
        <f t="shared" si="68"/>
        <v/>
      </c>
    </row>
    <row r="1049" spans="1:18" ht="24.75" customHeight="1" x14ac:dyDescent="0.2">
      <c r="A1049" s="185"/>
      <c r="B1049" s="186"/>
      <c r="C1049" s="187"/>
      <c r="D1049" s="88"/>
      <c r="E1049" s="110"/>
      <c r="F1049" s="28"/>
      <c r="G1049" s="28"/>
      <c r="H1049" s="22" t="str">
        <f>IF(G1049="","",ROUNDDOWN('Lesné celky'!$C$2*G1049,2))</f>
        <v/>
      </c>
      <c r="I1049" s="28"/>
      <c r="J1049" s="28"/>
      <c r="K1049" s="28"/>
      <c r="L1049" s="28"/>
      <c r="M1049" s="24">
        <f t="shared" si="65"/>
        <v>0</v>
      </c>
      <c r="N1049" s="112" t="str">
        <f t="shared" si="66"/>
        <v/>
      </c>
      <c r="O1049" s="31"/>
      <c r="P1049" s="33" t="str">
        <f t="shared" si="67"/>
        <v/>
      </c>
      <c r="R1049" s="174" t="str">
        <f t="shared" si="68"/>
        <v/>
      </c>
    </row>
    <row r="1050" spans="1:18" ht="24.75" customHeight="1" x14ac:dyDescent="0.2">
      <c r="A1050" s="185"/>
      <c r="B1050" s="186"/>
      <c r="C1050" s="187"/>
      <c r="D1050" s="88"/>
      <c r="E1050" s="110"/>
      <c r="F1050" s="28"/>
      <c r="G1050" s="28"/>
      <c r="H1050" s="22" t="str">
        <f>IF(G1050="","",ROUNDDOWN('Lesné celky'!$C$2*G1050,2))</f>
        <v/>
      </c>
      <c r="I1050" s="28"/>
      <c r="J1050" s="28"/>
      <c r="K1050" s="28"/>
      <c r="L1050" s="28"/>
      <c r="M1050" s="24">
        <f t="shared" si="65"/>
        <v>0</v>
      </c>
      <c r="N1050" s="112" t="str">
        <f t="shared" si="66"/>
        <v/>
      </c>
      <c r="O1050" s="31"/>
      <c r="P1050" s="33" t="str">
        <f t="shared" si="67"/>
        <v/>
      </c>
      <c r="R1050" s="174" t="str">
        <f t="shared" si="68"/>
        <v/>
      </c>
    </row>
    <row r="1051" spans="1:18" ht="24.75" customHeight="1" x14ac:dyDescent="0.2">
      <c r="A1051" s="185"/>
      <c r="B1051" s="186"/>
      <c r="C1051" s="187"/>
      <c r="D1051" s="88"/>
      <c r="E1051" s="110"/>
      <c r="F1051" s="28"/>
      <c r="G1051" s="28"/>
      <c r="H1051" s="22" t="str">
        <f>IF(G1051="","",ROUNDDOWN('Lesné celky'!$C$2*G1051,2))</f>
        <v/>
      </c>
      <c r="I1051" s="28"/>
      <c r="J1051" s="28"/>
      <c r="K1051" s="28"/>
      <c r="L1051" s="28"/>
      <c r="M1051" s="24">
        <f t="shared" si="65"/>
        <v>0</v>
      </c>
      <c r="N1051" s="112" t="str">
        <f t="shared" si="66"/>
        <v/>
      </c>
      <c r="O1051" s="31"/>
      <c r="P1051" s="33" t="str">
        <f t="shared" si="67"/>
        <v/>
      </c>
      <c r="R1051" s="174" t="str">
        <f t="shared" si="68"/>
        <v/>
      </c>
    </row>
    <row r="1052" spans="1:18" ht="24.75" customHeight="1" x14ac:dyDescent="0.2">
      <c r="A1052" s="185"/>
      <c r="B1052" s="186"/>
      <c r="C1052" s="187"/>
      <c r="D1052" s="88"/>
      <c r="E1052" s="110"/>
      <c r="F1052" s="28"/>
      <c r="G1052" s="28"/>
      <c r="H1052" s="22" t="str">
        <f>IF(G1052="","",ROUNDDOWN('Lesné celky'!$C$2*G1052,2))</f>
        <v/>
      </c>
      <c r="I1052" s="28"/>
      <c r="J1052" s="28"/>
      <c r="K1052" s="28"/>
      <c r="L1052" s="28"/>
      <c r="M1052" s="24">
        <f t="shared" si="65"/>
        <v>0</v>
      </c>
      <c r="N1052" s="112" t="str">
        <f t="shared" si="66"/>
        <v/>
      </c>
      <c r="O1052" s="31"/>
      <c r="P1052" s="33" t="str">
        <f t="shared" si="67"/>
        <v/>
      </c>
      <c r="R1052" s="174" t="str">
        <f t="shared" si="68"/>
        <v/>
      </c>
    </row>
    <row r="1053" spans="1:18" ht="24.75" customHeight="1" x14ac:dyDescent="0.2">
      <c r="A1053" s="185"/>
      <c r="B1053" s="186"/>
      <c r="C1053" s="187"/>
      <c r="D1053" s="88"/>
      <c r="E1053" s="110"/>
      <c r="F1053" s="28"/>
      <c r="G1053" s="28"/>
      <c r="H1053" s="22" t="str">
        <f>IF(G1053="","",ROUNDDOWN('Lesné celky'!$C$2*G1053,2))</f>
        <v/>
      </c>
      <c r="I1053" s="28"/>
      <c r="J1053" s="28"/>
      <c r="K1053" s="28"/>
      <c r="L1053" s="28"/>
      <c r="M1053" s="24">
        <f t="shared" si="65"/>
        <v>0</v>
      </c>
      <c r="N1053" s="112" t="str">
        <f t="shared" si="66"/>
        <v/>
      </c>
      <c r="O1053" s="31"/>
      <c r="P1053" s="33" t="str">
        <f t="shared" si="67"/>
        <v/>
      </c>
      <c r="R1053" s="174" t="str">
        <f t="shared" si="68"/>
        <v/>
      </c>
    </row>
    <row r="1054" spans="1:18" ht="24.75" customHeight="1" x14ac:dyDescent="0.2">
      <c r="A1054" s="185"/>
      <c r="B1054" s="186"/>
      <c r="C1054" s="187"/>
      <c r="D1054" s="88"/>
      <c r="E1054" s="110"/>
      <c r="F1054" s="28"/>
      <c r="G1054" s="28"/>
      <c r="H1054" s="22" t="str">
        <f>IF(G1054="","",ROUNDDOWN('Lesné celky'!$C$2*G1054,2))</f>
        <v/>
      </c>
      <c r="I1054" s="28"/>
      <c r="J1054" s="28"/>
      <c r="K1054" s="28"/>
      <c r="L1054" s="28"/>
      <c r="M1054" s="24">
        <f t="shared" si="65"/>
        <v>0</v>
      </c>
      <c r="N1054" s="112" t="str">
        <f t="shared" si="66"/>
        <v/>
      </c>
      <c r="O1054" s="31"/>
      <c r="P1054" s="33" t="str">
        <f t="shared" si="67"/>
        <v/>
      </c>
      <c r="R1054" s="174" t="str">
        <f t="shared" si="68"/>
        <v/>
      </c>
    </row>
    <row r="1055" spans="1:18" ht="24.75" customHeight="1" x14ac:dyDescent="0.2">
      <c r="A1055" s="185"/>
      <c r="B1055" s="186"/>
      <c r="C1055" s="187"/>
      <c r="D1055" s="88"/>
      <c r="E1055" s="110"/>
      <c r="F1055" s="28"/>
      <c r="G1055" s="28"/>
      <c r="H1055" s="22" t="str">
        <f>IF(G1055="","",ROUNDDOWN('Lesné celky'!$C$2*G1055,2))</f>
        <v/>
      </c>
      <c r="I1055" s="28"/>
      <c r="J1055" s="28"/>
      <c r="K1055" s="28"/>
      <c r="L1055" s="28"/>
      <c r="M1055" s="24">
        <f t="shared" si="65"/>
        <v>0</v>
      </c>
      <c r="N1055" s="112" t="str">
        <f t="shared" si="66"/>
        <v/>
      </c>
      <c r="O1055" s="31"/>
      <c r="P1055" s="33" t="str">
        <f t="shared" si="67"/>
        <v/>
      </c>
      <c r="R1055" s="174" t="str">
        <f t="shared" si="68"/>
        <v/>
      </c>
    </row>
    <row r="1056" spans="1:18" ht="24.75" customHeight="1" x14ac:dyDescent="0.2">
      <c r="A1056" s="185"/>
      <c r="B1056" s="186"/>
      <c r="C1056" s="187"/>
      <c r="D1056" s="88"/>
      <c r="E1056" s="110"/>
      <c r="F1056" s="28"/>
      <c r="G1056" s="28"/>
      <c r="H1056" s="22" t="str">
        <f>IF(G1056="","",ROUNDDOWN('Lesné celky'!$C$2*G1056,2))</f>
        <v/>
      </c>
      <c r="I1056" s="28"/>
      <c r="J1056" s="28"/>
      <c r="K1056" s="28"/>
      <c r="L1056" s="28"/>
      <c r="M1056" s="24">
        <f t="shared" si="65"/>
        <v>0</v>
      </c>
      <c r="N1056" s="112" t="str">
        <f t="shared" si="66"/>
        <v/>
      </c>
      <c r="O1056" s="31"/>
      <c r="P1056" s="33" t="str">
        <f t="shared" si="67"/>
        <v/>
      </c>
      <c r="R1056" s="174" t="str">
        <f t="shared" si="68"/>
        <v/>
      </c>
    </row>
    <row r="1057" spans="1:18" ht="24.75" customHeight="1" x14ac:dyDescent="0.2">
      <c r="A1057" s="185"/>
      <c r="B1057" s="186"/>
      <c r="C1057" s="187"/>
      <c r="D1057" s="88"/>
      <c r="E1057" s="110"/>
      <c r="F1057" s="28"/>
      <c r="G1057" s="28"/>
      <c r="H1057" s="22" t="str">
        <f>IF(G1057="","",ROUNDDOWN('Lesné celky'!$C$2*G1057,2))</f>
        <v/>
      </c>
      <c r="I1057" s="28"/>
      <c r="J1057" s="28"/>
      <c r="K1057" s="28"/>
      <c r="L1057" s="28"/>
      <c r="M1057" s="24">
        <f t="shared" si="65"/>
        <v>0</v>
      </c>
      <c r="N1057" s="112" t="str">
        <f t="shared" si="66"/>
        <v/>
      </c>
      <c r="O1057" s="31"/>
      <c r="P1057" s="33" t="str">
        <f t="shared" si="67"/>
        <v/>
      </c>
      <c r="R1057" s="174" t="str">
        <f t="shared" si="68"/>
        <v/>
      </c>
    </row>
    <row r="1058" spans="1:18" ht="24.75" customHeight="1" x14ac:dyDescent="0.2">
      <c r="A1058" s="185"/>
      <c r="B1058" s="186"/>
      <c r="C1058" s="187"/>
      <c r="D1058" s="88"/>
      <c r="E1058" s="110"/>
      <c r="F1058" s="28"/>
      <c r="G1058" s="28"/>
      <c r="H1058" s="22" t="str">
        <f>IF(G1058="","",ROUNDDOWN('Lesné celky'!$C$2*G1058,2))</f>
        <v/>
      </c>
      <c r="I1058" s="28"/>
      <c r="J1058" s="28"/>
      <c r="K1058" s="28"/>
      <c r="L1058" s="28"/>
      <c r="M1058" s="24">
        <f t="shared" si="65"/>
        <v>0</v>
      </c>
      <c r="N1058" s="112" t="str">
        <f t="shared" si="66"/>
        <v/>
      </c>
      <c r="O1058" s="31"/>
      <c r="P1058" s="33" t="str">
        <f t="shared" si="67"/>
        <v/>
      </c>
      <c r="R1058" s="174" t="str">
        <f t="shared" si="68"/>
        <v/>
      </c>
    </row>
    <row r="1059" spans="1:18" ht="24.75" customHeight="1" x14ac:dyDescent="0.2">
      <c r="A1059" s="185"/>
      <c r="B1059" s="186"/>
      <c r="C1059" s="187"/>
      <c r="D1059" s="88"/>
      <c r="E1059" s="110"/>
      <c r="F1059" s="28"/>
      <c r="G1059" s="28"/>
      <c r="H1059" s="22" t="str">
        <f>IF(G1059="","",ROUNDDOWN('Lesné celky'!$C$2*G1059,2))</f>
        <v/>
      </c>
      <c r="I1059" s="28"/>
      <c r="J1059" s="28"/>
      <c r="K1059" s="28"/>
      <c r="L1059" s="28"/>
      <c r="M1059" s="24">
        <f t="shared" si="65"/>
        <v>0</v>
      </c>
      <c r="N1059" s="112" t="str">
        <f t="shared" si="66"/>
        <v/>
      </c>
      <c r="O1059" s="31"/>
      <c r="P1059" s="33" t="str">
        <f t="shared" si="67"/>
        <v/>
      </c>
      <c r="R1059" s="174" t="str">
        <f t="shared" si="68"/>
        <v/>
      </c>
    </row>
    <row r="1060" spans="1:18" ht="24.75" customHeight="1" x14ac:dyDescent="0.2">
      <c r="A1060" s="185"/>
      <c r="B1060" s="186"/>
      <c r="C1060" s="187"/>
      <c r="D1060" s="88"/>
      <c r="E1060" s="110"/>
      <c r="F1060" s="28"/>
      <c r="G1060" s="28"/>
      <c r="H1060" s="22" t="str">
        <f>IF(G1060="","",ROUNDDOWN('Lesné celky'!$C$2*G1060,2))</f>
        <v/>
      </c>
      <c r="I1060" s="28"/>
      <c r="J1060" s="28"/>
      <c r="K1060" s="28"/>
      <c r="L1060" s="28"/>
      <c r="M1060" s="24">
        <f t="shared" si="65"/>
        <v>0</v>
      </c>
      <c r="N1060" s="112" t="str">
        <f t="shared" si="66"/>
        <v/>
      </c>
      <c r="O1060" s="31"/>
      <c r="P1060" s="33" t="str">
        <f t="shared" si="67"/>
        <v/>
      </c>
      <c r="R1060" s="174" t="str">
        <f t="shared" si="68"/>
        <v/>
      </c>
    </row>
    <row r="1061" spans="1:18" ht="24.75" customHeight="1" x14ac:dyDescent="0.2">
      <c r="A1061" s="185"/>
      <c r="B1061" s="186"/>
      <c r="C1061" s="187"/>
      <c r="D1061" s="88"/>
      <c r="E1061" s="110"/>
      <c r="F1061" s="28"/>
      <c r="G1061" s="28"/>
      <c r="H1061" s="22" t="str">
        <f>IF(G1061="","",ROUNDDOWN('Lesné celky'!$C$2*G1061,2))</f>
        <v/>
      </c>
      <c r="I1061" s="28"/>
      <c r="J1061" s="28"/>
      <c r="K1061" s="28"/>
      <c r="L1061" s="28"/>
      <c r="M1061" s="24">
        <f t="shared" si="65"/>
        <v>0</v>
      </c>
      <c r="N1061" s="112" t="str">
        <f t="shared" si="66"/>
        <v/>
      </c>
      <c r="O1061" s="31"/>
      <c r="P1061" s="33" t="str">
        <f t="shared" si="67"/>
        <v/>
      </c>
      <c r="R1061" s="174" t="str">
        <f t="shared" si="68"/>
        <v/>
      </c>
    </row>
    <row r="1062" spans="1:18" ht="24.75" customHeight="1" x14ac:dyDescent="0.2">
      <c r="A1062" s="185"/>
      <c r="B1062" s="186"/>
      <c r="C1062" s="187"/>
      <c r="D1062" s="88"/>
      <c r="E1062" s="110"/>
      <c r="F1062" s="28"/>
      <c r="G1062" s="28"/>
      <c r="H1062" s="22" t="str">
        <f>IF(G1062="","",ROUNDDOWN('Lesné celky'!$C$2*G1062,2))</f>
        <v/>
      </c>
      <c r="I1062" s="28"/>
      <c r="J1062" s="28"/>
      <c r="K1062" s="28"/>
      <c r="L1062" s="28"/>
      <c r="M1062" s="24">
        <f t="shared" si="65"/>
        <v>0</v>
      </c>
      <c r="N1062" s="112" t="str">
        <f t="shared" si="66"/>
        <v/>
      </c>
      <c r="O1062" s="31"/>
      <c r="P1062" s="33" t="str">
        <f t="shared" si="67"/>
        <v/>
      </c>
      <c r="R1062" s="174" t="str">
        <f t="shared" si="68"/>
        <v/>
      </c>
    </row>
    <row r="1063" spans="1:18" ht="24.75" customHeight="1" x14ac:dyDescent="0.2">
      <c r="A1063" s="185"/>
      <c r="B1063" s="186"/>
      <c r="C1063" s="187"/>
      <c r="D1063" s="88"/>
      <c r="E1063" s="110"/>
      <c r="F1063" s="28"/>
      <c r="G1063" s="28"/>
      <c r="H1063" s="22" t="str">
        <f>IF(G1063="","",ROUNDDOWN('Lesné celky'!$C$2*G1063,2))</f>
        <v/>
      </c>
      <c r="I1063" s="28"/>
      <c r="J1063" s="28"/>
      <c r="K1063" s="28"/>
      <c r="L1063" s="28"/>
      <c r="M1063" s="24">
        <f t="shared" si="65"/>
        <v>0</v>
      </c>
      <c r="N1063" s="112" t="str">
        <f t="shared" si="66"/>
        <v/>
      </c>
      <c r="O1063" s="31"/>
      <c r="P1063" s="33" t="str">
        <f t="shared" si="67"/>
        <v/>
      </c>
      <c r="R1063" s="174" t="str">
        <f t="shared" si="68"/>
        <v/>
      </c>
    </row>
    <row r="1064" spans="1:18" ht="24.75" customHeight="1" x14ac:dyDescent="0.2">
      <c r="A1064" s="185"/>
      <c r="B1064" s="186"/>
      <c r="C1064" s="187"/>
      <c r="D1064" s="88"/>
      <c r="E1064" s="110"/>
      <c r="F1064" s="28"/>
      <c r="G1064" s="28"/>
      <c r="H1064" s="22" t="str">
        <f>IF(G1064="","",ROUNDDOWN('Lesné celky'!$C$2*G1064,2))</f>
        <v/>
      </c>
      <c r="I1064" s="28"/>
      <c r="J1064" s="28"/>
      <c r="K1064" s="28"/>
      <c r="L1064" s="28"/>
      <c r="M1064" s="24">
        <f t="shared" si="65"/>
        <v>0</v>
      </c>
      <c r="N1064" s="112" t="str">
        <f t="shared" si="66"/>
        <v/>
      </c>
      <c r="O1064" s="31"/>
      <c r="P1064" s="33" t="str">
        <f t="shared" si="67"/>
        <v/>
      </c>
      <c r="R1064" s="174" t="str">
        <f t="shared" si="68"/>
        <v/>
      </c>
    </row>
    <row r="1065" spans="1:18" ht="24.75" customHeight="1" x14ac:dyDescent="0.2">
      <c r="A1065" s="185"/>
      <c r="B1065" s="186"/>
      <c r="C1065" s="187"/>
      <c r="D1065" s="88"/>
      <c r="E1065" s="110"/>
      <c r="F1065" s="28"/>
      <c r="G1065" s="28"/>
      <c r="H1065" s="22" t="str">
        <f>IF(G1065="","",ROUNDDOWN('Lesné celky'!$C$2*G1065,2))</f>
        <v/>
      </c>
      <c r="I1065" s="28"/>
      <c r="J1065" s="28"/>
      <c r="K1065" s="28"/>
      <c r="L1065" s="28"/>
      <c r="M1065" s="24">
        <f t="shared" si="65"/>
        <v>0</v>
      </c>
      <c r="N1065" s="112" t="str">
        <f t="shared" si="66"/>
        <v/>
      </c>
      <c r="O1065" s="31"/>
      <c r="P1065" s="33" t="str">
        <f t="shared" si="67"/>
        <v/>
      </c>
      <c r="R1065" s="174" t="str">
        <f t="shared" si="68"/>
        <v/>
      </c>
    </row>
    <row r="1066" spans="1:18" ht="24.75" customHeight="1" x14ac:dyDescent="0.2">
      <c r="A1066" s="185"/>
      <c r="B1066" s="186"/>
      <c r="C1066" s="187"/>
      <c r="D1066" s="88"/>
      <c r="E1066" s="110"/>
      <c r="F1066" s="28"/>
      <c r="G1066" s="28"/>
      <c r="H1066" s="22" t="str">
        <f>IF(G1066="","",ROUNDDOWN('Lesné celky'!$C$2*G1066,2))</f>
        <v/>
      </c>
      <c r="I1066" s="28"/>
      <c r="J1066" s="28"/>
      <c r="K1066" s="28"/>
      <c r="L1066" s="28"/>
      <c r="M1066" s="24">
        <f t="shared" si="65"/>
        <v>0</v>
      </c>
      <c r="N1066" s="112" t="str">
        <f t="shared" si="66"/>
        <v/>
      </c>
      <c r="O1066" s="31"/>
      <c r="P1066" s="33" t="str">
        <f t="shared" si="67"/>
        <v/>
      </c>
      <c r="R1066" s="174" t="str">
        <f t="shared" si="68"/>
        <v/>
      </c>
    </row>
    <row r="1067" spans="1:18" ht="24.75" customHeight="1" x14ac:dyDescent="0.2">
      <c r="A1067" s="185"/>
      <c r="B1067" s="186"/>
      <c r="C1067" s="187"/>
      <c r="D1067" s="88"/>
      <c r="E1067" s="110"/>
      <c r="F1067" s="28"/>
      <c r="G1067" s="28"/>
      <c r="H1067" s="22" t="str">
        <f>IF(G1067="","",ROUNDDOWN('Lesné celky'!$C$2*G1067,2))</f>
        <v/>
      </c>
      <c r="I1067" s="28"/>
      <c r="J1067" s="28"/>
      <c r="K1067" s="28"/>
      <c r="L1067" s="28"/>
      <c r="M1067" s="24">
        <f t="shared" si="65"/>
        <v>0</v>
      </c>
      <c r="N1067" s="112" t="str">
        <f t="shared" si="66"/>
        <v/>
      </c>
      <c r="O1067" s="31"/>
      <c r="P1067" s="33" t="str">
        <f t="shared" si="67"/>
        <v/>
      </c>
      <c r="R1067" s="174" t="str">
        <f t="shared" si="68"/>
        <v/>
      </c>
    </row>
    <row r="1068" spans="1:18" ht="24.75" customHeight="1" x14ac:dyDescent="0.2">
      <c r="A1068" s="185"/>
      <c r="B1068" s="186"/>
      <c r="C1068" s="187"/>
      <c r="D1068" s="88"/>
      <c r="E1068" s="110"/>
      <c r="F1068" s="28"/>
      <c r="G1068" s="28"/>
      <c r="H1068" s="22" t="str">
        <f>IF(G1068="","",ROUNDDOWN('Lesné celky'!$C$2*G1068,2))</f>
        <v/>
      </c>
      <c r="I1068" s="28"/>
      <c r="J1068" s="28"/>
      <c r="K1068" s="28"/>
      <c r="L1068" s="28"/>
      <c r="M1068" s="24">
        <f t="shared" si="65"/>
        <v>0</v>
      </c>
      <c r="N1068" s="112" t="str">
        <f t="shared" si="66"/>
        <v/>
      </c>
      <c r="O1068" s="31"/>
      <c r="P1068" s="33" t="str">
        <f t="shared" si="67"/>
        <v/>
      </c>
      <c r="R1068" s="174" t="str">
        <f t="shared" si="68"/>
        <v/>
      </c>
    </row>
    <row r="1069" spans="1:18" ht="24.75" customHeight="1" x14ac:dyDescent="0.2">
      <c r="A1069" s="185"/>
      <c r="B1069" s="186"/>
      <c r="C1069" s="187"/>
      <c r="D1069" s="88"/>
      <c r="E1069" s="110"/>
      <c r="F1069" s="28"/>
      <c r="G1069" s="28"/>
      <c r="H1069" s="22" t="str">
        <f>IF(G1069="","",ROUNDDOWN('Lesné celky'!$C$2*G1069,2))</f>
        <v/>
      </c>
      <c r="I1069" s="28"/>
      <c r="J1069" s="28"/>
      <c r="K1069" s="28"/>
      <c r="L1069" s="28"/>
      <c r="M1069" s="24">
        <f t="shared" si="65"/>
        <v>0</v>
      </c>
      <c r="N1069" s="112" t="str">
        <f t="shared" si="66"/>
        <v/>
      </c>
      <c r="O1069" s="31"/>
      <c r="P1069" s="33" t="str">
        <f t="shared" si="67"/>
        <v/>
      </c>
      <c r="R1069" s="174" t="str">
        <f t="shared" si="68"/>
        <v/>
      </c>
    </row>
    <row r="1070" spans="1:18" ht="24.75" customHeight="1" x14ac:dyDescent="0.2">
      <c r="A1070" s="185"/>
      <c r="B1070" s="186"/>
      <c r="C1070" s="187"/>
      <c r="D1070" s="88"/>
      <c r="E1070" s="110"/>
      <c r="F1070" s="28"/>
      <c r="G1070" s="28"/>
      <c r="H1070" s="22" t="str">
        <f>IF(G1070="","",ROUNDDOWN('Lesné celky'!$C$2*G1070,2))</f>
        <v/>
      </c>
      <c r="I1070" s="28"/>
      <c r="J1070" s="28"/>
      <c r="K1070" s="28"/>
      <c r="L1070" s="28"/>
      <c r="M1070" s="24">
        <f t="shared" si="65"/>
        <v>0</v>
      </c>
      <c r="N1070" s="112" t="str">
        <f t="shared" si="66"/>
        <v/>
      </c>
      <c r="O1070" s="31"/>
      <c r="P1070" s="33" t="str">
        <f t="shared" si="67"/>
        <v/>
      </c>
      <c r="R1070" s="174" t="str">
        <f t="shared" si="68"/>
        <v/>
      </c>
    </row>
    <row r="1071" spans="1:18" ht="24.75" customHeight="1" x14ac:dyDescent="0.2">
      <c r="A1071" s="185"/>
      <c r="B1071" s="186"/>
      <c r="C1071" s="187"/>
      <c r="D1071" s="88"/>
      <c r="E1071" s="110"/>
      <c r="F1071" s="28"/>
      <c r="G1071" s="28"/>
      <c r="H1071" s="22" t="str">
        <f>IF(G1071="","",ROUNDDOWN('Lesné celky'!$C$2*G1071,2))</f>
        <v/>
      </c>
      <c r="I1071" s="28"/>
      <c r="J1071" s="28"/>
      <c r="K1071" s="28"/>
      <c r="L1071" s="28"/>
      <c r="M1071" s="24">
        <f t="shared" si="65"/>
        <v>0</v>
      </c>
      <c r="N1071" s="112" t="str">
        <f t="shared" si="66"/>
        <v/>
      </c>
      <c r="O1071" s="31"/>
      <c r="P1071" s="33" t="str">
        <f t="shared" si="67"/>
        <v/>
      </c>
      <c r="R1071" s="174" t="str">
        <f t="shared" si="68"/>
        <v/>
      </c>
    </row>
    <row r="1072" spans="1:18" ht="24.75" customHeight="1" x14ac:dyDescent="0.2">
      <c r="A1072" s="185"/>
      <c r="B1072" s="186"/>
      <c r="C1072" s="187"/>
      <c r="D1072" s="88"/>
      <c r="E1072" s="110"/>
      <c r="F1072" s="28"/>
      <c r="G1072" s="28"/>
      <c r="H1072" s="22" t="str">
        <f>IF(G1072="","",ROUNDDOWN('Lesné celky'!$C$2*G1072,2))</f>
        <v/>
      </c>
      <c r="I1072" s="28"/>
      <c r="J1072" s="28"/>
      <c r="K1072" s="28"/>
      <c r="L1072" s="28"/>
      <c r="M1072" s="24">
        <f t="shared" si="65"/>
        <v>0</v>
      </c>
      <c r="N1072" s="112" t="str">
        <f t="shared" si="66"/>
        <v/>
      </c>
      <c r="O1072" s="31"/>
      <c r="P1072" s="33" t="str">
        <f t="shared" si="67"/>
        <v/>
      </c>
      <c r="R1072" s="174" t="str">
        <f t="shared" si="68"/>
        <v/>
      </c>
    </row>
    <row r="1073" spans="1:18" ht="24.75" customHeight="1" x14ac:dyDescent="0.2">
      <c r="A1073" s="185"/>
      <c r="B1073" s="186"/>
      <c r="C1073" s="187"/>
      <c r="D1073" s="88"/>
      <c r="E1073" s="110"/>
      <c r="F1073" s="28"/>
      <c r="G1073" s="28"/>
      <c r="H1073" s="22" t="str">
        <f>IF(G1073="","",ROUNDDOWN('Lesné celky'!$C$2*G1073,2))</f>
        <v/>
      </c>
      <c r="I1073" s="28"/>
      <c r="J1073" s="28"/>
      <c r="K1073" s="28"/>
      <c r="L1073" s="28"/>
      <c r="M1073" s="24">
        <f t="shared" si="65"/>
        <v>0</v>
      </c>
      <c r="N1073" s="112" t="str">
        <f t="shared" si="66"/>
        <v/>
      </c>
      <c r="O1073" s="31"/>
      <c r="P1073" s="33" t="str">
        <f t="shared" si="67"/>
        <v/>
      </c>
      <c r="R1073" s="174" t="str">
        <f t="shared" si="68"/>
        <v/>
      </c>
    </row>
    <row r="1074" spans="1:18" ht="24.75" customHeight="1" x14ac:dyDescent="0.2">
      <c r="A1074" s="185"/>
      <c r="B1074" s="186"/>
      <c r="C1074" s="187"/>
      <c r="D1074" s="88"/>
      <c r="E1074" s="110"/>
      <c r="F1074" s="28"/>
      <c r="G1074" s="28"/>
      <c r="H1074" s="22" t="str">
        <f>IF(G1074="","",ROUNDDOWN('Lesné celky'!$C$2*G1074,2))</f>
        <v/>
      </c>
      <c r="I1074" s="28"/>
      <c r="J1074" s="28"/>
      <c r="K1074" s="28"/>
      <c r="L1074" s="28"/>
      <c r="M1074" s="24">
        <f t="shared" si="65"/>
        <v>0</v>
      </c>
      <c r="N1074" s="112" t="str">
        <f t="shared" si="66"/>
        <v/>
      </c>
      <c r="O1074" s="31"/>
      <c r="P1074" s="33" t="str">
        <f t="shared" si="67"/>
        <v/>
      </c>
      <c r="R1074" s="174" t="str">
        <f t="shared" si="68"/>
        <v/>
      </c>
    </row>
    <row r="1075" spans="1:18" ht="24.75" customHeight="1" x14ac:dyDescent="0.2">
      <c r="A1075" s="185"/>
      <c r="B1075" s="186"/>
      <c r="C1075" s="187"/>
      <c r="D1075" s="88"/>
      <c r="E1075" s="110"/>
      <c r="F1075" s="28"/>
      <c r="G1075" s="28"/>
      <c r="H1075" s="22" t="str">
        <f>IF(G1075="","",ROUNDDOWN('Lesné celky'!$C$2*G1075,2))</f>
        <v/>
      </c>
      <c r="I1075" s="28"/>
      <c r="J1075" s="28"/>
      <c r="K1075" s="28"/>
      <c r="L1075" s="28"/>
      <c r="M1075" s="24">
        <f t="shared" si="65"/>
        <v>0</v>
      </c>
      <c r="N1075" s="112" t="str">
        <f t="shared" si="66"/>
        <v/>
      </c>
      <c r="O1075" s="31"/>
      <c r="P1075" s="33" t="str">
        <f t="shared" si="67"/>
        <v/>
      </c>
      <c r="R1075" s="174" t="str">
        <f t="shared" si="68"/>
        <v/>
      </c>
    </row>
    <row r="1076" spans="1:18" ht="24.75" customHeight="1" x14ac:dyDescent="0.2">
      <c r="A1076" s="185"/>
      <c r="B1076" s="186"/>
      <c r="C1076" s="187"/>
      <c r="D1076" s="88"/>
      <c r="E1076" s="110"/>
      <c r="F1076" s="28"/>
      <c r="G1076" s="28"/>
      <c r="H1076" s="22" t="str">
        <f>IF(G1076="","",ROUNDDOWN('Lesné celky'!$C$2*G1076,2))</f>
        <v/>
      </c>
      <c r="I1076" s="28"/>
      <c r="J1076" s="28"/>
      <c r="K1076" s="28"/>
      <c r="L1076" s="28"/>
      <c r="M1076" s="24">
        <f t="shared" si="65"/>
        <v>0</v>
      </c>
      <c r="N1076" s="112" t="str">
        <f t="shared" si="66"/>
        <v/>
      </c>
      <c r="O1076" s="31"/>
      <c r="P1076" s="33" t="str">
        <f t="shared" si="67"/>
        <v/>
      </c>
      <c r="R1076" s="174" t="str">
        <f t="shared" si="68"/>
        <v/>
      </c>
    </row>
    <row r="1077" spans="1:18" ht="24.75" customHeight="1" x14ac:dyDescent="0.2">
      <c r="A1077" s="185"/>
      <c r="B1077" s="186"/>
      <c r="C1077" s="187"/>
      <c r="D1077" s="88"/>
      <c r="E1077" s="110"/>
      <c r="F1077" s="28"/>
      <c r="G1077" s="28"/>
      <c r="H1077" s="22" t="str">
        <f>IF(G1077="","",ROUNDDOWN('Lesné celky'!$C$2*G1077,2))</f>
        <v/>
      </c>
      <c r="I1077" s="28"/>
      <c r="J1077" s="28"/>
      <c r="K1077" s="28"/>
      <c r="L1077" s="28"/>
      <c r="M1077" s="24">
        <f t="shared" si="65"/>
        <v>0</v>
      </c>
      <c r="N1077" s="112" t="str">
        <f t="shared" si="66"/>
        <v/>
      </c>
      <c r="O1077" s="31"/>
      <c r="P1077" s="33" t="str">
        <f t="shared" si="67"/>
        <v/>
      </c>
      <c r="R1077" s="174" t="str">
        <f t="shared" si="68"/>
        <v/>
      </c>
    </row>
    <row r="1078" spans="1:18" ht="24.75" customHeight="1" x14ac:dyDescent="0.2">
      <c r="A1078" s="185"/>
      <c r="B1078" s="186"/>
      <c r="C1078" s="187"/>
      <c r="D1078" s="88"/>
      <c r="E1078" s="110"/>
      <c r="F1078" s="28"/>
      <c r="G1078" s="28"/>
      <c r="H1078" s="22" t="str">
        <f>IF(G1078="","",ROUNDDOWN('Lesné celky'!$C$2*G1078,2))</f>
        <v/>
      </c>
      <c r="I1078" s="28"/>
      <c r="J1078" s="28"/>
      <c r="K1078" s="28"/>
      <c r="L1078" s="28"/>
      <c r="M1078" s="24">
        <f t="shared" si="65"/>
        <v>0</v>
      </c>
      <c r="N1078" s="112" t="str">
        <f t="shared" si="66"/>
        <v/>
      </c>
      <c r="O1078" s="31"/>
      <c r="P1078" s="33" t="str">
        <f t="shared" si="67"/>
        <v/>
      </c>
      <c r="R1078" s="174" t="str">
        <f t="shared" si="68"/>
        <v/>
      </c>
    </row>
    <row r="1079" spans="1:18" ht="24.75" customHeight="1" x14ac:dyDescent="0.2">
      <c r="A1079" s="185"/>
      <c r="B1079" s="186"/>
      <c r="C1079" s="187"/>
      <c r="D1079" s="88"/>
      <c r="E1079" s="110"/>
      <c r="F1079" s="28"/>
      <c r="G1079" s="28"/>
      <c r="H1079" s="22" t="str">
        <f>IF(G1079="","",ROUNDDOWN('Lesné celky'!$C$2*G1079,2))</f>
        <v/>
      </c>
      <c r="I1079" s="28"/>
      <c r="J1079" s="28"/>
      <c r="K1079" s="28"/>
      <c r="L1079" s="28"/>
      <c r="M1079" s="24">
        <f t="shared" si="65"/>
        <v>0</v>
      </c>
      <c r="N1079" s="112" t="str">
        <f t="shared" si="66"/>
        <v/>
      </c>
      <c r="O1079" s="31"/>
      <c r="P1079" s="33" t="str">
        <f t="shared" si="67"/>
        <v/>
      </c>
      <c r="R1079" s="174" t="str">
        <f t="shared" si="68"/>
        <v/>
      </c>
    </row>
    <row r="1080" spans="1:18" ht="24.75" customHeight="1" x14ac:dyDescent="0.2">
      <c r="A1080" s="185"/>
      <c r="B1080" s="186"/>
      <c r="C1080" s="187"/>
      <c r="D1080" s="88"/>
      <c r="E1080" s="110"/>
      <c r="F1080" s="28"/>
      <c r="G1080" s="28"/>
      <c r="H1080" s="22" t="str">
        <f>IF(G1080="","",ROUNDDOWN('Lesné celky'!$C$2*G1080,2))</f>
        <v/>
      </c>
      <c r="I1080" s="28"/>
      <c r="J1080" s="28"/>
      <c r="K1080" s="28"/>
      <c r="L1080" s="28"/>
      <c r="M1080" s="24">
        <f t="shared" si="65"/>
        <v>0</v>
      </c>
      <c r="N1080" s="112" t="str">
        <f t="shared" si="66"/>
        <v/>
      </c>
      <c r="O1080" s="31"/>
      <c r="P1080" s="33" t="str">
        <f t="shared" si="67"/>
        <v/>
      </c>
      <c r="R1080" s="174" t="str">
        <f t="shared" si="68"/>
        <v/>
      </c>
    </row>
    <row r="1081" spans="1:18" ht="24.75" customHeight="1" x14ac:dyDescent="0.2">
      <c r="A1081" s="185"/>
      <c r="B1081" s="186"/>
      <c r="C1081" s="187"/>
      <c r="D1081" s="88"/>
      <c r="E1081" s="110"/>
      <c r="F1081" s="28"/>
      <c r="G1081" s="28"/>
      <c r="H1081" s="22" t="str">
        <f>IF(G1081="","",ROUNDDOWN('Lesné celky'!$C$2*G1081,2))</f>
        <v/>
      </c>
      <c r="I1081" s="28"/>
      <c r="J1081" s="28"/>
      <c r="K1081" s="28"/>
      <c r="L1081" s="28"/>
      <c r="M1081" s="24">
        <f t="shared" si="65"/>
        <v>0</v>
      </c>
      <c r="N1081" s="112" t="str">
        <f t="shared" si="66"/>
        <v/>
      </c>
      <c r="O1081" s="31"/>
      <c r="P1081" s="33" t="str">
        <f t="shared" si="67"/>
        <v/>
      </c>
      <c r="R1081" s="174" t="str">
        <f t="shared" si="68"/>
        <v/>
      </c>
    </row>
    <row r="1082" spans="1:18" ht="24.75" customHeight="1" x14ac:dyDescent="0.2">
      <c r="A1082" s="185"/>
      <c r="B1082" s="186"/>
      <c r="C1082" s="187"/>
      <c r="D1082" s="88"/>
      <c r="E1082" s="110"/>
      <c r="F1082" s="28"/>
      <c r="G1082" s="28"/>
      <c r="H1082" s="22" t="str">
        <f>IF(G1082="","",ROUNDDOWN('Lesné celky'!$C$2*G1082,2))</f>
        <v/>
      </c>
      <c r="I1082" s="28"/>
      <c r="J1082" s="28"/>
      <c r="K1082" s="28"/>
      <c r="L1082" s="28"/>
      <c r="M1082" s="24">
        <f t="shared" si="65"/>
        <v>0</v>
      </c>
      <c r="N1082" s="112" t="str">
        <f t="shared" si="66"/>
        <v/>
      </c>
      <c r="O1082" s="31"/>
      <c r="P1082" s="33" t="str">
        <f t="shared" si="67"/>
        <v/>
      </c>
      <c r="R1082" s="174" t="str">
        <f t="shared" si="68"/>
        <v/>
      </c>
    </row>
    <row r="1083" spans="1:18" ht="24.75" customHeight="1" x14ac:dyDescent="0.2">
      <c r="A1083" s="185"/>
      <c r="B1083" s="186"/>
      <c r="C1083" s="187"/>
      <c r="D1083" s="88"/>
      <c r="E1083" s="110"/>
      <c r="F1083" s="28"/>
      <c r="G1083" s="28"/>
      <c r="H1083" s="22" t="str">
        <f>IF(G1083="","",ROUNDDOWN('Lesné celky'!$C$2*G1083,2))</f>
        <v/>
      </c>
      <c r="I1083" s="28"/>
      <c r="J1083" s="28"/>
      <c r="K1083" s="28"/>
      <c r="L1083" s="28"/>
      <c r="M1083" s="24">
        <f t="shared" si="65"/>
        <v>0</v>
      </c>
      <c r="N1083" s="112" t="str">
        <f t="shared" si="66"/>
        <v/>
      </c>
      <c r="O1083" s="31"/>
      <c r="P1083" s="33" t="str">
        <f t="shared" si="67"/>
        <v/>
      </c>
      <c r="R1083" s="174" t="str">
        <f t="shared" si="68"/>
        <v/>
      </c>
    </row>
    <row r="1084" spans="1:18" ht="24.75" customHeight="1" x14ac:dyDescent="0.2">
      <c r="A1084" s="185"/>
      <c r="B1084" s="186"/>
      <c r="C1084" s="187"/>
      <c r="D1084" s="88"/>
      <c r="E1084" s="110"/>
      <c r="F1084" s="28"/>
      <c r="G1084" s="28"/>
      <c r="H1084" s="22" t="str">
        <f>IF(G1084="","",ROUNDDOWN('Lesné celky'!$C$2*G1084,2))</f>
        <v/>
      </c>
      <c r="I1084" s="28"/>
      <c r="J1084" s="28"/>
      <c r="K1084" s="28"/>
      <c r="L1084" s="28"/>
      <c r="M1084" s="24">
        <f t="shared" si="65"/>
        <v>0</v>
      </c>
      <c r="N1084" s="112" t="str">
        <f t="shared" si="66"/>
        <v/>
      </c>
      <c r="O1084" s="31"/>
      <c r="P1084" s="33" t="str">
        <f t="shared" si="67"/>
        <v/>
      </c>
      <c r="R1084" s="174" t="str">
        <f t="shared" si="68"/>
        <v/>
      </c>
    </row>
    <row r="1085" spans="1:18" ht="24.75" customHeight="1" x14ac:dyDescent="0.2">
      <c r="A1085" s="185"/>
      <c r="B1085" s="186"/>
      <c r="C1085" s="187"/>
      <c r="D1085" s="88"/>
      <c r="E1085" s="110"/>
      <c r="F1085" s="28"/>
      <c r="G1085" s="28"/>
      <c r="H1085" s="22" t="str">
        <f>IF(G1085="","",ROUNDDOWN('Lesné celky'!$C$2*G1085,2))</f>
        <v/>
      </c>
      <c r="I1085" s="28"/>
      <c r="J1085" s="28"/>
      <c r="K1085" s="28"/>
      <c r="L1085" s="28"/>
      <c r="M1085" s="24">
        <f t="shared" si="65"/>
        <v>0</v>
      </c>
      <c r="N1085" s="112" t="str">
        <f t="shared" si="66"/>
        <v/>
      </c>
      <c r="O1085" s="31"/>
      <c r="P1085" s="33" t="str">
        <f t="shared" si="67"/>
        <v/>
      </c>
      <c r="R1085" s="174" t="str">
        <f t="shared" si="68"/>
        <v/>
      </c>
    </row>
    <row r="1086" spans="1:18" ht="24.75" customHeight="1" x14ac:dyDescent="0.2">
      <c r="A1086" s="185"/>
      <c r="B1086" s="186"/>
      <c r="C1086" s="187"/>
      <c r="D1086" s="88"/>
      <c r="E1086" s="110"/>
      <c r="F1086" s="28"/>
      <c r="G1086" s="28"/>
      <c r="H1086" s="22" t="str">
        <f>IF(G1086="","",ROUNDDOWN('Lesné celky'!$C$2*G1086,2))</f>
        <v/>
      </c>
      <c r="I1086" s="28"/>
      <c r="J1086" s="28"/>
      <c r="K1086" s="28"/>
      <c r="L1086" s="28"/>
      <c r="M1086" s="24">
        <f t="shared" si="65"/>
        <v>0</v>
      </c>
      <c r="N1086" s="112" t="str">
        <f t="shared" si="66"/>
        <v/>
      </c>
      <c r="O1086" s="31"/>
      <c r="P1086" s="33" t="str">
        <f t="shared" si="67"/>
        <v/>
      </c>
      <c r="R1086" s="174" t="str">
        <f t="shared" si="68"/>
        <v/>
      </c>
    </row>
    <row r="1087" spans="1:18" ht="24.75" customHeight="1" x14ac:dyDescent="0.2">
      <c r="A1087" s="185"/>
      <c r="B1087" s="186"/>
      <c r="C1087" s="187"/>
      <c r="D1087" s="88"/>
      <c r="E1087" s="110"/>
      <c r="F1087" s="28"/>
      <c r="G1087" s="28"/>
      <c r="H1087" s="22" t="str">
        <f>IF(G1087="","",ROUNDDOWN('Lesné celky'!$C$2*G1087,2))</f>
        <v/>
      </c>
      <c r="I1087" s="28"/>
      <c r="J1087" s="28"/>
      <c r="K1087" s="28"/>
      <c r="L1087" s="28"/>
      <c r="M1087" s="24">
        <f t="shared" si="65"/>
        <v>0</v>
      </c>
      <c r="N1087" s="112" t="str">
        <f t="shared" si="66"/>
        <v/>
      </c>
      <c r="O1087" s="31"/>
      <c r="P1087" s="33" t="str">
        <f t="shared" si="67"/>
        <v/>
      </c>
      <c r="R1087" s="174" t="str">
        <f t="shared" si="68"/>
        <v/>
      </c>
    </row>
    <row r="1088" spans="1:18" ht="24.75" customHeight="1" x14ac:dyDescent="0.2">
      <c r="A1088" s="185"/>
      <c r="B1088" s="186"/>
      <c r="C1088" s="187"/>
      <c r="D1088" s="88"/>
      <c r="E1088" s="110"/>
      <c r="F1088" s="28"/>
      <c r="G1088" s="28"/>
      <c r="H1088" s="22" t="str">
        <f>IF(G1088="","",ROUNDDOWN('Lesné celky'!$C$2*G1088,2))</f>
        <v/>
      </c>
      <c r="I1088" s="28"/>
      <c r="J1088" s="28"/>
      <c r="K1088" s="28"/>
      <c r="L1088" s="28"/>
      <c r="M1088" s="24">
        <f t="shared" si="65"/>
        <v>0</v>
      </c>
      <c r="N1088" s="112" t="str">
        <f t="shared" si="66"/>
        <v/>
      </c>
      <c r="O1088" s="31"/>
      <c r="P1088" s="33" t="str">
        <f t="shared" si="67"/>
        <v/>
      </c>
      <c r="R1088" s="174" t="str">
        <f t="shared" si="68"/>
        <v/>
      </c>
    </row>
    <row r="1089" spans="1:18" ht="24.75" customHeight="1" x14ac:dyDescent="0.2">
      <c r="A1089" s="185"/>
      <c r="B1089" s="186"/>
      <c r="C1089" s="187"/>
      <c r="D1089" s="88"/>
      <c r="E1089" s="110"/>
      <c r="F1089" s="28"/>
      <c r="G1089" s="28"/>
      <c r="H1089" s="22" t="str">
        <f>IF(G1089="","",ROUNDDOWN('Lesné celky'!$C$2*G1089,2))</f>
        <v/>
      </c>
      <c r="I1089" s="28"/>
      <c r="J1089" s="28"/>
      <c r="K1089" s="28"/>
      <c r="L1089" s="28"/>
      <c r="M1089" s="24">
        <f t="shared" si="65"/>
        <v>0</v>
      </c>
      <c r="N1089" s="112" t="str">
        <f t="shared" si="66"/>
        <v/>
      </c>
      <c r="O1089" s="31"/>
      <c r="P1089" s="33" t="str">
        <f t="shared" si="67"/>
        <v/>
      </c>
      <c r="R1089" s="174" t="str">
        <f t="shared" si="68"/>
        <v/>
      </c>
    </row>
    <row r="1090" spans="1:18" ht="24.75" customHeight="1" x14ac:dyDescent="0.2">
      <c r="A1090" s="185"/>
      <c r="B1090" s="186"/>
      <c r="C1090" s="187"/>
      <c r="D1090" s="88"/>
      <c r="E1090" s="110"/>
      <c r="F1090" s="28"/>
      <c r="G1090" s="28"/>
      <c r="H1090" s="22" t="str">
        <f>IF(G1090="","",ROUNDDOWN('Lesné celky'!$C$2*G1090,2))</f>
        <v/>
      </c>
      <c r="I1090" s="28"/>
      <c r="J1090" s="28"/>
      <c r="K1090" s="28"/>
      <c r="L1090" s="28"/>
      <c r="M1090" s="24">
        <f t="shared" ref="M1090:M1153" si="69">SUM(I1090:L1090)</f>
        <v>0</v>
      </c>
      <c r="N1090" s="112" t="str">
        <f t="shared" ref="N1090:N1153" si="70">IF(ROUNDDOWN(F1090*G1090,2)-ROUNDDOWN(SUM(I1090:L1090),2)=0,"","zlý súčet")</f>
        <v/>
      </c>
      <c r="O1090" s="31"/>
      <c r="P1090" s="33" t="str">
        <f t="shared" si="67"/>
        <v/>
      </c>
      <c r="R1090" s="174" t="str">
        <f t="shared" si="68"/>
        <v/>
      </c>
    </row>
    <row r="1091" spans="1:18" ht="24.75" customHeight="1" x14ac:dyDescent="0.2">
      <c r="A1091" s="185"/>
      <c r="B1091" s="186"/>
      <c r="C1091" s="187"/>
      <c r="D1091" s="88"/>
      <c r="E1091" s="110"/>
      <c r="F1091" s="28"/>
      <c r="G1091" s="28"/>
      <c r="H1091" s="22" t="str">
        <f>IF(G1091="","",ROUNDDOWN('Lesné celky'!$C$2*G1091,2))</f>
        <v/>
      </c>
      <c r="I1091" s="28"/>
      <c r="J1091" s="28"/>
      <c r="K1091" s="28"/>
      <c r="L1091" s="28"/>
      <c r="M1091" s="24">
        <f t="shared" si="69"/>
        <v>0</v>
      </c>
      <c r="N1091" s="112" t="str">
        <f t="shared" si="70"/>
        <v/>
      </c>
      <c r="O1091" s="31"/>
      <c r="P1091" s="33" t="str">
        <f t="shared" si="67"/>
        <v/>
      </c>
      <c r="R1091" s="174" t="str">
        <f t="shared" si="68"/>
        <v/>
      </c>
    </row>
    <row r="1092" spans="1:18" ht="24.75" customHeight="1" x14ac:dyDescent="0.2">
      <c r="A1092" s="185"/>
      <c r="B1092" s="186"/>
      <c r="C1092" s="187"/>
      <c r="D1092" s="88"/>
      <c r="E1092" s="110"/>
      <c r="F1092" s="28"/>
      <c r="G1092" s="28"/>
      <c r="H1092" s="22" t="str">
        <f>IF(G1092="","",ROUNDDOWN('Lesné celky'!$C$2*G1092,2))</f>
        <v/>
      </c>
      <c r="I1092" s="28"/>
      <c r="J1092" s="28"/>
      <c r="K1092" s="28"/>
      <c r="L1092" s="28"/>
      <c r="M1092" s="24">
        <f t="shared" si="69"/>
        <v>0</v>
      </c>
      <c r="N1092" s="112" t="str">
        <f t="shared" si="70"/>
        <v/>
      </c>
      <c r="O1092" s="31"/>
      <c r="P1092" s="33" t="str">
        <f t="shared" si="67"/>
        <v/>
      </c>
      <c r="R1092" s="174" t="str">
        <f t="shared" si="68"/>
        <v/>
      </c>
    </row>
    <row r="1093" spans="1:18" ht="24.75" customHeight="1" x14ac:dyDescent="0.2">
      <c r="A1093" s="185"/>
      <c r="B1093" s="186"/>
      <c r="C1093" s="187"/>
      <c r="D1093" s="88"/>
      <c r="E1093" s="110"/>
      <c r="F1093" s="28"/>
      <c r="G1093" s="28"/>
      <c r="H1093" s="22" t="str">
        <f>IF(G1093="","",ROUNDDOWN('Lesné celky'!$C$2*G1093,2))</f>
        <v/>
      </c>
      <c r="I1093" s="28"/>
      <c r="J1093" s="28"/>
      <c r="K1093" s="28"/>
      <c r="L1093" s="28"/>
      <c r="M1093" s="24">
        <f t="shared" si="69"/>
        <v>0</v>
      </c>
      <c r="N1093" s="112" t="str">
        <f t="shared" si="70"/>
        <v/>
      </c>
      <c r="O1093" s="31"/>
      <c r="P1093" s="33" t="str">
        <f t="shared" si="67"/>
        <v/>
      </c>
      <c r="R1093" s="174" t="str">
        <f t="shared" si="68"/>
        <v/>
      </c>
    </row>
    <row r="1094" spans="1:18" ht="24.75" customHeight="1" x14ac:dyDescent="0.2">
      <c r="A1094" s="185"/>
      <c r="B1094" s="186"/>
      <c r="C1094" s="187"/>
      <c r="D1094" s="88"/>
      <c r="E1094" s="110"/>
      <c r="F1094" s="28"/>
      <c r="G1094" s="28"/>
      <c r="H1094" s="22" t="str">
        <f>IF(G1094="","",ROUNDDOWN('Lesné celky'!$C$2*G1094,2))</f>
        <v/>
      </c>
      <c r="I1094" s="28"/>
      <c r="J1094" s="28"/>
      <c r="K1094" s="28"/>
      <c r="L1094" s="28"/>
      <c r="M1094" s="24">
        <f t="shared" si="69"/>
        <v>0</v>
      </c>
      <c r="N1094" s="112" t="str">
        <f t="shared" si="70"/>
        <v/>
      </c>
      <c r="O1094" s="31"/>
      <c r="P1094" s="33" t="str">
        <f t="shared" si="67"/>
        <v/>
      </c>
      <c r="R1094" s="174" t="str">
        <f t="shared" si="68"/>
        <v/>
      </c>
    </row>
    <row r="1095" spans="1:18" ht="24.75" customHeight="1" x14ac:dyDescent="0.2">
      <c r="A1095" s="185"/>
      <c r="B1095" s="186"/>
      <c r="C1095" s="187"/>
      <c r="D1095" s="88"/>
      <c r="E1095" s="110"/>
      <c r="F1095" s="28"/>
      <c r="G1095" s="28"/>
      <c r="H1095" s="22" t="str">
        <f>IF(G1095="","",ROUNDDOWN('Lesné celky'!$C$2*G1095,2))</f>
        <v/>
      </c>
      <c r="I1095" s="28"/>
      <c r="J1095" s="28"/>
      <c r="K1095" s="28"/>
      <c r="L1095" s="28"/>
      <c r="M1095" s="24">
        <f t="shared" si="69"/>
        <v>0</v>
      </c>
      <c r="N1095" s="112" t="str">
        <f t="shared" si="70"/>
        <v/>
      </c>
      <c r="O1095" s="31"/>
      <c r="P1095" s="33" t="str">
        <f t="shared" si="67"/>
        <v/>
      </c>
      <c r="R1095" s="174" t="str">
        <f t="shared" si="68"/>
        <v/>
      </c>
    </row>
    <row r="1096" spans="1:18" ht="24.75" customHeight="1" x14ac:dyDescent="0.2">
      <c r="A1096" s="185"/>
      <c r="B1096" s="186"/>
      <c r="C1096" s="187"/>
      <c r="D1096" s="88"/>
      <c r="E1096" s="110"/>
      <c r="F1096" s="28"/>
      <c r="G1096" s="28"/>
      <c r="H1096" s="22" t="str">
        <f>IF(G1096="","",ROUNDDOWN('Lesné celky'!$C$2*G1096,2))</f>
        <v/>
      </c>
      <c r="I1096" s="28"/>
      <c r="J1096" s="28"/>
      <c r="K1096" s="28"/>
      <c r="L1096" s="28"/>
      <c r="M1096" s="24">
        <f t="shared" si="69"/>
        <v>0</v>
      </c>
      <c r="N1096" s="112" t="str">
        <f t="shared" si="70"/>
        <v/>
      </c>
      <c r="O1096" s="31"/>
      <c r="P1096" s="33" t="str">
        <f t="shared" si="67"/>
        <v/>
      </c>
      <c r="R1096" s="174" t="str">
        <f t="shared" si="68"/>
        <v/>
      </c>
    </row>
    <row r="1097" spans="1:18" ht="24.75" customHeight="1" x14ac:dyDescent="0.2">
      <c r="A1097" s="185"/>
      <c r="B1097" s="186"/>
      <c r="C1097" s="187"/>
      <c r="D1097" s="88"/>
      <c r="E1097" s="110"/>
      <c r="F1097" s="28"/>
      <c r="G1097" s="28"/>
      <c r="H1097" s="22" t="str">
        <f>IF(G1097="","",ROUNDDOWN('Lesné celky'!$C$2*G1097,2))</f>
        <v/>
      </c>
      <c r="I1097" s="28"/>
      <c r="J1097" s="28"/>
      <c r="K1097" s="28"/>
      <c r="L1097" s="28"/>
      <c r="M1097" s="24">
        <f t="shared" si="69"/>
        <v>0</v>
      </c>
      <c r="N1097" s="112" t="str">
        <f t="shared" si="70"/>
        <v/>
      </c>
      <c r="O1097" s="31"/>
      <c r="P1097" s="33" t="str">
        <f t="shared" si="67"/>
        <v/>
      </c>
      <c r="R1097" s="174" t="str">
        <f t="shared" si="68"/>
        <v/>
      </c>
    </row>
    <row r="1098" spans="1:18" ht="24.75" customHeight="1" x14ac:dyDescent="0.2">
      <c r="A1098" s="185"/>
      <c r="B1098" s="186"/>
      <c r="C1098" s="187"/>
      <c r="D1098" s="88"/>
      <c r="E1098" s="110"/>
      <c r="F1098" s="28"/>
      <c r="G1098" s="28"/>
      <c r="H1098" s="22" t="str">
        <f>IF(G1098="","",ROUNDDOWN('Lesné celky'!$C$2*G1098,2))</f>
        <v/>
      </c>
      <c r="I1098" s="28"/>
      <c r="J1098" s="28"/>
      <c r="K1098" s="28"/>
      <c r="L1098" s="28"/>
      <c r="M1098" s="24">
        <f t="shared" si="69"/>
        <v>0</v>
      </c>
      <c r="N1098" s="112" t="str">
        <f t="shared" si="70"/>
        <v/>
      </c>
      <c r="O1098" s="31"/>
      <c r="P1098" s="33" t="str">
        <f t="shared" si="67"/>
        <v/>
      </c>
      <c r="R1098" s="174" t="str">
        <f t="shared" si="68"/>
        <v/>
      </c>
    </row>
    <row r="1099" spans="1:18" ht="24.75" customHeight="1" x14ac:dyDescent="0.2">
      <c r="A1099" s="185"/>
      <c r="B1099" s="186"/>
      <c r="C1099" s="187"/>
      <c r="D1099" s="88"/>
      <c r="E1099" s="110"/>
      <c r="F1099" s="28"/>
      <c r="G1099" s="28"/>
      <c r="H1099" s="22" t="str">
        <f>IF(G1099="","",ROUNDDOWN('Lesné celky'!$C$2*G1099,2))</f>
        <v/>
      </c>
      <c r="I1099" s="28"/>
      <c r="J1099" s="28"/>
      <c r="K1099" s="28"/>
      <c r="L1099" s="28"/>
      <c r="M1099" s="24">
        <f t="shared" si="69"/>
        <v>0</v>
      </c>
      <c r="N1099" s="112" t="str">
        <f t="shared" si="70"/>
        <v/>
      </c>
      <c r="O1099" s="31"/>
      <c r="P1099" s="33" t="str">
        <f t="shared" si="67"/>
        <v/>
      </c>
      <c r="R1099" s="174" t="str">
        <f t="shared" si="68"/>
        <v/>
      </c>
    </row>
    <row r="1100" spans="1:18" ht="24.75" customHeight="1" x14ac:dyDescent="0.2">
      <c r="A1100" s="185"/>
      <c r="B1100" s="186"/>
      <c r="C1100" s="187"/>
      <c r="D1100" s="88"/>
      <c r="E1100" s="110"/>
      <c r="F1100" s="28"/>
      <c r="G1100" s="28"/>
      <c r="H1100" s="22" t="str">
        <f>IF(G1100="","",ROUNDDOWN('Lesné celky'!$C$2*G1100,2))</f>
        <v/>
      </c>
      <c r="I1100" s="28"/>
      <c r="J1100" s="28"/>
      <c r="K1100" s="28"/>
      <c r="L1100" s="28"/>
      <c r="M1100" s="24">
        <f t="shared" si="69"/>
        <v>0</v>
      </c>
      <c r="N1100" s="112" t="str">
        <f t="shared" si="70"/>
        <v/>
      </c>
      <c r="O1100" s="31"/>
      <c r="P1100" s="33" t="str">
        <f t="shared" si="67"/>
        <v/>
      </c>
      <c r="R1100" s="174" t="str">
        <f t="shared" si="68"/>
        <v/>
      </c>
    </row>
    <row r="1101" spans="1:18" ht="24.75" customHeight="1" x14ac:dyDescent="0.2">
      <c r="A1101" s="185"/>
      <c r="B1101" s="186"/>
      <c r="C1101" s="187"/>
      <c r="D1101" s="88"/>
      <c r="E1101" s="110"/>
      <c r="F1101" s="28"/>
      <c r="G1101" s="28"/>
      <c r="H1101" s="22" t="str">
        <f>IF(G1101="","",ROUNDDOWN('Lesné celky'!$C$2*G1101,2))</f>
        <v/>
      </c>
      <c r="I1101" s="28"/>
      <c r="J1101" s="28"/>
      <c r="K1101" s="28"/>
      <c r="L1101" s="28"/>
      <c r="M1101" s="24">
        <f t="shared" si="69"/>
        <v>0</v>
      </c>
      <c r="N1101" s="112" t="str">
        <f t="shared" si="70"/>
        <v/>
      </c>
      <c r="O1101" s="31"/>
      <c r="P1101" s="33" t="str">
        <f t="shared" si="67"/>
        <v/>
      </c>
      <c r="R1101" s="174" t="str">
        <f t="shared" si="68"/>
        <v/>
      </c>
    </row>
    <row r="1102" spans="1:18" ht="24.75" customHeight="1" x14ac:dyDescent="0.2">
      <c r="A1102" s="185"/>
      <c r="B1102" s="186"/>
      <c r="C1102" s="187"/>
      <c r="D1102" s="88"/>
      <c r="E1102" s="110"/>
      <c r="F1102" s="28"/>
      <c r="G1102" s="28"/>
      <c r="H1102" s="22" t="str">
        <f>IF(G1102="","",ROUNDDOWN('Lesné celky'!$C$2*G1102,2))</f>
        <v/>
      </c>
      <c r="I1102" s="28"/>
      <c r="J1102" s="28"/>
      <c r="K1102" s="28"/>
      <c r="L1102" s="28"/>
      <c r="M1102" s="24">
        <f t="shared" si="69"/>
        <v>0</v>
      </c>
      <c r="N1102" s="112" t="str">
        <f t="shared" si="70"/>
        <v/>
      </c>
      <c r="O1102" s="31"/>
      <c r="P1102" s="33" t="str">
        <f t="shared" si="67"/>
        <v/>
      </c>
      <c r="R1102" s="174" t="str">
        <f t="shared" si="68"/>
        <v/>
      </c>
    </row>
    <row r="1103" spans="1:18" ht="24.75" customHeight="1" x14ac:dyDescent="0.2">
      <c r="A1103" s="185"/>
      <c r="B1103" s="186"/>
      <c r="C1103" s="187"/>
      <c r="D1103" s="88"/>
      <c r="E1103" s="110"/>
      <c r="F1103" s="28"/>
      <c r="G1103" s="28"/>
      <c r="H1103" s="22" t="str">
        <f>IF(G1103="","",ROUNDDOWN('Lesné celky'!$C$2*G1103,2))</f>
        <v/>
      </c>
      <c r="I1103" s="28"/>
      <c r="J1103" s="28"/>
      <c r="K1103" s="28"/>
      <c r="L1103" s="28"/>
      <c r="M1103" s="24">
        <f t="shared" si="69"/>
        <v>0</v>
      </c>
      <c r="N1103" s="112" t="str">
        <f t="shared" si="70"/>
        <v/>
      </c>
      <c r="O1103" s="31"/>
      <c r="P1103" s="33" t="str">
        <f t="shared" si="67"/>
        <v/>
      </c>
      <c r="R1103" s="174" t="str">
        <f t="shared" si="68"/>
        <v/>
      </c>
    </row>
    <row r="1104" spans="1:18" ht="24.75" customHeight="1" x14ac:dyDescent="0.2">
      <c r="A1104" s="185"/>
      <c r="B1104" s="186"/>
      <c r="C1104" s="187"/>
      <c r="D1104" s="88"/>
      <c r="E1104" s="110"/>
      <c r="F1104" s="28"/>
      <c r="G1104" s="28"/>
      <c r="H1104" s="22" t="str">
        <f>IF(G1104="","",ROUNDDOWN('Lesné celky'!$C$2*G1104,2))</f>
        <v/>
      </c>
      <c r="I1104" s="28"/>
      <c r="J1104" s="28"/>
      <c r="K1104" s="28"/>
      <c r="L1104" s="28"/>
      <c r="M1104" s="24">
        <f t="shared" si="69"/>
        <v>0</v>
      </c>
      <c r="N1104" s="112" t="str">
        <f t="shared" si="70"/>
        <v/>
      </c>
      <c r="O1104" s="31"/>
      <c r="P1104" s="33" t="str">
        <f t="shared" si="67"/>
        <v/>
      </c>
      <c r="R1104" s="174" t="str">
        <f t="shared" si="68"/>
        <v/>
      </c>
    </row>
    <row r="1105" spans="1:18" ht="24.75" customHeight="1" x14ac:dyDescent="0.2">
      <c r="A1105" s="185"/>
      <c r="B1105" s="186"/>
      <c r="C1105" s="187"/>
      <c r="D1105" s="88"/>
      <c r="E1105" s="110"/>
      <c r="F1105" s="28"/>
      <c r="G1105" s="28"/>
      <c r="H1105" s="22" t="str">
        <f>IF(G1105="","",ROUNDDOWN('Lesné celky'!$C$2*G1105,2))</f>
        <v/>
      </c>
      <c r="I1105" s="28"/>
      <c r="J1105" s="28"/>
      <c r="K1105" s="28"/>
      <c r="L1105" s="28"/>
      <c r="M1105" s="24">
        <f t="shared" si="69"/>
        <v>0</v>
      </c>
      <c r="N1105" s="112" t="str">
        <f t="shared" si="70"/>
        <v/>
      </c>
      <c r="O1105" s="31"/>
      <c r="P1105" s="33" t="str">
        <f t="shared" si="67"/>
        <v/>
      </c>
      <c r="R1105" s="174" t="str">
        <f t="shared" si="68"/>
        <v/>
      </c>
    </row>
    <row r="1106" spans="1:18" ht="24.75" customHeight="1" x14ac:dyDescent="0.2">
      <c r="A1106" s="185"/>
      <c r="B1106" s="186"/>
      <c r="C1106" s="187"/>
      <c r="D1106" s="88"/>
      <c r="E1106" s="110"/>
      <c r="F1106" s="28"/>
      <c r="G1106" s="28"/>
      <c r="H1106" s="22" t="str">
        <f>IF(G1106="","",ROUNDDOWN('Lesné celky'!$C$2*G1106,2))</f>
        <v/>
      </c>
      <c r="I1106" s="28"/>
      <c r="J1106" s="28"/>
      <c r="K1106" s="28"/>
      <c r="L1106" s="28"/>
      <c r="M1106" s="24">
        <f t="shared" si="69"/>
        <v>0</v>
      </c>
      <c r="N1106" s="112" t="str">
        <f t="shared" si="70"/>
        <v/>
      </c>
      <c r="O1106" s="31"/>
      <c r="P1106" s="33" t="str">
        <f t="shared" si="67"/>
        <v/>
      </c>
      <c r="R1106" s="174" t="str">
        <f t="shared" si="68"/>
        <v/>
      </c>
    </row>
    <row r="1107" spans="1:18" ht="24.75" customHeight="1" x14ac:dyDescent="0.2">
      <c r="A1107" s="185"/>
      <c r="B1107" s="186"/>
      <c r="C1107" s="187"/>
      <c r="D1107" s="88"/>
      <c r="E1107" s="110"/>
      <c r="F1107" s="28"/>
      <c r="G1107" s="28"/>
      <c r="H1107" s="22" t="str">
        <f>IF(G1107="","",ROUNDDOWN('Lesné celky'!$C$2*G1107,2))</f>
        <v/>
      </c>
      <c r="I1107" s="28"/>
      <c r="J1107" s="28"/>
      <c r="K1107" s="28"/>
      <c r="L1107" s="28"/>
      <c r="M1107" s="24">
        <f t="shared" si="69"/>
        <v>0</v>
      </c>
      <c r="N1107" s="112" t="str">
        <f t="shared" si="70"/>
        <v/>
      </c>
      <c r="O1107" s="31"/>
      <c r="P1107" s="33" t="str">
        <f t="shared" si="67"/>
        <v/>
      </c>
      <c r="R1107" s="174" t="str">
        <f t="shared" si="68"/>
        <v/>
      </c>
    </row>
    <row r="1108" spans="1:18" ht="24.75" customHeight="1" x14ac:dyDescent="0.2">
      <c r="A1108" s="185"/>
      <c r="B1108" s="186"/>
      <c r="C1108" s="187"/>
      <c r="D1108" s="88"/>
      <c r="E1108" s="110"/>
      <c r="F1108" s="28"/>
      <c r="G1108" s="28"/>
      <c r="H1108" s="22" t="str">
        <f>IF(G1108="","",ROUNDDOWN('Lesné celky'!$C$2*G1108,2))</f>
        <v/>
      </c>
      <c r="I1108" s="28"/>
      <c r="J1108" s="28"/>
      <c r="K1108" s="28"/>
      <c r="L1108" s="28"/>
      <c r="M1108" s="24">
        <f t="shared" si="69"/>
        <v>0</v>
      </c>
      <c r="N1108" s="112" t="str">
        <f t="shared" si="70"/>
        <v/>
      </c>
      <c r="O1108" s="31"/>
      <c r="P1108" s="33" t="str">
        <f t="shared" ref="P1108:P1171" si="71">IF(H1108="","",H1108-O1108)</f>
        <v/>
      </c>
      <c r="R1108" s="174" t="str">
        <f t="shared" ref="R1108:R1171" si="72">IF(AND(H1108&lt;&gt;"",OR(E1108="",D1108="",A1108="")),"nekorektne zadané údaje","")</f>
        <v/>
      </c>
    </row>
    <row r="1109" spans="1:18" ht="24.75" customHeight="1" x14ac:dyDescent="0.2">
      <c r="A1109" s="185"/>
      <c r="B1109" s="186"/>
      <c r="C1109" s="187"/>
      <c r="D1109" s="88"/>
      <c r="E1109" s="110"/>
      <c r="F1109" s="28"/>
      <c r="G1109" s="28"/>
      <c r="H1109" s="22" t="str">
        <f>IF(G1109="","",ROUNDDOWN('Lesné celky'!$C$2*G1109,2))</f>
        <v/>
      </c>
      <c r="I1109" s="28"/>
      <c r="J1109" s="28"/>
      <c r="K1109" s="28"/>
      <c r="L1109" s="28"/>
      <c r="M1109" s="24">
        <f t="shared" si="69"/>
        <v>0</v>
      </c>
      <c r="N1109" s="112" t="str">
        <f t="shared" si="70"/>
        <v/>
      </c>
      <c r="O1109" s="31"/>
      <c r="P1109" s="33" t="str">
        <f t="shared" si="71"/>
        <v/>
      </c>
      <c r="R1109" s="174" t="str">
        <f t="shared" si="72"/>
        <v/>
      </c>
    </row>
    <row r="1110" spans="1:18" ht="24.75" customHeight="1" x14ac:dyDescent="0.2">
      <c r="A1110" s="185"/>
      <c r="B1110" s="186"/>
      <c r="C1110" s="187"/>
      <c r="D1110" s="88"/>
      <c r="E1110" s="110"/>
      <c r="F1110" s="28"/>
      <c r="G1110" s="28"/>
      <c r="H1110" s="22" t="str">
        <f>IF(G1110="","",ROUNDDOWN('Lesné celky'!$C$2*G1110,2))</f>
        <v/>
      </c>
      <c r="I1110" s="28"/>
      <c r="J1110" s="28"/>
      <c r="K1110" s="28"/>
      <c r="L1110" s="28"/>
      <c r="M1110" s="24">
        <f t="shared" si="69"/>
        <v>0</v>
      </c>
      <c r="N1110" s="112" t="str">
        <f t="shared" si="70"/>
        <v/>
      </c>
      <c r="O1110" s="31"/>
      <c r="P1110" s="33" t="str">
        <f t="shared" si="71"/>
        <v/>
      </c>
      <c r="R1110" s="174" t="str">
        <f t="shared" si="72"/>
        <v/>
      </c>
    </row>
    <row r="1111" spans="1:18" ht="24.75" customHeight="1" x14ac:dyDescent="0.2">
      <c r="A1111" s="185"/>
      <c r="B1111" s="186"/>
      <c r="C1111" s="187"/>
      <c r="D1111" s="88"/>
      <c r="E1111" s="110"/>
      <c r="F1111" s="28"/>
      <c r="G1111" s="28"/>
      <c r="H1111" s="22" t="str">
        <f>IF(G1111="","",ROUNDDOWN('Lesné celky'!$C$2*G1111,2))</f>
        <v/>
      </c>
      <c r="I1111" s="28"/>
      <c r="J1111" s="28"/>
      <c r="K1111" s="28"/>
      <c r="L1111" s="28"/>
      <c r="M1111" s="24">
        <f t="shared" si="69"/>
        <v>0</v>
      </c>
      <c r="N1111" s="112" t="str">
        <f t="shared" si="70"/>
        <v/>
      </c>
      <c r="O1111" s="31"/>
      <c r="P1111" s="33" t="str">
        <f t="shared" si="71"/>
        <v/>
      </c>
      <c r="R1111" s="174" t="str">
        <f t="shared" si="72"/>
        <v/>
      </c>
    </row>
    <row r="1112" spans="1:18" ht="24.75" customHeight="1" x14ac:dyDescent="0.2">
      <c r="A1112" s="185"/>
      <c r="B1112" s="186"/>
      <c r="C1112" s="187"/>
      <c r="D1112" s="88"/>
      <c r="E1112" s="110"/>
      <c r="F1112" s="28"/>
      <c r="G1112" s="28"/>
      <c r="H1112" s="22" t="str">
        <f>IF(G1112="","",ROUNDDOWN('Lesné celky'!$C$2*G1112,2))</f>
        <v/>
      </c>
      <c r="I1112" s="28"/>
      <c r="J1112" s="28"/>
      <c r="K1112" s="28"/>
      <c r="L1112" s="28"/>
      <c r="M1112" s="24">
        <f t="shared" si="69"/>
        <v>0</v>
      </c>
      <c r="N1112" s="112" t="str">
        <f t="shared" si="70"/>
        <v/>
      </c>
      <c r="O1112" s="31"/>
      <c r="P1112" s="33" t="str">
        <f t="shared" si="71"/>
        <v/>
      </c>
      <c r="R1112" s="174" t="str">
        <f t="shared" si="72"/>
        <v/>
      </c>
    </row>
    <row r="1113" spans="1:18" ht="24.75" customHeight="1" x14ac:dyDescent="0.2">
      <c r="A1113" s="185"/>
      <c r="B1113" s="186"/>
      <c r="C1113" s="187"/>
      <c r="D1113" s="88"/>
      <c r="E1113" s="110"/>
      <c r="F1113" s="28"/>
      <c r="G1113" s="28"/>
      <c r="H1113" s="22" t="str">
        <f>IF(G1113="","",ROUNDDOWN('Lesné celky'!$C$2*G1113,2))</f>
        <v/>
      </c>
      <c r="I1113" s="28"/>
      <c r="J1113" s="28"/>
      <c r="K1113" s="28"/>
      <c r="L1113" s="28"/>
      <c r="M1113" s="24">
        <f t="shared" si="69"/>
        <v>0</v>
      </c>
      <c r="N1113" s="112" t="str">
        <f t="shared" si="70"/>
        <v/>
      </c>
      <c r="O1113" s="31"/>
      <c r="P1113" s="33" t="str">
        <f t="shared" si="71"/>
        <v/>
      </c>
      <c r="R1113" s="174" t="str">
        <f t="shared" si="72"/>
        <v/>
      </c>
    </row>
    <row r="1114" spans="1:18" ht="24.75" customHeight="1" x14ac:dyDescent="0.2">
      <c r="A1114" s="185"/>
      <c r="B1114" s="186"/>
      <c r="C1114" s="187"/>
      <c r="D1114" s="88"/>
      <c r="E1114" s="110"/>
      <c r="F1114" s="28"/>
      <c r="G1114" s="28"/>
      <c r="H1114" s="22" t="str">
        <f>IF(G1114="","",ROUNDDOWN('Lesné celky'!$C$2*G1114,2))</f>
        <v/>
      </c>
      <c r="I1114" s="28"/>
      <c r="J1114" s="28"/>
      <c r="K1114" s="28"/>
      <c r="L1114" s="28"/>
      <c r="M1114" s="24">
        <f t="shared" si="69"/>
        <v>0</v>
      </c>
      <c r="N1114" s="112" t="str">
        <f t="shared" si="70"/>
        <v/>
      </c>
      <c r="O1114" s="31"/>
      <c r="P1114" s="33" t="str">
        <f t="shared" si="71"/>
        <v/>
      </c>
      <c r="R1114" s="174" t="str">
        <f t="shared" si="72"/>
        <v/>
      </c>
    </row>
    <row r="1115" spans="1:18" ht="24.75" customHeight="1" x14ac:dyDescent="0.2">
      <c r="A1115" s="185"/>
      <c r="B1115" s="186"/>
      <c r="C1115" s="187"/>
      <c r="D1115" s="88"/>
      <c r="E1115" s="110"/>
      <c r="F1115" s="28"/>
      <c r="G1115" s="28"/>
      <c r="H1115" s="22" t="str">
        <f>IF(G1115="","",ROUNDDOWN('Lesné celky'!$C$2*G1115,2))</f>
        <v/>
      </c>
      <c r="I1115" s="28"/>
      <c r="J1115" s="28"/>
      <c r="K1115" s="28"/>
      <c r="L1115" s="28"/>
      <c r="M1115" s="24">
        <f t="shared" si="69"/>
        <v>0</v>
      </c>
      <c r="N1115" s="112" t="str">
        <f t="shared" si="70"/>
        <v/>
      </c>
      <c r="O1115" s="31"/>
      <c r="P1115" s="33" t="str">
        <f t="shared" si="71"/>
        <v/>
      </c>
      <c r="R1115" s="174" t="str">
        <f t="shared" si="72"/>
        <v/>
      </c>
    </row>
    <row r="1116" spans="1:18" ht="24.75" customHeight="1" x14ac:dyDescent="0.2">
      <c r="A1116" s="185"/>
      <c r="B1116" s="186"/>
      <c r="C1116" s="187"/>
      <c r="D1116" s="88"/>
      <c r="E1116" s="110"/>
      <c r="F1116" s="28"/>
      <c r="G1116" s="28"/>
      <c r="H1116" s="22" t="str">
        <f>IF(G1116="","",ROUNDDOWN('Lesné celky'!$C$2*G1116,2))</f>
        <v/>
      </c>
      <c r="I1116" s="28"/>
      <c r="J1116" s="28"/>
      <c r="K1116" s="28"/>
      <c r="L1116" s="28"/>
      <c r="M1116" s="24">
        <f t="shared" si="69"/>
        <v>0</v>
      </c>
      <c r="N1116" s="112" t="str">
        <f t="shared" si="70"/>
        <v/>
      </c>
      <c r="O1116" s="31"/>
      <c r="P1116" s="33" t="str">
        <f t="shared" si="71"/>
        <v/>
      </c>
      <c r="R1116" s="174" t="str">
        <f t="shared" si="72"/>
        <v/>
      </c>
    </row>
    <row r="1117" spans="1:18" ht="24.75" customHeight="1" x14ac:dyDescent="0.2">
      <c r="A1117" s="185"/>
      <c r="B1117" s="186"/>
      <c r="C1117" s="187"/>
      <c r="D1117" s="88"/>
      <c r="E1117" s="110"/>
      <c r="F1117" s="28"/>
      <c r="G1117" s="28"/>
      <c r="H1117" s="22" t="str">
        <f>IF(G1117="","",ROUNDDOWN('Lesné celky'!$C$2*G1117,2))</f>
        <v/>
      </c>
      <c r="I1117" s="28"/>
      <c r="J1117" s="28"/>
      <c r="K1117" s="28"/>
      <c r="L1117" s="28"/>
      <c r="M1117" s="24">
        <f t="shared" si="69"/>
        <v>0</v>
      </c>
      <c r="N1117" s="112" t="str">
        <f t="shared" si="70"/>
        <v/>
      </c>
      <c r="O1117" s="31"/>
      <c r="P1117" s="33" t="str">
        <f t="shared" si="71"/>
        <v/>
      </c>
      <c r="R1117" s="174" t="str">
        <f t="shared" si="72"/>
        <v/>
      </c>
    </row>
    <row r="1118" spans="1:18" ht="24.75" customHeight="1" x14ac:dyDescent="0.2">
      <c r="A1118" s="185"/>
      <c r="B1118" s="186"/>
      <c r="C1118" s="187"/>
      <c r="D1118" s="88"/>
      <c r="E1118" s="110"/>
      <c r="F1118" s="28"/>
      <c r="G1118" s="28"/>
      <c r="H1118" s="22" t="str">
        <f>IF(G1118="","",ROUNDDOWN('Lesné celky'!$C$2*G1118,2))</f>
        <v/>
      </c>
      <c r="I1118" s="28"/>
      <c r="J1118" s="28"/>
      <c r="K1118" s="28"/>
      <c r="L1118" s="28"/>
      <c r="M1118" s="24">
        <f t="shared" si="69"/>
        <v>0</v>
      </c>
      <c r="N1118" s="112" t="str">
        <f t="shared" si="70"/>
        <v/>
      </c>
      <c r="O1118" s="31"/>
      <c r="P1118" s="33" t="str">
        <f t="shared" si="71"/>
        <v/>
      </c>
      <c r="R1118" s="174" t="str">
        <f t="shared" si="72"/>
        <v/>
      </c>
    </row>
    <row r="1119" spans="1:18" ht="24.75" customHeight="1" x14ac:dyDescent="0.2">
      <c r="A1119" s="185"/>
      <c r="B1119" s="186"/>
      <c r="C1119" s="187"/>
      <c r="D1119" s="88"/>
      <c r="E1119" s="110"/>
      <c r="F1119" s="28"/>
      <c r="G1119" s="28"/>
      <c r="H1119" s="22" t="str">
        <f>IF(G1119="","",ROUNDDOWN('Lesné celky'!$C$2*G1119,2))</f>
        <v/>
      </c>
      <c r="I1119" s="28"/>
      <c r="J1119" s="28"/>
      <c r="K1119" s="28"/>
      <c r="L1119" s="28"/>
      <c r="M1119" s="24">
        <f t="shared" si="69"/>
        <v>0</v>
      </c>
      <c r="N1119" s="112" t="str">
        <f t="shared" si="70"/>
        <v/>
      </c>
      <c r="O1119" s="31"/>
      <c r="P1119" s="33" t="str">
        <f t="shared" si="71"/>
        <v/>
      </c>
      <c r="R1119" s="174" t="str">
        <f t="shared" si="72"/>
        <v/>
      </c>
    </row>
    <row r="1120" spans="1:18" ht="24.75" customHeight="1" x14ac:dyDescent="0.2">
      <c r="A1120" s="185"/>
      <c r="B1120" s="186"/>
      <c r="C1120" s="187"/>
      <c r="D1120" s="88"/>
      <c r="E1120" s="110"/>
      <c r="F1120" s="28"/>
      <c r="G1120" s="28"/>
      <c r="H1120" s="22" t="str">
        <f>IF(G1120="","",ROUNDDOWN('Lesné celky'!$C$2*G1120,2))</f>
        <v/>
      </c>
      <c r="I1120" s="28"/>
      <c r="J1120" s="28"/>
      <c r="K1120" s="28"/>
      <c r="L1120" s="28"/>
      <c r="M1120" s="24">
        <f t="shared" si="69"/>
        <v>0</v>
      </c>
      <c r="N1120" s="112" t="str">
        <f t="shared" si="70"/>
        <v/>
      </c>
      <c r="O1120" s="31"/>
      <c r="P1120" s="33" t="str">
        <f t="shared" si="71"/>
        <v/>
      </c>
      <c r="R1120" s="174" t="str">
        <f t="shared" si="72"/>
        <v/>
      </c>
    </row>
    <row r="1121" spans="1:18" ht="24.75" customHeight="1" x14ac:dyDescent="0.2">
      <c r="A1121" s="185"/>
      <c r="B1121" s="186"/>
      <c r="C1121" s="187"/>
      <c r="D1121" s="88"/>
      <c r="E1121" s="110"/>
      <c r="F1121" s="28"/>
      <c r="G1121" s="28"/>
      <c r="H1121" s="22" t="str">
        <f>IF(G1121="","",ROUNDDOWN('Lesné celky'!$C$2*G1121,2))</f>
        <v/>
      </c>
      <c r="I1121" s="28"/>
      <c r="J1121" s="28"/>
      <c r="K1121" s="28"/>
      <c r="L1121" s="28"/>
      <c r="M1121" s="24">
        <f t="shared" si="69"/>
        <v>0</v>
      </c>
      <c r="N1121" s="112" t="str">
        <f t="shared" si="70"/>
        <v/>
      </c>
      <c r="O1121" s="31"/>
      <c r="P1121" s="33" t="str">
        <f t="shared" si="71"/>
        <v/>
      </c>
      <c r="R1121" s="174" t="str">
        <f t="shared" si="72"/>
        <v/>
      </c>
    </row>
    <row r="1122" spans="1:18" ht="24.75" customHeight="1" x14ac:dyDescent="0.2">
      <c r="A1122" s="185"/>
      <c r="B1122" s="186"/>
      <c r="C1122" s="187"/>
      <c r="D1122" s="88"/>
      <c r="E1122" s="110"/>
      <c r="F1122" s="28"/>
      <c r="G1122" s="28"/>
      <c r="H1122" s="22" t="str">
        <f>IF(G1122="","",ROUNDDOWN('Lesné celky'!$C$2*G1122,2))</f>
        <v/>
      </c>
      <c r="I1122" s="28"/>
      <c r="J1122" s="28"/>
      <c r="K1122" s="28"/>
      <c r="L1122" s="28"/>
      <c r="M1122" s="24">
        <f t="shared" si="69"/>
        <v>0</v>
      </c>
      <c r="N1122" s="112" t="str">
        <f t="shared" si="70"/>
        <v/>
      </c>
      <c r="O1122" s="31"/>
      <c r="P1122" s="33" t="str">
        <f t="shared" si="71"/>
        <v/>
      </c>
      <c r="R1122" s="174" t="str">
        <f t="shared" si="72"/>
        <v/>
      </c>
    </row>
    <row r="1123" spans="1:18" ht="24.75" customHeight="1" x14ac:dyDescent="0.2">
      <c r="A1123" s="185"/>
      <c r="B1123" s="186"/>
      <c r="C1123" s="187"/>
      <c r="D1123" s="88"/>
      <c r="E1123" s="110"/>
      <c r="F1123" s="28"/>
      <c r="G1123" s="28"/>
      <c r="H1123" s="22" t="str">
        <f>IF(G1123="","",ROUNDDOWN('Lesné celky'!$C$2*G1123,2))</f>
        <v/>
      </c>
      <c r="I1123" s="28"/>
      <c r="J1123" s="28"/>
      <c r="K1123" s="28"/>
      <c r="L1123" s="28"/>
      <c r="M1123" s="24">
        <f t="shared" si="69"/>
        <v>0</v>
      </c>
      <c r="N1123" s="112" t="str">
        <f t="shared" si="70"/>
        <v/>
      </c>
      <c r="O1123" s="31"/>
      <c r="P1123" s="33" t="str">
        <f t="shared" si="71"/>
        <v/>
      </c>
      <c r="R1123" s="174" t="str">
        <f t="shared" si="72"/>
        <v/>
      </c>
    </row>
    <row r="1124" spans="1:18" ht="24.75" customHeight="1" x14ac:dyDescent="0.2">
      <c r="A1124" s="185"/>
      <c r="B1124" s="186"/>
      <c r="C1124" s="187"/>
      <c r="D1124" s="88"/>
      <c r="E1124" s="110"/>
      <c r="F1124" s="28"/>
      <c r="G1124" s="28"/>
      <c r="H1124" s="22" t="str">
        <f>IF(G1124="","",ROUNDDOWN('Lesné celky'!$C$2*G1124,2))</f>
        <v/>
      </c>
      <c r="I1124" s="28"/>
      <c r="J1124" s="28"/>
      <c r="K1124" s="28"/>
      <c r="L1124" s="28"/>
      <c r="M1124" s="24">
        <f t="shared" si="69"/>
        <v>0</v>
      </c>
      <c r="N1124" s="112" t="str">
        <f t="shared" si="70"/>
        <v/>
      </c>
      <c r="O1124" s="31"/>
      <c r="P1124" s="33" t="str">
        <f t="shared" si="71"/>
        <v/>
      </c>
      <c r="R1124" s="174" t="str">
        <f t="shared" si="72"/>
        <v/>
      </c>
    </row>
    <row r="1125" spans="1:18" ht="24.75" customHeight="1" x14ac:dyDescent="0.2">
      <c r="A1125" s="185"/>
      <c r="B1125" s="186"/>
      <c r="C1125" s="187"/>
      <c r="D1125" s="88"/>
      <c r="E1125" s="110"/>
      <c r="F1125" s="28"/>
      <c r="G1125" s="28"/>
      <c r="H1125" s="22" t="str">
        <f>IF(G1125="","",ROUNDDOWN('Lesné celky'!$C$2*G1125,2))</f>
        <v/>
      </c>
      <c r="I1125" s="28"/>
      <c r="J1125" s="28"/>
      <c r="K1125" s="28"/>
      <c r="L1125" s="28"/>
      <c r="M1125" s="24">
        <f t="shared" si="69"/>
        <v>0</v>
      </c>
      <c r="N1125" s="112" t="str">
        <f t="shared" si="70"/>
        <v/>
      </c>
      <c r="O1125" s="31"/>
      <c r="P1125" s="33" t="str">
        <f t="shared" si="71"/>
        <v/>
      </c>
      <c r="R1125" s="174" t="str">
        <f t="shared" si="72"/>
        <v/>
      </c>
    </row>
    <row r="1126" spans="1:18" ht="24.75" customHeight="1" x14ac:dyDescent="0.2">
      <c r="A1126" s="185"/>
      <c r="B1126" s="186"/>
      <c r="C1126" s="187"/>
      <c r="D1126" s="88"/>
      <c r="E1126" s="110"/>
      <c r="F1126" s="28"/>
      <c r="G1126" s="28"/>
      <c r="H1126" s="22" t="str">
        <f>IF(G1126="","",ROUNDDOWN('Lesné celky'!$C$2*G1126,2))</f>
        <v/>
      </c>
      <c r="I1126" s="28"/>
      <c r="J1126" s="28"/>
      <c r="K1126" s="28"/>
      <c r="L1126" s="28"/>
      <c r="M1126" s="24">
        <f t="shared" si="69"/>
        <v>0</v>
      </c>
      <c r="N1126" s="112" t="str">
        <f t="shared" si="70"/>
        <v/>
      </c>
      <c r="O1126" s="31"/>
      <c r="P1126" s="33" t="str">
        <f t="shared" si="71"/>
        <v/>
      </c>
      <c r="R1126" s="174" t="str">
        <f t="shared" si="72"/>
        <v/>
      </c>
    </row>
    <row r="1127" spans="1:18" ht="24.75" customHeight="1" x14ac:dyDescent="0.2">
      <c r="A1127" s="185"/>
      <c r="B1127" s="186"/>
      <c r="C1127" s="187"/>
      <c r="D1127" s="88"/>
      <c r="E1127" s="110"/>
      <c r="F1127" s="28"/>
      <c r="G1127" s="28"/>
      <c r="H1127" s="22" t="str">
        <f>IF(G1127="","",ROUNDDOWN('Lesné celky'!$C$2*G1127,2))</f>
        <v/>
      </c>
      <c r="I1127" s="28"/>
      <c r="J1127" s="28"/>
      <c r="K1127" s="28"/>
      <c r="L1127" s="28"/>
      <c r="M1127" s="24">
        <f t="shared" si="69"/>
        <v>0</v>
      </c>
      <c r="N1127" s="112" t="str">
        <f t="shared" si="70"/>
        <v/>
      </c>
      <c r="O1127" s="31"/>
      <c r="P1127" s="33" t="str">
        <f t="shared" si="71"/>
        <v/>
      </c>
      <c r="R1127" s="174" t="str">
        <f t="shared" si="72"/>
        <v/>
      </c>
    </row>
    <row r="1128" spans="1:18" ht="24.75" customHeight="1" x14ac:dyDescent="0.2">
      <c r="A1128" s="185"/>
      <c r="B1128" s="186"/>
      <c r="C1128" s="187"/>
      <c r="D1128" s="88"/>
      <c r="E1128" s="110"/>
      <c r="F1128" s="28"/>
      <c r="G1128" s="28"/>
      <c r="H1128" s="22" t="str">
        <f>IF(G1128="","",ROUNDDOWN('Lesné celky'!$C$2*G1128,2))</f>
        <v/>
      </c>
      <c r="I1128" s="28"/>
      <c r="J1128" s="28"/>
      <c r="K1128" s="28"/>
      <c r="L1128" s="28"/>
      <c r="M1128" s="24">
        <f t="shared" si="69"/>
        <v>0</v>
      </c>
      <c r="N1128" s="112" t="str">
        <f t="shared" si="70"/>
        <v/>
      </c>
      <c r="O1128" s="31"/>
      <c r="P1128" s="33" t="str">
        <f t="shared" si="71"/>
        <v/>
      </c>
      <c r="R1128" s="174" t="str">
        <f t="shared" si="72"/>
        <v/>
      </c>
    </row>
    <row r="1129" spans="1:18" ht="24.75" customHeight="1" x14ac:dyDescent="0.2">
      <c r="A1129" s="185"/>
      <c r="B1129" s="186"/>
      <c r="C1129" s="187"/>
      <c r="D1129" s="88"/>
      <c r="E1129" s="110"/>
      <c r="F1129" s="28"/>
      <c r="G1129" s="28"/>
      <c r="H1129" s="22" t="str">
        <f>IF(G1129="","",ROUNDDOWN('Lesné celky'!$C$2*G1129,2))</f>
        <v/>
      </c>
      <c r="I1129" s="28"/>
      <c r="J1129" s="28"/>
      <c r="K1129" s="28"/>
      <c r="L1129" s="28"/>
      <c r="M1129" s="24">
        <f t="shared" si="69"/>
        <v>0</v>
      </c>
      <c r="N1129" s="112" t="str">
        <f t="shared" si="70"/>
        <v/>
      </c>
      <c r="O1129" s="31"/>
      <c r="P1129" s="33" t="str">
        <f t="shared" si="71"/>
        <v/>
      </c>
      <c r="R1129" s="174" t="str">
        <f t="shared" si="72"/>
        <v/>
      </c>
    </row>
    <row r="1130" spans="1:18" ht="24.75" customHeight="1" x14ac:dyDescent="0.2">
      <c r="A1130" s="185"/>
      <c r="B1130" s="186"/>
      <c r="C1130" s="187"/>
      <c r="D1130" s="88"/>
      <c r="E1130" s="110"/>
      <c r="F1130" s="28"/>
      <c r="G1130" s="28"/>
      <c r="H1130" s="22" t="str">
        <f>IF(G1130="","",ROUNDDOWN('Lesné celky'!$C$2*G1130,2))</f>
        <v/>
      </c>
      <c r="I1130" s="28"/>
      <c r="J1130" s="28"/>
      <c r="K1130" s="28"/>
      <c r="L1130" s="28"/>
      <c r="M1130" s="24">
        <f t="shared" si="69"/>
        <v>0</v>
      </c>
      <c r="N1130" s="112" t="str">
        <f t="shared" si="70"/>
        <v/>
      </c>
      <c r="O1130" s="31"/>
      <c r="P1130" s="33" t="str">
        <f t="shared" si="71"/>
        <v/>
      </c>
      <c r="R1130" s="174" t="str">
        <f t="shared" si="72"/>
        <v/>
      </c>
    </row>
    <row r="1131" spans="1:18" ht="24.75" customHeight="1" x14ac:dyDescent="0.2">
      <c r="A1131" s="185"/>
      <c r="B1131" s="186"/>
      <c r="C1131" s="187"/>
      <c r="D1131" s="88"/>
      <c r="E1131" s="110"/>
      <c r="F1131" s="28"/>
      <c r="G1131" s="28"/>
      <c r="H1131" s="22" t="str">
        <f>IF(G1131="","",ROUNDDOWN('Lesné celky'!$C$2*G1131,2))</f>
        <v/>
      </c>
      <c r="I1131" s="28"/>
      <c r="J1131" s="28"/>
      <c r="K1131" s="28"/>
      <c r="L1131" s="28"/>
      <c r="M1131" s="24">
        <f t="shared" si="69"/>
        <v>0</v>
      </c>
      <c r="N1131" s="112" t="str">
        <f t="shared" si="70"/>
        <v/>
      </c>
      <c r="O1131" s="31"/>
      <c r="P1131" s="33" t="str">
        <f t="shared" si="71"/>
        <v/>
      </c>
      <c r="R1131" s="174" t="str">
        <f t="shared" si="72"/>
        <v/>
      </c>
    </row>
    <row r="1132" spans="1:18" ht="24.75" customHeight="1" x14ac:dyDescent="0.2">
      <c r="A1132" s="185"/>
      <c r="B1132" s="186"/>
      <c r="C1132" s="187"/>
      <c r="D1132" s="88"/>
      <c r="E1132" s="110"/>
      <c r="F1132" s="28"/>
      <c r="G1132" s="28"/>
      <c r="H1132" s="22" t="str">
        <f>IF(G1132="","",ROUNDDOWN('Lesné celky'!$C$2*G1132,2))</f>
        <v/>
      </c>
      <c r="I1132" s="28"/>
      <c r="J1132" s="28"/>
      <c r="K1132" s="28"/>
      <c r="L1132" s="28"/>
      <c r="M1132" s="24">
        <f t="shared" si="69"/>
        <v>0</v>
      </c>
      <c r="N1132" s="112" t="str">
        <f t="shared" si="70"/>
        <v/>
      </c>
      <c r="O1132" s="31"/>
      <c r="P1132" s="33" t="str">
        <f t="shared" si="71"/>
        <v/>
      </c>
      <c r="R1132" s="174" t="str">
        <f t="shared" si="72"/>
        <v/>
      </c>
    </row>
    <row r="1133" spans="1:18" ht="24.75" customHeight="1" x14ac:dyDescent="0.2">
      <c r="A1133" s="185"/>
      <c r="B1133" s="186"/>
      <c r="C1133" s="187"/>
      <c r="D1133" s="88"/>
      <c r="E1133" s="110"/>
      <c r="F1133" s="28"/>
      <c r="G1133" s="28"/>
      <c r="H1133" s="22" t="str">
        <f>IF(G1133="","",ROUNDDOWN('Lesné celky'!$C$2*G1133,2))</f>
        <v/>
      </c>
      <c r="I1133" s="28"/>
      <c r="J1133" s="28"/>
      <c r="K1133" s="28"/>
      <c r="L1133" s="28"/>
      <c r="M1133" s="24">
        <f t="shared" si="69"/>
        <v>0</v>
      </c>
      <c r="N1133" s="112" t="str">
        <f t="shared" si="70"/>
        <v/>
      </c>
      <c r="O1133" s="31"/>
      <c r="P1133" s="33" t="str">
        <f t="shared" si="71"/>
        <v/>
      </c>
      <c r="R1133" s="174" t="str">
        <f t="shared" si="72"/>
        <v/>
      </c>
    </row>
    <row r="1134" spans="1:18" ht="24.75" customHeight="1" x14ac:dyDescent="0.2">
      <c r="A1134" s="185"/>
      <c r="B1134" s="186"/>
      <c r="C1134" s="187"/>
      <c r="D1134" s="88"/>
      <c r="E1134" s="110"/>
      <c r="F1134" s="28"/>
      <c r="G1134" s="28"/>
      <c r="H1134" s="22" t="str">
        <f>IF(G1134="","",ROUNDDOWN('Lesné celky'!$C$2*G1134,2))</f>
        <v/>
      </c>
      <c r="I1134" s="28"/>
      <c r="J1134" s="28"/>
      <c r="K1134" s="28"/>
      <c r="L1134" s="28"/>
      <c r="M1134" s="24">
        <f t="shared" si="69"/>
        <v>0</v>
      </c>
      <c r="N1134" s="112" t="str">
        <f t="shared" si="70"/>
        <v/>
      </c>
      <c r="O1134" s="31"/>
      <c r="P1134" s="33" t="str">
        <f t="shared" si="71"/>
        <v/>
      </c>
      <c r="R1134" s="174" t="str">
        <f t="shared" si="72"/>
        <v/>
      </c>
    </row>
    <row r="1135" spans="1:18" ht="24.75" customHeight="1" x14ac:dyDescent="0.2">
      <c r="A1135" s="185"/>
      <c r="B1135" s="186"/>
      <c r="C1135" s="187"/>
      <c r="D1135" s="88"/>
      <c r="E1135" s="110"/>
      <c r="F1135" s="28"/>
      <c r="G1135" s="28"/>
      <c r="H1135" s="22" t="str">
        <f>IF(G1135="","",ROUNDDOWN('Lesné celky'!$C$2*G1135,2))</f>
        <v/>
      </c>
      <c r="I1135" s="28"/>
      <c r="J1135" s="28"/>
      <c r="K1135" s="28"/>
      <c r="L1135" s="28"/>
      <c r="M1135" s="24">
        <f t="shared" si="69"/>
        <v>0</v>
      </c>
      <c r="N1135" s="112" t="str">
        <f t="shared" si="70"/>
        <v/>
      </c>
      <c r="O1135" s="31"/>
      <c r="P1135" s="33" t="str">
        <f t="shared" si="71"/>
        <v/>
      </c>
      <c r="R1135" s="174" t="str">
        <f t="shared" si="72"/>
        <v/>
      </c>
    </row>
    <row r="1136" spans="1:18" ht="24.75" customHeight="1" x14ac:dyDescent="0.2">
      <c r="A1136" s="185"/>
      <c r="B1136" s="186"/>
      <c r="C1136" s="187"/>
      <c r="D1136" s="88"/>
      <c r="E1136" s="110"/>
      <c r="F1136" s="28"/>
      <c r="G1136" s="28"/>
      <c r="H1136" s="22" t="str">
        <f>IF(G1136="","",ROUNDDOWN('Lesné celky'!$C$2*G1136,2))</f>
        <v/>
      </c>
      <c r="I1136" s="28"/>
      <c r="J1136" s="28"/>
      <c r="K1136" s="28"/>
      <c r="L1136" s="28"/>
      <c r="M1136" s="24">
        <f t="shared" si="69"/>
        <v>0</v>
      </c>
      <c r="N1136" s="112" t="str">
        <f t="shared" si="70"/>
        <v/>
      </c>
      <c r="O1136" s="31"/>
      <c r="P1136" s="33" t="str">
        <f t="shared" si="71"/>
        <v/>
      </c>
      <c r="R1136" s="174" t="str">
        <f t="shared" si="72"/>
        <v/>
      </c>
    </row>
    <row r="1137" spans="1:18" ht="24.75" customHeight="1" x14ac:dyDescent="0.2">
      <c r="A1137" s="185"/>
      <c r="B1137" s="186"/>
      <c r="C1137" s="187"/>
      <c r="D1137" s="88"/>
      <c r="E1137" s="110"/>
      <c r="F1137" s="28"/>
      <c r="G1137" s="28"/>
      <c r="H1137" s="22" t="str">
        <f>IF(G1137="","",ROUNDDOWN('Lesné celky'!$C$2*G1137,2))</f>
        <v/>
      </c>
      <c r="I1137" s="28"/>
      <c r="J1137" s="28"/>
      <c r="K1137" s="28"/>
      <c r="L1137" s="28"/>
      <c r="M1137" s="24">
        <f t="shared" si="69"/>
        <v>0</v>
      </c>
      <c r="N1137" s="112" t="str">
        <f t="shared" si="70"/>
        <v/>
      </c>
      <c r="O1137" s="31"/>
      <c r="P1137" s="33" t="str">
        <f t="shared" si="71"/>
        <v/>
      </c>
      <c r="R1137" s="174" t="str">
        <f t="shared" si="72"/>
        <v/>
      </c>
    </row>
    <row r="1138" spans="1:18" ht="24.75" customHeight="1" x14ac:dyDescent="0.2">
      <c r="A1138" s="185"/>
      <c r="B1138" s="186"/>
      <c r="C1138" s="187"/>
      <c r="D1138" s="88"/>
      <c r="E1138" s="110"/>
      <c r="F1138" s="28"/>
      <c r="G1138" s="28"/>
      <c r="H1138" s="22" t="str">
        <f>IF(G1138="","",ROUNDDOWN('Lesné celky'!$C$2*G1138,2))</f>
        <v/>
      </c>
      <c r="I1138" s="28"/>
      <c r="J1138" s="28"/>
      <c r="K1138" s="28"/>
      <c r="L1138" s="28"/>
      <c r="M1138" s="24">
        <f t="shared" si="69"/>
        <v>0</v>
      </c>
      <c r="N1138" s="112" t="str">
        <f t="shared" si="70"/>
        <v/>
      </c>
      <c r="O1138" s="31"/>
      <c r="P1138" s="33" t="str">
        <f t="shared" si="71"/>
        <v/>
      </c>
      <c r="R1138" s="174" t="str">
        <f t="shared" si="72"/>
        <v/>
      </c>
    </row>
    <row r="1139" spans="1:18" ht="24.75" customHeight="1" x14ac:dyDescent="0.2">
      <c r="A1139" s="185"/>
      <c r="B1139" s="186"/>
      <c r="C1139" s="187"/>
      <c r="D1139" s="88"/>
      <c r="E1139" s="110"/>
      <c r="F1139" s="28"/>
      <c r="G1139" s="28"/>
      <c r="H1139" s="22" t="str">
        <f>IF(G1139="","",ROUNDDOWN('Lesné celky'!$C$2*G1139,2))</f>
        <v/>
      </c>
      <c r="I1139" s="28"/>
      <c r="J1139" s="28"/>
      <c r="K1139" s="28"/>
      <c r="L1139" s="28"/>
      <c r="M1139" s="24">
        <f t="shared" si="69"/>
        <v>0</v>
      </c>
      <c r="N1139" s="112" t="str">
        <f t="shared" si="70"/>
        <v/>
      </c>
      <c r="O1139" s="31"/>
      <c r="P1139" s="33" t="str">
        <f t="shared" si="71"/>
        <v/>
      </c>
      <c r="R1139" s="174" t="str">
        <f t="shared" si="72"/>
        <v/>
      </c>
    </row>
    <row r="1140" spans="1:18" ht="24.75" customHeight="1" x14ac:dyDescent="0.2">
      <c r="A1140" s="185"/>
      <c r="B1140" s="186"/>
      <c r="C1140" s="187"/>
      <c r="D1140" s="88"/>
      <c r="E1140" s="110"/>
      <c r="F1140" s="28"/>
      <c r="G1140" s="28"/>
      <c r="H1140" s="22" t="str">
        <f>IF(G1140="","",ROUNDDOWN('Lesné celky'!$C$2*G1140,2))</f>
        <v/>
      </c>
      <c r="I1140" s="28"/>
      <c r="J1140" s="28"/>
      <c r="K1140" s="28"/>
      <c r="L1140" s="28"/>
      <c r="M1140" s="24">
        <f t="shared" si="69"/>
        <v>0</v>
      </c>
      <c r="N1140" s="112" t="str">
        <f t="shared" si="70"/>
        <v/>
      </c>
      <c r="O1140" s="31"/>
      <c r="P1140" s="33" t="str">
        <f t="shared" si="71"/>
        <v/>
      </c>
      <c r="R1140" s="174" t="str">
        <f t="shared" si="72"/>
        <v/>
      </c>
    </row>
    <row r="1141" spans="1:18" ht="24.75" customHeight="1" x14ac:dyDescent="0.2">
      <c r="A1141" s="185"/>
      <c r="B1141" s="186"/>
      <c r="C1141" s="187"/>
      <c r="D1141" s="88"/>
      <c r="E1141" s="110"/>
      <c r="F1141" s="28"/>
      <c r="G1141" s="28"/>
      <c r="H1141" s="22" t="str">
        <f>IF(G1141="","",ROUNDDOWN('Lesné celky'!$C$2*G1141,2))</f>
        <v/>
      </c>
      <c r="I1141" s="28"/>
      <c r="J1141" s="28"/>
      <c r="K1141" s="28"/>
      <c r="L1141" s="28"/>
      <c r="M1141" s="24">
        <f t="shared" si="69"/>
        <v>0</v>
      </c>
      <c r="N1141" s="112" t="str">
        <f t="shared" si="70"/>
        <v/>
      </c>
      <c r="O1141" s="31"/>
      <c r="P1141" s="33" t="str">
        <f t="shared" si="71"/>
        <v/>
      </c>
      <c r="R1141" s="174" t="str">
        <f t="shared" si="72"/>
        <v/>
      </c>
    </row>
    <row r="1142" spans="1:18" ht="24.75" customHeight="1" x14ac:dyDescent="0.2">
      <c r="A1142" s="185"/>
      <c r="B1142" s="186"/>
      <c r="C1142" s="187"/>
      <c r="D1142" s="88"/>
      <c r="E1142" s="110"/>
      <c r="F1142" s="28"/>
      <c r="G1142" s="28"/>
      <c r="H1142" s="22" t="str">
        <f>IF(G1142="","",ROUNDDOWN('Lesné celky'!$C$2*G1142,2))</f>
        <v/>
      </c>
      <c r="I1142" s="28"/>
      <c r="J1142" s="28"/>
      <c r="K1142" s="28"/>
      <c r="L1142" s="28"/>
      <c r="M1142" s="24">
        <f t="shared" si="69"/>
        <v>0</v>
      </c>
      <c r="N1142" s="112" t="str">
        <f t="shared" si="70"/>
        <v/>
      </c>
      <c r="O1142" s="31"/>
      <c r="P1142" s="33" t="str">
        <f t="shared" si="71"/>
        <v/>
      </c>
      <c r="R1142" s="174" t="str">
        <f t="shared" si="72"/>
        <v/>
      </c>
    </row>
    <row r="1143" spans="1:18" ht="24.75" customHeight="1" x14ac:dyDescent="0.2">
      <c r="A1143" s="185"/>
      <c r="B1143" s="186"/>
      <c r="C1143" s="187"/>
      <c r="D1143" s="88"/>
      <c r="E1143" s="110"/>
      <c r="F1143" s="28"/>
      <c r="G1143" s="28"/>
      <c r="H1143" s="22" t="str">
        <f>IF(G1143="","",ROUNDDOWN('Lesné celky'!$C$2*G1143,2))</f>
        <v/>
      </c>
      <c r="I1143" s="28"/>
      <c r="J1143" s="28"/>
      <c r="K1143" s="28"/>
      <c r="L1143" s="28"/>
      <c r="M1143" s="24">
        <f t="shared" si="69"/>
        <v>0</v>
      </c>
      <c r="N1143" s="112" t="str">
        <f t="shared" si="70"/>
        <v/>
      </c>
      <c r="O1143" s="31"/>
      <c r="P1143" s="33" t="str">
        <f t="shared" si="71"/>
        <v/>
      </c>
      <c r="R1143" s="174" t="str">
        <f t="shared" si="72"/>
        <v/>
      </c>
    </row>
    <row r="1144" spans="1:18" ht="24.75" customHeight="1" x14ac:dyDescent="0.2">
      <c r="A1144" s="185"/>
      <c r="B1144" s="186"/>
      <c r="C1144" s="187"/>
      <c r="D1144" s="88"/>
      <c r="E1144" s="110"/>
      <c r="F1144" s="28"/>
      <c r="G1144" s="28"/>
      <c r="H1144" s="22" t="str">
        <f>IF(G1144="","",ROUNDDOWN('Lesné celky'!$C$2*G1144,2))</f>
        <v/>
      </c>
      <c r="I1144" s="28"/>
      <c r="J1144" s="28"/>
      <c r="K1144" s="28"/>
      <c r="L1144" s="28"/>
      <c r="M1144" s="24">
        <f t="shared" si="69"/>
        <v>0</v>
      </c>
      <c r="N1144" s="112" t="str">
        <f t="shared" si="70"/>
        <v/>
      </c>
      <c r="O1144" s="31"/>
      <c r="P1144" s="33" t="str">
        <f t="shared" si="71"/>
        <v/>
      </c>
      <c r="R1144" s="174" t="str">
        <f t="shared" si="72"/>
        <v/>
      </c>
    </row>
    <row r="1145" spans="1:18" ht="24.75" customHeight="1" x14ac:dyDescent="0.2">
      <c r="A1145" s="185"/>
      <c r="B1145" s="186"/>
      <c r="C1145" s="187"/>
      <c r="D1145" s="88"/>
      <c r="E1145" s="110"/>
      <c r="F1145" s="28"/>
      <c r="G1145" s="28"/>
      <c r="H1145" s="22" t="str">
        <f>IF(G1145="","",ROUNDDOWN('Lesné celky'!$C$2*G1145,2))</f>
        <v/>
      </c>
      <c r="I1145" s="28"/>
      <c r="J1145" s="28"/>
      <c r="K1145" s="28"/>
      <c r="L1145" s="28"/>
      <c r="M1145" s="24">
        <f t="shared" si="69"/>
        <v>0</v>
      </c>
      <c r="N1145" s="112" t="str">
        <f t="shared" si="70"/>
        <v/>
      </c>
      <c r="O1145" s="31"/>
      <c r="P1145" s="33" t="str">
        <f t="shared" si="71"/>
        <v/>
      </c>
      <c r="R1145" s="174" t="str">
        <f t="shared" si="72"/>
        <v/>
      </c>
    </row>
    <row r="1146" spans="1:18" ht="24.75" customHeight="1" x14ac:dyDescent="0.2">
      <c r="A1146" s="185"/>
      <c r="B1146" s="186"/>
      <c r="C1146" s="187"/>
      <c r="D1146" s="88"/>
      <c r="E1146" s="110"/>
      <c r="F1146" s="28"/>
      <c r="G1146" s="28"/>
      <c r="H1146" s="22" t="str">
        <f>IF(G1146="","",ROUNDDOWN('Lesné celky'!$C$2*G1146,2))</f>
        <v/>
      </c>
      <c r="I1146" s="28"/>
      <c r="J1146" s="28"/>
      <c r="K1146" s="28"/>
      <c r="L1146" s="28"/>
      <c r="M1146" s="24">
        <f t="shared" si="69"/>
        <v>0</v>
      </c>
      <c r="N1146" s="112" t="str">
        <f t="shared" si="70"/>
        <v/>
      </c>
      <c r="O1146" s="31"/>
      <c r="P1146" s="33" t="str">
        <f t="shared" si="71"/>
        <v/>
      </c>
      <c r="R1146" s="174" t="str">
        <f t="shared" si="72"/>
        <v/>
      </c>
    </row>
    <row r="1147" spans="1:18" ht="24.75" customHeight="1" x14ac:dyDescent="0.2">
      <c r="A1147" s="185"/>
      <c r="B1147" s="186"/>
      <c r="C1147" s="187"/>
      <c r="D1147" s="88"/>
      <c r="E1147" s="110"/>
      <c r="F1147" s="28"/>
      <c r="G1147" s="28"/>
      <c r="H1147" s="22" t="str">
        <f>IF(G1147="","",ROUNDDOWN('Lesné celky'!$C$2*G1147,2))</f>
        <v/>
      </c>
      <c r="I1147" s="28"/>
      <c r="J1147" s="28"/>
      <c r="K1147" s="28"/>
      <c r="L1147" s="28"/>
      <c r="M1147" s="24">
        <f t="shared" si="69"/>
        <v>0</v>
      </c>
      <c r="N1147" s="112" t="str">
        <f t="shared" si="70"/>
        <v/>
      </c>
      <c r="O1147" s="31"/>
      <c r="P1147" s="33" t="str">
        <f t="shared" si="71"/>
        <v/>
      </c>
      <c r="R1147" s="174" t="str">
        <f t="shared" si="72"/>
        <v/>
      </c>
    </row>
    <row r="1148" spans="1:18" ht="24.75" customHeight="1" x14ac:dyDescent="0.2">
      <c r="A1148" s="185"/>
      <c r="B1148" s="186"/>
      <c r="C1148" s="187"/>
      <c r="D1148" s="88"/>
      <c r="E1148" s="110"/>
      <c r="F1148" s="28"/>
      <c r="G1148" s="28"/>
      <c r="H1148" s="22" t="str">
        <f>IF(G1148="","",ROUNDDOWN('Lesné celky'!$C$2*G1148,2))</f>
        <v/>
      </c>
      <c r="I1148" s="28"/>
      <c r="J1148" s="28"/>
      <c r="K1148" s="28"/>
      <c r="L1148" s="28"/>
      <c r="M1148" s="24">
        <f t="shared" si="69"/>
        <v>0</v>
      </c>
      <c r="N1148" s="112" t="str">
        <f t="shared" si="70"/>
        <v/>
      </c>
      <c r="O1148" s="31"/>
      <c r="P1148" s="33" t="str">
        <f t="shared" si="71"/>
        <v/>
      </c>
      <c r="R1148" s="174" t="str">
        <f t="shared" si="72"/>
        <v/>
      </c>
    </row>
    <row r="1149" spans="1:18" ht="24.75" customHeight="1" x14ac:dyDescent="0.2">
      <c r="A1149" s="185"/>
      <c r="B1149" s="186"/>
      <c r="C1149" s="187"/>
      <c r="D1149" s="88"/>
      <c r="E1149" s="110"/>
      <c r="F1149" s="28"/>
      <c r="G1149" s="28"/>
      <c r="H1149" s="22" t="str">
        <f>IF(G1149="","",ROUNDDOWN('Lesné celky'!$C$2*G1149,2))</f>
        <v/>
      </c>
      <c r="I1149" s="28"/>
      <c r="J1149" s="28"/>
      <c r="K1149" s="28"/>
      <c r="L1149" s="28"/>
      <c r="M1149" s="24">
        <f t="shared" si="69"/>
        <v>0</v>
      </c>
      <c r="N1149" s="112" t="str">
        <f t="shared" si="70"/>
        <v/>
      </c>
      <c r="O1149" s="31"/>
      <c r="P1149" s="33" t="str">
        <f t="shared" si="71"/>
        <v/>
      </c>
      <c r="R1149" s="174" t="str">
        <f t="shared" si="72"/>
        <v/>
      </c>
    </row>
    <row r="1150" spans="1:18" ht="24.75" customHeight="1" x14ac:dyDescent="0.2">
      <c r="A1150" s="185"/>
      <c r="B1150" s="186"/>
      <c r="C1150" s="187"/>
      <c r="D1150" s="88"/>
      <c r="E1150" s="110"/>
      <c r="F1150" s="28"/>
      <c r="G1150" s="28"/>
      <c r="H1150" s="22" t="str">
        <f>IF(G1150="","",ROUNDDOWN('Lesné celky'!$C$2*G1150,2))</f>
        <v/>
      </c>
      <c r="I1150" s="28"/>
      <c r="J1150" s="28"/>
      <c r="K1150" s="28"/>
      <c r="L1150" s="28"/>
      <c r="M1150" s="24">
        <f t="shared" si="69"/>
        <v>0</v>
      </c>
      <c r="N1150" s="112" t="str">
        <f t="shared" si="70"/>
        <v/>
      </c>
      <c r="O1150" s="31"/>
      <c r="P1150" s="33" t="str">
        <f t="shared" si="71"/>
        <v/>
      </c>
      <c r="R1150" s="174" t="str">
        <f t="shared" si="72"/>
        <v/>
      </c>
    </row>
    <row r="1151" spans="1:18" ht="24.75" customHeight="1" x14ac:dyDescent="0.2">
      <c r="A1151" s="185"/>
      <c r="B1151" s="186"/>
      <c r="C1151" s="187"/>
      <c r="D1151" s="88"/>
      <c r="E1151" s="110"/>
      <c r="F1151" s="28"/>
      <c r="G1151" s="28"/>
      <c r="H1151" s="22" t="str">
        <f>IF(G1151="","",ROUNDDOWN('Lesné celky'!$C$2*G1151,2))</f>
        <v/>
      </c>
      <c r="I1151" s="28"/>
      <c r="J1151" s="28"/>
      <c r="K1151" s="28"/>
      <c r="L1151" s="28"/>
      <c r="M1151" s="24">
        <f t="shared" si="69"/>
        <v>0</v>
      </c>
      <c r="N1151" s="112" t="str">
        <f t="shared" si="70"/>
        <v/>
      </c>
      <c r="O1151" s="31"/>
      <c r="P1151" s="33" t="str">
        <f t="shared" si="71"/>
        <v/>
      </c>
      <c r="R1151" s="174" t="str">
        <f t="shared" si="72"/>
        <v/>
      </c>
    </row>
    <row r="1152" spans="1:18" ht="24.75" customHeight="1" x14ac:dyDescent="0.2">
      <c r="A1152" s="185"/>
      <c r="B1152" s="186"/>
      <c r="C1152" s="187"/>
      <c r="D1152" s="88"/>
      <c r="E1152" s="110"/>
      <c r="F1152" s="28"/>
      <c r="G1152" s="28"/>
      <c r="H1152" s="22" t="str">
        <f>IF(G1152="","",ROUNDDOWN('Lesné celky'!$C$2*G1152,2))</f>
        <v/>
      </c>
      <c r="I1152" s="28"/>
      <c r="J1152" s="28"/>
      <c r="K1152" s="28"/>
      <c r="L1152" s="28"/>
      <c r="M1152" s="24">
        <f t="shared" si="69"/>
        <v>0</v>
      </c>
      <c r="N1152" s="112" t="str">
        <f t="shared" si="70"/>
        <v/>
      </c>
      <c r="O1152" s="31"/>
      <c r="P1152" s="33" t="str">
        <f t="shared" si="71"/>
        <v/>
      </c>
      <c r="R1152" s="174" t="str">
        <f t="shared" si="72"/>
        <v/>
      </c>
    </row>
    <row r="1153" spans="1:18" ht="24.75" customHeight="1" x14ac:dyDescent="0.2">
      <c r="A1153" s="185"/>
      <c r="B1153" s="186"/>
      <c r="C1153" s="187"/>
      <c r="D1153" s="88"/>
      <c r="E1153" s="110"/>
      <c r="F1153" s="28"/>
      <c r="G1153" s="28"/>
      <c r="H1153" s="22" t="str">
        <f>IF(G1153="","",ROUNDDOWN('Lesné celky'!$C$2*G1153,2))</f>
        <v/>
      </c>
      <c r="I1153" s="28"/>
      <c r="J1153" s="28"/>
      <c r="K1153" s="28"/>
      <c r="L1153" s="28"/>
      <c r="M1153" s="24">
        <f t="shared" si="69"/>
        <v>0</v>
      </c>
      <c r="N1153" s="112" t="str">
        <f t="shared" si="70"/>
        <v/>
      </c>
      <c r="O1153" s="31"/>
      <c r="P1153" s="33" t="str">
        <f t="shared" si="71"/>
        <v/>
      </c>
      <c r="R1153" s="174" t="str">
        <f t="shared" si="72"/>
        <v/>
      </c>
    </row>
    <row r="1154" spans="1:18" ht="24.75" customHeight="1" x14ac:dyDescent="0.2">
      <c r="A1154" s="185"/>
      <c r="B1154" s="186"/>
      <c r="C1154" s="187"/>
      <c r="D1154" s="88"/>
      <c r="E1154" s="110"/>
      <c r="F1154" s="28"/>
      <c r="G1154" s="28"/>
      <c r="H1154" s="22" t="str">
        <f>IF(G1154="","",ROUNDDOWN('Lesné celky'!$C$2*G1154,2))</f>
        <v/>
      </c>
      <c r="I1154" s="28"/>
      <c r="J1154" s="28"/>
      <c r="K1154" s="28"/>
      <c r="L1154" s="28"/>
      <c r="M1154" s="24">
        <f t="shared" ref="M1154:M1217" si="73">SUM(I1154:L1154)</f>
        <v>0</v>
      </c>
      <c r="N1154" s="112" t="str">
        <f t="shared" ref="N1154:N1217" si="74">IF(ROUNDDOWN(F1154*G1154,2)-ROUNDDOWN(SUM(I1154:L1154),2)=0,"","zlý súčet")</f>
        <v/>
      </c>
      <c r="O1154" s="31"/>
      <c r="P1154" s="33" t="str">
        <f t="shared" si="71"/>
        <v/>
      </c>
      <c r="R1154" s="174" t="str">
        <f t="shared" si="72"/>
        <v/>
      </c>
    </row>
    <row r="1155" spans="1:18" ht="24.75" customHeight="1" x14ac:dyDescent="0.2">
      <c r="A1155" s="185"/>
      <c r="B1155" s="186"/>
      <c r="C1155" s="187"/>
      <c r="D1155" s="88"/>
      <c r="E1155" s="110"/>
      <c r="F1155" s="28"/>
      <c r="G1155" s="28"/>
      <c r="H1155" s="22" t="str">
        <f>IF(G1155="","",ROUNDDOWN('Lesné celky'!$C$2*G1155,2))</f>
        <v/>
      </c>
      <c r="I1155" s="28"/>
      <c r="J1155" s="28"/>
      <c r="K1155" s="28"/>
      <c r="L1155" s="28"/>
      <c r="M1155" s="24">
        <f t="shared" si="73"/>
        <v>0</v>
      </c>
      <c r="N1155" s="112" t="str">
        <f t="shared" si="74"/>
        <v/>
      </c>
      <c r="O1155" s="31"/>
      <c r="P1155" s="33" t="str">
        <f t="shared" si="71"/>
        <v/>
      </c>
      <c r="R1155" s="174" t="str">
        <f t="shared" si="72"/>
        <v/>
      </c>
    </row>
    <row r="1156" spans="1:18" ht="24.75" customHeight="1" x14ac:dyDescent="0.2">
      <c r="A1156" s="185"/>
      <c r="B1156" s="186"/>
      <c r="C1156" s="187"/>
      <c r="D1156" s="88"/>
      <c r="E1156" s="110"/>
      <c r="F1156" s="28"/>
      <c r="G1156" s="28"/>
      <c r="H1156" s="22" t="str">
        <f>IF(G1156="","",ROUNDDOWN('Lesné celky'!$C$2*G1156,2))</f>
        <v/>
      </c>
      <c r="I1156" s="28"/>
      <c r="J1156" s="28"/>
      <c r="K1156" s="28"/>
      <c r="L1156" s="28"/>
      <c r="M1156" s="24">
        <f t="shared" si="73"/>
        <v>0</v>
      </c>
      <c r="N1156" s="112" t="str">
        <f t="shared" si="74"/>
        <v/>
      </c>
      <c r="O1156" s="31"/>
      <c r="P1156" s="33" t="str">
        <f t="shared" si="71"/>
        <v/>
      </c>
      <c r="R1156" s="174" t="str">
        <f t="shared" si="72"/>
        <v/>
      </c>
    </row>
    <row r="1157" spans="1:18" ht="24.75" customHeight="1" x14ac:dyDescent="0.2">
      <c r="A1157" s="185"/>
      <c r="B1157" s="186"/>
      <c r="C1157" s="187"/>
      <c r="D1157" s="88"/>
      <c r="E1157" s="110"/>
      <c r="F1157" s="28"/>
      <c r="G1157" s="28"/>
      <c r="H1157" s="22" t="str">
        <f>IF(G1157="","",ROUNDDOWN('Lesné celky'!$C$2*G1157,2))</f>
        <v/>
      </c>
      <c r="I1157" s="28"/>
      <c r="J1157" s="28"/>
      <c r="K1157" s="28"/>
      <c r="L1157" s="28"/>
      <c r="M1157" s="24">
        <f t="shared" si="73"/>
        <v>0</v>
      </c>
      <c r="N1157" s="112" t="str">
        <f t="shared" si="74"/>
        <v/>
      </c>
      <c r="O1157" s="31"/>
      <c r="P1157" s="33" t="str">
        <f t="shared" si="71"/>
        <v/>
      </c>
      <c r="R1157" s="174" t="str">
        <f t="shared" si="72"/>
        <v/>
      </c>
    </row>
    <row r="1158" spans="1:18" ht="24.75" customHeight="1" x14ac:dyDescent="0.2">
      <c r="A1158" s="185"/>
      <c r="B1158" s="186"/>
      <c r="C1158" s="187"/>
      <c r="D1158" s="88"/>
      <c r="E1158" s="110"/>
      <c r="F1158" s="28"/>
      <c r="G1158" s="28"/>
      <c r="H1158" s="22" t="str">
        <f>IF(G1158="","",ROUNDDOWN('Lesné celky'!$C$2*G1158,2))</f>
        <v/>
      </c>
      <c r="I1158" s="28"/>
      <c r="J1158" s="28"/>
      <c r="K1158" s="28"/>
      <c r="L1158" s="28"/>
      <c r="M1158" s="24">
        <f t="shared" si="73"/>
        <v>0</v>
      </c>
      <c r="N1158" s="112" t="str">
        <f t="shared" si="74"/>
        <v/>
      </c>
      <c r="O1158" s="31"/>
      <c r="P1158" s="33" t="str">
        <f t="shared" si="71"/>
        <v/>
      </c>
      <c r="R1158" s="174" t="str">
        <f t="shared" si="72"/>
        <v/>
      </c>
    </row>
    <row r="1159" spans="1:18" ht="24.75" customHeight="1" x14ac:dyDescent="0.2">
      <c r="A1159" s="185"/>
      <c r="B1159" s="186"/>
      <c r="C1159" s="187"/>
      <c r="D1159" s="88"/>
      <c r="E1159" s="110"/>
      <c r="F1159" s="28"/>
      <c r="G1159" s="28"/>
      <c r="H1159" s="22" t="str">
        <f>IF(G1159="","",ROUNDDOWN('Lesné celky'!$C$2*G1159,2))</f>
        <v/>
      </c>
      <c r="I1159" s="28"/>
      <c r="J1159" s="28"/>
      <c r="K1159" s="28"/>
      <c r="L1159" s="28"/>
      <c r="M1159" s="24">
        <f t="shared" si="73"/>
        <v>0</v>
      </c>
      <c r="N1159" s="112" t="str">
        <f t="shared" si="74"/>
        <v/>
      </c>
      <c r="O1159" s="31"/>
      <c r="P1159" s="33" t="str">
        <f t="shared" si="71"/>
        <v/>
      </c>
      <c r="R1159" s="174" t="str">
        <f t="shared" si="72"/>
        <v/>
      </c>
    </row>
    <row r="1160" spans="1:18" ht="24.75" customHeight="1" x14ac:dyDescent="0.2">
      <c r="A1160" s="185"/>
      <c r="B1160" s="186"/>
      <c r="C1160" s="187"/>
      <c r="D1160" s="88"/>
      <c r="E1160" s="110"/>
      <c r="F1160" s="28"/>
      <c r="G1160" s="28"/>
      <c r="H1160" s="22" t="str">
        <f>IF(G1160="","",ROUNDDOWN('Lesné celky'!$C$2*G1160,2))</f>
        <v/>
      </c>
      <c r="I1160" s="28"/>
      <c r="J1160" s="28"/>
      <c r="K1160" s="28"/>
      <c r="L1160" s="28"/>
      <c r="M1160" s="24">
        <f t="shared" si="73"/>
        <v>0</v>
      </c>
      <c r="N1160" s="112" t="str">
        <f t="shared" si="74"/>
        <v/>
      </c>
      <c r="O1160" s="31"/>
      <c r="P1160" s="33" t="str">
        <f t="shared" si="71"/>
        <v/>
      </c>
      <c r="R1160" s="174" t="str">
        <f t="shared" si="72"/>
        <v/>
      </c>
    </row>
    <row r="1161" spans="1:18" ht="24.75" customHeight="1" x14ac:dyDescent="0.2">
      <c r="A1161" s="185"/>
      <c r="B1161" s="186"/>
      <c r="C1161" s="187"/>
      <c r="D1161" s="88"/>
      <c r="E1161" s="110"/>
      <c r="F1161" s="28"/>
      <c r="G1161" s="28"/>
      <c r="H1161" s="22" t="str">
        <f>IF(G1161="","",ROUNDDOWN('Lesné celky'!$C$2*G1161,2))</f>
        <v/>
      </c>
      <c r="I1161" s="28"/>
      <c r="J1161" s="28"/>
      <c r="K1161" s="28"/>
      <c r="L1161" s="28"/>
      <c r="M1161" s="24">
        <f t="shared" si="73"/>
        <v>0</v>
      </c>
      <c r="N1161" s="112" t="str">
        <f t="shared" si="74"/>
        <v/>
      </c>
      <c r="O1161" s="31"/>
      <c r="P1161" s="33" t="str">
        <f t="shared" si="71"/>
        <v/>
      </c>
      <c r="R1161" s="174" t="str">
        <f t="shared" si="72"/>
        <v/>
      </c>
    </row>
    <row r="1162" spans="1:18" ht="24.75" customHeight="1" x14ac:dyDescent="0.2">
      <c r="A1162" s="185"/>
      <c r="B1162" s="186"/>
      <c r="C1162" s="187"/>
      <c r="D1162" s="88"/>
      <c r="E1162" s="110"/>
      <c r="F1162" s="28"/>
      <c r="G1162" s="28"/>
      <c r="H1162" s="22" t="str">
        <f>IF(G1162="","",ROUNDDOWN('Lesné celky'!$C$2*G1162,2))</f>
        <v/>
      </c>
      <c r="I1162" s="28"/>
      <c r="J1162" s="28"/>
      <c r="K1162" s="28"/>
      <c r="L1162" s="28"/>
      <c r="M1162" s="24">
        <f t="shared" si="73"/>
        <v>0</v>
      </c>
      <c r="N1162" s="112" t="str">
        <f t="shared" si="74"/>
        <v/>
      </c>
      <c r="O1162" s="31"/>
      <c r="P1162" s="33" t="str">
        <f t="shared" si="71"/>
        <v/>
      </c>
      <c r="R1162" s="174" t="str">
        <f t="shared" si="72"/>
        <v/>
      </c>
    </row>
    <row r="1163" spans="1:18" ht="24.75" customHeight="1" x14ac:dyDescent="0.2">
      <c r="A1163" s="185"/>
      <c r="B1163" s="186"/>
      <c r="C1163" s="187"/>
      <c r="D1163" s="88"/>
      <c r="E1163" s="110"/>
      <c r="F1163" s="28"/>
      <c r="G1163" s="28"/>
      <c r="H1163" s="22" t="str">
        <f>IF(G1163="","",ROUNDDOWN('Lesné celky'!$C$2*G1163,2))</f>
        <v/>
      </c>
      <c r="I1163" s="28"/>
      <c r="J1163" s="28"/>
      <c r="K1163" s="28"/>
      <c r="L1163" s="28"/>
      <c r="M1163" s="24">
        <f t="shared" si="73"/>
        <v>0</v>
      </c>
      <c r="N1163" s="112" t="str">
        <f t="shared" si="74"/>
        <v/>
      </c>
      <c r="O1163" s="31"/>
      <c r="P1163" s="33" t="str">
        <f t="shared" si="71"/>
        <v/>
      </c>
      <c r="R1163" s="174" t="str">
        <f t="shared" si="72"/>
        <v/>
      </c>
    </row>
    <row r="1164" spans="1:18" ht="24.75" customHeight="1" x14ac:dyDescent="0.2">
      <c r="A1164" s="185"/>
      <c r="B1164" s="186"/>
      <c r="C1164" s="187"/>
      <c r="D1164" s="88"/>
      <c r="E1164" s="110"/>
      <c r="F1164" s="28"/>
      <c r="G1164" s="28"/>
      <c r="H1164" s="22" t="str">
        <f>IF(G1164="","",ROUNDDOWN('Lesné celky'!$C$2*G1164,2))</f>
        <v/>
      </c>
      <c r="I1164" s="28"/>
      <c r="J1164" s="28"/>
      <c r="K1164" s="28"/>
      <c r="L1164" s="28"/>
      <c r="M1164" s="24">
        <f t="shared" si="73"/>
        <v>0</v>
      </c>
      <c r="N1164" s="112" t="str">
        <f t="shared" si="74"/>
        <v/>
      </c>
      <c r="O1164" s="31"/>
      <c r="P1164" s="33" t="str">
        <f t="shared" si="71"/>
        <v/>
      </c>
      <c r="R1164" s="174" t="str">
        <f t="shared" si="72"/>
        <v/>
      </c>
    </row>
    <row r="1165" spans="1:18" ht="24.75" customHeight="1" x14ac:dyDescent="0.2">
      <c r="A1165" s="185"/>
      <c r="B1165" s="186"/>
      <c r="C1165" s="187"/>
      <c r="D1165" s="88"/>
      <c r="E1165" s="110"/>
      <c r="F1165" s="28"/>
      <c r="G1165" s="28"/>
      <c r="H1165" s="22" t="str">
        <f>IF(G1165="","",ROUNDDOWN('Lesné celky'!$C$2*G1165,2))</f>
        <v/>
      </c>
      <c r="I1165" s="28"/>
      <c r="J1165" s="28"/>
      <c r="K1165" s="28"/>
      <c r="L1165" s="28"/>
      <c r="M1165" s="24">
        <f t="shared" si="73"/>
        <v>0</v>
      </c>
      <c r="N1165" s="112" t="str">
        <f t="shared" si="74"/>
        <v/>
      </c>
      <c r="O1165" s="31"/>
      <c r="P1165" s="33" t="str">
        <f t="shared" si="71"/>
        <v/>
      </c>
      <c r="R1165" s="174" t="str">
        <f t="shared" si="72"/>
        <v/>
      </c>
    </row>
    <row r="1166" spans="1:18" ht="24.75" customHeight="1" x14ac:dyDescent="0.2">
      <c r="A1166" s="185"/>
      <c r="B1166" s="186"/>
      <c r="C1166" s="187"/>
      <c r="D1166" s="88"/>
      <c r="E1166" s="110"/>
      <c r="F1166" s="28"/>
      <c r="G1166" s="28"/>
      <c r="H1166" s="22" t="str">
        <f>IF(G1166="","",ROUNDDOWN('Lesné celky'!$C$2*G1166,2))</f>
        <v/>
      </c>
      <c r="I1166" s="28"/>
      <c r="J1166" s="28"/>
      <c r="K1166" s="28"/>
      <c r="L1166" s="28"/>
      <c r="M1166" s="24">
        <f t="shared" si="73"/>
        <v>0</v>
      </c>
      <c r="N1166" s="112" t="str">
        <f t="shared" si="74"/>
        <v/>
      </c>
      <c r="O1166" s="31"/>
      <c r="P1166" s="33" t="str">
        <f t="shared" si="71"/>
        <v/>
      </c>
      <c r="R1166" s="174" t="str">
        <f t="shared" si="72"/>
        <v/>
      </c>
    </row>
    <row r="1167" spans="1:18" ht="24.75" customHeight="1" x14ac:dyDescent="0.2">
      <c r="A1167" s="185"/>
      <c r="B1167" s="186"/>
      <c r="C1167" s="187"/>
      <c r="D1167" s="88"/>
      <c r="E1167" s="110"/>
      <c r="F1167" s="28"/>
      <c r="G1167" s="28"/>
      <c r="H1167" s="22" t="str">
        <f>IF(G1167="","",ROUNDDOWN('Lesné celky'!$C$2*G1167,2))</f>
        <v/>
      </c>
      <c r="I1167" s="28"/>
      <c r="J1167" s="28"/>
      <c r="K1167" s="28"/>
      <c r="L1167" s="28"/>
      <c r="M1167" s="24">
        <f t="shared" si="73"/>
        <v>0</v>
      </c>
      <c r="N1167" s="112" t="str">
        <f t="shared" si="74"/>
        <v/>
      </c>
      <c r="O1167" s="31"/>
      <c r="P1167" s="33" t="str">
        <f t="shared" si="71"/>
        <v/>
      </c>
      <c r="R1167" s="174" t="str">
        <f t="shared" si="72"/>
        <v/>
      </c>
    </row>
    <row r="1168" spans="1:18" ht="24.75" customHeight="1" x14ac:dyDescent="0.2">
      <c r="A1168" s="185"/>
      <c r="B1168" s="186"/>
      <c r="C1168" s="187"/>
      <c r="D1168" s="88"/>
      <c r="E1168" s="110"/>
      <c r="F1168" s="28"/>
      <c r="G1168" s="28"/>
      <c r="H1168" s="22" t="str">
        <f>IF(G1168="","",ROUNDDOWN('Lesné celky'!$C$2*G1168,2))</f>
        <v/>
      </c>
      <c r="I1168" s="28"/>
      <c r="J1168" s="28"/>
      <c r="K1168" s="28"/>
      <c r="L1168" s="28"/>
      <c r="M1168" s="24">
        <f t="shared" si="73"/>
        <v>0</v>
      </c>
      <c r="N1168" s="112" t="str">
        <f t="shared" si="74"/>
        <v/>
      </c>
      <c r="O1168" s="31"/>
      <c r="P1168" s="33" t="str">
        <f t="shared" si="71"/>
        <v/>
      </c>
      <c r="R1168" s="174" t="str">
        <f t="shared" si="72"/>
        <v/>
      </c>
    </row>
    <row r="1169" spans="1:18" ht="24.75" customHeight="1" x14ac:dyDescent="0.2">
      <c r="A1169" s="185"/>
      <c r="B1169" s="186"/>
      <c r="C1169" s="187"/>
      <c r="D1169" s="88"/>
      <c r="E1169" s="110"/>
      <c r="F1169" s="28"/>
      <c r="G1169" s="28"/>
      <c r="H1169" s="22" t="str">
        <f>IF(G1169="","",ROUNDDOWN('Lesné celky'!$C$2*G1169,2))</f>
        <v/>
      </c>
      <c r="I1169" s="28"/>
      <c r="J1169" s="28"/>
      <c r="K1169" s="28"/>
      <c r="L1169" s="28"/>
      <c r="M1169" s="24">
        <f t="shared" si="73"/>
        <v>0</v>
      </c>
      <c r="N1169" s="112" t="str">
        <f t="shared" si="74"/>
        <v/>
      </c>
      <c r="O1169" s="31"/>
      <c r="P1169" s="33" t="str">
        <f t="shared" si="71"/>
        <v/>
      </c>
      <c r="R1169" s="174" t="str">
        <f t="shared" si="72"/>
        <v/>
      </c>
    </row>
    <row r="1170" spans="1:18" ht="24.75" customHeight="1" x14ac:dyDescent="0.2">
      <c r="A1170" s="185"/>
      <c r="B1170" s="186"/>
      <c r="C1170" s="187"/>
      <c r="D1170" s="88"/>
      <c r="E1170" s="110"/>
      <c r="F1170" s="28"/>
      <c r="G1170" s="28"/>
      <c r="H1170" s="22" t="str">
        <f>IF(G1170="","",ROUNDDOWN('Lesné celky'!$C$2*G1170,2))</f>
        <v/>
      </c>
      <c r="I1170" s="28"/>
      <c r="J1170" s="28"/>
      <c r="K1170" s="28"/>
      <c r="L1170" s="28"/>
      <c r="M1170" s="24">
        <f t="shared" si="73"/>
        <v>0</v>
      </c>
      <c r="N1170" s="112" t="str">
        <f t="shared" si="74"/>
        <v/>
      </c>
      <c r="O1170" s="31"/>
      <c r="P1170" s="33" t="str">
        <f t="shared" si="71"/>
        <v/>
      </c>
      <c r="R1170" s="174" t="str">
        <f t="shared" si="72"/>
        <v/>
      </c>
    </row>
    <row r="1171" spans="1:18" ht="24.75" customHeight="1" x14ac:dyDescent="0.2">
      <c r="A1171" s="185"/>
      <c r="B1171" s="186"/>
      <c r="C1171" s="187"/>
      <c r="D1171" s="88"/>
      <c r="E1171" s="110"/>
      <c r="F1171" s="28"/>
      <c r="G1171" s="28"/>
      <c r="H1171" s="22" t="str">
        <f>IF(G1171="","",ROUNDDOWN('Lesné celky'!$C$2*G1171,2))</f>
        <v/>
      </c>
      <c r="I1171" s="28"/>
      <c r="J1171" s="28"/>
      <c r="K1171" s="28"/>
      <c r="L1171" s="28"/>
      <c r="M1171" s="24">
        <f t="shared" si="73"/>
        <v>0</v>
      </c>
      <c r="N1171" s="112" t="str">
        <f t="shared" si="74"/>
        <v/>
      </c>
      <c r="O1171" s="31"/>
      <c r="P1171" s="33" t="str">
        <f t="shared" si="71"/>
        <v/>
      </c>
      <c r="R1171" s="174" t="str">
        <f t="shared" si="72"/>
        <v/>
      </c>
    </row>
    <row r="1172" spans="1:18" ht="24.75" customHeight="1" x14ac:dyDescent="0.2">
      <c r="A1172" s="185"/>
      <c r="B1172" s="186"/>
      <c r="C1172" s="187"/>
      <c r="D1172" s="88"/>
      <c r="E1172" s="110"/>
      <c r="F1172" s="28"/>
      <c r="G1172" s="28"/>
      <c r="H1172" s="22" t="str">
        <f>IF(G1172="","",ROUNDDOWN('Lesné celky'!$C$2*G1172,2))</f>
        <v/>
      </c>
      <c r="I1172" s="28"/>
      <c r="J1172" s="28"/>
      <c r="K1172" s="28"/>
      <c r="L1172" s="28"/>
      <c r="M1172" s="24">
        <f t="shared" si="73"/>
        <v>0</v>
      </c>
      <c r="N1172" s="112" t="str">
        <f t="shared" si="74"/>
        <v/>
      </c>
      <c r="O1172" s="31"/>
      <c r="P1172" s="33" t="str">
        <f t="shared" ref="P1172:P1235" si="75">IF(H1172="","",H1172-O1172)</f>
        <v/>
      </c>
      <c r="R1172" s="174" t="str">
        <f t="shared" ref="R1172:R1235" si="76">IF(AND(H1172&lt;&gt;"",OR(E1172="",D1172="",A1172="")),"nekorektne zadané údaje","")</f>
        <v/>
      </c>
    </row>
    <row r="1173" spans="1:18" ht="24.75" customHeight="1" x14ac:dyDescent="0.2">
      <c r="A1173" s="185"/>
      <c r="B1173" s="186"/>
      <c r="C1173" s="187"/>
      <c r="D1173" s="88"/>
      <c r="E1173" s="110"/>
      <c r="F1173" s="28"/>
      <c r="G1173" s="28"/>
      <c r="H1173" s="22" t="str">
        <f>IF(G1173="","",ROUNDDOWN('Lesné celky'!$C$2*G1173,2))</f>
        <v/>
      </c>
      <c r="I1173" s="28"/>
      <c r="J1173" s="28"/>
      <c r="K1173" s="28"/>
      <c r="L1173" s="28"/>
      <c r="M1173" s="24">
        <f t="shared" si="73"/>
        <v>0</v>
      </c>
      <c r="N1173" s="112" t="str">
        <f t="shared" si="74"/>
        <v/>
      </c>
      <c r="O1173" s="31"/>
      <c r="P1173" s="33" t="str">
        <f t="shared" si="75"/>
        <v/>
      </c>
      <c r="R1173" s="174" t="str">
        <f t="shared" si="76"/>
        <v/>
      </c>
    </row>
    <row r="1174" spans="1:18" ht="24.75" customHeight="1" x14ac:dyDescent="0.2">
      <c r="A1174" s="185"/>
      <c r="B1174" s="186"/>
      <c r="C1174" s="187"/>
      <c r="D1174" s="88"/>
      <c r="E1174" s="110"/>
      <c r="F1174" s="28"/>
      <c r="G1174" s="28"/>
      <c r="H1174" s="22" t="str">
        <f>IF(G1174="","",ROUNDDOWN('Lesné celky'!$C$2*G1174,2))</f>
        <v/>
      </c>
      <c r="I1174" s="28"/>
      <c r="J1174" s="28"/>
      <c r="K1174" s="28"/>
      <c r="L1174" s="28"/>
      <c r="M1174" s="24">
        <f t="shared" si="73"/>
        <v>0</v>
      </c>
      <c r="N1174" s="112" t="str">
        <f t="shared" si="74"/>
        <v/>
      </c>
      <c r="O1174" s="31"/>
      <c r="P1174" s="33" t="str">
        <f t="shared" si="75"/>
        <v/>
      </c>
      <c r="R1174" s="174" t="str">
        <f t="shared" si="76"/>
        <v/>
      </c>
    </row>
    <row r="1175" spans="1:18" ht="24.75" customHeight="1" x14ac:dyDescent="0.2">
      <c r="A1175" s="185"/>
      <c r="B1175" s="186"/>
      <c r="C1175" s="187"/>
      <c r="D1175" s="88"/>
      <c r="E1175" s="110"/>
      <c r="F1175" s="28"/>
      <c r="G1175" s="28"/>
      <c r="H1175" s="22" t="str">
        <f>IF(G1175="","",ROUNDDOWN('Lesné celky'!$C$2*G1175,2))</f>
        <v/>
      </c>
      <c r="I1175" s="28"/>
      <c r="J1175" s="28"/>
      <c r="K1175" s="28"/>
      <c r="L1175" s="28"/>
      <c r="M1175" s="24">
        <f t="shared" si="73"/>
        <v>0</v>
      </c>
      <c r="N1175" s="112" t="str">
        <f t="shared" si="74"/>
        <v/>
      </c>
      <c r="O1175" s="31"/>
      <c r="P1175" s="33" t="str">
        <f t="shared" si="75"/>
        <v/>
      </c>
      <c r="R1175" s="174" t="str">
        <f t="shared" si="76"/>
        <v/>
      </c>
    </row>
    <row r="1176" spans="1:18" ht="24.75" customHeight="1" x14ac:dyDescent="0.2">
      <c r="A1176" s="185"/>
      <c r="B1176" s="186"/>
      <c r="C1176" s="187"/>
      <c r="D1176" s="88"/>
      <c r="E1176" s="110"/>
      <c r="F1176" s="28"/>
      <c r="G1176" s="28"/>
      <c r="H1176" s="22" t="str">
        <f>IF(G1176="","",ROUNDDOWN('Lesné celky'!$C$2*G1176,2))</f>
        <v/>
      </c>
      <c r="I1176" s="28"/>
      <c r="J1176" s="28"/>
      <c r="K1176" s="28"/>
      <c r="L1176" s="28"/>
      <c r="M1176" s="24">
        <f t="shared" si="73"/>
        <v>0</v>
      </c>
      <c r="N1176" s="112" t="str">
        <f t="shared" si="74"/>
        <v/>
      </c>
      <c r="O1176" s="31"/>
      <c r="P1176" s="33" t="str">
        <f t="shared" si="75"/>
        <v/>
      </c>
      <c r="R1176" s="174" t="str">
        <f t="shared" si="76"/>
        <v/>
      </c>
    </row>
    <row r="1177" spans="1:18" ht="24.75" customHeight="1" x14ac:dyDescent="0.2">
      <c r="A1177" s="185"/>
      <c r="B1177" s="186"/>
      <c r="C1177" s="187"/>
      <c r="D1177" s="88"/>
      <c r="E1177" s="110"/>
      <c r="F1177" s="28"/>
      <c r="G1177" s="28"/>
      <c r="H1177" s="22" t="str">
        <f>IF(G1177="","",ROUNDDOWN('Lesné celky'!$C$2*G1177,2))</f>
        <v/>
      </c>
      <c r="I1177" s="28"/>
      <c r="J1177" s="28"/>
      <c r="K1177" s="28"/>
      <c r="L1177" s="28"/>
      <c r="M1177" s="24">
        <f t="shared" si="73"/>
        <v>0</v>
      </c>
      <c r="N1177" s="112" t="str">
        <f t="shared" si="74"/>
        <v/>
      </c>
      <c r="O1177" s="31"/>
      <c r="P1177" s="33" t="str">
        <f t="shared" si="75"/>
        <v/>
      </c>
      <c r="R1177" s="174" t="str">
        <f t="shared" si="76"/>
        <v/>
      </c>
    </row>
    <row r="1178" spans="1:18" ht="24.75" customHeight="1" x14ac:dyDescent="0.2">
      <c r="A1178" s="185"/>
      <c r="B1178" s="186"/>
      <c r="C1178" s="187"/>
      <c r="D1178" s="88"/>
      <c r="E1178" s="110"/>
      <c r="F1178" s="28"/>
      <c r="G1178" s="28"/>
      <c r="H1178" s="22" t="str">
        <f>IF(G1178="","",ROUNDDOWN('Lesné celky'!$C$2*G1178,2))</f>
        <v/>
      </c>
      <c r="I1178" s="28"/>
      <c r="J1178" s="28"/>
      <c r="K1178" s="28"/>
      <c r="L1178" s="28"/>
      <c r="M1178" s="24">
        <f t="shared" si="73"/>
        <v>0</v>
      </c>
      <c r="N1178" s="112" t="str">
        <f t="shared" si="74"/>
        <v/>
      </c>
      <c r="O1178" s="31"/>
      <c r="P1178" s="33" t="str">
        <f t="shared" si="75"/>
        <v/>
      </c>
      <c r="R1178" s="174" t="str">
        <f t="shared" si="76"/>
        <v/>
      </c>
    </row>
    <row r="1179" spans="1:18" ht="24.75" customHeight="1" x14ac:dyDescent="0.2">
      <c r="A1179" s="185"/>
      <c r="B1179" s="186"/>
      <c r="C1179" s="187"/>
      <c r="D1179" s="88"/>
      <c r="E1179" s="110"/>
      <c r="F1179" s="28"/>
      <c r="G1179" s="28"/>
      <c r="H1179" s="22" t="str">
        <f>IF(G1179="","",ROUNDDOWN('Lesné celky'!$C$2*G1179,2))</f>
        <v/>
      </c>
      <c r="I1179" s="28"/>
      <c r="J1179" s="28"/>
      <c r="K1179" s="28"/>
      <c r="L1179" s="28"/>
      <c r="M1179" s="24">
        <f t="shared" si="73"/>
        <v>0</v>
      </c>
      <c r="N1179" s="112" t="str">
        <f t="shared" si="74"/>
        <v/>
      </c>
      <c r="O1179" s="31"/>
      <c r="P1179" s="33" t="str">
        <f t="shared" si="75"/>
        <v/>
      </c>
      <c r="R1179" s="174" t="str">
        <f t="shared" si="76"/>
        <v/>
      </c>
    </row>
    <row r="1180" spans="1:18" ht="24.75" customHeight="1" x14ac:dyDescent="0.2">
      <c r="A1180" s="185"/>
      <c r="B1180" s="186"/>
      <c r="C1180" s="187"/>
      <c r="D1180" s="88"/>
      <c r="E1180" s="110"/>
      <c r="F1180" s="28"/>
      <c r="G1180" s="28"/>
      <c r="H1180" s="22" t="str">
        <f>IF(G1180="","",ROUNDDOWN('Lesné celky'!$C$2*G1180,2))</f>
        <v/>
      </c>
      <c r="I1180" s="28"/>
      <c r="J1180" s="28"/>
      <c r="K1180" s="28"/>
      <c r="L1180" s="28"/>
      <c r="M1180" s="24">
        <f t="shared" si="73"/>
        <v>0</v>
      </c>
      <c r="N1180" s="112" t="str">
        <f t="shared" si="74"/>
        <v/>
      </c>
      <c r="O1180" s="31"/>
      <c r="P1180" s="33" t="str">
        <f t="shared" si="75"/>
        <v/>
      </c>
      <c r="R1180" s="174" t="str">
        <f t="shared" si="76"/>
        <v/>
      </c>
    </row>
    <row r="1181" spans="1:18" ht="24.75" customHeight="1" x14ac:dyDescent="0.2">
      <c r="A1181" s="185"/>
      <c r="B1181" s="186"/>
      <c r="C1181" s="187"/>
      <c r="D1181" s="88"/>
      <c r="E1181" s="110"/>
      <c r="F1181" s="28"/>
      <c r="G1181" s="28"/>
      <c r="H1181" s="22" t="str">
        <f>IF(G1181="","",ROUNDDOWN('Lesné celky'!$C$2*G1181,2))</f>
        <v/>
      </c>
      <c r="I1181" s="28"/>
      <c r="J1181" s="28"/>
      <c r="K1181" s="28"/>
      <c r="L1181" s="28"/>
      <c r="M1181" s="24">
        <f t="shared" si="73"/>
        <v>0</v>
      </c>
      <c r="N1181" s="112" t="str">
        <f t="shared" si="74"/>
        <v/>
      </c>
      <c r="O1181" s="31"/>
      <c r="P1181" s="33" t="str">
        <f t="shared" si="75"/>
        <v/>
      </c>
      <c r="R1181" s="174" t="str">
        <f t="shared" si="76"/>
        <v/>
      </c>
    </row>
    <row r="1182" spans="1:18" ht="24.75" customHeight="1" x14ac:dyDescent="0.2">
      <c r="A1182" s="185"/>
      <c r="B1182" s="186"/>
      <c r="C1182" s="187"/>
      <c r="D1182" s="88"/>
      <c r="E1182" s="110"/>
      <c r="F1182" s="28"/>
      <c r="G1182" s="28"/>
      <c r="H1182" s="22" t="str">
        <f>IF(G1182="","",ROUNDDOWN('Lesné celky'!$C$2*G1182,2))</f>
        <v/>
      </c>
      <c r="I1182" s="28"/>
      <c r="J1182" s="28"/>
      <c r="K1182" s="28"/>
      <c r="L1182" s="28"/>
      <c r="M1182" s="24">
        <f t="shared" si="73"/>
        <v>0</v>
      </c>
      <c r="N1182" s="112" t="str">
        <f t="shared" si="74"/>
        <v/>
      </c>
      <c r="O1182" s="31"/>
      <c r="P1182" s="33" t="str">
        <f t="shared" si="75"/>
        <v/>
      </c>
      <c r="R1182" s="174" t="str">
        <f t="shared" si="76"/>
        <v/>
      </c>
    </row>
    <row r="1183" spans="1:18" ht="24.75" customHeight="1" x14ac:dyDescent="0.2">
      <c r="A1183" s="185"/>
      <c r="B1183" s="186"/>
      <c r="C1183" s="187"/>
      <c r="D1183" s="88"/>
      <c r="E1183" s="110"/>
      <c r="F1183" s="28"/>
      <c r="G1183" s="28"/>
      <c r="H1183" s="22" t="str">
        <f>IF(G1183="","",ROUNDDOWN('Lesné celky'!$C$2*G1183,2))</f>
        <v/>
      </c>
      <c r="I1183" s="28"/>
      <c r="J1183" s="28"/>
      <c r="K1183" s="28"/>
      <c r="L1183" s="28"/>
      <c r="M1183" s="24">
        <f t="shared" si="73"/>
        <v>0</v>
      </c>
      <c r="N1183" s="112" t="str">
        <f t="shared" si="74"/>
        <v/>
      </c>
      <c r="O1183" s="31"/>
      <c r="P1183" s="33" t="str">
        <f t="shared" si="75"/>
        <v/>
      </c>
      <c r="R1183" s="174" t="str">
        <f t="shared" si="76"/>
        <v/>
      </c>
    </row>
    <row r="1184" spans="1:18" ht="24.75" customHeight="1" x14ac:dyDescent="0.2">
      <c r="A1184" s="185"/>
      <c r="B1184" s="186"/>
      <c r="C1184" s="187"/>
      <c r="D1184" s="88"/>
      <c r="E1184" s="110"/>
      <c r="F1184" s="28"/>
      <c r="G1184" s="28"/>
      <c r="H1184" s="22" t="str">
        <f>IF(G1184="","",ROUNDDOWN('Lesné celky'!$C$2*G1184,2))</f>
        <v/>
      </c>
      <c r="I1184" s="28"/>
      <c r="J1184" s="28"/>
      <c r="K1184" s="28"/>
      <c r="L1184" s="28"/>
      <c r="M1184" s="24">
        <f t="shared" si="73"/>
        <v>0</v>
      </c>
      <c r="N1184" s="112" t="str">
        <f t="shared" si="74"/>
        <v/>
      </c>
      <c r="O1184" s="31"/>
      <c r="P1184" s="33" t="str">
        <f t="shared" si="75"/>
        <v/>
      </c>
      <c r="R1184" s="174" t="str">
        <f t="shared" si="76"/>
        <v/>
      </c>
    </row>
    <row r="1185" spans="1:18" ht="24.75" customHeight="1" x14ac:dyDescent="0.2">
      <c r="A1185" s="185"/>
      <c r="B1185" s="186"/>
      <c r="C1185" s="187"/>
      <c r="D1185" s="88"/>
      <c r="E1185" s="110"/>
      <c r="F1185" s="28"/>
      <c r="G1185" s="28"/>
      <c r="H1185" s="22" t="str">
        <f>IF(G1185="","",ROUNDDOWN('Lesné celky'!$C$2*G1185,2))</f>
        <v/>
      </c>
      <c r="I1185" s="28"/>
      <c r="J1185" s="28"/>
      <c r="K1185" s="28"/>
      <c r="L1185" s="28"/>
      <c r="M1185" s="24">
        <f t="shared" si="73"/>
        <v>0</v>
      </c>
      <c r="N1185" s="112" t="str">
        <f t="shared" si="74"/>
        <v/>
      </c>
      <c r="O1185" s="31"/>
      <c r="P1185" s="33" t="str">
        <f t="shared" si="75"/>
        <v/>
      </c>
      <c r="R1185" s="174" t="str">
        <f t="shared" si="76"/>
        <v/>
      </c>
    </row>
    <row r="1186" spans="1:18" ht="24.75" customHeight="1" x14ac:dyDescent="0.2">
      <c r="A1186" s="185"/>
      <c r="B1186" s="186"/>
      <c r="C1186" s="187"/>
      <c r="D1186" s="88"/>
      <c r="E1186" s="110"/>
      <c r="F1186" s="28"/>
      <c r="G1186" s="28"/>
      <c r="H1186" s="22" t="str">
        <f>IF(G1186="","",ROUNDDOWN('Lesné celky'!$C$2*G1186,2))</f>
        <v/>
      </c>
      <c r="I1186" s="28"/>
      <c r="J1186" s="28"/>
      <c r="K1186" s="28"/>
      <c r="L1186" s="28"/>
      <c r="M1186" s="24">
        <f t="shared" si="73"/>
        <v>0</v>
      </c>
      <c r="N1186" s="112" t="str">
        <f t="shared" si="74"/>
        <v/>
      </c>
      <c r="O1186" s="31"/>
      <c r="P1186" s="33" t="str">
        <f t="shared" si="75"/>
        <v/>
      </c>
      <c r="R1186" s="174" t="str">
        <f t="shared" si="76"/>
        <v/>
      </c>
    </row>
    <row r="1187" spans="1:18" ht="24.75" customHeight="1" x14ac:dyDescent="0.2">
      <c r="A1187" s="185"/>
      <c r="B1187" s="186"/>
      <c r="C1187" s="187"/>
      <c r="D1187" s="88"/>
      <c r="E1187" s="110"/>
      <c r="F1187" s="28"/>
      <c r="G1187" s="28"/>
      <c r="H1187" s="22" t="str">
        <f>IF(G1187="","",ROUNDDOWN('Lesné celky'!$C$2*G1187,2))</f>
        <v/>
      </c>
      <c r="I1187" s="28"/>
      <c r="J1187" s="28"/>
      <c r="K1187" s="28"/>
      <c r="L1187" s="28"/>
      <c r="M1187" s="24">
        <f t="shared" si="73"/>
        <v>0</v>
      </c>
      <c r="N1187" s="112" t="str">
        <f t="shared" si="74"/>
        <v/>
      </c>
      <c r="O1187" s="31"/>
      <c r="P1187" s="33" t="str">
        <f t="shared" si="75"/>
        <v/>
      </c>
      <c r="R1187" s="174" t="str">
        <f t="shared" si="76"/>
        <v/>
      </c>
    </row>
    <row r="1188" spans="1:18" ht="24.75" customHeight="1" x14ac:dyDescent="0.2">
      <c r="A1188" s="185"/>
      <c r="B1188" s="186"/>
      <c r="C1188" s="187"/>
      <c r="D1188" s="88"/>
      <c r="E1188" s="110"/>
      <c r="F1188" s="28"/>
      <c r="G1188" s="28"/>
      <c r="H1188" s="22" t="str">
        <f>IF(G1188="","",ROUNDDOWN('Lesné celky'!$C$2*G1188,2))</f>
        <v/>
      </c>
      <c r="I1188" s="28"/>
      <c r="J1188" s="28"/>
      <c r="K1188" s="28"/>
      <c r="L1188" s="28"/>
      <c r="M1188" s="24">
        <f t="shared" si="73"/>
        <v>0</v>
      </c>
      <c r="N1188" s="112" t="str">
        <f t="shared" si="74"/>
        <v/>
      </c>
      <c r="O1188" s="31"/>
      <c r="P1188" s="33" t="str">
        <f t="shared" si="75"/>
        <v/>
      </c>
      <c r="R1188" s="174" t="str">
        <f t="shared" si="76"/>
        <v/>
      </c>
    </row>
    <row r="1189" spans="1:18" ht="24.75" customHeight="1" x14ac:dyDescent="0.2">
      <c r="A1189" s="185"/>
      <c r="B1189" s="186"/>
      <c r="C1189" s="187"/>
      <c r="D1189" s="88"/>
      <c r="E1189" s="110"/>
      <c r="F1189" s="28"/>
      <c r="G1189" s="28"/>
      <c r="H1189" s="22" t="str">
        <f>IF(G1189="","",ROUNDDOWN('Lesné celky'!$C$2*G1189,2))</f>
        <v/>
      </c>
      <c r="I1189" s="28"/>
      <c r="J1189" s="28"/>
      <c r="K1189" s="28"/>
      <c r="L1189" s="28"/>
      <c r="M1189" s="24">
        <f t="shared" si="73"/>
        <v>0</v>
      </c>
      <c r="N1189" s="112" t="str">
        <f t="shared" si="74"/>
        <v/>
      </c>
      <c r="O1189" s="31"/>
      <c r="P1189" s="33" t="str">
        <f t="shared" si="75"/>
        <v/>
      </c>
      <c r="R1189" s="174" t="str">
        <f t="shared" si="76"/>
        <v/>
      </c>
    </row>
    <row r="1190" spans="1:18" ht="24.75" customHeight="1" x14ac:dyDescent="0.2">
      <c r="A1190" s="185"/>
      <c r="B1190" s="186"/>
      <c r="C1190" s="187"/>
      <c r="D1190" s="88"/>
      <c r="E1190" s="110"/>
      <c r="F1190" s="28"/>
      <c r="G1190" s="28"/>
      <c r="H1190" s="22" t="str">
        <f>IF(G1190="","",ROUNDDOWN('Lesné celky'!$C$2*G1190,2))</f>
        <v/>
      </c>
      <c r="I1190" s="28"/>
      <c r="J1190" s="28"/>
      <c r="K1190" s="28"/>
      <c r="L1190" s="28"/>
      <c r="M1190" s="24">
        <f t="shared" si="73"/>
        <v>0</v>
      </c>
      <c r="N1190" s="112" t="str">
        <f t="shared" si="74"/>
        <v/>
      </c>
      <c r="O1190" s="31"/>
      <c r="P1190" s="33" t="str">
        <f t="shared" si="75"/>
        <v/>
      </c>
      <c r="R1190" s="174" t="str">
        <f t="shared" si="76"/>
        <v/>
      </c>
    </row>
    <row r="1191" spans="1:18" ht="24.75" customHeight="1" x14ac:dyDescent="0.2">
      <c r="A1191" s="185"/>
      <c r="B1191" s="186"/>
      <c r="C1191" s="187"/>
      <c r="D1191" s="88"/>
      <c r="E1191" s="110"/>
      <c r="F1191" s="28"/>
      <c r="G1191" s="28"/>
      <c r="H1191" s="22" t="str">
        <f>IF(G1191="","",ROUNDDOWN('Lesné celky'!$C$2*G1191,2))</f>
        <v/>
      </c>
      <c r="I1191" s="28"/>
      <c r="J1191" s="28"/>
      <c r="K1191" s="28"/>
      <c r="L1191" s="28"/>
      <c r="M1191" s="24">
        <f t="shared" si="73"/>
        <v>0</v>
      </c>
      <c r="N1191" s="112" t="str">
        <f t="shared" si="74"/>
        <v/>
      </c>
      <c r="O1191" s="31"/>
      <c r="P1191" s="33" t="str">
        <f t="shared" si="75"/>
        <v/>
      </c>
      <c r="R1191" s="174" t="str">
        <f t="shared" si="76"/>
        <v/>
      </c>
    </row>
    <row r="1192" spans="1:18" ht="24.75" customHeight="1" x14ac:dyDescent="0.2">
      <c r="A1192" s="185"/>
      <c r="B1192" s="186"/>
      <c r="C1192" s="187"/>
      <c r="D1192" s="88"/>
      <c r="E1192" s="110"/>
      <c r="F1192" s="28"/>
      <c r="G1192" s="28"/>
      <c r="H1192" s="22" t="str">
        <f>IF(G1192="","",ROUNDDOWN('Lesné celky'!$C$2*G1192,2))</f>
        <v/>
      </c>
      <c r="I1192" s="28"/>
      <c r="J1192" s="28"/>
      <c r="K1192" s="28"/>
      <c r="L1192" s="28"/>
      <c r="M1192" s="24">
        <f t="shared" si="73"/>
        <v>0</v>
      </c>
      <c r="N1192" s="112" t="str">
        <f t="shared" si="74"/>
        <v/>
      </c>
      <c r="O1192" s="31"/>
      <c r="P1192" s="33" t="str">
        <f t="shared" si="75"/>
        <v/>
      </c>
      <c r="R1192" s="174" t="str">
        <f t="shared" si="76"/>
        <v/>
      </c>
    </row>
    <row r="1193" spans="1:18" ht="24.75" customHeight="1" x14ac:dyDescent="0.2">
      <c r="A1193" s="185"/>
      <c r="B1193" s="186"/>
      <c r="C1193" s="187"/>
      <c r="D1193" s="88"/>
      <c r="E1193" s="110"/>
      <c r="F1193" s="28"/>
      <c r="G1193" s="28"/>
      <c r="H1193" s="22" t="str">
        <f>IF(G1193="","",ROUNDDOWN('Lesné celky'!$C$2*G1193,2))</f>
        <v/>
      </c>
      <c r="I1193" s="28"/>
      <c r="J1193" s="28"/>
      <c r="K1193" s="28"/>
      <c r="L1193" s="28"/>
      <c r="M1193" s="24">
        <f t="shared" si="73"/>
        <v>0</v>
      </c>
      <c r="N1193" s="112" t="str">
        <f t="shared" si="74"/>
        <v/>
      </c>
      <c r="O1193" s="31"/>
      <c r="P1193" s="33" t="str">
        <f t="shared" si="75"/>
        <v/>
      </c>
      <c r="R1193" s="174" t="str">
        <f t="shared" si="76"/>
        <v/>
      </c>
    </row>
    <row r="1194" spans="1:18" ht="24.75" customHeight="1" x14ac:dyDescent="0.2">
      <c r="A1194" s="185"/>
      <c r="B1194" s="186"/>
      <c r="C1194" s="187"/>
      <c r="D1194" s="88"/>
      <c r="E1194" s="110"/>
      <c r="F1194" s="28"/>
      <c r="G1194" s="28"/>
      <c r="H1194" s="22" t="str">
        <f>IF(G1194="","",ROUNDDOWN('Lesné celky'!$C$2*G1194,2))</f>
        <v/>
      </c>
      <c r="I1194" s="28"/>
      <c r="J1194" s="28"/>
      <c r="K1194" s="28"/>
      <c r="L1194" s="28"/>
      <c r="M1194" s="24">
        <f t="shared" si="73"/>
        <v>0</v>
      </c>
      <c r="N1194" s="112" t="str">
        <f t="shared" si="74"/>
        <v/>
      </c>
      <c r="O1194" s="31"/>
      <c r="P1194" s="33" t="str">
        <f t="shared" si="75"/>
        <v/>
      </c>
      <c r="R1194" s="174" t="str">
        <f t="shared" si="76"/>
        <v/>
      </c>
    </row>
    <row r="1195" spans="1:18" ht="24.75" customHeight="1" x14ac:dyDescent="0.2">
      <c r="A1195" s="185"/>
      <c r="B1195" s="186"/>
      <c r="C1195" s="187"/>
      <c r="D1195" s="88"/>
      <c r="E1195" s="110"/>
      <c r="F1195" s="28"/>
      <c r="G1195" s="28"/>
      <c r="H1195" s="22" t="str">
        <f>IF(G1195="","",ROUNDDOWN('Lesné celky'!$C$2*G1195,2))</f>
        <v/>
      </c>
      <c r="I1195" s="28"/>
      <c r="J1195" s="28"/>
      <c r="K1195" s="28"/>
      <c r="L1195" s="28"/>
      <c r="M1195" s="24">
        <f t="shared" si="73"/>
        <v>0</v>
      </c>
      <c r="N1195" s="112" t="str">
        <f t="shared" si="74"/>
        <v/>
      </c>
      <c r="O1195" s="31"/>
      <c r="P1195" s="33" t="str">
        <f t="shared" si="75"/>
        <v/>
      </c>
      <c r="R1195" s="174" t="str">
        <f t="shared" si="76"/>
        <v/>
      </c>
    </row>
    <row r="1196" spans="1:18" ht="24.75" customHeight="1" x14ac:dyDescent="0.2">
      <c r="A1196" s="185"/>
      <c r="B1196" s="186"/>
      <c r="C1196" s="187"/>
      <c r="D1196" s="88"/>
      <c r="E1196" s="110"/>
      <c r="F1196" s="28"/>
      <c r="G1196" s="28"/>
      <c r="H1196" s="22" t="str">
        <f>IF(G1196="","",ROUNDDOWN('Lesné celky'!$C$2*G1196,2))</f>
        <v/>
      </c>
      <c r="I1196" s="28"/>
      <c r="J1196" s="28"/>
      <c r="K1196" s="28"/>
      <c r="L1196" s="28"/>
      <c r="M1196" s="24">
        <f t="shared" si="73"/>
        <v>0</v>
      </c>
      <c r="N1196" s="112" t="str">
        <f t="shared" si="74"/>
        <v/>
      </c>
      <c r="O1196" s="31"/>
      <c r="P1196" s="33" t="str">
        <f t="shared" si="75"/>
        <v/>
      </c>
      <c r="R1196" s="174" t="str">
        <f t="shared" si="76"/>
        <v/>
      </c>
    </row>
    <row r="1197" spans="1:18" ht="24.75" customHeight="1" x14ac:dyDescent="0.2">
      <c r="A1197" s="185"/>
      <c r="B1197" s="186"/>
      <c r="C1197" s="187"/>
      <c r="D1197" s="88"/>
      <c r="E1197" s="110"/>
      <c r="F1197" s="28"/>
      <c r="G1197" s="28"/>
      <c r="H1197" s="22" t="str">
        <f>IF(G1197="","",ROUNDDOWN('Lesné celky'!$C$2*G1197,2))</f>
        <v/>
      </c>
      <c r="I1197" s="28"/>
      <c r="J1197" s="28"/>
      <c r="K1197" s="28"/>
      <c r="L1197" s="28"/>
      <c r="M1197" s="24">
        <f t="shared" si="73"/>
        <v>0</v>
      </c>
      <c r="N1197" s="112" t="str">
        <f t="shared" si="74"/>
        <v/>
      </c>
      <c r="O1197" s="31"/>
      <c r="P1197" s="33" t="str">
        <f t="shared" si="75"/>
        <v/>
      </c>
      <c r="R1197" s="174" t="str">
        <f t="shared" si="76"/>
        <v/>
      </c>
    </row>
    <row r="1198" spans="1:18" ht="24.75" customHeight="1" x14ac:dyDescent="0.2">
      <c r="A1198" s="185"/>
      <c r="B1198" s="186"/>
      <c r="C1198" s="187"/>
      <c r="D1198" s="88"/>
      <c r="E1198" s="110"/>
      <c r="F1198" s="28"/>
      <c r="G1198" s="28"/>
      <c r="H1198" s="22" t="str">
        <f>IF(G1198="","",ROUNDDOWN('Lesné celky'!$C$2*G1198,2))</f>
        <v/>
      </c>
      <c r="I1198" s="28"/>
      <c r="J1198" s="28"/>
      <c r="K1198" s="28"/>
      <c r="L1198" s="28"/>
      <c r="M1198" s="24">
        <f t="shared" si="73"/>
        <v>0</v>
      </c>
      <c r="N1198" s="112" t="str">
        <f t="shared" si="74"/>
        <v/>
      </c>
      <c r="O1198" s="31"/>
      <c r="P1198" s="33" t="str">
        <f t="shared" si="75"/>
        <v/>
      </c>
      <c r="R1198" s="174" t="str">
        <f t="shared" si="76"/>
        <v/>
      </c>
    </row>
    <row r="1199" spans="1:18" ht="24.75" customHeight="1" x14ac:dyDescent="0.2">
      <c r="A1199" s="185"/>
      <c r="B1199" s="186"/>
      <c r="C1199" s="187"/>
      <c r="D1199" s="88"/>
      <c r="E1199" s="110"/>
      <c r="F1199" s="28"/>
      <c r="G1199" s="28"/>
      <c r="H1199" s="22" t="str">
        <f>IF(G1199="","",ROUNDDOWN('Lesné celky'!$C$2*G1199,2))</f>
        <v/>
      </c>
      <c r="I1199" s="28"/>
      <c r="J1199" s="28"/>
      <c r="K1199" s="28"/>
      <c r="L1199" s="28"/>
      <c r="M1199" s="24">
        <f t="shared" si="73"/>
        <v>0</v>
      </c>
      <c r="N1199" s="112" t="str">
        <f t="shared" si="74"/>
        <v/>
      </c>
      <c r="O1199" s="31"/>
      <c r="P1199" s="33" t="str">
        <f t="shared" si="75"/>
        <v/>
      </c>
      <c r="R1199" s="174" t="str">
        <f t="shared" si="76"/>
        <v/>
      </c>
    </row>
    <row r="1200" spans="1:18" ht="24.75" customHeight="1" x14ac:dyDescent="0.2">
      <c r="A1200" s="185"/>
      <c r="B1200" s="186"/>
      <c r="C1200" s="187"/>
      <c r="D1200" s="88"/>
      <c r="E1200" s="110"/>
      <c r="F1200" s="28"/>
      <c r="G1200" s="28"/>
      <c r="H1200" s="22" t="str">
        <f>IF(G1200="","",ROUNDDOWN('Lesné celky'!$C$2*G1200,2))</f>
        <v/>
      </c>
      <c r="I1200" s="28"/>
      <c r="J1200" s="28"/>
      <c r="K1200" s="28"/>
      <c r="L1200" s="28"/>
      <c r="M1200" s="24">
        <f t="shared" si="73"/>
        <v>0</v>
      </c>
      <c r="N1200" s="112" t="str">
        <f t="shared" si="74"/>
        <v/>
      </c>
      <c r="O1200" s="31"/>
      <c r="P1200" s="33" t="str">
        <f t="shared" si="75"/>
        <v/>
      </c>
      <c r="R1200" s="174" t="str">
        <f t="shared" si="76"/>
        <v/>
      </c>
    </row>
    <row r="1201" spans="1:18" ht="24.75" customHeight="1" x14ac:dyDescent="0.2">
      <c r="A1201" s="185"/>
      <c r="B1201" s="186"/>
      <c r="C1201" s="187"/>
      <c r="D1201" s="88"/>
      <c r="E1201" s="110"/>
      <c r="F1201" s="28"/>
      <c r="G1201" s="28"/>
      <c r="H1201" s="22" t="str">
        <f>IF(G1201="","",ROUNDDOWN('Lesné celky'!$C$2*G1201,2))</f>
        <v/>
      </c>
      <c r="I1201" s="28"/>
      <c r="J1201" s="28"/>
      <c r="K1201" s="28"/>
      <c r="L1201" s="28"/>
      <c r="M1201" s="24">
        <f t="shared" si="73"/>
        <v>0</v>
      </c>
      <c r="N1201" s="112" t="str">
        <f t="shared" si="74"/>
        <v/>
      </c>
      <c r="O1201" s="31"/>
      <c r="P1201" s="33" t="str">
        <f t="shared" si="75"/>
        <v/>
      </c>
      <c r="R1201" s="174" t="str">
        <f t="shared" si="76"/>
        <v/>
      </c>
    </row>
    <row r="1202" spans="1:18" ht="24.75" customHeight="1" x14ac:dyDescent="0.2">
      <c r="A1202" s="185"/>
      <c r="B1202" s="186"/>
      <c r="C1202" s="187"/>
      <c r="D1202" s="88"/>
      <c r="E1202" s="110"/>
      <c r="F1202" s="28"/>
      <c r="G1202" s="28"/>
      <c r="H1202" s="22" t="str">
        <f>IF(G1202="","",ROUNDDOWN('Lesné celky'!$C$2*G1202,2))</f>
        <v/>
      </c>
      <c r="I1202" s="28"/>
      <c r="J1202" s="28"/>
      <c r="K1202" s="28"/>
      <c r="L1202" s="28"/>
      <c r="M1202" s="24">
        <f t="shared" si="73"/>
        <v>0</v>
      </c>
      <c r="N1202" s="112" t="str">
        <f t="shared" si="74"/>
        <v/>
      </c>
      <c r="O1202" s="31"/>
      <c r="P1202" s="33" t="str">
        <f t="shared" si="75"/>
        <v/>
      </c>
      <c r="R1202" s="174" t="str">
        <f t="shared" si="76"/>
        <v/>
      </c>
    </row>
    <row r="1203" spans="1:18" ht="24.75" customHeight="1" x14ac:dyDescent="0.2">
      <c r="A1203" s="185"/>
      <c r="B1203" s="186"/>
      <c r="C1203" s="187"/>
      <c r="D1203" s="88"/>
      <c r="E1203" s="110"/>
      <c r="F1203" s="28"/>
      <c r="G1203" s="28"/>
      <c r="H1203" s="22" t="str">
        <f>IF(G1203="","",ROUNDDOWN('Lesné celky'!$C$2*G1203,2))</f>
        <v/>
      </c>
      <c r="I1203" s="28"/>
      <c r="J1203" s="28"/>
      <c r="K1203" s="28"/>
      <c r="L1203" s="28"/>
      <c r="M1203" s="24">
        <f t="shared" si="73"/>
        <v>0</v>
      </c>
      <c r="N1203" s="112" t="str">
        <f t="shared" si="74"/>
        <v/>
      </c>
      <c r="O1203" s="31"/>
      <c r="P1203" s="33" t="str">
        <f t="shared" si="75"/>
        <v/>
      </c>
      <c r="R1203" s="174" t="str">
        <f t="shared" si="76"/>
        <v/>
      </c>
    </row>
    <row r="1204" spans="1:18" ht="24.75" customHeight="1" x14ac:dyDescent="0.2">
      <c r="A1204" s="185"/>
      <c r="B1204" s="186"/>
      <c r="C1204" s="187"/>
      <c r="D1204" s="88"/>
      <c r="E1204" s="110"/>
      <c r="F1204" s="28"/>
      <c r="G1204" s="28"/>
      <c r="H1204" s="22" t="str">
        <f>IF(G1204="","",ROUNDDOWN('Lesné celky'!$C$2*G1204,2))</f>
        <v/>
      </c>
      <c r="I1204" s="28"/>
      <c r="J1204" s="28"/>
      <c r="K1204" s="28"/>
      <c r="L1204" s="28"/>
      <c r="M1204" s="24">
        <f t="shared" si="73"/>
        <v>0</v>
      </c>
      <c r="N1204" s="112" t="str">
        <f t="shared" si="74"/>
        <v/>
      </c>
      <c r="O1204" s="31"/>
      <c r="P1204" s="33" t="str">
        <f t="shared" si="75"/>
        <v/>
      </c>
      <c r="R1204" s="174" t="str">
        <f t="shared" si="76"/>
        <v/>
      </c>
    </row>
    <row r="1205" spans="1:18" ht="24.75" customHeight="1" x14ac:dyDescent="0.2">
      <c r="A1205" s="185"/>
      <c r="B1205" s="186"/>
      <c r="C1205" s="187"/>
      <c r="D1205" s="88"/>
      <c r="E1205" s="110"/>
      <c r="F1205" s="28"/>
      <c r="G1205" s="28"/>
      <c r="H1205" s="22" t="str">
        <f>IF(G1205="","",ROUNDDOWN('Lesné celky'!$C$2*G1205,2))</f>
        <v/>
      </c>
      <c r="I1205" s="28"/>
      <c r="J1205" s="28"/>
      <c r="K1205" s="28"/>
      <c r="L1205" s="28"/>
      <c r="M1205" s="24">
        <f t="shared" si="73"/>
        <v>0</v>
      </c>
      <c r="N1205" s="112" t="str">
        <f t="shared" si="74"/>
        <v/>
      </c>
      <c r="O1205" s="31"/>
      <c r="P1205" s="33" t="str">
        <f t="shared" si="75"/>
        <v/>
      </c>
      <c r="R1205" s="174" t="str">
        <f t="shared" si="76"/>
        <v/>
      </c>
    </row>
    <row r="1206" spans="1:18" ht="24.75" customHeight="1" x14ac:dyDescent="0.2">
      <c r="A1206" s="185"/>
      <c r="B1206" s="186"/>
      <c r="C1206" s="187"/>
      <c r="D1206" s="88"/>
      <c r="E1206" s="110"/>
      <c r="F1206" s="28"/>
      <c r="G1206" s="28"/>
      <c r="H1206" s="22" t="str">
        <f>IF(G1206="","",ROUNDDOWN('Lesné celky'!$C$2*G1206,2))</f>
        <v/>
      </c>
      <c r="I1206" s="28"/>
      <c r="J1206" s="28"/>
      <c r="K1206" s="28"/>
      <c r="L1206" s="28"/>
      <c r="M1206" s="24">
        <f t="shared" si="73"/>
        <v>0</v>
      </c>
      <c r="N1206" s="112" t="str">
        <f t="shared" si="74"/>
        <v/>
      </c>
      <c r="O1206" s="31"/>
      <c r="P1206" s="33" t="str">
        <f t="shared" si="75"/>
        <v/>
      </c>
      <c r="R1206" s="174" t="str">
        <f t="shared" si="76"/>
        <v/>
      </c>
    </row>
    <row r="1207" spans="1:18" ht="24.75" customHeight="1" x14ac:dyDescent="0.2">
      <c r="A1207" s="185"/>
      <c r="B1207" s="186"/>
      <c r="C1207" s="187"/>
      <c r="D1207" s="88"/>
      <c r="E1207" s="110"/>
      <c r="F1207" s="28"/>
      <c r="G1207" s="28"/>
      <c r="H1207" s="22" t="str">
        <f>IF(G1207="","",ROUNDDOWN('Lesné celky'!$C$2*G1207,2))</f>
        <v/>
      </c>
      <c r="I1207" s="28"/>
      <c r="J1207" s="28"/>
      <c r="K1207" s="28"/>
      <c r="L1207" s="28"/>
      <c r="M1207" s="24">
        <f t="shared" si="73"/>
        <v>0</v>
      </c>
      <c r="N1207" s="112" t="str">
        <f t="shared" si="74"/>
        <v/>
      </c>
      <c r="O1207" s="31"/>
      <c r="P1207" s="33" t="str">
        <f t="shared" si="75"/>
        <v/>
      </c>
      <c r="R1207" s="174" t="str">
        <f t="shared" si="76"/>
        <v/>
      </c>
    </row>
    <row r="1208" spans="1:18" ht="24.75" customHeight="1" x14ac:dyDescent="0.2">
      <c r="A1208" s="185"/>
      <c r="B1208" s="186"/>
      <c r="C1208" s="187"/>
      <c r="D1208" s="88"/>
      <c r="E1208" s="110"/>
      <c r="F1208" s="28"/>
      <c r="G1208" s="28"/>
      <c r="H1208" s="22" t="str">
        <f>IF(G1208="","",ROUNDDOWN('Lesné celky'!$C$2*G1208,2))</f>
        <v/>
      </c>
      <c r="I1208" s="28"/>
      <c r="J1208" s="28"/>
      <c r="K1208" s="28"/>
      <c r="L1208" s="28"/>
      <c r="M1208" s="24">
        <f t="shared" si="73"/>
        <v>0</v>
      </c>
      <c r="N1208" s="112" t="str">
        <f t="shared" si="74"/>
        <v/>
      </c>
      <c r="O1208" s="31"/>
      <c r="P1208" s="33" t="str">
        <f t="shared" si="75"/>
        <v/>
      </c>
      <c r="R1208" s="174" t="str">
        <f t="shared" si="76"/>
        <v/>
      </c>
    </row>
    <row r="1209" spans="1:18" ht="24.75" customHeight="1" x14ac:dyDescent="0.2">
      <c r="A1209" s="185"/>
      <c r="B1209" s="186"/>
      <c r="C1209" s="187"/>
      <c r="D1209" s="88"/>
      <c r="E1209" s="110"/>
      <c r="F1209" s="28"/>
      <c r="G1209" s="28"/>
      <c r="H1209" s="22" t="str">
        <f>IF(G1209="","",ROUNDDOWN('Lesné celky'!$C$2*G1209,2))</f>
        <v/>
      </c>
      <c r="I1209" s="28"/>
      <c r="J1209" s="28"/>
      <c r="K1209" s="28"/>
      <c r="L1209" s="28"/>
      <c r="M1209" s="24">
        <f t="shared" si="73"/>
        <v>0</v>
      </c>
      <c r="N1209" s="112" t="str">
        <f t="shared" si="74"/>
        <v/>
      </c>
      <c r="O1209" s="31"/>
      <c r="P1209" s="33" t="str">
        <f t="shared" si="75"/>
        <v/>
      </c>
      <c r="R1209" s="174" t="str">
        <f t="shared" si="76"/>
        <v/>
      </c>
    </row>
    <row r="1210" spans="1:18" ht="24.75" customHeight="1" x14ac:dyDescent="0.2">
      <c r="A1210" s="185"/>
      <c r="B1210" s="186"/>
      <c r="C1210" s="187"/>
      <c r="D1210" s="88"/>
      <c r="E1210" s="110"/>
      <c r="F1210" s="28"/>
      <c r="G1210" s="28"/>
      <c r="H1210" s="22" t="str">
        <f>IF(G1210="","",ROUNDDOWN('Lesné celky'!$C$2*G1210,2))</f>
        <v/>
      </c>
      <c r="I1210" s="28"/>
      <c r="J1210" s="28"/>
      <c r="K1210" s="28"/>
      <c r="L1210" s="28"/>
      <c r="M1210" s="24">
        <f t="shared" si="73"/>
        <v>0</v>
      </c>
      <c r="N1210" s="112" t="str">
        <f t="shared" si="74"/>
        <v/>
      </c>
      <c r="O1210" s="31"/>
      <c r="P1210" s="33" t="str">
        <f t="shared" si="75"/>
        <v/>
      </c>
      <c r="R1210" s="174" t="str">
        <f t="shared" si="76"/>
        <v/>
      </c>
    </row>
    <row r="1211" spans="1:18" ht="24.75" customHeight="1" x14ac:dyDescent="0.2">
      <c r="A1211" s="185"/>
      <c r="B1211" s="186"/>
      <c r="C1211" s="187"/>
      <c r="D1211" s="88"/>
      <c r="E1211" s="110"/>
      <c r="F1211" s="28"/>
      <c r="G1211" s="28"/>
      <c r="H1211" s="22" t="str">
        <f>IF(G1211="","",ROUNDDOWN('Lesné celky'!$C$2*G1211,2))</f>
        <v/>
      </c>
      <c r="I1211" s="28"/>
      <c r="J1211" s="28"/>
      <c r="K1211" s="28"/>
      <c r="L1211" s="28"/>
      <c r="M1211" s="24">
        <f t="shared" si="73"/>
        <v>0</v>
      </c>
      <c r="N1211" s="112" t="str">
        <f t="shared" si="74"/>
        <v/>
      </c>
      <c r="O1211" s="31"/>
      <c r="P1211" s="33" t="str">
        <f t="shared" si="75"/>
        <v/>
      </c>
      <c r="R1211" s="174" t="str">
        <f t="shared" si="76"/>
        <v/>
      </c>
    </row>
    <row r="1212" spans="1:18" ht="24.75" customHeight="1" x14ac:dyDescent="0.2">
      <c r="A1212" s="185"/>
      <c r="B1212" s="186"/>
      <c r="C1212" s="187"/>
      <c r="D1212" s="88"/>
      <c r="E1212" s="110"/>
      <c r="F1212" s="28"/>
      <c r="G1212" s="28"/>
      <c r="H1212" s="22" t="str">
        <f>IF(G1212="","",ROUNDDOWN('Lesné celky'!$C$2*G1212,2))</f>
        <v/>
      </c>
      <c r="I1212" s="28"/>
      <c r="J1212" s="28"/>
      <c r="K1212" s="28"/>
      <c r="L1212" s="28"/>
      <c r="M1212" s="24">
        <f t="shared" si="73"/>
        <v>0</v>
      </c>
      <c r="N1212" s="112" t="str">
        <f t="shared" si="74"/>
        <v/>
      </c>
      <c r="O1212" s="31"/>
      <c r="P1212" s="33" t="str">
        <f t="shared" si="75"/>
        <v/>
      </c>
      <c r="R1212" s="174" t="str">
        <f t="shared" si="76"/>
        <v/>
      </c>
    </row>
    <row r="1213" spans="1:18" ht="24.75" customHeight="1" x14ac:dyDescent="0.2">
      <c r="A1213" s="185"/>
      <c r="B1213" s="186"/>
      <c r="C1213" s="187"/>
      <c r="D1213" s="88"/>
      <c r="E1213" s="110"/>
      <c r="F1213" s="28"/>
      <c r="G1213" s="28"/>
      <c r="H1213" s="22" t="str">
        <f>IF(G1213="","",ROUNDDOWN('Lesné celky'!$C$2*G1213,2))</f>
        <v/>
      </c>
      <c r="I1213" s="28"/>
      <c r="J1213" s="28"/>
      <c r="K1213" s="28"/>
      <c r="L1213" s="28"/>
      <c r="M1213" s="24">
        <f t="shared" si="73"/>
        <v>0</v>
      </c>
      <c r="N1213" s="112" t="str">
        <f t="shared" si="74"/>
        <v/>
      </c>
      <c r="O1213" s="31"/>
      <c r="P1213" s="33" t="str">
        <f t="shared" si="75"/>
        <v/>
      </c>
      <c r="R1213" s="174" t="str">
        <f t="shared" si="76"/>
        <v/>
      </c>
    </row>
    <row r="1214" spans="1:18" ht="24.75" customHeight="1" x14ac:dyDescent="0.2">
      <c r="A1214" s="185"/>
      <c r="B1214" s="186"/>
      <c r="C1214" s="187"/>
      <c r="D1214" s="88"/>
      <c r="E1214" s="110"/>
      <c r="F1214" s="28"/>
      <c r="G1214" s="28"/>
      <c r="H1214" s="22" t="str">
        <f>IF(G1214="","",ROUNDDOWN('Lesné celky'!$C$2*G1214,2))</f>
        <v/>
      </c>
      <c r="I1214" s="28"/>
      <c r="J1214" s="28"/>
      <c r="K1214" s="28"/>
      <c r="L1214" s="28"/>
      <c r="M1214" s="24">
        <f t="shared" si="73"/>
        <v>0</v>
      </c>
      <c r="N1214" s="112" t="str">
        <f t="shared" si="74"/>
        <v/>
      </c>
      <c r="O1214" s="31"/>
      <c r="P1214" s="33" t="str">
        <f t="shared" si="75"/>
        <v/>
      </c>
      <c r="R1214" s="174" t="str">
        <f t="shared" si="76"/>
        <v/>
      </c>
    </row>
    <row r="1215" spans="1:18" ht="24.75" customHeight="1" x14ac:dyDescent="0.2">
      <c r="A1215" s="185"/>
      <c r="B1215" s="186"/>
      <c r="C1215" s="187"/>
      <c r="D1215" s="88"/>
      <c r="E1215" s="110"/>
      <c r="F1215" s="28"/>
      <c r="G1215" s="28"/>
      <c r="H1215" s="22" t="str">
        <f>IF(G1215="","",ROUNDDOWN('Lesné celky'!$C$2*G1215,2))</f>
        <v/>
      </c>
      <c r="I1215" s="28"/>
      <c r="J1215" s="28"/>
      <c r="K1215" s="28"/>
      <c r="L1215" s="28"/>
      <c r="M1215" s="24">
        <f t="shared" si="73"/>
        <v>0</v>
      </c>
      <c r="N1215" s="112" t="str">
        <f t="shared" si="74"/>
        <v/>
      </c>
      <c r="O1215" s="31"/>
      <c r="P1215" s="33" t="str">
        <f t="shared" si="75"/>
        <v/>
      </c>
      <c r="R1215" s="174" t="str">
        <f t="shared" si="76"/>
        <v/>
      </c>
    </row>
    <row r="1216" spans="1:18" ht="24.75" customHeight="1" x14ac:dyDescent="0.2">
      <c r="A1216" s="185"/>
      <c r="B1216" s="186"/>
      <c r="C1216" s="187"/>
      <c r="D1216" s="88"/>
      <c r="E1216" s="110"/>
      <c r="F1216" s="28"/>
      <c r="G1216" s="28"/>
      <c r="H1216" s="22" t="str">
        <f>IF(G1216="","",ROUNDDOWN('Lesné celky'!$C$2*G1216,2))</f>
        <v/>
      </c>
      <c r="I1216" s="28"/>
      <c r="J1216" s="28"/>
      <c r="K1216" s="28"/>
      <c r="L1216" s="28"/>
      <c r="M1216" s="24">
        <f t="shared" si="73"/>
        <v>0</v>
      </c>
      <c r="N1216" s="112" t="str">
        <f t="shared" si="74"/>
        <v/>
      </c>
      <c r="O1216" s="31"/>
      <c r="P1216" s="33" t="str">
        <f t="shared" si="75"/>
        <v/>
      </c>
      <c r="R1216" s="174" t="str">
        <f t="shared" si="76"/>
        <v/>
      </c>
    </row>
    <row r="1217" spans="1:18" ht="24.75" customHeight="1" x14ac:dyDescent="0.2">
      <c r="A1217" s="185"/>
      <c r="B1217" s="186"/>
      <c r="C1217" s="187"/>
      <c r="D1217" s="88"/>
      <c r="E1217" s="110"/>
      <c r="F1217" s="28"/>
      <c r="G1217" s="28"/>
      <c r="H1217" s="22" t="str">
        <f>IF(G1217="","",ROUNDDOWN('Lesné celky'!$C$2*G1217,2))</f>
        <v/>
      </c>
      <c r="I1217" s="28"/>
      <c r="J1217" s="28"/>
      <c r="K1217" s="28"/>
      <c r="L1217" s="28"/>
      <c r="M1217" s="24">
        <f t="shared" si="73"/>
        <v>0</v>
      </c>
      <c r="N1217" s="112" t="str">
        <f t="shared" si="74"/>
        <v/>
      </c>
      <c r="O1217" s="31"/>
      <c r="P1217" s="33" t="str">
        <f t="shared" si="75"/>
        <v/>
      </c>
      <c r="R1217" s="174" t="str">
        <f t="shared" si="76"/>
        <v/>
      </c>
    </row>
    <row r="1218" spans="1:18" ht="24.75" customHeight="1" x14ac:dyDescent="0.2">
      <c r="A1218" s="185"/>
      <c r="B1218" s="186"/>
      <c r="C1218" s="187"/>
      <c r="D1218" s="88"/>
      <c r="E1218" s="110"/>
      <c r="F1218" s="28"/>
      <c r="G1218" s="28"/>
      <c r="H1218" s="22" t="str">
        <f>IF(G1218="","",ROUNDDOWN('Lesné celky'!$C$2*G1218,2))</f>
        <v/>
      </c>
      <c r="I1218" s="28"/>
      <c r="J1218" s="28"/>
      <c r="K1218" s="28"/>
      <c r="L1218" s="28"/>
      <c r="M1218" s="24">
        <f t="shared" ref="M1218:M1281" si="77">SUM(I1218:L1218)</f>
        <v>0</v>
      </c>
      <c r="N1218" s="112" t="str">
        <f t="shared" ref="N1218:N1281" si="78">IF(ROUNDDOWN(F1218*G1218,2)-ROUNDDOWN(SUM(I1218:L1218),2)=0,"","zlý súčet")</f>
        <v/>
      </c>
      <c r="O1218" s="31"/>
      <c r="P1218" s="33" t="str">
        <f t="shared" si="75"/>
        <v/>
      </c>
      <c r="R1218" s="174" t="str">
        <f t="shared" si="76"/>
        <v/>
      </c>
    </row>
    <row r="1219" spans="1:18" ht="24.75" customHeight="1" x14ac:dyDescent="0.2">
      <c r="A1219" s="185"/>
      <c r="B1219" s="186"/>
      <c r="C1219" s="187"/>
      <c r="D1219" s="88"/>
      <c r="E1219" s="110"/>
      <c r="F1219" s="28"/>
      <c r="G1219" s="28"/>
      <c r="H1219" s="22" t="str">
        <f>IF(G1219="","",ROUNDDOWN('Lesné celky'!$C$2*G1219,2))</f>
        <v/>
      </c>
      <c r="I1219" s="28"/>
      <c r="J1219" s="28"/>
      <c r="K1219" s="28"/>
      <c r="L1219" s="28"/>
      <c r="M1219" s="24">
        <f t="shared" si="77"/>
        <v>0</v>
      </c>
      <c r="N1219" s="112" t="str">
        <f t="shared" si="78"/>
        <v/>
      </c>
      <c r="O1219" s="31"/>
      <c r="P1219" s="33" t="str">
        <f t="shared" si="75"/>
        <v/>
      </c>
      <c r="R1219" s="174" t="str">
        <f t="shared" si="76"/>
        <v/>
      </c>
    </row>
    <row r="1220" spans="1:18" ht="24.75" customHeight="1" x14ac:dyDescent="0.2">
      <c r="A1220" s="185"/>
      <c r="B1220" s="186"/>
      <c r="C1220" s="187"/>
      <c r="D1220" s="88"/>
      <c r="E1220" s="110"/>
      <c r="F1220" s="28"/>
      <c r="G1220" s="28"/>
      <c r="H1220" s="22" t="str">
        <f>IF(G1220="","",ROUNDDOWN('Lesné celky'!$C$2*G1220,2))</f>
        <v/>
      </c>
      <c r="I1220" s="28"/>
      <c r="J1220" s="28"/>
      <c r="K1220" s="28"/>
      <c r="L1220" s="28"/>
      <c r="M1220" s="24">
        <f t="shared" si="77"/>
        <v>0</v>
      </c>
      <c r="N1220" s="112" t="str">
        <f t="shared" si="78"/>
        <v/>
      </c>
      <c r="O1220" s="31"/>
      <c r="P1220" s="33" t="str">
        <f t="shared" si="75"/>
        <v/>
      </c>
      <c r="R1220" s="174" t="str">
        <f t="shared" si="76"/>
        <v/>
      </c>
    </row>
    <row r="1221" spans="1:18" ht="24.75" customHeight="1" x14ac:dyDescent="0.2">
      <c r="A1221" s="185"/>
      <c r="B1221" s="186"/>
      <c r="C1221" s="187"/>
      <c r="D1221" s="88"/>
      <c r="E1221" s="110"/>
      <c r="F1221" s="28"/>
      <c r="G1221" s="28"/>
      <c r="H1221" s="22" t="str">
        <f>IF(G1221="","",ROUNDDOWN('Lesné celky'!$C$2*G1221,2))</f>
        <v/>
      </c>
      <c r="I1221" s="28"/>
      <c r="J1221" s="28"/>
      <c r="K1221" s="28"/>
      <c r="L1221" s="28"/>
      <c r="M1221" s="24">
        <f t="shared" si="77"/>
        <v>0</v>
      </c>
      <c r="N1221" s="112" t="str">
        <f t="shared" si="78"/>
        <v/>
      </c>
      <c r="O1221" s="31"/>
      <c r="P1221" s="33" t="str">
        <f t="shared" si="75"/>
        <v/>
      </c>
      <c r="R1221" s="174" t="str">
        <f t="shared" si="76"/>
        <v/>
      </c>
    </row>
    <row r="1222" spans="1:18" ht="24.75" customHeight="1" x14ac:dyDescent="0.2">
      <c r="A1222" s="185"/>
      <c r="B1222" s="186"/>
      <c r="C1222" s="187"/>
      <c r="D1222" s="88"/>
      <c r="E1222" s="110"/>
      <c r="F1222" s="28"/>
      <c r="G1222" s="28"/>
      <c r="H1222" s="22" t="str">
        <f>IF(G1222="","",ROUNDDOWN('Lesné celky'!$C$2*G1222,2))</f>
        <v/>
      </c>
      <c r="I1222" s="28"/>
      <c r="J1222" s="28"/>
      <c r="K1222" s="28"/>
      <c r="L1222" s="28"/>
      <c r="M1222" s="24">
        <f t="shared" si="77"/>
        <v>0</v>
      </c>
      <c r="N1222" s="112" t="str">
        <f t="shared" si="78"/>
        <v/>
      </c>
      <c r="O1222" s="31"/>
      <c r="P1222" s="33" t="str">
        <f t="shared" si="75"/>
        <v/>
      </c>
      <c r="R1222" s="174" t="str">
        <f t="shared" si="76"/>
        <v/>
      </c>
    </row>
    <row r="1223" spans="1:18" ht="24.75" customHeight="1" x14ac:dyDescent="0.2">
      <c r="A1223" s="185"/>
      <c r="B1223" s="186"/>
      <c r="C1223" s="187"/>
      <c r="D1223" s="88"/>
      <c r="E1223" s="110"/>
      <c r="F1223" s="28"/>
      <c r="G1223" s="28"/>
      <c r="H1223" s="22" t="str">
        <f>IF(G1223="","",ROUNDDOWN('Lesné celky'!$C$2*G1223,2))</f>
        <v/>
      </c>
      <c r="I1223" s="28"/>
      <c r="J1223" s="28"/>
      <c r="K1223" s="28"/>
      <c r="L1223" s="28"/>
      <c r="M1223" s="24">
        <f t="shared" si="77"/>
        <v>0</v>
      </c>
      <c r="N1223" s="112" t="str">
        <f t="shared" si="78"/>
        <v/>
      </c>
      <c r="O1223" s="31"/>
      <c r="P1223" s="33" t="str">
        <f t="shared" si="75"/>
        <v/>
      </c>
      <c r="R1223" s="174" t="str">
        <f t="shared" si="76"/>
        <v/>
      </c>
    </row>
    <row r="1224" spans="1:18" ht="24.75" customHeight="1" x14ac:dyDescent="0.2">
      <c r="A1224" s="185"/>
      <c r="B1224" s="186"/>
      <c r="C1224" s="187"/>
      <c r="D1224" s="88"/>
      <c r="E1224" s="110"/>
      <c r="F1224" s="28"/>
      <c r="G1224" s="28"/>
      <c r="H1224" s="22" t="str">
        <f>IF(G1224="","",ROUNDDOWN('Lesné celky'!$C$2*G1224,2))</f>
        <v/>
      </c>
      <c r="I1224" s="28"/>
      <c r="J1224" s="28"/>
      <c r="K1224" s="28"/>
      <c r="L1224" s="28"/>
      <c r="M1224" s="24">
        <f t="shared" si="77"/>
        <v>0</v>
      </c>
      <c r="N1224" s="112" t="str">
        <f t="shared" si="78"/>
        <v/>
      </c>
      <c r="O1224" s="31"/>
      <c r="P1224" s="33" t="str">
        <f t="shared" si="75"/>
        <v/>
      </c>
      <c r="R1224" s="174" t="str">
        <f t="shared" si="76"/>
        <v/>
      </c>
    </row>
    <row r="1225" spans="1:18" ht="24.75" customHeight="1" x14ac:dyDescent="0.2">
      <c r="A1225" s="185"/>
      <c r="B1225" s="186"/>
      <c r="C1225" s="187"/>
      <c r="D1225" s="88"/>
      <c r="E1225" s="110"/>
      <c r="F1225" s="28"/>
      <c r="G1225" s="28"/>
      <c r="H1225" s="22" t="str">
        <f>IF(G1225="","",ROUNDDOWN('Lesné celky'!$C$2*G1225,2))</f>
        <v/>
      </c>
      <c r="I1225" s="28"/>
      <c r="J1225" s="28"/>
      <c r="K1225" s="28"/>
      <c r="L1225" s="28"/>
      <c r="M1225" s="24">
        <f t="shared" si="77"/>
        <v>0</v>
      </c>
      <c r="N1225" s="112" t="str">
        <f t="shared" si="78"/>
        <v/>
      </c>
      <c r="O1225" s="31"/>
      <c r="P1225" s="33" t="str">
        <f t="shared" si="75"/>
        <v/>
      </c>
      <c r="R1225" s="174" t="str">
        <f t="shared" si="76"/>
        <v/>
      </c>
    </row>
    <row r="1226" spans="1:18" ht="24.75" customHeight="1" x14ac:dyDescent="0.2">
      <c r="A1226" s="185"/>
      <c r="B1226" s="186"/>
      <c r="C1226" s="187"/>
      <c r="D1226" s="88"/>
      <c r="E1226" s="110"/>
      <c r="F1226" s="28"/>
      <c r="G1226" s="28"/>
      <c r="H1226" s="22" t="str">
        <f>IF(G1226="","",ROUNDDOWN('Lesné celky'!$C$2*G1226,2))</f>
        <v/>
      </c>
      <c r="I1226" s="28"/>
      <c r="J1226" s="28"/>
      <c r="K1226" s="28"/>
      <c r="L1226" s="28"/>
      <c r="M1226" s="24">
        <f t="shared" si="77"/>
        <v>0</v>
      </c>
      <c r="N1226" s="112" t="str">
        <f t="shared" si="78"/>
        <v/>
      </c>
      <c r="O1226" s="31"/>
      <c r="P1226" s="33" t="str">
        <f t="shared" si="75"/>
        <v/>
      </c>
      <c r="R1226" s="174" t="str">
        <f t="shared" si="76"/>
        <v/>
      </c>
    </row>
    <row r="1227" spans="1:18" ht="24.75" customHeight="1" x14ac:dyDescent="0.2">
      <c r="A1227" s="185"/>
      <c r="B1227" s="186"/>
      <c r="C1227" s="187"/>
      <c r="D1227" s="88"/>
      <c r="E1227" s="110"/>
      <c r="F1227" s="28"/>
      <c r="G1227" s="28"/>
      <c r="H1227" s="22" t="str">
        <f>IF(G1227="","",ROUNDDOWN('Lesné celky'!$C$2*G1227,2))</f>
        <v/>
      </c>
      <c r="I1227" s="28"/>
      <c r="J1227" s="28"/>
      <c r="K1227" s="28"/>
      <c r="L1227" s="28"/>
      <c r="M1227" s="24">
        <f t="shared" si="77"/>
        <v>0</v>
      </c>
      <c r="N1227" s="112" t="str">
        <f t="shared" si="78"/>
        <v/>
      </c>
      <c r="O1227" s="31"/>
      <c r="P1227" s="33" t="str">
        <f t="shared" si="75"/>
        <v/>
      </c>
      <c r="R1227" s="174" t="str">
        <f t="shared" si="76"/>
        <v/>
      </c>
    </row>
    <row r="1228" spans="1:18" ht="24.75" customHeight="1" x14ac:dyDescent="0.2">
      <c r="A1228" s="185"/>
      <c r="B1228" s="186"/>
      <c r="C1228" s="187"/>
      <c r="D1228" s="88"/>
      <c r="E1228" s="110"/>
      <c r="F1228" s="28"/>
      <c r="G1228" s="28"/>
      <c r="H1228" s="22" t="str">
        <f>IF(G1228="","",ROUNDDOWN('Lesné celky'!$C$2*G1228,2))</f>
        <v/>
      </c>
      <c r="I1228" s="28"/>
      <c r="J1228" s="28"/>
      <c r="K1228" s="28"/>
      <c r="L1228" s="28"/>
      <c r="M1228" s="24">
        <f t="shared" si="77"/>
        <v>0</v>
      </c>
      <c r="N1228" s="112" t="str">
        <f t="shared" si="78"/>
        <v/>
      </c>
      <c r="O1228" s="31"/>
      <c r="P1228" s="33" t="str">
        <f t="shared" si="75"/>
        <v/>
      </c>
      <c r="R1228" s="174" t="str">
        <f t="shared" si="76"/>
        <v/>
      </c>
    </row>
    <row r="1229" spans="1:18" ht="24.75" customHeight="1" x14ac:dyDescent="0.2">
      <c r="A1229" s="185"/>
      <c r="B1229" s="186"/>
      <c r="C1229" s="187"/>
      <c r="D1229" s="88"/>
      <c r="E1229" s="110"/>
      <c r="F1229" s="28"/>
      <c r="G1229" s="28"/>
      <c r="H1229" s="22" t="str">
        <f>IF(G1229="","",ROUNDDOWN('Lesné celky'!$C$2*G1229,2))</f>
        <v/>
      </c>
      <c r="I1229" s="28"/>
      <c r="J1229" s="28"/>
      <c r="K1229" s="28"/>
      <c r="L1229" s="28"/>
      <c r="M1229" s="24">
        <f t="shared" si="77"/>
        <v>0</v>
      </c>
      <c r="N1229" s="112" t="str">
        <f t="shared" si="78"/>
        <v/>
      </c>
      <c r="O1229" s="31"/>
      <c r="P1229" s="33" t="str">
        <f t="shared" si="75"/>
        <v/>
      </c>
      <c r="R1229" s="174" t="str">
        <f t="shared" si="76"/>
        <v/>
      </c>
    </row>
    <row r="1230" spans="1:18" ht="24.75" customHeight="1" x14ac:dyDescent="0.2">
      <c r="A1230" s="185"/>
      <c r="B1230" s="186"/>
      <c r="C1230" s="187"/>
      <c r="D1230" s="88"/>
      <c r="E1230" s="110"/>
      <c r="F1230" s="28"/>
      <c r="G1230" s="28"/>
      <c r="H1230" s="22" t="str">
        <f>IF(G1230="","",ROUNDDOWN('Lesné celky'!$C$2*G1230,2))</f>
        <v/>
      </c>
      <c r="I1230" s="28"/>
      <c r="J1230" s="28"/>
      <c r="K1230" s="28"/>
      <c r="L1230" s="28"/>
      <c r="M1230" s="24">
        <f t="shared" si="77"/>
        <v>0</v>
      </c>
      <c r="N1230" s="112" t="str">
        <f t="shared" si="78"/>
        <v/>
      </c>
      <c r="O1230" s="31"/>
      <c r="P1230" s="33" t="str">
        <f t="shared" si="75"/>
        <v/>
      </c>
      <c r="R1230" s="174" t="str">
        <f t="shared" si="76"/>
        <v/>
      </c>
    </row>
    <row r="1231" spans="1:18" ht="24.75" customHeight="1" x14ac:dyDescent="0.2">
      <c r="A1231" s="185"/>
      <c r="B1231" s="186"/>
      <c r="C1231" s="187"/>
      <c r="D1231" s="88"/>
      <c r="E1231" s="110"/>
      <c r="F1231" s="28"/>
      <c r="G1231" s="28"/>
      <c r="H1231" s="22" t="str">
        <f>IF(G1231="","",ROUNDDOWN('Lesné celky'!$C$2*G1231,2))</f>
        <v/>
      </c>
      <c r="I1231" s="28"/>
      <c r="J1231" s="28"/>
      <c r="K1231" s="28"/>
      <c r="L1231" s="28"/>
      <c r="M1231" s="24">
        <f t="shared" si="77"/>
        <v>0</v>
      </c>
      <c r="N1231" s="112" t="str">
        <f t="shared" si="78"/>
        <v/>
      </c>
      <c r="O1231" s="31"/>
      <c r="P1231" s="33" t="str">
        <f t="shared" si="75"/>
        <v/>
      </c>
      <c r="R1231" s="174" t="str">
        <f t="shared" si="76"/>
        <v/>
      </c>
    </row>
    <row r="1232" spans="1:18" ht="24.75" customHeight="1" x14ac:dyDescent="0.2">
      <c r="A1232" s="185"/>
      <c r="B1232" s="186"/>
      <c r="C1232" s="187"/>
      <c r="D1232" s="88"/>
      <c r="E1232" s="110"/>
      <c r="F1232" s="28"/>
      <c r="G1232" s="28"/>
      <c r="H1232" s="22" t="str">
        <f>IF(G1232="","",ROUNDDOWN('Lesné celky'!$C$2*G1232,2))</f>
        <v/>
      </c>
      <c r="I1232" s="28"/>
      <c r="J1232" s="28"/>
      <c r="K1232" s="28"/>
      <c r="L1232" s="28"/>
      <c r="M1232" s="24">
        <f t="shared" si="77"/>
        <v>0</v>
      </c>
      <c r="N1232" s="112" t="str">
        <f t="shared" si="78"/>
        <v/>
      </c>
      <c r="O1232" s="31"/>
      <c r="P1232" s="33" t="str">
        <f t="shared" si="75"/>
        <v/>
      </c>
      <c r="R1232" s="174" t="str">
        <f t="shared" si="76"/>
        <v/>
      </c>
    </row>
    <row r="1233" spans="1:18" ht="24.75" customHeight="1" x14ac:dyDescent="0.2">
      <c r="A1233" s="185"/>
      <c r="B1233" s="186"/>
      <c r="C1233" s="187"/>
      <c r="D1233" s="88"/>
      <c r="E1233" s="110"/>
      <c r="F1233" s="28"/>
      <c r="G1233" s="28"/>
      <c r="H1233" s="22" t="str">
        <f>IF(G1233="","",ROUNDDOWN('Lesné celky'!$C$2*G1233,2))</f>
        <v/>
      </c>
      <c r="I1233" s="28"/>
      <c r="J1233" s="28"/>
      <c r="K1233" s="28"/>
      <c r="L1233" s="28"/>
      <c r="M1233" s="24">
        <f t="shared" si="77"/>
        <v>0</v>
      </c>
      <c r="N1233" s="112" t="str">
        <f t="shared" si="78"/>
        <v/>
      </c>
      <c r="O1233" s="31"/>
      <c r="P1233" s="33" t="str">
        <f t="shared" si="75"/>
        <v/>
      </c>
      <c r="R1233" s="174" t="str">
        <f t="shared" si="76"/>
        <v/>
      </c>
    </row>
    <row r="1234" spans="1:18" ht="24.75" customHeight="1" x14ac:dyDescent="0.2">
      <c r="A1234" s="185"/>
      <c r="B1234" s="186"/>
      <c r="C1234" s="187"/>
      <c r="D1234" s="88"/>
      <c r="E1234" s="110"/>
      <c r="F1234" s="28"/>
      <c r="G1234" s="28"/>
      <c r="H1234" s="22" t="str">
        <f>IF(G1234="","",ROUNDDOWN('Lesné celky'!$C$2*G1234,2))</f>
        <v/>
      </c>
      <c r="I1234" s="28"/>
      <c r="J1234" s="28"/>
      <c r="K1234" s="28"/>
      <c r="L1234" s="28"/>
      <c r="M1234" s="24">
        <f t="shared" si="77"/>
        <v>0</v>
      </c>
      <c r="N1234" s="112" t="str">
        <f t="shared" si="78"/>
        <v/>
      </c>
      <c r="O1234" s="31"/>
      <c r="P1234" s="33" t="str">
        <f t="shared" si="75"/>
        <v/>
      </c>
      <c r="R1234" s="174" t="str">
        <f t="shared" si="76"/>
        <v/>
      </c>
    </row>
    <row r="1235" spans="1:18" ht="24.75" customHeight="1" x14ac:dyDescent="0.2">
      <c r="A1235" s="185"/>
      <c r="B1235" s="186"/>
      <c r="C1235" s="187"/>
      <c r="D1235" s="88"/>
      <c r="E1235" s="110"/>
      <c r="F1235" s="28"/>
      <c r="G1235" s="28"/>
      <c r="H1235" s="22" t="str">
        <f>IF(G1235="","",ROUNDDOWN('Lesné celky'!$C$2*G1235,2))</f>
        <v/>
      </c>
      <c r="I1235" s="28"/>
      <c r="J1235" s="28"/>
      <c r="K1235" s="28"/>
      <c r="L1235" s="28"/>
      <c r="M1235" s="24">
        <f t="shared" si="77"/>
        <v>0</v>
      </c>
      <c r="N1235" s="112" t="str">
        <f t="shared" si="78"/>
        <v/>
      </c>
      <c r="O1235" s="31"/>
      <c r="P1235" s="33" t="str">
        <f t="shared" si="75"/>
        <v/>
      </c>
      <c r="R1235" s="174" t="str">
        <f t="shared" si="76"/>
        <v/>
      </c>
    </row>
    <row r="1236" spans="1:18" ht="24.75" customHeight="1" x14ac:dyDescent="0.2">
      <c r="A1236" s="185"/>
      <c r="B1236" s="186"/>
      <c r="C1236" s="187"/>
      <c r="D1236" s="88"/>
      <c r="E1236" s="110"/>
      <c r="F1236" s="28"/>
      <c r="G1236" s="28"/>
      <c r="H1236" s="22" t="str">
        <f>IF(G1236="","",ROUNDDOWN('Lesné celky'!$C$2*G1236,2))</f>
        <v/>
      </c>
      <c r="I1236" s="28"/>
      <c r="J1236" s="28"/>
      <c r="K1236" s="28"/>
      <c r="L1236" s="28"/>
      <c r="M1236" s="24">
        <f t="shared" si="77"/>
        <v>0</v>
      </c>
      <c r="N1236" s="112" t="str">
        <f t="shared" si="78"/>
        <v/>
      </c>
      <c r="O1236" s="31"/>
      <c r="P1236" s="33" t="str">
        <f t="shared" ref="P1236:P1299" si="79">IF(H1236="","",H1236-O1236)</f>
        <v/>
      </c>
      <c r="R1236" s="174" t="str">
        <f t="shared" ref="R1236:R1299" si="80">IF(AND(H1236&lt;&gt;"",OR(E1236="",D1236="",A1236="")),"nekorektne zadané údaje","")</f>
        <v/>
      </c>
    </row>
    <row r="1237" spans="1:18" ht="24.75" customHeight="1" x14ac:dyDescent="0.2">
      <c r="A1237" s="185"/>
      <c r="B1237" s="186"/>
      <c r="C1237" s="187"/>
      <c r="D1237" s="88"/>
      <c r="E1237" s="110"/>
      <c r="F1237" s="28"/>
      <c r="G1237" s="28"/>
      <c r="H1237" s="22" t="str">
        <f>IF(G1237="","",ROUNDDOWN('Lesné celky'!$C$2*G1237,2))</f>
        <v/>
      </c>
      <c r="I1237" s="28"/>
      <c r="J1237" s="28"/>
      <c r="K1237" s="28"/>
      <c r="L1237" s="28"/>
      <c r="M1237" s="24">
        <f t="shared" si="77"/>
        <v>0</v>
      </c>
      <c r="N1237" s="112" t="str">
        <f t="shared" si="78"/>
        <v/>
      </c>
      <c r="O1237" s="31"/>
      <c r="P1237" s="33" t="str">
        <f t="shared" si="79"/>
        <v/>
      </c>
      <c r="R1237" s="174" t="str">
        <f t="shared" si="80"/>
        <v/>
      </c>
    </row>
    <row r="1238" spans="1:18" ht="24.75" customHeight="1" x14ac:dyDescent="0.2">
      <c r="A1238" s="185"/>
      <c r="B1238" s="186"/>
      <c r="C1238" s="187"/>
      <c r="D1238" s="88"/>
      <c r="E1238" s="110"/>
      <c r="F1238" s="28"/>
      <c r="G1238" s="28"/>
      <c r="H1238" s="22" t="str">
        <f>IF(G1238="","",ROUNDDOWN('Lesné celky'!$C$2*G1238,2))</f>
        <v/>
      </c>
      <c r="I1238" s="28"/>
      <c r="J1238" s="28"/>
      <c r="K1238" s="28"/>
      <c r="L1238" s="28"/>
      <c r="M1238" s="24">
        <f t="shared" si="77"/>
        <v>0</v>
      </c>
      <c r="N1238" s="112" t="str">
        <f t="shared" si="78"/>
        <v/>
      </c>
      <c r="O1238" s="31"/>
      <c r="P1238" s="33" t="str">
        <f t="shared" si="79"/>
        <v/>
      </c>
      <c r="R1238" s="174" t="str">
        <f t="shared" si="80"/>
        <v/>
      </c>
    </row>
    <row r="1239" spans="1:18" ht="24.75" customHeight="1" x14ac:dyDescent="0.2">
      <c r="A1239" s="185"/>
      <c r="B1239" s="186"/>
      <c r="C1239" s="187"/>
      <c r="D1239" s="88"/>
      <c r="E1239" s="110"/>
      <c r="F1239" s="28"/>
      <c r="G1239" s="28"/>
      <c r="H1239" s="22" t="str">
        <f>IF(G1239="","",ROUNDDOWN('Lesné celky'!$C$2*G1239,2))</f>
        <v/>
      </c>
      <c r="I1239" s="28"/>
      <c r="J1239" s="28"/>
      <c r="K1239" s="28"/>
      <c r="L1239" s="28"/>
      <c r="M1239" s="24">
        <f t="shared" si="77"/>
        <v>0</v>
      </c>
      <c r="N1239" s="112" t="str">
        <f t="shared" si="78"/>
        <v/>
      </c>
      <c r="O1239" s="31"/>
      <c r="P1239" s="33" t="str">
        <f t="shared" si="79"/>
        <v/>
      </c>
      <c r="R1239" s="174" t="str">
        <f t="shared" si="80"/>
        <v/>
      </c>
    </row>
    <row r="1240" spans="1:18" ht="24.75" customHeight="1" x14ac:dyDescent="0.2">
      <c r="A1240" s="185"/>
      <c r="B1240" s="186"/>
      <c r="C1240" s="187"/>
      <c r="D1240" s="88"/>
      <c r="E1240" s="110"/>
      <c r="F1240" s="28"/>
      <c r="G1240" s="28"/>
      <c r="H1240" s="22" t="str">
        <f>IF(G1240="","",ROUNDDOWN('Lesné celky'!$C$2*G1240,2))</f>
        <v/>
      </c>
      <c r="I1240" s="28"/>
      <c r="J1240" s="28"/>
      <c r="K1240" s="28"/>
      <c r="L1240" s="28"/>
      <c r="M1240" s="24">
        <f t="shared" si="77"/>
        <v>0</v>
      </c>
      <c r="N1240" s="112" t="str">
        <f t="shared" si="78"/>
        <v/>
      </c>
      <c r="O1240" s="31"/>
      <c r="P1240" s="33" t="str">
        <f t="shared" si="79"/>
        <v/>
      </c>
      <c r="R1240" s="174" t="str">
        <f t="shared" si="80"/>
        <v/>
      </c>
    </row>
    <row r="1241" spans="1:18" ht="24.75" customHeight="1" x14ac:dyDescent="0.2">
      <c r="A1241" s="185"/>
      <c r="B1241" s="186"/>
      <c r="C1241" s="187"/>
      <c r="D1241" s="88"/>
      <c r="E1241" s="110"/>
      <c r="F1241" s="28"/>
      <c r="G1241" s="28"/>
      <c r="H1241" s="22" t="str">
        <f>IF(G1241="","",ROUNDDOWN('Lesné celky'!$C$2*G1241,2))</f>
        <v/>
      </c>
      <c r="I1241" s="28"/>
      <c r="J1241" s="28"/>
      <c r="K1241" s="28"/>
      <c r="L1241" s="28"/>
      <c r="M1241" s="24">
        <f t="shared" si="77"/>
        <v>0</v>
      </c>
      <c r="N1241" s="112" t="str">
        <f t="shared" si="78"/>
        <v/>
      </c>
      <c r="O1241" s="31"/>
      <c r="P1241" s="33" t="str">
        <f t="shared" si="79"/>
        <v/>
      </c>
      <c r="R1241" s="174" t="str">
        <f t="shared" si="80"/>
        <v/>
      </c>
    </row>
    <row r="1242" spans="1:18" ht="24.75" customHeight="1" x14ac:dyDescent="0.2">
      <c r="A1242" s="185"/>
      <c r="B1242" s="186"/>
      <c r="C1242" s="187"/>
      <c r="D1242" s="88"/>
      <c r="E1242" s="110"/>
      <c r="F1242" s="28"/>
      <c r="G1242" s="28"/>
      <c r="H1242" s="22" t="str">
        <f>IF(G1242="","",ROUNDDOWN('Lesné celky'!$C$2*G1242,2))</f>
        <v/>
      </c>
      <c r="I1242" s="28"/>
      <c r="J1242" s="28"/>
      <c r="K1242" s="28"/>
      <c r="L1242" s="28"/>
      <c r="M1242" s="24">
        <f t="shared" si="77"/>
        <v>0</v>
      </c>
      <c r="N1242" s="112" t="str">
        <f t="shared" si="78"/>
        <v/>
      </c>
      <c r="O1242" s="31"/>
      <c r="P1242" s="33" t="str">
        <f t="shared" si="79"/>
        <v/>
      </c>
      <c r="R1242" s="174" t="str">
        <f t="shared" si="80"/>
        <v/>
      </c>
    </row>
    <row r="1243" spans="1:18" ht="24.75" customHeight="1" x14ac:dyDescent="0.2">
      <c r="A1243" s="185"/>
      <c r="B1243" s="186"/>
      <c r="C1243" s="187"/>
      <c r="D1243" s="88"/>
      <c r="E1243" s="110"/>
      <c r="F1243" s="28"/>
      <c r="G1243" s="28"/>
      <c r="H1243" s="22" t="str">
        <f>IF(G1243="","",ROUNDDOWN('Lesné celky'!$C$2*G1243,2))</f>
        <v/>
      </c>
      <c r="I1243" s="28"/>
      <c r="J1243" s="28"/>
      <c r="K1243" s="28"/>
      <c r="L1243" s="28"/>
      <c r="M1243" s="24">
        <f t="shared" si="77"/>
        <v>0</v>
      </c>
      <c r="N1243" s="112" t="str">
        <f t="shared" si="78"/>
        <v/>
      </c>
      <c r="O1243" s="31"/>
      <c r="P1243" s="33" t="str">
        <f t="shared" si="79"/>
        <v/>
      </c>
      <c r="R1243" s="174" t="str">
        <f t="shared" si="80"/>
        <v/>
      </c>
    </row>
    <row r="1244" spans="1:18" ht="24.75" customHeight="1" x14ac:dyDescent="0.2">
      <c r="A1244" s="185"/>
      <c r="B1244" s="186"/>
      <c r="C1244" s="187"/>
      <c r="D1244" s="88"/>
      <c r="E1244" s="110"/>
      <c r="F1244" s="28"/>
      <c r="G1244" s="28"/>
      <c r="H1244" s="22" t="str">
        <f>IF(G1244="","",ROUNDDOWN('Lesné celky'!$C$2*G1244,2))</f>
        <v/>
      </c>
      <c r="I1244" s="28"/>
      <c r="J1244" s="28"/>
      <c r="K1244" s="28"/>
      <c r="L1244" s="28"/>
      <c r="M1244" s="24">
        <f t="shared" si="77"/>
        <v>0</v>
      </c>
      <c r="N1244" s="112" t="str">
        <f t="shared" si="78"/>
        <v/>
      </c>
      <c r="O1244" s="31"/>
      <c r="P1244" s="33" t="str">
        <f t="shared" si="79"/>
        <v/>
      </c>
      <c r="R1244" s="174" t="str">
        <f t="shared" si="80"/>
        <v/>
      </c>
    </row>
    <row r="1245" spans="1:18" ht="24.75" customHeight="1" x14ac:dyDescent="0.2">
      <c r="A1245" s="185"/>
      <c r="B1245" s="186"/>
      <c r="C1245" s="187"/>
      <c r="D1245" s="88"/>
      <c r="E1245" s="110"/>
      <c r="F1245" s="28"/>
      <c r="G1245" s="28"/>
      <c r="H1245" s="22" t="str">
        <f>IF(G1245="","",ROUNDDOWN('Lesné celky'!$C$2*G1245,2))</f>
        <v/>
      </c>
      <c r="I1245" s="28"/>
      <c r="J1245" s="28"/>
      <c r="K1245" s="28"/>
      <c r="L1245" s="28"/>
      <c r="M1245" s="24">
        <f t="shared" si="77"/>
        <v>0</v>
      </c>
      <c r="N1245" s="112" t="str">
        <f t="shared" si="78"/>
        <v/>
      </c>
      <c r="O1245" s="31"/>
      <c r="P1245" s="33" t="str">
        <f t="shared" si="79"/>
        <v/>
      </c>
      <c r="R1245" s="174" t="str">
        <f t="shared" si="80"/>
        <v/>
      </c>
    </row>
    <row r="1246" spans="1:18" ht="24.75" customHeight="1" x14ac:dyDescent="0.2">
      <c r="A1246" s="185"/>
      <c r="B1246" s="186"/>
      <c r="C1246" s="187"/>
      <c r="D1246" s="88"/>
      <c r="E1246" s="110"/>
      <c r="F1246" s="28"/>
      <c r="G1246" s="28"/>
      <c r="H1246" s="22" t="str">
        <f>IF(G1246="","",ROUNDDOWN('Lesné celky'!$C$2*G1246,2))</f>
        <v/>
      </c>
      <c r="I1246" s="28"/>
      <c r="J1246" s="28"/>
      <c r="K1246" s="28"/>
      <c r="L1246" s="28"/>
      <c r="M1246" s="24">
        <f t="shared" si="77"/>
        <v>0</v>
      </c>
      <c r="N1246" s="112" t="str">
        <f t="shared" si="78"/>
        <v/>
      </c>
      <c r="O1246" s="31"/>
      <c r="P1246" s="33" t="str">
        <f t="shared" si="79"/>
        <v/>
      </c>
      <c r="R1246" s="174" t="str">
        <f t="shared" si="80"/>
        <v/>
      </c>
    </row>
    <row r="1247" spans="1:18" ht="24.75" customHeight="1" x14ac:dyDescent="0.2">
      <c r="A1247" s="185"/>
      <c r="B1247" s="186"/>
      <c r="C1247" s="187"/>
      <c r="D1247" s="88"/>
      <c r="E1247" s="110"/>
      <c r="F1247" s="28"/>
      <c r="G1247" s="28"/>
      <c r="H1247" s="22" t="str">
        <f>IF(G1247="","",ROUNDDOWN('Lesné celky'!$C$2*G1247,2))</f>
        <v/>
      </c>
      <c r="I1247" s="28"/>
      <c r="J1247" s="28"/>
      <c r="K1247" s="28"/>
      <c r="L1247" s="28"/>
      <c r="M1247" s="24">
        <f t="shared" si="77"/>
        <v>0</v>
      </c>
      <c r="N1247" s="112" t="str">
        <f t="shared" si="78"/>
        <v/>
      </c>
      <c r="O1247" s="31"/>
      <c r="P1247" s="33" t="str">
        <f t="shared" si="79"/>
        <v/>
      </c>
      <c r="R1247" s="174" t="str">
        <f t="shared" si="80"/>
        <v/>
      </c>
    </row>
    <row r="1248" spans="1:18" ht="24.75" customHeight="1" x14ac:dyDescent="0.2">
      <c r="A1248" s="185"/>
      <c r="B1248" s="186"/>
      <c r="C1248" s="187"/>
      <c r="D1248" s="88"/>
      <c r="E1248" s="110"/>
      <c r="F1248" s="28"/>
      <c r="G1248" s="28"/>
      <c r="H1248" s="22" t="str">
        <f>IF(G1248="","",ROUNDDOWN('Lesné celky'!$C$2*G1248,2))</f>
        <v/>
      </c>
      <c r="I1248" s="28"/>
      <c r="J1248" s="28"/>
      <c r="K1248" s="28"/>
      <c r="L1248" s="28"/>
      <c r="M1248" s="24">
        <f t="shared" si="77"/>
        <v>0</v>
      </c>
      <c r="N1248" s="112" t="str">
        <f t="shared" si="78"/>
        <v/>
      </c>
      <c r="O1248" s="31"/>
      <c r="P1248" s="33" t="str">
        <f t="shared" si="79"/>
        <v/>
      </c>
      <c r="R1248" s="174" t="str">
        <f t="shared" si="80"/>
        <v/>
      </c>
    </row>
    <row r="1249" spans="1:18" ht="24.75" customHeight="1" x14ac:dyDescent="0.2">
      <c r="A1249" s="185"/>
      <c r="B1249" s="186"/>
      <c r="C1249" s="187"/>
      <c r="D1249" s="88"/>
      <c r="E1249" s="110"/>
      <c r="F1249" s="28"/>
      <c r="G1249" s="28"/>
      <c r="H1249" s="22" t="str">
        <f>IF(G1249="","",ROUNDDOWN('Lesné celky'!$C$2*G1249,2))</f>
        <v/>
      </c>
      <c r="I1249" s="28"/>
      <c r="J1249" s="28"/>
      <c r="K1249" s="28"/>
      <c r="L1249" s="28"/>
      <c r="M1249" s="24">
        <f t="shared" si="77"/>
        <v>0</v>
      </c>
      <c r="N1249" s="112" t="str">
        <f t="shared" si="78"/>
        <v/>
      </c>
      <c r="O1249" s="31"/>
      <c r="P1249" s="33" t="str">
        <f t="shared" si="79"/>
        <v/>
      </c>
      <c r="R1249" s="174" t="str">
        <f t="shared" si="80"/>
        <v/>
      </c>
    </row>
    <row r="1250" spans="1:18" ht="24.75" customHeight="1" x14ac:dyDescent="0.2">
      <c r="A1250" s="185"/>
      <c r="B1250" s="186"/>
      <c r="C1250" s="187"/>
      <c r="D1250" s="88"/>
      <c r="E1250" s="110"/>
      <c r="F1250" s="28"/>
      <c r="G1250" s="28"/>
      <c r="H1250" s="22" t="str">
        <f>IF(G1250="","",ROUNDDOWN('Lesné celky'!$C$2*G1250,2))</f>
        <v/>
      </c>
      <c r="I1250" s="28"/>
      <c r="J1250" s="28"/>
      <c r="K1250" s="28"/>
      <c r="L1250" s="28"/>
      <c r="M1250" s="24">
        <f t="shared" si="77"/>
        <v>0</v>
      </c>
      <c r="N1250" s="112" t="str">
        <f t="shared" si="78"/>
        <v/>
      </c>
      <c r="O1250" s="31"/>
      <c r="P1250" s="33" t="str">
        <f t="shared" si="79"/>
        <v/>
      </c>
      <c r="R1250" s="174" t="str">
        <f t="shared" si="80"/>
        <v/>
      </c>
    </row>
    <row r="1251" spans="1:18" ht="24.75" customHeight="1" x14ac:dyDescent="0.2">
      <c r="A1251" s="185"/>
      <c r="B1251" s="186"/>
      <c r="C1251" s="187"/>
      <c r="D1251" s="88"/>
      <c r="E1251" s="110"/>
      <c r="F1251" s="28"/>
      <c r="G1251" s="28"/>
      <c r="H1251" s="22" t="str">
        <f>IF(G1251="","",ROUNDDOWN('Lesné celky'!$C$2*G1251,2))</f>
        <v/>
      </c>
      <c r="I1251" s="28"/>
      <c r="J1251" s="28"/>
      <c r="K1251" s="28"/>
      <c r="L1251" s="28"/>
      <c r="M1251" s="24">
        <f t="shared" si="77"/>
        <v>0</v>
      </c>
      <c r="N1251" s="112" t="str">
        <f t="shared" si="78"/>
        <v/>
      </c>
      <c r="O1251" s="31"/>
      <c r="P1251" s="33" t="str">
        <f t="shared" si="79"/>
        <v/>
      </c>
      <c r="R1251" s="174" t="str">
        <f t="shared" si="80"/>
        <v/>
      </c>
    </row>
    <row r="1252" spans="1:18" ht="24.75" customHeight="1" x14ac:dyDescent="0.2">
      <c r="A1252" s="185"/>
      <c r="B1252" s="186"/>
      <c r="C1252" s="187"/>
      <c r="D1252" s="88"/>
      <c r="E1252" s="110"/>
      <c r="F1252" s="28"/>
      <c r="G1252" s="28"/>
      <c r="H1252" s="22" t="str">
        <f>IF(G1252="","",ROUNDDOWN('Lesné celky'!$C$2*G1252,2))</f>
        <v/>
      </c>
      <c r="I1252" s="28"/>
      <c r="J1252" s="28"/>
      <c r="K1252" s="28"/>
      <c r="L1252" s="28"/>
      <c r="M1252" s="24">
        <f t="shared" si="77"/>
        <v>0</v>
      </c>
      <c r="N1252" s="112" t="str">
        <f t="shared" si="78"/>
        <v/>
      </c>
      <c r="O1252" s="31"/>
      <c r="P1252" s="33" t="str">
        <f t="shared" si="79"/>
        <v/>
      </c>
      <c r="R1252" s="174" t="str">
        <f t="shared" si="80"/>
        <v/>
      </c>
    </row>
    <row r="1253" spans="1:18" ht="24.75" customHeight="1" x14ac:dyDescent="0.2">
      <c r="A1253" s="185"/>
      <c r="B1253" s="186"/>
      <c r="C1253" s="187"/>
      <c r="D1253" s="88"/>
      <c r="E1253" s="110"/>
      <c r="F1253" s="28"/>
      <c r="G1253" s="28"/>
      <c r="H1253" s="22" t="str">
        <f>IF(G1253="","",ROUNDDOWN('Lesné celky'!$C$2*G1253,2))</f>
        <v/>
      </c>
      <c r="I1253" s="28"/>
      <c r="J1253" s="28"/>
      <c r="K1253" s="28"/>
      <c r="L1253" s="28"/>
      <c r="M1253" s="24">
        <f t="shared" si="77"/>
        <v>0</v>
      </c>
      <c r="N1253" s="112" t="str">
        <f t="shared" si="78"/>
        <v/>
      </c>
      <c r="O1253" s="31"/>
      <c r="P1253" s="33" t="str">
        <f t="shared" si="79"/>
        <v/>
      </c>
      <c r="R1253" s="174" t="str">
        <f t="shared" si="80"/>
        <v/>
      </c>
    </row>
    <row r="1254" spans="1:18" ht="24.75" customHeight="1" x14ac:dyDescent="0.2">
      <c r="A1254" s="185"/>
      <c r="B1254" s="186"/>
      <c r="C1254" s="187"/>
      <c r="D1254" s="88"/>
      <c r="E1254" s="110"/>
      <c r="F1254" s="28"/>
      <c r="G1254" s="28"/>
      <c r="H1254" s="22" t="str">
        <f>IF(G1254="","",ROUNDDOWN('Lesné celky'!$C$2*G1254,2))</f>
        <v/>
      </c>
      <c r="I1254" s="28"/>
      <c r="J1254" s="28"/>
      <c r="K1254" s="28"/>
      <c r="L1254" s="28"/>
      <c r="M1254" s="24">
        <f t="shared" si="77"/>
        <v>0</v>
      </c>
      <c r="N1254" s="112" t="str">
        <f t="shared" si="78"/>
        <v/>
      </c>
      <c r="O1254" s="31"/>
      <c r="P1254" s="33" t="str">
        <f t="shared" si="79"/>
        <v/>
      </c>
      <c r="R1254" s="174" t="str">
        <f t="shared" si="80"/>
        <v/>
      </c>
    </row>
    <row r="1255" spans="1:18" ht="24.75" customHeight="1" x14ac:dyDescent="0.2">
      <c r="A1255" s="185"/>
      <c r="B1255" s="186"/>
      <c r="C1255" s="187"/>
      <c r="D1255" s="88"/>
      <c r="E1255" s="110"/>
      <c r="F1255" s="28"/>
      <c r="G1255" s="28"/>
      <c r="H1255" s="22" t="str">
        <f>IF(G1255="","",ROUNDDOWN('Lesné celky'!$C$2*G1255,2))</f>
        <v/>
      </c>
      <c r="I1255" s="28"/>
      <c r="J1255" s="28"/>
      <c r="K1255" s="28"/>
      <c r="L1255" s="28"/>
      <c r="M1255" s="24">
        <f t="shared" si="77"/>
        <v>0</v>
      </c>
      <c r="N1255" s="112" t="str">
        <f t="shared" si="78"/>
        <v/>
      </c>
      <c r="O1255" s="31"/>
      <c r="P1255" s="33" t="str">
        <f t="shared" si="79"/>
        <v/>
      </c>
      <c r="R1255" s="174" t="str">
        <f t="shared" si="80"/>
        <v/>
      </c>
    </row>
    <row r="1256" spans="1:18" ht="24.75" customHeight="1" x14ac:dyDescent="0.2">
      <c r="A1256" s="185"/>
      <c r="B1256" s="186"/>
      <c r="C1256" s="187"/>
      <c r="D1256" s="88"/>
      <c r="E1256" s="110"/>
      <c r="F1256" s="28"/>
      <c r="G1256" s="28"/>
      <c r="H1256" s="22" t="str">
        <f>IF(G1256="","",ROUNDDOWN('Lesné celky'!$C$2*G1256,2))</f>
        <v/>
      </c>
      <c r="I1256" s="28"/>
      <c r="J1256" s="28"/>
      <c r="K1256" s="28"/>
      <c r="L1256" s="28"/>
      <c r="M1256" s="24">
        <f t="shared" si="77"/>
        <v>0</v>
      </c>
      <c r="N1256" s="112" t="str">
        <f t="shared" si="78"/>
        <v/>
      </c>
      <c r="O1256" s="31"/>
      <c r="P1256" s="33" t="str">
        <f t="shared" si="79"/>
        <v/>
      </c>
      <c r="R1256" s="174" t="str">
        <f t="shared" si="80"/>
        <v/>
      </c>
    </row>
    <row r="1257" spans="1:18" ht="24.75" customHeight="1" x14ac:dyDescent="0.2">
      <c r="A1257" s="185"/>
      <c r="B1257" s="186"/>
      <c r="C1257" s="187"/>
      <c r="D1257" s="88"/>
      <c r="E1257" s="110"/>
      <c r="F1257" s="28"/>
      <c r="G1257" s="28"/>
      <c r="H1257" s="22" t="str">
        <f>IF(G1257="","",ROUNDDOWN('Lesné celky'!$C$2*G1257,2))</f>
        <v/>
      </c>
      <c r="I1257" s="28"/>
      <c r="J1257" s="28"/>
      <c r="K1257" s="28"/>
      <c r="L1257" s="28"/>
      <c r="M1257" s="24">
        <f t="shared" si="77"/>
        <v>0</v>
      </c>
      <c r="N1257" s="112" t="str">
        <f t="shared" si="78"/>
        <v/>
      </c>
      <c r="O1257" s="31"/>
      <c r="P1257" s="33" t="str">
        <f t="shared" si="79"/>
        <v/>
      </c>
      <c r="R1257" s="174" t="str">
        <f t="shared" si="80"/>
        <v/>
      </c>
    </row>
    <row r="1258" spans="1:18" ht="24.75" customHeight="1" x14ac:dyDescent="0.2">
      <c r="A1258" s="185"/>
      <c r="B1258" s="186"/>
      <c r="C1258" s="187"/>
      <c r="D1258" s="88"/>
      <c r="E1258" s="110"/>
      <c r="F1258" s="28"/>
      <c r="G1258" s="28"/>
      <c r="H1258" s="22" t="str">
        <f>IF(G1258="","",ROUNDDOWN('Lesné celky'!$C$2*G1258,2))</f>
        <v/>
      </c>
      <c r="I1258" s="28"/>
      <c r="J1258" s="28"/>
      <c r="K1258" s="28"/>
      <c r="L1258" s="28"/>
      <c r="M1258" s="24">
        <f t="shared" si="77"/>
        <v>0</v>
      </c>
      <c r="N1258" s="112" t="str">
        <f t="shared" si="78"/>
        <v/>
      </c>
      <c r="O1258" s="31"/>
      <c r="P1258" s="33" t="str">
        <f t="shared" si="79"/>
        <v/>
      </c>
      <c r="R1258" s="174" t="str">
        <f t="shared" si="80"/>
        <v/>
      </c>
    </row>
    <row r="1259" spans="1:18" ht="24.75" customHeight="1" x14ac:dyDescent="0.2">
      <c r="A1259" s="185"/>
      <c r="B1259" s="186"/>
      <c r="C1259" s="187"/>
      <c r="D1259" s="88"/>
      <c r="E1259" s="110"/>
      <c r="F1259" s="28"/>
      <c r="G1259" s="28"/>
      <c r="H1259" s="22" t="str">
        <f>IF(G1259="","",ROUNDDOWN('Lesné celky'!$C$2*G1259,2))</f>
        <v/>
      </c>
      <c r="I1259" s="28"/>
      <c r="J1259" s="28"/>
      <c r="K1259" s="28"/>
      <c r="L1259" s="28"/>
      <c r="M1259" s="24">
        <f t="shared" si="77"/>
        <v>0</v>
      </c>
      <c r="N1259" s="112" t="str">
        <f t="shared" si="78"/>
        <v/>
      </c>
      <c r="O1259" s="31"/>
      <c r="P1259" s="33" t="str">
        <f t="shared" si="79"/>
        <v/>
      </c>
      <c r="R1259" s="174" t="str">
        <f t="shared" si="80"/>
        <v/>
      </c>
    </row>
    <row r="1260" spans="1:18" ht="24.75" customHeight="1" x14ac:dyDescent="0.2">
      <c r="A1260" s="185"/>
      <c r="B1260" s="186"/>
      <c r="C1260" s="187"/>
      <c r="D1260" s="88"/>
      <c r="E1260" s="110"/>
      <c r="F1260" s="28"/>
      <c r="G1260" s="28"/>
      <c r="H1260" s="22" t="str">
        <f>IF(G1260="","",ROUNDDOWN('Lesné celky'!$C$2*G1260,2))</f>
        <v/>
      </c>
      <c r="I1260" s="28"/>
      <c r="J1260" s="28"/>
      <c r="K1260" s="28"/>
      <c r="L1260" s="28"/>
      <c r="M1260" s="24">
        <f t="shared" si="77"/>
        <v>0</v>
      </c>
      <c r="N1260" s="112" t="str">
        <f t="shared" si="78"/>
        <v/>
      </c>
      <c r="O1260" s="31"/>
      <c r="P1260" s="33" t="str">
        <f t="shared" si="79"/>
        <v/>
      </c>
      <c r="R1260" s="174" t="str">
        <f t="shared" si="80"/>
        <v/>
      </c>
    </row>
    <row r="1261" spans="1:18" ht="24.75" customHeight="1" x14ac:dyDescent="0.2">
      <c r="A1261" s="185"/>
      <c r="B1261" s="186"/>
      <c r="C1261" s="187"/>
      <c r="D1261" s="88"/>
      <c r="E1261" s="110"/>
      <c r="F1261" s="28"/>
      <c r="G1261" s="28"/>
      <c r="H1261" s="22" t="str">
        <f>IF(G1261="","",ROUNDDOWN('Lesné celky'!$C$2*G1261,2))</f>
        <v/>
      </c>
      <c r="I1261" s="28"/>
      <c r="J1261" s="28"/>
      <c r="K1261" s="28"/>
      <c r="L1261" s="28"/>
      <c r="M1261" s="24">
        <f t="shared" si="77"/>
        <v>0</v>
      </c>
      <c r="N1261" s="112" t="str">
        <f t="shared" si="78"/>
        <v/>
      </c>
      <c r="O1261" s="31"/>
      <c r="P1261" s="33" t="str">
        <f t="shared" si="79"/>
        <v/>
      </c>
      <c r="R1261" s="174" t="str">
        <f t="shared" si="80"/>
        <v/>
      </c>
    </row>
    <row r="1262" spans="1:18" ht="24.75" customHeight="1" x14ac:dyDescent="0.2">
      <c r="A1262" s="185"/>
      <c r="B1262" s="186"/>
      <c r="C1262" s="187"/>
      <c r="D1262" s="88"/>
      <c r="E1262" s="110"/>
      <c r="F1262" s="28"/>
      <c r="G1262" s="28"/>
      <c r="H1262" s="22" t="str">
        <f>IF(G1262="","",ROUNDDOWN('Lesné celky'!$C$2*G1262,2))</f>
        <v/>
      </c>
      <c r="I1262" s="28"/>
      <c r="J1262" s="28"/>
      <c r="K1262" s="28"/>
      <c r="L1262" s="28"/>
      <c r="M1262" s="24">
        <f t="shared" si="77"/>
        <v>0</v>
      </c>
      <c r="N1262" s="112" t="str">
        <f t="shared" si="78"/>
        <v/>
      </c>
      <c r="O1262" s="31"/>
      <c r="P1262" s="33" t="str">
        <f t="shared" si="79"/>
        <v/>
      </c>
      <c r="R1262" s="174" t="str">
        <f t="shared" si="80"/>
        <v/>
      </c>
    </row>
    <row r="1263" spans="1:18" ht="24.75" customHeight="1" x14ac:dyDescent="0.2">
      <c r="A1263" s="185"/>
      <c r="B1263" s="186"/>
      <c r="C1263" s="187"/>
      <c r="D1263" s="88"/>
      <c r="E1263" s="110"/>
      <c r="F1263" s="28"/>
      <c r="G1263" s="28"/>
      <c r="H1263" s="22" t="str">
        <f>IF(G1263="","",ROUNDDOWN('Lesné celky'!$C$2*G1263,2))</f>
        <v/>
      </c>
      <c r="I1263" s="28"/>
      <c r="J1263" s="28"/>
      <c r="K1263" s="28"/>
      <c r="L1263" s="28"/>
      <c r="M1263" s="24">
        <f t="shared" si="77"/>
        <v>0</v>
      </c>
      <c r="N1263" s="112" t="str">
        <f t="shared" si="78"/>
        <v/>
      </c>
      <c r="O1263" s="31"/>
      <c r="P1263" s="33" t="str">
        <f t="shared" si="79"/>
        <v/>
      </c>
      <c r="R1263" s="174" t="str">
        <f t="shared" si="80"/>
        <v/>
      </c>
    </row>
    <row r="1264" spans="1:18" ht="24.75" customHeight="1" x14ac:dyDescent="0.2">
      <c r="A1264" s="185"/>
      <c r="B1264" s="186"/>
      <c r="C1264" s="187"/>
      <c r="D1264" s="88"/>
      <c r="E1264" s="110"/>
      <c r="F1264" s="28"/>
      <c r="G1264" s="28"/>
      <c r="H1264" s="22" t="str">
        <f>IF(G1264="","",ROUNDDOWN('Lesné celky'!$C$2*G1264,2))</f>
        <v/>
      </c>
      <c r="I1264" s="28"/>
      <c r="J1264" s="28"/>
      <c r="K1264" s="28"/>
      <c r="L1264" s="28"/>
      <c r="M1264" s="24">
        <f t="shared" si="77"/>
        <v>0</v>
      </c>
      <c r="N1264" s="112" t="str">
        <f t="shared" si="78"/>
        <v/>
      </c>
      <c r="O1264" s="31"/>
      <c r="P1264" s="33" t="str">
        <f t="shared" si="79"/>
        <v/>
      </c>
      <c r="R1264" s="174" t="str">
        <f t="shared" si="80"/>
        <v/>
      </c>
    </row>
    <row r="1265" spans="1:18" ht="24.75" customHeight="1" x14ac:dyDescent="0.2">
      <c r="A1265" s="185"/>
      <c r="B1265" s="186"/>
      <c r="C1265" s="187"/>
      <c r="D1265" s="88"/>
      <c r="E1265" s="110"/>
      <c r="F1265" s="28"/>
      <c r="G1265" s="28"/>
      <c r="H1265" s="22" t="str">
        <f>IF(G1265="","",ROUNDDOWN('Lesné celky'!$C$2*G1265,2))</f>
        <v/>
      </c>
      <c r="I1265" s="28"/>
      <c r="J1265" s="28"/>
      <c r="K1265" s="28"/>
      <c r="L1265" s="28"/>
      <c r="M1265" s="24">
        <f t="shared" si="77"/>
        <v>0</v>
      </c>
      <c r="N1265" s="112" t="str">
        <f t="shared" si="78"/>
        <v/>
      </c>
      <c r="O1265" s="31"/>
      <c r="P1265" s="33" t="str">
        <f t="shared" si="79"/>
        <v/>
      </c>
      <c r="R1265" s="174" t="str">
        <f t="shared" si="80"/>
        <v/>
      </c>
    </row>
    <row r="1266" spans="1:18" ht="24.75" customHeight="1" x14ac:dyDescent="0.2">
      <c r="A1266" s="185"/>
      <c r="B1266" s="186"/>
      <c r="C1266" s="187"/>
      <c r="D1266" s="88"/>
      <c r="E1266" s="110"/>
      <c r="F1266" s="28"/>
      <c r="G1266" s="28"/>
      <c r="H1266" s="22" t="str">
        <f>IF(G1266="","",ROUNDDOWN('Lesné celky'!$C$2*G1266,2))</f>
        <v/>
      </c>
      <c r="I1266" s="28"/>
      <c r="J1266" s="28"/>
      <c r="K1266" s="28"/>
      <c r="L1266" s="28"/>
      <c r="M1266" s="24">
        <f t="shared" si="77"/>
        <v>0</v>
      </c>
      <c r="N1266" s="112" t="str">
        <f t="shared" si="78"/>
        <v/>
      </c>
      <c r="O1266" s="31"/>
      <c r="P1266" s="33" t="str">
        <f t="shared" si="79"/>
        <v/>
      </c>
      <c r="R1266" s="174" t="str">
        <f t="shared" si="80"/>
        <v/>
      </c>
    </row>
    <row r="1267" spans="1:18" ht="24.75" customHeight="1" x14ac:dyDescent="0.2">
      <c r="A1267" s="185"/>
      <c r="B1267" s="186"/>
      <c r="C1267" s="187"/>
      <c r="D1267" s="88"/>
      <c r="E1267" s="110"/>
      <c r="F1267" s="28"/>
      <c r="G1267" s="28"/>
      <c r="H1267" s="22" t="str">
        <f>IF(G1267="","",ROUNDDOWN('Lesné celky'!$C$2*G1267,2))</f>
        <v/>
      </c>
      <c r="I1267" s="28"/>
      <c r="J1267" s="28"/>
      <c r="K1267" s="28"/>
      <c r="L1267" s="28"/>
      <c r="M1267" s="24">
        <f t="shared" si="77"/>
        <v>0</v>
      </c>
      <c r="N1267" s="112" t="str">
        <f t="shared" si="78"/>
        <v/>
      </c>
      <c r="O1267" s="31"/>
      <c r="P1267" s="33" t="str">
        <f t="shared" si="79"/>
        <v/>
      </c>
      <c r="R1267" s="174" t="str">
        <f t="shared" si="80"/>
        <v/>
      </c>
    </row>
    <row r="1268" spans="1:18" ht="24.75" customHeight="1" x14ac:dyDescent="0.2">
      <c r="A1268" s="185"/>
      <c r="B1268" s="186"/>
      <c r="C1268" s="187"/>
      <c r="D1268" s="88"/>
      <c r="E1268" s="110"/>
      <c r="F1268" s="28"/>
      <c r="G1268" s="28"/>
      <c r="H1268" s="22" t="str">
        <f>IF(G1268="","",ROUNDDOWN('Lesné celky'!$C$2*G1268,2))</f>
        <v/>
      </c>
      <c r="I1268" s="28"/>
      <c r="J1268" s="28"/>
      <c r="K1268" s="28"/>
      <c r="L1268" s="28"/>
      <c r="M1268" s="24">
        <f t="shared" si="77"/>
        <v>0</v>
      </c>
      <c r="N1268" s="112" t="str">
        <f t="shared" si="78"/>
        <v/>
      </c>
      <c r="O1268" s="31"/>
      <c r="P1268" s="33" t="str">
        <f t="shared" si="79"/>
        <v/>
      </c>
      <c r="R1268" s="174" t="str">
        <f t="shared" si="80"/>
        <v/>
      </c>
    </row>
    <row r="1269" spans="1:18" ht="24.75" customHeight="1" x14ac:dyDescent="0.2">
      <c r="A1269" s="185"/>
      <c r="B1269" s="186"/>
      <c r="C1269" s="187"/>
      <c r="D1269" s="88"/>
      <c r="E1269" s="110"/>
      <c r="F1269" s="28"/>
      <c r="G1269" s="28"/>
      <c r="H1269" s="22" t="str">
        <f>IF(G1269="","",ROUNDDOWN('Lesné celky'!$C$2*G1269,2))</f>
        <v/>
      </c>
      <c r="I1269" s="28"/>
      <c r="J1269" s="28"/>
      <c r="K1269" s="28"/>
      <c r="L1269" s="28"/>
      <c r="M1269" s="24">
        <f t="shared" si="77"/>
        <v>0</v>
      </c>
      <c r="N1269" s="112" t="str">
        <f t="shared" si="78"/>
        <v/>
      </c>
      <c r="O1269" s="31"/>
      <c r="P1269" s="33" t="str">
        <f t="shared" si="79"/>
        <v/>
      </c>
      <c r="R1269" s="174" t="str">
        <f t="shared" si="80"/>
        <v/>
      </c>
    </row>
    <row r="1270" spans="1:18" ht="24.75" customHeight="1" x14ac:dyDescent="0.2">
      <c r="A1270" s="185"/>
      <c r="B1270" s="186"/>
      <c r="C1270" s="187"/>
      <c r="D1270" s="88"/>
      <c r="E1270" s="110"/>
      <c r="F1270" s="28"/>
      <c r="G1270" s="28"/>
      <c r="H1270" s="22" t="str">
        <f>IF(G1270="","",ROUNDDOWN('Lesné celky'!$C$2*G1270,2))</f>
        <v/>
      </c>
      <c r="I1270" s="28"/>
      <c r="J1270" s="28"/>
      <c r="K1270" s="28"/>
      <c r="L1270" s="28"/>
      <c r="M1270" s="24">
        <f t="shared" si="77"/>
        <v>0</v>
      </c>
      <c r="N1270" s="112" t="str">
        <f t="shared" si="78"/>
        <v/>
      </c>
      <c r="O1270" s="31"/>
      <c r="P1270" s="33" t="str">
        <f t="shared" si="79"/>
        <v/>
      </c>
      <c r="R1270" s="174" t="str">
        <f t="shared" si="80"/>
        <v/>
      </c>
    </row>
    <row r="1271" spans="1:18" ht="24.75" customHeight="1" x14ac:dyDescent="0.2">
      <c r="A1271" s="185"/>
      <c r="B1271" s="186"/>
      <c r="C1271" s="187"/>
      <c r="D1271" s="88"/>
      <c r="E1271" s="110"/>
      <c r="F1271" s="28"/>
      <c r="G1271" s="28"/>
      <c r="H1271" s="22" t="str">
        <f>IF(G1271="","",ROUNDDOWN('Lesné celky'!$C$2*G1271,2))</f>
        <v/>
      </c>
      <c r="I1271" s="28"/>
      <c r="J1271" s="28"/>
      <c r="K1271" s="28"/>
      <c r="L1271" s="28"/>
      <c r="M1271" s="24">
        <f t="shared" si="77"/>
        <v>0</v>
      </c>
      <c r="N1271" s="112" t="str">
        <f t="shared" si="78"/>
        <v/>
      </c>
      <c r="O1271" s="31"/>
      <c r="P1271" s="33" t="str">
        <f t="shared" si="79"/>
        <v/>
      </c>
      <c r="R1271" s="174" t="str">
        <f t="shared" si="80"/>
        <v/>
      </c>
    </row>
    <row r="1272" spans="1:18" ht="24.75" customHeight="1" x14ac:dyDescent="0.2">
      <c r="A1272" s="185"/>
      <c r="B1272" s="186"/>
      <c r="C1272" s="187"/>
      <c r="D1272" s="88"/>
      <c r="E1272" s="110"/>
      <c r="F1272" s="28"/>
      <c r="G1272" s="28"/>
      <c r="H1272" s="22" t="str">
        <f>IF(G1272="","",ROUNDDOWN('Lesné celky'!$C$2*G1272,2))</f>
        <v/>
      </c>
      <c r="I1272" s="28"/>
      <c r="J1272" s="28"/>
      <c r="K1272" s="28"/>
      <c r="L1272" s="28"/>
      <c r="M1272" s="24">
        <f t="shared" si="77"/>
        <v>0</v>
      </c>
      <c r="N1272" s="112" t="str">
        <f t="shared" si="78"/>
        <v/>
      </c>
      <c r="O1272" s="31"/>
      <c r="P1272" s="33" t="str">
        <f t="shared" si="79"/>
        <v/>
      </c>
      <c r="R1272" s="174" t="str">
        <f t="shared" si="80"/>
        <v/>
      </c>
    </row>
    <row r="1273" spans="1:18" ht="24.75" customHeight="1" x14ac:dyDescent="0.2">
      <c r="A1273" s="185"/>
      <c r="B1273" s="186"/>
      <c r="C1273" s="187"/>
      <c r="D1273" s="88"/>
      <c r="E1273" s="110"/>
      <c r="F1273" s="28"/>
      <c r="G1273" s="28"/>
      <c r="H1273" s="22" t="str">
        <f>IF(G1273="","",ROUNDDOWN('Lesné celky'!$C$2*G1273,2))</f>
        <v/>
      </c>
      <c r="I1273" s="28"/>
      <c r="J1273" s="28"/>
      <c r="K1273" s="28"/>
      <c r="L1273" s="28"/>
      <c r="M1273" s="24">
        <f t="shared" si="77"/>
        <v>0</v>
      </c>
      <c r="N1273" s="112" t="str">
        <f t="shared" si="78"/>
        <v/>
      </c>
      <c r="O1273" s="31"/>
      <c r="P1273" s="33" t="str">
        <f t="shared" si="79"/>
        <v/>
      </c>
      <c r="R1273" s="174" t="str">
        <f t="shared" si="80"/>
        <v/>
      </c>
    </row>
    <row r="1274" spans="1:18" ht="24.75" customHeight="1" x14ac:dyDescent="0.2">
      <c r="A1274" s="185"/>
      <c r="B1274" s="186"/>
      <c r="C1274" s="187"/>
      <c r="D1274" s="88"/>
      <c r="E1274" s="110"/>
      <c r="F1274" s="28"/>
      <c r="G1274" s="28"/>
      <c r="H1274" s="22" t="str">
        <f>IF(G1274="","",ROUNDDOWN('Lesné celky'!$C$2*G1274,2))</f>
        <v/>
      </c>
      <c r="I1274" s="28"/>
      <c r="J1274" s="28"/>
      <c r="K1274" s="28"/>
      <c r="L1274" s="28"/>
      <c r="M1274" s="24">
        <f t="shared" si="77"/>
        <v>0</v>
      </c>
      <c r="N1274" s="112" t="str">
        <f t="shared" si="78"/>
        <v/>
      </c>
      <c r="O1274" s="31"/>
      <c r="P1274" s="33" t="str">
        <f t="shared" si="79"/>
        <v/>
      </c>
      <c r="R1274" s="174" t="str">
        <f t="shared" si="80"/>
        <v/>
      </c>
    </row>
    <row r="1275" spans="1:18" ht="24.75" customHeight="1" x14ac:dyDescent="0.2">
      <c r="A1275" s="185"/>
      <c r="B1275" s="186"/>
      <c r="C1275" s="187"/>
      <c r="D1275" s="88"/>
      <c r="E1275" s="110"/>
      <c r="F1275" s="28"/>
      <c r="G1275" s="28"/>
      <c r="H1275" s="22" t="str">
        <f>IF(G1275="","",ROUNDDOWN('Lesné celky'!$C$2*G1275,2))</f>
        <v/>
      </c>
      <c r="I1275" s="28"/>
      <c r="J1275" s="28"/>
      <c r="K1275" s="28"/>
      <c r="L1275" s="28"/>
      <c r="M1275" s="24">
        <f t="shared" si="77"/>
        <v>0</v>
      </c>
      <c r="N1275" s="112" t="str">
        <f t="shared" si="78"/>
        <v/>
      </c>
      <c r="O1275" s="31"/>
      <c r="P1275" s="33" t="str">
        <f t="shared" si="79"/>
        <v/>
      </c>
      <c r="R1275" s="174" t="str">
        <f t="shared" si="80"/>
        <v/>
      </c>
    </row>
    <row r="1276" spans="1:18" ht="24.75" customHeight="1" x14ac:dyDescent="0.2">
      <c r="A1276" s="185"/>
      <c r="B1276" s="186"/>
      <c r="C1276" s="187"/>
      <c r="D1276" s="88"/>
      <c r="E1276" s="110"/>
      <c r="F1276" s="28"/>
      <c r="G1276" s="28"/>
      <c r="H1276" s="22" t="str">
        <f>IF(G1276="","",ROUNDDOWN('Lesné celky'!$C$2*G1276,2))</f>
        <v/>
      </c>
      <c r="I1276" s="28"/>
      <c r="J1276" s="28"/>
      <c r="K1276" s="28"/>
      <c r="L1276" s="28"/>
      <c r="M1276" s="24">
        <f t="shared" si="77"/>
        <v>0</v>
      </c>
      <c r="N1276" s="112" t="str">
        <f t="shared" si="78"/>
        <v/>
      </c>
      <c r="O1276" s="31"/>
      <c r="P1276" s="33" t="str">
        <f t="shared" si="79"/>
        <v/>
      </c>
      <c r="R1276" s="174" t="str">
        <f t="shared" si="80"/>
        <v/>
      </c>
    </row>
    <row r="1277" spans="1:18" ht="24.75" customHeight="1" x14ac:dyDescent="0.2">
      <c r="A1277" s="185"/>
      <c r="B1277" s="186"/>
      <c r="C1277" s="187"/>
      <c r="D1277" s="88"/>
      <c r="E1277" s="110"/>
      <c r="F1277" s="28"/>
      <c r="G1277" s="28"/>
      <c r="H1277" s="22" t="str">
        <f>IF(G1277="","",ROUNDDOWN('Lesné celky'!$C$2*G1277,2))</f>
        <v/>
      </c>
      <c r="I1277" s="28"/>
      <c r="J1277" s="28"/>
      <c r="K1277" s="28"/>
      <c r="L1277" s="28"/>
      <c r="M1277" s="24">
        <f t="shared" si="77"/>
        <v>0</v>
      </c>
      <c r="N1277" s="112" t="str">
        <f t="shared" si="78"/>
        <v/>
      </c>
      <c r="O1277" s="31"/>
      <c r="P1277" s="33" t="str">
        <f t="shared" si="79"/>
        <v/>
      </c>
      <c r="R1277" s="174" t="str">
        <f t="shared" si="80"/>
        <v/>
      </c>
    </row>
    <row r="1278" spans="1:18" ht="24.75" customHeight="1" x14ac:dyDescent="0.2">
      <c r="A1278" s="185"/>
      <c r="B1278" s="186"/>
      <c r="C1278" s="187"/>
      <c r="D1278" s="88"/>
      <c r="E1278" s="110"/>
      <c r="F1278" s="28"/>
      <c r="G1278" s="28"/>
      <c r="H1278" s="22" t="str">
        <f>IF(G1278="","",ROUNDDOWN('Lesné celky'!$C$2*G1278,2))</f>
        <v/>
      </c>
      <c r="I1278" s="28"/>
      <c r="J1278" s="28"/>
      <c r="K1278" s="28"/>
      <c r="L1278" s="28"/>
      <c r="M1278" s="24">
        <f t="shared" si="77"/>
        <v>0</v>
      </c>
      <c r="N1278" s="112" t="str">
        <f t="shared" si="78"/>
        <v/>
      </c>
      <c r="O1278" s="31"/>
      <c r="P1278" s="33" t="str">
        <f t="shared" si="79"/>
        <v/>
      </c>
      <c r="R1278" s="174" t="str">
        <f t="shared" si="80"/>
        <v/>
      </c>
    </row>
    <row r="1279" spans="1:18" ht="24.75" customHeight="1" x14ac:dyDescent="0.2">
      <c r="A1279" s="185"/>
      <c r="B1279" s="186"/>
      <c r="C1279" s="187"/>
      <c r="D1279" s="88"/>
      <c r="E1279" s="110"/>
      <c r="F1279" s="28"/>
      <c r="G1279" s="28"/>
      <c r="H1279" s="22" t="str">
        <f>IF(G1279="","",ROUNDDOWN('Lesné celky'!$C$2*G1279,2))</f>
        <v/>
      </c>
      <c r="I1279" s="28"/>
      <c r="J1279" s="28"/>
      <c r="K1279" s="28"/>
      <c r="L1279" s="28"/>
      <c r="M1279" s="24">
        <f t="shared" si="77"/>
        <v>0</v>
      </c>
      <c r="N1279" s="112" t="str">
        <f t="shared" si="78"/>
        <v/>
      </c>
      <c r="O1279" s="31"/>
      <c r="P1279" s="33" t="str">
        <f t="shared" si="79"/>
        <v/>
      </c>
      <c r="R1279" s="174" t="str">
        <f t="shared" si="80"/>
        <v/>
      </c>
    </row>
    <row r="1280" spans="1:18" ht="24.75" customHeight="1" x14ac:dyDescent="0.2">
      <c r="A1280" s="185"/>
      <c r="B1280" s="186"/>
      <c r="C1280" s="187"/>
      <c r="D1280" s="88"/>
      <c r="E1280" s="110"/>
      <c r="F1280" s="28"/>
      <c r="G1280" s="28"/>
      <c r="H1280" s="22" t="str">
        <f>IF(G1280="","",ROUNDDOWN('Lesné celky'!$C$2*G1280,2))</f>
        <v/>
      </c>
      <c r="I1280" s="28"/>
      <c r="J1280" s="28"/>
      <c r="K1280" s="28"/>
      <c r="L1280" s="28"/>
      <c r="M1280" s="24">
        <f t="shared" si="77"/>
        <v>0</v>
      </c>
      <c r="N1280" s="112" t="str">
        <f t="shared" si="78"/>
        <v/>
      </c>
      <c r="O1280" s="31"/>
      <c r="P1280" s="33" t="str">
        <f t="shared" si="79"/>
        <v/>
      </c>
      <c r="R1280" s="174" t="str">
        <f t="shared" si="80"/>
        <v/>
      </c>
    </row>
    <row r="1281" spans="1:18" ht="24.75" customHeight="1" x14ac:dyDescent="0.2">
      <c r="A1281" s="185"/>
      <c r="B1281" s="186"/>
      <c r="C1281" s="187"/>
      <c r="D1281" s="88"/>
      <c r="E1281" s="110"/>
      <c r="F1281" s="28"/>
      <c r="G1281" s="28"/>
      <c r="H1281" s="22" t="str">
        <f>IF(G1281="","",ROUNDDOWN('Lesné celky'!$C$2*G1281,2))</f>
        <v/>
      </c>
      <c r="I1281" s="28"/>
      <c r="J1281" s="28"/>
      <c r="K1281" s="28"/>
      <c r="L1281" s="28"/>
      <c r="M1281" s="24">
        <f t="shared" si="77"/>
        <v>0</v>
      </c>
      <c r="N1281" s="112" t="str">
        <f t="shared" si="78"/>
        <v/>
      </c>
      <c r="O1281" s="31"/>
      <c r="P1281" s="33" t="str">
        <f t="shared" si="79"/>
        <v/>
      </c>
      <c r="R1281" s="174" t="str">
        <f t="shared" si="80"/>
        <v/>
      </c>
    </row>
    <row r="1282" spans="1:18" ht="24.75" customHeight="1" x14ac:dyDescent="0.2">
      <c r="A1282" s="185"/>
      <c r="B1282" s="186"/>
      <c r="C1282" s="187"/>
      <c r="D1282" s="88"/>
      <c r="E1282" s="110"/>
      <c r="F1282" s="28"/>
      <c r="G1282" s="28"/>
      <c r="H1282" s="22" t="str">
        <f>IF(G1282="","",ROUNDDOWN('Lesné celky'!$C$2*G1282,2))</f>
        <v/>
      </c>
      <c r="I1282" s="28"/>
      <c r="J1282" s="28"/>
      <c r="K1282" s="28"/>
      <c r="L1282" s="28"/>
      <c r="M1282" s="24">
        <f t="shared" ref="M1282:M1345" si="81">SUM(I1282:L1282)</f>
        <v>0</v>
      </c>
      <c r="N1282" s="112" t="str">
        <f t="shared" ref="N1282:N1345" si="82">IF(ROUNDDOWN(F1282*G1282,2)-ROUNDDOWN(SUM(I1282:L1282),2)=0,"","zlý súčet")</f>
        <v/>
      </c>
      <c r="O1282" s="31"/>
      <c r="P1282" s="33" t="str">
        <f t="shared" si="79"/>
        <v/>
      </c>
      <c r="R1282" s="174" t="str">
        <f t="shared" si="80"/>
        <v/>
      </c>
    </row>
    <row r="1283" spans="1:18" ht="24.75" customHeight="1" x14ac:dyDescent="0.2">
      <c r="A1283" s="185"/>
      <c r="B1283" s="186"/>
      <c r="C1283" s="187"/>
      <c r="D1283" s="88"/>
      <c r="E1283" s="110"/>
      <c r="F1283" s="28"/>
      <c r="G1283" s="28"/>
      <c r="H1283" s="22" t="str">
        <f>IF(G1283="","",ROUNDDOWN('Lesné celky'!$C$2*G1283,2))</f>
        <v/>
      </c>
      <c r="I1283" s="28"/>
      <c r="J1283" s="28"/>
      <c r="K1283" s="28"/>
      <c r="L1283" s="28"/>
      <c r="M1283" s="24">
        <f t="shared" si="81"/>
        <v>0</v>
      </c>
      <c r="N1283" s="112" t="str">
        <f t="shared" si="82"/>
        <v/>
      </c>
      <c r="O1283" s="31"/>
      <c r="P1283" s="33" t="str">
        <f t="shared" si="79"/>
        <v/>
      </c>
      <c r="R1283" s="174" t="str">
        <f t="shared" si="80"/>
        <v/>
      </c>
    </row>
    <row r="1284" spans="1:18" ht="24.75" customHeight="1" x14ac:dyDescent="0.2">
      <c r="A1284" s="185"/>
      <c r="B1284" s="186"/>
      <c r="C1284" s="187"/>
      <c r="D1284" s="88"/>
      <c r="E1284" s="110"/>
      <c r="F1284" s="28"/>
      <c r="G1284" s="28"/>
      <c r="H1284" s="22" t="str">
        <f>IF(G1284="","",ROUNDDOWN('Lesné celky'!$C$2*G1284,2))</f>
        <v/>
      </c>
      <c r="I1284" s="28"/>
      <c r="J1284" s="28"/>
      <c r="K1284" s="28"/>
      <c r="L1284" s="28"/>
      <c r="M1284" s="24">
        <f t="shared" si="81"/>
        <v>0</v>
      </c>
      <c r="N1284" s="112" t="str">
        <f t="shared" si="82"/>
        <v/>
      </c>
      <c r="O1284" s="31"/>
      <c r="P1284" s="33" t="str">
        <f t="shared" si="79"/>
        <v/>
      </c>
      <c r="R1284" s="174" t="str">
        <f t="shared" si="80"/>
        <v/>
      </c>
    </row>
    <row r="1285" spans="1:18" ht="24.75" customHeight="1" x14ac:dyDescent="0.2">
      <c r="A1285" s="185"/>
      <c r="B1285" s="186"/>
      <c r="C1285" s="187"/>
      <c r="D1285" s="88"/>
      <c r="E1285" s="110"/>
      <c r="F1285" s="28"/>
      <c r="G1285" s="28"/>
      <c r="H1285" s="22" t="str">
        <f>IF(G1285="","",ROUNDDOWN('Lesné celky'!$C$2*G1285,2))</f>
        <v/>
      </c>
      <c r="I1285" s="28"/>
      <c r="J1285" s="28"/>
      <c r="K1285" s="28"/>
      <c r="L1285" s="28"/>
      <c r="M1285" s="24">
        <f t="shared" si="81"/>
        <v>0</v>
      </c>
      <c r="N1285" s="112" t="str">
        <f t="shared" si="82"/>
        <v/>
      </c>
      <c r="O1285" s="31"/>
      <c r="P1285" s="33" t="str">
        <f t="shared" si="79"/>
        <v/>
      </c>
      <c r="R1285" s="174" t="str">
        <f t="shared" si="80"/>
        <v/>
      </c>
    </row>
    <row r="1286" spans="1:18" ht="24.75" customHeight="1" x14ac:dyDescent="0.2">
      <c r="A1286" s="185"/>
      <c r="B1286" s="186"/>
      <c r="C1286" s="187"/>
      <c r="D1286" s="88"/>
      <c r="E1286" s="110"/>
      <c r="F1286" s="28"/>
      <c r="G1286" s="28"/>
      <c r="H1286" s="22" t="str">
        <f>IF(G1286="","",ROUNDDOWN('Lesné celky'!$C$2*G1286,2))</f>
        <v/>
      </c>
      <c r="I1286" s="28"/>
      <c r="J1286" s="28"/>
      <c r="K1286" s="28"/>
      <c r="L1286" s="28"/>
      <c r="M1286" s="24">
        <f t="shared" si="81"/>
        <v>0</v>
      </c>
      <c r="N1286" s="112" t="str">
        <f t="shared" si="82"/>
        <v/>
      </c>
      <c r="O1286" s="31"/>
      <c r="P1286" s="33" t="str">
        <f t="shared" si="79"/>
        <v/>
      </c>
      <c r="R1286" s="174" t="str">
        <f t="shared" si="80"/>
        <v/>
      </c>
    </row>
    <row r="1287" spans="1:18" ht="24.75" customHeight="1" x14ac:dyDescent="0.2">
      <c r="A1287" s="185"/>
      <c r="B1287" s="186"/>
      <c r="C1287" s="187"/>
      <c r="D1287" s="88"/>
      <c r="E1287" s="110"/>
      <c r="F1287" s="28"/>
      <c r="G1287" s="28"/>
      <c r="H1287" s="22" t="str">
        <f>IF(G1287="","",ROUNDDOWN('Lesné celky'!$C$2*G1287,2))</f>
        <v/>
      </c>
      <c r="I1287" s="28"/>
      <c r="J1287" s="28"/>
      <c r="K1287" s="28"/>
      <c r="L1287" s="28"/>
      <c r="M1287" s="24">
        <f t="shared" si="81"/>
        <v>0</v>
      </c>
      <c r="N1287" s="112" t="str">
        <f t="shared" si="82"/>
        <v/>
      </c>
      <c r="O1287" s="31"/>
      <c r="P1287" s="33" t="str">
        <f t="shared" si="79"/>
        <v/>
      </c>
      <c r="R1287" s="174" t="str">
        <f t="shared" si="80"/>
        <v/>
      </c>
    </row>
    <row r="1288" spans="1:18" ht="24.75" customHeight="1" x14ac:dyDescent="0.2">
      <c r="A1288" s="185"/>
      <c r="B1288" s="186"/>
      <c r="C1288" s="187"/>
      <c r="D1288" s="88"/>
      <c r="E1288" s="110"/>
      <c r="F1288" s="28"/>
      <c r="G1288" s="28"/>
      <c r="H1288" s="22" t="str">
        <f>IF(G1288="","",ROUNDDOWN('Lesné celky'!$C$2*G1288,2))</f>
        <v/>
      </c>
      <c r="I1288" s="28"/>
      <c r="J1288" s="28"/>
      <c r="K1288" s="28"/>
      <c r="L1288" s="28"/>
      <c r="M1288" s="24">
        <f t="shared" si="81"/>
        <v>0</v>
      </c>
      <c r="N1288" s="112" t="str">
        <f t="shared" si="82"/>
        <v/>
      </c>
      <c r="O1288" s="31"/>
      <c r="P1288" s="33" t="str">
        <f t="shared" si="79"/>
        <v/>
      </c>
      <c r="R1288" s="174" t="str">
        <f t="shared" si="80"/>
        <v/>
      </c>
    </row>
    <row r="1289" spans="1:18" ht="24.75" customHeight="1" x14ac:dyDescent="0.2">
      <c r="A1289" s="185"/>
      <c r="B1289" s="186"/>
      <c r="C1289" s="187"/>
      <c r="D1289" s="88"/>
      <c r="E1289" s="110"/>
      <c r="F1289" s="28"/>
      <c r="G1289" s="28"/>
      <c r="H1289" s="22" t="str">
        <f>IF(G1289="","",ROUNDDOWN('Lesné celky'!$C$2*G1289,2))</f>
        <v/>
      </c>
      <c r="I1289" s="28"/>
      <c r="J1289" s="28"/>
      <c r="K1289" s="28"/>
      <c r="L1289" s="28"/>
      <c r="M1289" s="24">
        <f t="shared" si="81"/>
        <v>0</v>
      </c>
      <c r="N1289" s="112" t="str">
        <f t="shared" si="82"/>
        <v/>
      </c>
      <c r="O1289" s="31"/>
      <c r="P1289" s="33" t="str">
        <f t="shared" si="79"/>
        <v/>
      </c>
      <c r="R1289" s="174" t="str">
        <f t="shared" si="80"/>
        <v/>
      </c>
    </row>
    <row r="1290" spans="1:18" ht="24.75" customHeight="1" x14ac:dyDescent="0.2">
      <c r="A1290" s="185"/>
      <c r="B1290" s="186"/>
      <c r="C1290" s="187"/>
      <c r="D1290" s="88"/>
      <c r="E1290" s="110"/>
      <c r="F1290" s="28"/>
      <c r="G1290" s="28"/>
      <c r="H1290" s="22" t="str">
        <f>IF(G1290="","",ROUNDDOWN('Lesné celky'!$C$2*G1290,2))</f>
        <v/>
      </c>
      <c r="I1290" s="28"/>
      <c r="J1290" s="28"/>
      <c r="K1290" s="28"/>
      <c r="L1290" s="28"/>
      <c r="M1290" s="24">
        <f t="shared" si="81"/>
        <v>0</v>
      </c>
      <c r="N1290" s="112" t="str">
        <f t="shared" si="82"/>
        <v/>
      </c>
      <c r="O1290" s="31"/>
      <c r="P1290" s="33" t="str">
        <f t="shared" si="79"/>
        <v/>
      </c>
      <c r="R1290" s="174" t="str">
        <f t="shared" si="80"/>
        <v/>
      </c>
    </row>
    <row r="1291" spans="1:18" ht="24.75" customHeight="1" x14ac:dyDescent="0.2">
      <c r="A1291" s="185"/>
      <c r="B1291" s="186"/>
      <c r="C1291" s="187"/>
      <c r="D1291" s="88"/>
      <c r="E1291" s="110"/>
      <c r="F1291" s="28"/>
      <c r="G1291" s="28"/>
      <c r="H1291" s="22" t="str">
        <f>IF(G1291="","",ROUNDDOWN('Lesné celky'!$C$2*G1291,2))</f>
        <v/>
      </c>
      <c r="I1291" s="28"/>
      <c r="J1291" s="28"/>
      <c r="K1291" s="28"/>
      <c r="L1291" s="28"/>
      <c r="M1291" s="24">
        <f t="shared" si="81"/>
        <v>0</v>
      </c>
      <c r="N1291" s="112" t="str">
        <f t="shared" si="82"/>
        <v/>
      </c>
      <c r="O1291" s="31"/>
      <c r="P1291" s="33" t="str">
        <f t="shared" si="79"/>
        <v/>
      </c>
      <c r="R1291" s="174" t="str">
        <f t="shared" si="80"/>
        <v/>
      </c>
    </row>
    <row r="1292" spans="1:18" ht="24.75" customHeight="1" x14ac:dyDescent="0.2">
      <c r="A1292" s="185"/>
      <c r="B1292" s="186"/>
      <c r="C1292" s="187"/>
      <c r="D1292" s="88"/>
      <c r="E1292" s="110"/>
      <c r="F1292" s="28"/>
      <c r="G1292" s="28"/>
      <c r="H1292" s="22" t="str">
        <f>IF(G1292="","",ROUNDDOWN('Lesné celky'!$C$2*G1292,2))</f>
        <v/>
      </c>
      <c r="I1292" s="28"/>
      <c r="J1292" s="28"/>
      <c r="K1292" s="28"/>
      <c r="L1292" s="28"/>
      <c r="M1292" s="24">
        <f t="shared" si="81"/>
        <v>0</v>
      </c>
      <c r="N1292" s="112" t="str">
        <f t="shared" si="82"/>
        <v/>
      </c>
      <c r="O1292" s="31"/>
      <c r="P1292" s="33" t="str">
        <f t="shared" si="79"/>
        <v/>
      </c>
      <c r="R1292" s="174" t="str">
        <f t="shared" si="80"/>
        <v/>
      </c>
    </row>
    <row r="1293" spans="1:18" ht="24.75" customHeight="1" x14ac:dyDescent="0.2">
      <c r="A1293" s="185"/>
      <c r="B1293" s="186"/>
      <c r="C1293" s="187"/>
      <c r="D1293" s="88"/>
      <c r="E1293" s="110"/>
      <c r="F1293" s="28"/>
      <c r="G1293" s="28"/>
      <c r="H1293" s="22" t="str">
        <f>IF(G1293="","",ROUNDDOWN('Lesné celky'!$C$2*G1293,2))</f>
        <v/>
      </c>
      <c r="I1293" s="28"/>
      <c r="J1293" s="28"/>
      <c r="K1293" s="28"/>
      <c r="L1293" s="28"/>
      <c r="M1293" s="24">
        <f t="shared" si="81"/>
        <v>0</v>
      </c>
      <c r="N1293" s="112" t="str">
        <f t="shared" si="82"/>
        <v/>
      </c>
      <c r="O1293" s="31"/>
      <c r="P1293" s="33" t="str">
        <f t="shared" si="79"/>
        <v/>
      </c>
      <c r="R1293" s="174" t="str">
        <f t="shared" si="80"/>
        <v/>
      </c>
    </row>
    <row r="1294" spans="1:18" ht="24.75" customHeight="1" x14ac:dyDescent="0.2">
      <c r="A1294" s="185"/>
      <c r="B1294" s="186"/>
      <c r="C1294" s="187"/>
      <c r="D1294" s="88"/>
      <c r="E1294" s="110"/>
      <c r="F1294" s="28"/>
      <c r="G1294" s="28"/>
      <c r="H1294" s="22" t="str">
        <f>IF(G1294="","",ROUNDDOWN('Lesné celky'!$C$2*G1294,2))</f>
        <v/>
      </c>
      <c r="I1294" s="28"/>
      <c r="J1294" s="28"/>
      <c r="K1294" s="28"/>
      <c r="L1294" s="28"/>
      <c r="M1294" s="24">
        <f t="shared" si="81"/>
        <v>0</v>
      </c>
      <c r="N1294" s="112" t="str">
        <f t="shared" si="82"/>
        <v/>
      </c>
      <c r="O1294" s="31"/>
      <c r="P1294" s="33" t="str">
        <f t="shared" si="79"/>
        <v/>
      </c>
      <c r="R1294" s="174" t="str">
        <f t="shared" si="80"/>
        <v/>
      </c>
    </row>
    <row r="1295" spans="1:18" ht="24.75" customHeight="1" x14ac:dyDescent="0.2">
      <c r="A1295" s="185"/>
      <c r="B1295" s="186"/>
      <c r="C1295" s="187"/>
      <c r="D1295" s="88"/>
      <c r="E1295" s="110"/>
      <c r="F1295" s="28"/>
      <c r="G1295" s="28"/>
      <c r="H1295" s="22" t="str">
        <f>IF(G1295="","",ROUNDDOWN('Lesné celky'!$C$2*G1295,2))</f>
        <v/>
      </c>
      <c r="I1295" s="28"/>
      <c r="J1295" s="28"/>
      <c r="K1295" s="28"/>
      <c r="L1295" s="28"/>
      <c r="M1295" s="24">
        <f t="shared" si="81"/>
        <v>0</v>
      </c>
      <c r="N1295" s="112" t="str">
        <f t="shared" si="82"/>
        <v/>
      </c>
      <c r="O1295" s="31"/>
      <c r="P1295" s="33" t="str">
        <f t="shared" si="79"/>
        <v/>
      </c>
      <c r="R1295" s="174" t="str">
        <f t="shared" si="80"/>
        <v/>
      </c>
    </row>
    <row r="1296" spans="1:18" ht="24.75" customHeight="1" x14ac:dyDescent="0.2">
      <c r="A1296" s="185"/>
      <c r="B1296" s="186"/>
      <c r="C1296" s="187"/>
      <c r="D1296" s="88"/>
      <c r="E1296" s="110"/>
      <c r="F1296" s="28"/>
      <c r="G1296" s="28"/>
      <c r="H1296" s="22" t="str">
        <f>IF(G1296="","",ROUNDDOWN('Lesné celky'!$C$2*G1296,2))</f>
        <v/>
      </c>
      <c r="I1296" s="28"/>
      <c r="J1296" s="28"/>
      <c r="K1296" s="28"/>
      <c r="L1296" s="28"/>
      <c r="M1296" s="24">
        <f t="shared" si="81"/>
        <v>0</v>
      </c>
      <c r="N1296" s="112" t="str">
        <f t="shared" si="82"/>
        <v/>
      </c>
      <c r="O1296" s="31"/>
      <c r="P1296" s="33" t="str">
        <f t="shared" si="79"/>
        <v/>
      </c>
      <c r="R1296" s="174" t="str">
        <f t="shared" si="80"/>
        <v/>
      </c>
    </row>
    <row r="1297" spans="1:18" ht="24.75" customHeight="1" x14ac:dyDescent="0.2">
      <c r="A1297" s="185"/>
      <c r="B1297" s="186"/>
      <c r="C1297" s="187"/>
      <c r="D1297" s="88"/>
      <c r="E1297" s="110"/>
      <c r="F1297" s="28"/>
      <c r="G1297" s="28"/>
      <c r="H1297" s="22" t="str">
        <f>IF(G1297="","",ROUNDDOWN('Lesné celky'!$C$2*G1297,2))</f>
        <v/>
      </c>
      <c r="I1297" s="28"/>
      <c r="J1297" s="28"/>
      <c r="K1297" s="28"/>
      <c r="L1297" s="28"/>
      <c r="M1297" s="24">
        <f t="shared" si="81"/>
        <v>0</v>
      </c>
      <c r="N1297" s="112" t="str">
        <f t="shared" si="82"/>
        <v/>
      </c>
      <c r="O1297" s="31"/>
      <c r="P1297" s="33" t="str">
        <f t="shared" si="79"/>
        <v/>
      </c>
      <c r="R1297" s="174" t="str">
        <f t="shared" si="80"/>
        <v/>
      </c>
    </row>
    <row r="1298" spans="1:18" ht="24.75" customHeight="1" x14ac:dyDescent="0.2">
      <c r="A1298" s="185"/>
      <c r="B1298" s="186"/>
      <c r="C1298" s="187"/>
      <c r="D1298" s="88"/>
      <c r="E1298" s="110"/>
      <c r="F1298" s="28"/>
      <c r="G1298" s="28"/>
      <c r="H1298" s="22" t="str">
        <f>IF(G1298="","",ROUNDDOWN('Lesné celky'!$C$2*G1298,2))</f>
        <v/>
      </c>
      <c r="I1298" s="28"/>
      <c r="J1298" s="28"/>
      <c r="K1298" s="28"/>
      <c r="L1298" s="28"/>
      <c r="M1298" s="24">
        <f t="shared" si="81"/>
        <v>0</v>
      </c>
      <c r="N1298" s="112" t="str">
        <f t="shared" si="82"/>
        <v/>
      </c>
      <c r="O1298" s="31"/>
      <c r="P1298" s="33" t="str">
        <f t="shared" si="79"/>
        <v/>
      </c>
      <c r="R1298" s="174" t="str">
        <f t="shared" si="80"/>
        <v/>
      </c>
    </row>
    <row r="1299" spans="1:18" ht="24.75" customHeight="1" x14ac:dyDescent="0.2">
      <c r="A1299" s="185"/>
      <c r="B1299" s="186"/>
      <c r="C1299" s="187"/>
      <c r="D1299" s="88"/>
      <c r="E1299" s="110"/>
      <c r="F1299" s="28"/>
      <c r="G1299" s="28"/>
      <c r="H1299" s="22" t="str">
        <f>IF(G1299="","",ROUNDDOWN('Lesné celky'!$C$2*G1299,2))</f>
        <v/>
      </c>
      <c r="I1299" s="28"/>
      <c r="J1299" s="28"/>
      <c r="K1299" s="28"/>
      <c r="L1299" s="28"/>
      <c r="M1299" s="24">
        <f t="shared" si="81"/>
        <v>0</v>
      </c>
      <c r="N1299" s="112" t="str">
        <f t="shared" si="82"/>
        <v/>
      </c>
      <c r="O1299" s="31"/>
      <c r="P1299" s="33" t="str">
        <f t="shared" si="79"/>
        <v/>
      </c>
      <c r="R1299" s="174" t="str">
        <f t="shared" si="80"/>
        <v/>
      </c>
    </row>
    <row r="1300" spans="1:18" ht="24.75" customHeight="1" x14ac:dyDescent="0.2">
      <c r="A1300" s="185"/>
      <c r="B1300" s="186"/>
      <c r="C1300" s="187"/>
      <c r="D1300" s="88"/>
      <c r="E1300" s="110"/>
      <c r="F1300" s="28"/>
      <c r="G1300" s="28"/>
      <c r="H1300" s="22" t="str">
        <f>IF(G1300="","",ROUNDDOWN('Lesné celky'!$C$2*G1300,2))</f>
        <v/>
      </c>
      <c r="I1300" s="28"/>
      <c r="J1300" s="28"/>
      <c r="K1300" s="28"/>
      <c r="L1300" s="28"/>
      <c r="M1300" s="24">
        <f t="shared" si="81"/>
        <v>0</v>
      </c>
      <c r="N1300" s="112" t="str">
        <f t="shared" si="82"/>
        <v/>
      </c>
      <c r="O1300" s="31"/>
      <c r="P1300" s="33" t="str">
        <f t="shared" ref="P1300:P1363" si="83">IF(H1300="","",H1300-O1300)</f>
        <v/>
      </c>
      <c r="R1300" s="174" t="str">
        <f t="shared" ref="R1300:R1363" si="84">IF(AND(H1300&lt;&gt;"",OR(E1300="",D1300="",A1300="")),"nekorektne zadané údaje","")</f>
        <v/>
      </c>
    </row>
    <row r="1301" spans="1:18" ht="24.75" customHeight="1" x14ac:dyDescent="0.2">
      <c r="A1301" s="185"/>
      <c r="B1301" s="186"/>
      <c r="C1301" s="187"/>
      <c r="D1301" s="88"/>
      <c r="E1301" s="110"/>
      <c r="F1301" s="28"/>
      <c r="G1301" s="28"/>
      <c r="H1301" s="22" t="str">
        <f>IF(G1301="","",ROUNDDOWN('Lesné celky'!$C$2*G1301,2))</f>
        <v/>
      </c>
      <c r="I1301" s="28"/>
      <c r="J1301" s="28"/>
      <c r="K1301" s="28"/>
      <c r="L1301" s="28"/>
      <c r="M1301" s="24">
        <f t="shared" si="81"/>
        <v>0</v>
      </c>
      <c r="N1301" s="112" t="str">
        <f t="shared" si="82"/>
        <v/>
      </c>
      <c r="O1301" s="31"/>
      <c r="P1301" s="33" t="str">
        <f t="shared" si="83"/>
        <v/>
      </c>
      <c r="R1301" s="174" t="str">
        <f t="shared" si="84"/>
        <v/>
      </c>
    </row>
    <row r="1302" spans="1:18" ht="24.75" customHeight="1" x14ac:dyDescent="0.2">
      <c r="A1302" s="185"/>
      <c r="B1302" s="186"/>
      <c r="C1302" s="187"/>
      <c r="D1302" s="88"/>
      <c r="E1302" s="110"/>
      <c r="F1302" s="28"/>
      <c r="G1302" s="28"/>
      <c r="H1302" s="22" t="str">
        <f>IF(G1302="","",ROUNDDOWN('Lesné celky'!$C$2*G1302,2))</f>
        <v/>
      </c>
      <c r="I1302" s="28"/>
      <c r="J1302" s="28"/>
      <c r="K1302" s="28"/>
      <c r="L1302" s="28"/>
      <c r="M1302" s="24">
        <f t="shared" si="81"/>
        <v>0</v>
      </c>
      <c r="N1302" s="112" t="str">
        <f t="shared" si="82"/>
        <v/>
      </c>
      <c r="O1302" s="31"/>
      <c r="P1302" s="33" t="str">
        <f t="shared" si="83"/>
        <v/>
      </c>
      <c r="R1302" s="174" t="str">
        <f t="shared" si="84"/>
        <v/>
      </c>
    </row>
    <row r="1303" spans="1:18" ht="24.75" customHeight="1" x14ac:dyDescent="0.2">
      <c r="A1303" s="185"/>
      <c r="B1303" s="186"/>
      <c r="C1303" s="187"/>
      <c r="D1303" s="88"/>
      <c r="E1303" s="110"/>
      <c r="F1303" s="28"/>
      <c r="G1303" s="28"/>
      <c r="H1303" s="22" t="str">
        <f>IF(G1303="","",ROUNDDOWN('Lesné celky'!$C$2*G1303,2))</f>
        <v/>
      </c>
      <c r="I1303" s="28"/>
      <c r="J1303" s="28"/>
      <c r="K1303" s="28"/>
      <c r="L1303" s="28"/>
      <c r="M1303" s="24">
        <f t="shared" si="81"/>
        <v>0</v>
      </c>
      <c r="N1303" s="112" t="str">
        <f t="shared" si="82"/>
        <v/>
      </c>
      <c r="O1303" s="31"/>
      <c r="P1303" s="33" t="str">
        <f t="shared" si="83"/>
        <v/>
      </c>
      <c r="R1303" s="174" t="str">
        <f t="shared" si="84"/>
        <v/>
      </c>
    </row>
    <row r="1304" spans="1:18" ht="24.75" customHeight="1" x14ac:dyDescent="0.2">
      <c r="A1304" s="185"/>
      <c r="B1304" s="186"/>
      <c r="C1304" s="187"/>
      <c r="D1304" s="88"/>
      <c r="E1304" s="110"/>
      <c r="F1304" s="28"/>
      <c r="G1304" s="28"/>
      <c r="H1304" s="22" t="str">
        <f>IF(G1304="","",ROUNDDOWN('Lesné celky'!$C$2*G1304,2))</f>
        <v/>
      </c>
      <c r="I1304" s="28"/>
      <c r="J1304" s="28"/>
      <c r="K1304" s="28"/>
      <c r="L1304" s="28"/>
      <c r="M1304" s="24">
        <f t="shared" si="81"/>
        <v>0</v>
      </c>
      <c r="N1304" s="112" t="str">
        <f t="shared" si="82"/>
        <v/>
      </c>
      <c r="O1304" s="31"/>
      <c r="P1304" s="33" t="str">
        <f t="shared" si="83"/>
        <v/>
      </c>
      <c r="R1304" s="174" t="str">
        <f t="shared" si="84"/>
        <v/>
      </c>
    </row>
    <row r="1305" spans="1:18" ht="24.75" customHeight="1" x14ac:dyDescent="0.2">
      <c r="A1305" s="185"/>
      <c r="B1305" s="186"/>
      <c r="C1305" s="187"/>
      <c r="D1305" s="88"/>
      <c r="E1305" s="110"/>
      <c r="F1305" s="28"/>
      <c r="G1305" s="28"/>
      <c r="H1305" s="22" t="str">
        <f>IF(G1305="","",ROUNDDOWN('Lesné celky'!$C$2*G1305,2))</f>
        <v/>
      </c>
      <c r="I1305" s="28"/>
      <c r="J1305" s="28"/>
      <c r="K1305" s="28"/>
      <c r="L1305" s="28"/>
      <c r="M1305" s="24">
        <f t="shared" si="81"/>
        <v>0</v>
      </c>
      <c r="N1305" s="112" t="str">
        <f t="shared" si="82"/>
        <v/>
      </c>
      <c r="O1305" s="31"/>
      <c r="P1305" s="33" t="str">
        <f t="shared" si="83"/>
        <v/>
      </c>
      <c r="R1305" s="174" t="str">
        <f t="shared" si="84"/>
        <v/>
      </c>
    </row>
    <row r="1306" spans="1:18" ht="24.75" customHeight="1" x14ac:dyDescent="0.2">
      <c r="A1306" s="185"/>
      <c r="B1306" s="186"/>
      <c r="C1306" s="187"/>
      <c r="D1306" s="88"/>
      <c r="E1306" s="110"/>
      <c r="F1306" s="28"/>
      <c r="G1306" s="28"/>
      <c r="H1306" s="22" t="str">
        <f>IF(G1306="","",ROUNDDOWN('Lesné celky'!$C$2*G1306,2))</f>
        <v/>
      </c>
      <c r="I1306" s="28"/>
      <c r="J1306" s="28"/>
      <c r="K1306" s="28"/>
      <c r="L1306" s="28"/>
      <c r="M1306" s="24">
        <f t="shared" si="81"/>
        <v>0</v>
      </c>
      <c r="N1306" s="112" t="str">
        <f t="shared" si="82"/>
        <v/>
      </c>
      <c r="O1306" s="31"/>
      <c r="P1306" s="33" t="str">
        <f t="shared" si="83"/>
        <v/>
      </c>
      <c r="R1306" s="174" t="str">
        <f t="shared" si="84"/>
        <v/>
      </c>
    </row>
    <row r="1307" spans="1:18" ht="24.75" customHeight="1" x14ac:dyDescent="0.2">
      <c r="A1307" s="185"/>
      <c r="B1307" s="186"/>
      <c r="C1307" s="187"/>
      <c r="D1307" s="88"/>
      <c r="E1307" s="110"/>
      <c r="F1307" s="28"/>
      <c r="G1307" s="28"/>
      <c r="H1307" s="22" t="str">
        <f>IF(G1307="","",ROUNDDOWN('Lesné celky'!$C$2*G1307,2))</f>
        <v/>
      </c>
      <c r="I1307" s="28"/>
      <c r="J1307" s="28"/>
      <c r="K1307" s="28"/>
      <c r="L1307" s="28"/>
      <c r="M1307" s="24">
        <f t="shared" si="81"/>
        <v>0</v>
      </c>
      <c r="N1307" s="112" t="str">
        <f t="shared" si="82"/>
        <v/>
      </c>
      <c r="O1307" s="31"/>
      <c r="P1307" s="33" t="str">
        <f t="shared" si="83"/>
        <v/>
      </c>
      <c r="R1307" s="174" t="str">
        <f t="shared" si="84"/>
        <v/>
      </c>
    </row>
    <row r="1308" spans="1:18" ht="24.75" customHeight="1" x14ac:dyDescent="0.2">
      <c r="A1308" s="185"/>
      <c r="B1308" s="186"/>
      <c r="C1308" s="187"/>
      <c r="D1308" s="88"/>
      <c r="E1308" s="110"/>
      <c r="F1308" s="28"/>
      <c r="G1308" s="28"/>
      <c r="H1308" s="22" t="str">
        <f>IF(G1308="","",ROUNDDOWN('Lesné celky'!$C$2*G1308,2))</f>
        <v/>
      </c>
      <c r="I1308" s="28"/>
      <c r="J1308" s="28"/>
      <c r="K1308" s="28"/>
      <c r="L1308" s="28"/>
      <c r="M1308" s="24">
        <f t="shared" si="81"/>
        <v>0</v>
      </c>
      <c r="N1308" s="112" t="str">
        <f t="shared" si="82"/>
        <v/>
      </c>
      <c r="O1308" s="31"/>
      <c r="P1308" s="33" t="str">
        <f t="shared" si="83"/>
        <v/>
      </c>
      <c r="R1308" s="174" t="str">
        <f t="shared" si="84"/>
        <v/>
      </c>
    </row>
    <row r="1309" spans="1:18" ht="24.75" customHeight="1" x14ac:dyDescent="0.2">
      <c r="A1309" s="185"/>
      <c r="B1309" s="186"/>
      <c r="C1309" s="187"/>
      <c r="D1309" s="88"/>
      <c r="E1309" s="110"/>
      <c r="F1309" s="28"/>
      <c r="G1309" s="28"/>
      <c r="H1309" s="22" t="str">
        <f>IF(G1309="","",ROUNDDOWN('Lesné celky'!$C$2*G1309,2))</f>
        <v/>
      </c>
      <c r="I1309" s="28"/>
      <c r="J1309" s="28"/>
      <c r="K1309" s="28"/>
      <c r="L1309" s="28"/>
      <c r="M1309" s="24">
        <f t="shared" si="81"/>
        <v>0</v>
      </c>
      <c r="N1309" s="112" t="str">
        <f t="shared" si="82"/>
        <v/>
      </c>
      <c r="O1309" s="31"/>
      <c r="P1309" s="33" t="str">
        <f t="shared" si="83"/>
        <v/>
      </c>
      <c r="R1309" s="174" t="str">
        <f t="shared" si="84"/>
        <v/>
      </c>
    </row>
    <row r="1310" spans="1:18" ht="24.75" customHeight="1" x14ac:dyDescent="0.2">
      <c r="A1310" s="185"/>
      <c r="B1310" s="186"/>
      <c r="C1310" s="187"/>
      <c r="D1310" s="88"/>
      <c r="E1310" s="110"/>
      <c r="F1310" s="28"/>
      <c r="G1310" s="28"/>
      <c r="H1310" s="22" t="str">
        <f>IF(G1310="","",ROUNDDOWN('Lesné celky'!$C$2*G1310,2))</f>
        <v/>
      </c>
      <c r="I1310" s="28"/>
      <c r="J1310" s="28"/>
      <c r="K1310" s="28"/>
      <c r="L1310" s="28"/>
      <c r="M1310" s="24">
        <f t="shared" si="81"/>
        <v>0</v>
      </c>
      <c r="N1310" s="112" t="str">
        <f t="shared" si="82"/>
        <v/>
      </c>
      <c r="O1310" s="31"/>
      <c r="P1310" s="33" t="str">
        <f t="shared" si="83"/>
        <v/>
      </c>
      <c r="R1310" s="174" t="str">
        <f t="shared" si="84"/>
        <v/>
      </c>
    </row>
    <row r="1311" spans="1:18" ht="24.75" customHeight="1" x14ac:dyDescent="0.2">
      <c r="A1311" s="185"/>
      <c r="B1311" s="186"/>
      <c r="C1311" s="187"/>
      <c r="D1311" s="88"/>
      <c r="E1311" s="110"/>
      <c r="F1311" s="28"/>
      <c r="G1311" s="28"/>
      <c r="H1311" s="22" t="str">
        <f>IF(G1311="","",ROUNDDOWN('Lesné celky'!$C$2*G1311,2))</f>
        <v/>
      </c>
      <c r="I1311" s="28"/>
      <c r="J1311" s="28"/>
      <c r="K1311" s="28"/>
      <c r="L1311" s="28"/>
      <c r="M1311" s="24">
        <f t="shared" si="81"/>
        <v>0</v>
      </c>
      <c r="N1311" s="112" t="str">
        <f t="shared" si="82"/>
        <v/>
      </c>
      <c r="O1311" s="31"/>
      <c r="P1311" s="33" t="str">
        <f t="shared" si="83"/>
        <v/>
      </c>
      <c r="R1311" s="174" t="str">
        <f t="shared" si="84"/>
        <v/>
      </c>
    </row>
    <row r="1312" spans="1:18" ht="24.75" customHeight="1" x14ac:dyDescent="0.2">
      <c r="A1312" s="185"/>
      <c r="B1312" s="186"/>
      <c r="C1312" s="187"/>
      <c r="D1312" s="88"/>
      <c r="E1312" s="110"/>
      <c r="F1312" s="28"/>
      <c r="G1312" s="28"/>
      <c r="H1312" s="22" t="str">
        <f>IF(G1312="","",ROUNDDOWN('Lesné celky'!$C$2*G1312,2))</f>
        <v/>
      </c>
      <c r="I1312" s="28"/>
      <c r="J1312" s="28"/>
      <c r="K1312" s="28"/>
      <c r="L1312" s="28"/>
      <c r="M1312" s="24">
        <f t="shared" si="81"/>
        <v>0</v>
      </c>
      <c r="N1312" s="112" t="str">
        <f t="shared" si="82"/>
        <v/>
      </c>
      <c r="O1312" s="31"/>
      <c r="P1312" s="33" t="str">
        <f t="shared" si="83"/>
        <v/>
      </c>
      <c r="R1312" s="174" t="str">
        <f t="shared" si="84"/>
        <v/>
      </c>
    </row>
    <row r="1313" spans="1:18" ht="24.75" customHeight="1" x14ac:dyDescent="0.2">
      <c r="A1313" s="185"/>
      <c r="B1313" s="186"/>
      <c r="C1313" s="187"/>
      <c r="D1313" s="88"/>
      <c r="E1313" s="110"/>
      <c r="F1313" s="28"/>
      <c r="G1313" s="28"/>
      <c r="H1313" s="22" t="str">
        <f>IF(G1313="","",ROUNDDOWN('Lesné celky'!$C$2*G1313,2))</f>
        <v/>
      </c>
      <c r="I1313" s="28"/>
      <c r="J1313" s="28"/>
      <c r="K1313" s="28"/>
      <c r="L1313" s="28"/>
      <c r="M1313" s="24">
        <f t="shared" si="81"/>
        <v>0</v>
      </c>
      <c r="N1313" s="112" t="str">
        <f t="shared" si="82"/>
        <v/>
      </c>
      <c r="O1313" s="31"/>
      <c r="P1313" s="33" t="str">
        <f t="shared" si="83"/>
        <v/>
      </c>
      <c r="R1313" s="174" t="str">
        <f t="shared" si="84"/>
        <v/>
      </c>
    </row>
    <row r="1314" spans="1:18" ht="24.75" customHeight="1" x14ac:dyDescent="0.2">
      <c r="A1314" s="185"/>
      <c r="B1314" s="186"/>
      <c r="C1314" s="187"/>
      <c r="D1314" s="88"/>
      <c r="E1314" s="110"/>
      <c r="F1314" s="28"/>
      <c r="G1314" s="28"/>
      <c r="H1314" s="22" t="str">
        <f>IF(G1314="","",ROUNDDOWN('Lesné celky'!$C$2*G1314,2))</f>
        <v/>
      </c>
      <c r="I1314" s="28"/>
      <c r="J1314" s="28"/>
      <c r="K1314" s="28"/>
      <c r="L1314" s="28"/>
      <c r="M1314" s="24">
        <f t="shared" si="81"/>
        <v>0</v>
      </c>
      <c r="N1314" s="112" t="str">
        <f t="shared" si="82"/>
        <v/>
      </c>
      <c r="O1314" s="31"/>
      <c r="P1314" s="33" t="str">
        <f t="shared" si="83"/>
        <v/>
      </c>
      <c r="R1314" s="174" t="str">
        <f t="shared" si="84"/>
        <v/>
      </c>
    </row>
    <row r="1315" spans="1:18" ht="24.75" customHeight="1" x14ac:dyDescent="0.2">
      <c r="A1315" s="185"/>
      <c r="B1315" s="186"/>
      <c r="C1315" s="187"/>
      <c r="D1315" s="88"/>
      <c r="E1315" s="110"/>
      <c r="F1315" s="28"/>
      <c r="G1315" s="28"/>
      <c r="H1315" s="22" t="str">
        <f>IF(G1315="","",ROUNDDOWN('Lesné celky'!$C$2*G1315,2))</f>
        <v/>
      </c>
      <c r="I1315" s="28"/>
      <c r="J1315" s="28"/>
      <c r="K1315" s="28"/>
      <c r="L1315" s="28"/>
      <c r="M1315" s="24">
        <f t="shared" si="81"/>
        <v>0</v>
      </c>
      <c r="N1315" s="112" t="str">
        <f t="shared" si="82"/>
        <v/>
      </c>
      <c r="O1315" s="31"/>
      <c r="P1315" s="33" t="str">
        <f t="shared" si="83"/>
        <v/>
      </c>
      <c r="R1315" s="174" t="str">
        <f t="shared" si="84"/>
        <v/>
      </c>
    </row>
    <row r="1316" spans="1:18" ht="24.75" customHeight="1" x14ac:dyDescent="0.2">
      <c r="A1316" s="185"/>
      <c r="B1316" s="186"/>
      <c r="C1316" s="187"/>
      <c r="D1316" s="88"/>
      <c r="E1316" s="110"/>
      <c r="F1316" s="28"/>
      <c r="G1316" s="28"/>
      <c r="H1316" s="22" t="str">
        <f>IF(G1316="","",ROUNDDOWN('Lesné celky'!$C$2*G1316,2))</f>
        <v/>
      </c>
      <c r="I1316" s="28"/>
      <c r="J1316" s="28"/>
      <c r="K1316" s="28"/>
      <c r="L1316" s="28"/>
      <c r="M1316" s="24">
        <f t="shared" si="81"/>
        <v>0</v>
      </c>
      <c r="N1316" s="112" t="str">
        <f t="shared" si="82"/>
        <v/>
      </c>
      <c r="O1316" s="31"/>
      <c r="P1316" s="33" t="str">
        <f t="shared" si="83"/>
        <v/>
      </c>
      <c r="R1316" s="174" t="str">
        <f t="shared" si="84"/>
        <v/>
      </c>
    </row>
    <row r="1317" spans="1:18" ht="24.75" customHeight="1" x14ac:dyDescent="0.2">
      <c r="A1317" s="185"/>
      <c r="B1317" s="186"/>
      <c r="C1317" s="187"/>
      <c r="D1317" s="88"/>
      <c r="E1317" s="110"/>
      <c r="F1317" s="28"/>
      <c r="G1317" s="28"/>
      <c r="H1317" s="22" t="str">
        <f>IF(G1317="","",ROUNDDOWN('Lesné celky'!$C$2*G1317,2))</f>
        <v/>
      </c>
      <c r="I1317" s="28"/>
      <c r="J1317" s="28"/>
      <c r="K1317" s="28"/>
      <c r="L1317" s="28"/>
      <c r="M1317" s="24">
        <f t="shared" si="81"/>
        <v>0</v>
      </c>
      <c r="N1317" s="112" t="str">
        <f t="shared" si="82"/>
        <v/>
      </c>
      <c r="O1317" s="31"/>
      <c r="P1317" s="33" t="str">
        <f t="shared" si="83"/>
        <v/>
      </c>
      <c r="R1317" s="174" t="str">
        <f t="shared" si="84"/>
        <v/>
      </c>
    </row>
    <row r="1318" spans="1:18" ht="24.75" customHeight="1" x14ac:dyDescent="0.2">
      <c r="A1318" s="185"/>
      <c r="B1318" s="186"/>
      <c r="C1318" s="187"/>
      <c r="D1318" s="88"/>
      <c r="E1318" s="110"/>
      <c r="F1318" s="28"/>
      <c r="G1318" s="28"/>
      <c r="H1318" s="22" t="str">
        <f>IF(G1318="","",ROUNDDOWN('Lesné celky'!$C$2*G1318,2))</f>
        <v/>
      </c>
      <c r="I1318" s="28"/>
      <c r="J1318" s="28"/>
      <c r="K1318" s="28"/>
      <c r="L1318" s="28"/>
      <c r="M1318" s="24">
        <f t="shared" si="81"/>
        <v>0</v>
      </c>
      <c r="N1318" s="112" t="str">
        <f t="shared" si="82"/>
        <v/>
      </c>
      <c r="O1318" s="31"/>
      <c r="P1318" s="33" t="str">
        <f t="shared" si="83"/>
        <v/>
      </c>
      <c r="R1318" s="174" t="str">
        <f t="shared" si="84"/>
        <v/>
      </c>
    </row>
    <row r="1319" spans="1:18" ht="24.75" customHeight="1" x14ac:dyDescent="0.2">
      <c r="A1319" s="185"/>
      <c r="B1319" s="186"/>
      <c r="C1319" s="187"/>
      <c r="D1319" s="88"/>
      <c r="E1319" s="110"/>
      <c r="F1319" s="28"/>
      <c r="G1319" s="28"/>
      <c r="H1319" s="22" t="str">
        <f>IF(G1319="","",ROUNDDOWN('Lesné celky'!$C$2*G1319,2))</f>
        <v/>
      </c>
      <c r="I1319" s="28"/>
      <c r="J1319" s="28"/>
      <c r="K1319" s="28"/>
      <c r="L1319" s="28"/>
      <c r="M1319" s="24">
        <f t="shared" si="81"/>
        <v>0</v>
      </c>
      <c r="N1319" s="112" t="str">
        <f t="shared" si="82"/>
        <v/>
      </c>
      <c r="O1319" s="31"/>
      <c r="P1319" s="33" t="str">
        <f t="shared" si="83"/>
        <v/>
      </c>
      <c r="R1319" s="174" t="str">
        <f t="shared" si="84"/>
        <v/>
      </c>
    </row>
    <row r="1320" spans="1:18" ht="24.75" customHeight="1" x14ac:dyDescent="0.2">
      <c r="A1320" s="185"/>
      <c r="B1320" s="186"/>
      <c r="C1320" s="187"/>
      <c r="D1320" s="88"/>
      <c r="E1320" s="110"/>
      <c r="F1320" s="28"/>
      <c r="G1320" s="28"/>
      <c r="H1320" s="22" t="str">
        <f>IF(G1320="","",ROUNDDOWN('Lesné celky'!$C$2*G1320,2))</f>
        <v/>
      </c>
      <c r="I1320" s="28"/>
      <c r="J1320" s="28"/>
      <c r="K1320" s="28"/>
      <c r="L1320" s="28"/>
      <c r="M1320" s="24">
        <f t="shared" si="81"/>
        <v>0</v>
      </c>
      <c r="N1320" s="112" t="str">
        <f t="shared" si="82"/>
        <v/>
      </c>
      <c r="O1320" s="31"/>
      <c r="P1320" s="33" t="str">
        <f t="shared" si="83"/>
        <v/>
      </c>
      <c r="R1320" s="174" t="str">
        <f t="shared" si="84"/>
        <v/>
      </c>
    </row>
    <row r="1321" spans="1:18" ht="24.75" customHeight="1" x14ac:dyDescent="0.2">
      <c r="A1321" s="185"/>
      <c r="B1321" s="186"/>
      <c r="C1321" s="187"/>
      <c r="D1321" s="88"/>
      <c r="E1321" s="110"/>
      <c r="F1321" s="28"/>
      <c r="G1321" s="28"/>
      <c r="H1321" s="22" t="str">
        <f>IF(G1321="","",ROUNDDOWN('Lesné celky'!$C$2*G1321,2))</f>
        <v/>
      </c>
      <c r="I1321" s="28"/>
      <c r="J1321" s="28"/>
      <c r="K1321" s="28"/>
      <c r="L1321" s="28"/>
      <c r="M1321" s="24">
        <f t="shared" si="81"/>
        <v>0</v>
      </c>
      <c r="N1321" s="112" t="str">
        <f t="shared" si="82"/>
        <v/>
      </c>
      <c r="O1321" s="31"/>
      <c r="P1321" s="33" t="str">
        <f t="shared" si="83"/>
        <v/>
      </c>
      <c r="R1321" s="174" t="str">
        <f t="shared" si="84"/>
        <v/>
      </c>
    </row>
    <row r="1322" spans="1:18" ht="24.75" customHeight="1" x14ac:dyDescent="0.2">
      <c r="A1322" s="185"/>
      <c r="B1322" s="186"/>
      <c r="C1322" s="187"/>
      <c r="D1322" s="88"/>
      <c r="E1322" s="110"/>
      <c r="F1322" s="28"/>
      <c r="G1322" s="28"/>
      <c r="H1322" s="22" t="str">
        <f>IF(G1322="","",ROUNDDOWN('Lesné celky'!$C$2*G1322,2))</f>
        <v/>
      </c>
      <c r="I1322" s="28"/>
      <c r="J1322" s="28"/>
      <c r="K1322" s="28"/>
      <c r="L1322" s="28"/>
      <c r="M1322" s="24">
        <f t="shared" si="81"/>
        <v>0</v>
      </c>
      <c r="N1322" s="112" t="str">
        <f t="shared" si="82"/>
        <v/>
      </c>
      <c r="O1322" s="31"/>
      <c r="P1322" s="33" t="str">
        <f t="shared" si="83"/>
        <v/>
      </c>
      <c r="R1322" s="174" t="str">
        <f t="shared" si="84"/>
        <v/>
      </c>
    </row>
    <row r="1323" spans="1:18" ht="24.75" customHeight="1" x14ac:dyDescent="0.2">
      <c r="A1323" s="185"/>
      <c r="B1323" s="186"/>
      <c r="C1323" s="187"/>
      <c r="D1323" s="88"/>
      <c r="E1323" s="110"/>
      <c r="F1323" s="28"/>
      <c r="G1323" s="28"/>
      <c r="H1323" s="22" t="str">
        <f>IF(G1323="","",ROUNDDOWN('Lesné celky'!$C$2*G1323,2))</f>
        <v/>
      </c>
      <c r="I1323" s="28"/>
      <c r="J1323" s="28"/>
      <c r="K1323" s="28"/>
      <c r="L1323" s="28"/>
      <c r="M1323" s="24">
        <f t="shared" si="81"/>
        <v>0</v>
      </c>
      <c r="N1323" s="112" t="str">
        <f t="shared" si="82"/>
        <v/>
      </c>
      <c r="O1323" s="31"/>
      <c r="P1323" s="33" t="str">
        <f t="shared" si="83"/>
        <v/>
      </c>
      <c r="R1323" s="174" t="str">
        <f t="shared" si="84"/>
        <v/>
      </c>
    </row>
    <row r="1324" spans="1:18" ht="24.75" customHeight="1" x14ac:dyDescent="0.2">
      <c r="A1324" s="185"/>
      <c r="B1324" s="186"/>
      <c r="C1324" s="187"/>
      <c r="D1324" s="88"/>
      <c r="E1324" s="110"/>
      <c r="F1324" s="28"/>
      <c r="G1324" s="28"/>
      <c r="H1324" s="22" t="str">
        <f>IF(G1324="","",ROUNDDOWN('Lesné celky'!$C$2*G1324,2))</f>
        <v/>
      </c>
      <c r="I1324" s="28"/>
      <c r="J1324" s="28"/>
      <c r="K1324" s="28"/>
      <c r="L1324" s="28"/>
      <c r="M1324" s="24">
        <f t="shared" si="81"/>
        <v>0</v>
      </c>
      <c r="N1324" s="112" t="str">
        <f t="shared" si="82"/>
        <v/>
      </c>
      <c r="O1324" s="31"/>
      <c r="P1324" s="33" t="str">
        <f t="shared" si="83"/>
        <v/>
      </c>
      <c r="R1324" s="174" t="str">
        <f t="shared" si="84"/>
        <v/>
      </c>
    </row>
    <row r="1325" spans="1:18" ht="24.75" customHeight="1" x14ac:dyDescent="0.2">
      <c r="A1325" s="185"/>
      <c r="B1325" s="186"/>
      <c r="C1325" s="187"/>
      <c r="D1325" s="88"/>
      <c r="E1325" s="110"/>
      <c r="F1325" s="28"/>
      <c r="G1325" s="28"/>
      <c r="H1325" s="22" t="str">
        <f>IF(G1325="","",ROUNDDOWN('Lesné celky'!$C$2*G1325,2))</f>
        <v/>
      </c>
      <c r="I1325" s="28"/>
      <c r="J1325" s="28"/>
      <c r="K1325" s="28"/>
      <c r="L1325" s="28"/>
      <c r="M1325" s="24">
        <f t="shared" si="81"/>
        <v>0</v>
      </c>
      <c r="N1325" s="112" t="str">
        <f t="shared" si="82"/>
        <v/>
      </c>
      <c r="O1325" s="31"/>
      <c r="P1325" s="33" t="str">
        <f t="shared" si="83"/>
        <v/>
      </c>
      <c r="R1325" s="174" t="str">
        <f t="shared" si="84"/>
        <v/>
      </c>
    </row>
    <row r="1326" spans="1:18" ht="24.75" customHeight="1" x14ac:dyDescent="0.2">
      <c r="A1326" s="185"/>
      <c r="B1326" s="186"/>
      <c r="C1326" s="187"/>
      <c r="D1326" s="88"/>
      <c r="E1326" s="110"/>
      <c r="F1326" s="28"/>
      <c r="G1326" s="28"/>
      <c r="H1326" s="22" t="str">
        <f>IF(G1326="","",ROUNDDOWN('Lesné celky'!$C$2*G1326,2))</f>
        <v/>
      </c>
      <c r="I1326" s="28"/>
      <c r="J1326" s="28"/>
      <c r="K1326" s="28"/>
      <c r="L1326" s="28"/>
      <c r="M1326" s="24">
        <f t="shared" si="81"/>
        <v>0</v>
      </c>
      <c r="N1326" s="112" t="str">
        <f t="shared" si="82"/>
        <v/>
      </c>
      <c r="O1326" s="31"/>
      <c r="P1326" s="33" t="str">
        <f t="shared" si="83"/>
        <v/>
      </c>
      <c r="R1326" s="174" t="str">
        <f t="shared" si="84"/>
        <v/>
      </c>
    </row>
    <row r="1327" spans="1:18" ht="24.75" customHeight="1" x14ac:dyDescent="0.2">
      <c r="A1327" s="185"/>
      <c r="B1327" s="186"/>
      <c r="C1327" s="187"/>
      <c r="D1327" s="88"/>
      <c r="E1327" s="110"/>
      <c r="F1327" s="28"/>
      <c r="G1327" s="28"/>
      <c r="H1327" s="22" t="str">
        <f>IF(G1327="","",ROUNDDOWN('Lesné celky'!$C$2*G1327,2))</f>
        <v/>
      </c>
      <c r="I1327" s="28"/>
      <c r="J1327" s="28"/>
      <c r="K1327" s="28"/>
      <c r="L1327" s="28"/>
      <c r="M1327" s="24">
        <f t="shared" si="81"/>
        <v>0</v>
      </c>
      <c r="N1327" s="112" t="str">
        <f t="shared" si="82"/>
        <v/>
      </c>
      <c r="O1327" s="31"/>
      <c r="P1327" s="33" t="str">
        <f t="shared" si="83"/>
        <v/>
      </c>
      <c r="R1327" s="174" t="str">
        <f t="shared" si="84"/>
        <v/>
      </c>
    </row>
    <row r="1328" spans="1:18" ht="24.75" customHeight="1" x14ac:dyDescent="0.2">
      <c r="A1328" s="185"/>
      <c r="B1328" s="186"/>
      <c r="C1328" s="187"/>
      <c r="D1328" s="88"/>
      <c r="E1328" s="110"/>
      <c r="F1328" s="28"/>
      <c r="G1328" s="28"/>
      <c r="H1328" s="22" t="str">
        <f>IF(G1328="","",ROUNDDOWN('Lesné celky'!$C$2*G1328,2))</f>
        <v/>
      </c>
      <c r="I1328" s="28"/>
      <c r="J1328" s="28"/>
      <c r="K1328" s="28"/>
      <c r="L1328" s="28"/>
      <c r="M1328" s="24">
        <f t="shared" si="81"/>
        <v>0</v>
      </c>
      <c r="N1328" s="112" t="str">
        <f t="shared" si="82"/>
        <v/>
      </c>
      <c r="O1328" s="31"/>
      <c r="P1328" s="33" t="str">
        <f t="shared" si="83"/>
        <v/>
      </c>
      <c r="R1328" s="174" t="str">
        <f t="shared" si="84"/>
        <v/>
      </c>
    </row>
    <row r="1329" spans="1:18" ht="24.75" customHeight="1" x14ac:dyDescent="0.2">
      <c r="A1329" s="185"/>
      <c r="B1329" s="186"/>
      <c r="C1329" s="187"/>
      <c r="D1329" s="88"/>
      <c r="E1329" s="110"/>
      <c r="F1329" s="28"/>
      <c r="G1329" s="28"/>
      <c r="H1329" s="22" t="str">
        <f>IF(G1329="","",ROUNDDOWN('Lesné celky'!$C$2*G1329,2))</f>
        <v/>
      </c>
      <c r="I1329" s="28"/>
      <c r="J1329" s="28"/>
      <c r="K1329" s="28"/>
      <c r="L1329" s="28"/>
      <c r="M1329" s="24">
        <f t="shared" si="81"/>
        <v>0</v>
      </c>
      <c r="N1329" s="112" t="str">
        <f t="shared" si="82"/>
        <v/>
      </c>
      <c r="O1329" s="31"/>
      <c r="P1329" s="33" t="str">
        <f t="shared" si="83"/>
        <v/>
      </c>
      <c r="R1329" s="174" t="str">
        <f t="shared" si="84"/>
        <v/>
      </c>
    </row>
    <row r="1330" spans="1:18" ht="24.75" customHeight="1" x14ac:dyDescent="0.2">
      <c r="A1330" s="185"/>
      <c r="B1330" s="186"/>
      <c r="C1330" s="187"/>
      <c r="D1330" s="88"/>
      <c r="E1330" s="110"/>
      <c r="F1330" s="28"/>
      <c r="G1330" s="28"/>
      <c r="H1330" s="22" t="str">
        <f>IF(G1330="","",ROUNDDOWN('Lesné celky'!$C$2*G1330,2))</f>
        <v/>
      </c>
      <c r="I1330" s="28"/>
      <c r="J1330" s="28"/>
      <c r="K1330" s="28"/>
      <c r="L1330" s="28"/>
      <c r="M1330" s="24">
        <f t="shared" si="81"/>
        <v>0</v>
      </c>
      <c r="N1330" s="112" t="str">
        <f t="shared" si="82"/>
        <v/>
      </c>
      <c r="O1330" s="31"/>
      <c r="P1330" s="33" t="str">
        <f t="shared" si="83"/>
        <v/>
      </c>
      <c r="R1330" s="174" t="str">
        <f t="shared" si="84"/>
        <v/>
      </c>
    </row>
    <row r="1331" spans="1:18" ht="24.75" customHeight="1" x14ac:dyDescent="0.2">
      <c r="A1331" s="185"/>
      <c r="B1331" s="186"/>
      <c r="C1331" s="187"/>
      <c r="D1331" s="88"/>
      <c r="E1331" s="110"/>
      <c r="F1331" s="28"/>
      <c r="G1331" s="28"/>
      <c r="H1331" s="22" t="str">
        <f>IF(G1331="","",ROUNDDOWN('Lesné celky'!$C$2*G1331,2))</f>
        <v/>
      </c>
      <c r="I1331" s="28"/>
      <c r="J1331" s="28"/>
      <c r="K1331" s="28"/>
      <c r="L1331" s="28"/>
      <c r="M1331" s="24">
        <f t="shared" si="81"/>
        <v>0</v>
      </c>
      <c r="N1331" s="112" t="str">
        <f t="shared" si="82"/>
        <v/>
      </c>
      <c r="O1331" s="31"/>
      <c r="P1331" s="33" t="str">
        <f t="shared" si="83"/>
        <v/>
      </c>
      <c r="R1331" s="174" t="str">
        <f t="shared" si="84"/>
        <v/>
      </c>
    </row>
    <row r="1332" spans="1:18" ht="24.75" customHeight="1" x14ac:dyDescent="0.2">
      <c r="A1332" s="185"/>
      <c r="B1332" s="186"/>
      <c r="C1332" s="187"/>
      <c r="D1332" s="88"/>
      <c r="E1332" s="110"/>
      <c r="F1332" s="28"/>
      <c r="G1332" s="28"/>
      <c r="H1332" s="22" t="str">
        <f>IF(G1332="","",ROUNDDOWN('Lesné celky'!$C$2*G1332,2))</f>
        <v/>
      </c>
      <c r="I1332" s="28"/>
      <c r="J1332" s="28"/>
      <c r="K1332" s="28"/>
      <c r="L1332" s="28"/>
      <c r="M1332" s="24">
        <f t="shared" si="81"/>
        <v>0</v>
      </c>
      <c r="N1332" s="112" t="str">
        <f t="shared" si="82"/>
        <v/>
      </c>
      <c r="O1332" s="31"/>
      <c r="P1332" s="33" t="str">
        <f t="shared" si="83"/>
        <v/>
      </c>
      <c r="R1332" s="174" t="str">
        <f t="shared" si="84"/>
        <v/>
      </c>
    </row>
    <row r="1333" spans="1:18" ht="24.75" customHeight="1" x14ac:dyDescent="0.2">
      <c r="A1333" s="185"/>
      <c r="B1333" s="186"/>
      <c r="C1333" s="187"/>
      <c r="D1333" s="88"/>
      <c r="E1333" s="110"/>
      <c r="F1333" s="28"/>
      <c r="G1333" s="28"/>
      <c r="H1333" s="22" t="str">
        <f>IF(G1333="","",ROUNDDOWN('Lesné celky'!$C$2*G1333,2))</f>
        <v/>
      </c>
      <c r="I1333" s="28"/>
      <c r="J1333" s="28"/>
      <c r="K1333" s="28"/>
      <c r="L1333" s="28"/>
      <c r="M1333" s="24">
        <f t="shared" si="81"/>
        <v>0</v>
      </c>
      <c r="N1333" s="112" t="str">
        <f t="shared" si="82"/>
        <v/>
      </c>
      <c r="O1333" s="31"/>
      <c r="P1333" s="33" t="str">
        <f t="shared" si="83"/>
        <v/>
      </c>
      <c r="R1333" s="174" t="str">
        <f t="shared" si="84"/>
        <v/>
      </c>
    </row>
    <row r="1334" spans="1:18" ht="24.75" customHeight="1" x14ac:dyDescent="0.2">
      <c r="A1334" s="185"/>
      <c r="B1334" s="186"/>
      <c r="C1334" s="187"/>
      <c r="D1334" s="88"/>
      <c r="E1334" s="110"/>
      <c r="F1334" s="28"/>
      <c r="G1334" s="28"/>
      <c r="H1334" s="22" t="str">
        <f>IF(G1334="","",ROUNDDOWN('Lesné celky'!$C$2*G1334,2))</f>
        <v/>
      </c>
      <c r="I1334" s="28"/>
      <c r="J1334" s="28"/>
      <c r="K1334" s="28"/>
      <c r="L1334" s="28"/>
      <c r="M1334" s="24">
        <f t="shared" si="81"/>
        <v>0</v>
      </c>
      <c r="N1334" s="112" t="str">
        <f t="shared" si="82"/>
        <v/>
      </c>
      <c r="O1334" s="31"/>
      <c r="P1334" s="33" t="str">
        <f t="shared" si="83"/>
        <v/>
      </c>
      <c r="R1334" s="174" t="str">
        <f t="shared" si="84"/>
        <v/>
      </c>
    </row>
    <row r="1335" spans="1:18" ht="24.75" customHeight="1" x14ac:dyDescent="0.2">
      <c r="A1335" s="185"/>
      <c r="B1335" s="186"/>
      <c r="C1335" s="187"/>
      <c r="D1335" s="88"/>
      <c r="E1335" s="110"/>
      <c r="F1335" s="28"/>
      <c r="G1335" s="28"/>
      <c r="H1335" s="22" t="str">
        <f>IF(G1335="","",ROUNDDOWN('Lesné celky'!$C$2*G1335,2))</f>
        <v/>
      </c>
      <c r="I1335" s="28"/>
      <c r="J1335" s="28"/>
      <c r="K1335" s="28"/>
      <c r="L1335" s="28"/>
      <c r="M1335" s="24">
        <f t="shared" si="81"/>
        <v>0</v>
      </c>
      <c r="N1335" s="112" t="str">
        <f t="shared" si="82"/>
        <v/>
      </c>
      <c r="O1335" s="31"/>
      <c r="P1335" s="33" t="str">
        <f t="shared" si="83"/>
        <v/>
      </c>
      <c r="R1335" s="174" t="str">
        <f t="shared" si="84"/>
        <v/>
      </c>
    </row>
    <row r="1336" spans="1:18" ht="24.75" customHeight="1" x14ac:dyDescent="0.2">
      <c r="A1336" s="185"/>
      <c r="B1336" s="186"/>
      <c r="C1336" s="187"/>
      <c r="D1336" s="88"/>
      <c r="E1336" s="110"/>
      <c r="F1336" s="28"/>
      <c r="G1336" s="28"/>
      <c r="H1336" s="22" t="str">
        <f>IF(G1336="","",ROUNDDOWN('Lesné celky'!$C$2*G1336,2))</f>
        <v/>
      </c>
      <c r="I1336" s="28"/>
      <c r="J1336" s="28"/>
      <c r="K1336" s="28"/>
      <c r="L1336" s="28"/>
      <c r="M1336" s="24">
        <f t="shared" si="81"/>
        <v>0</v>
      </c>
      <c r="N1336" s="112" t="str">
        <f t="shared" si="82"/>
        <v/>
      </c>
      <c r="O1336" s="31"/>
      <c r="P1336" s="33" t="str">
        <f t="shared" si="83"/>
        <v/>
      </c>
      <c r="R1336" s="174" t="str">
        <f t="shared" si="84"/>
        <v/>
      </c>
    </row>
    <row r="1337" spans="1:18" ht="24.75" customHeight="1" x14ac:dyDescent="0.2">
      <c r="A1337" s="185"/>
      <c r="B1337" s="186"/>
      <c r="C1337" s="187"/>
      <c r="D1337" s="88"/>
      <c r="E1337" s="110"/>
      <c r="F1337" s="28"/>
      <c r="G1337" s="28"/>
      <c r="H1337" s="22" t="str">
        <f>IF(G1337="","",ROUNDDOWN('Lesné celky'!$C$2*G1337,2))</f>
        <v/>
      </c>
      <c r="I1337" s="28"/>
      <c r="J1337" s="28"/>
      <c r="K1337" s="28"/>
      <c r="L1337" s="28"/>
      <c r="M1337" s="24">
        <f t="shared" si="81"/>
        <v>0</v>
      </c>
      <c r="N1337" s="112" t="str">
        <f t="shared" si="82"/>
        <v/>
      </c>
      <c r="O1337" s="31"/>
      <c r="P1337" s="33" t="str">
        <f t="shared" si="83"/>
        <v/>
      </c>
      <c r="R1337" s="174" t="str">
        <f t="shared" si="84"/>
        <v/>
      </c>
    </row>
    <row r="1338" spans="1:18" ht="24.75" customHeight="1" x14ac:dyDescent="0.2">
      <c r="A1338" s="185"/>
      <c r="B1338" s="186"/>
      <c r="C1338" s="187"/>
      <c r="D1338" s="88"/>
      <c r="E1338" s="110"/>
      <c r="F1338" s="28"/>
      <c r="G1338" s="28"/>
      <c r="H1338" s="22" t="str">
        <f>IF(G1338="","",ROUNDDOWN('Lesné celky'!$C$2*G1338,2))</f>
        <v/>
      </c>
      <c r="I1338" s="28"/>
      <c r="J1338" s="28"/>
      <c r="K1338" s="28"/>
      <c r="L1338" s="28"/>
      <c r="M1338" s="24">
        <f t="shared" si="81"/>
        <v>0</v>
      </c>
      <c r="N1338" s="112" t="str">
        <f t="shared" si="82"/>
        <v/>
      </c>
      <c r="O1338" s="31"/>
      <c r="P1338" s="33" t="str">
        <f t="shared" si="83"/>
        <v/>
      </c>
      <c r="R1338" s="174" t="str">
        <f t="shared" si="84"/>
        <v/>
      </c>
    </row>
    <row r="1339" spans="1:18" ht="24.75" customHeight="1" x14ac:dyDescent="0.2">
      <c r="A1339" s="185"/>
      <c r="B1339" s="186"/>
      <c r="C1339" s="187"/>
      <c r="D1339" s="88"/>
      <c r="E1339" s="110"/>
      <c r="F1339" s="28"/>
      <c r="G1339" s="28"/>
      <c r="H1339" s="22" t="str">
        <f>IF(G1339="","",ROUNDDOWN('Lesné celky'!$C$2*G1339,2))</f>
        <v/>
      </c>
      <c r="I1339" s="28"/>
      <c r="J1339" s="28"/>
      <c r="K1339" s="28"/>
      <c r="L1339" s="28"/>
      <c r="M1339" s="24">
        <f t="shared" si="81"/>
        <v>0</v>
      </c>
      <c r="N1339" s="112" t="str">
        <f t="shared" si="82"/>
        <v/>
      </c>
      <c r="O1339" s="31"/>
      <c r="P1339" s="33" t="str">
        <f t="shared" si="83"/>
        <v/>
      </c>
      <c r="R1339" s="174" t="str">
        <f t="shared" si="84"/>
        <v/>
      </c>
    </row>
    <row r="1340" spans="1:18" ht="24.75" customHeight="1" x14ac:dyDescent="0.2">
      <c r="A1340" s="185"/>
      <c r="B1340" s="186"/>
      <c r="C1340" s="187"/>
      <c r="D1340" s="88"/>
      <c r="E1340" s="110"/>
      <c r="F1340" s="28"/>
      <c r="G1340" s="28"/>
      <c r="H1340" s="22" t="str">
        <f>IF(G1340="","",ROUNDDOWN('Lesné celky'!$C$2*G1340,2))</f>
        <v/>
      </c>
      <c r="I1340" s="28"/>
      <c r="J1340" s="28"/>
      <c r="K1340" s="28"/>
      <c r="L1340" s="28"/>
      <c r="M1340" s="24">
        <f t="shared" si="81"/>
        <v>0</v>
      </c>
      <c r="N1340" s="112" t="str">
        <f t="shared" si="82"/>
        <v/>
      </c>
      <c r="O1340" s="31"/>
      <c r="P1340" s="33" t="str">
        <f t="shared" si="83"/>
        <v/>
      </c>
      <c r="R1340" s="174" t="str">
        <f t="shared" si="84"/>
        <v/>
      </c>
    </row>
    <row r="1341" spans="1:18" ht="24.75" customHeight="1" x14ac:dyDescent="0.2">
      <c r="A1341" s="185"/>
      <c r="B1341" s="186"/>
      <c r="C1341" s="187"/>
      <c r="D1341" s="88"/>
      <c r="E1341" s="110"/>
      <c r="F1341" s="28"/>
      <c r="G1341" s="28"/>
      <c r="H1341" s="22" t="str">
        <f>IF(G1341="","",ROUNDDOWN('Lesné celky'!$C$2*G1341,2))</f>
        <v/>
      </c>
      <c r="I1341" s="28"/>
      <c r="J1341" s="28"/>
      <c r="K1341" s="28"/>
      <c r="L1341" s="28"/>
      <c r="M1341" s="24">
        <f t="shared" si="81"/>
        <v>0</v>
      </c>
      <c r="N1341" s="112" t="str">
        <f t="shared" si="82"/>
        <v/>
      </c>
      <c r="O1341" s="31"/>
      <c r="P1341" s="33" t="str">
        <f t="shared" si="83"/>
        <v/>
      </c>
      <c r="R1341" s="174" t="str">
        <f t="shared" si="84"/>
        <v/>
      </c>
    </row>
    <row r="1342" spans="1:18" ht="24.75" customHeight="1" x14ac:dyDescent="0.2">
      <c r="A1342" s="185"/>
      <c r="B1342" s="186"/>
      <c r="C1342" s="187"/>
      <c r="D1342" s="88"/>
      <c r="E1342" s="110"/>
      <c r="F1342" s="28"/>
      <c r="G1342" s="28"/>
      <c r="H1342" s="22" t="str">
        <f>IF(G1342="","",ROUNDDOWN('Lesné celky'!$C$2*G1342,2))</f>
        <v/>
      </c>
      <c r="I1342" s="28"/>
      <c r="J1342" s="28"/>
      <c r="K1342" s="28"/>
      <c r="L1342" s="28"/>
      <c r="M1342" s="24">
        <f t="shared" si="81"/>
        <v>0</v>
      </c>
      <c r="N1342" s="112" t="str">
        <f t="shared" si="82"/>
        <v/>
      </c>
      <c r="O1342" s="31"/>
      <c r="P1342" s="33" t="str">
        <f t="shared" si="83"/>
        <v/>
      </c>
      <c r="R1342" s="174" t="str">
        <f t="shared" si="84"/>
        <v/>
      </c>
    </row>
    <row r="1343" spans="1:18" ht="24.75" customHeight="1" x14ac:dyDescent="0.2">
      <c r="A1343" s="185"/>
      <c r="B1343" s="186"/>
      <c r="C1343" s="187"/>
      <c r="D1343" s="88"/>
      <c r="E1343" s="110"/>
      <c r="F1343" s="28"/>
      <c r="G1343" s="28"/>
      <c r="H1343" s="22" t="str">
        <f>IF(G1343="","",ROUNDDOWN('Lesné celky'!$C$2*G1343,2))</f>
        <v/>
      </c>
      <c r="I1343" s="28"/>
      <c r="J1343" s="28"/>
      <c r="K1343" s="28"/>
      <c r="L1343" s="28"/>
      <c r="M1343" s="24">
        <f t="shared" si="81"/>
        <v>0</v>
      </c>
      <c r="N1343" s="112" t="str">
        <f t="shared" si="82"/>
        <v/>
      </c>
      <c r="O1343" s="31"/>
      <c r="P1343" s="33" t="str">
        <f t="shared" si="83"/>
        <v/>
      </c>
      <c r="R1343" s="174" t="str">
        <f t="shared" si="84"/>
        <v/>
      </c>
    </row>
    <row r="1344" spans="1:18" ht="24.75" customHeight="1" x14ac:dyDescent="0.2">
      <c r="A1344" s="185"/>
      <c r="B1344" s="186"/>
      <c r="C1344" s="187"/>
      <c r="D1344" s="88"/>
      <c r="E1344" s="110"/>
      <c r="F1344" s="28"/>
      <c r="G1344" s="28"/>
      <c r="H1344" s="22" t="str">
        <f>IF(G1344="","",ROUNDDOWN('Lesné celky'!$C$2*G1344,2))</f>
        <v/>
      </c>
      <c r="I1344" s="28"/>
      <c r="J1344" s="28"/>
      <c r="K1344" s="28"/>
      <c r="L1344" s="28"/>
      <c r="M1344" s="24">
        <f t="shared" si="81"/>
        <v>0</v>
      </c>
      <c r="N1344" s="112" t="str">
        <f t="shared" si="82"/>
        <v/>
      </c>
      <c r="O1344" s="31"/>
      <c r="P1344" s="33" t="str">
        <f t="shared" si="83"/>
        <v/>
      </c>
      <c r="R1344" s="174" t="str">
        <f t="shared" si="84"/>
        <v/>
      </c>
    </row>
    <row r="1345" spans="1:18" ht="24.75" customHeight="1" x14ac:dyDescent="0.2">
      <c r="A1345" s="185"/>
      <c r="B1345" s="186"/>
      <c r="C1345" s="187"/>
      <c r="D1345" s="88"/>
      <c r="E1345" s="110"/>
      <c r="F1345" s="28"/>
      <c r="G1345" s="28"/>
      <c r="H1345" s="22" t="str">
        <f>IF(G1345="","",ROUNDDOWN('Lesné celky'!$C$2*G1345,2))</f>
        <v/>
      </c>
      <c r="I1345" s="28"/>
      <c r="J1345" s="28"/>
      <c r="K1345" s="28"/>
      <c r="L1345" s="28"/>
      <c r="M1345" s="24">
        <f t="shared" si="81"/>
        <v>0</v>
      </c>
      <c r="N1345" s="112" t="str">
        <f t="shared" si="82"/>
        <v/>
      </c>
      <c r="O1345" s="31"/>
      <c r="P1345" s="33" t="str">
        <f t="shared" si="83"/>
        <v/>
      </c>
      <c r="R1345" s="174" t="str">
        <f t="shared" si="84"/>
        <v/>
      </c>
    </row>
    <row r="1346" spans="1:18" ht="24.75" customHeight="1" x14ac:dyDescent="0.2">
      <c r="A1346" s="185"/>
      <c r="B1346" s="186"/>
      <c r="C1346" s="187"/>
      <c r="D1346" s="88"/>
      <c r="E1346" s="110"/>
      <c r="F1346" s="28"/>
      <c r="G1346" s="28"/>
      <c r="H1346" s="22" t="str">
        <f>IF(G1346="","",ROUNDDOWN('Lesné celky'!$C$2*G1346,2))</f>
        <v/>
      </c>
      <c r="I1346" s="28"/>
      <c r="J1346" s="28"/>
      <c r="K1346" s="28"/>
      <c r="L1346" s="28"/>
      <c r="M1346" s="24">
        <f t="shared" ref="M1346:M1409" si="85">SUM(I1346:L1346)</f>
        <v>0</v>
      </c>
      <c r="N1346" s="112" t="str">
        <f t="shared" ref="N1346:N1409" si="86">IF(ROUNDDOWN(F1346*G1346,2)-ROUNDDOWN(SUM(I1346:L1346),2)=0,"","zlý súčet")</f>
        <v/>
      </c>
      <c r="O1346" s="31"/>
      <c r="P1346" s="33" t="str">
        <f t="shared" si="83"/>
        <v/>
      </c>
      <c r="R1346" s="174" t="str">
        <f t="shared" si="84"/>
        <v/>
      </c>
    </row>
    <row r="1347" spans="1:18" ht="24.75" customHeight="1" x14ac:dyDescent="0.2">
      <c r="A1347" s="185"/>
      <c r="B1347" s="186"/>
      <c r="C1347" s="187"/>
      <c r="D1347" s="88"/>
      <c r="E1347" s="110"/>
      <c r="F1347" s="28"/>
      <c r="G1347" s="28"/>
      <c r="H1347" s="22" t="str">
        <f>IF(G1347="","",ROUNDDOWN('Lesné celky'!$C$2*G1347,2))</f>
        <v/>
      </c>
      <c r="I1347" s="28"/>
      <c r="J1347" s="28"/>
      <c r="K1347" s="28"/>
      <c r="L1347" s="28"/>
      <c r="M1347" s="24">
        <f t="shared" si="85"/>
        <v>0</v>
      </c>
      <c r="N1347" s="112" t="str">
        <f t="shared" si="86"/>
        <v/>
      </c>
      <c r="O1347" s="31"/>
      <c r="P1347" s="33" t="str">
        <f t="shared" si="83"/>
        <v/>
      </c>
      <c r="R1347" s="174" t="str">
        <f t="shared" si="84"/>
        <v/>
      </c>
    </row>
    <row r="1348" spans="1:18" ht="24.75" customHeight="1" x14ac:dyDescent="0.2">
      <c r="A1348" s="185"/>
      <c r="B1348" s="186"/>
      <c r="C1348" s="187"/>
      <c r="D1348" s="88"/>
      <c r="E1348" s="110"/>
      <c r="F1348" s="28"/>
      <c r="G1348" s="28"/>
      <c r="H1348" s="22" t="str">
        <f>IF(G1348="","",ROUNDDOWN('Lesné celky'!$C$2*G1348,2))</f>
        <v/>
      </c>
      <c r="I1348" s="28"/>
      <c r="J1348" s="28"/>
      <c r="K1348" s="28"/>
      <c r="L1348" s="28"/>
      <c r="M1348" s="24">
        <f t="shared" si="85"/>
        <v>0</v>
      </c>
      <c r="N1348" s="112" t="str">
        <f t="shared" si="86"/>
        <v/>
      </c>
      <c r="O1348" s="31"/>
      <c r="P1348" s="33" t="str">
        <f t="shared" si="83"/>
        <v/>
      </c>
      <c r="R1348" s="174" t="str">
        <f t="shared" si="84"/>
        <v/>
      </c>
    </row>
    <row r="1349" spans="1:18" ht="24.75" customHeight="1" x14ac:dyDescent="0.2">
      <c r="A1349" s="185"/>
      <c r="B1349" s="186"/>
      <c r="C1349" s="187"/>
      <c r="D1349" s="88"/>
      <c r="E1349" s="110"/>
      <c r="F1349" s="28"/>
      <c r="G1349" s="28"/>
      <c r="H1349" s="22" t="str">
        <f>IF(G1349="","",ROUNDDOWN('Lesné celky'!$C$2*G1349,2))</f>
        <v/>
      </c>
      <c r="I1349" s="28"/>
      <c r="J1349" s="28"/>
      <c r="K1349" s="28"/>
      <c r="L1349" s="28"/>
      <c r="M1349" s="24">
        <f t="shared" si="85"/>
        <v>0</v>
      </c>
      <c r="N1349" s="112" t="str">
        <f t="shared" si="86"/>
        <v/>
      </c>
      <c r="O1349" s="31"/>
      <c r="P1349" s="33" t="str">
        <f t="shared" si="83"/>
        <v/>
      </c>
      <c r="R1349" s="174" t="str">
        <f t="shared" si="84"/>
        <v/>
      </c>
    </row>
    <row r="1350" spans="1:18" ht="24.75" customHeight="1" x14ac:dyDescent="0.2">
      <c r="A1350" s="185"/>
      <c r="B1350" s="186"/>
      <c r="C1350" s="187"/>
      <c r="D1350" s="88"/>
      <c r="E1350" s="110"/>
      <c r="F1350" s="28"/>
      <c r="G1350" s="28"/>
      <c r="H1350" s="22" t="str">
        <f>IF(G1350="","",ROUNDDOWN('Lesné celky'!$C$2*G1350,2))</f>
        <v/>
      </c>
      <c r="I1350" s="28"/>
      <c r="J1350" s="28"/>
      <c r="K1350" s="28"/>
      <c r="L1350" s="28"/>
      <c r="M1350" s="24">
        <f t="shared" si="85"/>
        <v>0</v>
      </c>
      <c r="N1350" s="112" t="str">
        <f t="shared" si="86"/>
        <v/>
      </c>
      <c r="O1350" s="31"/>
      <c r="P1350" s="33" t="str">
        <f t="shared" si="83"/>
        <v/>
      </c>
      <c r="R1350" s="174" t="str">
        <f t="shared" si="84"/>
        <v/>
      </c>
    </row>
    <row r="1351" spans="1:18" ht="24.75" customHeight="1" x14ac:dyDescent="0.2">
      <c r="A1351" s="185"/>
      <c r="B1351" s="186"/>
      <c r="C1351" s="187"/>
      <c r="D1351" s="88"/>
      <c r="E1351" s="110"/>
      <c r="F1351" s="28"/>
      <c r="G1351" s="28"/>
      <c r="H1351" s="22" t="str">
        <f>IF(G1351="","",ROUNDDOWN('Lesné celky'!$C$2*G1351,2))</f>
        <v/>
      </c>
      <c r="I1351" s="28"/>
      <c r="J1351" s="28"/>
      <c r="K1351" s="28"/>
      <c r="L1351" s="28"/>
      <c r="M1351" s="24">
        <f t="shared" si="85"/>
        <v>0</v>
      </c>
      <c r="N1351" s="112" t="str">
        <f t="shared" si="86"/>
        <v/>
      </c>
      <c r="O1351" s="31"/>
      <c r="P1351" s="33" t="str">
        <f t="shared" si="83"/>
        <v/>
      </c>
      <c r="R1351" s="174" t="str">
        <f t="shared" si="84"/>
        <v/>
      </c>
    </row>
    <row r="1352" spans="1:18" ht="24.75" customHeight="1" x14ac:dyDescent="0.2">
      <c r="A1352" s="185"/>
      <c r="B1352" s="186"/>
      <c r="C1352" s="187"/>
      <c r="D1352" s="88"/>
      <c r="E1352" s="110"/>
      <c r="F1352" s="28"/>
      <c r="G1352" s="28"/>
      <c r="H1352" s="22" t="str">
        <f>IF(G1352="","",ROUNDDOWN('Lesné celky'!$C$2*G1352,2))</f>
        <v/>
      </c>
      <c r="I1352" s="28"/>
      <c r="J1352" s="28"/>
      <c r="K1352" s="28"/>
      <c r="L1352" s="28"/>
      <c r="M1352" s="24">
        <f t="shared" si="85"/>
        <v>0</v>
      </c>
      <c r="N1352" s="112" t="str">
        <f t="shared" si="86"/>
        <v/>
      </c>
      <c r="O1352" s="31"/>
      <c r="P1352" s="33" t="str">
        <f t="shared" si="83"/>
        <v/>
      </c>
      <c r="R1352" s="174" t="str">
        <f t="shared" si="84"/>
        <v/>
      </c>
    </row>
    <row r="1353" spans="1:18" ht="24.75" customHeight="1" x14ac:dyDescent="0.2">
      <c r="A1353" s="185"/>
      <c r="B1353" s="186"/>
      <c r="C1353" s="187"/>
      <c r="D1353" s="88"/>
      <c r="E1353" s="110"/>
      <c r="F1353" s="28"/>
      <c r="G1353" s="28"/>
      <c r="H1353" s="22" t="str">
        <f>IF(G1353="","",ROUNDDOWN('Lesné celky'!$C$2*G1353,2))</f>
        <v/>
      </c>
      <c r="I1353" s="28"/>
      <c r="J1353" s="28"/>
      <c r="K1353" s="28"/>
      <c r="L1353" s="28"/>
      <c r="M1353" s="24">
        <f t="shared" si="85"/>
        <v>0</v>
      </c>
      <c r="N1353" s="112" t="str">
        <f t="shared" si="86"/>
        <v/>
      </c>
      <c r="O1353" s="31"/>
      <c r="P1353" s="33" t="str">
        <f t="shared" si="83"/>
        <v/>
      </c>
      <c r="R1353" s="174" t="str">
        <f t="shared" si="84"/>
        <v/>
      </c>
    </row>
    <row r="1354" spans="1:18" ht="24.75" customHeight="1" x14ac:dyDescent="0.2">
      <c r="A1354" s="185"/>
      <c r="B1354" s="186"/>
      <c r="C1354" s="187"/>
      <c r="D1354" s="88"/>
      <c r="E1354" s="110"/>
      <c r="F1354" s="28"/>
      <c r="G1354" s="28"/>
      <c r="H1354" s="22" t="str">
        <f>IF(G1354="","",ROUNDDOWN('Lesné celky'!$C$2*G1354,2))</f>
        <v/>
      </c>
      <c r="I1354" s="28"/>
      <c r="J1354" s="28"/>
      <c r="K1354" s="28"/>
      <c r="L1354" s="28"/>
      <c r="M1354" s="24">
        <f t="shared" si="85"/>
        <v>0</v>
      </c>
      <c r="N1354" s="112" t="str">
        <f t="shared" si="86"/>
        <v/>
      </c>
      <c r="O1354" s="31"/>
      <c r="P1354" s="33" t="str">
        <f t="shared" si="83"/>
        <v/>
      </c>
      <c r="R1354" s="174" t="str">
        <f t="shared" si="84"/>
        <v/>
      </c>
    </row>
    <row r="1355" spans="1:18" ht="24.75" customHeight="1" x14ac:dyDescent="0.2">
      <c r="A1355" s="185"/>
      <c r="B1355" s="186"/>
      <c r="C1355" s="187"/>
      <c r="D1355" s="88"/>
      <c r="E1355" s="110"/>
      <c r="F1355" s="28"/>
      <c r="G1355" s="28"/>
      <c r="H1355" s="22" t="str">
        <f>IF(G1355="","",ROUNDDOWN('Lesné celky'!$C$2*G1355,2))</f>
        <v/>
      </c>
      <c r="I1355" s="28"/>
      <c r="J1355" s="28"/>
      <c r="K1355" s="28"/>
      <c r="L1355" s="28"/>
      <c r="M1355" s="24">
        <f t="shared" si="85"/>
        <v>0</v>
      </c>
      <c r="N1355" s="112" t="str">
        <f t="shared" si="86"/>
        <v/>
      </c>
      <c r="O1355" s="31"/>
      <c r="P1355" s="33" t="str">
        <f t="shared" si="83"/>
        <v/>
      </c>
      <c r="R1355" s="174" t="str">
        <f t="shared" si="84"/>
        <v/>
      </c>
    </row>
    <row r="1356" spans="1:18" ht="24.75" customHeight="1" x14ac:dyDescent="0.2">
      <c r="A1356" s="185"/>
      <c r="B1356" s="186"/>
      <c r="C1356" s="187"/>
      <c r="D1356" s="88"/>
      <c r="E1356" s="110"/>
      <c r="F1356" s="28"/>
      <c r="G1356" s="28"/>
      <c r="H1356" s="22" t="str">
        <f>IF(G1356="","",ROUNDDOWN('Lesné celky'!$C$2*G1356,2))</f>
        <v/>
      </c>
      <c r="I1356" s="28"/>
      <c r="J1356" s="28"/>
      <c r="K1356" s="28"/>
      <c r="L1356" s="28"/>
      <c r="M1356" s="24">
        <f t="shared" si="85"/>
        <v>0</v>
      </c>
      <c r="N1356" s="112" t="str">
        <f t="shared" si="86"/>
        <v/>
      </c>
      <c r="O1356" s="31"/>
      <c r="P1356" s="33" t="str">
        <f t="shared" si="83"/>
        <v/>
      </c>
      <c r="R1356" s="174" t="str">
        <f t="shared" si="84"/>
        <v/>
      </c>
    </row>
    <row r="1357" spans="1:18" ht="24.75" customHeight="1" x14ac:dyDescent="0.2">
      <c r="A1357" s="185"/>
      <c r="B1357" s="186"/>
      <c r="C1357" s="187"/>
      <c r="D1357" s="88"/>
      <c r="E1357" s="110"/>
      <c r="F1357" s="28"/>
      <c r="G1357" s="28"/>
      <c r="H1357" s="22" t="str">
        <f>IF(G1357="","",ROUNDDOWN('Lesné celky'!$C$2*G1357,2))</f>
        <v/>
      </c>
      <c r="I1357" s="28"/>
      <c r="J1357" s="28"/>
      <c r="K1357" s="28"/>
      <c r="L1357" s="28"/>
      <c r="M1357" s="24">
        <f t="shared" si="85"/>
        <v>0</v>
      </c>
      <c r="N1357" s="112" t="str">
        <f t="shared" si="86"/>
        <v/>
      </c>
      <c r="O1357" s="31"/>
      <c r="P1357" s="33" t="str">
        <f t="shared" si="83"/>
        <v/>
      </c>
      <c r="R1357" s="174" t="str">
        <f t="shared" si="84"/>
        <v/>
      </c>
    </row>
    <row r="1358" spans="1:18" ht="24.75" customHeight="1" x14ac:dyDescent="0.2">
      <c r="A1358" s="185"/>
      <c r="B1358" s="186"/>
      <c r="C1358" s="187"/>
      <c r="D1358" s="88"/>
      <c r="E1358" s="110"/>
      <c r="F1358" s="28"/>
      <c r="G1358" s="28"/>
      <c r="H1358" s="22" t="str">
        <f>IF(G1358="","",ROUNDDOWN('Lesné celky'!$C$2*G1358,2))</f>
        <v/>
      </c>
      <c r="I1358" s="28"/>
      <c r="J1358" s="28"/>
      <c r="K1358" s="28"/>
      <c r="L1358" s="28"/>
      <c r="M1358" s="24">
        <f t="shared" si="85"/>
        <v>0</v>
      </c>
      <c r="N1358" s="112" t="str">
        <f t="shared" si="86"/>
        <v/>
      </c>
      <c r="O1358" s="31"/>
      <c r="P1358" s="33" t="str">
        <f t="shared" si="83"/>
        <v/>
      </c>
      <c r="R1358" s="174" t="str">
        <f t="shared" si="84"/>
        <v/>
      </c>
    </row>
    <row r="1359" spans="1:18" ht="24.75" customHeight="1" x14ac:dyDescent="0.2">
      <c r="A1359" s="185"/>
      <c r="B1359" s="186"/>
      <c r="C1359" s="187"/>
      <c r="D1359" s="88"/>
      <c r="E1359" s="110"/>
      <c r="F1359" s="28"/>
      <c r="G1359" s="28"/>
      <c r="H1359" s="22" t="str">
        <f>IF(G1359="","",ROUNDDOWN('Lesné celky'!$C$2*G1359,2))</f>
        <v/>
      </c>
      <c r="I1359" s="28"/>
      <c r="J1359" s="28"/>
      <c r="K1359" s="28"/>
      <c r="L1359" s="28"/>
      <c r="M1359" s="24">
        <f t="shared" si="85"/>
        <v>0</v>
      </c>
      <c r="N1359" s="112" t="str">
        <f t="shared" si="86"/>
        <v/>
      </c>
      <c r="O1359" s="31"/>
      <c r="P1359" s="33" t="str">
        <f t="shared" si="83"/>
        <v/>
      </c>
      <c r="R1359" s="174" t="str">
        <f t="shared" si="84"/>
        <v/>
      </c>
    </row>
    <row r="1360" spans="1:18" ht="24.75" customHeight="1" x14ac:dyDescent="0.2">
      <c r="A1360" s="185"/>
      <c r="B1360" s="186"/>
      <c r="C1360" s="187"/>
      <c r="D1360" s="88"/>
      <c r="E1360" s="110"/>
      <c r="F1360" s="28"/>
      <c r="G1360" s="28"/>
      <c r="H1360" s="22" t="str">
        <f>IF(G1360="","",ROUNDDOWN('Lesné celky'!$C$2*G1360,2))</f>
        <v/>
      </c>
      <c r="I1360" s="28"/>
      <c r="J1360" s="28"/>
      <c r="K1360" s="28"/>
      <c r="L1360" s="28"/>
      <c r="M1360" s="24">
        <f t="shared" si="85"/>
        <v>0</v>
      </c>
      <c r="N1360" s="112" t="str">
        <f t="shared" si="86"/>
        <v/>
      </c>
      <c r="O1360" s="31"/>
      <c r="P1360" s="33" t="str">
        <f t="shared" si="83"/>
        <v/>
      </c>
      <c r="R1360" s="174" t="str">
        <f t="shared" si="84"/>
        <v/>
      </c>
    </row>
    <row r="1361" spans="1:18" ht="24.75" customHeight="1" x14ac:dyDescent="0.2">
      <c r="A1361" s="185"/>
      <c r="B1361" s="186"/>
      <c r="C1361" s="187"/>
      <c r="D1361" s="88"/>
      <c r="E1361" s="110"/>
      <c r="F1361" s="28"/>
      <c r="G1361" s="28"/>
      <c r="H1361" s="22" t="str">
        <f>IF(G1361="","",ROUNDDOWN('Lesné celky'!$C$2*G1361,2))</f>
        <v/>
      </c>
      <c r="I1361" s="28"/>
      <c r="J1361" s="28"/>
      <c r="K1361" s="28"/>
      <c r="L1361" s="28"/>
      <c r="M1361" s="24">
        <f t="shared" si="85"/>
        <v>0</v>
      </c>
      <c r="N1361" s="112" t="str">
        <f t="shared" si="86"/>
        <v/>
      </c>
      <c r="O1361" s="31"/>
      <c r="P1361" s="33" t="str">
        <f t="shared" si="83"/>
        <v/>
      </c>
      <c r="R1361" s="174" t="str">
        <f t="shared" si="84"/>
        <v/>
      </c>
    </row>
    <row r="1362" spans="1:18" ht="24.75" customHeight="1" x14ac:dyDescent="0.2">
      <c r="A1362" s="185"/>
      <c r="B1362" s="186"/>
      <c r="C1362" s="187"/>
      <c r="D1362" s="88"/>
      <c r="E1362" s="110"/>
      <c r="F1362" s="28"/>
      <c r="G1362" s="28"/>
      <c r="H1362" s="22" t="str">
        <f>IF(G1362="","",ROUNDDOWN('Lesné celky'!$C$2*G1362,2))</f>
        <v/>
      </c>
      <c r="I1362" s="28"/>
      <c r="J1362" s="28"/>
      <c r="K1362" s="28"/>
      <c r="L1362" s="28"/>
      <c r="M1362" s="24">
        <f t="shared" si="85"/>
        <v>0</v>
      </c>
      <c r="N1362" s="112" t="str">
        <f t="shared" si="86"/>
        <v/>
      </c>
      <c r="O1362" s="31"/>
      <c r="P1362" s="33" t="str">
        <f t="shared" si="83"/>
        <v/>
      </c>
      <c r="R1362" s="174" t="str">
        <f t="shared" si="84"/>
        <v/>
      </c>
    </row>
    <row r="1363" spans="1:18" ht="24.75" customHeight="1" x14ac:dyDescent="0.2">
      <c r="A1363" s="185"/>
      <c r="B1363" s="186"/>
      <c r="C1363" s="187"/>
      <c r="D1363" s="88"/>
      <c r="E1363" s="110"/>
      <c r="F1363" s="28"/>
      <c r="G1363" s="28"/>
      <c r="H1363" s="22" t="str">
        <f>IF(G1363="","",ROUNDDOWN('Lesné celky'!$C$2*G1363,2))</f>
        <v/>
      </c>
      <c r="I1363" s="28"/>
      <c r="J1363" s="28"/>
      <c r="K1363" s="28"/>
      <c r="L1363" s="28"/>
      <c r="M1363" s="24">
        <f t="shared" si="85"/>
        <v>0</v>
      </c>
      <c r="N1363" s="112" t="str">
        <f t="shared" si="86"/>
        <v/>
      </c>
      <c r="O1363" s="31"/>
      <c r="P1363" s="33" t="str">
        <f t="shared" si="83"/>
        <v/>
      </c>
      <c r="R1363" s="174" t="str">
        <f t="shared" si="84"/>
        <v/>
      </c>
    </row>
    <row r="1364" spans="1:18" ht="24.75" customHeight="1" x14ac:dyDescent="0.2">
      <c r="A1364" s="185"/>
      <c r="B1364" s="186"/>
      <c r="C1364" s="187"/>
      <c r="D1364" s="88"/>
      <c r="E1364" s="110"/>
      <c r="F1364" s="28"/>
      <c r="G1364" s="28"/>
      <c r="H1364" s="22" t="str">
        <f>IF(G1364="","",ROUNDDOWN('Lesné celky'!$C$2*G1364,2))</f>
        <v/>
      </c>
      <c r="I1364" s="28"/>
      <c r="J1364" s="28"/>
      <c r="K1364" s="28"/>
      <c r="L1364" s="28"/>
      <c r="M1364" s="24">
        <f t="shared" si="85"/>
        <v>0</v>
      </c>
      <c r="N1364" s="112" t="str">
        <f t="shared" si="86"/>
        <v/>
      </c>
      <c r="O1364" s="31"/>
      <c r="P1364" s="33" t="str">
        <f t="shared" ref="P1364:P1427" si="87">IF(H1364="","",H1364-O1364)</f>
        <v/>
      </c>
      <c r="R1364" s="174" t="str">
        <f t="shared" ref="R1364:R1427" si="88">IF(AND(H1364&lt;&gt;"",OR(E1364="",D1364="",A1364="")),"nekorektne zadané údaje","")</f>
        <v/>
      </c>
    </row>
    <row r="1365" spans="1:18" ht="24.75" customHeight="1" x14ac:dyDescent="0.2">
      <c r="A1365" s="185"/>
      <c r="B1365" s="186"/>
      <c r="C1365" s="187"/>
      <c r="D1365" s="88"/>
      <c r="E1365" s="110"/>
      <c r="F1365" s="28"/>
      <c r="G1365" s="28"/>
      <c r="H1365" s="22" t="str">
        <f>IF(G1365="","",ROUNDDOWN('Lesné celky'!$C$2*G1365,2))</f>
        <v/>
      </c>
      <c r="I1365" s="28"/>
      <c r="J1365" s="28"/>
      <c r="K1365" s="28"/>
      <c r="L1365" s="28"/>
      <c r="M1365" s="24">
        <f t="shared" si="85"/>
        <v>0</v>
      </c>
      <c r="N1365" s="112" t="str">
        <f t="shared" si="86"/>
        <v/>
      </c>
      <c r="O1365" s="31"/>
      <c r="P1365" s="33" t="str">
        <f t="shared" si="87"/>
        <v/>
      </c>
      <c r="R1365" s="174" t="str">
        <f t="shared" si="88"/>
        <v/>
      </c>
    </row>
    <row r="1366" spans="1:18" ht="24.75" customHeight="1" x14ac:dyDescent="0.2">
      <c r="A1366" s="185"/>
      <c r="B1366" s="186"/>
      <c r="C1366" s="187"/>
      <c r="D1366" s="88"/>
      <c r="E1366" s="110"/>
      <c r="F1366" s="28"/>
      <c r="G1366" s="28"/>
      <c r="H1366" s="22" t="str">
        <f>IF(G1366="","",ROUNDDOWN('Lesné celky'!$C$2*G1366,2))</f>
        <v/>
      </c>
      <c r="I1366" s="28"/>
      <c r="J1366" s="28"/>
      <c r="K1366" s="28"/>
      <c r="L1366" s="28"/>
      <c r="M1366" s="24">
        <f t="shared" si="85"/>
        <v>0</v>
      </c>
      <c r="N1366" s="112" t="str">
        <f t="shared" si="86"/>
        <v/>
      </c>
      <c r="O1366" s="31"/>
      <c r="P1366" s="33" t="str">
        <f t="shared" si="87"/>
        <v/>
      </c>
      <c r="R1366" s="174" t="str">
        <f t="shared" si="88"/>
        <v/>
      </c>
    </row>
    <row r="1367" spans="1:18" ht="24.75" customHeight="1" x14ac:dyDescent="0.2">
      <c r="A1367" s="185"/>
      <c r="B1367" s="186"/>
      <c r="C1367" s="187"/>
      <c r="D1367" s="88"/>
      <c r="E1367" s="110"/>
      <c r="F1367" s="28"/>
      <c r="G1367" s="28"/>
      <c r="H1367" s="22" t="str">
        <f>IF(G1367="","",ROUNDDOWN('Lesné celky'!$C$2*G1367,2))</f>
        <v/>
      </c>
      <c r="I1367" s="28"/>
      <c r="J1367" s="28"/>
      <c r="K1367" s="28"/>
      <c r="L1367" s="28"/>
      <c r="M1367" s="24">
        <f t="shared" si="85"/>
        <v>0</v>
      </c>
      <c r="N1367" s="112" t="str">
        <f t="shared" si="86"/>
        <v/>
      </c>
      <c r="O1367" s="31"/>
      <c r="P1367" s="33" t="str">
        <f t="shared" si="87"/>
        <v/>
      </c>
      <c r="R1367" s="174" t="str">
        <f t="shared" si="88"/>
        <v/>
      </c>
    </row>
    <row r="1368" spans="1:18" ht="24.75" customHeight="1" x14ac:dyDescent="0.2">
      <c r="A1368" s="185"/>
      <c r="B1368" s="186"/>
      <c r="C1368" s="187"/>
      <c r="D1368" s="88"/>
      <c r="E1368" s="110"/>
      <c r="F1368" s="28"/>
      <c r="G1368" s="28"/>
      <c r="H1368" s="22" t="str">
        <f>IF(G1368="","",ROUNDDOWN('Lesné celky'!$C$2*G1368,2))</f>
        <v/>
      </c>
      <c r="I1368" s="28"/>
      <c r="J1368" s="28"/>
      <c r="K1368" s="28"/>
      <c r="L1368" s="28"/>
      <c r="M1368" s="24">
        <f t="shared" si="85"/>
        <v>0</v>
      </c>
      <c r="N1368" s="112" t="str">
        <f t="shared" si="86"/>
        <v/>
      </c>
      <c r="O1368" s="31"/>
      <c r="P1368" s="33" t="str">
        <f t="shared" si="87"/>
        <v/>
      </c>
      <c r="R1368" s="174" t="str">
        <f t="shared" si="88"/>
        <v/>
      </c>
    </row>
    <row r="1369" spans="1:18" ht="24.75" customHeight="1" x14ac:dyDescent="0.2">
      <c r="A1369" s="185"/>
      <c r="B1369" s="186"/>
      <c r="C1369" s="187"/>
      <c r="D1369" s="88"/>
      <c r="E1369" s="110"/>
      <c r="F1369" s="28"/>
      <c r="G1369" s="28"/>
      <c r="H1369" s="22" t="str">
        <f>IF(G1369="","",ROUNDDOWN('Lesné celky'!$C$2*G1369,2))</f>
        <v/>
      </c>
      <c r="I1369" s="28"/>
      <c r="J1369" s="28"/>
      <c r="K1369" s="28"/>
      <c r="L1369" s="28"/>
      <c r="M1369" s="24">
        <f t="shared" si="85"/>
        <v>0</v>
      </c>
      <c r="N1369" s="112" t="str">
        <f t="shared" si="86"/>
        <v/>
      </c>
      <c r="O1369" s="31"/>
      <c r="P1369" s="33" t="str">
        <f t="shared" si="87"/>
        <v/>
      </c>
      <c r="R1369" s="174" t="str">
        <f t="shared" si="88"/>
        <v/>
      </c>
    </row>
    <row r="1370" spans="1:18" ht="24.75" customHeight="1" x14ac:dyDescent="0.2">
      <c r="A1370" s="185"/>
      <c r="B1370" s="186"/>
      <c r="C1370" s="187"/>
      <c r="D1370" s="88"/>
      <c r="E1370" s="110"/>
      <c r="F1370" s="28"/>
      <c r="G1370" s="28"/>
      <c r="H1370" s="22" t="str">
        <f>IF(G1370="","",ROUNDDOWN('Lesné celky'!$C$2*G1370,2))</f>
        <v/>
      </c>
      <c r="I1370" s="28"/>
      <c r="J1370" s="28"/>
      <c r="K1370" s="28"/>
      <c r="L1370" s="28"/>
      <c r="M1370" s="24">
        <f t="shared" si="85"/>
        <v>0</v>
      </c>
      <c r="N1370" s="112" t="str">
        <f t="shared" si="86"/>
        <v/>
      </c>
      <c r="O1370" s="31"/>
      <c r="P1370" s="33" t="str">
        <f t="shared" si="87"/>
        <v/>
      </c>
      <c r="R1370" s="174" t="str">
        <f t="shared" si="88"/>
        <v/>
      </c>
    </row>
    <row r="1371" spans="1:18" ht="24.75" customHeight="1" x14ac:dyDescent="0.2">
      <c r="A1371" s="185"/>
      <c r="B1371" s="186"/>
      <c r="C1371" s="187"/>
      <c r="D1371" s="88"/>
      <c r="E1371" s="110"/>
      <c r="F1371" s="28"/>
      <c r="G1371" s="28"/>
      <c r="H1371" s="22" t="str">
        <f>IF(G1371="","",ROUNDDOWN('Lesné celky'!$C$2*G1371,2))</f>
        <v/>
      </c>
      <c r="I1371" s="28"/>
      <c r="J1371" s="28"/>
      <c r="K1371" s="28"/>
      <c r="L1371" s="28"/>
      <c r="M1371" s="24">
        <f t="shared" si="85"/>
        <v>0</v>
      </c>
      <c r="N1371" s="112" t="str">
        <f t="shared" si="86"/>
        <v/>
      </c>
      <c r="O1371" s="31"/>
      <c r="P1371" s="33" t="str">
        <f t="shared" si="87"/>
        <v/>
      </c>
      <c r="R1371" s="174" t="str">
        <f t="shared" si="88"/>
        <v/>
      </c>
    </row>
    <row r="1372" spans="1:18" ht="24.75" customHeight="1" x14ac:dyDescent="0.2">
      <c r="A1372" s="185"/>
      <c r="B1372" s="186"/>
      <c r="C1372" s="187"/>
      <c r="D1372" s="88"/>
      <c r="E1372" s="110"/>
      <c r="F1372" s="28"/>
      <c r="G1372" s="28"/>
      <c r="H1372" s="22" t="str">
        <f>IF(G1372="","",ROUNDDOWN('Lesné celky'!$C$2*G1372,2))</f>
        <v/>
      </c>
      <c r="I1372" s="28"/>
      <c r="J1372" s="28"/>
      <c r="K1372" s="28"/>
      <c r="L1372" s="28"/>
      <c r="M1372" s="24">
        <f t="shared" si="85"/>
        <v>0</v>
      </c>
      <c r="N1372" s="112" t="str">
        <f t="shared" si="86"/>
        <v/>
      </c>
      <c r="O1372" s="31"/>
      <c r="P1372" s="33" t="str">
        <f t="shared" si="87"/>
        <v/>
      </c>
      <c r="R1372" s="174" t="str">
        <f t="shared" si="88"/>
        <v/>
      </c>
    </row>
    <row r="1373" spans="1:18" ht="24.75" customHeight="1" x14ac:dyDescent="0.2">
      <c r="A1373" s="185"/>
      <c r="B1373" s="186"/>
      <c r="C1373" s="187"/>
      <c r="D1373" s="88"/>
      <c r="E1373" s="110"/>
      <c r="F1373" s="28"/>
      <c r="G1373" s="28"/>
      <c r="H1373" s="22" t="str">
        <f>IF(G1373="","",ROUNDDOWN('Lesné celky'!$C$2*G1373,2))</f>
        <v/>
      </c>
      <c r="I1373" s="28"/>
      <c r="J1373" s="28"/>
      <c r="K1373" s="28"/>
      <c r="L1373" s="28"/>
      <c r="M1373" s="24">
        <f t="shared" si="85"/>
        <v>0</v>
      </c>
      <c r="N1373" s="112" t="str">
        <f t="shared" si="86"/>
        <v/>
      </c>
      <c r="O1373" s="31"/>
      <c r="P1373" s="33" t="str">
        <f t="shared" si="87"/>
        <v/>
      </c>
      <c r="R1373" s="174" t="str">
        <f t="shared" si="88"/>
        <v/>
      </c>
    </row>
    <row r="1374" spans="1:18" ht="24.75" customHeight="1" x14ac:dyDescent="0.2">
      <c r="A1374" s="185"/>
      <c r="B1374" s="186"/>
      <c r="C1374" s="187"/>
      <c r="D1374" s="88"/>
      <c r="E1374" s="110"/>
      <c r="F1374" s="28"/>
      <c r="G1374" s="28"/>
      <c r="H1374" s="22" t="str">
        <f>IF(G1374="","",ROUNDDOWN('Lesné celky'!$C$2*G1374,2))</f>
        <v/>
      </c>
      <c r="I1374" s="28"/>
      <c r="J1374" s="28"/>
      <c r="K1374" s="28"/>
      <c r="L1374" s="28"/>
      <c r="M1374" s="24">
        <f t="shared" si="85"/>
        <v>0</v>
      </c>
      <c r="N1374" s="112" t="str">
        <f t="shared" si="86"/>
        <v/>
      </c>
      <c r="O1374" s="31"/>
      <c r="P1374" s="33" t="str">
        <f t="shared" si="87"/>
        <v/>
      </c>
      <c r="R1374" s="174" t="str">
        <f t="shared" si="88"/>
        <v/>
      </c>
    </row>
    <row r="1375" spans="1:18" ht="24.75" customHeight="1" x14ac:dyDescent="0.2">
      <c r="A1375" s="185"/>
      <c r="B1375" s="186"/>
      <c r="C1375" s="187"/>
      <c r="D1375" s="88"/>
      <c r="E1375" s="110"/>
      <c r="F1375" s="28"/>
      <c r="G1375" s="28"/>
      <c r="H1375" s="22" t="str">
        <f>IF(G1375="","",ROUNDDOWN('Lesné celky'!$C$2*G1375,2))</f>
        <v/>
      </c>
      <c r="I1375" s="28"/>
      <c r="J1375" s="28"/>
      <c r="K1375" s="28"/>
      <c r="L1375" s="28"/>
      <c r="M1375" s="24">
        <f t="shared" si="85"/>
        <v>0</v>
      </c>
      <c r="N1375" s="112" t="str">
        <f t="shared" si="86"/>
        <v/>
      </c>
      <c r="O1375" s="31"/>
      <c r="P1375" s="33" t="str">
        <f t="shared" si="87"/>
        <v/>
      </c>
      <c r="R1375" s="174" t="str">
        <f t="shared" si="88"/>
        <v/>
      </c>
    </row>
    <row r="1376" spans="1:18" ht="24.75" customHeight="1" x14ac:dyDescent="0.2">
      <c r="A1376" s="185"/>
      <c r="B1376" s="186"/>
      <c r="C1376" s="187"/>
      <c r="D1376" s="88"/>
      <c r="E1376" s="110"/>
      <c r="F1376" s="28"/>
      <c r="G1376" s="28"/>
      <c r="H1376" s="22" t="str">
        <f>IF(G1376="","",ROUNDDOWN('Lesné celky'!$C$2*G1376,2))</f>
        <v/>
      </c>
      <c r="I1376" s="28"/>
      <c r="J1376" s="28"/>
      <c r="K1376" s="28"/>
      <c r="L1376" s="28"/>
      <c r="M1376" s="24">
        <f t="shared" si="85"/>
        <v>0</v>
      </c>
      <c r="N1376" s="112" t="str">
        <f t="shared" si="86"/>
        <v/>
      </c>
      <c r="O1376" s="31"/>
      <c r="P1376" s="33" t="str">
        <f t="shared" si="87"/>
        <v/>
      </c>
      <c r="R1376" s="174" t="str">
        <f t="shared" si="88"/>
        <v/>
      </c>
    </row>
    <row r="1377" spans="1:18" ht="24.75" customHeight="1" x14ac:dyDescent="0.2">
      <c r="A1377" s="185"/>
      <c r="B1377" s="186"/>
      <c r="C1377" s="187"/>
      <c r="D1377" s="88"/>
      <c r="E1377" s="110"/>
      <c r="F1377" s="28"/>
      <c r="G1377" s="28"/>
      <c r="H1377" s="22" t="str">
        <f>IF(G1377="","",ROUNDDOWN('Lesné celky'!$C$2*G1377,2))</f>
        <v/>
      </c>
      <c r="I1377" s="28"/>
      <c r="J1377" s="28"/>
      <c r="K1377" s="28"/>
      <c r="L1377" s="28"/>
      <c r="M1377" s="24">
        <f t="shared" si="85"/>
        <v>0</v>
      </c>
      <c r="N1377" s="112" t="str">
        <f t="shared" si="86"/>
        <v/>
      </c>
      <c r="O1377" s="31"/>
      <c r="P1377" s="33" t="str">
        <f t="shared" si="87"/>
        <v/>
      </c>
      <c r="R1377" s="174" t="str">
        <f t="shared" si="88"/>
        <v/>
      </c>
    </row>
    <row r="1378" spans="1:18" ht="24.75" customHeight="1" x14ac:dyDescent="0.2">
      <c r="A1378" s="185"/>
      <c r="B1378" s="186"/>
      <c r="C1378" s="187"/>
      <c r="D1378" s="88"/>
      <c r="E1378" s="110"/>
      <c r="F1378" s="28"/>
      <c r="G1378" s="28"/>
      <c r="H1378" s="22" t="str">
        <f>IF(G1378="","",ROUNDDOWN('Lesné celky'!$C$2*G1378,2))</f>
        <v/>
      </c>
      <c r="I1378" s="28"/>
      <c r="J1378" s="28"/>
      <c r="K1378" s="28"/>
      <c r="L1378" s="28"/>
      <c r="M1378" s="24">
        <f t="shared" si="85"/>
        <v>0</v>
      </c>
      <c r="N1378" s="112" t="str">
        <f t="shared" si="86"/>
        <v/>
      </c>
      <c r="O1378" s="31"/>
      <c r="P1378" s="33" t="str">
        <f t="shared" si="87"/>
        <v/>
      </c>
      <c r="R1378" s="174" t="str">
        <f t="shared" si="88"/>
        <v/>
      </c>
    </row>
    <row r="1379" spans="1:18" ht="24.75" customHeight="1" x14ac:dyDescent="0.2">
      <c r="A1379" s="185"/>
      <c r="B1379" s="186"/>
      <c r="C1379" s="187"/>
      <c r="D1379" s="88"/>
      <c r="E1379" s="110"/>
      <c r="F1379" s="28"/>
      <c r="G1379" s="28"/>
      <c r="H1379" s="22" t="str">
        <f>IF(G1379="","",ROUNDDOWN('Lesné celky'!$C$2*G1379,2))</f>
        <v/>
      </c>
      <c r="I1379" s="28"/>
      <c r="J1379" s="28"/>
      <c r="K1379" s="28"/>
      <c r="L1379" s="28"/>
      <c r="M1379" s="24">
        <f t="shared" si="85"/>
        <v>0</v>
      </c>
      <c r="N1379" s="112" t="str">
        <f t="shared" si="86"/>
        <v/>
      </c>
      <c r="O1379" s="31"/>
      <c r="P1379" s="33" t="str">
        <f t="shared" si="87"/>
        <v/>
      </c>
      <c r="R1379" s="174" t="str">
        <f t="shared" si="88"/>
        <v/>
      </c>
    </row>
    <row r="1380" spans="1:18" ht="24.75" customHeight="1" x14ac:dyDescent="0.2">
      <c r="A1380" s="185"/>
      <c r="B1380" s="186"/>
      <c r="C1380" s="187"/>
      <c r="D1380" s="88"/>
      <c r="E1380" s="110"/>
      <c r="F1380" s="28"/>
      <c r="G1380" s="28"/>
      <c r="H1380" s="22" t="str">
        <f>IF(G1380="","",ROUNDDOWN('Lesné celky'!$C$2*G1380,2))</f>
        <v/>
      </c>
      <c r="I1380" s="28"/>
      <c r="J1380" s="28"/>
      <c r="K1380" s="28"/>
      <c r="L1380" s="28"/>
      <c r="M1380" s="24">
        <f t="shared" si="85"/>
        <v>0</v>
      </c>
      <c r="N1380" s="112" t="str">
        <f t="shared" si="86"/>
        <v/>
      </c>
      <c r="O1380" s="31"/>
      <c r="P1380" s="33" t="str">
        <f t="shared" si="87"/>
        <v/>
      </c>
      <c r="R1380" s="174" t="str">
        <f t="shared" si="88"/>
        <v/>
      </c>
    </row>
    <row r="1381" spans="1:18" ht="24.75" customHeight="1" x14ac:dyDescent="0.2">
      <c r="A1381" s="185"/>
      <c r="B1381" s="186"/>
      <c r="C1381" s="187"/>
      <c r="D1381" s="88"/>
      <c r="E1381" s="110"/>
      <c r="F1381" s="28"/>
      <c r="G1381" s="28"/>
      <c r="H1381" s="22" t="str">
        <f>IF(G1381="","",ROUNDDOWN('Lesné celky'!$C$2*G1381,2))</f>
        <v/>
      </c>
      <c r="I1381" s="28"/>
      <c r="J1381" s="28"/>
      <c r="K1381" s="28"/>
      <c r="L1381" s="28"/>
      <c r="M1381" s="24">
        <f t="shared" si="85"/>
        <v>0</v>
      </c>
      <c r="N1381" s="112" t="str">
        <f t="shared" si="86"/>
        <v/>
      </c>
      <c r="O1381" s="31"/>
      <c r="P1381" s="33" t="str">
        <f t="shared" si="87"/>
        <v/>
      </c>
      <c r="R1381" s="174" t="str">
        <f t="shared" si="88"/>
        <v/>
      </c>
    </row>
    <row r="1382" spans="1:18" ht="24.75" customHeight="1" x14ac:dyDescent="0.2">
      <c r="A1382" s="185"/>
      <c r="B1382" s="186"/>
      <c r="C1382" s="187"/>
      <c r="D1382" s="88"/>
      <c r="E1382" s="110"/>
      <c r="F1382" s="28"/>
      <c r="G1382" s="28"/>
      <c r="H1382" s="22" t="str">
        <f>IF(G1382="","",ROUNDDOWN('Lesné celky'!$C$2*G1382,2))</f>
        <v/>
      </c>
      <c r="I1382" s="28"/>
      <c r="J1382" s="28"/>
      <c r="K1382" s="28"/>
      <c r="L1382" s="28"/>
      <c r="M1382" s="24">
        <f t="shared" si="85"/>
        <v>0</v>
      </c>
      <c r="N1382" s="112" t="str">
        <f t="shared" si="86"/>
        <v/>
      </c>
      <c r="O1382" s="31"/>
      <c r="P1382" s="33" t="str">
        <f t="shared" si="87"/>
        <v/>
      </c>
      <c r="R1382" s="174" t="str">
        <f t="shared" si="88"/>
        <v/>
      </c>
    </row>
    <row r="1383" spans="1:18" ht="24.75" customHeight="1" x14ac:dyDescent="0.2">
      <c r="A1383" s="185"/>
      <c r="B1383" s="186"/>
      <c r="C1383" s="187"/>
      <c r="D1383" s="88"/>
      <c r="E1383" s="110"/>
      <c r="F1383" s="28"/>
      <c r="G1383" s="28"/>
      <c r="H1383" s="22" t="str">
        <f>IF(G1383="","",ROUNDDOWN('Lesné celky'!$C$2*G1383,2))</f>
        <v/>
      </c>
      <c r="I1383" s="28"/>
      <c r="J1383" s="28"/>
      <c r="K1383" s="28"/>
      <c r="L1383" s="28"/>
      <c r="M1383" s="24">
        <f t="shared" si="85"/>
        <v>0</v>
      </c>
      <c r="N1383" s="112" t="str">
        <f t="shared" si="86"/>
        <v/>
      </c>
      <c r="O1383" s="31"/>
      <c r="P1383" s="33" t="str">
        <f t="shared" si="87"/>
        <v/>
      </c>
      <c r="R1383" s="174" t="str">
        <f t="shared" si="88"/>
        <v/>
      </c>
    </row>
    <row r="1384" spans="1:18" ht="24.75" customHeight="1" x14ac:dyDescent="0.2">
      <c r="A1384" s="185"/>
      <c r="B1384" s="186"/>
      <c r="C1384" s="187"/>
      <c r="D1384" s="88"/>
      <c r="E1384" s="110"/>
      <c r="F1384" s="28"/>
      <c r="G1384" s="28"/>
      <c r="H1384" s="22" t="str">
        <f>IF(G1384="","",ROUNDDOWN('Lesné celky'!$C$2*G1384,2))</f>
        <v/>
      </c>
      <c r="I1384" s="28"/>
      <c r="J1384" s="28"/>
      <c r="K1384" s="28"/>
      <c r="L1384" s="28"/>
      <c r="M1384" s="24">
        <f t="shared" si="85"/>
        <v>0</v>
      </c>
      <c r="N1384" s="112" t="str">
        <f t="shared" si="86"/>
        <v/>
      </c>
      <c r="O1384" s="31"/>
      <c r="P1384" s="33" t="str">
        <f t="shared" si="87"/>
        <v/>
      </c>
      <c r="R1384" s="174" t="str">
        <f t="shared" si="88"/>
        <v/>
      </c>
    </row>
    <row r="1385" spans="1:18" ht="24.75" customHeight="1" x14ac:dyDescent="0.2">
      <c r="A1385" s="185"/>
      <c r="B1385" s="186"/>
      <c r="C1385" s="187"/>
      <c r="D1385" s="88"/>
      <c r="E1385" s="110"/>
      <c r="F1385" s="28"/>
      <c r="G1385" s="28"/>
      <c r="H1385" s="22" t="str">
        <f>IF(G1385="","",ROUNDDOWN('Lesné celky'!$C$2*G1385,2))</f>
        <v/>
      </c>
      <c r="I1385" s="28"/>
      <c r="J1385" s="28"/>
      <c r="K1385" s="28"/>
      <c r="L1385" s="28"/>
      <c r="M1385" s="24">
        <f t="shared" si="85"/>
        <v>0</v>
      </c>
      <c r="N1385" s="112" t="str">
        <f t="shared" si="86"/>
        <v/>
      </c>
      <c r="O1385" s="31"/>
      <c r="P1385" s="33" t="str">
        <f t="shared" si="87"/>
        <v/>
      </c>
      <c r="R1385" s="174" t="str">
        <f t="shared" si="88"/>
        <v/>
      </c>
    </row>
    <row r="1386" spans="1:18" ht="24.75" customHeight="1" x14ac:dyDescent="0.2">
      <c r="A1386" s="185"/>
      <c r="B1386" s="186"/>
      <c r="C1386" s="187"/>
      <c r="D1386" s="88"/>
      <c r="E1386" s="110"/>
      <c r="F1386" s="28"/>
      <c r="G1386" s="28"/>
      <c r="H1386" s="22" t="str">
        <f>IF(G1386="","",ROUNDDOWN('Lesné celky'!$C$2*G1386,2))</f>
        <v/>
      </c>
      <c r="I1386" s="28"/>
      <c r="J1386" s="28"/>
      <c r="K1386" s="28"/>
      <c r="L1386" s="28"/>
      <c r="M1386" s="24">
        <f t="shared" si="85"/>
        <v>0</v>
      </c>
      <c r="N1386" s="112" t="str">
        <f t="shared" si="86"/>
        <v/>
      </c>
      <c r="O1386" s="31"/>
      <c r="P1386" s="33" t="str">
        <f t="shared" si="87"/>
        <v/>
      </c>
      <c r="R1386" s="174" t="str">
        <f t="shared" si="88"/>
        <v/>
      </c>
    </row>
    <row r="1387" spans="1:18" ht="24.75" customHeight="1" x14ac:dyDescent="0.2">
      <c r="A1387" s="185"/>
      <c r="B1387" s="186"/>
      <c r="C1387" s="187"/>
      <c r="D1387" s="88"/>
      <c r="E1387" s="110"/>
      <c r="F1387" s="28"/>
      <c r="G1387" s="28"/>
      <c r="H1387" s="22" t="str">
        <f>IF(G1387="","",ROUNDDOWN('Lesné celky'!$C$2*G1387,2))</f>
        <v/>
      </c>
      <c r="I1387" s="28"/>
      <c r="J1387" s="28"/>
      <c r="K1387" s="28"/>
      <c r="L1387" s="28"/>
      <c r="M1387" s="24">
        <f t="shared" si="85"/>
        <v>0</v>
      </c>
      <c r="N1387" s="112" t="str">
        <f t="shared" si="86"/>
        <v/>
      </c>
      <c r="O1387" s="31"/>
      <c r="P1387" s="33" t="str">
        <f t="shared" si="87"/>
        <v/>
      </c>
      <c r="R1387" s="174" t="str">
        <f t="shared" si="88"/>
        <v/>
      </c>
    </row>
    <row r="1388" spans="1:18" ht="24.75" customHeight="1" x14ac:dyDescent="0.2">
      <c r="A1388" s="185"/>
      <c r="B1388" s="186"/>
      <c r="C1388" s="187"/>
      <c r="D1388" s="88"/>
      <c r="E1388" s="110"/>
      <c r="F1388" s="28"/>
      <c r="G1388" s="28"/>
      <c r="H1388" s="22" t="str">
        <f>IF(G1388="","",ROUNDDOWN('Lesné celky'!$C$2*G1388,2))</f>
        <v/>
      </c>
      <c r="I1388" s="28"/>
      <c r="J1388" s="28"/>
      <c r="K1388" s="28"/>
      <c r="L1388" s="28"/>
      <c r="M1388" s="24">
        <f t="shared" si="85"/>
        <v>0</v>
      </c>
      <c r="N1388" s="112" t="str">
        <f t="shared" si="86"/>
        <v/>
      </c>
      <c r="O1388" s="31"/>
      <c r="P1388" s="33" t="str">
        <f t="shared" si="87"/>
        <v/>
      </c>
      <c r="R1388" s="174" t="str">
        <f t="shared" si="88"/>
        <v/>
      </c>
    </row>
    <row r="1389" spans="1:18" ht="24.75" customHeight="1" x14ac:dyDescent="0.2">
      <c r="A1389" s="185"/>
      <c r="B1389" s="186"/>
      <c r="C1389" s="187"/>
      <c r="D1389" s="88"/>
      <c r="E1389" s="110"/>
      <c r="F1389" s="28"/>
      <c r="G1389" s="28"/>
      <c r="H1389" s="22" t="str">
        <f>IF(G1389="","",ROUNDDOWN('Lesné celky'!$C$2*G1389,2))</f>
        <v/>
      </c>
      <c r="I1389" s="28"/>
      <c r="J1389" s="28"/>
      <c r="K1389" s="28"/>
      <c r="L1389" s="28"/>
      <c r="M1389" s="24">
        <f t="shared" si="85"/>
        <v>0</v>
      </c>
      <c r="N1389" s="112" t="str">
        <f t="shared" si="86"/>
        <v/>
      </c>
      <c r="O1389" s="31"/>
      <c r="P1389" s="33" t="str">
        <f t="shared" si="87"/>
        <v/>
      </c>
      <c r="R1389" s="174" t="str">
        <f t="shared" si="88"/>
        <v/>
      </c>
    </row>
    <row r="1390" spans="1:18" ht="24.75" customHeight="1" x14ac:dyDescent="0.2">
      <c r="A1390" s="185"/>
      <c r="B1390" s="186"/>
      <c r="C1390" s="187"/>
      <c r="D1390" s="88"/>
      <c r="E1390" s="110"/>
      <c r="F1390" s="28"/>
      <c r="G1390" s="28"/>
      <c r="H1390" s="22" t="str">
        <f>IF(G1390="","",ROUNDDOWN('Lesné celky'!$C$2*G1390,2))</f>
        <v/>
      </c>
      <c r="I1390" s="28"/>
      <c r="J1390" s="28"/>
      <c r="K1390" s="28"/>
      <c r="L1390" s="28"/>
      <c r="M1390" s="24">
        <f t="shared" si="85"/>
        <v>0</v>
      </c>
      <c r="N1390" s="112" t="str">
        <f t="shared" si="86"/>
        <v/>
      </c>
      <c r="O1390" s="31"/>
      <c r="P1390" s="33" t="str">
        <f t="shared" si="87"/>
        <v/>
      </c>
      <c r="R1390" s="174" t="str">
        <f t="shared" si="88"/>
        <v/>
      </c>
    </row>
    <row r="1391" spans="1:18" ht="24.75" customHeight="1" x14ac:dyDescent="0.2">
      <c r="A1391" s="185"/>
      <c r="B1391" s="186"/>
      <c r="C1391" s="187"/>
      <c r="D1391" s="88"/>
      <c r="E1391" s="110"/>
      <c r="F1391" s="28"/>
      <c r="G1391" s="28"/>
      <c r="H1391" s="22" t="str">
        <f>IF(G1391="","",ROUNDDOWN('Lesné celky'!$C$2*G1391,2))</f>
        <v/>
      </c>
      <c r="I1391" s="28"/>
      <c r="J1391" s="28"/>
      <c r="K1391" s="28"/>
      <c r="L1391" s="28"/>
      <c r="M1391" s="24">
        <f t="shared" si="85"/>
        <v>0</v>
      </c>
      <c r="N1391" s="112" t="str">
        <f t="shared" si="86"/>
        <v/>
      </c>
      <c r="O1391" s="31"/>
      <c r="P1391" s="33" t="str">
        <f t="shared" si="87"/>
        <v/>
      </c>
      <c r="R1391" s="174" t="str">
        <f t="shared" si="88"/>
        <v/>
      </c>
    </row>
    <row r="1392" spans="1:18" ht="24.75" customHeight="1" x14ac:dyDescent="0.2">
      <c r="A1392" s="185"/>
      <c r="B1392" s="186"/>
      <c r="C1392" s="187"/>
      <c r="D1392" s="88"/>
      <c r="E1392" s="110"/>
      <c r="F1392" s="28"/>
      <c r="G1392" s="28"/>
      <c r="H1392" s="22" t="str">
        <f>IF(G1392="","",ROUNDDOWN('Lesné celky'!$C$2*G1392,2))</f>
        <v/>
      </c>
      <c r="I1392" s="28"/>
      <c r="J1392" s="28"/>
      <c r="K1392" s="28"/>
      <c r="L1392" s="28"/>
      <c r="M1392" s="24">
        <f t="shared" si="85"/>
        <v>0</v>
      </c>
      <c r="N1392" s="112" t="str">
        <f t="shared" si="86"/>
        <v/>
      </c>
      <c r="O1392" s="31"/>
      <c r="P1392" s="33" t="str">
        <f t="shared" si="87"/>
        <v/>
      </c>
      <c r="R1392" s="174" t="str">
        <f t="shared" si="88"/>
        <v/>
      </c>
    </row>
    <row r="1393" spans="1:18" ht="24.75" customHeight="1" x14ac:dyDescent="0.2">
      <c r="A1393" s="185"/>
      <c r="B1393" s="186"/>
      <c r="C1393" s="187"/>
      <c r="D1393" s="88"/>
      <c r="E1393" s="110"/>
      <c r="F1393" s="28"/>
      <c r="G1393" s="28"/>
      <c r="H1393" s="22" t="str">
        <f>IF(G1393="","",ROUNDDOWN('Lesné celky'!$C$2*G1393,2))</f>
        <v/>
      </c>
      <c r="I1393" s="28"/>
      <c r="J1393" s="28"/>
      <c r="K1393" s="28"/>
      <c r="L1393" s="28"/>
      <c r="M1393" s="24">
        <f t="shared" si="85"/>
        <v>0</v>
      </c>
      <c r="N1393" s="112" t="str">
        <f t="shared" si="86"/>
        <v/>
      </c>
      <c r="O1393" s="31"/>
      <c r="P1393" s="33" t="str">
        <f t="shared" si="87"/>
        <v/>
      </c>
      <c r="R1393" s="174" t="str">
        <f t="shared" si="88"/>
        <v/>
      </c>
    </row>
    <row r="1394" spans="1:18" ht="24.75" customHeight="1" x14ac:dyDescent="0.2">
      <c r="A1394" s="185"/>
      <c r="B1394" s="186"/>
      <c r="C1394" s="187"/>
      <c r="D1394" s="88"/>
      <c r="E1394" s="110"/>
      <c r="F1394" s="28"/>
      <c r="G1394" s="28"/>
      <c r="H1394" s="22" t="str">
        <f>IF(G1394="","",ROUNDDOWN('Lesné celky'!$C$2*G1394,2))</f>
        <v/>
      </c>
      <c r="I1394" s="28"/>
      <c r="J1394" s="28"/>
      <c r="K1394" s="28"/>
      <c r="L1394" s="28"/>
      <c r="M1394" s="24">
        <f t="shared" si="85"/>
        <v>0</v>
      </c>
      <c r="N1394" s="112" t="str">
        <f t="shared" si="86"/>
        <v/>
      </c>
      <c r="O1394" s="31"/>
      <c r="P1394" s="33" t="str">
        <f t="shared" si="87"/>
        <v/>
      </c>
      <c r="R1394" s="174" t="str">
        <f t="shared" si="88"/>
        <v/>
      </c>
    </row>
    <row r="1395" spans="1:18" ht="24.75" customHeight="1" x14ac:dyDescent="0.2">
      <c r="A1395" s="185"/>
      <c r="B1395" s="186"/>
      <c r="C1395" s="187"/>
      <c r="D1395" s="88"/>
      <c r="E1395" s="110"/>
      <c r="F1395" s="28"/>
      <c r="G1395" s="28"/>
      <c r="H1395" s="22" t="str">
        <f>IF(G1395="","",ROUNDDOWN('Lesné celky'!$C$2*G1395,2))</f>
        <v/>
      </c>
      <c r="I1395" s="28"/>
      <c r="J1395" s="28"/>
      <c r="K1395" s="28"/>
      <c r="L1395" s="28"/>
      <c r="M1395" s="24">
        <f t="shared" si="85"/>
        <v>0</v>
      </c>
      <c r="N1395" s="112" t="str">
        <f t="shared" si="86"/>
        <v/>
      </c>
      <c r="O1395" s="31"/>
      <c r="P1395" s="33" t="str">
        <f t="shared" si="87"/>
        <v/>
      </c>
      <c r="R1395" s="174" t="str">
        <f t="shared" si="88"/>
        <v/>
      </c>
    </row>
    <row r="1396" spans="1:18" ht="24.75" customHeight="1" x14ac:dyDescent="0.2">
      <c r="A1396" s="185"/>
      <c r="B1396" s="186"/>
      <c r="C1396" s="187"/>
      <c r="D1396" s="88"/>
      <c r="E1396" s="110"/>
      <c r="F1396" s="28"/>
      <c r="G1396" s="28"/>
      <c r="H1396" s="22" t="str">
        <f>IF(G1396="","",ROUNDDOWN('Lesné celky'!$C$2*G1396,2))</f>
        <v/>
      </c>
      <c r="I1396" s="28"/>
      <c r="J1396" s="28"/>
      <c r="K1396" s="28"/>
      <c r="L1396" s="28"/>
      <c r="M1396" s="24">
        <f t="shared" si="85"/>
        <v>0</v>
      </c>
      <c r="N1396" s="112" t="str">
        <f t="shared" si="86"/>
        <v/>
      </c>
      <c r="O1396" s="31"/>
      <c r="P1396" s="33" t="str">
        <f t="shared" si="87"/>
        <v/>
      </c>
      <c r="R1396" s="174" t="str">
        <f t="shared" si="88"/>
        <v/>
      </c>
    </row>
    <row r="1397" spans="1:18" ht="24.75" customHeight="1" x14ac:dyDescent="0.2">
      <c r="A1397" s="185"/>
      <c r="B1397" s="186"/>
      <c r="C1397" s="187"/>
      <c r="D1397" s="88"/>
      <c r="E1397" s="110"/>
      <c r="F1397" s="28"/>
      <c r="G1397" s="28"/>
      <c r="H1397" s="22" t="str">
        <f>IF(G1397="","",ROUNDDOWN('Lesné celky'!$C$2*G1397,2))</f>
        <v/>
      </c>
      <c r="I1397" s="28"/>
      <c r="J1397" s="28"/>
      <c r="K1397" s="28"/>
      <c r="L1397" s="28"/>
      <c r="M1397" s="24">
        <f t="shared" si="85"/>
        <v>0</v>
      </c>
      <c r="N1397" s="112" t="str">
        <f t="shared" si="86"/>
        <v/>
      </c>
      <c r="O1397" s="31"/>
      <c r="P1397" s="33" t="str">
        <f t="shared" si="87"/>
        <v/>
      </c>
      <c r="R1397" s="174" t="str">
        <f t="shared" si="88"/>
        <v/>
      </c>
    </row>
    <row r="1398" spans="1:18" ht="24.75" customHeight="1" x14ac:dyDescent="0.2">
      <c r="A1398" s="185"/>
      <c r="B1398" s="186"/>
      <c r="C1398" s="187"/>
      <c r="D1398" s="88"/>
      <c r="E1398" s="110"/>
      <c r="F1398" s="28"/>
      <c r="G1398" s="28"/>
      <c r="H1398" s="22" t="str">
        <f>IF(G1398="","",ROUNDDOWN('Lesné celky'!$C$2*G1398,2))</f>
        <v/>
      </c>
      <c r="I1398" s="28"/>
      <c r="J1398" s="28"/>
      <c r="K1398" s="28"/>
      <c r="L1398" s="28"/>
      <c r="M1398" s="24">
        <f t="shared" si="85"/>
        <v>0</v>
      </c>
      <c r="N1398" s="112" t="str">
        <f t="shared" si="86"/>
        <v/>
      </c>
      <c r="O1398" s="31"/>
      <c r="P1398" s="33" t="str">
        <f t="shared" si="87"/>
        <v/>
      </c>
      <c r="R1398" s="174" t="str">
        <f t="shared" si="88"/>
        <v/>
      </c>
    </row>
    <row r="1399" spans="1:18" ht="24.75" customHeight="1" x14ac:dyDescent="0.2">
      <c r="A1399" s="185"/>
      <c r="B1399" s="186"/>
      <c r="C1399" s="187"/>
      <c r="D1399" s="88"/>
      <c r="E1399" s="110"/>
      <c r="F1399" s="28"/>
      <c r="G1399" s="28"/>
      <c r="H1399" s="22" t="str">
        <f>IF(G1399="","",ROUNDDOWN('Lesné celky'!$C$2*G1399,2))</f>
        <v/>
      </c>
      <c r="I1399" s="28"/>
      <c r="J1399" s="28"/>
      <c r="K1399" s="28"/>
      <c r="L1399" s="28"/>
      <c r="M1399" s="24">
        <f t="shared" si="85"/>
        <v>0</v>
      </c>
      <c r="N1399" s="112" t="str">
        <f t="shared" si="86"/>
        <v/>
      </c>
      <c r="O1399" s="31"/>
      <c r="P1399" s="33" t="str">
        <f t="shared" si="87"/>
        <v/>
      </c>
      <c r="R1399" s="174" t="str">
        <f t="shared" si="88"/>
        <v/>
      </c>
    </row>
    <row r="1400" spans="1:18" ht="24.75" customHeight="1" x14ac:dyDescent="0.2">
      <c r="A1400" s="185"/>
      <c r="B1400" s="186"/>
      <c r="C1400" s="187"/>
      <c r="D1400" s="88"/>
      <c r="E1400" s="110"/>
      <c r="F1400" s="28"/>
      <c r="G1400" s="28"/>
      <c r="H1400" s="22" t="str">
        <f>IF(G1400="","",ROUNDDOWN('Lesné celky'!$C$2*G1400,2))</f>
        <v/>
      </c>
      <c r="I1400" s="28"/>
      <c r="J1400" s="28"/>
      <c r="K1400" s="28"/>
      <c r="L1400" s="28"/>
      <c r="M1400" s="24">
        <f t="shared" si="85"/>
        <v>0</v>
      </c>
      <c r="N1400" s="112" t="str">
        <f t="shared" si="86"/>
        <v/>
      </c>
      <c r="O1400" s="31"/>
      <c r="P1400" s="33" t="str">
        <f t="shared" si="87"/>
        <v/>
      </c>
      <c r="R1400" s="174" t="str">
        <f t="shared" si="88"/>
        <v/>
      </c>
    </row>
    <row r="1401" spans="1:18" ht="24.75" customHeight="1" x14ac:dyDescent="0.2">
      <c r="A1401" s="185"/>
      <c r="B1401" s="186"/>
      <c r="C1401" s="187"/>
      <c r="D1401" s="88"/>
      <c r="E1401" s="110"/>
      <c r="F1401" s="28"/>
      <c r="G1401" s="28"/>
      <c r="H1401" s="22" t="str">
        <f>IF(G1401="","",ROUNDDOWN('Lesné celky'!$C$2*G1401,2))</f>
        <v/>
      </c>
      <c r="I1401" s="28"/>
      <c r="J1401" s="28"/>
      <c r="K1401" s="28"/>
      <c r="L1401" s="28"/>
      <c r="M1401" s="24">
        <f t="shared" si="85"/>
        <v>0</v>
      </c>
      <c r="N1401" s="112" t="str">
        <f t="shared" si="86"/>
        <v/>
      </c>
      <c r="O1401" s="31"/>
      <c r="P1401" s="33" t="str">
        <f t="shared" si="87"/>
        <v/>
      </c>
      <c r="R1401" s="174" t="str">
        <f t="shared" si="88"/>
        <v/>
      </c>
    </row>
    <row r="1402" spans="1:18" ht="24.75" customHeight="1" x14ac:dyDescent="0.2">
      <c r="A1402" s="185"/>
      <c r="B1402" s="186"/>
      <c r="C1402" s="187"/>
      <c r="D1402" s="88"/>
      <c r="E1402" s="110"/>
      <c r="F1402" s="28"/>
      <c r="G1402" s="28"/>
      <c r="H1402" s="22" t="str">
        <f>IF(G1402="","",ROUNDDOWN('Lesné celky'!$C$2*G1402,2))</f>
        <v/>
      </c>
      <c r="I1402" s="28"/>
      <c r="J1402" s="28"/>
      <c r="K1402" s="28"/>
      <c r="L1402" s="28"/>
      <c r="M1402" s="24">
        <f t="shared" si="85"/>
        <v>0</v>
      </c>
      <c r="N1402" s="112" t="str">
        <f t="shared" si="86"/>
        <v/>
      </c>
      <c r="O1402" s="31"/>
      <c r="P1402" s="33" t="str">
        <f t="shared" si="87"/>
        <v/>
      </c>
      <c r="R1402" s="174" t="str">
        <f t="shared" si="88"/>
        <v/>
      </c>
    </row>
    <row r="1403" spans="1:18" ht="24.75" customHeight="1" x14ac:dyDescent="0.2">
      <c r="A1403" s="185"/>
      <c r="B1403" s="186"/>
      <c r="C1403" s="187"/>
      <c r="D1403" s="88"/>
      <c r="E1403" s="110"/>
      <c r="F1403" s="28"/>
      <c r="G1403" s="28"/>
      <c r="H1403" s="22" t="str">
        <f>IF(G1403="","",ROUNDDOWN('Lesné celky'!$C$2*G1403,2))</f>
        <v/>
      </c>
      <c r="I1403" s="28"/>
      <c r="J1403" s="28"/>
      <c r="K1403" s="28"/>
      <c r="L1403" s="28"/>
      <c r="M1403" s="24">
        <f t="shared" si="85"/>
        <v>0</v>
      </c>
      <c r="N1403" s="112" t="str">
        <f t="shared" si="86"/>
        <v/>
      </c>
      <c r="O1403" s="31"/>
      <c r="P1403" s="33" t="str">
        <f t="shared" si="87"/>
        <v/>
      </c>
      <c r="R1403" s="174" t="str">
        <f t="shared" si="88"/>
        <v/>
      </c>
    </row>
    <row r="1404" spans="1:18" ht="24.75" customHeight="1" x14ac:dyDescent="0.2">
      <c r="A1404" s="185"/>
      <c r="B1404" s="186"/>
      <c r="C1404" s="187"/>
      <c r="D1404" s="88"/>
      <c r="E1404" s="110"/>
      <c r="F1404" s="28"/>
      <c r="G1404" s="28"/>
      <c r="H1404" s="22" t="str">
        <f>IF(G1404="","",ROUNDDOWN('Lesné celky'!$C$2*G1404,2))</f>
        <v/>
      </c>
      <c r="I1404" s="28"/>
      <c r="J1404" s="28"/>
      <c r="K1404" s="28"/>
      <c r="L1404" s="28"/>
      <c r="M1404" s="24">
        <f t="shared" si="85"/>
        <v>0</v>
      </c>
      <c r="N1404" s="112" t="str">
        <f t="shared" si="86"/>
        <v/>
      </c>
      <c r="O1404" s="31"/>
      <c r="P1404" s="33" t="str">
        <f t="shared" si="87"/>
        <v/>
      </c>
      <c r="R1404" s="174" t="str">
        <f t="shared" si="88"/>
        <v/>
      </c>
    </row>
    <row r="1405" spans="1:18" ht="24.75" customHeight="1" x14ac:dyDescent="0.2">
      <c r="A1405" s="185"/>
      <c r="B1405" s="186"/>
      <c r="C1405" s="187"/>
      <c r="D1405" s="88"/>
      <c r="E1405" s="110"/>
      <c r="F1405" s="28"/>
      <c r="G1405" s="28"/>
      <c r="H1405" s="22" t="str">
        <f>IF(G1405="","",ROUNDDOWN('Lesné celky'!$C$2*G1405,2))</f>
        <v/>
      </c>
      <c r="I1405" s="28"/>
      <c r="J1405" s="28"/>
      <c r="K1405" s="28"/>
      <c r="L1405" s="28"/>
      <c r="M1405" s="24">
        <f t="shared" si="85"/>
        <v>0</v>
      </c>
      <c r="N1405" s="112" t="str">
        <f t="shared" si="86"/>
        <v/>
      </c>
      <c r="O1405" s="31"/>
      <c r="P1405" s="33" t="str">
        <f t="shared" si="87"/>
        <v/>
      </c>
      <c r="R1405" s="174" t="str">
        <f t="shared" si="88"/>
        <v/>
      </c>
    </row>
    <row r="1406" spans="1:18" ht="24.75" customHeight="1" x14ac:dyDescent="0.2">
      <c r="A1406" s="185"/>
      <c r="B1406" s="186"/>
      <c r="C1406" s="187"/>
      <c r="D1406" s="88"/>
      <c r="E1406" s="110"/>
      <c r="F1406" s="28"/>
      <c r="G1406" s="28"/>
      <c r="H1406" s="22" t="str">
        <f>IF(G1406="","",ROUNDDOWN('Lesné celky'!$C$2*G1406,2))</f>
        <v/>
      </c>
      <c r="I1406" s="28"/>
      <c r="J1406" s="28"/>
      <c r="K1406" s="28"/>
      <c r="L1406" s="28"/>
      <c r="M1406" s="24">
        <f t="shared" si="85"/>
        <v>0</v>
      </c>
      <c r="N1406" s="112" t="str">
        <f t="shared" si="86"/>
        <v/>
      </c>
      <c r="O1406" s="31"/>
      <c r="P1406" s="33" t="str">
        <f t="shared" si="87"/>
        <v/>
      </c>
      <c r="R1406" s="174" t="str">
        <f t="shared" si="88"/>
        <v/>
      </c>
    </row>
    <row r="1407" spans="1:18" ht="24.75" customHeight="1" x14ac:dyDescent="0.2">
      <c r="A1407" s="185"/>
      <c r="B1407" s="186"/>
      <c r="C1407" s="187"/>
      <c r="D1407" s="88"/>
      <c r="E1407" s="110"/>
      <c r="F1407" s="28"/>
      <c r="G1407" s="28"/>
      <c r="H1407" s="22" t="str">
        <f>IF(G1407="","",ROUNDDOWN('Lesné celky'!$C$2*G1407,2))</f>
        <v/>
      </c>
      <c r="I1407" s="28"/>
      <c r="J1407" s="28"/>
      <c r="K1407" s="28"/>
      <c r="L1407" s="28"/>
      <c r="M1407" s="24">
        <f t="shared" si="85"/>
        <v>0</v>
      </c>
      <c r="N1407" s="112" t="str">
        <f t="shared" si="86"/>
        <v/>
      </c>
      <c r="O1407" s="31"/>
      <c r="P1407" s="33" t="str">
        <f t="shared" si="87"/>
        <v/>
      </c>
      <c r="R1407" s="174" t="str">
        <f t="shared" si="88"/>
        <v/>
      </c>
    </row>
    <row r="1408" spans="1:18" ht="24.75" customHeight="1" x14ac:dyDescent="0.2">
      <c r="A1408" s="185"/>
      <c r="B1408" s="186"/>
      <c r="C1408" s="187"/>
      <c r="D1408" s="88"/>
      <c r="E1408" s="110"/>
      <c r="F1408" s="28"/>
      <c r="G1408" s="28"/>
      <c r="H1408" s="22" t="str">
        <f>IF(G1408="","",ROUNDDOWN('Lesné celky'!$C$2*G1408,2))</f>
        <v/>
      </c>
      <c r="I1408" s="28"/>
      <c r="J1408" s="28"/>
      <c r="K1408" s="28"/>
      <c r="L1408" s="28"/>
      <c r="M1408" s="24">
        <f t="shared" si="85"/>
        <v>0</v>
      </c>
      <c r="N1408" s="112" t="str">
        <f t="shared" si="86"/>
        <v/>
      </c>
      <c r="O1408" s="31"/>
      <c r="P1408" s="33" t="str">
        <f t="shared" si="87"/>
        <v/>
      </c>
      <c r="R1408" s="174" t="str">
        <f t="shared" si="88"/>
        <v/>
      </c>
    </row>
    <row r="1409" spans="1:18" ht="24.75" customHeight="1" x14ac:dyDescent="0.2">
      <c r="A1409" s="185"/>
      <c r="B1409" s="186"/>
      <c r="C1409" s="187"/>
      <c r="D1409" s="88"/>
      <c r="E1409" s="110"/>
      <c r="F1409" s="28"/>
      <c r="G1409" s="28"/>
      <c r="H1409" s="22" t="str">
        <f>IF(G1409="","",ROUNDDOWN('Lesné celky'!$C$2*G1409,2))</f>
        <v/>
      </c>
      <c r="I1409" s="28"/>
      <c r="J1409" s="28"/>
      <c r="K1409" s="28"/>
      <c r="L1409" s="28"/>
      <c r="M1409" s="24">
        <f t="shared" si="85"/>
        <v>0</v>
      </c>
      <c r="N1409" s="112" t="str">
        <f t="shared" si="86"/>
        <v/>
      </c>
      <c r="O1409" s="31"/>
      <c r="P1409" s="33" t="str">
        <f t="shared" si="87"/>
        <v/>
      </c>
      <c r="R1409" s="174" t="str">
        <f t="shared" si="88"/>
        <v/>
      </c>
    </row>
    <row r="1410" spans="1:18" ht="24.75" customHeight="1" x14ac:dyDescent="0.2">
      <c r="A1410" s="185"/>
      <c r="B1410" s="186"/>
      <c r="C1410" s="187"/>
      <c r="D1410" s="88"/>
      <c r="E1410" s="110"/>
      <c r="F1410" s="28"/>
      <c r="G1410" s="28"/>
      <c r="H1410" s="22" t="str">
        <f>IF(G1410="","",ROUNDDOWN('Lesné celky'!$C$2*G1410,2))</f>
        <v/>
      </c>
      <c r="I1410" s="28"/>
      <c r="J1410" s="28"/>
      <c r="K1410" s="28"/>
      <c r="L1410" s="28"/>
      <c r="M1410" s="24">
        <f t="shared" ref="M1410:M1432" si="89">SUM(I1410:L1410)</f>
        <v>0</v>
      </c>
      <c r="N1410" s="112" t="str">
        <f t="shared" ref="N1410:N1432" si="90">IF(ROUNDDOWN(F1410*G1410,2)-ROUNDDOWN(SUM(I1410:L1410),2)=0,"","zlý súčet")</f>
        <v/>
      </c>
      <c r="O1410" s="31"/>
      <c r="P1410" s="33" t="str">
        <f t="shared" si="87"/>
        <v/>
      </c>
      <c r="R1410" s="174" t="str">
        <f t="shared" si="88"/>
        <v/>
      </c>
    </row>
    <row r="1411" spans="1:18" ht="24.75" customHeight="1" x14ac:dyDescent="0.2">
      <c r="A1411" s="185"/>
      <c r="B1411" s="186"/>
      <c r="C1411" s="187"/>
      <c r="D1411" s="88"/>
      <c r="E1411" s="110"/>
      <c r="F1411" s="28"/>
      <c r="G1411" s="28"/>
      <c r="H1411" s="22" t="str">
        <f>IF(G1411="","",ROUNDDOWN('Lesné celky'!$C$2*G1411,2))</f>
        <v/>
      </c>
      <c r="I1411" s="28"/>
      <c r="J1411" s="28"/>
      <c r="K1411" s="28"/>
      <c r="L1411" s="28"/>
      <c r="M1411" s="24">
        <f t="shared" si="89"/>
        <v>0</v>
      </c>
      <c r="N1411" s="112" t="str">
        <f t="shared" si="90"/>
        <v/>
      </c>
      <c r="O1411" s="31"/>
      <c r="P1411" s="33" t="str">
        <f t="shared" si="87"/>
        <v/>
      </c>
      <c r="R1411" s="174" t="str">
        <f t="shared" si="88"/>
        <v/>
      </c>
    </row>
    <row r="1412" spans="1:18" ht="24.75" customHeight="1" x14ac:dyDescent="0.2">
      <c r="A1412" s="185"/>
      <c r="B1412" s="186"/>
      <c r="C1412" s="187"/>
      <c r="D1412" s="88"/>
      <c r="E1412" s="110"/>
      <c r="F1412" s="28"/>
      <c r="G1412" s="28"/>
      <c r="H1412" s="22" t="str">
        <f>IF(G1412="","",ROUNDDOWN('Lesné celky'!$C$2*G1412,2))</f>
        <v/>
      </c>
      <c r="I1412" s="28"/>
      <c r="J1412" s="28"/>
      <c r="K1412" s="28"/>
      <c r="L1412" s="28"/>
      <c r="M1412" s="24">
        <f t="shared" si="89"/>
        <v>0</v>
      </c>
      <c r="N1412" s="112" t="str">
        <f t="shared" si="90"/>
        <v/>
      </c>
      <c r="O1412" s="31"/>
      <c r="P1412" s="33" t="str">
        <f t="shared" si="87"/>
        <v/>
      </c>
      <c r="R1412" s="174" t="str">
        <f t="shared" si="88"/>
        <v/>
      </c>
    </row>
    <row r="1413" spans="1:18" ht="24.75" customHeight="1" x14ac:dyDescent="0.2">
      <c r="A1413" s="185"/>
      <c r="B1413" s="186"/>
      <c r="C1413" s="187"/>
      <c r="D1413" s="88"/>
      <c r="E1413" s="110"/>
      <c r="F1413" s="28"/>
      <c r="G1413" s="28"/>
      <c r="H1413" s="22" t="str">
        <f>IF(G1413="","",ROUNDDOWN('Lesné celky'!$C$2*G1413,2))</f>
        <v/>
      </c>
      <c r="I1413" s="28"/>
      <c r="J1413" s="28"/>
      <c r="K1413" s="28"/>
      <c r="L1413" s="28"/>
      <c r="M1413" s="24">
        <f t="shared" si="89"/>
        <v>0</v>
      </c>
      <c r="N1413" s="112" t="str">
        <f t="shared" si="90"/>
        <v/>
      </c>
      <c r="O1413" s="31"/>
      <c r="P1413" s="33" t="str">
        <f t="shared" si="87"/>
        <v/>
      </c>
      <c r="R1413" s="174" t="str">
        <f t="shared" si="88"/>
        <v/>
      </c>
    </row>
    <row r="1414" spans="1:18" ht="24.75" customHeight="1" x14ac:dyDescent="0.2">
      <c r="A1414" s="185"/>
      <c r="B1414" s="186"/>
      <c r="C1414" s="187"/>
      <c r="D1414" s="88"/>
      <c r="E1414" s="110"/>
      <c r="F1414" s="28"/>
      <c r="G1414" s="28"/>
      <c r="H1414" s="22" t="str">
        <f>IF(G1414="","",ROUNDDOWN('Lesné celky'!$C$2*G1414,2))</f>
        <v/>
      </c>
      <c r="I1414" s="28"/>
      <c r="J1414" s="28"/>
      <c r="K1414" s="28"/>
      <c r="L1414" s="28"/>
      <c r="M1414" s="24">
        <f t="shared" si="89"/>
        <v>0</v>
      </c>
      <c r="N1414" s="112" t="str">
        <f t="shared" si="90"/>
        <v/>
      </c>
      <c r="O1414" s="31"/>
      <c r="P1414" s="33" t="str">
        <f t="shared" si="87"/>
        <v/>
      </c>
      <c r="R1414" s="174" t="str">
        <f t="shared" si="88"/>
        <v/>
      </c>
    </row>
    <row r="1415" spans="1:18" ht="24.75" customHeight="1" x14ac:dyDescent="0.2">
      <c r="A1415" s="185"/>
      <c r="B1415" s="186"/>
      <c r="C1415" s="187"/>
      <c r="D1415" s="88"/>
      <c r="E1415" s="110"/>
      <c r="F1415" s="28"/>
      <c r="G1415" s="28"/>
      <c r="H1415" s="22" t="str">
        <f>IF(G1415="","",ROUNDDOWN('Lesné celky'!$C$2*G1415,2))</f>
        <v/>
      </c>
      <c r="I1415" s="28"/>
      <c r="J1415" s="28"/>
      <c r="K1415" s="28"/>
      <c r="L1415" s="28"/>
      <c r="M1415" s="24">
        <f t="shared" si="89"/>
        <v>0</v>
      </c>
      <c r="N1415" s="112" t="str">
        <f t="shared" si="90"/>
        <v/>
      </c>
      <c r="O1415" s="31"/>
      <c r="P1415" s="33" t="str">
        <f t="shared" si="87"/>
        <v/>
      </c>
      <c r="R1415" s="174" t="str">
        <f t="shared" si="88"/>
        <v/>
      </c>
    </row>
    <row r="1416" spans="1:18" ht="24.75" customHeight="1" x14ac:dyDescent="0.2">
      <c r="A1416" s="185"/>
      <c r="B1416" s="186"/>
      <c r="C1416" s="187"/>
      <c r="D1416" s="88"/>
      <c r="E1416" s="110"/>
      <c r="F1416" s="28"/>
      <c r="G1416" s="28"/>
      <c r="H1416" s="22" t="str">
        <f>IF(G1416="","",ROUNDDOWN('Lesné celky'!$C$2*G1416,2))</f>
        <v/>
      </c>
      <c r="I1416" s="28"/>
      <c r="J1416" s="28"/>
      <c r="K1416" s="28"/>
      <c r="L1416" s="28"/>
      <c r="M1416" s="24">
        <f t="shared" si="89"/>
        <v>0</v>
      </c>
      <c r="N1416" s="112" t="str">
        <f t="shared" si="90"/>
        <v/>
      </c>
      <c r="O1416" s="31"/>
      <c r="P1416" s="33" t="str">
        <f t="shared" si="87"/>
        <v/>
      </c>
      <c r="R1416" s="174" t="str">
        <f t="shared" si="88"/>
        <v/>
      </c>
    </row>
    <row r="1417" spans="1:18" ht="24.75" customHeight="1" x14ac:dyDescent="0.2">
      <c r="A1417" s="185"/>
      <c r="B1417" s="186"/>
      <c r="C1417" s="187"/>
      <c r="D1417" s="88"/>
      <c r="E1417" s="110"/>
      <c r="F1417" s="28"/>
      <c r="G1417" s="28"/>
      <c r="H1417" s="22" t="str">
        <f>IF(G1417="","",ROUNDDOWN('Lesné celky'!$C$2*G1417,2))</f>
        <v/>
      </c>
      <c r="I1417" s="28"/>
      <c r="J1417" s="28"/>
      <c r="K1417" s="28"/>
      <c r="L1417" s="28"/>
      <c r="M1417" s="24">
        <f t="shared" si="89"/>
        <v>0</v>
      </c>
      <c r="N1417" s="112" t="str">
        <f t="shared" si="90"/>
        <v/>
      </c>
      <c r="O1417" s="31"/>
      <c r="P1417" s="33" t="str">
        <f t="shared" si="87"/>
        <v/>
      </c>
      <c r="R1417" s="174" t="str">
        <f t="shared" si="88"/>
        <v/>
      </c>
    </row>
    <row r="1418" spans="1:18" ht="24.75" customHeight="1" x14ac:dyDescent="0.2">
      <c r="A1418" s="185"/>
      <c r="B1418" s="186"/>
      <c r="C1418" s="187"/>
      <c r="D1418" s="88"/>
      <c r="E1418" s="110"/>
      <c r="F1418" s="28"/>
      <c r="G1418" s="28"/>
      <c r="H1418" s="22" t="str">
        <f>IF(G1418="","",ROUNDDOWN('Lesné celky'!$C$2*G1418,2))</f>
        <v/>
      </c>
      <c r="I1418" s="28"/>
      <c r="J1418" s="28"/>
      <c r="K1418" s="28"/>
      <c r="L1418" s="28"/>
      <c r="M1418" s="24">
        <f t="shared" si="89"/>
        <v>0</v>
      </c>
      <c r="N1418" s="112" t="str">
        <f t="shared" si="90"/>
        <v/>
      </c>
      <c r="O1418" s="31"/>
      <c r="P1418" s="33" t="str">
        <f t="shared" si="87"/>
        <v/>
      </c>
      <c r="R1418" s="174" t="str">
        <f t="shared" si="88"/>
        <v/>
      </c>
    </row>
    <row r="1419" spans="1:18" ht="24.75" customHeight="1" x14ac:dyDescent="0.2">
      <c r="A1419" s="185"/>
      <c r="B1419" s="186"/>
      <c r="C1419" s="187"/>
      <c r="D1419" s="88"/>
      <c r="E1419" s="110"/>
      <c r="F1419" s="28"/>
      <c r="G1419" s="28"/>
      <c r="H1419" s="22" t="str">
        <f>IF(G1419="","",ROUNDDOWN('Lesné celky'!$C$2*G1419,2))</f>
        <v/>
      </c>
      <c r="I1419" s="28"/>
      <c r="J1419" s="28"/>
      <c r="K1419" s="28"/>
      <c r="L1419" s="28"/>
      <c r="M1419" s="24">
        <f t="shared" si="89"/>
        <v>0</v>
      </c>
      <c r="N1419" s="112" t="str">
        <f t="shared" si="90"/>
        <v/>
      </c>
      <c r="O1419" s="31"/>
      <c r="P1419" s="33" t="str">
        <f t="shared" si="87"/>
        <v/>
      </c>
      <c r="R1419" s="174" t="str">
        <f t="shared" si="88"/>
        <v/>
      </c>
    </row>
    <row r="1420" spans="1:18" ht="24.75" customHeight="1" x14ac:dyDescent="0.2">
      <c r="A1420" s="185"/>
      <c r="B1420" s="186"/>
      <c r="C1420" s="187"/>
      <c r="D1420" s="88"/>
      <c r="E1420" s="110"/>
      <c r="F1420" s="28"/>
      <c r="G1420" s="28"/>
      <c r="H1420" s="22" t="str">
        <f>IF(G1420="","",ROUNDDOWN('Lesné celky'!$C$2*G1420,2))</f>
        <v/>
      </c>
      <c r="I1420" s="28"/>
      <c r="J1420" s="28"/>
      <c r="K1420" s="28"/>
      <c r="L1420" s="28"/>
      <c r="M1420" s="24">
        <f t="shared" si="89"/>
        <v>0</v>
      </c>
      <c r="N1420" s="112" t="str">
        <f t="shared" si="90"/>
        <v/>
      </c>
      <c r="O1420" s="31"/>
      <c r="P1420" s="33" t="str">
        <f t="shared" si="87"/>
        <v/>
      </c>
      <c r="R1420" s="174" t="str">
        <f t="shared" si="88"/>
        <v/>
      </c>
    </row>
    <row r="1421" spans="1:18" ht="24.75" customHeight="1" x14ac:dyDescent="0.2">
      <c r="A1421" s="185"/>
      <c r="B1421" s="186"/>
      <c r="C1421" s="187"/>
      <c r="D1421" s="88"/>
      <c r="E1421" s="110"/>
      <c r="F1421" s="28"/>
      <c r="G1421" s="28"/>
      <c r="H1421" s="22" t="str">
        <f>IF(G1421="","",ROUNDDOWN('Lesné celky'!$C$2*G1421,2))</f>
        <v/>
      </c>
      <c r="I1421" s="28"/>
      <c r="J1421" s="28"/>
      <c r="K1421" s="28"/>
      <c r="L1421" s="28"/>
      <c r="M1421" s="24">
        <f t="shared" si="89"/>
        <v>0</v>
      </c>
      <c r="N1421" s="112" t="str">
        <f t="shared" si="90"/>
        <v/>
      </c>
      <c r="O1421" s="31"/>
      <c r="P1421" s="33" t="str">
        <f t="shared" si="87"/>
        <v/>
      </c>
      <c r="R1421" s="174" t="str">
        <f t="shared" si="88"/>
        <v/>
      </c>
    </row>
    <row r="1422" spans="1:18" ht="24.75" customHeight="1" x14ac:dyDescent="0.2">
      <c r="A1422" s="185"/>
      <c r="B1422" s="186"/>
      <c r="C1422" s="187"/>
      <c r="D1422" s="88"/>
      <c r="E1422" s="110"/>
      <c r="F1422" s="28"/>
      <c r="G1422" s="28"/>
      <c r="H1422" s="22" t="str">
        <f>IF(G1422="","",ROUNDDOWN('Lesné celky'!$C$2*G1422,2))</f>
        <v/>
      </c>
      <c r="I1422" s="28"/>
      <c r="J1422" s="28"/>
      <c r="K1422" s="28"/>
      <c r="L1422" s="28"/>
      <c r="M1422" s="24">
        <f t="shared" si="89"/>
        <v>0</v>
      </c>
      <c r="N1422" s="112" t="str">
        <f t="shared" si="90"/>
        <v/>
      </c>
      <c r="O1422" s="31"/>
      <c r="P1422" s="33" t="str">
        <f t="shared" si="87"/>
        <v/>
      </c>
      <c r="R1422" s="174" t="str">
        <f t="shared" si="88"/>
        <v/>
      </c>
    </row>
    <row r="1423" spans="1:18" ht="24.75" customHeight="1" x14ac:dyDescent="0.2">
      <c r="A1423" s="185"/>
      <c r="B1423" s="186"/>
      <c r="C1423" s="187"/>
      <c r="D1423" s="88"/>
      <c r="E1423" s="110"/>
      <c r="F1423" s="28"/>
      <c r="G1423" s="28"/>
      <c r="H1423" s="22" t="str">
        <f>IF(G1423="","",ROUNDDOWN('Lesné celky'!$C$2*G1423,2))</f>
        <v/>
      </c>
      <c r="I1423" s="28"/>
      <c r="J1423" s="28"/>
      <c r="K1423" s="28"/>
      <c r="L1423" s="28"/>
      <c r="M1423" s="24">
        <f t="shared" si="89"/>
        <v>0</v>
      </c>
      <c r="N1423" s="112" t="str">
        <f t="shared" si="90"/>
        <v/>
      </c>
      <c r="O1423" s="31"/>
      <c r="P1423" s="33" t="str">
        <f t="shared" si="87"/>
        <v/>
      </c>
      <c r="R1423" s="174" t="str">
        <f t="shared" si="88"/>
        <v/>
      </c>
    </row>
    <row r="1424" spans="1:18" ht="24.75" customHeight="1" x14ac:dyDescent="0.2">
      <c r="A1424" s="185"/>
      <c r="B1424" s="186"/>
      <c r="C1424" s="187"/>
      <c r="D1424" s="88"/>
      <c r="E1424" s="110"/>
      <c r="F1424" s="28"/>
      <c r="G1424" s="28"/>
      <c r="H1424" s="22" t="str">
        <f>IF(G1424="","",ROUNDDOWN('Lesné celky'!$C$2*G1424,2))</f>
        <v/>
      </c>
      <c r="I1424" s="28"/>
      <c r="J1424" s="28"/>
      <c r="K1424" s="28"/>
      <c r="L1424" s="28"/>
      <c r="M1424" s="24">
        <f t="shared" si="89"/>
        <v>0</v>
      </c>
      <c r="N1424" s="112" t="str">
        <f t="shared" si="90"/>
        <v/>
      </c>
      <c r="O1424" s="31"/>
      <c r="P1424" s="33" t="str">
        <f t="shared" si="87"/>
        <v/>
      </c>
      <c r="R1424" s="174" t="str">
        <f t="shared" si="88"/>
        <v/>
      </c>
    </row>
    <row r="1425" spans="1:18" ht="24.75" customHeight="1" x14ac:dyDescent="0.2">
      <c r="A1425" s="185"/>
      <c r="B1425" s="186"/>
      <c r="C1425" s="187"/>
      <c r="D1425" s="88"/>
      <c r="E1425" s="110"/>
      <c r="F1425" s="28"/>
      <c r="G1425" s="28"/>
      <c r="H1425" s="22" t="str">
        <f>IF(G1425="","",ROUNDDOWN('Lesné celky'!$C$2*G1425,2))</f>
        <v/>
      </c>
      <c r="I1425" s="28"/>
      <c r="J1425" s="28"/>
      <c r="K1425" s="28"/>
      <c r="L1425" s="28"/>
      <c r="M1425" s="24">
        <f t="shared" si="89"/>
        <v>0</v>
      </c>
      <c r="N1425" s="112" t="str">
        <f t="shared" si="90"/>
        <v/>
      </c>
      <c r="O1425" s="31"/>
      <c r="P1425" s="33" t="str">
        <f t="shared" si="87"/>
        <v/>
      </c>
      <c r="R1425" s="174" t="str">
        <f t="shared" si="88"/>
        <v/>
      </c>
    </row>
    <row r="1426" spans="1:18" ht="24.75" customHeight="1" x14ac:dyDescent="0.2">
      <c r="A1426" s="185"/>
      <c r="B1426" s="186"/>
      <c r="C1426" s="187"/>
      <c r="D1426" s="88"/>
      <c r="E1426" s="110"/>
      <c r="F1426" s="28"/>
      <c r="G1426" s="28"/>
      <c r="H1426" s="22" t="str">
        <f>IF(G1426="","",ROUNDDOWN('Lesné celky'!$C$2*G1426,2))</f>
        <v/>
      </c>
      <c r="I1426" s="28"/>
      <c r="J1426" s="28"/>
      <c r="K1426" s="28"/>
      <c r="L1426" s="28"/>
      <c r="M1426" s="24">
        <f t="shared" si="89"/>
        <v>0</v>
      </c>
      <c r="N1426" s="112" t="str">
        <f t="shared" si="90"/>
        <v/>
      </c>
      <c r="O1426" s="31"/>
      <c r="P1426" s="33" t="str">
        <f t="shared" si="87"/>
        <v/>
      </c>
      <c r="R1426" s="174" t="str">
        <f t="shared" si="88"/>
        <v/>
      </c>
    </row>
    <row r="1427" spans="1:18" ht="24.75" customHeight="1" x14ac:dyDescent="0.2">
      <c r="A1427" s="185"/>
      <c r="B1427" s="186"/>
      <c r="C1427" s="187"/>
      <c r="D1427" s="88"/>
      <c r="E1427" s="110"/>
      <c r="F1427" s="28"/>
      <c r="G1427" s="28"/>
      <c r="H1427" s="22" t="str">
        <f>IF(G1427="","",ROUNDDOWN('Lesné celky'!$C$2*G1427,2))</f>
        <v/>
      </c>
      <c r="I1427" s="28"/>
      <c r="J1427" s="28"/>
      <c r="K1427" s="28"/>
      <c r="L1427" s="28"/>
      <c r="M1427" s="24">
        <f t="shared" si="89"/>
        <v>0</v>
      </c>
      <c r="N1427" s="112" t="str">
        <f t="shared" si="90"/>
        <v/>
      </c>
      <c r="O1427" s="31"/>
      <c r="P1427" s="33" t="str">
        <f t="shared" si="87"/>
        <v/>
      </c>
      <c r="R1427" s="174" t="str">
        <f t="shared" si="88"/>
        <v/>
      </c>
    </row>
    <row r="1428" spans="1:18" ht="24.75" customHeight="1" x14ac:dyDescent="0.2">
      <c r="A1428" s="185"/>
      <c r="B1428" s="186"/>
      <c r="C1428" s="187"/>
      <c r="D1428" s="88"/>
      <c r="E1428" s="110"/>
      <c r="F1428" s="28"/>
      <c r="G1428" s="28"/>
      <c r="H1428" s="22" t="str">
        <f>IF(G1428="","",ROUNDDOWN('Lesné celky'!$C$2*G1428,2))</f>
        <v/>
      </c>
      <c r="I1428" s="28"/>
      <c r="J1428" s="28"/>
      <c r="K1428" s="28"/>
      <c r="L1428" s="28"/>
      <c r="M1428" s="24">
        <f t="shared" si="89"/>
        <v>0</v>
      </c>
      <c r="N1428" s="112" t="str">
        <f t="shared" si="90"/>
        <v/>
      </c>
      <c r="O1428" s="31"/>
      <c r="P1428" s="33" t="str">
        <f t="shared" ref="P1428:P1432" si="91">IF(H1428="","",H1428-O1428)</f>
        <v/>
      </c>
      <c r="R1428" s="174" t="str">
        <f t="shared" ref="R1428:R1432" si="92">IF(AND(H1428&lt;&gt;"",OR(E1428="",D1428="",A1428="")),"nekorektne zadané údaje","")</f>
        <v/>
      </c>
    </row>
    <row r="1429" spans="1:18" ht="24.75" customHeight="1" x14ac:dyDescent="0.2">
      <c r="A1429" s="185"/>
      <c r="B1429" s="186"/>
      <c r="C1429" s="187"/>
      <c r="D1429" s="88"/>
      <c r="E1429" s="110"/>
      <c r="F1429" s="28"/>
      <c r="G1429" s="28"/>
      <c r="H1429" s="22" t="str">
        <f>IF(G1429="","",ROUNDDOWN('Lesné celky'!$C$2*G1429,2))</f>
        <v/>
      </c>
      <c r="I1429" s="28"/>
      <c r="J1429" s="28"/>
      <c r="K1429" s="28"/>
      <c r="L1429" s="28"/>
      <c r="M1429" s="24">
        <f t="shared" si="89"/>
        <v>0</v>
      </c>
      <c r="N1429" s="112" t="str">
        <f t="shared" si="90"/>
        <v/>
      </c>
      <c r="O1429" s="31"/>
      <c r="P1429" s="33" t="str">
        <f t="shared" si="91"/>
        <v/>
      </c>
      <c r="R1429" s="174" t="str">
        <f t="shared" si="92"/>
        <v/>
      </c>
    </row>
    <row r="1430" spans="1:18" ht="24.75" customHeight="1" x14ac:dyDescent="0.2">
      <c r="A1430" s="185"/>
      <c r="B1430" s="186"/>
      <c r="C1430" s="187"/>
      <c r="D1430" s="88"/>
      <c r="E1430" s="110"/>
      <c r="F1430" s="28"/>
      <c r="G1430" s="28"/>
      <c r="H1430" s="22" t="str">
        <f>IF(G1430="","",ROUNDDOWN('Lesné celky'!$C$2*G1430,2))</f>
        <v/>
      </c>
      <c r="I1430" s="28"/>
      <c r="J1430" s="28"/>
      <c r="K1430" s="28"/>
      <c r="L1430" s="28"/>
      <c r="M1430" s="24">
        <f t="shared" si="89"/>
        <v>0</v>
      </c>
      <c r="N1430" s="112" t="str">
        <f t="shared" si="90"/>
        <v/>
      </c>
      <c r="O1430" s="31"/>
      <c r="P1430" s="33" t="str">
        <f t="shared" si="91"/>
        <v/>
      </c>
      <c r="R1430" s="174" t="str">
        <f t="shared" si="92"/>
        <v/>
      </c>
    </row>
    <row r="1431" spans="1:18" ht="24.75" customHeight="1" x14ac:dyDescent="0.2">
      <c r="A1431" s="185"/>
      <c r="B1431" s="186"/>
      <c r="C1431" s="187"/>
      <c r="D1431" s="88"/>
      <c r="E1431" s="110"/>
      <c r="F1431" s="28"/>
      <c r="G1431" s="28"/>
      <c r="H1431" s="22" t="str">
        <f>IF(G1431="","",ROUNDDOWN('Lesné celky'!$C$2*G1431,2))</f>
        <v/>
      </c>
      <c r="I1431" s="28"/>
      <c r="J1431" s="28"/>
      <c r="K1431" s="28"/>
      <c r="L1431" s="28"/>
      <c r="M1431" s="24">
        <f t="shared" si="89"/>
        <v>0</v>
      </c>
      <c r="N1431" s="112" t="str">
        <f t="shared" si="90"/>
        <v/>
      </c>
      <c r="O1431" s="31"/>
      <c r="P1431" s="33" t="str">
        <f t="shared" si="91"/>
        <v/>
      </c>
      <c r="R1431" s="174" t="str">
        <f t="shared" si="92"/>
        <v/>
      </c>
    </row>
    <row r="1432" spans="1:18" ht="24.75" customHeight="1" thickBot="1" x14ac:dyDescent="0.25">
      <c r="A1432" s="209"/>
      <c r="B1432" s="210"/>
      <c r="C1432" s="211"/>
      <c r="D1432" s="182"/>
      <c r="E1432" s="119"/>
      <c r="F1432" s="29"/>
      <c r="G1432" s="29"/>
      <c r="H1432" s="120" t="str">
        <f>IF(G1432="","",ROUNDDOWN('Lesné celky'!$C$2*G1432,2))</f>
        <v/>
      </c>
      <c r="I1432" s="29"/>
      <c r="J1432" s="29"/>
      <c r="K1432" s="29"/>
      <c r="L1432" s="29"/>
      <c r="M1432" s="25">
        <f t="shared" si="89"/>
        <v>0</v>
      </c>
      <c r="N1432" s="121" t="str">
        <f t="shared" si="90"/>
        <v/>
      </c>
      <c r="O1432" s="32"/>
      <c r="P1432" s="183" t="str">
        <f t="shared" si="91"/>
        <v/>
      </c>
      <c r="R1432" s="174" t="str">
        <f t="shared" si="92"/>
        <v/>
      </c>
    </row>
  </sheetData>
  <sheetProtection algorithmName="SHA-512" hashValue="kB7eovjeMlvUbk91UtpaNeJThHTCVIM3s23p5njwTLVjFlzg9hJMLo9Yph+ocI2EhLWBPffwmS5eoMATXdvcbw==" saltValue="RFZXlWWSvxqVK/A3ezzxSA==" spinCount="100000" sheet="1" objects="1" scenarios="1"/>
  <mergeCells count="1430"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D17:D18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G17:H17"/>
    <mergeCell ref="D9:P9"/>
    <mergeCell ref="E7:G7"/>
    <mergeCell ref="H7:P7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46:C346"/>
    <mergeCell ref="A347:C347"/>
    <mergeCell ref="A348:C348"/>
    <mergeCell ref="A349:C349"/>
    <mergeCell ref="A350:C350"/>
    <mergeCell ref="A351:C351"/>
    <mergeCell ref="A352:C352"/>
    <mergeCell ref="A353:C353"/>
    <mergeCell ref="A354:C354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72:C372"/>
    <mergeCell ref="A355:C355"/>
    <mergeCell ref="A356:C356"/>
    <mergeCell ref="A357:C357"/>
    <mergeCell ref="A358:C358"/>
    <mergeCell ref="A359:C359"/>
    <mergeCell ref="A360:C360"/>
    <mergeCell ref="A361:C361"/>
    <mergeCell ref="A362:C362"/>
    <mergeCell ref="A363:C363"/>
    <mergeCell ref="A382:C382"/>
    <mergeCell ref="A383:C383"/>
    <mergeCell ref="A384:C384"/>
    <mergeCell ref="A385:C385"/>
    <mergeCell ref="A386:C386"/>
    <mergeCell ref="A387:C387"/>
    <mergeCell ref="A388:C388"/>
    <mergeCell ref="A389:C389"/>
    <mergeCell ref="A390:C390"/>
    <mergeCell ref="A373:C373"/>
    <mergeCell ref="A374:C374"/>
    <mergeCell ref="A375:C375"/>
    <mergeCell ref="A376:C376"/>
    <mergeCell ref="A377:C377"/>
    <mergeCell ref="A378:C378"/>
    <mergeCell ref="A379:C379"/>
    <mergeCell ref="A380:C380"/>
    <mergeCell ref="A381:C381"/>
    <mergeCell ref="A400:C400"/>
    <mergeCell ref="A401:C401"/>
    <mergeCell ref="A402:C402"/>
    <mergeCell ref="A403:C403"/>
    <mergeCell ref="A404:C404"/>
    <mergeCell ref="A405:C405"/>
    <mergeCell ref="A406:C406"/>
    <mergeCell ref="A407:C407"/>
    <mergeCell ref="A408:C408"/>
    <mergeCell ref="A391:C391"/>
    <mergeCell ref="A392:C392"/>
    <mergeCell ref="A393:C393"/>
    <mergeCell ref="A394:C394"/>
    <mergeCell ref="A395:C395"/>
    <mergeCell ref="A396:C396"/>
    <mergeCell ref="A397:C397"/>
    <mergeCell ref="A398:C398"/>
    <mergeCell ref="A399:C399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426:C426"/>
    <mergeCell ref="A409:C409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62:C462"/>
    <mergeCell ref="A445:C445"/>
    <mergeCell ref="A446:C446"/>
    <mergeCell ref="A447:C447"/>
    <mergeCell ref="A448:C448"/>
    <mergeCell ref="A449:C449"/>
    <mergeCell ref="A450:C450"/>
    <mergeCell ref="A451:C451"/>
    <mergeCell ref="A452:C452"/>
    <mergeCell ref="A453:C453"/>
    <mergeCell ref="A472:C472"/>
    <mergeCell ref="A473:C473"/>
    <mergeCell ref="A474:C474"/>
    <mergeCell ref="A475:C475"/>
    <mergeCell ref="A476:C476"/>
    <mergeCell ref="A477:C477"/>
    <mergeCell ref="A478:C478"/>
    <mergeCell ref="A479:C479"/>
    <mergeCell ref="A480:C480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71:C471"/>
    <mergeCell ref="A490:C490"/>
    <mergeCell ref="A491:C491"/>
    <mergeCell ref="A492:C492"/>
    <mergeCell ref="A493:C493"/>
    <mergeCell ref="A494:C494"/>
    <mergeCell ref="A495:C495"/>
    <mergeCell ref="A496:C496"/>
    <mergeCell ref="A497:C497"/>
    <mergeCell ref="A498:C498"/>
    <mergeCell ref="A481:C481"/>
    <mergeCell ref="A482:C482"/>
    <mergeCell ref="A483:C483"/>
    <mergeCell ref="A484:C484"/>
    <mergeCell ref="A485:C485"/>
    <mergeCell ref="A486:C486"/>
    <mergeCell ref="A487:C487"/>
    <mergeCell ref="A488:C488"/>
    <mergeCell ref="A489:C489"/>
    <mergeCell ref="A508:C508"/>
    <mergeCell ref="A509:C509"/>
    <mergeCell ref="A510:C510"/>
    <mergeCell ref="A511:C511"/>
    <mergeCell ref="A512:C512"/>
    <mergeCell ref="A513:C513"/>
    <mergeCell ref="A514:C514"/>
    <mergeCell ref="A515:C515"/>
    <mergeCell ref="A516:C516"/>
    <mergeCell ref="A499:C499"/>
    <mergeCell ref="A500:C500"/>
    <mergeCell ref="A501:C501"/>
    <mergeCell ref="A502:C502"/>
    <mergeCell ref="A503:C503"/>
    <mergeCell ref="A504:C504"/>
    <mergeCell ref="A505:C505"/>
    <mergeCell ref="A506:C506"/>
    <mergeCell ref="A507:C507"/>
    <mergeCell ref="A526:C526"/>
    <mergeCell ref="A527:C527"/>
    <mergeCell ref="A528:C528"/>
    <mergeCell ref="A529:C529"/>
    <mergeCell ref="A530:C530"/>
    <mergeCell ref="A531:C531"/>
    <mergeCell ref="A532:C532"/>
    <mergeCell ref="A533:C533"/>
    <mergeCell ref="A534:C534"/>
    <mergeCell ref="A517:C517"/>
    <mergeCell ref="A518:C518"/>
    <mergeCell ref="A519:C519"/>
    <mergeCell ref="A520:C520"/>
    <mergeCell ref="A521:C521"/>
    <mergeCell ref="A522:C522"/>
    <mergeCell ref="A523:C523"/>
    <mergeCell ref="A524:C524"/>
    <mergeCell ref="A525:C525"/>
    <mergeCell ref="A544:C544"/>
    <mergeCell ref="A545:C545"/>
    <mergeCell ref="A546:C546"/>
    <mergeCell ref="A547:C547"/>
    <mergeCell ref="A548:C548"/>
    <mergeCell ref="A549:C549"/>
    <mergeCell ref="A550:C550"/>
    <mergeCell ref="A551:C551"/>
    <mergeCell ref="A552:C552"/>
    <mergeCell ref="A535:C535"/>
    <mergeCell ref="A536:C536"/>
    <mergeCell ref="A537:C537"/>
    <mergeCell ref="A538:C538"/>
    <mergeCell ref="A539:C539"/>
    <mergeCell ref="A540:C540"/>
    <mergeCell ref="A541:C541"/>
    <mergeCell ref="A542:C542"/>
    <mergeCell ref="A543:C543"/>
    <mergeCell ref="A562:C562"/>
    <mergeCell ref="A563:C563"/>
    <mergeCell ref="A564:C564"/>
    <mergeCell ref="A565:C565"/>
    <mergeCell ref="A566:C566"/>
    <mergeCell ref="A567:C567"/>
    <mergeCell ref="A568:C568"/>
    <mergeCell ref="A569:C569"/>
    <mergeCell ref="A570:C570"/>
    <mergeCell ref="A553:C553"/>
    <mergeCell ref="A554:C554"/>
    <mergeCell ref="A555:C555"/>
    <mergeCell ref="A556:C556"/>
    <mergeCell ref="A557:C557"/>
    <mergeCell ref="A558:C558"/>
    <mergeCell ref="A559:C559"/>
    <mergeCell ref="A560:C560"/>
    <mergeCell ref="A561:C561"/>
    <mergeCell ref="A580:C580"/>
    <mergeCell ref="A581:C581"/>
    <mergeCell ref="A582:C582"/>
    <mergeCell ref="A583:C583"/>
    <mergeCell ref="A584:C584"/>
    <mergeCell ref="A585:C585"/>
    <mergeCell ref="A586:C586"/>
    <mergeCell ref="A587:C587"/>
    <mergeCell ref="A588:C588"/>
    <mergeCell ref="A571:C571"/>
    <mergeCell ref="A572:C572"/>
    <mergeCell ref="A573:C573"/>
    <mergeCell ref="A574:C574"/>
    <mergeCell ref="A575:C575"/>
    <mergeCell ref="A576:C576"/>
    <mergeCell ref="A577:C577"/>
    <mergeCell ref="A578:C578"/>
    <mergeCell ref="A579:C579"/>
    <mergeCell ref="A598:C598"/>
    <mergeCell ref="A599:C599"/>
    <mergeCell ref="A600:C600"/>
    <mergeCell ref="A601:C601"/>
    <mergeCell ref="A602:C602"/>
    <mergeCell ref="A603:C603"/>
    <mergeCell ref="A604:C604"/>
    <mergeCell ref="A605:C605"/>
    <mergeCell ref="A606:C606"/>
    <mergeCell ref="A589:C589"/>
    <mergeCell ref="A590:C590"/>
    <mergeCell ref="A591:C591"/>
    <mergeCell ref="A592:C592"/>
    <mergeCell ref="A593:C593"/>
    <mergeCell ref="A594:C594"/>
    <mergeCell ref="A595:C595"/>
    <mergeCell ref="A596:C596"/>
    <mergeCell ref="A597:C597"/>
    <mergeCell ref="A616:C616"/>
    <mergeCell ref="A617:C617"/>
    <mergeCell ref="A618:C618"/>
    <mergeCell ref="A619:C619"/>
    <mergeCell ref="A620:C620"/>
    <mergeCell ref="A621:C621"/>
    <mergeCell ref="A622:C622"/>
    <mergeCell ref="A623:C623"/>
    <mergeCell ref="A624:C624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A615:C615"/>
    <mergeCell ref="A634:C634"/>
    <mergeCell ref="A635:C635"/>
    <mergeCell ref="A636:C636"/>
    <mergeCell ref="A637:C637"/>
    <mergeCell ref="A638:C638"/>
    <mergeCell ref="A639:C639"/>
    <mergeCell ref="A640:C640"/>
    <mergeCell ref="A641:C641"/>
    <mergeCell ref="A642:C642"/>
    <mergeCell ref="A625:C625"/>
    <mergeCell ref="A626:C626"/>
    <mergeCell ref="A627:C627"/>
    <mergeCell ref="A628:C628"/>
    <mergeCell ref="A629:C629"/>
    <mergeCell ref="A630:C630"/>
    <mergeCell ref="A631:C631"/>
    <mergeCell ref="A632:C632"/>
    <mergeCell ref="A633:C633"/>
    <mergeCell ref="A652:C652"/>
    <mergeCell ref="A653:C653"/>
    <mergeCell ref="A654:C654"/>
    <mergeCell ref="A655:C655"/>
    <mergeCell ref="A656:C656"/>
    <mergeCell ref="A657:C657"/>
    <mergeCell ref="A658:C658"/>
    <mergeCell ref="A659:C659"/>
    <mergeCell ref="A660:C660"/>
    <mergeCell ref="A643:C643"/>
    <mergeCell ref="A644:C644"/>
    <mergeCell ref="A645:C645"/>
    <mergeCell ref="A646:C646"/>
    <mergeCell ref="A647:C647"/>
    <mergeCell ref="A648:C648"/>
    <mergeCell ref="A649:C649"/>
    <mergeCell ref="A650:C650"/>
    <mergeCell ref="A651:C651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61:C661"/>
    <mergeCell ref="A662:C662"/>
    <mergeCell ref="A663:C663"/>
    <mergeCell ref="A664:C664"/>
    <mergeCell ref="A665:C665"/>
    <mergeCell ref="A666:C666"/>
    <mergeCell ref="A667:C667"/>
    <mergeCell ref="A668:C668"/>
    <mergeCell ref="A669:C669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79:C679"/>
    <mergeCell ref="A680:C680"/>
    <mergeCell ref="A681:C681"/>
    <mergeCell ref="A682:C682"/>
    <mergeCell ref="A683:C683"/>
    <mergeCell ref="A684:C684"/>
    <mergeCell ref="A685:C685"/>
    <mergeCell ref="A686:C686"/>
    <mergeCell ref="A687:C687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714:C714"/>
    <mergeCell ref="A697:C697"/>
    <mergeCell ref="A698:C698"/>
    <mergeCell ref="A699:C699"/>
    <mergeCell ref="A700:C700"/>
    <mergeCell ref="A701:C701"/>
    <mergeCell ref="A702:C702"/>
    <mergeCell ref="A703:C703"/>
    <mergeCell ref="A704:C704"/>
    <mergeCell ref="A705:C705"/>
    <mergeCell ref="A724:C724"/>
    <mergeCell ref="A725:C725"/>
    <mergeCell ref="A726:C726"/>
    <mergeCell ref="A727:C727"/>
    <mergeCell ref="A728:C728"/>
    <mergeCell ref="A729:C729"/>
    <mergeCell ref="A730:C730"/>
    <mergeCell ref="A731:C731"/>
    <mergeCell ref="A732:C732"/>
    <mergeCell ref="A715:C715"/>
    <mergeCell ref="A716:C716"/>
    <mergeCell ref="A717:C717"/>
    <mergeCell ref="A718:C718"/>
    <mergeCell ref="A719:C719"/>
    <mergeCell ref="A720:C720"/>
    <mergeCell ref="A721:C721"/>
    <mergeCell ref="A722:C722"/>
    <mergeCell ref="A723:C723"/>
    <mergeCell ref="A742:C742"/>
    <mergeCell ref="A743:C743"/>
    <mergeCell ref="A744:C744"/>
    <mergeCell ref="A745:C745"/>
    <mergeCell ref="A746:C746"/>
    <mergeCell ref="A747:C747"/>
    <mergeCell ref="A748:C748"/>
    <mergeCell ref="A749:C749"/>
    <mergeCell ref="A750:C750"/>
    <mergeCell ref="A733:C733"/>
    <mergeCell ref="A734:C734"/>
    <mergeCell ref="A735:C735"/>
    <mergeCell ref="A736:C736"/>
    <mergeCell ref="A737:C737"/>
    <mergeCell ref="A738:C738"/>
    <mergeCell ref="A739:C739"/>
    <mergeCell ref="A740:C740"/>
    <mergeCell ref="A741:C741"/>
    <mergeCell ref="A760:C760"/>
    <mergeCell ref="A761:C761"/>
    <mergeCell ref="A762:C762"/>
    <mergeCell ref="A763:C763"/>
    <mergeCell ref="A764:C764"/>
    <mergeCell ref="A765:C765"/>
    <mergeCell ref="A766:C766"/>
    <mergeCell ref="A767:C767"/>
    <mergeCell ref="A768:C768"/>
    <mergeCell ref="A751:C751"/>
    <mergeCell ref="A752:C752"/>
    <mergeCell ref="A753:C753"/>
    <mergeCell ref="A754:C754"/>
    <mergeCell ref="A755:C755"/>
    <mergeCell ref="A756:C756"/>
    <mergeCell ref="A757:C757"/>
    <mergeCell ref="A758:C758"/>
    <mergeCell ref="A759:C759"/>
    <mergeCell ref="A778:C778"/>
    <mergeCell ref="A779:C779"/>
    <mergeCell ref="A780:C780"/>
    <mergeCell ref="A781:C781"/>
    <mergeCell ref="A782:C782"/>
    <mergeCell ref="A783:C783"/>
    <mergeCell ref="A784:C784"/>
    <mergeCell ref="A785:C785"/>
    <mergeCell ref="A786:C786"/>
    <mergeCell ref="A769:C769"/>
    <mergeCell ref="A770:C770"/>
    <mergeCell ref="A771:C771"/>
    <mergeCell ref="A772:C772"/>
    <mergeCell ref="A773:C773"/>
    <mergeCell ref="A774:C774"/>
    <mergeCell ref="A775:C775"/>
    <mergeCell ref="A776:C776"/>
    <mergeCell ref="A777:C777"/>
    <mergeCell ref="A796:C796"/>
    <mergeCell ref="A797:C797"/>
    <mergeCell ref="A798:C798"/>
    <mergeCell ref="A799:C799"/>
    <mergeCell ref="A800:C800"/>
    <mergeCell ref="A801:C801"/>
    <mergeCell ref="A802:C802"/>
    <mergeCell ref="A803:C803"/>
    <mergeCell ref="A804:C804"/>
    <mergeCell ref="A787:C787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814:C814"/>
    <mergeCell ref="A815:C815"/>
    <mergeCell ref="A816:C816"/>
    <mergeCell ref="A817:C817"/>
    <mergeCell ref="A818:C818"/>
    <mergeCell ref="A819:C819"/>
    <mergeCell ref="A820:C820"/>
    <mergeCell ref="A821:C821"/>
    <mergeCell ref="A822:C822"/>
    <mergeCell ref="A805:C805"/>
    <mergeCell ref="A806:C806"/>
    <mergeCell ref="A807:C807"/>
    <mergeCell ref="A808:C808"/>
    <mergeCell ref="A809:C809"/>
    <mergeCell ref="A810:C810"/>
    <mergeCell ref="A811:C811"/>
    <mergeCell ref="A812:C812"/>
    <mergeCell ref="A813:C813"/>
    <mergeCell ref="A832:C832"/>
    <mergeCell ref="A833:C833"/>
    <mergeCell ref="A834:C834"/>
    <mergeCell ref="A835:C835"/>
    <mergeCell ref="A836:C836"/>
    <mergeCell ref="A837:C837"/>
    <mergeCell ref="A838:C838"/>
    <mergeCell ref="A839:C839"/>
    <mergeCell ref="A840:C840"/>
    <mergeCell ref="A823:C823"/>
    <mergeCell ref="A824:C824"/>
    <mergeCell ref="A825:C825"/>
    <mergeCell ref="A826:C826"/>
    <mergeCell ref="A827:C827"/>
    <mergeCell ref="A828:C828"/>
    <mergeCell ref="A829:C829"/>
    <mergeCell ref="A830:C830"/>
    <mergeCell ref="A831:C831"/>
    <mergeCell ref="A850:C850"/>
    <mergeCell ref="A851:C851"/>
    <mergeCell ref="A852:C852"/>
    <mergeCell ref="A853:C853"/>
    <mergeCell ref="A854:C854"/>
    <mergeCell ref="A855:C855"/>
    <mergeCell ref="A856:C856"/>
    <mergeCell ref="A857:C857"/>
    <mergeCell ref="A858:C858"/>
    <mergeCell ref="A841:C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68:C868"/>
    <mergeCell ref="A869:C869"/>
    <mergeCell ref="A870:C870"/>
    <mergeCell ref="A871:C871"/>
    <mergeCell ref="A872:C872"/>
    <mergeCell ref="A873:C873"/>
    <mergeCell ref="A874:C874"/>
    <mergeCell ref="A875:C875"/>
    <mergeCell ref="A876:C876"/>
    <mergeCell ref="A859:C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86:C886"/>
    <mergeCell ref="A887:C887"/>
    <mergeCell ref="A888:C888"/>
    <mergeCell ref="A889:C889"/>
    <mergeCell ref="A890:C890"/>
    <mergeCell ref="A891:C891"/>
    <mergeCell ref="A892:C892"/>
    <mergeCell ref="A893:C893"/>
    <mergeCell ref="A894:C894"/>
    <mergeCell ref="A877:C877"/>
    <mergeCell ref="A878:C878"/>
    <mergeCell ref="A879:C879"/>
    <mergeCell ref="A880:C880"/>
    <mergeCell ref="A881:C881"/>
    <mergeCell ref="A882:C882"/>
    <mergeCell ref="A883:C883"/>
    <mergeCell ref="A884:C884"/>
    <mergeCell ref="A885:C885"/>
    <mergeCell ref="A904:C904"/>
    <mergeCell ref="A905:C905"/>
    <mergeCell ref="A906:C906"/>
    <mergeCell ref="A907:C907"/>
    <mergeCell ref="A908:C908"/>
    <mergeCell ref="A909:C909"/>
    <mergeCell ref="A910:C910"/>
    <mergeCell ref="A911:C911"/>
    <mergeCell ref="A912:C912"/>
    <mergeCell ref="A895:C895"/>
    <mergeCell ref="A896:C896"/>
    <mergeCell ref="A897:C897"/>
    <mergeCell ref="A898:C898"/>
    <mergeCell ref="A899:C899"/>
    <mergeCell ref="A900:C900"/>
    <mergeCell ref="A901:C901"/>
    <mergeCell ref="A902:C902"/>
    <mergeCell ref="A903:C903"/>
    <mergeCell ref="A922:C922"/>
    <mergeCell ref="A923:C923"/>
    <mergeCell ref="A924:C924"/>
    <mergeCell ref="A925:C925"/>
    <mergeCell ref="A926:C926"/>
    <mergeCell ref="A927:C927"/>
    <mergeCell ref="A928:C928"/>
    <mergeCell ref="A929:C929"/>
    <mergeCell ref="A930:C930"/>
    <mergeCell ref="A913:C913"/>
    <mergeCell ref="A914:C914"/>
    <mergeCell ref="A915:C915"/>
    <mergeCell ref="A916:C916"/>
    <mergeCell ref="A917:C917"/>
    <mergeCell ref="A918:C918"/>
    <mergeCell ref="A919:C919"/>
    <mergeCell ref="A920:C920"/>
    <mergeCell ref="A921:C921"/>
    <mergeCell ref="A940:C940"/>
    <mergeCell ref="A941:C941"/>
    <mergeCell ref="A942:C942"/>
    <mergeCell ref="A943:C943"/>
    <mergeCell ref="A944:C944"/>
    <mergeCell ref="A945:C945"/>
    <mergeCell ref="A946:C946"/>
    <mergeCell ref="A947:C947"/>
    <mergeCell ref="A948:C948"/>
    <mergeCell ref="A931:C931"/>
    <mergeCell ref="A932:C932"/>
    <mergeCell ref="A933:C933"/>
    <mergeCell ref="A934:C934"/>
    <mergeCell ref="A935:C935"/>
    <mergeCell ref="A936:C936"/>
    <mergeCell ref="A937:C937"/>
    <mergeCell ref="A938:C938"/>
    <mergeCell ref="A939:C939"/>
    <mergeCell ref="A958:C958"/>
    <mergeCell ref="A959:C959"/>
    <mergeCell ref="A960:C960"/>
    <mergeCell ref="A961:C961"/>
    <mergeCell ref="A962:C962"/>
    <mergeCell ref="A963:C963"/>
    <mergeCell ref="A964:C964"/>
    <mergeCell ref="A965:C965"/>
    <mergeCell ref="A966:C966"/>
    <mergeCell ref="A949:C949"/>
    <mergeCell ref="A950:C950"/>
    <mergeCell ref="A951:C951"/>
    <mergeCell ref="A952:C952"/>
    <mergeCell ref="A953:C953"/>
    <mergeCell ref="A954:C954"/>
    <mergeCell ref="A955:C955"/>
    <mergeCell ref="A956:C956"/>
    <mergeCell ref="A957:C957"/>
    <mergeCell ref="A976:C976"/>
    <mergeCell ref="A977:C977"/>
    <mergeCell ref="A978:C978"/>
    <mergeCell ref="A979:C979"/>
    <mergeCell ref="A980:C980"/>
    <mergeCell ref="A981:C981"/>
    <mergeCell ref="A982:C982"/>
    <mergeCell ref="A983:C983"/>
    <mergeCell ref="A984:C984"/>
    <mergeCell ref="A967:C967"/>
    <mergeCell ref="A968:C968"/>
    <mergeCell ref="A969:C969"/>
    <mergeCell ref="A970:C970"/>
    <mergeCell ref="A971:C971"/>
    <mergeCell ref="A972:C972"/>
    <mergeCell ref="A973:C973"/>
    <mergeCell ref="A974:C974"/>
    <mergeCell ref="A975:C975"/>
    <mergeCell ref="A994:C994"/>
    <mergeCell ref="A995:C995"/>
    <mergeCell ref="A996:C996"/>
    <mergeCell ref="A997:C997"/>
    <mergeCell ref="A998:C998"/>
    <mergeCell ref="A999:C999"/>
    <mergeCell ref="A1000:C1000"/>
    <mergeCell ref="A1001:C1001"/>
    <mergeCell ref="A1002:C1002"/>
    <mergeCell ref="A985:C985"/>
    <mergeCell ref="A986:C986"/>
    <mergeCell ref="A987:C987"/>
    <mergeCell ref="A988:C988"/>
    <mergeCell ref="A989:C989"/>
    <mergeCell ref="A990:C990"/>
    <mergeCell ref="A991:C991"/>
    <mergeCell ref="A992:C992"/>
    <mergeCell ref="A993:C993"/>
    <mergeCell ref="A1012:C1012"/>
    <mergeCell ref="A1013:C1013"/>
    <mergeCell ref="A1014:C1014"/>
    <mergeCell ref="A1015:C1015"/>
    <mergeCell ref="A1016:C1016"/>
    <mergeCell ref="A1017:C1017"/>
    <mergeCell ref="A1018:C1018"/>
    <mergeCell ref="A1019:C1019"/>
    <mergeCell ref="A1020:C1020"/>
    <mergeCell ref="A1003:C1003"/>
    <mergeCell ref="A1004:C1004"/>
    <mergeCell ref="A1005:C1005"/>
    <mergeCell ref="A1006:C1006"/>
    <mergeCell ref="A1007:C1007"/>
    <mergeCell ref="A1008:C1008"/>
    <mergeCell ref="A1009:C1009"/>
    <mergeCell ref="A1010:C1010"/>
    <mergeCell ref="A1011:C1011"/>
    <mergeCell ref="A1030:C1030"/>
    <mergeCell ref="A1031:C1031"/>
    <mergeCell ref="A1032:C1032"/>
    <mergeCell ref="A1033:C1033"/>
    <mergeCell ref="A1034:C1034"/>
    <mergeCell ref="A1035:C1035"/>
    <mergeCell ref="A1036:C1036"/>
    <mergeCell ref="A1037:C1037"/>
    <mergeCell ref="A1038:C1038"/>
    <mergeCell ref="A1021:C1021"/>
    <mergeCell ref="A1022:C1022"/>
    <mergeCell ref="A1023:C1023"/>
    <mergeCell ref="A1024:C1024"/>
    <mergeCell ref="A1025:C1025"/>
    <mergeCell ref="A1026:C1026"/>
    <mergeCell ref="A1027:C1027"/>
    <mergeCell ref="A1028:C1028"/>
    <mergeCell ref="A1029:C1029"/>
    <mergeCell ref="A1048:C1048"/>
    <mergeCell ref="A1049:C1049"/>
    <mergeCell ref="A1050:C1050"/>
    <mergeCell ref="A1051:C1051"/>
    <mergeCell ref="A1052:C1052"/>
    <mergeCell ref="A1053:C1053"/>
    <mergeCell ref="A1054:C1054"/>
    <mergeCell ref="A1055:C1055"/>
    <mergeCell ref="A1056:C1056"/>
    <mergeCell ref="A1039:C1039"/>
    <mergeCell ref="A1040:C1040"/>
    <mergeCell ref="A1041:C1041"/>
    <mergeCell ref="A1042:C1042"/>
    <mergeCell ref="A1043:C1043"/>
    <mergeCell ref="A1044:C1044"/>
    <mergeCell ref="A1045:C1045"/>
    <mergeCell ref="A1046:C1046"/>
    <mergeCell ref="A1047:C1047"/>
    <mergeCell ref="A1066:C1066"/>
    <mergeCell ref="A1067:C1067"/>
    <mergeCell ref="A1068:C1068"/>
    <mergeCell ref="A1069:C1069"/>
    <mergeCell ref="A1070:C1070"/>
    <mergeCell ref="A1071:C1071"/>
    <mergeCell ref="A1072:C1072"/>
    <mergeCell ref="A1073:C1073"/>
    <mergeCell ref="A1074:C1074"/>
    <mergeCell ref="A1057:C1057"/>
    <mergeCell ref="A1058:C1058"/>
    <mergeCell ref="A1059:C1059"/>
    <mergeCell ref="A1060:C1060"/>
    <mergeCell ref="A1061:C1061"/>
    <mergeCell ref="A1062:C1062"/>
    <mergeCell ref="A1063:C1063"/>
    <mergeCell ref="A1064:C1064"/>
    <mergeCell ref="A1065:C1065"/>
    <mergeCell ref="A1084:C1084"/>
    <mergeCell ref="A1085:C1085"/>
    <mergeCell ref="A1086:C1086"/>
    <mergeCell ref="A1087:C1087"/>
    <mergeCell ref="A1088:C1088"/>
    <mergeCell ref="A1089:C1089"/>
    <mergeCell ref="A1090:C1090"/>
    <mergeCell ref="A1091:C1091"/>
    <mergeCell ref="A1092:C1092"/>
    <mergeCell ref="A1075:C1075"/>
    <mergeCell ref="A1076:C1076"/>
    <mergeCell ref="A1077:C1077"/>
    <mergeCell ref="A1078:C1078"/>
    <mergeCell ref="A1079:C1079"/>
    <mergeCell ref="A1080:C1080"/>
    <mergeCell ref="A1081:C1081"/>
    <mergeCell ref="A1082:C1082"/>
    <mergeCell ref="A1083:C1083"/>
    <mergeCell ref="A1102:C1102"/>
    <mergeCell ref="A1103:C1103"/>
    <mergeCell ref="A1104:C1104"/>
    <mergeCell ref="A1105:C1105"/>
    <mergeCell ref="A1106:C1106"/>
    <mergeCell ref="A1107:C1107"/>
    <mergeCell ref="A1108:C1108"/>
    <mergeCell ref="A1109:C1109"/>
    <mergeCell ref="A1110:C1110"/>
    <mergeCell ref="A1093:C1093"/>
    <mergeCell ref="A1094:C1094"/>
    <mergeCell ref="A1095:C1095"/>
    <mergeCell ref="A1096:C1096"/>
    <mergeCell ref="A1097:C1097"/>
    <mergeCell ref="A1098:C1098"/>
    <mergeCell ref="A1099:C1099"/>
    <mergeCell ref="A1100:C1100"/>
    <mergeCell ref="A1101:C1101"/>
    <mergeCell ref="A1120:C1120"/>
    <mergeCell ref="A1121:C1121"/>
    <mergeCell ref="A1122:C1122"/>
    <mergeCell ref="A1123:C1123"/>
    <mergeCell ref="A1124:C1124"/>
    <mergeCell ref="A1125:C1125"/>
    <mergeCell ref="A1126:C1126"/>
    <mergeCell ref="A1127:C1127"/>
    <mergeCell ref="A1128:C1128"/>
    <mergeCell ref="A1111:C1111"/>
    <mergeCell ref="A1112:C1112"/>
    <mergeCell ref="A1113:C1113"/>
    <mergeCell ref="A1114:C1114"/>
    <mergeCell ref="A1115:C1115"/>
    <mergeCell ref="A1116:C1116"/>
    <mergeCell ref="A1117:C1117"/>
    <mergeCell ref="A1118:C1118"/>
    <mergeCell ref="A1119:C1119"/>
    <mergeCell ref="A1138:C1138"/>
    <mergeCell ref="A1139:C1139"/>
    <mergeCell ref="A1140:C1140"/>
    <mergeCell ref="A1141:C1141"/>
    <mergeCell ref="A1142:C1142"/>
    <mergeCell ref="A1143:C1143"/>
    <mergeCell ref="A1144:C1144"/>
    <mergeCell ref="A1145:C1145"/>
    <mergeCell ref="A1146:C1146"/>
    <mergeCell ref="A1129:C1129"/>
    <mergeCell ref="A1130:C1130"/>
    <mergeCell ref="A1131:C1131"/>
    <mergeCell ref="A1132:C1132"/>
    <mergeCell ref="A1133:C1133"/>
    <mergeCell ref="A1134:C1134"/>
    <mergeCell ref="A1135:C1135"/>
    <mergeCell ref="A1136:C1136"/>
    <mergeCell ref="A1137:C1137"/>
    <mergeCell ref="A1156:C1156"/>
    <mergeCell ref="A1157:C1157"/>
    <mergeCell ref="A1158:C1158"/>
    <mergeCell ref="A1159:C1159"/>
    <mergeCell ref="A1160:C1160"/>
    <mergeCell ref="A1161:C1161"/>
    <mergeCell ref="A1162:C1162"/>
    <mergeCell ref="A1163:C1163"/>
    <mergeCell ref="A1164:C1164"/>
    <mergeCell ref="A1147:C1147"/>
    <mergeCell ref="A1148:C1148"/>
    <mergeCell ref="A1149:C1149"/>
    <mergeCell ref="A1150:C1150"/>
    <mergeCell ref="A1151:C1151"/>
    <mergeCell ref="A1152:C1152"/>
    <mergeCell ref="A1153:C1153"/>
    <mergeCell ref="A1154:C1154"/>
    <mergeCell ref="A1155:C1155"/>
    <mergeCell ref="A1174:C1174"/>
    <mergeCell ref="A1175:C1175"/>
    <mergeCell ref="A1176:C1176"/>
    <mergeCell ref="A1177:C1177"/>
    <mergeCell ref="A1178:C1178"/>
    <mergeCell ref="A1179:C1179"/>
    <mergeCell ref="A1180:C1180"/>
    <mergeCell ref="A1181:C1181"/>
    <mergeCell ref="A1182:C1182"/>
    <mergeCell ref="A1165:C1165"/>
    <mergeCell ref="A1166:C1166"/>
    <mergeCell ref="A1167:C1167"/>
    <mergeCell ref="A1168:C1168"/>
    <mergeCell ref="A1169:C1169"/>
    <mergeCell ref="A1170:C1170"/>
    <mergeCell ref="A1171:C1171"/>
    <mergeCell ref="A1172:C1172"/>
    <mergeCell ref="A1173:C1173"/>
    <mergeCell ref="A1192:C1192"/>
    <mergeCell ref="A1193:C1193"/>
    <mergeCell ref="A1194:C1194"/>
    <mergeCell ref="A1195:C1195"/>
    <mergeCell ref="A1196:C1196"/>
    <mergeCell ref="A1197:C1197"/>
    <mergeCell ref="A1198:C1198"/>
    <mergeCell ref="A1199:C1199"/>
    <mergeCell ref="A1200:C1200"/>
    <mergeCell ref="A1183:C1183"/>
    <mergeCell ref="A1184:C1184"/>
    <mergeCell ref="A1185:C1185"/>
    <mergeCell ref="A1186:C1186"/>
    <mergeCell ref="A1187:C1187"/>
    <mergeCell ref="A1188:C1188"/>
    <mergeCell ref="A1189:C1189"/>
    <mergeCell ref="A1190:C1190"/>
    <mergeCell ref="A1191:C1191"/>
    <mergeCell ref="A1210:C1210"/>
    <mergeCell ref="A1211:C1211"/>
    <mergeCell ref="A1212:C1212"/>
    <mergeCell ref="A1213:C1213"/>
    <mergeCell ref="A1214:C1214"/>
    <mergeCell ref="A1215:C1215"/>
    <mergeCell ref="A1216:C1216"/>
    <mergeCell ref="A1217:C1217"/>
    <mergeCell ref="A1218:C1218"/>
    <mergeCell ref="A1201:C1201"/>
    <mergeCell ref="A1202:C1202"/>
    <mergeCell ref="A1203:C1203"/>
    <mergeCell ref="A1204:C1204"/>
    <mergeCell ref="A1205:C1205"/>
    <mergeCell ref="A1206:C1206"/>
    <mergeCell ref="A1207:C1207"/>
    <mergeCell ref="A1208:C1208"/>
    <mergeCell ref="A1209:C1209"/>
    <mergeCell ref="A1228:C1228"/>
    <mergeCell ref="A1229:C1229"/>
    <mergeCell ref="A1230:C1230"/>
    <mergeCell ref="A1231:C1231"/>
    <mergeCell ref="A1232:C1232"/>
    <mergeCell ref="A1233:C1233"/>
    <mergeCell ref="A1234:C1234"/>
    <mergeCell ref="A1235:C1235"/>
    <mergeCell ref="A1236:C1236"/>
    <mergeCell ref="A1219:C1219"/>
    <mergeCell ref="A1220:C1220"/>
    <mergeCell ref="A1221:C1221"/>
    <mergeCell ref="A1222:C1222"/>
    <mergeCell ref="A1223:C1223"/>
    <mergeCell ref="A1224:C1224"/>
    <mergeCell ref="A1225:C1225"/>
    <mergeCell ref="A1226:C1226"/>
    <mergeCell ref="A1227:C1227"/>
    <mergeCell ref="A1246:C1246"/>
    <mergeCell ref="A1247:C1247"/>
    <mergeCell ref="A1248:C1248"/>
    <mergeCell ref="A1249:C1249"/>
    <mergeCell ref="A1250:C1250"/>
    <mergeCell ref="A1251:C1251"/>
    <mergeCell ref="A1252:C1252"/>
    <mergeCell ref="A1253:C1253"/>
    <mergeCell ref="A1254:C1254"/>
    <mergeCell ref="A1237:C1237"/>
    <mergeCell ref="A1238:C1238"/>
    <mergeCell ref="A1239:C1239"/>
    <mergeCell ref="A1240:C1240"/>
    <mergeCell ref="A1241:C1241"/>
    <mergeCell ref="A1242:C1242"/>
    <mergeCell ref="A1243:C1243"/>
    <mergeCell ref="A1244:C1244"/>
    <mergeCell ref="A1245:C1245"/>
    <mergeCell ref="A1264:C1264"/>
    <mergeCell ref="A1265:C1265"/>
    <mergeCell ref="A1266:C1266"/>
    <mergeCell ref="A1267:C1267"/>
    <mergeCell ref="A1268:C1268"/>
    <mergeCell ref="A1269:C1269"/>
    <mergeCell ref="A1270:C1270"/>
    <mergeCell ref="A1271:C1271"/>
    <mergeCell ref="A1272:C1272"/>
    <mergeCell ref="A1255:C1255"/>
    <mergeCell ref="A1256:C1256"/>
    <mergeCell ref="A1257:C1257"/>
    <mergeCell ref="A1258:C1258"/>
    <mergeCell ref="A1259:C1259"/>
    <mergeCell ref="A1260:C1260"/>
    <mergeCell ref="A1261:C1261"/>
    <mergeCell ref="A1262:C1262"/>
    <mergeCell ref="A1263:C1263"/>
    <mergeCell ref="A1282:C1282"/>
    <mergeCell ref="A1283:C1283"/>
    <mergeCell ref="A1284:C1284"/>
    <mergeCell ref="A1285:C1285"/>
    <mergeCell ref="A1286:C1286"/>
    <mergeCell ref="A1287:C1287"/>
    <mergeCell ref="A1288:C1288"/>
    <mergeCell ref="A1289:C1289"/>
    <mergeCell ref="A1290:C1290"/>
    <mergeCell ref="A1273:C1273"/>
    <mergeCell ref="A1274:C1274"/>
    <mergeCell ref="A1275:C1275"/>
    <mergeCell ref="A1276:C1276"/>
    <mergeCell ref="A1277:C1277"/>
    <mergeCell ref="A1278:C1278"/>
    <mergeCell ref="A1279:C1279"/>
    <mergeCell ref="A1280:C1280"/>
    <mergeCell ref="A1281:C1281"/>
    <mergeCell ref="A1300:C1300"/>
    <mergeCell ref="A1301:C1301"/>
    <mergeCell ref="A1302:C1302"/>
    <mergeCell ref="A1303:C1303"/>
    <mergeCell ref="A1304:C1304"/>
    <mergeCell ref="A1305:C1305"/>
    <mergeCell ref="A1306:C1306"/>
    <mergeCell ref="A1307:C1307"/>
    <mergeCell ref="A1308:C1308"/>
    <mergeCell ref="A1291:C1291"/>
    <mergeCell ref="A1292:C1292"/>
    <mergeCell ref="A1293:C1293"/>
    <mergeCell ref="A1294:C1294"/>
    <mergeCell ref="A1295:C1295"/>
    <mergeCell ref="A1296:C1296"/>
    <mergeCell ref="A1297:C1297"/>
    <mergeCell ref="A1298:C1298"/>
    <mergeCell ref="A1299:C1299"/>
    <mergeCell ref="A1318:C1318"/>
    <mergeCell ref="A1319:C1319"/>
    <mergeCell ref="A1320:C1320"/>
    <mergeCell ref="A1321:C1321"/>
    <mergeCell ref="A1322:C1322"/>
    <mergeCell ref="A1323:C1323"/>
    <mergeCell ref="A1324:C1324"/>
    <mergeCell ref="A1325:C1325"/>
    <mergeCell ref="A1326:C1326"/>
    <mergeCell ref="A1309:C1309"/>
    <mergeCell ref="A1310:C1310"/>
    <mergeCell ref="A1311:C1311"/>
    <mergeCell ref="A1312:C1312"/>
    <mergeCell ref="A1313:C1313"/>
    <mergeCell ref="A1314:C1314"/>
    <mergeCell ref="A1315:C1315"/>
    <mergeCell ref="A1316:C1316"/>
    <mergeCell ref="A1317:C1317"/>
    <mergeCell ref="A1336:C1336"/>
    <mergeCell ref="A1337:C1337"/>
    <mergeCell ref="A1338:C1338"/>
    <mergeCell ref="A1339:C1339"/>
    <mergeCell ref="A1340:C1340"/>
    <mergeCell ref="A1341:C1341"/>
    <mergeCell ref="A1342:C1342"/>
    <mergeCell ref="A1343:C1343"/>
    <mergeCell ref="A1344:C1344"/>
    <mergeCell ref="A1327:C1327"/>
    <mergeCell ref="A1328:C1328"/>
    <mergeCell ref="A1329:C1329"/>
    <mergeCell ref="A1330:C1330"/>
    <mergeCell ref="A1331:C1331"/>
    <mergeCell ref="A1332:C1332"/>
    <mergeCell ref="A1333:C1333"/>
    <mergeCell ref="A1334:C1334"/>
    <mergeCell ref="A1335:C1335"/>
    <mergeCell ref="A1354:C1354"/>
    <mergeCell ref="A1355:C1355"/>
    <mergeCell ref="A1356:C1356"/>
    <mergeCell ref="A1357:C1357"/>
    <mergeCell ref="A1358:C1358"/>
    <mergeCell ref="A1359:C1359"/>
    <mergeCell ref="A1360:C1360"/>
    <mergeCell ref="A1361:C1361"/>
    <mergeCell ref="A1362:C1362"/>
    <mergeCell ref="A1345:C1345"/>
    <mergeCell ref="A1346:C1346"/>
    <mergeCell ref="A1347:C1347"/>
    <mergeCell ref="A1348:C1348"/>
    <mergeCell ref="A1349:C1349"/>
    <mergeCell ref="A1350:C1350"/>
    <mergeCell ref="A1351:C1351"/>
    <mergeCell ref="A1352:C1352"/>
    <mergeCell ref="A1353:C1353"/>
    <mergeCell ref="A1372:C1372"/>
    <mergeCell ref="A1373:C1373"/>
    <mergeCell ref="A1374:C1374"/>
    <mergeCell ref="A1375:C1375"/>
    <mergeCell ref="A1376:C1376"/>
    <mergeCell ref="A1377:C1377"/>
    <mergeCell ref="A1378:C1378"/>
    <mergeCell ref="A1379:C1379"/>
    <mergeCell ref="A1380:C1380"/>
    <mergeCell ref="A1363:C1363"/>
    <mergeCell ref="A1364:C1364"/>
    <mergeCell ref="A1365:C1365"/>
    <mergeCell ref="A1366:C1366"/>
    <mergeCell ref="A1367:C1367"/>
    <mergeCell ref="A1368:C1368"/>
    <mergeCell ref="A1369:C1369"/>
    <mergeCell ref="A1370:C1370"/>
    <mergeCell ref="A1371:C1371"/>
    <mergeCell ref="A1405:C1405"/>
    <mergeCell ref="A1406:C1406"/>
    <mergeCell ref="A1407:C1407"/>
    <mergeCell ref="A1390:C1390"/>
    <mergeCell ref="A1391:C1391"/>
    <mergeCell ref="A1392:C1392"/>
    <mergeCell ref="A1393:C1393"/>
    <mergeCell ref="A1394:C1394"/>
    <mergeCell ref="A1395:C1395"/>
    <mergeCell ref="A1396:C1396"/>
    <mergeCell ref="A1397:C1397"/>
    <mergeCell ref="A1398:C1398"/>
    <mergeCell ref="A1381:C1381"/>
    <mergeCell ref="A1382:C1382"/>
    <mergeCell ref="A1383:C1383"/>
    <mergeCell ref="A1384:C1384"/>
    <mergeCell ref="A1385:C1385"/>
    <mergeCell ref="A1386:C1386"/>
    <mergeCell ref="A1387:C1387"/>
    <mergeCell ref="A1388:C1388"/>
    <mergeCell ref="A1389:C1389"/>
    <mergeCell ref="A1399:C1399"/>
    <mergeCell ref="A1400:C1400"/>
    <mergeCell ref="A1401:C1401"/>
    <mergeCell ref="A1402:C1402"/>
    <mergeCell ref="A1403:C1403"/>
    <mergeCell ref="A1404:C1404"/>
    <mergeCell ref="A1426:C1426"/>
    <mergeCell ref="A1427:C1427"/>
    <mergeCell ref="A1428:C1428"/>
    <mergeCell ref="A1429:C1429"/>
    <mergeCell ref="A1430:C1430"/>
    <mergeCell ref="A1431:C1431"/>
    <mergeCell ref="A1432:C1432"/>
    <mergeCell ref="A1417:C1417"/>
    <mergeCell ref="A1418:C1418"/>
    <mergeCell ref="A1419:C1419"/>
    <mergeCell ref="A1420:C1420"/>
    <mergeCell ref="A1421:C1421"/>
    <mergeCell ref="A1422:C1422"/>
    <mergeCell ref="A1423:C1423"/>
    <mergeCell ref="A1424:C1424"/>
    <mergeCell ref="A1425:C1425"/>
    <mergeCell ref="A1408:C1408"/>
    <mergeCell ref="A1409:C1409"/>
    <mergeCell ref="A1410:C1410"/>
    <mergeCell ref="A1411:C1411"/>
    <mergeCell ref="A1412:C1412"/>
    <mergeCell ref="A1413:C1413"/>
    <mergeCell ref="A1414:C1414"/>
    <mergeCell ref="A1415:C1415"/>
    <mergeCell ref="A1416:C1416"/>
  </mergeCells>
  <conditionalFormatting sqref="N19:N1432">
    <cfRule type="cellIs" dxfId="106" priority="11" operator="equal">
      <formula>"zlý súčet"</formula>
    </cfRule>
  </conditionalFormatting>
  <conditionalFormatting sqref="N1">
    <cfRule type="cellIs" dxfId="105" priority="10" operator="equal">
      <formula>"nekorektne zadané údaje"</formula>
    </cfRule>
  </conditionalFormatting>
  <conditionalFormatting sqref="A19:C19">
    <cfRule type="expression" dxfId="104" priority="9">
      <formula>R19="nekorektne zadané údaje"</formula>
    </cfRule>
  </conditionalFormatting>
  <conditionalFormatting sqref="A20:C20">
    <cfRule type="expression" dxfId="103" priority="8">
      <formula>R20="nekorektne zadané údaje"</formula>
    </cfRule>
  </conditionalFormatting>
  <conditionalFormatting sqref="A21:C1432">
    <cfRule type="expression" dxfId="102" priority="7">
      <formula>R21="nekorektne zadané údaje"</formula>
    </cfRule>
  </conditionalFormatting>
  <conditionalFormatting sqref="C7">
    <cfRule type="cellIs" dxfId="101" priority="6" operator="equal">
      <formula>"v"</formula>
    </cfRule>
  </conditionalFormatting>
  <conditionalFormatting sqref="D7">
    <cfRule type="expression" dxfId="100" priority="5">
      <formula>$R$18&gt;1</formula>
    </cfRule>
    <cfRule type="cellIs" dxfId="99" priority="4" operator="equal">
      <formula>"jednom"</formula>
    </cfRule>
  </conditionalFormatting>
  <conditionalFormatting sqref="E7:G7">
    <cfRule type="cellIs" dxfId="98" priority="3" operator="equal">
      <formula>"červeno označenom riadku"</formula>
    </cfRule>
    <cfRule type="cellIs" dxfId="97" priority="2" operator="equal">
      <formula>"červeno označených riadkoch"</formula>
    </cfRule>
  </conditionalFormatting>
  <conditionalFormatting sqref="H7:P7">
    <cfRule type="cellIs" dxfId="96" priority="1" operator="equal">
      <formula>"sú nekorektne zadané údaje"</formula>
    </cfRule>
  </conditionalFormatting>
  <dataValidations count="1">
    <dataValidation type="list" allowBlank="1" showInputMessage="1" showErrorMessage="1" sqref="D19:D1432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7" fitToHeight="49" orientation="portrait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'Výd. 2016'!$R$4:$R$7</xm:f>
          </x14:formula1>
          <xm:sqref>E19:E1432</xm:sqref>
        </x14:dataValidation>
        <x14:dataValidation type="list" allowBlank="1" showInputMessage="1" showErrorMessage="1">
          <x14:formula1>
            <xm:f>'Lesné celky'!$A$7:$A$197</xm:f>
          </x14:formula1>
          <xm:sqref>A19:C1432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32"/>
  <sheetViews>
    <sheetView workbookViewId="0">
      <selection activeCell="E22" sqref="E22"/>
    </sheetView>
  </sheetViews>
  <sheetFormatPr defaultRowHeight="12" x14ac:dyDescent="0.2"/>
  <cols>
    <col min="1" max="3" width="12.7109375" style="1" customWidth="1"/>
    <col min="4" max="4" width="11.85546875" style="1" bestFit="1" customWidth="1"/>
    <col min="5" max="5" width="20.7109375" style="1" customWidth="1"/>
    <col min="6" max="6" width="11.7109375" style="1" hidden="1" customWidth="1"/>
    <col min="7" max="7" width="10" style="1" customWidth="1"/>
    <col min="8" max="8" width="11.7109375" style="1" bestFit="1" customWidth="1"/>
    <col min="9" max="13" width="10.85546875" style="1" hidden="1" customWidth="1"/>
    <col min="14" max="14" width="11.140625" style="1" hidden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45</v>
      </c>
      <c r="N1" s="184"/>
      <c r="O1" s="184"/>
    </row>
    <row r="2" spans="1:18" x14ac:dyDescent="0.2">
      <c r="A2" s="20" t="s">
        <v>0</v>
      </c>
      <c r="R2" s="42" t="s">
        <v>54</v>
      </c>
    </row>
    <row r="3" spans="1:18" ht="15" hidden="1" customHeight="1" x14ac:dyDescent="0.2">
      <c r="A3" s="20"/>
      <c r="I3" s="43" t="s">
        <v>42</v>
      </c>
      <c r="J3" s="197"/>
      <c r="K3" s="197"/>
      <c r="N3" s="43" t="s">
        <v>42</v>
      </c>
      <c r="O3" s="197"/>
      <c r="P3" s="197"/>
      <c r="R3" s="42" t="s">
        <v>75</v>
      </c>
    </row>
    <row r="4" spans="1:18" ht="15" hidden="1" customHeight="1" x14ac:dyDescent="0.2">
      <c r="A4" s="20"/>
      <c r="I4" s="43" t="s">
        <v>39</v>
      </c>
      <c r="J4" s="197"/>
      <c r="K4" s="197"/>
      <c r="N4" s="43" t="s">
        <v>39</v>
      </c>
      <c r="O4" s="197"/>
      <c r="P4" s="197"/>
    </row>
    <row r="5" spans="1:18" ht="15" hidden="1" customHeight="1" x14ac:dyDescent="0.2">
      <c r="A5" s="20"/>
      <c r="I5" s="43" t="s">
        <v>40</v>
      </c>
      <c r="J5" s="197"/>
      <c r="K5" s="197"/>
      <c r="N5" s="43" t="s">
        <v>40</v>
      </c>
      <c r="O5" s="197"/>
      <c r="P5" s="197"/>
    </row>
    <row r="6" spans="1:18" ht="15" hidden="1" customHeight="1" x14ac:dyDescent="0.2">
      <c r="A6" s="20"/>
      <c r="I6" s="43" t="s">
        <v>41</v>
      </c>
      <c r="J6" s="197"/>
      <c r="K6" s="197"/>
      <c r="N6" s="43" t="s">
        <v>41</v>
      </c>
      <c r="O6" s="197"/>
      <c r="P6" s="197"/>
    </row>
    <row r="7" spans="1:18" x14ac:dyDescent="0.2">
      <c r="A7" s="20"/>
      <c r="C7" s="145" t="str">
        <f>IF(R18&gt;0,"v","")</f>
        <v/>
      </c>
      <c r="D7" s="176" t="str">
        <f>IF(R18=1,"jednom",IF(R18&gt;1,R18,""))</f>
        <v/>
      </c>
      <c r="E7" s="200" t="str">
        <f>IF(R18=1,"červeno označenom riadku",IF(R18&gt;1,"červeno označených riadkoch",""))</f>
        <v/>
      </c>
      <c r="F7" s="200"/>
      <c r="G7" s="200"/>
      <c r="H7" s="200" t="str">
        <f>IF(R18&gt;0,"sú nekorektne zadané údaje","")</f>
        <v/>
      </c>
      <c r="I7" s="200"/>
      <c r="J7" s="200"/>
      <c r="K7" s="200"/>
      <c r="L7" s="200"/>
      <c r="M7" s="200"/>
      <c r="N7" s="200"/>
      <c r="O7" s="200"/>
      <c r="P7" s="200"/>
    </row>
    <row r="8" spans="1:18" ht="12.75" thickBot="1" x14ac:dyDescent="0.25"/>
    <row r="9" spans="1:18" ht="20.100000000000001" customHeight="1" thickBot="1" x14ac:dyDescent="0.25">
      <c r="A9" s="188" t="s">
        <v>1</v>
      </c>
      <c r="B9" s="189"/>
      <c r="C9" s="190"/>
      <c r="D9" s="203">
        <v>2018</v>
      </c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5"/>
    </row>
    <row r="10" spans="1:18" ht="20.100000000000001" customHeight="1" thickBot="1" x14ac:dyDescent="0.25">
      <c r="A10" s="191"/>
      <c r="B10" s="192"/>
      <c r="C10" s="193"/>
      <c r="D10" s="45"/>
      <c r="E10" s="87"/>
      <c r="F10" s="13"/>
      <c r="G10" s="13"/>
      <c r="H10" s="164" t="s">
        <v>8</v>
      </c>
      <c r="I10" s="165" t="s">
        <v>4</v>
      </c>
      <c r="J10" s="166" t="s">
        <v>5</v>
      </c>
      <c r="K10" s="166" t="s">
        <v>6</v>
      </c>
      <c r="L10" s="166" t="s">
        <v>7</v>
      </c>
      <c r="M10" s="166" t="s">
        <v>8</v>
      </c>
      <c r="N10" s="13"/>
      <c r="O10" s="167" t="s">
        <v>9</v>
      </c>
      <c r="P10" s="168" t="s">
        <v>10</v>
      </c>
    </row>
    <row r="11" spans="1:18" ht="20.100000000000001" customHeight="1" x14ac:dyDescent="0.2">
      <c r="A11" s="51" t="s">
        <v>73</v>
      </c>
      <c r="B11" s="19"/>
      <c r="C11" s="52"/>
      <c r="D11" s="46"/>
      <c r="E11" s="46"/>
      <c r="F11" s="46"/>
      <c r="G11" s="46"/>
      <c r="H11" s="172">
        <f>SUMIFS(H19:H1432,D19:D1432,"menej rozvinuté regióny")</f>
        <v>0</v>
      </c>
      <c r="I11" s="78">
        <f>SUMIFS(I19:I1432,D19:D1432,"menej rozvinuté regióny")</f>
        <v>0</v>
      </c>
      <c r="J11" s="79">
        <f>SUMIFS(J19:J1432,D19:D1432,"menej rozvinuté regióny")</f>
        <v>0</v>
      </c>
      <c r="K11" s="79">
        <f>SUMIFS(K19:K1432,D19:D1432,"menej rozvinuté regióny")</f>
        <v>0</v>
      </c>
      <c r="L11" s="79">
        <f>SUMIFS(L19:L1432,D19:D1432,"menej rozvinuté regióny")</f>
        <v>0</v>
      </c>
      <c r="M11" s="79">
        <f>SUMIFS(M19:M1432,D19:D1432,"menej rozvinuté regióny")</f>
        <v>0</v>
      </c>
      <c r="N11" s="127"/>
      <c r="O11" s="131">
        <f>SUMIFS(O19:O1432,D19:D1432,"menej rozvinuté regióny")</f>
        <v>0</v>
      </c>
      <c r="P11" s="82">
        <f>SUMIFS(P19:P1432,D19:D1432,"menej rozvinuté regióny")</f>
        <v>0</v>
      </c>
    </row>
    <row r="12" spans="1:18" ht="20.100000000000001" customHeight="1" x14ac:dyDescent="0.2">
      <c r="A12" s="53" t="s">
        <v>74</v>
      </c>
      <c r="B12" s="48"/>
      <c r="C12" s="49"/>
      <c r="D12" s="50"/>
      <c r="E12" s="50"/>
      <c r="F12" s="50"/>
      <c r="G12" s="50"/>
      <c r="H12" s="171">
        <f>SUMIFS(H19:H1432,D19:D1432,"ostatné regióny")</f>
        <v>0</v>
      </c>
      <c r="I12" s="80">
        <f>SUMIFS(I19:I1432,D19:D1432,"ostatné regióny")</f>
        <v>0</v>
      </c>
      <c r="J12" s="24">
        <f>SUMIFS(J19:J1432,D19:D1432,"ostatné regióny")</f>
        <v>0</v>
      </c>
      <c r="K12" s="24">
        <f>SUMIFS(K19:K1432,D19:D1432,"ostatné regióny")</f>
        <v>0</v>
      </c>
      <c r="L12" s="24">
        <f>SUMIFS(L19:L1432,D19:D1432,"ostatné regióny")</f>
        <v>0</v>
      </c>
      <c r="M12" s="24">
        <f>SUMIFS(M19:M1432,D19:D1432,"ostatné regióny")</f>
        <v>0</v>
      </c>
      <c r="N12" s="128"/>
      <c r="O12" s="132">
        <f>SUMIFS(O19:O1432,D19:D1432,"ostatné regióny")</f>
        <v>0</v>
      </c>
      <c r="P12" s="83">
        <f>SUMIFS(P19:P1432,D19:D1432,"ostatné regióny")</f>
        <v>0</v>
      </c>
    </row>
    <row r="13" spans="1:18" ht="20.100000000000001" customHeight="1" x14ac:dyDescent="0.2">
      <c r="A13" s="17" t="s">
        <v>55</v>
      </c>
      <c r="B13" s="18"/>
      <c r="C13" s="18"/>
      <c r="D13" s="18"/>
      <c r="E13" s="18"/>
      <c r="F13" s="18"/>
      <c r="G13" s="18"/>
      <c r="H13" s="169">
        <f>SUM(H11:H12)</f>
        <v>0</v>
      </c>
      <c r="I13" s="80">
        <f>SUM(I11:I12)</f>
        <v>0</v>
      </c>
      <c r="J13" s="80">
        <f t="shared" ref="J13:O13" si="0">SUM(J11:J12)</f>
        <v>0</v>
      </c>
      <c r="K13" s="80">
        <f t="shared" si="0"/>
        <v>0</v>
      </c>
      <c r="L13" s="80">
        <f t="shared" si="0"/>
        <v>0</v>
      </c>
      <c r="M13" s="80">
        <f t="shared" si="0"/>
        <v>0</v>
      </c>
      <c r="N13" s="128"/>
      <c r="O13" s="132">
        <f t="shared" si="0"/>
        <v>0</v>
      </c>
      <c r="P13" s="84">
        <f>SUM(P11:P12)</f>
        <v>0</v>
      </c>
    </row>
    <row r="14" spans="1:18" ht="20.100000000000001" customHeight="1" x14ac:dyDescent="0.2">
      <c r="A14" s="17" t="s">
        <v>2</v>
      </c>
      <c r="B14" s="18"/>
      <c r="C14" s="18"/>
      <c r="D14" s="18"/>
      <c r="E14" s="18"/>
      <c r="F14" s="18"/>
      <c r="G14" s="18"/>
      <c r="H14" s="163"/>
      <c r="I14" s="47"/>
      <c r="J14" s="31"/>
      <c r="K14" s="31"/>
      <c r="L14" s="31"/>
      <c r="M14" s="24">
        <f>SUM(I14:L14)</f>
        <v>0</v>
      </c>
      <c r="N14" s="129"/>
      <c r="O14" s="133"/>
      <c r="P14" s="83">
        <f>H14-O14</f>
        <v>0</v>
      </c>
    </row>
    <row r="15" spans="1:18" ht="20.100000000000001" customHeight="1" thickBot="1" x14ac:dyDescent="0.25">
      <c r="A15" s="54" t="s">
        <v>3</v>
      </c>
      <c r="B15" s="55"/>
      <c r="C15" s="55"/>
      <c r="D15" s="55"/>
      <c r="E15" s="55"/>
      <c r="F15" s="55"/>
      <c r="G15" s="55"/>
      <c r="H15" s="170">
        <f>H14+H13</f>
        <v>0</v>
      </c>
      <c r="I15" s="81">
        <f>SUM(I13:I14)</f>
        <v>0</v>
      </c>
      <c r="J15" s="25">
        <f>SUM(J13:J14)</f>
        <v>0</v>
      </c>
      <c r="K15" s="25">
        <f>SUM(K13:K14)</f>
        <v>0</v>
      </c>
      <c r="L15" s="25">
        <f>SUM(L13:L14)</f>
        <v>0</v>
      </c>
      <c r="M15" s="25">
        <f>SUM(M13:M14)</f>
        <v>0</v>
      </c>
      <c r="N15" s="130"/>
      <c r="O15" s="134">
        <f>SUM(O13:O14)</f>
        <v>0</v>
      </c>
      <c r="P15" s="85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8" ht="24.95" customHeight="1" x14ac:dyDescent="0.2">
      <c r="A17" s="4" t="s">
        <v>95</v>
      </c>
      <c r="B17" s="5"/>
      <c r="C17" s="15"/>
      <c r="D17" s="215" t="s">
        <v>53</v>
      </c>
      <c r="E17" s="198" t="s">
        <v>99</v>
      </c>
      <c r="F17" s="4"/>
      <c r="G17" s="201">
        <v>2018</v>
      </c>
      <c r="H17" s="202"/>
      <c r="I17" s="125"/>
      <c r="J17" s="125"/>
      <c r="K17" s="125"/>
      <c r="L17" s="125"/>
      <c r="M17" s="125"/>
      <c r="N17" s="125"/>
      <c r="O17" s="125"/>
      <c r="P17" s="126"/>
    </row>
    <row r="18" spans="1:18" ht="24.95" customHeight="1" thickBot="1" x14ac:dyDescent="0.25">
      <c r="A18" s="6" t="s">
        <v>17</v>
      </c>
      <c r="B18" s="7"/>
      <c r="C18" s="16"/>
      <c r="D18" s="216"/>
      <c r="E18" s="199"/>
      <c r="F18" s="14" t="s">
        <v>16</v>
      </c>
      <c r="G18" s="9" t="s">
        <v>94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  <c r="R18" s="175">
        <f>COUNTIF(R19:R1432,"nekorektne zadané údaje")</f>
        <v>0</v>
      </c>
    </row>
    <row r="19" spans="1:18" s="12" customFormat="1" ht="24.95" customHeight="1" x14ac:dyDescent="0.2">
      <c r="A19" s="217"/>
      <c r="B19" s="218"/>
      <c r="C19" s="219"/>
      <c r="D19" s="122"/>
      <c r="E19" s="122"/>
      <c r="F19" s="113"/>
      <c r="G19" s="114"/>
      <c r="H19" s="22" t="str">
        <f>IF(G19="","",ROUNDDOWN('Lesné celky'!$C$2*G19,2))</f>
        <v/>
      </c>
      <c r="I19" s="26"/>
      <c r="J19" s="26"/>
      <c r="K19" s="26"/>
      <c r="L19" s="26"/>
      <c r="M19" s="22">
        <f>SUM(I19:L19)</f>
        <v>0</v>
      </c>
      <c r="N19" s="23" t="str">
        <f>IF(ROUNDDOWN(F19*G19,2)-ROUNDDOWN(SUM(I19:L19),2)=0,"","zlý súčet")</f>
        <v/>
      </c>
      <c r="O19" s="30"/>
      <c r="P19" s="33" t="str">
        <f>IF(H19="","",H19-O19)</f>
        <v/>
      </c>
      <c r="R19" s="174" t="str">
        <f>IF(AND(H19&lt;&gt;"",OR(E19="",D19="",A19="")),"nekorektne zadané údaje","")</f>
        <v/>
      </c>
    </row>
    <row r="20" spans="1:18" s="2" customFormat="1" ht="24.95" customHeight="1" x14ac:dyDescent="0.2">
      <c r="A20" s="212"/>
      <c r="B20" s="213"/>
      <c r="C20" s="214"/>
      <c r="D20" s="88"/>
      <c r="E20" s="88"/>
      <c r="F20" s="27"/>
      <c r="G20" s="28"/>
      <c r="H20" s="22" t="str">
        <f>IF(G20="","",ROUNDDOWN('Lesné celky'!$C$2*G20,2))</f>
        <v/>
      </c>
      <c r="I20" s="28"/>
      <c r="J20" s="28"/>
      <c r="K20" s="28"/>
      <c r="L20" s="28"/>
      <c r="M20" s="24">
        <f t="shared" ref="M20:M83" si="1">SUM(I20:L20)</f>
        <v>0</v>
      </c>
      <c r="N20" s="23" t="str">
        <f t="shared" ref="N20:N83" si="2">IF(ROUNDDOWN(F20*G20,2)-ROUNDDOWN(SUM(I20:L20),2)=0,"","zlý súčet")</f>
        <v/>
      </c>
      <c r="O20" s="31"/>
      <c r="P20" s="33" t="str">
        <f t="shared" ref="P20:P83" si="3">IF(H20="","",H20-O20)</f>
        <v/>
      </c>
      <c r="R20" s="174" t="str">
        <f t="shared" ref="R20:R83" si="4">IF(AND(H20&lt;&gt;"",OR(E20="",D20="",A20="")),"nekorektne zadané údaje","")</f>
        <v/>
      </c>
    </row>
    <row r="21" spans="1:18" s="2" customFormat="1" ht="24.95" customHeight="1" x14ac:dyDescent="0.2">
      <c r="A21" s="212"/>
      <c r="B21" s="213"/>
      <c r="C21" s="214"/>
      <c r="D21" s="88"/>
      <c r="E21" s="88"/>
      <c r="F21" s="27"/>
      <c r="G21" s="28"/>
      <c r="H21" s="22" t="str">
        <f>IF(G21="","",ROUNDDOWN('Lesné celky'!$C$2*G21,2))</f>
        <v/>
      </c>
      <c r="I21" s="28"/>
      <c r="J21" s="28"/>
      <c r="K21" s="28"/>
      <c r="L21" s="28"/>
      <c r="M21" s="24">
        <f t="shared" si="1"/>
        <v>0</v>
      </c>
      <c r="N21" s="23" t="str">
        <f t="shared" si="2"/>
        <v/>
      </c>
      <c r="O21" s="31"/>
      <c r="P21" s="33" t="str">
        <f t="shared" si="3"/>
        <v/>
      </c>
      <c r="R21" s="174" t="str">
        <f t="shared" si="4"/>
        <v/>
      </c>
    </row>
    <row r="22" spans="1:18" s="2" customFormat="1" ht="24.95" customHeight="1" x14ac:dyDescent="0.2">
      <c r="A22" s="212"/>
      <c r="B22" s="213"/>
      <c r="C22" s="214"/>
      <c r="D22" s="88"/>
      <c r="E22" s="88"/>
      <c r="F22" s="27"/>
      <c r="G22" s="28"/>
      <c r="H22" s="22" t="str">
        <f>IF(G22="","",ROUNDDOWN('Lesné celky'!$C$2*G22,2))</f>
        <v/>
      </c>
      <c r="I22" s="28"/>
      <c r="J22" s="28"/>
      <c r="K22" s="28"/>
      <c r="L22" s="28"/>
      <c r="M22" s="24">
        <f t="shared" si="1"/>
        <v>0</v>
      </c>
      <c r="N22" s="23" t="str">
        <f t="shared" si="2"/>
        <v/>
      </c>
      <c r="O22" s="31"/>
      <c r="P22" s="33" t="str">
        <f t="shared" si="3"/>
        <v/>
      </c>
      <c r="R22" s="174" t="str">
        <f t="shared" si="4"/>
        <v/>
      </c>
    </row>
    <row r="23" spans="1:18" s="2" customFormat="1" ht="24.95" customHeight="1" x14ac:dyDescent="0.2">
      <c r="A23" s="212"/>
      <c r="B23" s="213"/>
      <c r="C23" s="214"/>
      <c r="D23" s="88"/>
      <c r="E23" s="88"/>
      <c r="F23" s="27"/>
      <c r="G23" s="28"/>
      <c r="H23" s="22" t="str">
        <f>IF(G23="","",ROUNDDOWN('Lesné celky'!$C$2*G23,2))</f>
        <v/>
      </c>
      <c r="I23" s="28"/>
      <c r="J23" s="28"/>
      <c r="K23" s="28"/>
      <c r="L23" s="28"/>
      <c r="M23" s="24">
        <f t="shared" si="1"/>
        <v>0</v>
      </c>
      <c r="N23" s="23" t="str">
        <f t="shared" si="2"/>
        <v/>
      </c>
      <c r="O23" s="31"/>
      <c r="P23" s="33" t="str">
        <f t="shared" si="3"/>
        <v/>
      </c>
      <c r="R23" s="174" t="str">
        <f t="shared" si="4"/>
        <v/>
      </c>
    </row>
    <row r="24" spans="1:18" s="2" customFormat="1" ht="24.95" customHeight="1" x14ac:dyDescent="0.2">
      <c r="A24" s="212"/>
      <c r="B24" s="213"/>
      <c r="C24" s="214"/>
      <c r="D24" s="88"/>
      <c r="E24" s="88"/>
      <c r="F24" s="27"/>
      <c r="G24" s="28"/>
      <c r="H24" s="22" t="str">
        <f>IF(G24="","",ROUNDDOWN('Lesné celky'!$C$2*G24,2))</f>
        <v/>
      </c>
      <c r="I24" s="28"/>
      <c r="J24" s="28"/>
      <c r="K24" s="28"/>
      <c r="L24" s="28"/>
      <c r="M24" s="24">
        <f t="shared" si="1"/>
        <v>0</v>
      </c>
      <c r="N24" s="23" t="str">
        <f t="shared" si="2"/>
        <v/>
      </c>
      <c r="O24" s="31"/>
      <c r="P24" s="33" t="str">
        <f t="shared" si="3"/>
        <v/>
      </c>
      <c r="R24" s="174" t="str">
        <f t="shared" si="4"/>
        <v/>
      </c>
    </row>
    <row r="25" spans="1:18" s="2" customFormat="1" ht="24.75" customHeight="1" x14ac:dyDescent="0.2">
      <c r="A25" s="212"/>
      <c r="B25" s="213"/>
      <c r="C25" s="214"/>
      <c r="D25" s="88"/>
      <c r="E25" s="88"/>
      <c r="F25" s="27"/>
      <c r="G25" s="28"/>
      <c r="H25" s="22" t="str">
        <f>IF(G25="","",ROUNDDOWN('Lesné celky'!$C$2*G25,2))</f>
        <v/>
      </c>
      <c r="I25" s="28"/>
      <c r="J25" s="28"/>
      <c r="K25" s="28"/>
      <c r="L25" s="28"/>
      <c r="M25" s="24">
        <f t="shared" si="1"/>
        <v>0</v>
      </c>
      <c r="N25" s="23" t="str">
        <f t="shared" si="2"/>
        <v/>
      </c>
      <c r="O25" s="31"/>
      <c r="P25" s="33" t="str">
        <f t="shared" si="3"/>
        <v/>
      </c>
      <c r="R25" s="174" t="str">
        <f t="shared" si="4"/>
        <v/>
      </c>
    </row>
    <row r="26" spans="1:18" s="2" customFormat="1" ht="24.75" customHeight="1" x14ac:dyDescent="0.2">
      <c r="A26" s="212"/>
      <c r="B26" s="213"/>
      <c r="C26" s="214"/>
      <c r="D26" s="88"/>
      <c r="E26" s="88"/>
      <c r="F26" s="27"/>
      <c r="G26" s="28"/>
      <c r="H26" s="22" t="str">
        <f>IF(G26="","",ROUNDDOWN('Lesné celky'!$C$2*G26,2))</f>
        <v/>
      </c>
      <c r="I26" s="28"/>
      <c r="J26" s="28"/>
      <c r="K26" s="28"/>
      <c r="L26" s="28"/>
      <c r="M26" s="24">
        <f t="shared" si="1"/>
        <v>0</v>
      </c>
      <c r="N26" s="23" t="str">
        <f t="shared" si="2"/>
        <v/>
      </c>
      <c r="O26" s="31"/>
      <c r="P26" s="33" t="str">
        <f t="shared" si="3"/>
        <v/>
      </c>
      <c r="R26" s="174" t="str">
        <f t="shared" si="4"/>
        <v/>
      </c>
    </row>
    <row r="27" spans="1:18" s="2" customFormat="1" ht="24.75" customHeight="1" x14ac:dyDescent="0.2">
      <c r="A27" s="212"/>
      <c r="B27" s="213"/>
      <c r="C27" s="214"/>
      <c r="D27" s="88"/>
      <c r="E27" s="88"/>
      <c r="F27" s="27"/>
      <c r="G27" s="28"/>
      <c r="H27" s="22" t="str">
        <f>IF(G27="","",ROUNDDOWN('Lesné celky'!$C$2*G27,2))</f>
        <v/>
      </c>
      <c r="I27" s="28"/>
      <c r="J27" s="28"/>
      <c r="K27" s="28"/>
      <c r="L27" s="28"/>
      <c r="M27" s="24">
        <f t="shared" si="1"/>
        <v>0</v>
      </c>
      <c r="N27" s="23" t="str">
        <f t="shared" si="2"/>
        <v/>
      </c>
      <c r="O27" s="31"/>
      <c r="P27" s="33" t="str">
        <f t="shared" si="3"/>
        <v/>
      </c>
      <c r="R27" s="174" t="str">
        <f t="shared" si="4"/>
        <v/>
      </c>
    </row>
    <row r="28" spans="1:18" s="2" customFormat="1" ht="24.75" customHeight="1" x14ac:dyDescent="0.2">
      <c r="A28" s="212"/>
      <c r="B28" s="213"/>
      <c r="C28" s="214"/>
      <c r="D28" s="88"/>
      <c r="E28" s="88"/>
      <c r="F28" s="27"/>
      <c r="G28" s="28"/>
      <c r="H28" s="22" t="str">
        <f>IF(G28="","",ROUNDDOWN('Lesné celky'!$C$2*G28,2))</f>
        <v/>
      </c>
      <c r="I28" s="28"/>
      <c r="J28" s="28"/>
      <c r="K28" s="28"/>
      <c r="L28" s="28"/>
      <c r="M28" s="24">
        <f t="shared" si="1"/>
        <v>0</v>
      </c>
      <c r="N28" s="23" t="str">
        <f t="shared" si="2"/>
        <v/>
      </c>
      <c r="O28" s="31"/>
      <c r="P28" s="33" t="str">
        <f t="shared" si="3"/>
        <v/>
      </c>
      <c r="R28" s="174" t="str">
        <f t="shared" si="4"/>
        <v/>
      </c>
    </row>
    <row r="29" spans="1:18" s="2" customFormat="1" ht="24.75" customHeight="1" x14ac:dyDescent="0.2">
      <c r="A29" s="212"/>
      <c r="B29" s="213"/>
      <c r="C29" s="214"/>
      <c r="D29" s="88"/>
      <c r="E29" s="88"/>
      <c r="F29" s="27"/>
      <c r="G29" s="28"/>
      <c r="H29" s="22" t="str">
        <f>IF(G29="","",ROUNDDOWN('Lesné celky'!$C$2*G29,2))</f>
        <v/>
      </c>
      <c r="I29" s="28"/>
      <c r="J29" s="28"/>
      <c r="K29" s="28"/>
      <c r="L29" s="28"/>
      <c r="M29" s="24">
        <f t="shared" si="1"/>
        <v>0</v>
      </c>
      <c r="N29" s="23" t="str">
        <f t="shared" si="2"/>
        <v/>
      </c>
      <c r="O29" s="31"/>
      <c r="P29" s="33" t="str">
        <f t="shared" si="3"/>
        <v/>
      </c>
      <c r="R29" s="174" t="str">
        <f t="shared" si="4"/>
        <v/>
      </c>
    </row>
    <row r="30" spans="1:18" s="2" customFormat="1" ht="24.75" customHeight="1" x14ac:dyDescent="0.2">
      <c r="A30" s="212"/>
      <c r="B30" s="213"/>
      <c r="C30" s="214"/>
      <c r="D30" s="88"/>
      <c r="E30" s="88"/>
      <c r="F30" s="27"/>
      <c r="G30" s="28"/>
      <c r="H30" s="22" t="str">
        <f>IF(G30="","",ROUNDDOWN('Lesné celky'!$C$2*G30,2))</f>
        <v/>
      </c>
      <c r="I30" s="28"/>
      <c r="J30" s="28"/>
      <c r="K30" s="28"/>
      <c r="L30" s="28"/>
      <c r="M30" s="24">
        <f t="shared" si="1"/>
        <v>0</v>
      </c>
      <c r="N30" s="23" t="str">
        <f t="shared" si="2"/>
        <v/>
      </c>
      <c r="O30" s="31"/>
      <c r="P30" s="33" t="str">
        <f t="shared" si="3"/>
        <v/>
      </c>
      <c r="R30" s="174" t="str">
        <f t="shared" si="4"/>
        <v/>
      </c>
    </row>
    <row r="31" spans="1:18" s="2" customFormat="1" ht="24.75" customHeight="1" x14ac:dyDescent="0.2">
      <c r="A31" s="212"/>
      <c r="B31" s="213"/>
      <c r="C31" s="214"/>
      <c r="D31" s="88"/>
      <c r="E31" s="88"/>
      <c r="F31" s="27"/>
      <c r="G31" s="28"/>
      <c r="H31" s="22" t="str">
        <f>IF(G31="","",ROUNDDOWN('Lesné celky'!$C$2*G31,2))</f>
        <v/>
      </c>
      <c r="I31" s="28"/>
      <c r="J31" s="28"/>
      <c r="K31" s="28"/>
      <c r="L31" s="28"/>
      <c r="M31" s="24">
        <f t="shared" si="1"/>
        <v>0</v>
      </c>
      <c r="N31" s="23" t="str">
        <f t="shared" si="2"/>
        <v/>
      </c>
      <c r="O31" s="31"/>
      <c r="P31" s="33" t="str">
        <f t="shared" si="3"/>
        <v/>
      </c>
      <c r="R31" s="174" t="str">
        <f t="shared" si="4"/>
        <v/>
      </c>
    </row>
    <row r="32" spans="1:18" ht="24.75" customHeight="1" x14ac:dyDescent="0.2">
      <c r="A32" s="212"/>
      <c r="B32" s="213"/>
      <c r="C32" s="214"/>
      <c r="D32" s="88"/>
      <c r="E32" s="88"/>
      <c r="F32" s="27"/>
      <c r="G32" s="28"/>
      <c r="H32" s="22" t="str">
        <f>IF(G32="","",ROUNDDOWN('Lesné celky'!$C$2*G32,2))</f>
        <v/>
      </c>
      <c r="I32" s="28"/>
      <c r="J32" s="28"/>
      <c r="K32" s="28"/>
      <c r="L32" s="28"/>
      <c r="M32" s="24">
        <f t="shared" si="1"/>
        <v>0</v>
      </c>
      <c r="N32" s="23" t="str">
        <f t="shared" si="2"/>
        <v/>
      </c>
      <c r="O32" s="31"/>
      <c r="P32" s="33" t="str">
        <f t="shared" si="3"/>
        <v/>
      </c>
      <c r="R32" s="174" t="str">
        <f t="shared" si="4"/>
        <v/>
      </c>
    </row>
    <row r="33" spans="1:18" ht="24.75" customHeight="1" x14ac:dyDescent="0.2">
      <c r="A33" s="212"/>
      <c r="B33" s="213"/>
      <c r="C33" s="214"/>
      <c r="D33" s="88"/>
      <c r="E33" s="88"/>
      <c r="F33" s="27"/>
      <c r="G33" s="28"/>
      <c r="H33" s="22" t="str">
        <f>IF(G33="","",ROUNDDOWN('Lesné celky'!$C$2*G33,2))</f>
        <v/>
      </c>
      <c r="I33" s="28"/>
      <c r="J33" s="28"/>
      <c r="K33" s="28"/>
      <c r="L33" s="28"/>
      <c r="M33" s="24">
        <f t="shared" si="1"/>
        <v>0</v>
      </c>
      <c r="N33" s="23" t="str">
        <f t="shared" si="2"/>
        <v/>
      </c>
      <c r="O33" s="31"/>
      <c r="P33" s="33" t="str">
        <f t="shared" si="3"/>
        <v/>
      </c>
      <c r="R33" s="174" t="str">
        <f t="shared" si="4"/>
        <v/>
      </c>
    </row>
    <row r="34" spans="1:18" ht="24.75" customHeight="1" x14ac:dyDescent="0.2">
      <c r="A34" s="212"/>
      <c r="B34" s="213"/>
      <c r="C34" s="214"/>
      <c r="D34" s="88"/>
      <c r="E34" s="88"/>
      <c r="F34" s="27"/>
      <c r="G34" s="28"/>
      <c r="H34" s="22" t="str">
        <f>IF(G34="","",ROUNDDOWN('Lesné celky'!$C$2*G34,2))</f>
        <v/>
      </c>
      <c r="I34" s="28"/>
      <c r="J34" s="28"/>
      <c r="K34" s="28"/>
      <c r="L34" s="28"/>
      <c r="M34" s="24">
        <f t="shared" si="1"/>
        <v>0</v>
      </c>
      <c r="N34" s="23" t="str">
        <f t="shared" si="2"/>
        <v/>
      </c>
      <c r="O34" s="31"/>
      <c r="P34" s="33" t="str">
        <f t="shared" si="3"/>
        <v/>
      </c>
      <c r="R34" s="174" t="str">
        <f t="shared" si="4"/>
        <v/>
      </c>
    </row>
    <row r="35" spans="1:18" ht="24.75" customHeight="1" x14ac:dyDescent="0.2">
      <c r="A35" s="212"/>
      <c r="B35" s="213"/>
      <c r="C35" s="214"/>
      <c r="D35" s="88"/>
      <c r="E35" s="88"/>
      <c r="F35" s="27"/>
      <c r="G35" s="28"/>
      <c r="H35" s="22" t="str">
        <f>IF(G35="","",ROUNDDOWN('Lesné celky'!$C$2*G35,2))</f>
        <v/>
      </c>
      <c r="I35" s="28"/>
      <c r="J35" s="28"/>
      <c r="K35" s="28"/>
      <c r="L35" s="28"/>
      <c r="M35" s="24">
        <f t="shared" si="1"/>
        <v>0</v>
      </c>
      <c r="N35" s="23" t="str">
        <f t="shared" si="2"/>
        <v/>
      </c>
      <c r="O35" s="31"/>
      <c r="P35" s="33" t="str">
        <f t="shared" si="3"/>
        <v/>
      </c>
      <c r="R35" s="174" t="str">
        <f t="shared" si="4"/>
        <v/>
      </c>
    </row>
    <row r="36" spans="1:18" ht="24.75" customHeight="1" x14ac:dyDescent="0.2">
      <c r="A36" s="212"/>
      <c r="B36" s="213"/>
      <c r="C36" s="214"/>
      <c r="D36" s="88"/>
      <c r="E36" s="88"/>
      <c r="F36" s="27"/>
      <c r="G36" s="28"/>
      <c r="H36" s="22" t="str">
        <f>IF(G36="","",ROUNDDOWN('Lesné celky'!$C$2*G36,2))</f>
        <v/>
      </c>
      <c r="I36" s="28"/>
      <c r="J36" s="28"/>
      <c r="K36" s="28"/>
      <c r="L36" s="28"/>
      <c r="M36" s="24">
        <f t="shared" si="1"/>
        <v>0</v>
      </c>
      <c r="N36" s="23" t="str">
        <f t="shared" si="2"/>
        <v/>
      </c>
      <c r="O36" s="31"/>
      <c r="P36" s="33" t="str">
        <f t="shared" si="3"/>
        <v/>
      </c>
      <c r="R36" s="174" t="str">
        <f t="shared" si="4"/>
        <v/>
      </c>
    </row>
    <row r="37" spans="1:18" ht="24.75" customHeight="1" x14ac:dyDescent="0.2">
      <c r="A37" s="212"/>
      <c r="B37" s="213"/>
      <c r="C37" s="214"/>
      <c r="D37" s="88"/>
      <c r="E37" s="88"/>
      <c r="F37" s="27"/>
      <c r="G37" s="28"/>
      <c r="H37" s="22" t="str">
        <f>IF(G37="","",ROUNDDOWN('Lesné celky'!$C$2*G37,2))</f>
        <v/>
      </c>
      <c r="I37" s="28"/>
      <c r="J37" s="28"/>
      <c r="K37" s="28"/>
      <c r="L37" s="28"/>
      <c r="M37" s="24">
        <f t="shared" si="1"/>
        <v>0</v>
      </c>
      <c r="N37" s="23" t="str">
        <f t="shared" si="2"/>
        <v/>
      </c>
      <c r="O37" s="31"/>
      <c r="P37" s="33" t="str">
        <f t="shared" si="3"/>
        <v/>
      </c>
      <c r="R37" s="174" t="str">
        <f t="shared" si="4"/>
        <v/>
      </c>
    </row>
    <row r="38" spans="1:18" ht="24.75" customHeight="1" x14ac:dyDescent="0.2">
      <c r="A38" s="212"/>
      <c r="B38" s="213"/>
      <c r="C38" s="214"/>
      <c r="D38" s="88"/>
      <c r="E38" s="88"/>
      <c r="F38" s="27"/>
      <c r="G38" s="28"/>
      <c r="H38" s="22" t="str">
        <f>IF(G38="","",ROUNDDOWN('Lesné celky'!$C$2*G38,2))</f>
        <v/>
      </c>
      <c r="I38" s="28"/>
      <c r="J38" s="28"/>
      <c r="K38" s="28"/>
      <c r="L38" s="28"/>
      <c r="M38" s="24">
        <f t="shared" si="1"/>
        <v>0</v>
      </c>
      <c r="N38" s="23" t="str">
        <f t="shared" si="2"/>
        <v/>
      </c>
      <c r="O38" s="31"/>
      <c r="P38" s="33" t="str">
        <f t="shared" si="3"/>
        <v/>
      </c>
      <c r="R38" s="174" t="str">
        <f t="shared" si="4"/>
        <v/>
      </c>
    </row>
    <row r="39" spans="1:18" ht="24.75" customHeight="1" x14ac:dyDescent="0.2">
      <c r="A39" s="212"/>
      <c r="B39" s="213"/>
      <c r="C39" s="214"/>
      <c r="D39" s="88"/>
      <c r="E39" s="88"/>
      <c r="F39" s="27"/>
      <c r="G39" s="28"/>
      <c r="H39" s="22" t="str">
        <f>IF(G39="","",ROUNDDOWN('Lesné celky'!$C$2*G39,2))</f>
        <v/>
      </c>
      <c r="I39" s="28"/>
      <c r="J39" s="28"/>
      <c r="K39" s="28"/>
      <c r="L39" s="28"/>
      <c r="M39" s="24">
        <f t="shared" si="1"/>
        <v>0</v>
      </c>
      <c r="N39" s="23" t="str">
        <f t="shared" si="2"/>
        <v/>
      </c>
      <c r="O39" s="31"/>
      <c r="P39" s="33" t="str">
        <f t="shared" si="3"/>
        <v/>
      </c>
      <c r="R39" s="174" t="str">
        <f t="shared" si="4"/>
        <v/>
      </c>
    </row>
    <row r="40" spans="1:18" ht="24.75" customHeight="1" x14ac:dyDescent="0.2">
      <c r="A40" s="212"/>
      <c r="B40" s="213"/>
      <c r="C40" s="214"/>
      <c r="D40" s="88"/>
      <c r="E40" s="88"/>
      <c r="F40" s="27"/>
      <c r="G40" s="28"/>
      <c r="H40" s="22" t="str">
        <f>IF(G40="","",ROUNDDOWN('Lesné celky'!$C$2*G40,2))</f>
        <v/>
      </c>
      <c r="I40" s="28"/>
      <c r="J40" s="28"/>
      <c r="K40" s="28"/>
      <c r="L40" s="28"/>
      <c r="M40" s="24">
        <f t="shared" si="1"/>
        <v>0</v>
      </c>
      <c r="N40" s="23" t="str">
        <f t="shared" si="2"/>
        <v/>
      </c>
      <c r="O40" s="31"/>
      <c r="P40" s="33" t="str">
        <f t="shared" si="3"/>
        <v/>
      </c>
      <c r="R40" s="174" t="str">
        <f t="shared" si="4"/>
        <v/>
      </c>
    </row>
    <row r="41" spans="1:18" ht="24.75" customHeight="1" x14ac:dyDescent="0.2">
      <c r="A41" s="212"/>
      <c r="B41" s="213"/>
      <c r="C41" s="214"/>
      <c r="D41" s="88"/>
      <c r="E41" s="88"/>
      <c r="F41" s="27"/>
      <c r="G41" s="28"/>
      <c r="H41" s="22" t="str">
        <f>IF(G41="","",ROUNDDOWN('Lesné celky'!$C$2*G41,2))</f>
        <v/>
      </c>
      <c r="I41" s="28"/>
      <c r="J41" s="28"/>
      <c r="K41" s="28"/>
      <c r="L41" s="28"/>
      <c r="M41" s="24">
        <f t="shared" si="1"/>
        <v>0</v>
      </c>
      <c r="N41" s="23" t="str">
        <f t="shared" si="2"/>
        <v/>
      </c>
      <c r="O41" s="31"/>
      <c r="P41" s="33" t="str">
        <f t="shared" si="3"/>
        <v/>
      </c>
      <c r="R41" s="174" t="str">
        <f t="shared" si="4"/>
        <v/>
      </c>
    </row>
    <row r="42" spans="1:18" ht="24.75" customHeight="1" x14ac:dyDescent="0.2">
      <c r="A42" s="212"/>
      <c r="B42" s="213"/>
      <c r="C42" s="214"/>
      <c r="D42" s="88"/>
      <c r="E42" s="88"/>
      <c r="F42" s="27"/>
      <c r="G42" s="28"/>
      <c r="H42" s="22" t="str">
        <f>IF(G42="","",ROUNDDOWN('Lesné celky'!$C$2*G42,2))</f>
        <v/>
      </c>
      <c r="I42" s="28"/>
      <c r="J42" s="28"/>
      <c r="K42" s="28"/>
      <c r="L42" s="28"/>
      <c r="M42" s="24">
        <f t="shared" si="1"/>
        <v>0</v>
      </c>
      <c r="N42" s="23" t="str">
        <f t="shared" si="2"/>
        <v/>
      </c>
      <c r="O42" s="31"/>
      <c r="P42" s="33" t="str">
        <f t="shared" si="3"/>
        <v/>
      </c>
      <c r="R42" s="174" t="str">
        <f t="shared" si="4"/>
        <v/>
      </c>
    </row>
    <row r="43" spans="1:18" ht="24.75" customHeight="1" x14ac:dyDescent="0.2">
      <c r="A43" s="212"/>
      <c r="B43" s="213"/>
      <c r="C43" s="214"/>
      <c r="D43" s="88"/>
      <c r="E43" s="88"/>
      <c r="F43" s="27"/>
      <c r="G43" s="28"/>
      <c r="H43" s="22" t="str">
        <f>IF(G43="","",ROUNDDOWN('Lesné celky'!$C$2*G43,2))</f>
        <v/>
      </c>
      <c r="I43" s="28"/>
      <c r="J43" s="28"/>
      <c r="K43" s="28"/>
      <c r="L43" s="28"/>
      <c r="M43" s="24">
        <f t="shared" si="1"/>
        <v>0</v>
      </c>
      <c r="N43" s="23" t="str">
        <f t="shared" si="2"/>
        <v/>
      </c>
      <c r="O43" s="31"/>
      <c r="P43" s="33" t="str">
        <f t="shared" si="3"/>
        <v/>
      </c>
      <c r="R43" s="174" t="str">
        <f t="shared" si="4"/>
        <v/>
      </c>
    </row>
    <row r="44" spans="1:18" ht="24.75" customHeight="1" x14ac:dyDescent="0.2">
      <c r="A44" s="212"/>
      <c r="B44" s="213"/>
      <c r="C44" s="214"/>
      <c r="D44" s="88"/>
      <c r="E44" s="88"/>
      <c r="F44" s="27"/>
      <c r="G44" s="28"/>
      <c r="H44" s="22" t="str">
        <f>IF(G44="","",ROUNDDOWN('Lesné celky'!$C$2*G44,2))</f>
        <v/>
      </c>
      <c r="I44" s="28"/>
      <c r="J44" s="28"/>
      <c r="K44" s="28"/>
      <c r="L44" s="28"/>
      <c r="M44" s="24">
        <f t="shared" si="1"/>
        <v>0</v>
      </c>
      <c r="N44" s="23" t="str">
        <f t="shared" si="2"/>
        <v/>
      </c>
      <c r="O44" s="31"/>
      <c r="P44" s="33" t="str">
        <f t="shared" si="3"/>
        <v/>
      </c>
      <c r="R44" s="174" t="str">
        <f t="shared" si="4"/>
        <v/>
      </c>
    </row>
    <row r="45" spans="1:18" ht="24.75" customHeight="1" x14ac:dyDescent="0.2">
      <c r="A45" s="212"/>
      <c r="B45" s="213"/>
      <c r="C45" s="214"/>
      <c r="D45" s="88"/>
      <c r="E45" s="88"/>
      <c r="F45" s="27"/>
      <c r="G45" s="28"/>
      <c r="H45" s="22" t="str">
        <f>IF(G45="","",ROUNDDOWN('Lesné celky'!$C$2*G45,2))</f>
        <v/>
      </c>
      <c r="I45" s="28"/>
      <c r="J45" s="28"/>
      <c r="K45" s="28"/>
      <c r="L45" s="28"/>
      <c r="M45" s="24">
        <f t="shared" si="1"/>
        <v>0</v>
      </c>
      <c r="N45" s="23" t="str">
        <f t="shared" si="2"/>
        <v/>
      </c>
      <c r="O45" s="31"/>
      <c r="P45" s="33" t="str">
        <f t="shared" si="3"/>
        <v/>
      </c>
      <c r="R45" s="174" t="str">
        <f t="shared" si="4"/>
        <v/>
      </c>
    </row>
    <row r="46" spans="1:18" ht="24.75" customHeight="1" x14ac:dyDescent="0.2">
      <c r="A46" s="212"/>
      <c r="B46" s="213"/>
      <c r="C46" s="214"/>
      <c r="D46" s="88"/>
      <c r="E46" s="88"/>
      <c r="F46" s="27"/>
      <c r="G46" s="28"/>
      <c r="H46" s="22" t="str">
        <f>IF(G46="","",ROUNDDOWN('Lesné celky'!$C$2*G46,2))</f>
        <v/>
      </c>
      <c r="I46" s="28"/>
      <c r="J46" s="28"/>
      <c r="K46" s="28"/>
      <c r="L46" s="28"/>
      <c r="M46" s="24">
        <f t="shared" si="1"/>
        <v>0</v>
      </c>
      <c r="N46" s="23" t="str">
        <f t="shared" si="2"/>
        <v/>
      </c>
      <c r="O46" s="31"/>
      <c r="P46" s="33" t="str">
        <f t="shared" si="3"/>
        <v/>
      </c>
      <c r="R46" s="174" t="str">
        <f t="shared" si="4"/>
        <v/>
      </c>
    </row>
    <row r="47" spans="1:18" ht="24.75" customHeight="1" x14ac:dyDescent="0.2">
      <c r="A47" s="212"/>
      <c r="B47" s="213"/>
      <c r="C47" s="214"/>
      <c r="D47" s="88"/>
      <c r="E47" s="88"/>
      <c r="F47" s="27"/>
      <c r="G47" s="28"/>
      <c r="H47" s="22" t="str">
        <f>IF(G47="","",ROUNDDOWN('Lesné celky'!$C$2*G47,2))</f>
        <v/>
      </c>
      <c r="I47" s="28"/>
      <c r="J47" s="28"/>
      <c r="K47" s="28"/>
      <c r="L47" s="28"/>
      <c r="M47" s="24">
        <f t="shared" si="1"/>
        <v>0</v>
      </c>
      <c r="N47" s="23" t="str">
        <f t="shared" si="2"/>
        <v/>
      </c>
      <c r="O47" s="31"/>
      <c r="P47" s="33" t="str">
        <f t="shared" si="3"/>
        <v/>
      </c>
      <c r="R47" s="174" t="str">
        <f t="shared" si="4"/>
        <v/>
      </c>
    </row>
    <row r="48" spans="1:18" ht="24.75" customHeight="1" x14ac:dyDescent="0.2">
      <c r="A48" s="212"/>
      <c r="B48" s="213"/>
      <c r="C48" s="214"/>
      <c r="D48" s="88"/>
      <c r="E48" s="88"/>
      <c r="F48" s="27"/>
      <c r="G48" s="28"/>
      <c r="H48" s="22" t="str">
        <f>IF(G48="","",ROUNDDOWN('Lesné celky'!$C$2*G48,2))</f>
        <v/>
      </c>
      <c r="I48" s="28"/>
      <c r="J48" s="28"/>
      <c r="K48" s="28"/>
      <c r="L48" s="28"/>
      <c r="M48" s="24">
        <f t="shared" si="1"/>
        <v>0</v>
      </c>
      <c r="N48" s="23" t="str">
        <f t="shared" si="2"/>
        <v/>
      </c>
      <c r="O48" s="31"/>
      <c r="P48" s="33" t="str">
        <f t="shared" si="3"/>
        <v/>
      </c>
      <c r="R48" s="174" t="str">
        <f t="shared" si="4"/>
        <v/>
      </c>
    </row>
    <row r="49" spans="1:18" ht="24.75" customHeight="1" x14ac:dyDescent="0.2">
      <c r="A49" s="212"/>
      <c r="B49" s="213"/>
      <c r="C49" s="214"/>
      <c r="D49" s="88"/>
      <c r="E49" s="88"/>
      <c r="F49" s="27"/>
      <c r="G49" s="28"/>
      <c r="H49" s="22" t="str">
        <f>IF(G49="","",ROUNDDOWN('Lesné celky'!$C$2*G49,2))</f>
        <v/>
      </c>
      <c r="I49" s="28"/>
      <c r="J49" s="28"/>
      <c r="K49" s="28"/>
      <c r="L49" s="28"/>
      <c r="M49" s="24">
        <f t="shared" si="1"/>
        <v>0</v>
      </c>
      <c r="N49" s="23" t="str">
        <f t="shared" si="2"/>
        <v/>
      </c>
      <c r="O49" s="31"/>
      <c r="P49" s="33" t="str">
        <f t="shared" si="3"/>
        <v/>
      </c>
      <c r="R49" s="174" t="str">
        <f t="shared" si="4"/>
        <v/>
      </c>
    </row>
    <row r="50" spans="1:18" ht="24.75" customHeight="1" x14ac:dyDescent="0.2">
      <c r="A50" s="212"/>
      <c r="B50" s="213"/>
      <c r="C50" s="214"/>
      <c r="D50" s="88"/>
      <c r="E50" s="88"/>
      <c r="F50" s="27"/>
      <c r="G50" s="28"/>
      <c r="H50" s="22" t="str">
        <f>IF(G50="","",ROUNDDOWN('Lesné celky'!$C$2*G50,2))</f>
        <v/>
      </c>
      <c r="I50" s="28"/>
      <c r="J50" s="28"/>
      <c r="K50" s="28"/>
      <c r="L50" s="28"/>
      <c r="M50" s="24">
        <f t="shared" si="1"/>
        <v>0</v>
      </c>
      <c r="N50" s="23" t="str">
        <f t="shared" si="2"/>
        <v/>
      </c>
      <c r="O50" s="31"/>
      <c r="P50" s="33" t="str">
        <f t="shared" si="3"/>
        <v/>
      </c>
      <c r="R50" s="174" t="str">
        <f t="shared" si="4"/>
        <v/>
      </c>
    </row>
    <row r="51" spans="1:18" ht="24.75" customHeight="1" x14ac:dyDescent="0.2">
      <c r="A51" s="212"/>
      <c r="B51" s="213"/>
      <c r="C51" s="214"/>
      <c r="D51" s="88"/>
      <c r="E51" s="88"/>
      <c r="F51" s="27"/>
      <c r="G51" s="28"/>
      <c r="H51" s="22" t="str">
        <f>IF(G51="","",ROUNDDOWN('Lesné celky'!$C$2*G51,2))</f>
        <v/>
      </c>
      <c r="I51" s="28"/>
      <c r="J51" s="28"/>
      <c r="K51" s="28"/>
      <c r="L51" s="28"/>
      <c r="M51" s="24">
        <f t="shared" si="1"/>
        <v>0</v>
      </c>
      <c r="N51" s="23" t="str">
        <f t="shared" si="2"/>
        <v/>
      </c>
      <c r="O51" s="31"/>
      <c r="P51" s="33" t="str">
        <f t="shared" si="3"/>
        <v/>
      </c>
      <c r="R51" s="174" t="str">
        <f t="shared" si="4"/>
        <v/>
      </c>
    </row>
    <row r="52" spans="1:18" ht="24.75" customHeight="1" x14ac:dyDescent="0.2">
      <c r="A52" s="212"/>
      <c r="B52" s="213"/>
      <c r="C52" s="214"/>
      <c r="D52" s="88"/>
      <c r="E52" s="88"/>
      <c r="F52" s="27"/>
      <c r="G52" s="28"/>
      <c r="H52" s="22" t="str">
        <f>IF(G52="","",ROUNDDOWN('Lesné celky'!$C$2*G52,2))</f>
        <v/>
      </c>
      <c r="I52" s="28"/>
      <c r="J52" s="28"/>
      <c r="K52" s="28"/>
      <c r="L52" s="28"/>
      <c r="M52" s="24">
        <f t="shared" si="1"/>
        <v>0</v>
      </c>
      <c r="N52" s="23" t="str">
        <f t="shared" si="2"/>
        <v/>
      </c>
      <c r="O52" s="31"/>
      <c r="P52" s="33" t="str">
        <f t="shared" si="3"/>
        <v/>
      </c>
      <c r="R52" s="174" t="str">
        <f t="shared" si="4"/>
        <v/>
      </c>
    </row>
    <row r="53" spans="1:18" ht="24.75" customHeight="1" x14ac:dyDescent="0.2">
      <c r="A53" s="212"/>
      <c r="B53" s="213"/>
      <c r="C53" s="214"/>
      <c r="D53" s="88"/>
      <c r="E53" s="88"/>
      <c r="F53" s="27"/>
      <c r="G53" s="28"/>
      <c r="H53" s="22" t="str">
        <f>IF(G53="","",ROUNDDOWN('Lesné celky'!$C$2*G53,2))</f>
        <v/>
      </c>
      <c r="I53" s="28"/>
      <c r="J53" s="28"/>
      <c r="K53" s="28"/>
      <c r="L53" s="28"/>
      <c r="M53" s="24">
        <f t="shared" si="1"/>
        <v>0</v>
      </c>
      <c r="N53" s="23" t="str">
        <f t="shared" si="2"/>
        <v/>
      </c>
      <c r="O53" s="31"/>
      <c r="P53" s="33" t="str">
        <f t="shared" si="3"/>
        <v/>
      </c>
      <c r="R53" s="174" t="str">
        <f t="shared" si="4"/>
        <v/>
      </c>
    </row>
    <row r="54" spans="1:18" ht="24.75" customHeight="1" x14ac:dyDescent="0.2">
      <c r="A54" s="212"/>
      <c r="B54" s="213"/>
      <c r="C54" s="214"/>
      <c r="D54" s="88"/>
      <c r="E54" s="88"/>
      <c r="F54" s="27"/>
      <c r="G54" s="28"/>
      <c r="H54" s="22" t="str">
        <f>IF(G54="","",ROUNDDOWN('Lesné celky'!$C$2*G54,2))</f>
        <v/>
      </c>
      <c r="I54" s="28"/>
      <c r="J54" s="28"/>
      <c r="K54" s="28"/>
      <c r="L54" s="28"/>
      <c r="M54" s="24">
        <f t="shared" si="1"/>
        <v>0</v>
      </c>
      <c r="N54" s="23" t="str">
        <f t="shared" si="2"/>
        <v/>
      </c>
      <c r="O54" s="31"/>
      <c r="P54" s="33" t="str">
        <f t="shared" si="3"/>
        <v/>
      </c>
      <c r="R54" s="174" t="str">
        <f t="shared" si="4"/>
        <v/>
      </c>
    </row>
    <row r="55" spans="1:18" ht="24.75" customHeight="1" x14ac:dyDescent="0.2">
      <c r="A55" s="212"/>
      <c r="B55" s="213"/>
      <c r="C55" s="214"/>
      <c r="D55" s="88"/>
      <c r="E55" s="88"/>
      <c r="F55" s="27"/>
      <c r="G55" s="28"/>
      <c r="H55" s="22" t="str">
        <f>IF(G55="","",ROUNDDOWN('Lesné celky'!$C$2*G55,2))</f>
        <v/>
      </c>
      <c r="I55" s="28"/>
      <c r="J55" s="28"/>
      <c r="K55" s="28"/>
      <c r="L55" s="28"/>
      <c r="M55" s="24">
        <f t="shared" si="1"/>
        <v>0</v>
      </c>
      <c r="N55" s="23" t="str">
        <f t="shared" si="2"/>
        <v/>
      </c>
      <c r="O55" s="31"/>
      <c r="P55" s="33" t="str">
        <f t="shared" si="3"/>
        <v/>
      </c>
      <c r="R55" s="174" t="str">
        <f t="shared" si="4"/>
        <v/>
      </c>
    </row>
    <row r="56" spans="1:18" ht="24.75" customHeight="1" x14ac:dyDescent="0.2">
      <c r="A56" s="212"/>
      <c r="B56" s="213"/>
      <c r="C56" s="214"/>
      <c r="D56" s="88"/>
      <c r="E56" s="88"/>
      <c r="F56" s="27"/>
      <c r="G56" s="28"/>
      <c r="H56" s="22" t="str">
        <f>IF(G56="","",ROUNDDOWN('Lesné celky'!$C$2*G56,2))</f>
        <v/>
      </c>
      <c r="I56" s="28"/>
      <c r="J56" s="28"/>
      <c r="K56" s="28"/>
      <c r="L56" s="28"/>
      <c r="M56" s="24">
        <f t="shared" si="1"/>
        <v>0</v>
      </c>
      <c r="N56" s="23" t="str">
        <f t="shared" si="2"/>
        <v/>
      </c>
      <c r="O56" s="31"/>
      <c r="P56" s="33" t="str">
        <f t="shared" si="3"/>
        <v/>
      </c>
      <c r="R56" s="174" t="str">
        <f t="shared" si="4"/>
        <v/>
      </c>
    </row>
    <row r="57" spans="1:18" ht="24.75" customHeight="1" x14ac:dyDescent="0.2">
      <c r="A57" s="212"/>
      <c r="B57" s="213"/>
      <c r="C57" s="214"/>
      <c r="D57" s="88"/>
      <c r="E57" s="88"/>
      <c r="F57" s="27"/>
      <c r="G57" s="28"/>
      <c r="H57" s="22" t="str">
        <f>IF(G57="","",ROUNDDOWN('Lesné celky'!$C$2*G57,2))</f>
        <v/>
      </c>
      <c r="I57" s="28"/>
      <c r="J57" s="28"/>
      <c r="K57" s="28"/>
      <c r="L57" s="28"/>
      <c r="M57" s="24">
        <f t="shared" si="1"/>
        <v>0</v>
      </c>
      <c r="N57" s="23" t="str">
        <f t="shared" si="2"/>
        <v/>
      </c>
      <c r="O57" s="31"/>
      <c r="P57" s="33" t="str">
        <f t="shared" si="3"/>
        <v/>
      </c>
      <c r="R57" s="174" t="str">
        <f t="shared" si="4"/>
        <v/>
      </c>
    </row>
    <row r="58" spans="1:18" ht="24.75" customHeight="1" x14ac:dyDescent="0.2">
      <c r="A58" s="212"/>
      <c r="B58" s="213"/>
      <c r="C58" s="214"/>
      <c r="D58" s="88"/>
      <c r="E58" s="88"/>
      <c r="F58" s="27"/>
      <c r="G58" s="28"/>
      <c r="H58" s="22" t="str">
        <f>IF(G58="","",ROUNDDOWN('Lesné celky'!$C$2*G58,2))</f>
        <v/>
      </c>
      <c r="I58" s="28"/>
      <c r="J58" s="28"/>
      <c r="K58" s="28"/>
      <c r="L58" s="28"/>
      <c r="M58" s="24">
        <f t="shared" si="1"/>
        <v>0</v>
      </c>
      <c r="N58" s="23" t="str">
        <f t="shared" si="2"/>
        <v/>
      </c>
      <c r="O58" s="31"/>
      <c r="P58" s="33" t="str">
        <f t="shared" si="3"/>
        <v/>
      </c>
      <c r="R58" s="174" t="str">
        <f t="shared" si="4"/>
        <v/>
      </c>
    </row>
    <row r="59" spans="1:18" ht="24.75" customHeight="1" x14ac:dyDescent="0.2">
      <c r="A59" s="212"/>
      <c r="B59" s="213"/>
      <c r="C59" s="214"/>
      <c r="D59" s="88"/>
      <c r="E59" s="88"/>
      <c r="F59" s="27"/>
      <c r="G59" s="28"/>
      <c r="H59" s="22" t="str">
        <f>IF(G59="","",ROUNDDOWN('Lesné celky'!$C$2*G59,2))</f>
        <v/>
      </c>
      <c r="I59" s="28"/>
      <c r="J59" s="28"/>
      <c r="K59" s="28"/>
      <c r="L59" s="28"/>
      <c r="M59" s="24">
        <f t="shared" si="1"/>
        <v>0</v>
      </c>
      <c r="N59" s="23" t="str">
        <f t="shared" si="2"/>
        <v/>
      </c>
      <c r="O59" s="31"/>
      <c r="P59" s="33" t="str">
        <f t="shared" si="3"/>
        <v/>
      </c>
      <c r="R59" s="174" t="str">
        <f t="shared" si="4"/>
        <v/>
      </c>
    </row>
    <row r="60" spans="1:18" ht="24.75" customHeight="1" x14ac:dyDescent="0.2">
      <c r="A60" s="212"/>
      <c r="B60" s="213"/>
      <c r="C60" s="214"/>
      <c r="D60" s="88"/>
      <c r="E60" s="88"/>
      <c r="F60" s="27"/>
      <c r="G60" s="28"/>
      <c r="H60" s="22" t="str">
        <f>IF(G60="","",ROUNDDOWN('Lesné celky'!$C$2*G60,2))</f>
        <v/>
      </c>
      <c r="I60" s="28"/>
      <c r="J60" s="28"/>
      <c r="K60" s="28"/>
      <c r="L60" s="28"/>
      <c r="M60" s="24">
        <f t="shared" si="1"/>
        <v>0</v>
      </c>
      <c r="N60" s="23" t="str">
        <f t="shared" si="2"/>
        <v/>
      </c>
      <c r="O60" s="31"/>
      <c r="P60" s="33" t="str">
        <f t="shared" si="3"/>
        <v/>
      </c>
      <c r="R60" s="174" t="str">
        <f t="shared" si="4"/>
        <v/>
      </c>
    </row>
    <row r="61" spans="1:18" ht="24.75" customHeight="1" x14ac:dyDescent="0.2">
      <c r="A61" s="212"/>
      <c r="B61" s="213"/>
      <c r="C61" s="214"/>
      <c r="D61" s="88"/>
      <c r="E61" s="88"/>
      <c r="F61" s="27"/>
      <c r="G61" s="28"/>
      <c r="H61" s="22" t="str">
        <f>IF(G61="","",ROUNDDOWN('Lesné celky'!$C$2*G61,2))</f>
        <v/>
      </c>
      <c r="I61" s="28"/>
      <c r="J61" s="28"/>
      <c r="K61" s="28"/>
      <c r="L61" s="28"/>
      <c r="M61" s="24">
        <f t="shared" si="1"/>
        <v>0</v>
      </c>
      <c r="N61" s="23" t="str">
        <f t="shared" si="2"/>
        <v/>
      </c>
      <c r="O61" s="31"/>
      <c r="P61" s="33" t="str">
        <f t="shared" si="3"/>
        <v/>
      </c>
      <c r="R61" s="174" t="str">
        <f t="shared" si="4"/>
        <v/>
      </c>
    </row>
    <row r="62" spans="1:18" ht="24.75" customHeight="1" x14ac:dyDescent="0.2">
      <c r="A62" s="212"/>
      <c r="B62" s="213"/>
      <c r="C62" s="214"/>
      <c r="D62" s="88"/>
      <c r="E62" s="88"/>
      <c r="F62" s="27"/>
      <c r="G62" s="28"/>
      <c r="H62" s="22" t="str">
        <f>IF(G62="","",ROUNDDOWN('Lesné celky'!$C$2*G62,2))</f>
        <v/>
      </c>
      <c r="I62" s="28"/>
      <c r="J62" s="28"/>
      <c r="K62" s="28"/>
      <c r="L62" s="28"/>
      <c r="M62" s="24">
        <f t="shared" si="1"/>
        <v>0</v>
      </c>
      <c r="N62" s="23" t="str">
        <f t="shared" si="2"/>
        <v/>
      </c>
      <c r="O62" s="31"/>
      <c r="P62" s="33" t="str">
        <f t="shared" si="3"/>
        <v/>
      </c>
      <c r="R62" s="174" t="str">
        <f t="shared" si="4"/>
        <v/>
      </c>
    </row>
    <row r="63" spans="1:18" ht="24.75" customHeight="1" x14ac:dyDescent="0.2">
      <c r="A63" s="212"/>
      <c r="B63" s="213"/>
      <c r="C63" s="214"/>
      <c r="D63" s="88"/>
      <c r="E63" s="88"/>
      <c r="F63" s="27"/>
      <c r="G63" s="28"/>
      <c r="H63" s="22" t="str">
        <f>IF(G63="","",ROUNDDOWN('Lesné celky'!$C$2*G63,2))</f>
        <v/>
      </c>
      <c r="I63" s="28"/>
      <c r="J63" s="28"/>
      <c r="K63" s="28"/>
      <c r="L63" s="28"/>
      <c r="M63" s="24">
        <f t="shared" si="1"/>
        <v>0</v>
      </c>
      <c r="N63" s="23" t="str">
        <f t="shared" si="2"/>
        <v/>
      </c>
      <c r="O63" s="31"/>
      <c r="P63" s="33" t="str">
        <f t="shared" si="3"/>
        <v/>
      </c>
      <c r="R63" s="174" t="str">
        <f t="shared" si="4"/>
        <v/>
      </c>
    </row>
    <row r="64" spans="1:18" ht="24.75" customHeight="1" x14ac:dyDescent="0.2">
      <c r="A64" s="212"/>
      <c r="B64" s="213"/>
      <c r="C64" s="214"/>
      <c r="D64" s="88"/>
      <c r="E64" s="88"/>
      <c r="F64" s="27"/>
      <c r="G64" s="28"/>
      <c r="H64" s="22" t="str">
        <f>IF(G64="","",ROUNDDOWN('Lesné celky'!$C$2*G64,2))</f>
        <v/>
      </c>
      <c r="I64" s="28"/>
      <c r="J64" s="28"/>
      <c r="K64" s="28"/>
      <c r="L64" s="28"/>
      <c r="M64" s="24">
        <f t="shared" si="1"/>
        <v>0</v>
      </c>
      <c r="N64" s="23" t="str">
        <f t="shared" si="2"/>
        <v/>
      </c>
      <c r="O64" s="31"/>
      <c r="P64" s="33" t="str">
        <f t="shared" si="3"/>
        <v/>
      </c>
      <c r="R64" s="174" t="str">
        <f t="shared" si="4"/>
        <v/>
      </c>
    </row>
    <row r="65" spans="1:18" ht="24.75" customHeight="1" x14ac:dyDescent="0.2">
      <c r="A65" s="212"/>
      <c r="B65" s="213"/>
      <c r="C65" s="214"/>
      <c r="D65" s="88"/>
      <c r="E65" s="88"/>
      <c r="F65" s="27"/>
      <c r="G65" s="28"/>
      <c r="H65" s="22" t="str">
        <f>IF(G65="","",ROUNDDOWN('Lesné celky'!$C$2*G65,2))</f>
        <v/>
      </c>
      <c r="I65" s="28"/>
      <c r="J65" s="28"/>
      <c r="K65" s="28"/>
      <c r="L65" s="28"/>
      <c r="M65" s="24">
        <f t="shared" si="1"/>
        <v>0</v>
      </c>
      <c r="N65" s="23" t="str">
        <f t="shared" si="2"/>
        <v/>
      </c>
      <c r="O65" s="31"/>
      <c r="P65" s="33" t="str">
        <f t="shared" si="3"/>
        <v/>
      </c>
      <c r="R65" s="174" t="str">
        <f t="shared" si="4"/>
        <v/>
      </c>
    </row>
    <row r="66" spans="1:18" ht="24.75" customHeight="1" x14ac:dyDescent="0.2">
      <c r="A66" s="212"/>
      <c r="B66" s="213"/>
      <c r="C66" s="214"/>
      <c r="D66" s="88"/>
      <c r="E66" s="88"/>
      <c r="F66" s="27"/>
      <c r="G66" s="28"/>
      <c r="H66" s="22" t="str">
        <f>IF(G66="","",ROUNDDOWN('Lesné celky'!$C$2*G66,2))</f>
        <v/>
      </c>
      <c r="I66" s="28"/>
      <c r="J66" s="28"/>
      <c r="K66" s="28"/>
      <c r="L66" s="28"/>
      <c r="M66" s="24">
        <f t="shared" si="1"/>
        <v>0</v>
      </c>
      <c r="N66" s="23" t="str">
        <f t="shared" si="2"/>
        <v/>
      </c>
      <c r="O66" s="31"/>
      <c r="P66" s="33" t="str">
        <f t="shared" si="3"/>
        <v/>
      </c>
      <c r="R66" s="174" t="str">
        <f t="shared" si="4"/>
        <v/>
      </c>
    </row>
    <row r="67" spans="1:18" ht="24.75" customHeight="1" x14ac:dyDescent="0.2">
      <c r="A67" s="212"/>
      <c r="B67" s="213"/>
      <c r="C67" s="214"/>
      <c r="D67" s="88"/>
      <c r="E67" s="88"/>
      <c r="F67" s="27"/>
      <c r="G67" s="28"/>
      <c r="H67" s="22" t="str">
        <f>IF(G67="","",ROUNDDOWN('Lesné celky'!$C$2*G67,2))</f>
        <v/>
      </c>
      <c r="I67" s="28"/>
      <c r="J67" s="28"/>
      <c r="K67" s="28"/>
      <c r="L67" s="28"/>
      <c r="M67" s="24">
        <f t="shared" si="1"/>
        <v>0</v>
      </c>
      <c r="N67" s="23" t="str">
        <f t="shared" si="2"/>
        <v/>
      </c>
      <c r="O67" s="31"/>
      <c r="P67" s="33" t="str">
        <f t="shared" si="3"/>
        <v/>
      </c>
      <c r="R67" s="174" t="str">
        <f t="shared" si="4"/>
        <v/>
      </c>
    </row>
    <row r="68" spans="1:18" ht="24.75" customHeight="1" x14ac:dyDescent="0.2">
      <c r="A68" s="212"/>
      <c r="B68" s="213"/>
      <c r="C68" s="214"/>
      <c r="D68" s="88"/>
      <c r="E68" s="88"/>
      <c r="F68" s="27"/>
      <c r="G68" s="28"/>
      <c r="H68" s="22" t="str">
        <f>IF(G68="","",ROUNDDOWN('Lesné celky'!$C$2*G68,2))</f>
        <v/>
      </c>
      <c r="I68" s="28"/>
      <c r="J68" s="28"/>
      <c r="K68" s="28"/>
      <c r="L68" s="28"/>
      <c r="M68" s="24">
        <f t="shared" si="1"/>
        <v>0</v>
      </c>
      <c r="N68" s="23" t="str">
        <f t="shared" si="2"/>
        <v/>
      </c>
      <c r="O68" s="31"/>
      <c r="P68" s="33" t="str">
        <f t="shared" si="3"/>
        <v/>
      </c>
      <c r="R68" s="174" t="str">
        <f t="shared" si="4"/>
        <v/>
      </c>
    </row>
    <row r="69" spans="1:18" ht="24.75" customHeight="1" x14ac:dyDescent="0.2">
      <c r="A69" s="212"/>
      <c r="B69" s="213"/>
      <c r="C69" s="214"/>
      <c r="D69" s="88"/>
      <c r="E69" s="88"/>
      <c r="F69" s="27"/>
      <c r="G69" s="28"/>
      <c r="H69" s="22" t="str">
        <f>IF(G69="","",ROUNDDOWN('Lesné celky'!$C$2*G69,2))</f>
        <v/>
      </c>
      <c r="I69" s="28"/>
      <c r="J69" s="28"/>
      <c r="K69" s="28"/>
      <c r="L69" s="28"/>
      <c r="M69" s="24">
        <f t="shared" si="1"/>
        <v>0</v>
      </c>
      <c r="N69" s="23" t="str">
        <f t="shared" si="2"/>
        <v/>
      </c>
      <c r="O69" s="31"/>
      <c r="P69" s="33" t="str">
        <f t="shared" si="3"/>
        <v/>
      </c>
      <c r="R69" s="174" t="str">
        <f t="shared" si="4"/>
        <v/>
      </c>
    </row>
    <row r="70" spans="1:18" ht="24.75" customHeight="1" x14ac:dyDescent="0.2">
      <c r="A70" s="212"/>
      <c r="B70" s="213"/>
      <c r="C70" s="214"/>
      <c r="D70" s="88"/>
      <c r="E70" s="88"/>
      <c r="F70" s="27"/>
      <c r="G70" s="28"/>
      <c r="H70" s="22" t="str">
        <f>IF(G70="","",ROUNDDOWN('Lesné celky'!$C$2*G70,2))</f>
        <v/>
      </c>
      <c r="I70" s="28"/>
      <c r="J70" s="28"/>
      <c r="K70" s="28"/>
      <c r="L70" s="28"/>
      <c r="M70" s="24">
        <f t="shared" si="1"/>
        <v>0</v>
      </c>
      <c r="N70" s="23" t="str">
        <f t="shared" si="2"/>
        <v/>
      </c>
      <c r="O70" s="31"/>
      <c r="P70" s="33" t="str">
        <f t="shared" si="3"/>
        <v/>
      </c>
      <c r="R70" s="174" t="str">
        <f t="shared" si="4"/>
        <v/>
      </c>
    </row>
    <row r="71" spans="1:18" ht="24.75" customHeight="1" x14ac:dyDescent="0.2">
      <c r="A71" s="212"/>
      <c r="B71" s="213"/>
      <c r="C71" s="214"/>
      <c r="D71" s="88"/>
      <c r="E71" s="88"/>
      <c r="F71" s="27"/>
      <c r="G71" s="28"/>
      <c r="H71" s="22" t="str">
        <f>IF(G71="","",ROUNDDOWN('Lesné celky'!$C$2*G71,2))</f>
        <v/>
      </c>
      <c r="I71" s="28"/>
      <c r="J71" s="28"/>
      <c r="K71" s="28"/>
      <c r="L71" s="28"/>
      <c r="M71" s="24">
        <f t="shared" si="1"/>
        <v>0</v>
      </c>
      <c r="N71" s="23" t="str">
        <f t="shared" si="2"/>
        <v/>
      </c>
      <c r="O71" s="31"/>
      <c r="P71" s="33" t="str">
        <f t="shared" si="3"/>
        <v/>
      </c>
      <c r="R71" s="174" t="str">
        <f t="shared" si="4"/>
        <v/>
      </c>
    </row>
    <row r="72" spans="1:18" ht="24.75" customHeight="1" x14ac:dyDescent="0.2">
      <c r="A72" s="212"/>
      <c r="B72" s="213"/>
      <c r="C72" s="214"/>
      <c r="D72" s="88"/>
      <c r="E72" s="88"/>
      <c r="F72" s="27"/>
      <c r="G72" s="28"/>
      <c r="H72" s="22" t="str">
        <f>IF(G72="","",ROUNDDOWN('Lesné celky'!$C$2*G72,2))</f>
        <v/>
      </c>
      <c r="I72" s="28"/>
      <c r="J72" s="28"/>
      <c r="K72" s="28"/>
      <c r="L72" s="28"/>
      <c r="M72" s="24">
        <f t="shared" si="1"/>
        <v>0</v>
      </c>
      <c r="N72" s="23" t="str">
        <f t="shared" si="2"/>
        <v/>
      </c>
      <c r="O72" s="31"/>
      <c r="P72" s="33" t="str">
        <f t="shared" si="3"/>
        <v/>
      </c>
      <c r="R72" s="174" t="str">
        <f t="shared" si="4"/>
        <v/>
      </c>
    </row>
    <row r="73" spans="1:18" ht="24.75" customHeight="1" x14ac:dyDescent="0.2">
      <c r="A73" s="212"/>
      <c r="B73" s="213"/>
      <c r="C73" s="214"/>
      <c r="D73" s="88"/>
      <c r="E73" s="88"/>
      <c r="F73" s="27"/>
      <c r="G73" s="28"/>
      <c r="H73" s="22" t="str">
        <f>IF(G73="","",ROUNDDOWN('Lesné celky'!$C$2*G73,2))</f>
        <v/>
      </c>
      <c r="I73" s="28"/>
      <c r="J73" s="28"/>
      <c r="K73" s="28"/>
      <c r="L73" s="28"/>
      <c r="M73" s="24">
        <f t="shared" si="1"/>
        <v>0</v>
      </c>
      <c r="N73" s="23" t="str">
        <f t="shared" si="2"/>
        <v/>
      </c>
      <c r="O73" s="31"/>
      <c r="P73" s="33" t="str">
        <f t="shared" si="3"/>
        <v/>
      </c>
      <c r="R73" s="174" t="str">
        <f t="shared" si="4"/>
        <v/>
      </c>
    </row>
    <row r="74" spans="1:18" ht="24.75" customHeight="1" x14ac:dyDescent="0.2">
      <c r="A74" s="212"/>
      <c r="B74" s="213"/>
      <c r="C74" s="214"/>
      <c r="D74" s="88"/>
      <c r="E74" s="88"/>
      <c r="F74" s="27"/>
      <c r="G74" s="28"/>
      <c r="H74" s="22" t="str">
        <f>IF(G74="","",ROUNDDOWN('Lesné celky'!$C$2*G74,2))</f>
        <v/>
      </c>
      <c r="I74" s="28"/>
      <c r="J74" s="28"/>
      <c r="K74" s="28"/>
      <c r="L74" s="28"/>
      <c r="M74" s="24">
        <f t="shared" si="1"/>
        <v>0</v>
      </c>
      <c r="N74" s="23" t="str">
        <f t="shared" si="2"/>
        <v/>
      </c>
      <c r="O74" s="31"/>
      <c r="P74" s="33" t="str">
        <f t="shared" si="3"/>
        <v/>
      </c>
      <c r="R74" s="174" t="str">
        <f t="shared" si="4"/>
        <v/>
      </c>
    </row>
    <row r="75" spans="1:18" ht="24.75" customHeight="1" x14ac:dyDescent="0.2">
      <c r="A75" s="212"/>
      <c r="B75" s="213"/>
      <c r="C75" s="214"/>
      <c r="D75" s="88"/>
      <c r="E75" s="88"/>
      <c r="F75" s="27"/>
      <c r="G75" s="28"/>
      <c r="H75" s="22" t="str">
        <f>IF(G75="","",ROUNDDOWN('Lesné celky'!$C$2*G75,2))</f>
        <v/>
      </c>
      <c r="I75" s="28"/>
      <c r="J75" s="28"/>
      <c r="K75" s="28"/>
      <c r="L75" s="28"/>
      <c r="M75" s="24">
        <f t="shared" si="1"/>
        <v>0</v>
      </c>
      <c r="N75" s="23" t="str">
        <f t="shared" si="2"/>
        <v/>
      </c>
      <c r="O75" s="31"/>
      <c r="P75" s="33" t="str">
        <f t="shared" si="3"/>
        <v/>
      </c>
      <c r="R75" s="174" t="str">
        <f t="shared" si="4"/>
        <v/>
      </c>
    </row>
    <row r="76" spans="1:18" ht="24.75" customHeight="1" x14ac:dyDescent="0.2">
      <c r="A76" s="212"/>
      <c r="B76" s="213"/>
      <c r="C76" s="214"/>
      <c r="D76" s="88"/>
      <c r="E76" s="88"/>
      <c r="F76" s="27"/>
      <c r="G76" s="28"/>
      <c r="H76" s="22" t="str">
        <f>IF(G76="","",ROUNDDOWN('Lesné celky'!$C$2*G76,2))</f>
        <v/>
      </c>
      <c r="I76" s="28"/>
      <c r="J76" s="28"/>
      <c r="K76" s="28"/>
      <c r="L76" s="28"/>
      <c r="M76" s="24">
        <f t="shared" si="1"/>
        <v>0</v>
      </c>
      <c r="N76" s="23" t="str">
        <f t="shared" si="2"/>
        <v/>
      </c>
      <c r="O76" s="31"/>
      <c r="P76" s="33" t="str">
        <f t="shared" si="3"/>
        <v/>
      </c>
      <c r="R76" s="174" t="str">
        <f t="shared" si="4"/>
        <v/>
      </c>
    </row>
    <row r="77" spans="1:18" ht="24.75" customHeight="1" x14ac:dyDescent="0.2">
      <c r="A77" s="212"/>
      <c r="B77" s="213"/>
      <c r="C77" s="214"/>
      <c r="D77" s="88"/>
      <c r="E77" s="88"/>
      <c r="F77" s="27"/>
      <c r="G77" s="28"/>
      <c r="H77" s="22" t="str">
        <f>IF(G77="","",ROUNDDOWN('Lesné celky'!$C$2*G77,2))</f>
        <v/>
      </c>
      <c r="I77" s="28"/>
      <c r="J77" s="28"/>
      <c r="K77" s="28"/>
      <c r="L77" s="28"/>
      <c r="M77" s="24">
        <f t="shared" si="1"/>
        <v>0</v>
      </c>
      <c r="N77" s="23" t="str">
        <f t="shared" si="2"/>
        <v/>
      </c>
      <c r="O77" s="31"/>
      <c r="P77" s="33" t="str">
        <f t="shared" si="3"/>
        <v/>
      </c>
      <c r="R77" s="174" t="str">
        <f t="shared" si="4"/>
        <v/>
      </c>
    </row>
    <row r="78" spans="1:18" ht="24.75" customHeight="1" x14ac:dyDescent="0.2">
      <c r="A78" s="212"/>
      <c r="B78" s="213"/>
      <c r="C78" s="214"/>
      <c r="D78" s="88"/>
      <c r="E78" s="88"/>
      <c r="F78" s="27"/>
      <c r="G78" s="28"/>
      <c r="H78" s="22" t="str">
        <f>IF(G78="","",ROUNDDOWN('Lesné celky'!$C$2*G78,2))</f>
        <v/>
      </c>
      <c r="I78" s="28"/>
      <c r="J78" s="28"/>
      <c r="K78" s="28"/>
      <c r="L78" s="28"/>
      <c r="M78" s="24">
        <f t="shared" si="1"/>
        <v>0</v>
      </c>
      <c r="N78" s="23" t="str">
        <f t="shared" si="2"/>
        <v/>
      </c>
      <c r="O78" s="31"/>
      <c r="P78" s="33" t="str">
        <f t="shared" si="3"/>
        <v/>
      </c>
      <c r="R78" s="174" t="str">
        <f t="shared" si="4"/>
        <v/>
      </c>
    </row>
    <row r="79" spans="1:18" ht="24.75" customHeight="1" x14ac:dyDescent="0.2">
      <c r="A79" s="212"/>
      <c r="B79" s="213"/>
      <c r="C79" s="214"/>
      <c r="D79" s="88"/>
      <c r="E79" s="88"/>
      <c r="F79" s="27"/>
      <c r="G79" s="28"/>
      <c r="H79" s="22" t="str">
        <f>IF(G79="","",ROUNDDOWN('Lesné celky'!$C$2*G79,2))</f>
        <v/>
      </c>
      <c r="I79" s="28"/>
      <c r="J79" s="28"/>
      <c r="K79" s="28"/>
      <c r="L79" s="28"/>
      <c r="M79" s="24">
        <f t="shared" si="1"/>
        <v>0</v>
      </c>
      <c r="N79" s="23" t="str">
        <f t="shared" si="2"/>
        <v/>
      </c>
      <c r="O79" s="31"/>
      <c r="P79" s="33" t="str">
        <f t="shared" si="3"/>
        <v/>
      </c>
      <c r="R79" s="174" t="str">
        <f t="shared" si="4"/>
        <v/>
      </c>
    </row>
    <row r="80" spans="1:18" ht="24.75" customHeight="1" x14ac:dyDescent="0.2">
      <c r="A80" s="212"/>
      <c r="B80" s="213"/>
      <c r="C80" s="214"/>
      <c r="D80" s="88"/>
      <c r="E80" s="88"/>
      <c r="F80" s="27"/>
      <c r="G80" s="28"/>
      <c r="H80" s="22" t="str">
        <f>IF(G80="","",ROUNDDOWN('Lesné celky'!$C$2*G80,2))</f>
        <v/>
      </c>
      <c r="I80" s="28"/>
      <c r="J80" s="28"/>
      <c r="K80" s="28"/>
      <c r="L80" s="28"/>
      <c r="M80" s="24">
        <f t="shared" si="1"/>
        <v>0</v>
      </c>
      <c r="N80" s="23" t="str">
        <f t="shared" si="2"/>
        <v/>
      </c>
      <c r="O80" s="31"/>
      <c r="P80" s="33" t="str">
        <f t="shared" si="3"/>
        <v/>
      </c>
      <c r="R80" s="174" t="str">
        <f t="shared" si="4"/>
        <v/>
      </c>
    </row>
    <row r="81" spans="1:18" ht="24.75" customHeight="1" x14ac:dyDescent="0.2">
      <c r="A81" s="212"/>
      <c r="B81" s="213"/>
      <c r="C81" s="214"/>
      <c r="D81" s="88"/>
      <c r="E81" s="88"/>
      <c r="F81" s="27"/>
      <c r="G81" s="28"/>
      <c r="H81" s="22" t="str">
        <f>IF(G81="","",ROUNDDOWN('Lesné celky'!$C$2*G81,2))</f>
        <v/>
      </c>
      <c r="I81" s="28"/>
      <c r="J81" s="28"/>
      <c r="K81" s="28"/>
      <c r="L81" s="28"/>
      <c r="M81" s="24">
        <f t="shared" si="1"/>
        <v>0</v>
      </c>
      <c r="N81" s="23" t="str">
        <f t="shared" si="2"/>
        <v/>
      </c>
      <c r="O81" s="31"/>
      <c r="P81" s="33" t="str">
        <f t="shared" si="3"/>
        <v/>
      </c>
      <c r="R81" s="174" t="str">
        <f t="shared" si="4"/>
        <v/>
      </c>
    </row>
    <row r="82" spans="1:18" ht="24.75" customHeight="1" x14ac:dyDescent="0.2">
      <c r="A82" s="212"/>
      <c r="B82" s="213"/>
      <c r="C82" s="214"/>
      <c r="D82" s="88"/>
      <c r="E82" s="88"/>
      <c r="F82" s="27"/>
      <c r="G82" s="28"/>
      <c r="H82" s="22" t="str">
        <f>IF(G82="","",ROUNDDOWN('Lesné celky'!$C$2*G82,2))</f>
        <v/>
      </c>
      <c r="I82" s="28"/>
      <c r="J82" s="28"/>
      <c r="K82" s="28"/>
      <c r="L82" s="28"/>
      <c r="M82" s="24">
        <f t="shared" si="1"/>
        <v>0</v>
      </c>
      <c r="N82" s="23" t="str">
        <f t="shared" si="2"/>
        <v/>
      </c>
      <c r="O82" s="31"/>
      <c r="P82" s="33" t="str">
        <f t="shared" si="3"/>
        <v/>
      </c>
      <c r="R82" s="174" t="str">
        <f t="shared" si="4"/>
        <v/>
      </c>
    </row>
    <row r="83" spans="1:18" ht="24.75" customHeight="1" x14ac:dyDescent="0.2">
      <c r="A83" s="212"/>
      <c r="B83" s="213"/>
      <c r="C83" s="214"/>
      <c r="D83" s="88"/>
      <c r="E83" s="88"/>
      <c r="F83" s="27"/>
      <c r="G83" s="28"/>
      <c r="H83" s="22" t="str">
        <f>IF(G83="","",ROUNDDOWN('Lesné celky'!$C$2*G83,2))</f>
        <v/>
      </c>
      <c r="I83" s="28"/>
      <c r="J83" s="28"/>
      <c r="K83" s="28"/>
      <c r="L83" s="28"/>
      <c r="M83" s="24">
        <f t="shared" si="1"/>
        <v>0</v>
      </c>
      <c r="N83" s="23" t="str">
        <f t="shared" si="2"/>
        <v/>
      </c>
      <c r="O83" s="31"/>
      <c r="P83" s="33" t="str">
        <f t="shared" si="3"/>
        <v/>
      </c>
      <c r="R83" s="174" t="str">
        <f t="shared" si="4"/>
        <v/>
      </c>
    </row>
    <row r="84" spans="1:18" ht="24.75" customHeight="1" x14ac:dyDescent="0.2">
      <c r="A84" s="212"/>
      <c r="B84" s="213"/>
      <c r="C84" s="214"/>
      <c r="D84" s="88"/>
      <c r="E84" s="88"/>
      <c r="F84" s="27"/>
      <c r="G84" s="28"/>
      <c r="H84" s="22" t="str">
        <f>IF(G84="","",ROUNDDOWN('Lesné celky'!$C$2*G84,2))</f>
        <v/>
      </c>
      <c r="I84" s="28"/>
      <c r="J84" s="28"/>
      <c r="K84" s="28"/>
      <c r="L84" s="28"/>
      <c r="M84" s="24">
        <f t="shared" ref="M84:M129" si="5">SUM(I84:L84)</f>
        <v>0</v>
      </c>
      <c r="N84" s="23" t="str">
        <f t="shared" ref="N84:N129" si="6">IF(ROUNDDOWN(F84*G84,2)-ROUNDDOWN(SUM(I84:L84),2)=0,"","zlý súčet")</f>
        <v/>
      </c>
      <c r="O84" s="31"/>
      <c r="P84" s="33" t="str">
        <f t="shared" ref="P84:P147" si="7">IF(H84="","",H84-O84)</f>
        <v/>
      </c>
      <c r="R84" s="174" t="str">
        <f t="shared" ref="R84:R147" si="8">IF(AND(H84&lt;&gt;"",OR(E84="",D84="",A84="")),"nekorektne zadané údaje","")</f>
        <v/>
      </c>
    </row>
    <row r="85" spans="1:18" ht="24.75" customHeight="1" x14ac:dyDescent="0.2">
      <c r="A85" s="212"/>
      <c r="B85" s="213"/>
      <c r="C85" s="214"/>
      <c r="D85" s="88"/>
      <c r="E85" s="88"/>
      <c r="F85" s="27"/>
      <c r="G85" s="28"/>
      <c r="H85" s="22" t="str">
        <f>IF(G85="","",ROUNDDOWN('Lesné celky'!$C$2*G85,2))</f>
        <v/>
      </c>
      <c r="I85" s="28"/>
      <c r="J85" s="28"/>
      <c r="K85" s="28"/>
      <c r="L85" s="28"/>
      <c r="M85" s="24">
        <f t="shared" si="5"/>
        <v>0</v>
      </c>
      <c r="N85" s="23" t="str">
        <f t="shared" si="6"/>
        <v/>
      </c>
      <c r="O85" s="31"/>
      <c r="P85" s="33" t="str">
        <f t="shared" si="7"/>
        <v/>
      </c>
      <c r="R85" s="174" t="str">
        <f t="shared" si="8"/>
        <v/>
      </c>
    </row>
    <row r="86" spans="1:18" ht="24.75" customHeight="1" x14ac:dyDescent="0.2">
      <c r="A86" s="212"/>
      <c r="B86" s="213"/>
      <c r="C86" s="214"/>
      <c r="D86" s="88"/>
      <c r="E86" s="88"/>
      <c r="F86" s="27"/>
      <c r="G86" s="28"/>
      <c r="H86" s="22" t="str">
        <f>IF(G86="","",ROUNDDOWN('Lesné celky'!$C$2*G86,2))</f>
        <v/>
      </c>
      <c r="I86" s="28"/>
      <c r="J86" s="28"/>
      <c r="K86" s="28"/>
      <c r="L86" s="28"/>
      <c r="M86" s="24">
        <f t="shared" si="5"/>
        <v>0</v>
      </c>
      <c r="N86" s="23" t="str">
        <f t="shared" si="6"/>
        <v/>
      </c>
      <c r="O86" s="31"/>
      <c r="P86" s="33" t="str">
        <f t="shared" si="7"/>
        <v/>
      </c>
      <c r="R86" s="174" t="str">
        <f t="shared" si="8"/>
        <v/>
      </c>
    </row>
    <row r="87" spans="1:18" ht="24.75" customHeight="1" x14ac:dyDescent="0.2">
      <c r="A87" s="212"/>
      <c r="B87" s="213"/>
      <c r="C87" s="214"/>
      <c r="D87" s="88"/>
      <c r="E87" s="88"/>
      <c r="F87" s="27"/>
      <c r="G87" s="28"/>
      <c r="H87" s="22" t="str">
        <f>IF(G87="","",ROUNDDOWN('Lesné celky'!$C$2*G87,2))</f>
        <v/>
      </c>
      <c r="I87" s="28"/>
      <c r="J87" s="28"/>
      <c r="K87" s="28"/>
      <c r="L87" s="28"/>
      <c r="M87" s="24">
        <f t="shared" si="5"/>
        <v>0</v>
      </c>
      <c r="N87" s="23" t="str">
        <f t="shared" si="6"/>
        <v/>
      </c>
      <c r="O87" s="31"/>
      <c r="P87" s="33" t="str">
        <f t="shared" si="7"/>
        <v/>
      </c>
      <c r="R87" s="174" t="str">
        <f t="shared" si="8"/>
        <v/>
      </c>
    </row>
    <row r="88" spans="1:18" ht="24.75" customHeight="1" x14ac:dyDescent="0.2">
      <c r="A88" s="212"/>
      <c r="B88" s="213"/>
      <c r="C88" s="214"/>
      <c r="D88" s="88"/>
      <c r="E88" s="88"/>
      <c r="F88" s="27"/>
      <c r="G88" s="28"/>
      <c r="H88" s="22" t="str">
        <f>IF(G88="","",ROUNDDOWN('Lesné celky'!$C$2*G88,2))</f>
        <v/>
      </c>
      <c r="I88" s="28"/>
      <c r="J88" s="28"/>
      <c r="K88" s="28"/>
      <c r="L88" s="28"/>
      <c r="M88" s="24">
        <f t="shared" si="5"/>
        <v>0</v>
      </c>
      <c r="N88" s="23" t="str">
        <f t="shared" si="6"/>
        <v/>
      </c>
      <c r="O88" s="31"/>
      <c r="P88" s="33" t="str">
        <f t="shared" si="7"/>
        <v/>
      </c>
      <c r="R88" s="174" t="str">
        <f t="shared" si="8"/>
        <v/>
      </c>
    </row>
    <row r="89" spans="1:18" ht="24.75" customHeight="1" x14ac:dyDescent="0.2">
      <c r="A89" s="212"/>
      <c r="B89" s="213"/>
      <c r="C89" s="214"/>
      <c r="D89" s="88"/>
      <c r="E89" s="88"/>
      <c r="F89" s="27"/>
      <c r="G89" s="28"/>
      <c r="H89" s="22" t="str">
        <f>IF(G89="","",ROUNDDOWN('Lesné celky'!$C$2*G89,2))</f>
        <v/>
      </c>
      <c r="I89" s="28"/>
      <c r="J89" s="28"/>
      <c r="K89" s="28"/>
      <c r="L89" s="28"/>
      <c r="M89" s="24">
        <f t="shared" si="5"/>
        <v>0</v>
      </c>
      <c r="N89" s="23" t="str">
        <f t="shared" si="6"/>
        <v/>
      </c>
      <c r="O89" s="31"/>
      <c r="P89" s="33" t="str">
        <f t="shared" si="7"/>
        <v/>
      </c>
      <c r="R89" s="174" t="str">
        <f t="shared" si="8"/>
        <v/>
      </c>
    </row>
    <row r="90" spans="1:18" ht="24.75" customHeight="1" x14ac:dyDescent="0.2">
      <c r="A90" s="212"/>
      <c r="B90" s="213"/>
      <c r="C90" s="214"/>
      <c r="D90" s="88"/>
      <c r="E90" s="88"/>
      <c r="F90" s="27"/>
      <c r="G90" s="28"/>
      <c r="H90" s="22" t="str">
        <f>IF(G90="","",ROUNDDOWN('Lesné celky'!$C$2*G90,2))</f>
        <v/>
      </c>
      <c r="I90" s="28"/>
      <c r="J90" s="28"/>
      <c r="K90" s="28"/>
      <c r="L90" s="28"/>
      <c r="M90" s="24">
        <f t="shared" si="5"/>
        <v>0</v>
      </c>
      <c r="N90" s="23" t="str">
        <f t="shared" si="6"/>
        <v/>
      </c>
      <c r="O90" s="31"/>
      <c r="P90" s="33" t="str">
        <f t="shared" si="7"/>
        <v/>
      </c>
      <c r="R90" s="174" t="str">
        <f t="shared" si="8"/>
        <v/>
      </c>
    </row>
    <row r="91" spans="1:18" ht="24.75" customHeight="1" x14ac:dyDescent="0.2">
      <c r="A91" s="212"/>
      <c r="B91" s="213"/>
      <c r="C91" s="214"/>
      <c r="D91" s="88"/>
      <c r="E91" s="88"/>
      <c r="F91" s="27"/>
      <c r="G91" s="28"/>
      <c r="H91" s="22" t="str">
        <f>IF(G91="","",ROUNDDOWN('Lesné celky'!$C$2*G91,2))</f>
        <v/>
      </c>
      <c r="I91" s="28"/>
      <c r="J91" s="28"/>
      <c r="K91" s="28"/>
      <c r="L91" s="28"/>
      <c r="M91" s="24">
        <f t="shared" si="5"/>
        <v>0</v>
      </c>
      <c r="N91" s="23" t="str">
        <f t="shared" si="6"/>
        <v/>
      </c>
      <c r="O91" s="31"/>
      <c r="P91" s="33" t="str">
        <f t="shared" si="7"/>
        <v/>
      </c>
      <c r="R91" s="174" t="str">
        <f t="shared" si="8"/>
        <v/>
      </c>
    </row>
    <row r="92" spans="1:18" ht="24.75" customHeight="1" x14ac:dyDescent="0.2">
      <c r="A92" s="212"/>
      <c r="B92" s="213"/>
      <c r="C92" s="214"/>
      <c r="D92" s="88"/>
      <c r="E92" s="88"/>
      <c r="F92" s="27"/>
      <c r="G92" s="28"/>
      <c r="H92" s="22" t="str">
        <f>IF(G92="","",ROUNDDOWN('Lesné celky'!$C$2*G92,2))</f>
        <v/>
      </c>
      <c r="I92" s="28"/>
      <c r="J92" s="28"/>
      <c r="K92" s="28"/>
      <c r="L92" s="28"/>
      <c r="M92" s="24">
        <f t="shared" si="5"/>
        <v>0</v>
      </c>
      <c r="N92" s="23" t="str">
        <f t="shared" si="6"/>
        <v/>
      </c>
      <c r="O92" s="31"/>
      <c r="P92" s="33" t="str">
        <f t="shared" si="7"/>
        <v/>
      </c>
      <c r="R92" s="174" t="str">
        <f t="shared" si="8"/>
        <v/>
      </c>
    </row>
    <row r="93" spans="1:18" ht="24.75" customHeight="1" x14ac:dyDescent="0.2">
      <c r="A93" s="212"/>
      <c r="B93" s="213"/>
      <c r="C93" s="214"/>
      <c r="D93" s="88"/>
      <c r="E93" s="88"/>
      <c r="F93" s="27"/>
      <c r="G93" s="28"/>
      <c r="H93" s="22" t="str">
        <f>IF(G93="","",ROUNDDOWN('Lesné celky'!$C$2*G93,2))</f>
        <v/>
      </c>
      <c r="I93" s="28"/>
      <c r="J93" s="28"/>
      <c r="K93" s="28"/>
      <c r="L93" s="28"/>
      <c r="M93" s="24">
        <f t="shared" si="5"/>
        <v>0</v>
      </c>
      <c r="N93" s="23" t="str">
        <f t="shared" si="6"/>
        <v/>
      </c>
      <c r="O93" s="31"/>
      <c r="P93" s="33" t="str">
        <f t="shared" si="7"/>
        <v/>
      </c>
      <c r="R93" s="174" t="str">
        <f t="shared" si="8"/>
        <v/>
      </c>
    </row>
    <row r="94" spans="1:18" ht="24.75" customHeight="1" x14ac:dyDescent="0.2">
      <c r="A94" s="212"/>
      <c r="B94" s="213"/>
      <c r="C94" s="214"/>
      <c r="D94" s="88"/>
      <c r="E94" s="88"/>
      <c r="F94" s="27"/>
      <c r="G94" s="28"/>
      <c r="H94" s="22" t="str">
        <f>IF(G94="","",ROUNDDOWN('Lesné celky'!$C$2*G94,2))</f>
        <v/>
      </c>
      <c r="I94" s="28"/>
      <c r="J94" s="28"/>
      <c r="K94" s="28"/>
      <c r="L94" s="28"/>
      <c r="M94" s="24">
        <f t="shared" si="5"/>
        <v>0</v>
      </c>
      <c r="N94" s="23" t="str">
        <f t="shared" si="6"/>
        <v/>
      </c>
      <c r="O94" s="31"/>
      <c r="P94" s="33" t="str">
        <f t="shared" si="7"/>
        <v/>
      </c>
      <c r="R94" s="174" t="str">
        <f t="shared" si="8"/>
        <v/>
      </c>
    </row>
    <row r="95" spans="1:18" ht="24.75" customHeight="1" x14ac:dyDescent="0.2">
      <c r="A95" s="212"/>
      <c r="B95" s="213"/>
      <c r="C95" s="214"/>
      <c r="D95" s="88"/>
      <c r="E95" s="88"/>
      <c r="F95" s="27"/>
      <c r="G95" s="28"/>
      <c r="H95" s="22" t="str">
        <f>IF(G95="","",ROUNDDOWN('Lesné celky'!$C$2*G95,2))</f>
        <v/>
      </c>
      <c r="I95" s="28"/>
      <c r="J95" s="28"/>
      <c r="K95" s="28"/>
      <c r="L95" s="28"/>
      <c r="M95" s="24">
        <f t="shared" si="5"/>
        <v>0</v>
      </c>
      <c r="N95" s="23" t="str">
        <f t="shared" si="6"/>
        <v/>
      </c>
      <c r="O95" s="31"/>
      <c r="P95" s="33" t="str">
        <f t="shared" si="7"/>
        <v/>
      </c>
      <c r="R95" s="174" t="str">
        <f t="shared" si="8"/>
        <v/>
      </c>
    </row>
    <row r="96" spans="1:18" ht="24.75" customHeight="1" x14ac:dyDescent="0.2">
      <c r="A96" s="212"/>
      <c r="B96" s="213"/>
      <c r="C96" s="214"/>
      <c r="D96" s="88"/>
      <c r="E96" s="88"/>
      <c r="F96" s="27"/>
      <c r="G96" s="28"/>
      <c r="H96" s="22" t="str">
        <f>IF(G96="","",ROUNDDOWN('Lesné celky'!$C$2*G96,2))</f>
        <v/>
      </c>
      <c r="I96" s="28"/>
      <c r="J96" s="28"/>
      <c r="K96" s="28"/>
      <c r="L96" s="28"/>
      <c r="M96" s="24">
        <f t="shared" si="5"/>
        <v>0</v>
      </c>
      <c r="N96" s="23" t="str">
        <f t="shared" si="6"/>
        <v/>
      </c>
      <c r="O96" s="31"/>
      <c r="P96" s="33" t="str">
        <f t="shared" si="7"/>
        <v/>
      </c>
      <c r="R96" s="174" t="str">
        <f t="shared" si="8"/>
        <v/>
      </c>
    </row>
    <row r="97" spans="1:18" ht="24.75" customHeight="1" x14ac:dyDescent="0.2">
      <c r="A97" s="212"/>
      <c r="B97" s="213"/>
      <c r="C97" s="214"/>
      <c r="D97" s="88"/>
      <c r="E97" s="88"/>
      <c r="F97" s="27"/>
      <c r="G97" s="28"/>
      <c r="H97" s="22" t="str">
        <f>IF(G97="","",ROUNDDOWN('Lesné celky'!$C$2*G97,2))</f>
        <v/>
      </c>
      <c r="I97" s="28"/>
      <c r="J97" s="28"/>
      <c r="K97" s="28"/>
      <c r="L97" s="28"/>
      <c r="M97" s="24">
        <f t="shared" si="5"/>
        <v>0</v>
      </c>
      <c r="N97" s="23" t="str">
        <f t="shared" si="6"/>
        <v/>
      </c>
      <c r="O97" s="31"/>
      <c r="P97" s="33" t="str">
        <f t="shared" si="7"/>
        <v/>
      </c>
      <c r="R97" s="174" t="str">
        <f t="shared" si="8"/>
        <v/>
      </c>
    </row>
    <row r="98" spans="1:18" ht="24.75" customHeight="1" x14ac:dyDescent="0.2">
      <c r="A98" s="212"/>
      <c r="B98" s="213"/>
      <c r="C98" s="214"/>
      <c r="D98" s="88"/>
      <c r="E98" s="88"/>
      <c r="F98" s="27"/>
      <c r="G98" s="28"/>
      <c r="H98" s="22" t="str">
        <f>IF(G98="","",ROUNDDOWN('Lesné celky'!$C$2*G98,2))</f>
        <v/>
      </c>
      <c r="I98" s="28"/>
      <c r="J98" s="28"/>
      <c r="K98" s="28"/>
      <c r="L98" s="28"/>
      <c r="M98" s="24">
        <f t="shared" si="5"/>
        <v>0</v>
      </c>
      <c r="N98" s="23" t="str">
        <f t="shared" si="6"/>
        <v/>
      </c>
      <c r="O98" s="31"/>
      <c r="P98" s="33" t="str">
        <f t="shared" si="7"/>
        <v/>
      </c>
      <c r="R98" s="174" t="str">
        <f t="shared" si="8"/>
        <v/>
      </c>
    </row>
    <row r="99" spans="1:18" ht="24.75" customHeight="1" x14ac:dyDescent="0.2">
      <c r="A99" s="212"/>
      <c r="B99" s="213"/>
      <c r="C99" s="214"/>
      <c r="D99" s="88"/>
      <c r="E99" s="88"/>
      <c r="F99" s="27"/>
      <c r="G99" s="28"/>
      <c r="H99" s="22" t="str">
        <f>IF(G99="","",ROUNDDOWN('Lesné celky'!$C$2*G99,2))</f>
        <v/>
      </c>
      <c r="I99" s="28"/>
      <c r="J99" s="28"/>
      <c r="K99" s="28"/>
      <c r="L99" s="28"/>
      <c r="M99" s="24">
        <f t="shared" si="5"/>
        <v>0</v>
      </c>
      <c r="N99" s="23" t="str">
        <f t="shared" si="6"/>
        <v/>
      </c>
      <c r="O99" s="31"/>
      <c r="P99" s="33" t="str">
        <f t="shared" si="7"/>
        <v/>
      </c>
      <c r="R99" s="174" t="str">
        <f t="shared" si="8"/>
        <v/>
      </c>
    </row>
    <row r="100" spans="1:18" ht="24.75" customHeight="1" x14ac:dyDescent="0.2">
      <c r="A100" s="212"/>
      <c r="B100" s="213"/>
      <c r="C100" s="214"/>
      <c r="D100" s="88"/>
      <c r="E100" s="88"/>
      <c r="F100" s="27"/>
      <c r="G100" s="28"/>
      <c r="H100" s="22" t="str">
        <f>IF(G100="","",ROUNDDOWN('Lesné celky'!$C$2*G100,2))</f>
        <v/>
      </c>
      <c r="I100" s="28"/>
      <c r="J100" s="28"/>
      <c r="K100" s="28"/>
      <c r="L100" s="28"/>
      <c r="M100" s="24">
        <f t="shared" si="5"/>
        <v>0</v>
      </c>
      <c r="N100" s="23" t="str">
        <f t="shared" si="6"/>
        <v/>
      </c>
      <c r="O100" s="31"/>
      <c r="P100" s="33" t="str">
        <f t="shared" si="7"/>
        <v/>
      </c>
      <c r="R100" s="174" t="str">
        <f t="shared" si="8"/>
        <v/>
      </c>
    </row>
    <row r="101" spans="1:18" ht="24.75" customHeight="1" x14ac:dyDescent="0.2">
      <c r="A101" s="212"/>
      <c r="B101" s="213"/>
      <c r="C101" s="214"/>
      <c r="D101" s="88"/>
      <c r="E101" s="88"/>
      <c r="F101" s="27"/>
      <c r="G101" s="28"/>
      <c r="H101" s="22" t="str">
        <f>IF(G101="","",ROUNDDOWN('Lesné celky'!$C$2*G101,2))</f>
        <v/>
      </c>
      <c r="I101" s="28"/>
      <c r="J101" s="28"/>
      <c r="K101" s="28"/>
      <c r="L101" s="28"/>
      <c r="M101" s="24">
        <f t="shared" si="5"/>
        <v>0</v>
      </c>
      <c r="N101" s="23" t="str">
        <f t="shared" si="6"/>
        <v/>
      </c>
      <c r="O101" s="31"/>
      <c r="P101" s="33" t="str">
        <f t="shared" si="7"/>
        <v/>
      </c>
      <c r="R101" s="174" t="str">
        <f t="shared" si="8"/>
        <v/>
      </c>
    </row>
    <row r="102" spans="1:18" ht="24.75" customHeight="1" x14ac:dyDescent="0.2">
      <c r="A102" s="212"/>
      <c r="B102" s="213"/>
      <c r="C102" s="214"/>
      <c r="D102" s="88"/>
      <c r="E102" s="88"/>
      <c r="F102" s="27"/>
      <c r="G102" s="28"/>
      <c r="H102" s="22" t="str">
        <f>IF(G102="","",ROUNDDOWN('Lesné celky'!$C$2*G102,2))</f>
        <v/>
      </c>
      <c r="I102" s="28"/>
      <c r="J102" s="28"/>
      <c r="K102" s="28"/>
      <c r="L102" s="28"/>
      <c r="M102" s="24">
        <f t="shared" si="5"/>
        <v>0</v>
      </c>
      <c r="N102" s="23" t="str">
        <f t="shared" si="6"/>
        <v/>
      </c>
      <c r="O102" s="31"/>
      <c r="P102" s="33" t="str">
        <f t="shared" si="7"/>
        <v/>
      </c>
      <c r="R102" s="174" t="str">
        <f t="shared" si="8"/>
        <v/>
      </c>
    </row>
    <row r="103" spans="1:18" ht="24.75" customHeight="1" x14ac:dyDescent="0.2">
      <c r="A103" s="212"/>
      <c r="B103" s="213"/>
      <c r="C103" s="214"/>
      <c r="D103" s="88"/>
      <c r="E103" s="88"/>
      <c r="F103" s="27"/>
      <c r="G103" s="28"/>
      <c r="H103" s="22" t="str">
        <f>IF(G103="","",ROUNDDOWN('Lesné celky'!$C$2*G103,2))</f>
        <v/>
      </c>
      <c r="I103" s="28"/>
      <c r="J103" s="28"/>
      <c r="K103" s="28"/>
      <c r="L103" s="28"/>
      <c r="M103" s="24">
        <f t="shared" si="5"/>
        <v>0</v>
      </c>
      <c r="N103" s="23" t="str">
        <f t="shared" si="6"/>
        <v/>
      </c>
      <c r="O103" s="31"/>
      <c r="P103" s="33" t="str">
        <f t="shared" si="7"/>
        <v/>
      </c>
      <c r="R103" s="174" t="str">
        <f t="shared" si="8"/>
        <v/>
      </c>
    </row>
    <row r="104" spans="1:18" ht="24.75" customHeight="1" x14ac:dyDescent="0.2">
      <c r="A104" s="212"/>
      <c r="B104" s="213"/>
      <c r="C104" s="214"/>
      <c r="D104" s="88"/>
      <c r="E104" s="88"/>
      <c r="F104" s="27"/>
      <c r="G104" s="28"/>
      <c r="H104" s="22" t="str">
        <f>IF(G104="","",ROUNDDOWN('Lesné celky'!$C$2*G104,2))</f>
        <v/>
      </c>
      <c r="I104" s="28"/>
      <c r="J104" s="28"/>
      <c r="K104" s="28"/>
      <c r="L104" s="28"/>
      <c r="M104" s="24">
        <f t="shared" si="5"/>
        <v>0</v>
      </c>
      <c r="N104" s="23" t="str">
        <f t="shared" si="6"/>
        <v/>
      </c>
      <c r="O104" s="31"/>
      <c r="P104" s="33" t="str">
        <f t="shared" si="7"/>
        <v/>
      </c>
      <c r="R104" s="174" t="str">
        <f t="shared" si="8"/>
        <v/>
      </c>
    </row>
    <row r="105" spans="1:18" ht="24.75" customHeight="1" x14ac:dyDescent="0.2">
      <c r="A105" s="212"/>
      <c r="B105" s="213"/>
      <c r="C105" s="214"/>
      <c r="D105" s="88"/>
      <c r="E105" s="88"/>
      <c r="F105" s="27"/>
      <c r="G105" s="28"/>
      <c r="H105" s="22" t="str">
        <f>IF(G105="","",ROUNDDOWN('Lesné celky'!$C$2*G105,2))</f>
        <v/>
      </c>
      <c r="I105" s="28"/>
      <c r="J105" s="28"/>
      <c r="K105" s="28"/>
      <c r="L105" s="28"/>
      <c r="M105" s="24">
        <f t="shared" si="5"/>
        <v>0</v>
      </c>
      <c r="N105" s="23" t="str">
        <f t="shared" si="6"/>
        <v/>
      </c>
      <c r="O105" s="31"/>
      <c r="P105" s="33" t="str">
        <f t="shared" si="7"/>
        <v/>
      </c>
      <c r="R105" s="174" t="str">
        <f t="shared" si="8"/>
        <v/>
      </c>
    </row>
    <row r="106" spans="1:18" ht="24.75" customHeight="1" x14ac:dyDescent="0.2">
      <c r="A106" s="212"/>
      <c r="B106" s="213"/>
      <c r="C106" s="214"/>
      <c r="D106" s="88"/>
      <c r="E106" s="88"/>
      <c r="F106" s="27"/>
      <c r="G106" s="28"/>
      <c r="H106" s="22" t="str">
        <f>IF(G106="","",ROUNDDOWN('Lesné celky'!$C$2*G106,2))</f>
        <v/>
      </c>
      <c r="I106" s="28"/>
      <c r="J106" s="28"/>
      <c r="K106" s="28"/>
      <c r="L106" s="28"/>
      <c r="M106" s="24">
        <f t="shared" si="5"/>
        <v>0</v>
      </c>
      <c r="N106" s="23" t="str">
        <f t="shared" si="6"/>
        <v/>
      </c>
      <c r="O106" s="31"/>
      <c r="P106" s="33" t="str">
        <f t="shared" si="7"/>
        <v/>
      </c>
      <c r="R106" s="174" t="str">
        <f t="shared" si="8"/>
        <v/>
      </c>
    </row>
    <row r="107" spans="1:18" ht="24.75" customHeight="1" x14ac:dyDescent="0.2">
      <c r="A107" s="212"/>
      <c r="B107" s="213"/>
      <c r="C107" s="214"/>
      <c r="D107" s="88"/>
      <c r="E107" s="88"/>
      <c r="F107" s="27"/>
      <c r="G107" s="28"/>
      <c r="H107" s="22" t="str">
        <f>IF(G107="","",ROUNDDOWN('Lesné celky'!$C$2*G107,2))</f>
        <v/>
      </c>
      <c r="I107" s="28"/>
      <c r="J107" s="28"/>
      <c r="K107" s="28"/>
      <c r="L107" s="28"/>
      <c r="M107" s="24">
        <f t="shared" si="5"/>
        <v>0</v>
      </c>
      <c r="N107" s="23" t="str">
        <f t="shared" si="6"/>
        <v/>
      </c>
      <c r="O107" s="31"/>
      <c r="P107" s="33" t="str">
        <f t="shared" si="7"/>
        <v/>
      </c>
      <c r="R107" s="174" t="str">
        <f t="shared" si="8"/>
        <v/>
      </c>
    </row>
    <row r="108" spans="1:18" ht="24.75" customHeight="1" x14ac:dyDescent="0.2">
      <c r="A108" s="212"/>
      <c r="B108" s="213"/>
      <c r="C108" s="214"/>
      <c r="D108" s="88"/>
      <c r="E108" s="88"/>
      <c r="F108" s="27"/>
      <c r="G108" s="28"/>
      <c r="H108" s="22" t="str">
        <f>IF(G108="","",ROUNDDOWN('Lesné celky'!$C$2*G108,2))</f>
        <v/>
      </c>
      <c r="I108" s="28"/>
      <c r="J108" s="28"/>
      <c r="K108" s="28"/>
      <c r="L108" s="28"/>
      <c r="M108" s="24">
        <f t="shared" si="5"/>
        <v>0</v>
      </c>
      <c r="N108" s="23" t="str">
        <f t="shared" si="6"/>
        <v/>
      </c>
      <c r="O108" s="31"/>
      <c r="P108" s="33" t="str">
        <f t="shared" si="7"/>
        <v/>
      </c>
      <c r="R108" s="174" t="str">
        <f t="shared" si="8"/>
        <v/>
      </c>
    </row>
    <row r="109" spans="1:18" ht="24.75" customHeight="1" x14ac:dyDescent="0.2">
      <c r="A109" s="212"/>
      <c r="B109" s="213"/>
      <c r="C109" s="214"/>
      <c r="D109" s="88"/>
      <c r="E109" s="88"/>
      <c r="F109" s="27"/>
      <c r="G109" s="28"/>
      <c r="H109" s="22" t="str">
        <f>IF(G109="","",ROUNDDOWN('Lesné celky'!$C$2*G109,2))</f>
        <v/>
      </c>
      <c r="I109" s="28"/>
      <c r="J109" s="28"/>
      <c r="K109" s="28"/>
      <c r="L109" s="28"/>
      <c r="M109" s="24">
        <f t="shared" si="5"/>
        <v>0</v>
      </c>
      <c r="N109" s="23" t="str">
        <f t="shared" si="6"/>
        <v/>
      </c>
      <c r="O109" s="31"/>
      <c r="P109" s="33" t="str">
        <f t="shared" si="7"/>
        <v/>
      </c>
      <c r="R109" s="174" t="str">
        <f t="shared" si="8"/>
        <v/>
      </c>
    </row>
    <row r="110" spans="1:18" ht="24.75" customHeight="1" x14ac:dyDescent="0.2">
      <c r="A110" s="212"/>
      <c r="B110" s="213"/>
      <c r="C110" s="214"/>
      <c r="D110" s="88"/>
      <c r="E110" s="88"/>
      <c r="F110" s="27"/>
      <c r="G110" s="28"/>
      <c r="H110" s="22" t="str">
        <f>IF(G110="","",ROUNDDOWN('Lesné celky'!$C$2*G110,2))</f>
        <v/>
      </c>
      <c r="I110" s="28"/>
      <c r="J110" s="28"/>
      <c r="K110" s="28"/>
      <c r="L110" s="28"/>
      <c r="M110" s="24">
        <f t="shared" si="5"/>
        <v>0</v>
      </c>
      <c r="N110" s="23" t="str">
        <f t="shared" si="6"/>
        <v/>
      </c>
      <c r="O110" s="31"/>
      <c r="P110" s="33" t="str">
        <f t="shared" si="7"/>
        <v/>
      </c>
      <c r="R110" s="174" t="str">
        <f t="shared" si="8"/>
        <v/>
      </c>
    </row>
    <row r="111" spans="1:18" ht="24.75" customHeight="1" x14ac:dyDescent="0.2">
      <c r="A111" s="212"/>
      <c r="B111" s="213"/>
      <c r="C111" s="214"/>
      <c r="D111" s="88"/>
      <c r="E111" s="88"/>
      <c r="F111" s="27"/>
      <c r="G111" s="28"/>
      <c r="H111" s="22" t="str">
        <f>IF(G111="","",ROUNDDOWN('Lesné celky'!$C$2*G111,2))</f>
        <v/>
      </c>
      <c r="I111" s="28"/>
      <c r="J111" s="28"/>
      <c r="K111" s="28"/>
      <c r="L111" s="28"/>
      <c r="M111" s="24">
        <f t="shared" si="5"/>
        <v>0</v>
      </c>
      <c r="N111" s="23" t="str">
        <f t="shared" si="6"/>
        <v/>
      </c>
      <c r="O111" s="31"/>
      <c r="P111" s="33" t="str">
        <f t="shared" si="7"/>
        <v/>
      </c>
      <c r="R111" s="174" t="str">
        <f t="shared" si="8"/>
        <v/>
      </c>
    </row>
    <row r="112" spans="1:18" ht="24.75" customHeight="1" x14ac:dyDescent="0.2">
      <c r="A112" s="212"/>
      <c r="B112" s="213"/>
      <c r="C112" s="214"/>
      <c r="D112" s="88"/>
      <c r="E112" s="88"/>
      <c r="F112" s="27"/>
      <c r="G112" s="28"/>
      <c r="H112" s="22" t="str">
        <f>IF(G112="","",ROUNDDOWN('Lesné celky'!$C$2*G112,2))</f>
        <v/>
      </c>
      <c r="I112" s="28"/>
      <c r="J112" s="28"/>
      <c r="K112" s="28"/>
      <c r="L112" s="28"/>
      <c r="M112" s="24">
        <f t="shared" si="5"/>
        <v>0</v>
      </c>
      <c r="N112" s="23" t="str">
        <f t="shared" si="6"/>
        <v/>
      </c>
      <c r="O112" s="31"/>
      <c r="P112" s="33" t="str">
        <f t="shared" si="7"/>
        <v/>
      </c>
      <c r="R112" s="174" t="str">
        <f t="shared" si="8"/>
        <v/>
      </c>
    </row>
    <row r="113" spans="1:18" ht="24.75" customHeight="1" x14ac:dyDescent="0.2">
      <c r="A113" s="212"/>
      <c r="B113" s="213"/>
      <c r="C113" s="214"/>
      <c r="D113" s="88"/>
      <c r="E113" s="88"/>
      <c r="F113" s="27"/>
      <c r="G113" s="28"/>
      <c r="H113" s="22" t="str">
        <f>IF(G113="","",ROUNDDOWN('Lesné celky'!$C$2*G113,2))</f>
        <v/>
      </c>
      <c r="I113" s="28"/>
      <c r="J113" s="28"/>
      <c r="K113" s="28"/>
      <c r="L113" s="28"/>
      <c r="M113" s="24">
        <f t="shared" si="5"/>
        <v>0</v>
      </c>
      <c r="N113" s="23" t="str">
        <f t="shared" si="6"/>
        <v/>
      </c>
      <c r="O113" s="31"/>
      <c r="P113" s="33" t="str">
        <f t="shared" si="7"/>
        <v/>
      </c>
      <c r="R113" s="174" t="str">
        <f t="shared" si="8"/>
        <v/>
      </c>
    </row>
    <row r="114" spans="1:18" ht="24.75" customHeight="1" x14ac:dyDescent="0.2">
      <c r="A114" s="212"/>
      <c r="B114" s="213"/>
      <c r="C114" s="214"/>
      <c r="D114" s="88"/>
      <c r="E114" s="88"/>
      <c r="F114" s="27"/>
      <c r="G114" s="28"/>
      <c r="H114" s="22" t="str">
        <f>IF(G114="","",ROUNDDOWN('Lesné celky'!$C$2*G114,2))</f>
        <v/>
      </c>
      <c r="I114" s="28"/>
      <c r="J114" s="28"/>
      <c r="K114" s="28"/>
      <c r="L114" s="28"/>
      <c r="M114" s="24">
        <f t="shared" si="5"/>
        <v>0</v>
      </c>
      <c r="N114" s="23" t="str">
        <f t="shared" si="6"/>
        <v/>
      </c>
      <c r="O114" s="31"/>
      <c r="P114" s="33" t="str">
        <f t="shared" si="7"/>
        <v/>
      </c>
      <c r="R114" s="174" t="str">
        <f t="shared" si="8"/>
        <v/>
      </c>
    </row>
    <row r="115" spans="1:18" ht="24.75" customHeight="1" x14ac:dyDescent="0.2">
      <c r="A115" s="212"/>
      <c r="B115" s="213"/>
      <c r="C115" s="214"/>
      <c r="D115" s="88"/>
      <c r="E115" s="88"/>
      <c r="F115" s="27"/>
      <c r="G115" s="28"/>
      <c r="H115" s="22" t="str">
        <f>IF(G115="","",ROUNDDOWN('Lesné celky'!$C$2*G115,2))</f>
        <v/>
      </c>
      <c r="I115" s="28"/>
      <c r="J115" s="28"/>
      <c r="K115" s="28"/>
      <c r="L115" s="28"/>
      <c r="M115" s="24">
        <f t="shared" si="5"/>
        <v>0</v>
      </c>
      <c r="N115" s="23" t="str">
        <f t="shared" si="6"/>
        <v/>
      </c>
      <c r="O115" s="31"/>
      <c r="P115" s="33" t="str">
        <f t="shared" si="7"/>
        <v/>
      </c>
      <c r="R115" s="174" t="str">
        <f t="shared" si="8"/>
        <v/>
      </c>
    </row>
    <row r="116" spans="1:18" ht="24.75" customHeight="1" x14ac:dyDescent="0.2">
      <c r="A116" s="212"/>
      <c r="B116" s="213"/>
      <c r="C116" s="214"/>
      <c r="D116" s="88"/>
      <c r="E116" s="88"/>
      <c r="F116" s="27"/>
      <c r="G116" s="28"/>
      <c r="H116" s="22" t="str">
        <f>IF(G116="","",ROUNDDOWN('Lesné celky'!$C$2*G116,2))</f>
        <v/>
      </c>
      <c r="I116" s="28"/>
      <c r="J116" s="28"/>
      <c r="K116" s="28"/>
      <c r="L116" s="28"/>
      <c r="M116" s="24">
        <f t="shared" si="5"/>
        <v>0</v>
      </c>
      <c r="N116" s="23" t="str">
        <f t="shared" si="6"/>
        <v/>
      </c>
      <c r="O116" s="31"/>
      <c r="P116" s="33" t="str">
        <f t="shared" si="7"/>
        <v/>
      </c>
      <c r="R116" s="174" t="str">
        <f t="shared" si="8"/>
        <v/>
      </c>
    </row>
    <row r="117" spans="1:18" ht="24.75" customHeight="1" x14ac:dyDescent="0.2">
      <c r="A117" s="212"/>
      <c r="B117" s="213"/>
      <c r="C117" s="214"/>
      <c r="D117" s="88"/>
      <c r="E117" s="88"/>
      <c r="F117" s="27"/>
      <c r="G117" s="28"/>
      <c r="H117" s="22" t="str">
        <f>IF(G117="","",ROUNDDOWN('Lesné celky'!$C$2*G117,2))</f>
        <v/>
      </c>
      <c r="I117" s="28"/>
      <c r="J117" s="28"/>
      <c r="K117" s="28"/>
      <c r="L117" s="28"/>
      <c r="M117" s="24">
        <f t="shared" si="5"/>
        <v>0</v>
      </c>
      <c r="N117" s="23" t="str">
        <f t="shared" si="6"/>
        <v/>
      </c>
      <c r="O117" s="31"/>
      <c r="P117" s="33" t="str">
        <f t="shared" si="7"/>
        <v/>
      </c>
      <c r="R117" s="174" t="str">
        <f t="shared" si="8"/>
        <v/>
      </c>
    </row>
    <row r="118" spans="1:18" ht="24.75" customHeight="1" x14ac:dyDescent="0.2">
      <c r="A118" s="212"/>
      <c r="B118" s="213"/>
      <c r="C118" s="214"/>
      <c r="D118" s="88"/>
      <c r="E118" s="88"/>
      <c r="F118" s="27"/>
      <c r="G118" s="28"/>
      <c r="H118" s="22" t="str">
        <f>IF(G118="","",ROUNDDOWN('Lesné celky'!$C$2*G118,2))</f>
        <v/>
      </c>
      <c r="I118" s="28"/>
      <c r="J118" s="28"/>
      <c r="K118" s="28"/>
      <c r="L118" s="28"/>
      <c r="M118" s="24">
        <f t="shared" si="5"/>
        <v>0</v>
      </c>
      <c r="N118" s="23" t="str">
        <f t="shared" si="6"/>
        <v/>
      </c>
      <c r="O118" s="31"/>
      <c r="P118" s="33" t="str">
        <f t="shared" si="7"/>
        <v/>
      </c>
      <c r="R118" s="174" t="str">
        <f t="shared" si="8"/>
        <v/>
      </c>
    </row>
    <row r="119" spans="1:18" ht="24.75" customHeight="1" x14ac:dyDescent="0.2">
      <c r="A119" s="212"/>
      <c r="B119" s="213"/>
      <c r="C119" s="214"/>
      <c r="D119" s="88"/>
      <c r="E119" s="88"/>
      <c r="F119" s="27"/>
      <c r="G119" s="28"/>
      <c r="H119" s="22" t="str">
        <f>IF(G119="","",ROUNDDOWN('Lesné celky'!$C$2*G119,2))</f>
        <v/>
      </c>
      <c r="I119" s="28"/>
      <c r="J119" s="28"/>
      <c r="K119" s="28"/>
      <c r="L119" s="28"/>
      <c r="M119" s="24">
        <f t="shared" si="5"/>
        <v>0</v>
      </c>
      <c r="N119" s="23" t="str">
        <f t="shared" si="6"/>
        <v/>
      </c>
      <c r="O119" s="31"/>
      <c r="P119" s="33" t="str">
        <f t="shared" si="7"/>
        <v/>
      </c>
      <c r="R119" s="174" t="str">
        <f t="shared" si="8"/>
        <v/>
      </c>
    </row>
    <row r="120" spans="1:18" ht="24.75" customHeight="1" x14ac:dyDescent="0.2">
      <c r="A120" s="212"/>
      <c r="B120" s="213"/>
      <c r="C120" s="214"/>
      <c r="D120" s="88"/>
      <c r="E120" s="88"/>
      <c r="F120" s="27"/>
      <c r="G120" s="28"/>
      <c r="H120" s="22" t="str">
        <f>IF(G120="","",ROUNDDOWN('Lesné celky'!$C$2*G120,2))</f>
        <v/>
      </c>
      <c r="I120" s="28"/>
      <c r="J120" s="28"/>
      <c r="K120" s="28"/>
      <c r="L120" s="28"/>
      <c r="M120" s="24">
        <f t="shared" si="5"/>
        <v>0</v>
      </c>
      <c r="N120" s="23" t="str">
        <f t="shared" si="6"/>
        <v/>
      </c>
      <c r="O120" s="31"/>
      <c r="P120" s="33" t="str">
        <f t="shared" si="7"/>
        <v/>
      </c>
      <c r="R120" s="174" t="str">
        <f t="shared" si="8"/>
        <v/>
      </c>
    </row>
    <row r="121" spans="1:18" ht="24.75" customHeight="1" x14ac:dyDescent="0.2">
      <c r="A121" s="212"/>
      <c r="B121" s="213"/>
      <c r="C121" s="214"/>
      <c r="D121" s="88"/>
      <c r="E121" s="88"/>
      <c r="F121" s="27"/>
      <c r="G121" s="28"/>
      <c r="H121" s="22" t="str">
        <f>IF(G121="","",ROUNDDOWN('Lesné celky'!$C$2*G121,2))</f>
        <v/>
      </c>
      <c r="I121" s="28"/>
      <c r="J121" s="28"/>
      <c r="K121" s="28"/>
      <c r="L121" s="28"/>
      <c r="M121" s="24">
        <f t="shared" si="5"/>
        <v>0</v>
      </c>
      <c r="N121" s="23" t="str">
        <f t="shared" si="6"/>
        <v/>
      </c>
      <c r="O121" s="31"/>
      <c r="P121" s="33" t="str">
        <f t="shared" si="7"/>
        <v/>
      </c>
      <c r="R121" s="174" t="str">
        <f t="shared" si="8"/>
        <v/>
      </c>
    </row>
    <row r="122" spans="1:18" ht="24.75" customHeight="1" x14ac:dyDescent="0.2">
      <c r="A122" s="212"/>
      <c r="B122" s="213"/>
      <c r="C122" s="214"/>
      <c r="D122" s="88"/>
      <c r="E122" s="88"/>
      <c r="F122" s="27"/>
      <c r="G122" s="28"/>
      <c r="H122" s="22" t="str">
        <f>IF(G122="","",ROUNDDOWN('Lesné celky'!$C$2*G122,2))</f>
        <v/>
      </c>
      <c r="I122" s="28"/>
      <c r="J122" s="28"/>
      <c r="K122" s="28"/>
      <c r="L122" s="28"/>
      <c r="M122" s="24">
        <f t="shared" si="5"/>
        <v>0</v>
      </c>
      <c r="N122" s="23" t="str">
        <f t="shared" si="6"/>
        <v/>
      </c>
      <c r="O122" s="31"/>
      <c r="P122" s="33" t="str">
        <f t="shared" si="7"/>
        <v/>
      </c>
      <c r="R122" s="174" t="str">
        <f t="shared" si="8"/>
        <v/>
      </c>
    </row>
    <row r="123" spans="1:18" ht="24.75" customHeight="1" x14ac:dyDescent="0.2">
      <c r="A123" s="212"/>
      <c r="B123" s="213"/>
      <c r="C123" s="214"/>
      <c r="D123" s="88"/>
      <c r="E123" s="88"/>
      <c r="F123" s="27"/>
      <c r="G123" s="28"/>
      <c r="H123" s="22" t="str">
        <f>IF(G123="","",ROUNDDOWN('Lesné celky'!$C$2*G123,2))</f>
        <v/>
      </c>
      <c r="I123" s="28"/>
      <c r="J123" s="28"/>
      <c r="K123" s="28"/>
      <c r="L123" s="28"/>
      <c r="M123" s="24">
        <f t="shared" si="5"/>
        <v>0</v>
      </c>
      <c r="N123" s="23" t="str">
        <f t="shared" si="6"/>
        <v/>
      </c>
      <c r="O123" s="31"/>
      <c r="P123" s="33" t="str">
        <f t="shared" si="7"/>
        <v/>
      </c>
      <c r="R123" s="174" t="str">
        <f t="shared" si="8"/>
        <v/>
      </c>
    </row>
    <row r="124" spans="1:18" ht="24.75" customHeight="1" x14ac:dyDescent="0.2">
      <c r="A124" s="212"/>
      <c r="B124" s="213"/>
      <c r="C124" s="214"/>
      <c r="D124" s="88"/>
      <c r="E124" s="88"/>
      <c r="F124" s="27"/>
      <c r="G124" s="28"/>
      <c r="H124" s="22" t="str">
        <f>IF(G124="","",ROUNDDOWN('Lesné celky'!$C$2*G124,2))</f>
        <v/>
      </c>
      <c r="I124" s="28"/>
      <c r="J124" s="28"/>
      <c r="K124" s="28"/>
      <c r="L124" s="28"/>
      <c r="M124" s="24">
        <f t="shared" si="5"/>
        <v>0</v>
      </c>
      <c r="N124" s="23" t="str">
        <f t="shared" si="6"/>
        <v/>
      </c>
      <c r="O124" s="31"/>
      <c r="P124" s="33" t="str">
        <f t="shared" si="7"/>
        <v/>
      </c>
      <c r="R124" s="174" t="str">
        <f t="shared" si="8"/>
        <v/>
      </c>
    </row>
    <row r="125" spans="1:18" ht="24.75" customHeight="1" x14ac:dyDescent="0.2">
      <c r="A125" s="212"/>
      <c r="B125" s="213"/>
      <c r="C125" s="214"/>
      <c r="D125" s="88"/>
      <c r="E125" s="88"/>
      <c r="F125" s="27"/>
      <c r="G125" s="28"/>
      <c r="H125" s="22" t="str">
        <f>IF(G125="","",ROUNDDOWN('Lesné celky'!$C$2*G125,2))</f>
        <v/>
      </c>
      <c r="I125" s="28"/>
      <c r="J125" s="28"/>
      <c r="K125" s="28"/>
      <c r="L125" s="28"/>
      <c r="M125" s="24">
        <f t="shared" si="5"/>
        <v>0</v>
      </c>
      <c r="N125" s="23" t="str">
        <f t="shared" si="6"/>
        <v/>
      </c>
      <c r="O125" s="31"/>
      <c r="P125" s="33" t="str">
        <f t="shared" si="7"/>
        <v/>
      </c>
      <c r="R125" s="174" t="str">
        <f t="shared" si="8"/>
        <v/>
      </c>
    </row>
    <row r="126" spans="1:18" ht="24.75" customHeight="1" x14ac:dyDescent="0.2">
      <c r="A126" s="212"/>
      <c r="B126" s="213"/>
      <c r="C126" s="214"/>
      <c r="D126" s="88"/>
      <c r="E126" s="88"/>
      <c r="F126" s="27"/>
      <c r="G126" s="28"/>
      <c r="H126" s="22" t="str">
        <f>IF(G126="","",ROUNDDOWN('Lesné celky'!$C$2*G126,2))</f>
        <v/>
      </c>
      <c r="I126" s="28"/>
      <c r="J126" s="28"/>
      <c r="K126" s="28"/>
      <c r="L126" s="28"/>
      <c r="M126" s="24">
        <f t="shared" si="5"/>
        <v>0</v>
      </c>
      <c r="N126" s="23" t="str">
        <f t="shared" si="6"/>
        <v/>
      </c>
      <c r="O126" s="31"/>
      <c r="P126" s="33" t="str">
        <f t="shared" si="7"/>
        <v/>
      </c>
      <c r="R126" s="174" t="str">
        <f t="shared" si="8"/>
        <v/>
      </c>
    </row>
    <row r="127" spans="1:18" ht="24.75" customHeight="1" x14ac:dyDescent="0.2">
      <c r="A127" s="212"/>
      <c r="B127" s="213"/>
      <c r="C127" s="214"/>
      <c r="D127" s="88"/>
      <c r="E127" s="88"/>
      <c r="F127" s="27"/>
      <c r="G127" s="28"/>
      <c r="H127" s="22" t="str">
        <f>IF(G127="","",ROUNDDOWN('Lesné celky'!$C$2*G127,2))</f>
        <v/>
      </c>
      <c r="I127" s="28"/>
      <c r="J127" s="28"/>
      <c r="K127" s="28"/>
      <c r="L127" s="28"/>
      <c r="M127" s="24">
        <f t="shared" si="5"/>
        <v>0</v>
      </c>
      <c r="N127" s="23" t="str">
        <f t="shared" si="6"/>
        <v/>
      </c>
      <c r="O127" s="31"/>
      <c r="P127" s="33" t="str">
        <f t="shared" si="7"/>
        <v/>
      </c>
      <c r="R127" s="174" t="str">
        <f t="shared" si="8"/>
        <v/>
      </c>
    </row>
    <row r="128" spans="1:18" ht="24.75" customHeight="1" x14ac:dyDescent="0.2">
      <c r="A128" s="212"/>
      <c r="B128" s="213"/>
      <c r="C128" s="214"/>
      <c r="D128" s="88"/>
      <c r="E128" s="88"/>
      <c r="F128" s="27"/>
      <c r="G128" s="28"/>
      <c r="H128" s="22" t="str">
        <f>IF(G128="","",ROUNDDOWN('Lesné celky'!$C$2*G128,2))</f>
        <v/>
      </c>
      <c r="I128" s="28"/>
      <c r="J128" s="28"/>
      <c r="K128" s="28"/>
      <c r="L128" s="28"/>
      <c r="M128" s="24">
        <f t="shared" si="5"/>
        <v>0</v>
      </c>
      <c r="N128" s="23" t="str">
        <f t="shared" si="6"/>
        <v/>
      </c>
      <c r="O128" s="31"/>
      <c r="P128" s="33" t="str">
        <f t="shared" si="7"/>
        <v/>
      </c>
      <c r="R128" s="174" t="str">
        <f t="shared" si="8"/>
        <v/>
      </c>
    </row>
    <row r="129" spans="1:18" ht="24.75" customHeight="1" x14ac:dyDescent="0.2">
      <c r="A129" s="212"/>
      <c r="B129" s="213"/>
      <c r="C129" s="214"/>
      <c r="D129" s="88"/>
      <c r="E129" s="110"/>
      <c r="F129" s="28"/>
      <c r="G129" s="28"/>
      <c r="H129" s="22" t="str">
        <f>IF(G129="","",ROUNDDOWN('Lesné celky'!$C$2*G129,2))</f>
        <v/>
      </c>
      <c r="I129" s="28"/>
      <c r="J129" s="28"/>
      <c r="K129" s="28"/>
      <c r="L129" s="28"/>
      <c r="M129" s="24">
        <f t="shared" si="5"/>
        <v>0</v>
      </c>
      <c r="N129" s="112" t="str">
        <f t="shared" si="6"/>
        <v/>
      </c>
      <c r="O129" s="31"/>
      <c r="P129" s="33" t="str">
        <f t="shared" si="7"/>
        <v/>
      </c>
      <c r="R129" s="174" t="str">
        <f t="shared" si="8"/>
        <v/>
      </c>
    </row>
    <row r="130" spans="1:18" ht="24.75" customHeight="1" x14ac:dyDescent="0.2">
      <c r="A130" s="212"/>
      <c r="B130" s="213"/>
      <c r="C130" s="214"/>
      <c r="D130" s="88"/>
      <c r="E130" s="110"/>
      <c r="F130" s="28"/>
      <c r="G130" s="28"/>
      <c r="H130" s="22" t="str">
        <f>IF(G130="","",ROUNDDOWN('Lesné celky'!$C$2*G130,2))</f>
        <v/>
      </c>
      <c r="I130" s="28"/>
      <c r="J130" s="28"/>
      <c r="K130" s="28"/>
      <c r="L130" s="28"/>
      <c r="M130" s="24">
        <f t="shared" ref="M130:M193" si="9">SUM(I130:L130)</f>
        <v>0</v>
      </c>
      <c r="N130" s="112" t="str">
        <f t="shared" ref="N130:N193" si="10">IF(ROUNDDOWN(F130*G130,2)-ROUNDDOWN(SUM(I130:L130),2)=0,"","zlý súčet")</f>
        <v/>
      </c>
      <c r="O130" s="31"/>
      <c r="P130" s="33" t="str">
        <f t="shared" si="7"/>
        <v/>
      </c>
      <c r="R130" s="174" t="str">
        <f t="shared" si="8"/>
        <v/>
      </c>
    </row>
    <row r="131" spans="1:18" ht="24.75" customHeight="1" x14ac:dyDescent="0.2">
      <c r="A131" s="212"/>
      <c r="B131" s="213"/>
      <c r="C131" s="214"/>
      <c r="D131" s="88"/>
      <c r="E131" s="110"/>
      <c r="F131" s="28"/>
      <c r="G131" s="28"/>
      <c r="H131" s="22" t="str">
        <f>IF(G131="","",ROUNDDOWN('Lesné celky'!$C$2*G131,2))</f>
        <v/>
      </c>
      <c r="I131" s="28"/>
      <c r="J131" s="28"/>
      <c r="K131" s="28"/>
      <c r="L131" s="28"/>
      <c r="M131" s="24">
        <f t="shared" si="9"/>
        <v>0</v>
      </c>
      <c r="N131" s="112" t="str">
        <f t="shared" si="10"/>
        <v/>
      </c>
      <c r="O131" s="31"/>
      <c r="P131" s="33" t="str">
        <f t="shared" si="7"/>
        <v/>
      </c>
      <c r="R131" s="174" t="str">
        <f t="shared" si="8"/>
        <v/>
      </c>
    </row>
    <row r="132" spans="1:18" ht="24.75" customHeight="1" x14ac:dyDescent="0.2">
      <c r="A132" s="212"/>
      <c r="B132" s="213"/>
      <c r="C132" s="214"/>
      <c r="D132" s="88"/>
      <c r="E132" s="110"/>
      <c r="F132" s="28"/>
      <c r="G132" s="28"/>
      <c r="H132" s="22" t="str">
        <f>IF(G132="","",ROUNDDOWN('Lesné celky'!$C$2*G132,2))</f>
        <v/>
      </c>
      <c r="I132" s="28"/>
      <c r="J132" s="28"/>
      <c r="K132" s="28"/>
      <c r="L132" s="28"/>
      <c r="M132" s="24">
        <f t="shared" si="9"/>
        <v>0</v>
      </c>
      <c r="N132" s="112" t="str">
        <f t="shared" si="10"/>
        <v/>
      </c>
      <c r="O132" s="31"/>
      <c r="P132" s="33" t="str">
        <f t="shared" si="7"/>
        <v/>
      </c>
      <c r="R132" s="174" t="str">
        <f t="shared" si="8"/>
        <v/>
      </c>
    </row>
    <row r="133" spans="1:18" ht="24.75" customHeight="1" x14ac:dyDescent="0.2">
      <c r="A133" s="212"/>
      <c r="B133" s="213"/>
      <c r="C133" s="214"/>
      <c r="D133" s="88"/>
      <c r="E133" s="110"/>
      <c r="F133" s="28"/>
      <c r="G133" s="28"/>
      <c r="H133" s="22" t="str">
        <f>IF(G133="","",ROUNDDOWN('Lesné celky'!$C$2*G133,2))</f>
        <v/>
      </c>
      <c r="I133" s="28"/>
      <c r="J133" s="28"/>
      <c r="K133" s="28"/>
      <c r="L133" s="28"/>
      <c r="M133" s="24">
        <f t="shared" si="9"/>
        <v>0</v>
      </c>
      <c r="N133" s="112" t="str">
        <f t="shared" si="10"/>
        <v/>
      </c>
      <c r="O133" s="31"/>
      <c r="P133" s="33" t="str">
        <f t="shared" si="7"/>
        <v/>
      </c>
      <c r="R133" s="174" t="str">
        <f t="shared" si="8"/>
        <v/>
      </c>
    </row>
    <row r="134" spans="1:18" ht="24.75" customHeight="1" x14ac:dyDescent="0.2">
      <c r="A134" s="212"/>
      <c r="B134" s="213"/>
      <c r="C134" s="214"/>
      <c r="D134" s="88"/>
      <c r="E134" s="110"/>
      <c r="F134" s="28"/>
      <c r="G134" s="28"/>
      <c r="H134" s="22" t="str">
        <f>IF(G134="","",ROUNDDOWN('Lesné celky'!$C$2*G134,2))</f>
        <v/>
      </c>
      <c r="I134" s="28"/>
      <c r="J134" s="28"/>
      <c r="K134" s="28"/>
      <c r="L134" s="28"/>
      <c r="M134" s="24">
        <f t="shared" si="9"/>
        <v>0</v>
      </c>
      <c r="N134" s="112" t="str">
        <f t="shared" si="10"/>
        <v/>
      </c>
      <c r="O134" s="31"/>
      <c r="P134" s="33" t="str">
        <f t="shared" si="7"/>
        <v/>
      </c>
      <c r="R134" s="174" t="str">
        <f t="shared" si="8"/>
        <v/>
      </c>
    </row>
    <row r="135" spans="1:18" ht="24.75" customHeight="1" x14ac:dyDescent="0.2">
      <c r="A135" s="212"/>
      <c r="B135" s="213"/>
      <c r="C135" s="214"/>
      <c r="D135" s="88"/>
      <c r="E135" s="110"/>
      <c r="F135" s="28"/>
      <c r="G135" s="28"/>
      <c r="H135" s="22" t="str">
        <f>IF(G135="","",ROUNDDOWN('Lesné celky'!$C$2*G135,2))</f>
        <v/>
      </c>
      <c r="I135" s="28"/>
      <c r="J135" s="28"/>
      <c r="K135" s="28"/>
      <c r="L135" s="28"/>
      <c r="M135" s="24">
        <f t="shared" si="9"/>
        <v>0</v>
      </c>
      <c r="N135" s="112" t="str">
        <f t="shared" si="10"/>
        <v/>
      </c>
      <c r="O135" s="31"/>
      <c r="P135" s="33" t="str">
        <f t="shared" si="7"/>
        <v/>
      </c>
      <c r="R135" s="174" t="str">
        <f t="shared" si="8"/>
        <v/>
      </c>
    </row>
    <row r="136" spans="1:18" ht="24.75" customHeight="1" x14ac:dyDescent="0.2">
      <c r="A136" s="212"/>
      <c r="B136" s="213"/>
      <c r="C136" s="214"/>
      <c r="D136" s="88"/>
      <c r="E136" s="110"/>
      <c r="F136" s="28"/>
      <c r="G136" s="28"/>
      <c r="H136" s="22" t="str">
        <f>IF(G136="","",ROUNDDOWN('Lesné celky'!$C$2*G136,2))</f>
        <v/>
      </c>
      <c r="I136" s="28"/>
      <c r="J136" s="28"/>
      <c r="K136" s="28"/>
      <c r="L136" s="28"/>
      <c r="M136" s="24">
        <f t="shared" si="9"/>
        <v>0</v>
      </c>
      <c r="N136" s="112" t="str">
        <f t="shared" si="10"/>
        <v/>
      </c>
      <c r="O136" s="31"/>
      <c r="P136" s="33" t="str">
        <f t="shared" si="7"/>
        <v/>
      </c>
      <c r="R136" s="174" t="str">
        <f t="shared" si="8"/>
        <v/>
      </c>
    </row>
    <row r="137" spans="1:18" ht="24.75" customHeight="1" x14ac:dyDescent="0.2">
      <c r="A137" s="212"/>
      <c r="B137" s="213"/>
      <c r="C137" s="214"/>
      <c r="D137" s="88"/>
      <c r="E137" s="110"/>
      <c r="F137" s="28"/>
      <c r="G137" s="28"/>
      <c r="H137" s="22" t="str">
        <f>IF(G137="","",ROUNDDOWN('Lesné celky'!$C$2*G137,2))</f>
        <v/>
      </c>
      <c r="I137" s="28"/>
      <c r="J137" s="28"/>
      <c r="K137" s="28"/>
      <c r="L137" s="28"/>
      <c r="M137" s="24">
        <f t="shared" si="9"/>
        <v>0</v>
      </c>
      <c r="N137" s="112" t="str">
        <f t="shared" si="10"/>
        <v/>
      </c>
      <c r="O137" s="31"/>
      <c r="P137" s="33" t="str">
        <f t="shared" si="7"/>
        <v/>
      </c>
      <c r="R137" s="174" t="str">
        <f t="shared" si="8"/>
        <v/>
      </c>
    </row>
    <row r="138" spans="1:18" ht="24.75" customHeight="1" x14ac:dyDescent="0.2">
      <c r="A138" s="212"/>
      <c r="B138" s="213"/>
      <c r="C138" s="214"/>
      <c r="D138" s="88"/>
      <c r="E138" s="110"/>
      <c r="F138" s="28"/>
      <c r="G138" s="28"/>
      <c r="H138" s="22" t="str">
        <f>IF(G138="","",ROUNDDOWN('Lesné celky'!$C$2*G138,2))</f>
        <v/>
      </c>
      <c r="I138" s="28"/>
      <c r="J138" s="28"/>
      <c r="K138" s="28"/>
      <c r="L138" s="28"/>
      <c r="M138" s="24">
        <f t="shared" si="9"/>
        <v>0</v>
      </c>
      <c r="N138" s="112" t="str">
        <f t="shared" si="10"/>
        <v/>
      </c>
      <c r="O138" s="31"/>
      <c r="P138" s="33" t="str">
        <f t="shared" si="7"/>
        <v/>
      </c>
      <c r="R138" s="174" t="str">
        <f t="shared" si="8"/>
        <v/>
      </c>
    </row>
    <row r="139" spans="1:18" ht="24.75" customHeight="1" x14ac:dyDescent="0.2">
      <c r="A139" s="212"/>
      <c r="B139" s="213"/>
      <c r="C139" s="214"/>
      <c r="D139" s="88"/>
      <c r="E139" s="110"/>
      <c r="F139" s="28"/>
      <c r="G139" s="28"/>
      <c r="H139" s="22" t="str">
        <f>IF(G139="","",ROUNDDOWN('Lesné celky'!$C$2*G139,2))</f>
        <v/>
      </c>
      <c r="I139" s="28"/>
      <c r="J139" s="28"/>
      <c r="K139" s="28"/>
      <c r="L139" s="28"/>
      <c r="M139" s="24">
        <f t="shared" si="9"/>
        <v>0</v>
      </c>
      <c r="N139" s="112" t="str">
        <f t="shared" si="10"/>
        <v/>
      </c>
      <c r="O139" s="31"/>
      <c r="P139" s="33" t="str">
        <f t="shared" si="7"/>
        <v/>
      </c>
      <c r="R139" s="174" t="str">
        <f t="shared" si="8"/>
        <v/>
      </c>
    </row>
    <row r="140" spans="1:18" ht="24.75" customHeight="1" x14ac:dyDescent="0.2">
      <c r="A140" s="212"/>
      <c r="B140" s="213"/>
      <c r="C140" s="214"/>
      <c r="D140" s="88"/>
      <c r="E140" s="110"/>
      <c r="F140" s="28"/>
      <c r="G140" s="28"/>
      <c r="H140" s="22" t="str">
        <f>IF(G140="","",ROUNDDOWN('Lesné celky'!$C$2*G140,2))</f>
        <v/>
      </c>
      <c r="I140" s="28"/>
      <c r="J140" s="28"/>
      <c r="K140" s="28"/>
      <c r="L140" s="28"/>
      <c r="M140" s="24">
        <f t="shared" si="9"/>
        <v>0</v>
      </c>
      <c r="N140" s="112" t="str">
        <f t="shared" si="10"/>
        <v/>
      </c>
      <c r="O140" s="31"/>
      <c r="P140" s="33" t="str">
        <f t="shared" si="7"/>
        <v/>
      </c>
      <c r="R140" s="174" t="str">
        <f t="shared" si="8"/>
        <v/>
      </c>
    </row>
    <row r="141" spans="1:18" ht="24.75" customHeight="1" x14ac:dyDescent="0.2">
      <c r="A141" s="212"/>
      <c r="B141" s="213"/>
      <c r="C141" s="214"/>
      <c r="D141" s="88"/>
      <c r="E141" s="110"/>
      <c r="F141" s="28"/>
      <c r="G141" s="28"/>
      <c r="H141" s="22" t="str">
        <f>IF(G141="","",ROUNDDOWN('Lesné celky'!$C$2*G141,2))</f>
        <v/>
      </c>
      <c r="I141" s="28"/>
      <c r="J141" s="28"/>
      <c r="K141" s="28"/>
      <c r="L141" s="28"/>
      <c r="M141" s="24">
        <f t="shared" si="9"/>
        <v>0</v>
      </c>
      <c r="N141" s="112" t="str">
        <f t="shared" si="10"/>
        <v/>
      </c>
      <c r="O141" s="31"/>
      <c r="P141" s="33" t="str">
        <f t="shared" si="7"/>
        <v/>
      </c>
      <c r="R141" s="174" t="str">
        <f t="shared" si="8"/>
        <v/>
      </c>
    </row>
    <row r="142" spans="1:18" ht="24.75" customHeight="1" x14ac:dyDescent="0.2">
      <c r="A142" s="212"/>
      <c r="B142" s="213"/>
      <c r="C142" s="214"/>
      <c r="D142" s="88"/>
      <c r="E142" s="110"/>
      <c r="F142" s="28"/>
      <c r="G142" s="28"/>
      <c r="H142" s="22" t="str">
        <f>IF(G142="","",ROUNDDOWN('Lesné celky'!$C$2*G142,2))</f>
        <v/>
      </c>
      <c r="I142" s="28"/>
      <c r="J142" s="28"/>
      <c r="K142" s="28"/>
      <c r="L142" s="28"/>
      <c r="M142" s="24">
        <f t="shared" si="9"/>
        <v>0</v>
      </c>
      <c r="N142" s="112" t="str">
        <f t="shared" si="10"/>
        <v/>
      </c>
      <c r="O142" s="31"/>
      <c r="P142" s="33" t="str">
        <f t="shared" si="7"/>
        <v/>
      </c>
      <c r="R142" s="174" t="str">
        <f t="shared" si="8"/>
        <v/>
      </c>
    </row>
    <row r="143" spans="1:18" ht="24.75" customHeight="1" x14ac:dyDescent="0.2">
      <c r="A143" s="212"/>
      <c r="B143" s="213"/>
      <c r="C143" s="214"/>
      <c r="D143" s="88"/>
      <c r="E143" s="110"/>
      <c r="F143" s="28"/>
      <c r="G143" s="28"/>
      <c r="H143" s="22" t="str">
        <f>IF(G143="","",ROUNDDOWN('Lesné celky'!$C$2*G143,2))</f>
        <v/>
      </c>
      <c r="I143" s="28"/>
      <c r="J143" s="28"/>
      <c r="K143" s="28"/>
      <c r="L143" s="28"/>
      <c r="M143" s="24">
        <f t="shared" si="9"/>
        <v>0</v>
      </c>
      <c r="N143" s="112" t="str">
        <f t="shared" si="10"/>
        <v/>
      </c>
      <c r="O143" s="31"/>
      <c r="P143" s="33" t="str">
        <f t="shared" si="7"/>
        <v/>
      </c>
      <c r="R143" s="174" t="str">
        <f t="shared" si="8"/>
        <v/>
      </c>
    </row>
    <row r="144" spans="1:18" ht="24.75" customHeight="1" x14ac:dyDescent="0.2">
      <c r="A144" s="212"/>
      <c r="B144" s="213"/>
      <c r="C144" s="214"/>
      <c r="D144" s="88"/>
      <c r="E144" s="110"/>
      <c r="F144" s="28"/>
      <c r="G144" s="28"/>
      <c r="H144" s="22" t="str">
        <f>IF(G144="","",ROUNDDOWN('Lesné celky'!$C$2*G144,2))</f>
        <v/>
      </c>
      <c r="I144" s="28"/>
      <c r="J144" s="28"/>
      <c r="K144" s="28"/>
      <c r="L144" s="28"/>
      <c r="M144" s="24">
        <f t="shared" si="9"/>
        <v>0</v>
      </c>
      <c r="N144" s="112" t="str">
        <f t="shared" si="10"/>
        <v/>
      </c>
      <c r="O144" s="31"/>
      <c r="P144" s="33" t="str">
        <f t="shared" si="7"/>
        <v/>
      </c>
      <c r="R144" s="174" t="str">
        <f t="shared" si="8"/>
        <v/>
      </c>
    </row>
    <row r="145" spans="1:18" ht="24.75" customHeight="1" x14ac:dyDescent="0.2">
      <c r="A145" s="212"/>
      <c r="B145" s="213"/>
      <c r="C145" s="214"/>
      <c r="D145" s="88"/>
      <c r="E145" s="110"/>
      <c r="F145" s="28"/>
      <c r="G145" s="28"/>
      <c r="H145" s="22" t="str">
        <f>IF(G145="","",ROUNDDOWN('Lesné celky'!$C$2*G145,2))</f>
        <v/>
      </c>
      <c r="I145" s="28"/>
      <c r="J145" s="28"/>
      <c r="K145" s="28"/>
      <c r="L145" s="28"/>
      <c r="M145" s="24">
        <f t="shared" si="9"/>
        <v>0</v>
      </c>
      <c r="N145" s="112" t="str">
        <f t="shared" si="10"/>
        <v/>
      </c>
      <c r="O145" s="31"/>
      <c r="P145" s="33" t="str">
        <f t="shared" si="7"/>
        <v/>
      </c>
      <c r="R145" s="174" t="str">
        <f t="shared" si="8"/>
        <v/>
      </c>
    </row>
    <row r="146" spans="1:18" ht="24.75" customHeight="1" x14ac:dyDescent="0.2">
      <c r="A146" s="212"/>
      <c r="B146" s="213"/>
      <c r="C146" s="214"/>
      <c r="D146" s="88"/>
      <c r="E146" s="110"/>
      <c r="F146" s="28"/>
      <c r="G146" s="28"/>
      <c r="H146" s="22" t="str">
        <f>IF(G146="","",ROUNDDOWN('Lesné celky'!$C$2*G146,2))</f>
        <v/>
      </c>
      <c r="I146" s="28"/>
      <c r="J146" s="28"/>
      <c r="K146" s="28"/>
      <c r="L146" s="28"/>
      <c r="M146" s="24">
        <f t="shared" si="9"/>
        <v>0</v>
      </c>
      <c r="N146" s="112" t="str">
        <f t="shared" si="10"/>
        <v/>
      </c>
      <c r="O146" s="31"/>
      <c r="P146" s="33" t="str">
        <f t="shared" si="7"/>
        <v/>
      </c>
      <c r="R146" s="174" t="str">
        <f t="shared" si="8"/>
        <v/>
      </c>
    </row>
    <row r="147" spans="1:18" ht="24.75" customHeight="1" x14ac:dyDescent="0.2">
      <c r="A147" s="212"/>
      <c r="B147" s="213"/>
      <c r="C147" s="214"/>
      <c r="D147" s="88"/>
      <c r="E147" s="110"/>
      <c r="F147" s="28"/>
      <c r="G147" s="28"/>
      <c r="H147" s="22" t="str">
        <f>IF(G147="","",ROUNDDOWN('Lesné celky'!$C$2*G147,2))</f>
        <v/>
      </c>
      <c r="I147" s="28"/>
      <c r="J147" s="28"/>
      <c r="K147" s="28"/>
      <c r="L147" s="28"/>
      <c r="M147" s="24">
        <f t="shared" si="9"/>
        <v>0</v>
      </c>
      <c r="N147" s="112" t="str">
        <f t="shared" si="10"/>
        <v/>
      </c>
      <c r="O147" s="31"/>
      <c r="P147" s="33" t="str">
        <f t="shared" si="7"/>
        <v/>
      </c>
      <c r="R147" s="174" t="str">
        <f t="shared" si="8"/>
        <v/>
      </c>
    </row>
    <row r="148" spans="1:18" ht="24.75" customHeight="1" x14ac:dyDescent="0.2">
      <c r="A148" s="212"/>
      <c r="B148" s="213"/>
      <c r="C148" s="214"/>
      <c r="D148" s="88"/>
      <c r="E148" s="110"/>
      <c r="F148" s="28"/>
      <c r="G148" s="28"/>
      <c r="H148" s="22" t="str">
        <f>IF(G148="","",ROUNDDOWN('Lesné celky'!$C$2*G148,2))</f>
        <v/>
      </c>
      <c r="I148" s="28"/>
      <c r="J148" s="28"/>
      <c r="K148" s="28"/>
      <c r="L148" s="28"/>
      <c r="M148" s="24">
        <f t="shared" si="9"/>
        <v>0</v>
      </c>
      <c r="N148" s="112" t="str">
        <f t="shared" si="10"/>
        <v/>
      </c>
      <c r="O148" s="31"/>
      <c r="P148" s="33" t="str">
        <f t="shared" ref="P148:P211" si="11">IF(H148="","",H148-O148)</f>
        <v/>
      </c>
      <c r="R148" s="174" t="str">
        <f t="shared" ref="R148:R211" si="12">IF(AND(H148&lt;&gt;"",OR(E148="",D148="",A148="")),"nekorektne zadané údaje","")</f>
        <v/>
      </c>
    </row>
    <row r="149" spans="1:18" ht="24.75" customHeight="1" x14ac:dyDescent="0.2">
      <c r="A149" s="212"/>
      <c r="B149" s="213"/>
      <c r="C149" s="214"/>
      <c r="D149" s="88"/>
      <c r="E149" s="110"/>
      <c r="F149" s="28"/>
      <c r="G149" s="28"/>
      <c r="H149" s="22" t="str">
        <f>IF(G149="","",ROUNDDOWN('Lesné celky'!$C$2*G149,2))</f>
        <v/>
      </c>
      <c r="I149" s="28"/>
      <c r="J149" s="28"/>
      <c r="K149" s="28"/>
      <c r="L149" s="28"/>
      <c r="M149" s="24">
        <f t="shared" si="9"/>
        <v>0</v>
      </c>
      <c r="N149" s="112" t="str">
        <f t="shared" si="10"/>
        <v/>
      </c>
      <c r="O149" s="31"/>
      <c r="P149" s="33" t="str">
        <f t="shared" si="11"/>
        <v/>
      </c>
      <c r="R149" s="174" t="str">
        <f t="shared" si="12"/>
        <v/>
      </c>
    </row>
    <row r="150" spans="1:18" ht="24.75" customHeight="1" x14ac:dyDescent="0.2">
      <c r="A150" s="212"/>
      <c r="B150" s="213"/>
      <c r="C150" s="214"/>
      <c r="D150" s="88"/>
      <c r="E150" s="110"/>
      <c r="F150" s="28"/>
      <c r="G150" s="28"/>
      <c r="H150" s="22" t="str">
        <f>IF(G150="","",ROUNDDOWN('Lesné celky'!$C$2*G150,2))</f>
        <v/>
      </c>
      <c r="I150" s="28"/>
      <c r="J150" s="28"/>
      <c r="K150" s="28"/>
      <c r="L150" s="28"/>
      <c r="M150" s="24">
        <f t="shared" si="9"/>
        <v>0</v>
      </c>
      <c r="N150" s="112" t="str">
        <f t="shared" si="10"/>
        <v/>
      </c>
      <c r="O150" s="31"/>
      <c r="P150" s="33" t="str">
        <f t="shared" si="11"/>
        <v/>
      </c>
      <c r="R150" s="174" t="str">
        <f t="shared" si="12"/>
        <v/>
      </c>
    </row>
    <row r="151" spans="1:18" ht="24.75" customHeight="1" x14ac:dyDescent="0.2">
      <c r="A151" s="212"/>
      <c r="B151" s="213"/>
      <c r="C151" s="214"/>
      <c r="D151" s="88"/>
      <c r="E151" s="110"/>
      <c r="F151" s="28"/>
      <c r="G151" s="28"/>
      <c r="H151" s="22" t="str">
        <f>IF(G151="","",ROUNDDOWN('Lesné celky'!$C$2*G151,2))</f>
        <v/>
      </c>
      <c r="I151" s="28"/>
      <c r="J151" s="28"/>
      <c r="K151" s="28"/>
      <c r="L151" s="28"/>
      <c r="M151" s="24">
        <f t="shared" si="9"/>
        <v>0</v>
      </c>
      <c r="N151" s="112" t="str">
        <f t="shared" si="10"/>
        <v/>
      </c>
      <c r="O151" s="31"/>
      <c r="P151" s="33" t="str">
        <f t="shared" si="11"/>
        <v/>
      </c>
      <c r="R151" s="174" t="str">
        <f t="shared" si="12"/>
        <v/>
      </c>
    </row>
    <row r="152" spans="1:18" ht="24.75" customHeight="1" x14ac:dyDescent="0.2">
      <c r="A152" s="212"/>
      <c r="B152" s="213"/>
      <c r="C152" s="214"/>
      <c r="D152" s="88"/>
      <c r="E152" s="110"/>
      <c r="F152" s="28"/>
      <c r="G152" s="28"/>
      <c r="H152" s="22" t="str">
        <f>IF(G152="","",ROUNDDOWN('Lesné celky'!$C$2*G152,2))</f>
        <v/>
      </c>
      <c r="I152" s="28"/>
      <c r="J152" s="28"/>
      <c r="K152" s="28"/>
      <c r="L152" s="28"/>
      <c r="M152" s="24">
        <f t="shared" si="9"/>
        <v>0</v>
      </c>
      <c r="N152" s="112" t="str">
        <f t="shared" si="10"/>
        <v/>
      </c>
      <c r="O152" s="31"/>
      <c r="P152" s="33" t="str">
        <f t="shared" si="11"/>
        <v/>
      </c>
      <c r="R152" s="174" t="str">
        <f t="shared" si="12"/>
        <v/>
      </c>
    </row>
    <row r="153" spans="1:18" ht="24.75" customHeight="1" x14ac:dyDescent="0.2">
      <c r="A153" s="212"/>
      <c r="B153" s="213"/>
      <c r="C153" s="214"/>
      <c r="D153" s="88"/>
      <c r="E153" s="110"/>
      <c r="F153" s="28"/>
      <c r="G153" s="28"/>
      <c r="H153" s="22" t="str">
        <f>IF(G153="","",ROUNDDOWN('Lesné celky'!$C$2*G153,2))</f>
        <v/>
      </c>
      <c r="I153" s="28"/>
      <c r="J153" s="28"/>
      <c r="K153" s="28"/>
      <c r="L153" s="28"/>
      <c r="M153" s="24">
        <f t="shared" si="9"/>
        <v>0</v>
      </c>
      <c r="N153" s="112" t="str">
        <f t="shared" si="10"/>
        <v/>
      </c>
      <c r="O153" s="31"/>
      <c r="P153" s="33" t="str">
        <f t="shared" si="11"/>
        <v/>
      </c>
      <c r="R153" s="174" t="str">
        <f t="shared" si="12"/>
        <v/>
      </c>
    </row>
    <row r="154" spans="1:18" ht="24.75" customHeight="1" x14ac:dyDescent="0.2">
      <c r="A154" s="212"/>
      <c r="B154" s="213"/>
      <c r="C154" s="214"/>
      <c r="D154" s="88"/>
      <c r="E154" s="110"/>
      <c r="F154" s="28"/>
      <c r="G154" s="28"/>
      <c r="H154" s="22" t="str">
        <f>IF(G154="","",ROUNDDOWN('Lesné celky'!$C$2*G154,2))</f>
        <v/>
      </c>
      <c r="I154" s="28"/>
      <c r="J154" s="28"/>
      <c r="K154" s="28"/>
      <c r="L154" s="28"/>
      <c r="M154" s="24">
        <f t="shared" si="9"/>
        <v>0</v>
      </c>
      <c r="N154" s="112" t="str">
        <f t="shared" si="10"/>
        <v/>
      </c>
      <c r="O154" s="31"/>
      <c r="P154" s="33" t="str">
        <f t="shared" si="11"/>
        <v/>
      </c>
      <c r="R154" s="174" t="str">
        <f t="shared" si="12"/>
        <v/>
      </c>
    </row>
    <row r="155" spans="1:18" ht="24.75" customHeight="1" x14ac:dyDescent="0.2">
      <c r="A155" s="212"/>
      <c r="B155" s="213"/>
      <c r="C155" s="214"/>
      <c r="D155" s="88"/>
      <c r="E155" s="110"/>
      <c r="F155" s="28"/>
      <c r="G155" s="28"/>
      <c r="H155" s="22" t="str">
        <f>IF(G155="","",ROUNDDOWN('Lesné celky'!$C$2*G155,2))</f>
        <v/>
      </c>
      <c r="I155" s="28"/>
      <c r="J155" s="28"/>
      <c r="K155" s="28"/>
      <c r="L155" s="28"/>
      <c r="M155" s="24">
        <f t="shared" si="9"/>
        <v>0</v>
      </c>
      <c r="N155" s="112" t="str">
        <f t="shared" si="10"/>
        <v/>
      </c>
      <c r="O155" s="31"/>
      <c r="P155" s="33" t="str">
        <f t="shared" si="11"/>
        <v/>
      </c>
      <c r="R155" s="174" t="str">
        <f t="shared" si="12"/>
        <v/>
      </c>
    </row>
    <row r="156" spans="1:18" ht="24.75" customHeight="1" x14ac:dyDescent="0.2">
      <c r="A156" s="212"/>
      <c r="B156" s="213"/>
      <c r="C156" s="214"/>
      <c r="D156" s="88"/>
      <c r="E156" s="110"/>
      <c r="F156" s="28"/>
      <c r="G156" s="28"/>
      <c r="H156" s="22" t="str">
        <f>IF(G156="","",ROUNDDOWN('Lesné celky'!$C$2*G156,2))</f>
        <v/>
      </c>
      <c r="I156" s="28"/>
      <c r="J156" s="28"/>
      <c r="K156" s="28"/>
      <c r="L156" s="28"/>
      <c r="M156" s="24">
        <f t="shared" si="9"/>
        <v>0</v>
      </c>
      <c r="N156" s="112" t="str">
        <f t="shared" si="10"/>
        <v/>
      </c>
      <c r="O156" s="31"/>
      <c r="P156" s="33" t="str">
        <f t="shared" si="11"/>
        <v/>
      </c>
      <c r="R156" s="174" t="str">
        <f t="shared" si="12"/>
        <v/>
      </c>
    </row>
    <row r="157" spans="1:18" ht="24.75" customHeight="1" x14ac:dyDescent="0.2">
      <c r="A157" s="212"/>
      <c r="B157" s="213"/>
      <c r="C157" s="214"/>
      <c r="D157" s="88"/>
      <c r="E157" s="110"/>
      <c r="F157" s="28"/>
      <c r="G157" s="28"/>
      <c r="H157" s="22" t="str">
        <f>IF(G157="","",ROUNDDOWN('Lesné celky'!$C$2*G157,2))</f>
        <v/>
      </c>
      <c r="I157" s="28"/>
      <c r="J157" s="28"/>
      <c r="K157" s="28"/>
      <c r="L157" s="28"/>
      <c r="M157" s="24">
        <f t="shared" si="9"/>
        <v>0</v>
      </c>
      <c r="N157" s="112" t="str">
        <f t="shared" si="10"/>
        <v/>
      </c>
      <c r="O157" s="31"/>
      <c r="P157" s="33" t="str">
        <f t="shared" si="11"/>
        <v/>
      </c>
      <c r="R157" s="174" t="str">
        <f t="shared" si="12"/>
        <v/>
      </c>
    </row>
    <row r="158" spans="1:18" ht="24.75" customHeight="1" x14ac:dyDescent="0.2">
      <c r="A158" s="212"/>
      <c r="B158" s="213"/>
      <c r="C158" s="214"/>
      <c r="D158" s="88"/>
      <c r="E158" s="110"/>
      <c r="F158" s="28"/>
      <c r="G158" s="28"/>
      <c r="H158" s="22" t="str">
        <f>IF(G158="","",ROUNDDOWN('Lesné celky'!$C$2*G158,2))</f>
        <v/>
      </c>
      <c r="I158" s="28"/>
      <c r="J158" s="28"/>
      <c r="K158" s="28"/>
      <c r="L158" s="28"/>
      <c r="M158" s="24">
        <f t="shared" si="9"/>
        <v>0</v>
      </c>
      <c r="N158" s="112" t="str">
        <f t="shared" si="10"/>
        <v/>
      </c>
      <c r="O158" s="31"/>
      <c r="P158" s="33" t="str">
        <f t="shared" si="11"/>
        <v/>
      </c>
      <c r="R158" s="174" t="str">
        <f t="shared" si="12"/>
        <v/>
      </c>
    </row>
    <row r="159" spans="1:18" ht="24.75" customHeight="1" x14ac:dyDescent="0.2">
      <c r="A159" s="212"/>
      <c r="B159" s="213"/>
      <c r="C159" s="214"/>
      <c r="D159" s="88"/>
      <c r="E159" s="110"/>
      <c r="F159" s="28"/>
      <c r="G159" s="28"/>
      <c r="H159" s="22" t="str">
        <f>IF(G159="","",ROUNDDOWN('Lesné celky'!$C$2*G159,2))</f>
        <v/>
      </c>
      <c r="I159" s="28"/>
      <c r="J159" s="28"/>
      <c r="K159" s="28"/>
      <c r="L159" s="28"/>
      <c r="M159" s="24">
        <f t="shared" si="9"/>
        <v>0</v>
      </c>
      <c r="N159" s="112" t="str">
        <f t="shared" si="10"/>
        <v/>
      </c>
      <c r="O159" s="31"/>
      <c r="P159" s="33" t="str">
        <f t="shared" si="11"/>
        <v/>
      </c>
      <c r="R159" s="174" t="str">
        <f t="shared" si="12"/>
        <v/>
      </c>
    </row>
    <row r="160" spans="1:18" ht="24.75" customHeight="1" x14ac:dyDescent="0.2">
      <c r="A160" s="212"/>
      <c r="B160" s="213"/>
      <c r="C160" s="214"/>
      <c r="D160" s="88"/>
      <c r="E160" s="110"/>
      <c r="F160" s="28"/>
      <c r="G160" s="28"/>
      <c r="H160" s="22" t="str">
        <f>IF(G160="","",ROUNDDOWN('Lesné celky'!$C$2*G160,2))</f>
        <v/>
      </c>
      <c r="I160" s="28"/>
      <c r="J160" s="28"/>
      <c r="K160" s="28"/>
      <c r="L160" s="28"/>
      <c r="M160" s="24">
        <f t="shared" si="9"/>
        <v>0</v>
      </c>
      <c r="N160" s="112" t="str">
        <f t="shared" si="10"/>
        <v/>
      </c>
      <c r="O160" s="31"/>
      <c r="P160" s="33" t="str">
        <f t="shared" si="11"/>
        <v/>
      </c>
      <c r="R160" s="174" t="str">
        <f t="shared" si="12"/>
        <v/>
      </c>
    </row>
    <row r="161" spans="1:18" ht="24.75" customHeight="1" x14ac:dyDescent="0.2">
      <c r="A161" s="212"/>
      <c r="B161" s="213"/>
      <c r="C161" s="214"/>
      <c r="D161" s="88"/>
      <c r="E161" s="110"/>
      <c r="F161" s="28"/>
      <c r="G161" s="28"/>
      <c r="H161" s="22" t="str">
        <f>IF(G161="","",ROUNDDOWN('Lesné celky'!$C$2*G161,2))</f>
        <v/>
      </c>
      <c r="I161" s="28"/>
      <c r="J161" s="28"/>
      <c r="K161" s="28"/>
      <c r="L161" s="28"/>
      <c r="M161" s="24">
        <f t="shared" si="9"/>
        <v>0</v>
      </c>
      <c r="N161" s="112" t="str">
        <f t="shared" si="10"/>
        <v/>
      </c>
      <c r="O161" s="31"/>
      <c r="P161" s="33" t="str">
        <f t="shared" si="11"/>
        <v/>
      </c>
      <c r="R161" s="174" t="str">
        <f t="shared" si="12"/>
        <v/>
      </c>
    </row>
    <row r="162" spans="1:18" ht="24.75" customHeight="1" x14ac:dyDescent="0.2">
      <c r="A162" s="212"/>
      <c r="B162" s="213"/>
      <c r="C162" s="214"/>
      <c r="D162" s="88"/>
      <c r="E162" s="110"/>
      <c r="F162" s="28"/>
      <c r="G162" s="28"/>
      <c r="H162" s="22" t="str">
        <f>IF(G162="","",ROUNDDOWN('Lesné celky'!$C$2*G162,2))</f>
        <v/>
      </c>
      <c r="I162" s="28"/>
      <c r="J162" s="28"/>
      <c r="K162" s="28"/>
      <c r="L162" s="28"/>
      <c r="M162" s="24">
        <f t="shared" si="9"/>
        <v>0</v>
      </c>
      <c r="N162" s="112" t="str">
        <f t="shared" si="10"/>
        <v/>
      </c>
      <c r="O162" s="31"/>
      <c r="P162" s="33" t="str">
        <f t="shared" si="11"/>
        <v/>
      </c>
      <c r="R162" s="174" t="str">
        <f t="shared" si="12"/>
        <v/>
      </c>
    </row>
    <row r="163" spans="1:18" ht="24.75" customHeight="1" x14ac:dyDescent="0.2">
      <c r="A163" s="212"/>
      <c r="B163" s="213"/>
      <c r="C163" s="214"/>
      <c r="D163" s="88"/>
      <c r="E163" s="110"/>
      <c r="F163" s="28"/>
      <c r="G163" s="28"/>
      <c r="H163" s="22" t="str">
        <f>IF(G163="","",ROUNDDOWN('Lesné celky'!$C$2*G163,2))</f>
        <v/>
      </c>
      <c r="I163" s="28"/>
      <c r="J163" s="28"/>
      <c r="K163" s="28"/>
      <c r="L163" s="28"/>
      <c r="M163" s="24">
        <f t="shared" si="9"/>
        <v>0</v>
      </c>
      <c r="N163" s="112" t="str">
        <f t="shared" si="10"/>
        <v/>
      </c>
      <c r="O163" s="31"/>
      <c r="P163" s="33" t="str">
        <f t="shared" si="11"/>
        <v/>
      </c>
      <c r="R163" s="174" t="str">
        <f t="shared" si="12"/>
        <v/>
      </c>
    </row>
    <row r="164" spans="1:18" ht="24.75" customHeight="1" x14ac:dyDescent="0.2">
      <c r="A164" s="212"/>
      <c r="B164" s="213"/>
      <c r="C164" s="214"/>
      <c r="D164" s="88"/>
      <c r="E164" s="110"/>
      <c r="F164" s="28"/>
      <c r="G164" s="28"/>
      <c r="H164" s="22" t="str">
        <f>IF(G164="","",ROUNDDOWN('Lesné celky'!$C$2*G164,2))</f>
        <v/>
      </c>
      <c r="I164" s="28"/>
      <c r="J164" s="28"/>
      <c r="K164" s="28"/>
      <c r="L164" s="28"/>
      <c r="M164" s="24">
        <f t="shared" si="9"/>
        <v>0</v>
      </c>
      <c r="N164" s="112" t="str">
        <f t="shared" si="10"/>
        <v/>
      </c>
      <c r="O164" s="31"/>
      <c r="P164" s="33" t="str">
        <f t="shared" si="11"/>
        <v/>
      </c>
      <c r="R164" s="174" t="str">
        <f t="shared" si="12"/>
        <v/>
      </c>
    </row>
    <row r="165" spans="1:18" ht="24.75" customHeight="1" x14ac:dyDescent="0.2">
      <c r="A165" s="212"/>
      <c r="B165" s="213"/>
      <c r="C165" s="214"/>
      <c r="D165" s="88"/>
      <c r="E165" s="110"/>
      <c r="F165" s="28"/>
      <c r="G165" s="28"/>
      <c r="H165" s="22" t="str">
        <f>IF(G165="","",ROUNDDOWN('Lesné celky'!$C$2*G165,2))</f>
        <v/>
      </c>
      <c r="I165" s="28"/>
      <c r="J165" s="28"/>
      <c r="K165" s="28"/>
      <c r="L165" s="28"/>
      <c r="M165" s="24">
        <f t="shared" si="9"/>
        <v>0</v>
      </c>
      <c r="N165" s="112" t="str">
        <f t="shared" si="10"/>
        <v/>
      </c>
      <c r="O165" s="31"/>
      <c r="P165" s="33" t="str">
        <f t="shared" si="11"/>
        <v/>
      </c>
      <c r="R165" s="174" t="str">
        <f t="shared" si="12"/>
        <v/>
      </c>
    </row>
    <row r="166" spans="1:18" ht="24.75" customHeight="1" x14ac:dyDescent="0.2">
      <c r="A166" s="212"/>
      <c r="B166" s="213"/>
      <c r="C166" s="214"/>
      <c r="D166" s="88"/>
      <c r="E166" s="110"/>
      <c r="F166" s="28"/>
      <c r="G166" s="28"/>
      <c r="H166" s="22" t="str">
        <f>IF(G166="","",ROUNDDOWN('Lesné celky'!$C$2*G166,2))</f>
        <v/>
      </c>
      <c r="I166" s="28"/>
      <c r="J166" s="28"/>
      <c r="K166" s="28"/>
      <c r="L166" s="28"/>
      <c r="M166" s="24">
        <f t="shared" si="9"/>
        <v>0</v>
      </c>
      <c r="N166" s="112" t="str">
        <f t="shared" si="10"/>
        <v/>
      </c>
      <c r="O166" s="31"/>
      <c r="P166" s="33" t="str">
        <f t="shared" si="11"/>
        <v/>
      </c>
      <c r="R166" s="174" t="str">
        <f t="shared" si="12"/>
        <v/>
      </c>
    </row>
    <row r="167" spans="1:18" ht="24.75" customHeight="1" x14ac:dyDescent="0.2">
      <c r="A167" s="212"/>
      <c r="B167" s="213"/>
      <c r="C167" s="214"/>
      <c r="D167" s="88"/>
      <c r="E167" s="110"/>
      <c r="F167" s="28"/>
      <c r="G167" s="28"/>
      <c r="H167" s="22" t="str">
        <f>IF(G167="","",ROUNDDOWN('Lesné celky'!$C$2*G167,2))</f>
        <v/>
      </c>
      <c r="I167" s="28"/>
      <c r="J167" s="28"/>
      <c r="K167" s="28"/>
      <c r="L167" s="28"/>
      <c r="M167" s="24">
        <f t="shared" si="9"/>
        <v>0</v>
      </c>
      <c r="N167" s="112" t="str">
        <f t="shared" si="10"/>
        <v/>
      </c>
      <c r="O167" s="31"/>
      <c r="P167" s="33" t="str">
        <f t="shared" si="11"/>
        <v/>
      </c>
      <c r="R167" s="174" t="str">
        <f t="shared" si="12"/>
        <v/>
      </c>
    </row>
    <row r="168" spans="1:18" ht="24.75" customHeight="1" x14ac:dyDescent="0.2">
      <c r="A168" s="212"/>
      <c r="B168" s="213"/>
      <c r="C168" s="214"/>
      <c r="D168" s="88"/>
      <c r="E168" s="110"/>
      <c r="F168" s="28"/>
      <c r="G168" s="28"/>
      <c r="H168" s="22" t="str">
        <f>IF(G168="","",ROUNDDOWN('Lesné celky'!$C$2*G168,2))</f>
        <v/>
      </c>
      <c r="I168" s="28"/>
      <c r="J168" s="28"/>
      <c r="K168" s="28"/>
      <c r="L168" s="28"/>
      <c r="M168" s="24">
        <f t="shared" si="9"/>
        <v>0</v>
      </c>
      <c r="N168" s="112" t="str">
        <f t="shared" si="10"/>
        <v/>
      </c>
      <c r="O168" s="31"/>
      <c r="P168" s="33" t="str">
        <f t="shared" si="11"/>
        <v/>
      </c>
      <c r="R168" s="174" t="str">
        <f t="shared" si="12"/>
        <v/>
      </c>
    </row>
    <row r="169" spans="1:18" ht="24.75" customHeight="1" x14ac:dyDescent="0.2">
      <c r="A169" s="212"/>
      <c r="B169" s="213"/>
      <c r="C169" s="214"/>
      <c r="D169" s="88"/>
      <c r="E169" s="110"/>
      <c r="F169" s="28"/>
      <c r="G169" s="28"/>
      <c r="H169" s="22" t="str">
        <f>IF(G169="","",ROUNDDOWN('Lesné celky'!$C$2*G169,2))</f>
        <v/>
      </c>
      <c r="I169" s="28"/>
      <c r="J169" s="28"/>
      <c r="K169" s="28"/>
      <c r="L169" s="28"/>
      <c r="M169" s="24">
        <f t="shared" si="9"/>
        <v>0</v>
      </c>
      <c r="N169" s="112" t="str">
        <f t="shared" si="10"/>
        <v/>
      </c>
      <c r="O169" s="31"/>
      <c r="P169" s="33" t="str">
        <f t="shared" si="11"/>
        <v/>
      </c>
      <c r="R169" s="174" t="str">
        <f t="shared" si="12"/>
        <v/>
      </c>
    </row>
    <row r="170" spans="1:18" ht="24.75" customHeight="1" x14ac:dyDescent="0.2">
      <c r="A170" s="212"/>
      <c r="B170" s="213"/>
      <c r="C170" s="214"/>
      <c r="D170" s="88"/>
      <c r="E170" s="110"/>
      <c r="F170" s="28"/>
      <c r="G170" s="28"/>
      <c r="H170" s="22" t="str">
        <f>IF(G170="","",ROUNDDOWN('Lesné celky'!$C$2*G170,2))</f>
        <v/>
      </c>
      <c r="I170" s="28"/>
      <c r="J170" s="28"/>
      <c r="K170" s="28"/>
      <c r="L170" s="28"/>
      <c r="M170" s="24">
        <f t="shared" si="9"/>
        <v>0</v>
      </c>
      <c r="N170" s="112" t="str">
        <f t="shared" si="10"/>
        <v/>
      </c>
      <c r="O170" s="31"/>
      <c r="P170" s="33" t="str">
        <f t="shared" si="11"/>
        <v/>
      </c>
      <c r="R170" s="174" t="str">
        <f t="shared" si="12"/>
        <v/>
      </c>
    </row>
    <row r="171" spans="1:18" ht="24.75" customHeight="1" x14ac:dyDescent="0.2">
      <c r="A171" s="212"/>
      <c r="B171" s="213"/>
      <c r="C171" s="214"/>
      <c r="D171" s="88"/>
      <c r="E171" s="110"/>
      <c r="F171" s="28"/>
      <c r="G171" s="28"/>
      <c r="H171" s="22" t="str">
        <f>IF(G171="","",ROUNDDOWN('Lesné celky'!$C$2*G171,2))</f>
        <v/>
      </c>
      <c r="I171" s="28"/>
      <c r="J171" s="28"/>
      <c r="K171" s="28"/>
      <c r="L171" s="28"/>
      <c r="M171" s="24">
        <f t="shared" si="9"/>
        <v>0</v>
      </c>
      <c r="N171" s="112" t="str">
        <f t="shared" si="10"/>
        <v/>
      </c>
      <c r="O171" s="31"/>
      <c r="P171" s="33" t="str">
        <f t="shared" si="11"/>
        <v/>
      </c>
      <c r="R171" s="174" t="str">
        <f t="shared" si="12"/>
        <v/>
      </c>
    </row>
    <row r="172" spans="1:18" ht="24.75" customHeight="1" x14ac:dyDescent="0.2">
      <c r="A172" s="212"/>
      <c r="B172" s="213"/>
      <c r="C172" s="214"/>
      <c r="D172" s="88"/>
      <c r="E172" s="110"/>
      <c r="F172" s="28"/>
      <c r="G172" s="28"/>
      <c r="H172" s="22" t="str">
        <f>IF(G172="","",ROUNDDOWN('Lesné celky'!$C$2*G172,2))</f>
        <v/>
      </c>
      <c r="I172" s="28"/>
      <c r="J172" s="28"/>
      <c r="K172" s="28"/>
      <c r="L172" s="28"/>
      <c r="M172" s="24">
        <f t="shared" si="9"/>
        <v>0</v>
      </c>
      <c r="N172" s="112" t="str">
        <f t="shared" si="10"/>
        <v/>
      </c>
      <c r="O172" s="31"/>
      <c r="P172" s="33" t="str">
        <f t="shared" si="11"/>
        <v/>
      </c>
      <c r="R172" s="174" t="str">
        <f t="shared" si="12"/>
        <v/>
      </c>
    </row>
    <row r="173" spans="1:18" ht="24.75" customHeight="1" x14ac:dyDescent="0.2">
      <c r="A173" s="212"/>
      <c r="B173" s="213"/>
      <c r="C173" s="214"/>
      <c r="D173" s="88"/>
      <c r="E173" s="110"/>
      <c r="F173" s="28"/>
      <c r="G173" s="28"/>
      <c r="H173" s="22" t="str">
        <f>IF(G173="","",ROUNDDOWN('Lesné celky'!$C$2*G173,2))</f>
        <v/>
      </c>
      <c r="I173" s="28"/>
      <c r="J173" s="28"/>
      <c r="K173" s="28"/>
      <c r="L173" s="28"/>
      <c r="M173" s="24">
        <f t="shared" si="9"/>
        <v>0</v>
      </c>
      <c r="N173" s="112" t="str">
        <f t="shared" si="10"/>
        <v/>
      </c>
      <c r="O173" s="31"/>
      <c r="P173" s="33" t="str">
        <f t="shared" si="11"/>
        <v/>
      </c>
      <c r="R173" s="174" t="str">
        <f t="shared" si="12"/>
        <v/>
      </c>
    </row>
    <row r="174" spans="1:18" ht="24.75" customHeight="1" x14ac:dyDescent="0.2">
      <c r="A174" s="212"/>
      <c r="B174" s="213"/>
      <c r="C174" s="214"/>
      <c r="D174" s="88"/>
      <c r="E174" s="110"/>
      <c r="F174" s="28"/>
      <c r="G174" s="28"/>
      <c r="H174" s="22" t="str">
        <f>IF(G174="","",ROUNDDOWN('Lesné celky'!$C$2*G174,2))</f>
        <v/>
      </c>
      <c r="I174" s="28"/>
      <c r="J174" s="28"/>
      <c r="K174" s="28"/>
      <c r="L174" s="28"/>
      <c r="M174" s="24">
        <f t="shared" si="9"/>
        <v>0</v>
      </c>
      <c r="N174" s="112" t="str">
        <f t="shared" si="10"/>
        <v/>
      </c>
      <c r="O174" s="31"/>
      <c r="P174" s="33" t="str">
        <f t="shared" si="11"/>
        <v/>
      </c>
      <c r="R174" s="174" t="str">
        <f t="shared" si="12"/>
        <v/>
      </c>
    </row>
    <row r="175" spans="1:18" ht="24.75" customHeight="1" x14ac:dyDescent="0.2">
      <c r="A175" s="212"/>
      <c r="B175" s="213"/>
      <c r="C175" s="214"/>
      <c r="D175" s="88"/>
      <c r="E175" s="110"/>
      <c r="F175" s="28"/>
      <c r="G175" s="28"/>
      <c r="H175" s="22" t="str">
        <f>IF(G175="","",ROUNDDOWN('Lesné celky'!$C$2*G175,2))</f>
        <v/>
      </c>
      <c r="I175" s="28"/>
      <c r="J175" s="28"/>
      <c r="K175" s="28"/>
      <c r="L175" s="28"/>
      <c r="M175" s="24">
        <f t="shared" si="9"/>
        <v>0</v>
      </c>
      <c r="N175" s="112" t="str">
        <f t="shared" si="10"/>
        <v/>
      </c>
      <c r="O175" s="31"/>
      <c r="P175" s="33" t="str">
        <f t="shared" si="11"/>
        <v/>
      </c>
      <c r="R175" s="174" t="str">
        <f t="shared" si="12"/>
        <v/>
      </c>
    </row>
    <row r="176" spans="1:18" ht="24.75" customHeight="1" x14ac:dyDescent="0.2">
      <c r="A176" s="212"/>
      <c r="B176" s="213"/>
      <c r="C176" s="214"/>
      <c r="D176" s="88"/>
      <c r="E176" s="110"/>
      <c r="F176" s="28"/>
      <c r="G176" s="28"/>
      <c r="H176" s="22" t="str">
        <f>IF(G176="","",ROUNDDOWN('Lesné celky'!$C$2*G176,2))</f>
        <v/>
      </c>
      <c r="I176" s="28"/>
      <c r="J176" s="28"/>
      <c r="K176" s="28"/>
      <c r="L176" s="28"/>
      <c r="M176" s="24">
        <f t="shared" si="9"/>
        <v>0</v>
      </c>
      <c r="N176" s="112" t="str">
        <f t="shared" si="10"/>
        <v/>
      </c>
      <c r="O176" s="31"/>
      <c r="P176" s="33" t="str">
        <f t="shared" si="11"/>
        <v/>
      </c>
      <c r="R176" s="174" t="str">
        <f t="shared" si="12"/>
        <v/>
      </c>
    </row>
    <row r="177" spans="1:18" ht="24.75" customHeight="1" x14ac:dyDescent="0.2">
      <c r="A177" s="212"/>
      <c r="B177" s="213"/>
      <c r="C177" s="214"/>
      <c r="D177" s="88"/>
      <c r="E177" s="110"/>
      <c r="F177" s="28"/>
      <c r="G177" s="28"/>
      <c r="H177" s="22" t="str">
        <f>IF(G177="","",ROUNDDOWN('Lesné celky'!$C$2*G177,2))</f>
        <v/>
      </c>
      <c r="I177" s="28"/>
      <c r="J177" s="28"/>
      <c r="K177" s="28"/>
      <c r="L177" s="28"/>
      <c r="M177" s="24">
        <f t="shared" si="9"/>
        <v>0</v>
      </c>
      <c r="N177" s="112" t="str">
        <f t="shared" si="10"/>
        <v/>
      </c>
      <c r="O177" s="31"/>
      <c r="P177" s="33" t="str">
        <f t="shared" si="11"/>
        <v/>
      </c>
      <c r="R177" s="174" t="str">
        <f t="shared" si="12"/>
        <v/>
      </c>
    </row>
    <row r="178" spans="1:18" ht="24.75" customHeight="1" x14ac:dyDescent="0.2">
      <c r="A178" s="212"/>
      <c r="B178" s="213"/>
      <c r="C178" s="214"/>
      <c r="D178" s="88"/>
      <c r="E178" s="110"/>
      <c r="F178" s="28"/>
      <c r="G178" s="28"/>
      <c r="H178" s="22" t="str">
        <f>IF(G178="","",ROUNDDOWN('Lesné celky'!$C$2*G178,2))</f>
        <v/>
      </c>
      <c r="I178" s="28"/>
      <c r="J178" s="28"/>
      <c r="K178" s="28"/>
      <c r="L178" s="28"/>
      <c r="M178" s="24">
        <f t="shared" si="9"/>
        <v>0</v>
      </c>
      <c r="N178" s="112" t="str">
        <f t="shared" si="10"/>
        <v/>
      </c>
      <c r="O178" s="31"/>
      <c r="P178" s="33" t="str">
        <f t="shared" si="11"/>
        <v/>
      </c>
      <c r="R178" s="174" t="str">
        <f t="shared" si="12"/>
        <v/>
      </c>
    </row>
    <row r="179" spans="1:18" ht="24.75" customHeight="1" x14ac:dyDescent="0.2">
      <c r="A179" s="212"/>
      <c r="B179" s="213"/>
      <c r="C179" s="214"/>
      <c r="D179" s="88"/>
      <c r="E179" s="110"/>
      <c r="F179" s="28"/>
      <c r="G179" s="28"/>
      <c r="H179" s="22" t="str">
        <f>IF(G179="","",ROUNDDOWN('Lesné celky'!$C$2*G179,2))</f>
        <v/>
      </c>
      <c r="I179" s="28"/>
      <c r="J179" s="28"/>
      <c r="K179" s="28"/>
      <c r="L179" s="28"/>
      <c r="M179" s="24">
        <f t="shared" si="9"/>
        <v>0</v>
      </c>
      <c r="N179" s="112" t="str">
        <f t="shared" si="10"/>
        <v/>
      </c>
      <c r="O179" s="31"/>
      <c r="P179" s="33" t="str">
        <f t="shared" si="11"/>
        <v/>
      </c>
      <c r="R179" s="174" t="str">
        <f t="shared" si="12"/>
        <v/>
      </c>
    </row>
    <row r="180" spans="1:18" ht="24.75" customHeight="1" x14ac:dyDescent="0.2">
      <c r="A180" s="212"/>
      <c r="B180" s="213"/>
      <c r="C180" s="214"/>
      <c r="D180" s="88"/>
      <c r="E180" s="110"/>
      <c r="F180" s="28"/>
      <c r="G180" s="28"/>
      <c r="H180" s="22" t="str">
        <f>IF(G180="","",ROUNDDOWN('Lesné celky'!$C$2*G180,2))</f>
        <v/>
      </c>
      <c r="I180" s="28"/>
      <c r="J180" s="28"/>
      <c r="K180" s="28"/>
      <c r="L180" s="28"/>
      <c r="M180" s="24">
        <f t="shared" si="9"/>
        <v>0</v>
      </c>
      <c r="N180" s="112" t="str">
        <f t="shared" si="10"/>
        <v/>
      </c>
      <c r="O180" s="31"/>
      <c r="P180" s="33" t="str">
        <f t="shared" si="11"/>
        <v/>
      </c>
      <c r="R180" s="174" t="str">
        <f t="shared" si="12"/>
        <v/>
      </c>
    </row>
    <row r="181" spans="1:18" ht="24.75" customHeight="1" x14ac:dyDescent="0.2">
      <c r="A181" s="212"/>
      <c r="B181" s="213"/>
      <c r="C181" s="214"/>
      <c r="D181" s="88"/>
      <c r="E181" s="110"/>
      <c r="F181" s="28"/>
      <c r="G181" s="28"/>
      <c r="H181" s="22" t="str">
        <f>IF(G181="","",ROUNDDOWN('Lesné celky'!$C$2*G181,2))</f>
        <v/>
      </c>
      <c r="I181" s="28"/>
      <c r="J181" s="28"/>
      <c r="K181" s="28"/>
      <c r="L181" s="28"/>
      <c r="M181" s="24">
        <f t="shared" si="9"/>
        <v>0</v>
      </c>
      <c r="N181" s="112" t="str">
        <f t="shared" si="10"/>
        <v/>
      </c>
      <c r="O181" s="31"/>
      <c r="P181" s="33" t="str">
        <f t="shared" si="11"/>
        <v/>
      </c>
      <c r="R181" s="174" t="str">
        <f t="shared" si="12"/>
        <v/>
      </c>
    </row>
    <row r="182" spans="1:18" ht="24.75" customHeight="1" x14ac:dyDescent="0.2">
      <c r="A182" s="212"/>
      <c r="B182" s="213"/>
      <c r="C182" s="214"/>
      <c r="D182" s="88"/>
      <c r="E182" s="110"/>
      <c r="F182" s="28"/>
      <c r="G182" s="28"/>
      <c r="H182" s="22" t="str">
        <f>IF(G182="","",ROUNDDOWN('Lesné celky'!$C$2*G182,2))</f>
        <v/>
      </c>
      <c r="I182" s="28"/>
      <c r="J182" s="28"/>
      <c r="K182" s="28"/>
      <c r="L182" s="28"/>
      <c r="M182" s="24">
        <f t="shared" si="9"/>
        <v>0</v>
      </c>
      <c r="N182" s="112" t="str">
        <f t="shared" si="10"/>
        <v/>
      </c>
      <c r="O182" s="31"/>
      <c r="P182" s="33" t="str">
        <f t="shared" si="11"/>
        <v/>
      </c>
      <c r="R182" s="174" t="str">
        <f t="shared" si="12"/>
        <v/>
      </c>
    </row>
    <row r="183" spans="1:18" ht="24.75" customHeight="1" x14ac:dyDescent="0.2">
      <c r="A183" s="212"/>
      <c r="B183" s="213"/>
      <c r="C183" s="214"/>
      <c r="D183" s="88"/>
      <c r="E183" s="110"/>
      <c r="F183" s="28"/>
      <c r="G183" s="28"/>
      <c r="H183" s="22" t="str">
        <f>IF(G183="","",ROUNDDOWN('Lesné celky'!$C$2*G183,2))</f>
        <v/>
      </c>
      <c r="I183" s="28"/>
      <c r="J183" s="28"/>
      <c r="K183" s="28"/>
      <c r="L183" s="28"/>
      <c r="M183" s="24">
        <f t="shared" si="9"/>
        <v>0</v>
      </c>
      <c r="N183" s="112" t="str">
        <f t="shared" si="10"/>
        <v/>
      </c>
      <c r="O183" s="31"/>
      <c r="P183" s="33" t="str">
        <f t="shared" si="11"/>
        <v/>
      </c>
      <c r="R183" s="174" t="str">
        <f t="shared" si="12"/>
        <v/>
      </c>
    </row>
    <row r="184" spans="1:18" ht="24.75" customHeight="1" x14ac:dyDescent="0.2">
      <c r="A184" s="212"/>
      <c r="B184" s="213"/>
      <c r="C184" s="214"/>
      <c r="D184" s="88"/>
      <c r="E184" s="110"/>
      <c r="F184" s="28"/>
      <c r="G184" s="28"/>
      <c r="H184" s="22" t="str">
        <f>IF(G184="","",ROUNDDOWN('Lesné celky'!$C$2*G184,2))</f>
        <v/>
      </c>
      <c r="I184" s="28"/>
      <c r="J184" s="28"/>
      <c r="K184" s="28"/>
      <c r="L184" s="28"/>
      <c r="M184" s="24">
        <f t="shared" si="9"/>
        <v>0</v>
      </c>
      <c r="N184" s="112" t="str">
        <f t="shared" si="10"/>
        <v/>
      </c>
      <c r="O184" s="31"/>
      <c r="P184" s="33" t="str">
        <f t="shared" si="11"/>
        <v/>
      </c>
      <c r="R184" s="174" t="str">
        <f t="shared" si="12"/>
        <v/>
      </c>
    </row>
    <row r="185" spans="1:18" ht="24.75" customHeight="1" x14ac:dyDescent="0.2">
      <c r="A185" s="212"/>
      <c r="B185" s="213"/>
      <c r="C185" s="214"/>
      <c r="D185" s="88"/>
      <c r="E185" s="110"/>
      <c r="F185" s="28"/>
      <c r="G185" s="28"/>
      <c r="H185" s="22" t="str">
        <f>IF(G185="","",ROUNDDOWN('Lesné celky'!$C$2*G185,2))</f>
        <v/>
      </c>
      <c r="I185" s="28"/>
      <c r="J185" s="28"/>
      <c r="K185" s="28"/>
      <c r="L185" s="28"/>
      <c r="M185" s="24">
        <f t="shared" si="9"/>
        <v>0</v>
      </c>
      <c r="N185" s="112" t="str">
        <f t="shared" si="10"/>
        <v/>
      </c>
      <c r="O185" s="31"/>
      <c r="P185" s="33" t="str">
        <f t="shared" si="11"/>
        <v/>
      </c>
      <c r="R185" s="174" t="str">
        <f t="shared" si="12"/>
        <v/>
      </c>
    </row>
    <row r="186" spans="1:18" ht="24.75" customHeight="1" x14ac:dyDescent="0.2">
      <c r="A186" s="212"/>
      <c r="B186" s="213"/>
      <c r="C186" s="214"/>
      <c r="D186" s="88"/>
      <c r="E186" s="110"/>
      <c r="F186" s="28"/>
      <c r="G186" s="28"/>
      <c r="H186" s="22" t="str">
        <f>IF(G186="","",ROUNDDOWN('Lesné celky'!$C$2*G186,2))</f>
        <v/>
      </c>
      <c r="I186" s="28"/>
      <c r="J186" s="28"/>
      <c r="K186" s="28"/>
      <c r="L186" s="28"/>
      <c r="M186" s="24">
        <f t="shared" si="9"/>
        <v>0</v>
      </c>
      <c r="N186" s="112" t="str">
        <f t="shared" si="10"/>
        <v/>
      </c>
      <c r="O186" s="31"/>
      <c r="P186" s="33" t="str">
        <f t="shared" si="11"/>
        <v/>
      </c>
      <c r="R186" s="174" t="str">
        <f t="shared" si="12"/>
        <v/>
      </c>
    </row>
    <row r="187" spans="1:18" ht="24.75" customHeight="1" x14ac:dyDescent="0.2">
      <c r="A187" s="212"/>
      <c r="B187" s="213"/>
      <c r="C187" s="214"/>
      <c r="D187" s="88"/>
      <c r="E187" s="110"/>
      <c r="F187" s="28"/>
      <c r="G187" s="28"/>
      <c r="H187" s="22" t="str">
        <f>IF(G187="","",ROUNDDOWN('Lesné celky'!$C$2*G187,2))</f>
        <v/>
      </c>
      <c r="I187" s="28"/>
      <c r="J187" s="28"/>
      <c r="K187" s="28"/>
      <c r="L187" s="28"/>
      <c r="M187" s="24">
        <f t="shared" si="9"/>
        <v>0</v>
      </c>
      <c r="N187" s="112" t="str">
        <f t="shared" si="10"/>
        <v/>
      </c>
      <c r="O187" s="31"/>
      <c r="P187" s="33" t="str">
        <f t="shared" si="11"/>
        <v/>
      </c>
      <c r="R187" s="174" t="str">
        <f t="shared" si="12"/>
        <v/>
      </c>
    </row>
    <row r="188" spans="1:18" ht="24.75" customHeight="1" x14ac:dyDescent="0.2">
      <c r="A188" s="212"/>
      <c r="B188" s="213"/>
      <c r="C188" s="214"/>
      <c r="D188" s="88"/>
      <c r="E188" s="110"/>
      <c r="F188" s="28"/>
      <c r="G188" s="28"/>
      <c r="H188" s="22" t="str">
        <f>IF(G188="","",ROUNDDOWN('Lesné celky'!$C$2*G188,2))</f>
        <v/>
      </c>
      <c r="I188" s="28"/>
      <c r="J188" s="28"/>
      <c r="K188" s="28"/>
      <c r="L188" s="28"/>
      <c r="M188" s="24">
        <f t="shared" si="9"/>
        <v>0</v>
      </c>
      <c r="N188" s="112" t="str">
        <f t="shared" si="10"/>
        <v/>
      </c>
      <c r="O188" s="31"/>
      <c r="P188" s="33" t="str">
        <f t="shared" si="11"/>
        <v/>
      </c>
      <c r="R188" s="174" t="str">
        <f t="shared" si="12"/>
        <v/>
      </c>
    </row>
    <row r="189" spans="1:18" ht="24.75" customHeight="1" x14ac:dyDescent="0.2">
      <c r="A189" s="212"/>
      <c r="B189" s="213"/>
      <c r="C189" s="214"/>
      <c r="D189" s="88"/>
      <c r="E189" s="110"/>
      <c r="F189" s="28"/>
      <c r="G189" s="28"/>
      <c r="H189" s="22" t="str">
        <f>IF(G189="","",ROUNDDOWN('Lesné celky'!$C$2*G189,2))</f>
        <v/>
      </c>
      <c r="I189" s="28"/>
      <c r="J189" s="28"/>
      <c r="K189" s="28"/>
      <c r="L189" s="28"/>
      <c r="M189" s="24">
        <f t="shared" si="9"/>
        <v>0</v>
      </c>
      <c r="N189" s="112" t="str">
        <f t="shared" si="10"/>
        <v/>
      </c>
      <c r="O189" s="31"/>
      <c r="P189" s="33" t="str">
        <f t="shared" si="11"/>
        <v/>
      </c>
      <c r="R189" s="174" t="str">
        <f t="shared" si="12"/>
        <v/>
      </c>
    </row>
    <row r="190" spans="1:18" ht="24.75" customHeight="1" x14ac:dyDescent="0.2">
      <c r="A190" s="212"/>
      <c r="B190" s="213"/>
      <c r="C190" s="214"/>
      <c r="D190" s="88"/>
      <c r="E190" s="110"/>
      <c r="F190" s="28"/>
      <c r="G190" s="28"/>
      <c r="H190" s="22" t="str">
        <f>IF(G190="","",ROUNDDOWN('Lesné celky'!$C$2*G190,2))</f>
        <v/>
      </c>
      <c r="I190" s="28"/>
      <c r="J190" s="28"/>
      <c r="K190" s="28"/>
      <c r="L190" s="28"/>
      <c r="M190" s="24">
        <f t="shared" si="9"/>
        <v>0</v>
      </c>
      <c r="N190" s="112" t="str">
        <f t="shared" si="10"/>
        <v/>
      </c>
      <c r="O190" s="31"/>
      <c r="P190" s="33" t="str">
        <f t="shared" si="11"/>
        <v/>
      </c>
      <c r="R190" s="174" t="str">
        <f t="shared" si="12"/>
        <v/>
      </c>
    </row>
    <row r="191" spans="1:18" ht="24.75" customHeight="1" x14ac:dyDescent="0.2">
      <c r="A191" s="212"/>
      <c r="B191" s="213"/>
      <c r="C191" s="214"/>
      <c r="D191" s="88"/>
      <c r="E191" s="110"/>
      <c r="F191" s="28"/>
      <c r="G191" s="28"/>
      <c r="H191" s="22" t="str">
        <f>IF(G191="","",ROUNDDOWN('Lesné celky'!$C$2*G191,2))</f>
        <v/>
      </c>
      <c r="I191" s="28"/>
      <c r="J191" s="28"/>
      <c r="K191" s="28"/>
      <c r="L191" s="28"/>
      <c r="M191" s="24">
        <f t="shared" si="9"/>
        <v>0</v>
      </c>
      <c r="N191" s="112" t="str">
        <f t="shared" si="10"/>
        <v/>
      </c>
      <c r="O191" s="31"/>
      <c r="P191" s="33" t="str">
        <f t="shared" si="11"/>
        <v/>
      </c>
      <c r="R191" s="174" t="str">
        <f t="shared" si="12"/>
        <v/>
      </c>
    </row>
    <row r="192" spans="1:18" ht="24.75" customHeight="1" x14ac:dyDescent="0.2">
      <c r="A192" s="212"/>
      <c r="B192" s="213"/>
      <c r="C192" s="214"/>
      <c r="D192" s="88"/>
      <c r="E192" s="110"/>
      <c r="F192" s="28"/>
      <c r="G192" s="28"/>
      <c r="H192" s="22" t="str">
        <f>IF(G192="","",ROUNDDOWN('Lesné celky'!$C$2*G192,2))</f>
        <v/>
      </c>
      <c r="I192" s="28"/>
      <c r="J192" s="28"/>
      <c r="K192" s="28"/>
      <c r="L192" s="28"/>
      <c r="M192" s="24">
        <f t="shared" si="9"/>
        <v>0</v>
      </c>
      <c r="N192" s="112" t="str">
        <f t="shared" si="10"/>
        <v/>
      </c>
      <c r="O192" s="31"/>
      <c r="P192" s="33" t="str">
        <f t="shared" si="11"/>
        <v/>
      </c>
      <c r="R192" s="174" t="str">
        <f t="shared" si="12"/>
        <v/>
      </c>
    </row>
    <row r="193" spans="1:18" ht="24.75" customHeight="1" x14ac:dyDescent="0.2">
      <c r="A193" s="212"/>
      <c r="B193" s="213"/>
      <c r="C193" s="214"/>
      <c r="D193" s="88"/>
      <c r="E193" s="110"/>
      <c r="F193" s="28"/>
      <c r="G193" s="28"/>
      <c r="H193" s="22" t="str">
        <f>IF(G193="","",ROUNDDOWN('Lesné celky'!$C$2*G193,2))</f>
        <v/>
      </c>
      <c r="I193" s="28"/>
      <c r="J193" s="28"/>
      <c r="K193" s="28"/>
      <c r="L193" s="28"/>
      <c r="M193" s="24">
        <f t="shared" si="9"/>
        <v>0</v>
      </c>
      <c r="N193" s="112" t="str">
        <f t="shared" si="10"/>
        <v/>
      </c>
      <c r="O193" s="31"/>
      <c r="P193" s="33" t="str">
        <f t="shared" si="11"/>
        <v/>
      </c>
      <c r="R193" s="174" t="str">
        <f t="shared" si="12"/>
        <v/>
      </c>
    </row>
    <row r="194" spans="1:18" ht="24.75" customHeight="1" x14ac:dyDescent="0.2">
      <c r="A194" s="212"/>
      <c r="B194" s="213"/>
      <c r="C194" s="214"/>
      <c r="D194" s="88"/>
      <c r="E194" s="110"/>
      <c r="F194" s="28"/>
      <c r="G194" s="28"/>
      <c r="H194" s="22" t="str">
        <f>IF(G194="","",ROUNDDOWN('Lesné celky'!$C$2*G194,2))</f>
        <v/>
      </c>
      <c r="I194" s="28"/>
      <c r="J194" s="28"/>
      <c r="K194" s="28"/>
      <c r="L194" s="28"/>
      <c r="M194" s="24">
        <f t="shared" ref="M194:M257" si="13">SUM(I194:L194)</f>
        <v>0</v>
      </c>
      <c r="N194" s="112" t="str">
        <f t="shared" ref="N194:N257" si="14">IF(ROUNDDOWN(F194*G194,2)-ROUNDDOWN(SUM(I194:L194),2)=0,"","zlý súčet")</f>
        <v/>
      </c>
      <c r="O194" s="31"/>
      <c r="P194" s="33" t="str">
        <f t="shared" si="11"/>
        <v/>
      </c>
      <c r="R194" s="174" t="str">
        <f t="shared" si="12"/>
        <v/>
      </c>
    </row>
    <row r="195" spans="1:18" ht="24.75" customHeight="1" x14ac:dyDescent="0.2">
      <c r="A195" s="212"/>
      <c r="B195" s="213"/>
      <c r="C195" s="214"/>
      <c r="D195" s="88"/>
      <c r="E195" s="110"/>
      <c r="F195" s="28"/>
      <c r="G195" s="28"/>
      <c r="H195" s="22" t="str">
        <f>IF(G195="","",ROUNDDOWN('Lesné celky'!$C$2*G195,2))</f>
        <v/>
      </c>
      <c r="I195" s="28"/>
      <c r="J195" s="28"/>
      <c r="K195" s="28"/>
      <c r="L195" s="28"/>
      <c r="M195" s="24">
        <f t="shared" si="13"/>
        <v>0</v>
      </c>
      <c r="N195" s="112" t="str">
        <f t="shared" si="14"/>
        <v/>
      </c>
      <c r="O195" s="31"/>
      <c r="P195" s="33" t="str">
        <f t="shared" si="11"/>
        <v/>
      </c>
      <c r="R195" s="174" t="str">
        <f t="shared" si="12"/>
        <v/>
      </c>
    </row>
    <row r="196" spans="1:18" ht="24.75" customHeight="1" x14ac:dyDescent="0.2">
      <c r="A196" s="212"/>
      <c r="B196" s="213"/>
      <c r="C196" s="214"/>
      <c r="D196" s="88"/>
      <c r="E196" s="110"/>
      <c r="F196" s="28"/>
      <c r="G196" s="28"/>
      <c r="H196" s="22" t="str">
        <f>IF(G196="","",ROUNDDOWN('Lesné celky'!$C$2*G196,2))</f>
        <v/>
      </c>
      <c r="I196" s="28"/>
      <c r="J196" s="28"/>
      <c r="K196" s="28"/>
      <c r="L196" s="28"/>
      <c r="M196" s="24">
        <f t="shared" si="13"/>
        <v>0</v>
      </c>
      <c r="N196" s="112" t="str">
        <f t="shared" si="14"/>
        <v/>
      </c>
      <c r="O196" s="31"/>
      <c r="P196" s="33" t="str">
        <f t="shared" si="11"/>
        <v/>
      </c>
      <c r="R196" s="174" t="str">
        <f t="shared" si="12"/>
        <v/>
      </c>
    </row>
    <row r="197" spans="1:18" ht="24.75" customHeight="1" x14ac:dyDescent="0.2">
      <c r="A197" s="212"/>
      <c r="B197" s="213"/>
      <c r="C197" s="214"/>
      <c r="D197" s="88"/>
      <c r="E197" s="110"/>
      <c r="F197" s="28"/>
      <c r="G197" s="28"/>
      <c r="H197" s="22" t="str">
        <f>IF(G197="","",ROUNDDOWN('Lesné celky'!$C$2*G197,2))</f>
        <v/>
      </c>
      <c r="I197" s="28"/>
      <c r="J197" s="28"/>
      <c r="K197" s="28"/>
      <c r="L197" s="28"/>
      <c r="M197" s="24">
        <f t="shared" si="13"/>
        <v>0</v>
      </c>
      <c r="N197" s="112" t="str">
        <f t="shared" si="14"/>
        <v/>
      </c>
      <c r="O197" s="31"/>
      <c r="P197" s="33" t="str">
        <f t="shared" si="11"/>
        <v/>
      </c>
      <c r="R197" s="174" t="str">
        <f t="shared" si="12"/>
        <v/>
      </c>
    </row>
    <row r="198" spans="1:18" ht="24.75" customHeight="1" x14ac:dyDescent="0.2">
      <c r="A198" s="212"/>
      <c r="B198" s="213"/>
      <c r="C198" s="214"/>
      <c r="D198" s="88"/>
      <c r="E198" s="110"/>
      <c r="F198" s="28"/>
      <c r="G198" s="28"/>
      <c r="H198" s="22" t="str">
        <f>IF(G198="","",ROUNDDOWN('Lesné celky'!$C$2*G198,2))</f>
        <v/>
      </c>
      <c r="I198" s="28"/>
      <c r="J198" s="28"/>
      <c r="K198" s="28"/>
      <c r="L198" s="28"/>
      <c r="M198" s="24">
        <f t="shared" si="13"/>
        <v>0</v>
      </c>
      <c r="N198" s="112" t="str">
        <f t="shared" si="14"/>
        <v/>
      </c>
      <c r="O198" s="31"/>
      <c r="P198" s="33" t="str">
        <f t="shared" si="11"/>
        <v/>
      </c>
      <c r="R198" s="174" t="str">
        <f t="shared" si="12"/>
        <v/>
      </c>
    </row>
    <row r="199" spans="1:18" ht="24.75" customHeight="1" x14ac:dyDescent="0.2">
      <c r="A199" s="212"/>
      <c r="B199" s="213"/>
      <c r="C199" s="214"/>
      <c r="D199" s="88"/>
      <c r="E199" s="110"/>
      <c r="F199" s="28"/>
      <c r="G199" s="28"/>
      <c r="H199" s="22" t="str">
        <f>IF(G199="","",ROUNDDOWN('Lesné celky'!$C$2*G199,2))</f>
        <v/>
      </c>
      <c r="I199" s="28"/>
      <c r="J199" s="28"/>
      <c r="K199" s="28"/>
      <c r="L199" s="28"/>
      <c r="M199" s="24">
        <f t="shared" si="13"/>
        <v>0</v>
      </c>
      <c r="N199" s="112" t="str">
        <f t="shared" si="14"/>
        <v/>
      </c>
      <c r="O199" s="31"/>
      <c r="P199" s="33" t="str">
        <f t="shared" si="11"/>
        <v/>
      </c>
      <c r="R199" s="174" t="str">
        <f t="shared" si="12"/>
        <v/>
      </c>
    </row>
    <row r="200" spans="1:18" ht="24.75" customHeight="1" x14ac:dyDescent="0.2">
      <c r="A200" s="212"/>
      <c r="B200" s="213"/>
      <c r="C200" s="214"/>
      <c r="D200" s="88"/>
      <c r="E200" s="110"/>
      <c r="F200" s="28"/>
      <c r="G200" s="28"/>
      <c r="H200" s="22" t="str">
        <f>IF(G200="","",ROUNDDOWN('Lesné celky'!$C$2*G200,2))</f>
        <v/>
      </c>
      <c r="I200" s="28"/>
      <c r="J200" s="28"/>
      <c r="K200" s="28"/>
      <c r="L200" s="28"/>
      <c r="M200" s="24">
        <f t="shared" si="13"/>
        <v>0</v>
      </c>
      <c r="N200" s="112" t="str">
        <f t="shared" si="14"/>
        <v/>
      </c>
      <c r="O200" s="31"/>
      <c r="P200" s="33" t="str">
        <f t="shared" si="11"/>
        <v/>
      </c>
      <c r="R200" s="174" t="str">
        <f t="shared" si="12"/>
        <v/>
      </c>
    </row>
    <row r="201" spans="1:18" ht="24.75" customHeight="1" x14ac:dyDescent="0.2">
      <c r="A201" s="212"/>
      <c r="B201" s="213"/>
      <c r="C201" s="214"/>
      <c r="D201" s="88"/>
      <c r="E201" s="110"/>
      <c r="F201" s="28"/>
      <c r="G201" s="28"/>
      <c r="H201" s="22" t="str">
        <f>IF(G201="","",ROUNDDOWN('Lesné celky'!$C$2*G201,2))</f>
        <v/>
      </c>
      <c r="I201" s="28"/>
      <c r="J201" s="28"/>
      <c r="K201" s="28"/>
      <c r="L201" s="28"/>
      <c r="M201" s="24">
        <f t="shared" si="13"/>
        <v>0</v>
      </c>
      <c r="N201" s="112" t="str">
        <f t="shared" si="14"/>
        <v/>
      </c>
      <c r="O201" s="31"/>
      <c r="P201" s="33" t="str">
        <f t="shared" si="11"/>
        <v/>
      </c>
      <c r="R201" s="174" t="str">
        <f t="shared" si="12"/>
        <v/>
      </c>
    </row>
    <row r="202" spans="1:18" ht="24.75" customHeight="1" x14ac:dyDescent="0.2">
      <c r="A202" s="212"/>
      <c r="B202" s="213"/>
      <c r="C202" s="214"/>
      <c r="D202" s="88"/>
      <c r="E202" s="110"/>
      <c r="F202" s="28"/>
      <c r="G202" s="28"/>
      <c r="H202" s="22" t="str">
        <f>IF(G202="","",ROUNDDOWN('Lesné celky'!$C$2*G202,2))</f>
        <v/>
      </c>
      <c r="I202" s="28"/>
      <c r="J202" s="28"/>
      <c r="K202" s="28"/>
      <c r="L202" s="28"/>
      <c r="M202" s="24">
        <f t="shared" si="13"/>
        <v>0</v>
      </c>
      <c r="N202" s="112" t="str">
        <f t="shared" si="14"/>
        <v/>
      </c>
      <c r="O202" s="31"/>
      <c r="P202" s="33" t="str">
        <f t="shared" si="11"/>
        <v/>
      </c>
      <c r="R202" s="174" t="str">
        <f t="shared" si="12"/>
        <v/>
      </c>
    </row>
    <row r="203" spans="1:18" ht="24.75" customHeight="1" x14ac:dyDescent="0.2">
      <c r="A203" s="212"/>
      <c r="B203" s="213"/>
      <c r="C203" s="214"/>
      <c r="D203" s="88"/>
      <c r="E203" s="110"/>
      <c r="F203" s="28"/>
      <c r="G203" s="28"/>
      <c r="H203" s="22" t="str">
        <f>IF(G203="","",ROUNDDOWN('Lesné celky'!$C$2*G203,2))</f>
        <v/>
      </c>
      <c r="I203" s="28"/>
      <c r="J203" s="28"/>
      <c r="K203" s="28"/>
      <c r="L203" s="28"/>
      <c r="M203" s="24">
        <f t="shared" si="13"/>
        <v>0</v>
      </c>
      <c r="N203" s="112" t="str">
        <f t="shared" si="14"/>
        <v/>
      </c>
      <c r="O203" s="31"/>
      <c r="P203" s="33" t="str">
        <f t="shared" si="11"/>
        <v/>
      </c>
      <c r="R203" s="174" t="str">
        <f t="shared" si="12"/>
        <v/>
      </c>
    </row>
    <row r="204" spans="1:18" ht="24.75" customHeight="1" x14ac:dyDescent="0.2">
      <c r="A204" s="212"/>
      <c r="B204" s="213"/>
      <c r="C204" s="214"/>
      <c r="D204" s="88"/>
      <c r="E204" s="110"/>
      <c r="F204" s="28"/>
      <c r="G204" s="28"/>
      <c r="H204" s="22" t="str">
        <f>IF(G204="","",ROUNDDOWN('Lesné celky'!$C$2*G204,2))</f>
        <v/>
      </c>
      <c r="I204" s="28"/>
      <c r="J204" s="28"/>
      <c r="K204" s="28"/>
      <c r="L204" s="28"/>
      <c r="M204" s="24">
        <f t="shared" si="13"/>
        <v>0</v>
      </c>
      <c r="N204" s="112" t="str">
        <f t="shared" si="14"/>
        <v/>
      </c>
      <c r="O204" s="31"/>
      <c r="P204" s="33" t="str">
        <f t="shared" si="11"/>
        <v/>
      </c>
      <c r="R204" s="174" t="str">
        <f t="shared" si="12"/>
        <v/>
      </c>
    </row>
    <row r="205" spans="1:18" ht="24.75" customHeight="1" x14ac:dyDescent="0.2">
      <c r="A205" s="212"/>
      <c r="B205" s="213"/>
      <c r="C205" s="214"/>
      <c r="D205" s="88"/>
      <c r="E205" s="110"/>
      <c r="F205" s="28"/>
      <c r="G205" s="28"/>
      <c r="H205" s="22" t="str">
        <f>IF(G205="","",ROUNDDOWN('Lesné celky'!$C$2*G205,2))</f>
        <v/>
      </c>
      <c r="I205" s="28"/>
      <c r="J205" s="28"/>
      <c r="K205" s="28"/>
      <c r="L205" s="28"/>
      <c r="M205" s="24">
        <f t="shared" si="13"/>
        <v>0</v>
      </c>
      <c r="N205" s="112" t="str">
        <f t="shared" si="14"/>
        <v/>
      </c>
      <c r="O205" s="31"/>
      <c r="P205" s="33" t="str">
        <f t="shared" si="11"/>
        <v/>
      </c>
      <c r="R205" s="174" t="str">
        <f t="shared" si="12"/>
        <v/>
      </c>
    </row>
    <row r="206" spans="1:18" ht="24.75" customHeight="1" x14ac:dyDescent="0.2">
      <c r="A206" s="212"/>
      <c r="B206" s="213"/>
      <c r="C206" s="214"/>
      <c r="D206" s="88"/>
      <c r="E206" s="110"/>
      <c r="F206" s="28"/>
      <c r="G206" s="28"/>
      <c r="H206" s="22" t="str">
        <f>IF(G206="","",ROUNDDOWN('Lesné celky'!$C$2*G206,2))</f>
        <v/>
      </c>
      <c r="I206" s="28"/>
      <c r="J206" s="28"/>
      <c r="K206" s="28"/>
      <c r="L206" s="28"/>
      <c r="M206" s="24">
        <f t="shared" si="13"/>
        <v>0</v>
      </c>
      <c r="N206" s="112" t="str">
        <f t="shared" si="14"/>
        <v/>
      </c>
      <c r="O206" s="31"/>
      <c r="P206" s="33" t="str">
        <f t="shared" si="11"/>
        <v/>
      </c>
      <c r="R206" s="174" t="str">
        <f t="shared" si="12"/>
        <v/>
      </c>
    </row>
    <row r="207" spans="1:18" ht="24.75" customHeight="1" x14ac:dyDescent="0.2">
      <c r="A207" s="212"/>
      <c r="B207" s="213"/>
      <c r="C207" s="214"/>
      <c r="D207" s="88"/>
      <c r="E207" s="110"/>
      <c r="F207" s="28"/>
      <c r="G207" s="28"/>
      <c r="H207" s="22" t="str">
        <f>IF(G207="","",ROUNDDOWN('Lesné celky'!$C$2*G207,2))</f>
        <v/>
      </c>
      <c r="I207" s="28"/>
      <c r="J207" s="28"/>
      <c r="K207" s="28"/>
      <c r="L207" s="28"/>
      <c r="M207" s="24">
        <f t="shared" si="13"/>
        <v>0</v>
      </c>
      <c r="N207" s="112" t="str">
        <f t="shared" si="14"/>
        <v/>
      </c>
      <c r="O207" s="31"/>
      <c r="P207" s="33" t="str">
        <f t="shared" si="11"/>
        <v/>
      </c>
      <c r="R207" s="174" t="str">
        <f t="shared" si="12"/>
        <v/>
      </c>
    </row>
    <row r="208" spans="1:18" ht="24.75" customHeight="1" x14ac:dyDescent="0.2">
      <c r="A208" s="212"/>
      <c r="B208" s="213"/>
      <c r="C208" s="214"/>
      <c r="D208" s="88"/>
      <c r="E208" s="110"/>
      <c r="F208" s="28"/>
      <c r="G208" s="28"/>
      <c r="H208" s="22" t="str">
        <f>IF(G208="","",ROUNDDOWN('Lesné celky'!$C$2*G208,2))</f>
        <v/>
      </c>
      <c r="I208" s="28"/>
      <c r="J208" s="28"/>
      <c r="K208" s="28"/>
      <c r="L208" s="28"/>
      <c r="M208" s="24">
        <f t="shared" si="13"/>
        <v>0</v>
      </c>
      <c r="N208" s="112" t="str">
        <f t="shared" si="14"/>
        <v/>
      </c>
      <c r="O208" s="31"/>
      <c r="P208" s="33" t="str">
        <f t="shared" si="11"/>
        <v/>
      </c>
      <c r="R208" s="174" t="str">
        <f t="shared" si="12"/>
        <v/>
      </c>
    </row>
    <row r="209" spans="1:18" ht="24.75" customHeight="1" x14ac:dyDescent="0.2">
      <c r="A209" s="212"/>
      <c r="B209" s="213"/>
      <c r="C209" s="214"/>
      <c r="D209" s="88"/>
      <c r="E209" s="110"/>
      <c r="F209" s="28"/>
      <c r="G209" s="28"/>
      <c r="H209" s="22" t="str">
        <f>IF(G209="","",ROUNDDOWN('Lesné celky'!$C$2*G209,2))</f>
        <v/>
      </c>
      <c r="I209" s="28"/>
      <c r="J209" s="28"/>
      <c r="K209" s="28"/>
      <c r="L209" s="28"/>
      <c r="M209" s="24">
        <f t="shared" si="13"/>
        <v>0</v>
      </c>
      <c r="N209" s="112" t="str">
        <f t="shared" si="14"/>
        <v/>
      </c>
      <c r="O209" s="31"/>
      <c r="P209" s="33" t="str">
        <f t="shared" si="11"/>
        <v/>
      </c>
      <c r="R209" s="174" t="str">
        <f t="shared" si="12"/>
        <v/>
      </c>
    </row>
    <row r="210" spans="1:18" ht="24.75" customHeight="1" x14ac:dyDescent="0.2">
      <c r="A210" s="212"/>
      <c r="B210" s="213"/>
      <c r="C210" s="214"/>
      <c r="D210" s="88"/>
      <c r="E210" s="110"/>
      <c r="F210" s="28"/>
      <c r="G210" s="28"/>
      <c r="H210" s="22" t="str">
        <f>IF(G210="","",ROUNDDOWN('Lesné celky'!$C$2*G210,2))</f>
        <v/>
      </c>
      <c r="I210" s="28"/>
      <c r="J210" s="28"/>
      <c r="K210" s="28"/>
      <c r="L210" s="28"/>
      <c r="M210" s="24">
        <f t="shared" si="13"/>
        <v>0</v>
      </c>
      <c r="N210" s="112" t="str">
        <f t="shared" si="14"/>
        <v/>
      </c>
      <c r="O210" s="31"/>
      <c r="P210" s="33" t="str">
        <f t="shared" si="11"/>
        <v/>
      </c>
      <c r="R210" s="174" t="str">
        <f t="shared" si="12"/>
        <v/>
      </c>
    </row>
    <row r="211" spans="1:18" ht="24.75" customHeight="1" x14ac:dyDescent="0.2">
      <c r="A211" s="212"/>
      <c r="B211" s="213"/>
      <c r="C211" s="214"/>
      <c r="D211" s="88"/>
      <c r="E211" s="110"/>
      <c r="F211" s="28"/>
      <c r="G211" s="28"/>
      <c r="H211" s="22" t="str">
        <f>IF(G211="","",ROUNDDOWN('Lesné celky'!$C$2*G211,2))</f>
        <v/>
      </c>
      <c r="I211" s="28"/>
      <c r="J211" s="28"/>
      <c r="K211" s="28"/>
      <c r="L211" s="28"/>
      <c r="M211" s="24">
        <f t="shared" si="13"/>
        <v>0</v>
      </c>
      <c r="N211" s="112" t="str">
        <f t="shared" si="14"/>
        <v/>
      </c>
      <c r="O211" s="31"/>
      <c r="P211" s="33" t="str">
        <f t="shared" si="11"/>
        <v/>
      </c>
      <c r="R211" s="174" t="str">
        <f t="shared" si="12"/>
        <v/>
      </c>
    </row>
    <row r="212" spans="1:18" ht="24.75" customHeight="1" x14ac:dyDescent="0.2">
      <c r="A212" s="212"/>
      <c r="B212" s="213"/>
      <c r="C212" s="214"/>
      <c r="D212" s="88"/>
      <c r="E212" s="110"/>
      <c r="F212" s="28"/>
      <c r="G212" s="28"/>
      <c r="H212" s="22" t="str">
        <f>IF(G212="","",ROUNDDOWN('Lesné celky'!$C$2*G212,2))</f>
        <v/>
      </c>
      <c r="I212" s="28"/>
      <c r="J212" s="28"/>
      <c r="K212" s="28"/>
      <c r="L212" s="28"/>
      <c r="M212" s="24">
        <f t="shared" si="13"/>
        <v>0</v>
      </c>
      <c r="N212" s="112" t="str">
        <f t="shared" si="14"/>
        <v/>
      </c>
      <c r="O212" s="31"/>
      <c r="P212" s="33" t="str">
        <f t="shared" ref="P212:P275" si="15">IF(H212="","",H212-O212)</f>
        <v/>
      </c>
      <c r="R212" s="174" t="str">
        <f t="shared" ref="R212:R275" si="16">IF(AND(H212&lt;&gt;"",OR(E212="",D212="",A212="")),"nekorektne zadané údaje","")</f>
        <v/>
      </c>
    </row>
    <row r="213" spans="1:18" ht="24.75" customHeight="1" x14ac:dyDescent="0.2">
      <c r="A213" s="212"/>
      <c r="B213" s="213"/>
      <c r="C213" s="214"/>
      <c r="D213" s="88"/>
      <c r="E213" s="110"/>
      <c r="F213" s="28"/>
      <c r="G213" s="28"/>
      <c r="H213" s="22" t="str">
        <f>IF(G213="","",ROUNDDOWN('Lesné celky'!$C$2*G213,2))</f>
        <v/>
      </c>
      <c r="I213" s="28"/>
      <c r="J213" s="28"/>
      <c r="K213" s="28"/>
      <c r="L213" s="28"/>
      <c r="M213" s="24">
        <f t="shared" si="13"/>
        <v>0</v>
      </c>
      <c r="N213" s="112" t="str">
        <f t="shared" si="14"/>
        <v/>
      </c>
      <c r="O213" s="31"/>
      <c r="P213" s="33" t="str">
        <f t="shared" si="15"/>
        <v/>
      </c>
      <c r="R213" s="174" t="str">
        <f t="shared" si="16"/>
        <v/>
      </c>
    </row>
    <row r="214" spans="1:18" ht="24.75" customHeight="1" x14ac:dyDescent="0.2">
      <c r="A214" s="212"/>
      <c r="B214" s="213"/>
      <c r="C214" s="214"/>
      <c r="D214" s="88"/>
      <c r="E214" s="110"/>
      <c r="F214" s="28"/>
      <c r="G214" s="28"/>
      <c r="H214" s="22" t="str">
        <f>IF(G214="","",ROUNDDOWN('Lesné celky'!$C$2*G214,2))</f>
        <v/>
      </c>
      <c r="I214" s="28"/>
      <c r="J214" s="28"/>
      <c r="K214" s="28"/>
      <c r="L214" s="28"/>
      <c r="M214" s="24">
        <f t="shared" si="13"/>
        <v>0</v>
      </c>
      <c r="N214" s="112" t="str">
        <f t="shared" si="14"/>
        <v/>
      </c>
      <c r="O214" s="31"/>
      <c r="P214" s="33" t="str">
        <f t="shared" si="15"/>
        <v/>
      </c>
      <c r="R214" s="174" t="str">
        <f t="shared" si="16"/>
        <v/>
      </c>
    </row>
    <row r="215" spans="1:18" ht="24.75" customHeight="1" x14ac:dyDescent="0.2">
      <c r="A215" s="212"/>
      <c r="B215" s="213"/>
      <c r="C215" s="214"/>
      <c r="D215" s="88"/>
      <c r="E215" s="110"/>
      <c r="F215" s="28"/>
      <c r="G215" s="28"/>
      <c r="H215" s="22" t="str">
        <f>IF(G215="","",ROUNDDOWN('Lesné celky'!$C$2*G215,2))</f>
        <v/>
      </c>
      <c r="I215" s="28"/>
      <c r="J215" s="28"/>
      <c r="K215" s="28"/>
      <c r="L215" s="28"/>
      <c r="M215" s="24">
        <f t="shared" si="13"/>
        <v>0</v>
      </c>
      <c r="N215" s="112" t="str">
        <f t="shared" si="14"/>
        <v/>
      </c>
      <c r="O215" s="31"/>
      <c r="P215" s="33" t="str">
        <f t="shared" si="15"/>
        <v/>
      </c>
      <c r="R215" s="174" t="str">
        <f t="shared" si="16"/>
        <v/>
      </c>
    </row>
    <row r="216" spans="1:18" ht="24.75" customHeight="1" x14ac:dyDescent="0.2">
      <c r="A216" s="212"/>
      <c r="B216" s="213"/>
      <c r="C216" s="214"/>
      <c r="D216" s="88"/>
      <c r="E216" s="110"/>
      <c r="F216" s="28"/>
      <c r="G216" s="28"/>
      <c r="H216" s="22" t="str">
        <f>IF(G216="","",ROUNDDOWN('Lesné celky'!$C$2*G216,2))</f>
        <v/>
      </c>
      <c r="I216" s="28"/>
      <c r="J216" s="28"/>
      <c r="K216" s="28"/>
      <c r="L216" s="28"/>
      <c r="M216" s="24">
        <f t="shared" si="13"/>
        <v>0</v>
      </c>
      <c r="N216" s="112" t="str">
        <f t="shared" si="14"/>
        <v/>
      </c>
      <c r="O216" s="31"/>
      <c r="P216" s="33" t="str">
        <f t="shared" si="15"/>
        <v/>
      </c>
      <c r="R216" s="174" t="str">
        <f t="shared" si="16"/>
        <v/>
      </c>
    </row>
    <row r="217" spans="1:18" ht="24.75" customHeight="1" x14ac:dyDescent="0.2">
      <c r="A217" s="212"/>
      <c r="B217" s="213"/>
      <c r="C217" s="214"/>
      <c r="D217" s="88"/>
      <c r="E217" s="110"/>
      <c r="F217" s="28"/>
      <c r="G217" s="28"/>
      <c r="H217" s="22" t="str">
        <f>IF(G217="","",ROUNDDOWN('Lesné celky'!$C$2*G217,2))</f>
        <v/>
      </c>
      <c r="I217" s="28"/>
      <c r="J217" s="28"/>
      <c r="K217" s="28"/>
      <c r="L217" s="28"/>
      <c r="M217" s="24">
        <f t="shared" si="13"/>
        <v>0</v>
      </c>
      <c r="N217" s="112" t="str">
        <f t="shared" si="14"/>
        <v/>
      </c>
      <c r="O217" s="31"/>
      <c r="P217" s="33" t="str">
        <f t="shared" si="15"/>
        <v/>
      </c>
      <c r="R217" s="174" t="str">
        <f t="shared" si="16"/>
        <v/>
      </c>
    </row>
    <row r="218" spans="1:18" ht="24.75" customHeight="1" x14ac:dyDescent="0.2">
      <c r="A218" s="212"/>
      <c r="B218" s="213"/>
      <c r="C218" s="214"/>
      <c r="D218" s="88"/>
      <c r="E218" s="110"/>
      <c r="F218" s="28"/>
      <c r="G218" s="28"/>
      <c r="H218" s="22" t="str">
        <f>IF(G218="","",ROUNDDOWN('Lesné celky'!$C$2*G218,2))</f>
        <v/>
      </c>
      <c r="I218" s="28"/>
      <c r="J218" s="28"/>
      <c r="K218" s="28"/>
      <c r="L218" s="28"/>
      <c r="M218" s="24">
        <f t="shared" si="13"/>
        <v>0</v>
      </c>
      <c r="N218" s="112" t="str">
        <f t="shared" si="14"/>
        <v/>
      </c>
      <c r="O218" s="31"/>
      <c r="P218" s="33" t="str">
        <f t="shared" si="15"/>
        <v/>
      </c>
      <c r="R218" s="174" t="str">
        <f t="shared" si="16"/>
        <v/>
      </c>
    </row>
    <row r="219" spans="1:18" ht="24.75" customHeight="1" x14ac:dyDescent="0.2">
      <c r="A219" s="212"/>
      <c r="B219" s="213"/>
      <c r="C219" s="214"/>
      <c r="D219" s="88"/>
      <c r="E219" s="110"/>
      <c r="F219" s="28"/>
      <c r="G219" s="28"/>
      <c r="H219" s="22" t="str">
        <f>IF(G219="","",ROUNDDOWN('Lesné celky'!$C$2*G219,2))</f>
        <v/>
      </c>
      <c r="I219" s="28"/>
      <c r="J219" s="28"/>
      <c r="K219" s="28"/>
      <c r="L219" s="28"/>
      <c r="M219" s="24">
        <f t="shared" si="13"/>
        <v>0</v>
      </c>
      <c r="N219" s="112" t="str">
        <f t="shared" si="14"/>
        <v/>
      </c>
      <c r="O219" s="31"/>
      <c r="P219" s="33" t="str">
        <f t="shared" si="15"/>
        <v/>
      </c>
      <c r="R219" s="174" t="str">
        <f t="shared" si="16"/>
        <v/>
      </c>
    </row>
    <row r="220" spans="1:18" ht="24.75" customHeight="1" x14ac:dyDescent="0.2">
      <c r="A220" s="212"/>
      <c r="B220" s="213"/>
      <c r="C220" s="214"/>
      <c r="D220" s="88"/>
      <c r="E220" s="110"/>
      <c r="F220" s="28"/>
      <c r="G220" s="28"/>
      <c r="H220" s="22" t="str">
        <f>IF(G220="","",ROUNDDOWN('Lesné celky'!$C$2*G220,2))</f>
        <v/>
      </c>
      <c r="I220" s="28"/>
      <c r="J220" s="28"/>
      <c r="K220" s="28"/>
      <c r="L220" s="28"/>
      <c r="M220" s="24">
        <f t="shared" si="13"/>
        <v>0</v>
      </c>
      <c r="N220" s="112" t="str">
        <f t="shared" si="14"/>
        <v/>
      </c>
      <c r="O220" s="31"/>
      <c r="P220" s="33" t="str">
        <f t="shared" si="15"/>
        <v/>
      </c>
      <c r="R220" s="174" t="str">
        <f t="shared" si="16"/>
        <v/>
      </c>
    </row>
    <row r="221" spans="1:18" ht="24.75" customHeight="1" x14ac:dyDescent="0.2">
      <c r="A221" s="212"/>
      <c r="B221" s="213"/>
      <c r="C221" s="214"/>
      <c r="D221" s="88"/>
      <c r="E221" s="110"/>
      <c r="F221" s="28"/>
      <c r="G221" s="28"/>
      <c r="H221" s="22" t="str">
        <f>IF(G221="","",ROUNDDOWN('Lesné celky'!$C$2*G221,2))</f>
        <v/>
      </c>
      <c r="I221" s="28"/>
      <c r="J221" s="28"/>
      <c r="K221" s="28"/>
      <c r="L221" s="28"/>
      <c r="M221" s="24">
        <f t="shared" si="13"/>
        <v>0</v>
      </c>
      <c r="N221" s="112" t="str">
        <f t="shared" si="14"/>
        <v/>
      </c>
      <c r="O221" s="31"/>
      <c r="P221" s="33" t="str">
        <f t="shared" si="15"/>
        <v/>
      </c>
      <c r="R221" s="174" t="str">
        <f t="shared" si="16"/>
        <v/>
      </c>
    </row>
    <row r="222" spans="1:18" ht="24.75" customHeight="1" x14ac:dyDescent="0.2">
      <c r="A222" s="212"/>
      <c r="B222" s="213"/>
      <c r="C222" s="214"/>
      <c r="D222" s="88"/>
      <c r="E222" s="110"/>
      <c r="F222" s="28"/>
      <c r="G222" s="28"/>
      <c r="H222" s="22" t="str">
        <f>IF(G222="","",ROUNDDOWN('Lesné celky'!$C$2*G222,2))</f>
        <v/>
      </c>
      <c r="I222" s="28"/>
      <c r="J222" s="28"/>
      <c r="K222" s="28"/>
      <c r="L222" s="28"/>
      <c r="M222" s="24">
        <f t="shared" si="13"/>
        <v>0</v>
      </c>
      <c r="N222" s="112" t="str">
        <f t="shared" si="14"/>
        <v/>
      </c>
      <c r="O222" s="31"/>
      <c r="P222" s="33" t="str">
        <f t="shared" si="15"/>
        <v/>
      </c>
      <c r="R222" s="174" t="str">
        <f t="shared" si="16"/>
        <v/>
      </c>
    </row>
    <row r="223" spans="1:18" ht="24.75" customHeight="1" x14ac:dyDescent="0.2">
      <c r="A223" s="212"/>
      <c r="B223" s="213"/>
      <c r="C223" s="214"/>
      <c r="D223" s="88"/>
      <c r="E223" s="110"/>
      <c r="F223" s="28"/>
      <c r="G223" s="28"/>
      <c r="H223" s="22" t="str">
        <f>IF(G223="","",ROUNDDOWN('Lesné celky'!$C$2*G223,2))</f>
        <v/>
      </c>
      <c r="I223" s="28"/>
      <c r="J223" s="28"/>
      <c r="K223" s="28"/>
      <c r="L223" s="28"/>
      <c r="M223" s="24">
        <f t="shared" si="13"/>
        <v>0</v>
      </c>
      <c r="N223" s="112" t="str">
        <f t="shared" si="14"/>
        <v/>
      </c>
      <c r="O223" s="31"/>
      <c r="P223" s="33" t="str">
        <f t="shared" si="15"/>
        <v/>
      </c>
      <c r="R223" s="174" t="str">
        <f t="shared" si="16"/>
        <v/>
      </c>
    </row>
    <row r="224" spans="1:18" ht="24.75" customHeight="1" x14ac:dyDescent="0.2">
      <c r="A224" s="212"/>
      <c r="B224" s="213"/>
      <c r="C224" s="214"/>
      <c r="D224" s="88"/>
      <c r="E224" s="110"/>
      <c r="F224" s="28"/>
      <c r="G224" s="28"/>
      <c r="H224" s="22" t="str">
        <f>IF(G224="","",ROUNDDOWN('Lesné celky'!$C$2*G224,2))</f>
        <v/>
      </c>
      <c r="I224" s="28"/>
      <c r="J224" s="28"/>
      <c r="K224" s="28"/>
      <c r="L224" s="28"/>
      <c r="M224" s="24">
        <f t="shared" si="13"/>
        <v>0</v>
      </c>
      <c r="N224" s="112" t="str">
        <f t="shared" si="14"/>
        <v/>
      </c>
      <c r="O224" s="31"/>
      <c r="P224" s="33" t="str">
        <f t="shared" si="15"/>
        <v/>
      </c>
      <c r="R224" s="174" t="str">
        <f t="shared" si="16"/>
        <v/>
      </c>
    </row>
    <row r="225" spans="1:18" ht="24.75" customHeight="1" x14ac:dyDescent="0.2">
      <c r="A225" s="212"/>
      <c r="B225" s="213"/>
      <c r="C225" s="214"/>
      <c r="D225" s="88"/>
      <c r="E225" s="110"/>
      <c r="F225" s="28"/>
      <c r="G225" s="28"/>
      <c r="H225" s="22" t="str">
        <f>IF(G225="","",ROUNDDOWN('Lesné celky'!$C$2*G225,2))</f>
        <v/>
      </c>
      <c r="I225" s="28"/>
      <c r="J225" s="28"/>
      <c r="K225" s="28"/>
      <c r="L225" s="28"/>
      <c r="M225" s="24">
        <f t="shared" si="13"/>
        <v>0</v>
      </c>
      <c r="N225" s="112" t="str">
        <f t="shared" si="14"/>
        <v/>
      </c>
      <c r="O225" s="31"/>
      <c r="P225" s="33" t="str">
        <f t="shared" si="15"/>
        <v/>
      </c>
      <c r="R225" s="174" t="str">
        <f t="shared" si="16"/>
        <v/>
      </c>
    </row>
    <row r="226" spans="1:18" ht="24.75" customHeight="1" x14ac:dyDescent="0.2">
      <c r="A226" s="212"/>
      <c r="B226" s="213"/>
      <c r="C226" s="214"/>
      <c r="D226" s="88"/>
      <c r="E226" s="110"/>
      <c r="F226" s="28"/>
      <c r="G226" s="28"/>
      <c r="H226" s="22" t="str">
        <f>IF(G226="","",ROUNDDOWN('Lesné celky'!$C$2*G226,2))</f>
        <v/>
      </c>
      <c r="I226" s="28"/>
      <c r="J226" s="28"/>
      <c r="K226" s="28"/>
      <c r="L226" s="28"/>
      <c r="M226" s="24">
        <f t="shared" si="13"/>
        <v>0</v>
      </c>
      <c r="N226" s="112" t="str">
        <f t="shared" si="14"/>
        <v/>
      </c>
      <c r="O226" s="31"/>
      <c r="P226" s="33" t="str">
        <f t="shared" si="15"/>
        <v/>
      </c>
      <c r="R226" s="174" t="str">
        <f t="shared" si="16"/>
        <v/>
      </c>
    </row>
    <row r="227" spans="1:18" ht="24.75" customHeight="1" x14ac:dyDescent="0.2">
      <c r="A227" s="212"/>
      <c r="B227" s="213"/>
      <c r="C227" s="214"/>
      <c r="D227" s="88"/>
      <c r="E227" s="110"/>
      <c r="F227" s="28"/>
      <c r="G227" s="28"/>
      <c r="H227" s="22" t="str">
        <f>IF(G227="","",ROUNDDOWN('Lesné celky'!$C$2*G227,2))</f>
        <v/>
      </c>
      <c r="I227" s="28"/>
      <c r="J227" s="28"/>
      <c r="K227" s="28"/>
      <c r="L227" s="28"/>
      <c r="M227" s="24">
        <f t="shared" si="13"/>
        <v>0</v>
      </c>
      <c r="N227" s="112" t="str">
        <f t="shared" si="14"/>
        <v/>
      </c>
      <c r="O227" s="31"/>
      <c r="P227" s="33" t="str">
        <f t="shared" si="15"/>
        <v/>
      </c>
      <c r="R227" s="174" t="str">
        <f t="shared" si="16"/>
        <v/>
      </c>
    </row>
    <row r="228" spans="1:18" ht="24.75" customHeight="1" x14ac:dyDescent="0.2">
      <c r="A228" s="212"/>
      <c r="B228" s="213"/>
      <c r="C228" s="214"/>
      <c r="D228" s="88"/>
      <c r="E228" s="110"/>
      <c r="F228" s="28"/>
      <c r="G228" s="28"/>
      <c r="H228" s="22" t="str">
        <f>IF(G228="","",ROUNDDOWN('Lesné celky'!$C$2*G228,2))</f>
        <v/>
      </c>
      <c r="I228" s="28"/>
      <c r="J228" s="28"/>
      <c r="K228" s="28"/>
      <c r="L228" s="28"/>
      <c r="M228" s="24">
        <f t="shared" si="13"/>
        <v>0</v>
      </c>
      <c r="N228" s="112" t="str">
        <f t="shared" si="14"/>
        <v/>
      </c>
      <c r="O228" s="31"/>
      <c r="P228" s="33" t="str">
        <f t="shared" si="15"/>
        <v/>
      </c>
      <c r="R228" s="174" t="str">
        <f t="shared" si="16"/>
        <v/>
      </c>
    </row>
    <row r="229" spans="1:18" ht="24.75" customHeight="1" x14ac:dyDescent="0.2">
      <c r="A229" s="212"/>
      <c r="B229" s="213"/>
      <c r="C229" s="214"/>
      <c r="D229" s="88"/>
      <c r="E229" s="110"/>
      <c r="F229" s="28"/>
      <c r="G229" s="28"/>
      <c r="H229" s="22" t="str">
        <f>IF(G229="","",ROUNDDOWN('Lesné celky'!$C$2*G229,2))</f>
        <v/>
      </c>
      <c r="I229" s="28"/>
      <c r="J229" s="28"/>
      <c r="K229" s="28"/>
      <c r="L229" s="28"/>
      <c r="M229" s="24">
        <f t="shared" si="13"/>
        <v>0</v>
      </c>
      <c r="N229" s="112" t="str">
        <f t="shared" si="14"/>
        <v/>
      </c>
      <c r="O229" s="31"/>
      <c r="P229" s="33" t="str">
        <f t="shared" si="15"/>
        <v/>
      </c>
      <c r="R229" s="174" t="str">
        <f t="shared" si="16"/>
        <v/>
      </c>
    </row>
    <row r="230" spans="1:18" ht="24.75" customHeight="1" x14ac:dyDescent="0.2">
      <c r="A230" s="212"/>
      <c r="B230" s="213"/>
      <c r="C230" s="214"/>
      <c r="D230" s="88"/>
      <c r="E230" s="110"/>
      <c r="F230" s="28"/>
      <c r="G230" s="28"/>
      <c r="H230" s="22" t="str">
        <f>IF(G230="","",ROUNDDOWN('Lesné celky'!$C$2*G230,2))</f>
        <v/>
      </c>
      <c r="I230" s="28"/>
      <c r="J230" s="28"/>
      <c r="K230" s="28"/>
      <c r="L230" s="28"/>
      <c r="M230" s="24">
        <f t="shared" si="13"/>
        <v>0</v>
      </c>
      <c r="N230" s="112" t="str">
        <f t="shared" si="14"/>
        <v/>
      </c>
      <c r="O230" s="31"/>
      <c r="P230" s="33" t="str">
        <f t="shared" si="15"/>
        <v/>
      </c>
      <c r="R230" s="174" t="str">
        <f t="shared" si="16"/>
        <v/>
      </c>
    </row>
    <row r="231" spans="1:18" ht="24.75" customHeight="1" x14ac:dyDescent="0.2">
      <c r="A231" s="212"/>
      <c r="B231" s="213"/>
      <c r="C231" s="214"/>
      <c r="D231" s="88"/>
      <c r="E231" s="110"/>
      <c r="F231" s="28"/>
      <c r="G231" s="28"/>
      <c r="H231" s="22" t="str">
        <f>IF(G231="","",ROUNDDOWN('Lesné celky'!$C$2*G231,2))</f>
        <v/>
      </c>
      <c r="I231" s="28"/>
      <c r="J231" s="28"/>
      <c r="K231" s="28"/>
      <c r="L231" s="28"/>
      <c r="M231" s="24">
        <f t="shared" si="13"/>
        <v>0</v>
      </c>
      <c r="N231" s="112" t="str">
        <f t="shared" si="14"/>
        <v/>
      </c>
      <c r="O231" s="31"/>
      <c r="P231" s="33" t="str">
        <f t="shared" si="15"/>
        <v/>
      </c>
      <c r="R231" s="174" t="str">
        <f t="shared" si="16"/>
        <v/>
      </c>
    </row>
    <row r="232" spans="1:18" ht="24.75" customHeight="1" x14ac:dyDescent="0.2">
      <c r="A232" s="212"/>
      <c r="B232" s="213"/>
      <c r="C232" s="214"/>
      <c r="D232" s="88"/>
      <c r="E232" s="110"/>
      <c r="F232" s="28"/>
      <c r="G232" s="28"/>
      <c r="H232" s="22" t="str">
        <f>IF(G232="","",ROUNDDOWN('Lesné celky'!$C$2*G232,2))</f>
        <v/>
      </c>
      <c r="I232" s="28"/>
      <c r="J232" s="28"/>
      <c r="K232" s="28"/>
      <c r="L232" s="28"/>
      <c r="M232" s="24">
        <f t="shared" si="13"/>
        <v>0</v>
      </c>
      <c r="N232" s="112" t="str">
        <f t="shared" si="14"/>
        <v/>
      </c>
      <c r="O232" s="31"/>
      <c r="P232" s="33" t="str">
        <f t="shared" si="15"/>
        <v/>
      </c>
      <c r="R232" s="174" t="str">
        <f t="shared" si="16"/>
        <v/>
      </c>
    </row>
    <row r="233" spans="1:18" ht="24.75" customHeight="1" x14ac:dyDescent="0.2">
      <c r="A233" s="212"/>
      <c r="B233" s="213"/>
      <c r="C233" s="214"/>
      <c r="D233" s="88"/>
      <c r="E233" s="110"/>
      <c r="F233" s="28"/>
      <c r="G233" s="28"/>
      <c r="H233" s="22" t="str">
        <f>IF(G233="","",ROUNDDOWN('Lesné celky'!$C$2*G233,2))</f>
        <v/>
      </c>
      <c r="I233" s="28"/>
      <c r="J233" s="28"/>
      <c r="K233" s="28"/>
      <c r="L233" s="28"/>
      <c r="M233" s="24">
        <f t="shared" si="13"/>
        <v>0</v>
      </c>
      <c r="N233" s="112" t="str">
        <f t="shared" si="14"/>
        <v/>
      </c>
      <c r="O233" s="31"/>
      <c r="P233" s="33" t="str">
        <f t="shared" si="15"/>
        <v/>
      </c>
      <c r="R233" s="174" t="str">
        <f t="shared" si="16"/>
        <v/>
      </c>
    </row>
    <row r="234" spans="1:18" ht="24.75" customHeight="1" x14ac:dyDescent="0.2">
      <c r="A234" s="212"/>
      <c r="B234" s="213"/>
      <c r="C234" s="214"/>
      <c r="D234" s="88"/>
      <c r="E234" s="110"/>
      <c r="F234" s="28"/>
      <c r="G234" s="28"/>
      <c r="H234" s="22" t="str">
        <f>IF(G234="","",ROUNDDOWN('Lesné celky'!$C$2*G234,2))</f>
        <v/>
      </c>
      <c r="I234" s="28"/>
      <c r="J234" s="28"/>
      <c r="K234" s="28"/>
      <c r="L234" s="28"/>
      <c r="M234" s="24">
        <f t="shared" si="13"/>
        <v>0</v>
      </c>
      <c r="N234" s="112" t="str">
        <f t="shared" si="14"/>
        <v/>
      </c>
      <c r="O234" s="31"/>
      <c r="P234" s="33" t="str">
        <f t="shared" si="15"/>
        <v/>
      </c>
      <c r="R234" s="174" t="str">
        <f t="shared" si="16"/>
        <v/>
      </c>
    </row>
    <row r="235" spans="1:18" ht="24.75" customHeight="1" x14ac:dyDescent="0.2">
      <c r="A235" s="212"/>
      <c r="B235" s="213"/>
      <c r="C235" s="214"/>
      <c r="D235" s="88"/>
      <c r="E235" s="110"/>
      <c r="F235" s="28"/>
      <c r="G235" s="28"/>
      <c r="H235" s="22" t="str">
        <f>IF(G235="","",ROUNDDOWN('Lesné celky'!$C$2*G235,2))</f>
        <v/>
      </c>
      <c r="I235" s="28"/>
      <c r="J235" s="28"/>
      <c r="K235" s="28"/>
      <c r="L235" s="28"/>
      <c r="M235" s="24">
        <f t="shared" si="13"/>
        <v>0</v>
      </c>
      <c r="N235" s="112" t="str">
        <f t="shared" si="14"/>
        <v/>
      </c>
      <c r="O235" s="31"/>
      <c r="P235" s="33" t="str">
        <f t="shared" si="15"/>
        <v/>
      </c>
      <c r="R235" s="174" t="str">
        <f t="shared" si="16"/>
        <v/>
      </c>
    </row>
    <row r="236" spans="1:18" ht="24.75" customHeight="1" x14ac:dyDescent="0.2">
      <c r="A236" s="212"/>
      <c r="B236" s="213"/>
      <c r="C236" s="214"/>
      <c r="D236" s="88"/>
      <c r="E236" s="110"/>
      <c r="F236" s="28"/>
      <c r="G236" s="28"/>
      <c r="H236" s="22" t="str">
        <f>IF(G236="","",ROUNDDOWN('Lesné celky'!$C$2*G236,2))</f>
        <v/>
      </c>
      <c r="I236" s="28"/>
      <c r="J236" s="28"/>
      <c r="K236" s="28"/>
      <c r="L236" s="28"/>
      <c r="M236" s="24">
        <f t="shared" si="13"/>
        <v>0</v>
      </c>
      <c r="N236" s="112" t="str">
        <f t="shared" si="14"/>
        <v/>
      </c>
      <c r="O236" s="31"/>
      <c r="P236" s="33" t="str">
        <f t="shared" si="15"/>
        <v/>
      </c>
      <c r="R236" s="174" t="str">
        <f t="shared" si="16"/>
        <v/>
      </c>
    </row>
    <row r="237" spans="1:18" ht="24.75" customHeight="1" x14ac:dyDescent="0.2">
      <c r="A237" s="212"/>
      <c r="B237" s="213"/>
      <c r="C237" s="214"/>
      <c r="D237" s="88"/>
      <c r="E237" s="110"/>
      <c r="F237" s="28"/>
      <c r="G237" s="28"/>
      <c r="H237" s="22" t="str">
        <f>IF(G237="","",ROUNDDOWN('Lesné celky'!$C$2*G237,2))</f>
        <v/>
      </c>
      <c r="I237" s="28"/>
      <c r="J237" s="28"/>
      <c r="K237" s="28"/>
      <c r="L237" s="28"/>
      <c r="M237" s="24">
        <f t="shared" si="13"/>
        <v>0</v>
      </c>
      <c r="N237" s="112" t="str">
        <f t="shared" si="14"/>
        <v/>
      </c>
      <c r="O237" s="31"/>
      <c r="P237" s="33" t="str">
        <f t="shared" si="15"/>
        <v/>
      </c>
      <c r="R237" s="174" t="str">
        <f t="shared" si="16"/>
        <v/>
      </c>
    </row>
    <row r="238" spans="1:18" ht="24.75" customHeight="1" x14ac:dyDescent="0.2">
      <c r="A238" s="212"/>
      <c r="B238" s="213"/>
      <c r="C238" s="214"/>
      <c r="D238" s="88"/>
      <c r="E238" s="110"/>
      <c r="F238" s="28"/>
      <c r="G238" s="28"/>
      <c r="H238" s="22" t="str">
        <f>IF(G238="","",ROUNDDOWN('Lesné celky'!$C$2*G238,2))</f>
        <v/>
      </c>
      <c r="I238" s="28"/>
      <c r="J238" s="28"/>
      <c r="K238" s="28"/>
      <c r="L238" s="28"/>
      <c r="M238" s="24">
        <f t="shared" si="13"/>
        <v>0</v>
      </c>
      <c r="N238" s="112" t="str">
        <f t="shared" si="14"/>
        <v/>
      </c>
      <c r="O238" s="31"/>
      <c r="P238" s="33" t="str">
        <f t="shared" si="15"/>
        <v/>
      </c>
      <c r="R238" s="174" t="str">
        <f t="shared" si="16"/>
        <v/>
      </c>
    </row>
    <row r="239" spans="1:18" ht="24.75" customHeight="1" x14ac:dyDescent="0.2">
      <c r="A239" s="212"/>
      <c r="B239" s="213"/>
      <c r="C239" s="214"/>
      <c r="D239" s="88"/>
      <c r="E239" s="110"/>
      <c r="F239" s="28"/>
      <c r="G239" s="28"/>
      <c r="H239" s="22" t="str">
        <f>IF(G239="","",ROUNDDOWN('Lesné celky'!$C$2*G239,2))</f>
        <v/>
      </c>
      <c r="I239" s="28"/>
      <c r="J239" s="28"/>
      <c r="K239" s="28"/>
      <c r="L239" s="28"/>
      <c r="M239" s="24">
        <f t="shared" si="13"/>
        <v>0</v>
      </c>
      <c r="N239" s="112" t="str">
        <f t="shared" si="14"/>
        <v/>
      </c>
      <c r="O239" s="31"/>
      <c r="P239" s="33" t="str">
        <f t="shared" si="15"/>
        <v/>
      </c>
      <c r="R239" s="174" t="str">
        <f t="shared" si="16"/>
        <v/>
      </c>
    </row>
    <row r="240" spans="1:18" ht="24.75" customHeight="1" x14ac:dyDescent="0.2">
      <c r="A240" s="212"/>
      <c r="B240" s="213"/>
      <c r="C240" s="214"/>
      <c r="D240" s="88"/>
      <c r="E240" s="110"/>
      <c r="F240" s="28"/>
      <c r="G240" s="28"/>
      <c r="H240" s="22" t="str">
        <f>IF(G240="","",ROUNDDOWN('Lesné celky'!$C$2*G240,2))</f>
        <v/>
      </c>
      <c r="I240" s="28"/>
      <c r="J240" s="28"/>
      <c r="K240" s="28"/>
      <c r="L240" s="28"/>
      <c r="M240" s="24">
        <f t="shared" si="13"/>
        <v>0</v>
      </c>
      <c r="N240" s="112" t="str">
        <f t="shared" si="14"/>
        <v/>
      </c>
      <c r="O240" s="31"/>
      <c r="P240" s="33" t="str">
        <f t="shared" si="15"/>
        <v/>
      </c>
      <c r="R240" s="174" t="str">
        <f t="shared" si="16"/>
        <v/>
      </c>
    </row>
    <row r="241" spans="1:18" ht="24.75" customHeight="1" x14ac:dyDescent="0.2">
      <c r="A241" s="212"/>
      <c r="B241" s="213"/>
      <c r="C241" s="214"/>
      <c r="D241" s="88"/>
      <c r="E241" s="110"/>
      <c r="F241" s="28"/>
      <c r="G241" s="28"/>
      <c r="H241" s="22" t="str">
        <f>IF(G241="","",ROUNDDOWN('Lesné celky'!$C$2*G241,2))</f>
        <v/>
      </c>
      <c r="I241" s="28"/>
      <c r="J241" s="28"/>
      <c r="K241" s="28"/>
      <c r="L241" s="28"/>
      <c r="M241" s="24">
        <f t="shared" si="13"/>
        <v>0</v>
      </c>
      <c r="N241" s="112" t="str">
        <f t="shared" si="14"/>
        <v/>
      </c>
      <c r="O241" s="31"/>
      <c r="P241" s="33" t="str">
        <f t="shared" si="15"/>
        <v/>
      </c>
      <c r="R241" s="174" t="str">
        <f t="shared" si="16"/>
        <v/>
      </c>
    </row>
    <row r="242" spans="1:18" ht="24.75" customHeight="1" x14ac:dyDescent="0.2">
      <c r="A242" s="212"/>
      <c r="B242" s="213"/>
      <c r="C242" s="214"/>
      <c r="D242" s="88"/>
      <c r="E242" s="110"/>
      <c r="F242" s="28"/>
      <c r="G242" s="28"/>
      <c r="H242" s="22" t="str">
        <f>IF(G242="","",ROUNDDOWN('Lesné celky'!$C$2*G242,2))</f>
        <v/>
      </c>
      <c r="I242" s="28"/>
      <c r="J242" s="28"/>
      <c r="K242" s="28"/>
      <c r="L242" s="28"/>
      <c r="M242" s="24">
        <f t="shared" si="13"/>
        <v>0</v>
      </c>
      <c r="N242" s="112" t="str">
        <f t="shared" si="14"/>
        <v/>
      </c>
      <c r="O242" s="31"/>
      <c r="P242" s="33" t="str">
        <f t="shared" si="15"/>
        <v/>
      </c>
      <c r="R242" s="174" t="str">
        <f t="shared" si="16"/>
        <v/>
      </c>
    </row>
    <row r="243" spans="1:18" ht="24.75" customHeight="1" x14ac:dyDescent="0.2">
      <c r="A243" s="212"/>
      <c r="B243" s="213"/>
      <c r="C243" s="214"/>
      <c r="D243" s="88"/>
      <c r="E243" s="110"/>
      <c r="F243" s="28"/>
      <c r="G243" s="28"/>
      <c r="H243" s="22" t="str">
        <f>IF(G243="","",ROUNDDOWN('Lesné celky'!$C$2*G243,2))</f>
        <v/>
      </c>
      <c r="I243" s="28"/>
      <c r="J243" s="28"/>
      <c r="K243" s="28"/>
      <c r="L243" s="28"/>
      <c r="M243" s="24">
        <f t="shared" si="13"/>
        <v>0</v>
      </c>
      <c r="N243" s="112" t="str">
        <f t="shared" si="14"/>
        <v/>
      </c>
      <c r="O243" s="31"/>
      <c r="P243" s="33" t="str">
        <f t="shared" si="15"/>
        <v/>
      </c>
      <c r="R243" s="174" t="str">
        <f t="shared" si="16"/>
        <v/>
      </c>
    </row>
    <row r="244" spans="1:18" ht="24.75" customHeight="1" x14ac:dyDescent="0.2">
      <c r="A244" s="212"/>
      <c r="B244" s="213"/>
      <c r="C244" s="214"/>
      <c r="D244" s="88"/>
      <c r="E244" s="110"/>
      <c r="F244" s="28"/>
      <c r="G244" s="28"/>
      <c r="H244" s="22" t="str">
        <f>IF(G244="","",ROUNDDOWN('Lesné celky'!$C$2*G244,2))</f>
        <v/>
      </c>
      <c r="I244" s="28"/>
      <c r="J244" s="28"/>
      <c r="K244" s="28"/>
      <c r="L244" s="28"/>
      <c r="M244" s="24">
        <f t="shared" si="13"/>
        <v>0</v>
      </c>
      <c r="N244" s="112" t="str">
        <f t="shared" si="14"/>
        <v/>
      </c>
      <c r="O244" s="31"/>
      <c r="P244" s="33" t="str">
        <f t="shared" si="15"/>
        <v/>
      </c>
      <c r="R244" s="174" t="str">
        <f t="shared" si="16"/>
        <v/>
      </c>
    </row>
    <row r="245" spans="1:18" ht="24.75" customHeight="1" x14ac:dyDescent="0.2">
      <c r="A245" s="212"/>
      <c r="B245" s="213"/>
      <c r="C245" s="214"/>
      <c r="D245" s="88"/>
      <c r="E245" s="110"/>
      <c r="F245" s="28"/>
      <c r="G245" s="28"/>
      <c r="H245" s="22" t="str">
        <f>IF(G245="","",ROUNDDOWN('Lesné celky'!$C$2*G245,2))</f>
        <v/>
      </c>
      <c r="I245" s="28"/>
      <c r="J245" s="28"/>
      <c r="K245" s="28"/>
      <c r="L245" s="28"/>
      <c r="M245" s="24">
        <f t="shared" si="13"/>
        <v>0</v>
      </c>
      <c r="N245" s="112" t="str">
        <f t="shared" si="14"/>
        <v/>
      </c>
      <c r="O245" s="31"/>
      <c r="P245" s="33" t="str">
        <f t="shared" si="15"/>
        <v/>
      </c>
      <c r="R245" s="174" t="str">
        <f t="shared" si="16"/>
        <v/>
      </c>
    </row>
    <row r="246" spans="1:18" ht="24.75" customHeight="1" x14ac:dyDescent="0.2">
      <c r="A246" s="212"/>
      <c r="B246" s="213"/>
      <c r="C246" s="214"/>
      <c r="D246" s="88"/>
      <c r="E246" s="110"/>
      <c r="F246" s="28"/>
      <c r="G246" s="28"/>
      <c r="H246" s="22" t="str">
        <f>IF(G246="","",ROUNDDOWN('Lesné celky'!$C$2*G246,2))</f>
        <v/>
      </c>
      <c r="I246" s="28"/>
      <c r="J246" s="28"/>
      <c r="K246" s="28"/>
      <c r="L246" s="28"/>
      <c r="M246" s="24">
        <f t="shared" si="13"/>
        <v>0</v>
      </c>
      <c r="N246" s="112" t="str">
        <f t="shared" si="14"/>
        <v/>
      </c>
      <c r="O246" s="31"/>
      <c r="P246" s="33" t="str">
        <f t="shared" si="15"/>
        <v/>
      </c>
      <c r="R246" s="174" t="str">
        <f t="shared" si="16"/>
        <v/>
      </c>
    </row>
    <row r="247" spans="1:18" ht="24.75" customHeight="1" x14ac:dyDescent="0.2">
      <c r="A247" s="212"/>
      <c r="B247" s="213"/>
      <c r="C247" s="214"/>
      <c r="D247" s="88"/>
      <c r="E247" s="110"/>
      <c r="F247" s="28"/>
      <c r="G247" s="28"/>
      <c r="H247" s="22" t="str">
        <f>IF(G247="","",ROUNDDOWN('Lesné celky'!$C$2*G247,2))</f>
        <v/>
      </c>
      <c r="I247" s="28"/>
      <c r="J247" s="28"/>
      <c r="K247" s="28"/>
      <c r="L247" s="28"/>
      <c r="M247" s="24">
        <f t="shared" si="13"/>
        <v>0</v>
      </c>
      <c r="N247" s="112" t="str">
        <f t="shared" si="14"/>
        <v/>
      </c>
      <c r="O247" s="31"/>
      <c r="P247" s="33" t="str">
        <f t="shared" si="15"/>
        <v/>
      </c>
      <c r="R247" s="174" t="str">
        <f t="shared" si="16"/>
        <v/>
      </c>
    </row>
    <row r="248" spans="1:18" ht="24.75" customHeight="1" x14ac:dyDescent="0.2">
      <c r="A248" s="212"/>
      <c r="B248" s="213"/>
      <c r="C248" s="214"/>
      <c r="D248" s="88"/>
      <c r="E248" s="110"/>
      <c r="F248" s="28"/>
      <c r="G248" s="28"/>
      <c r="H248" s="22" t="str">
        <f>IF(G248="","",ROUNDDOWN('Lesné celky'!$C$2*G248,2))</f>
        <v/>
      </c>
      <c r="I248" s="28"/>
      <c r="J248" s="28"/>
      <c r="K248" s="28"/>
      <c r="L248" s="28"/>
      <c r="M248" s="24">
        <f t="shared" si="13"/>
        <v>0</v>
      </c>
      <c r="N248" s="112" t="str">
        <f t="shared" si="14"/>
        <v/>
      </c>
      <c r="O248" s="31"/>
      <c r="P248" s="33" t="str">
        <f t="shared" si="15"/>
        <v/>
      </c>
      <c r="R248" s="174" t="str">
        <f t="shared" si="16"/>
        <v/>
      </c>
    </row>
    <row r="249" spans="1:18" ht="24.75" customHeight="1" x14ac:dyDescent="0.2">
      <c r="A249" s="212"/>
      <c r="B249" s="213"/>
      <c r="C249" s="214"/>
      <c r="D249" s="88"/>
      <c r="E249" s="110"/>
      <c r="F249" s="28"/>
      <c r="G249" s="28"/>
      <c r="H249" s="22" t="str">
        <f>IF(G249="","",ROUNDDOWN('Lesné celky'!$C$2*G249,2))</f>
        <v/>
      </c>
      <c r="I249" s="28"/>
      <c r="J249" s="28"/>
      <c r="K249" s="28"/>
      <c r="L249" s="28"/>
      <c r="M249" s="24">
        <f t="shared" si="13"/>
        <v>0</v>
      </c>
      <c r="N249" s="112" t="str">
        <f t="shared" si="14"/>
        <v/>
      </c>
      <c r="O249" s="31"/>
      <c r="P249" s="33" t="str">
        <f t="shared" si="15"/>
        <v/>
      </c>
      <c r="R249" s="174" t="str">
        <f t="shared" si="16"/>
        <v/>
      </c>
    </row>
    <row r="250" spans="1:18" ht="24.75" customHeight="1" x14ac:dyDescent="0.2">
      <c r="A250" s="212"/>
      <c r="B250" s="213"/>
      <c r="C250" s="214"/>
      <c r="D250" s="88"/>
      <c r="E250" s="110"/>
      <c r="F250" s="28"/>
      <c r="G250" s="28"/>
      <c r="H250" s="22" t="str">
        <f>IF(G250="","",ROUNDDOWN('Lesné celky'!$C$2*G250,2))</f>
        <v/>
      </c>
      <c r="I250" s="28"/>
      <c r="J250" s="28"/>
      <c r="K250" s="28"/>
      <c r="L250" s="28"/>
      <c r="M250" s="24">
        <f t="shared" si="13"/>
        <v>0</v>
      </c>
      <c r="N250" s="112" t="str">
        <f t="shared" si="14"/>
        <v/>
      </c>
      <c r="O250" s="31"/>
      <c r="P250" s="33" t="str">
        <f t="shared" si="15"/>
        <v/>
      </c>
      <c r="R250" s="174" t="str">
        <f t="shared" si="16"/>
        <v/>
      </c>
    </row>
    <row r="251" spans="1:18" ht="24.75" customHeight="1" x14ac:dyDescent="0.2">
      <c r="A251" s="212"/>
      <c r="B251" s="213"/>
      <c r="C251" s="214"/>
      <c r="D251" s="88"/>
      <c r="E251" s="110"/>
      <c r="F251" s="28"/>
      <c r="G251" s="28"/>
      <c r="H251" s="22" t="str">
        <f>IF(G251="","",ROUNDDOWN('Lesné celky'!$C$2*G251,2))</f>
        <v/>
      </c>
      <c r="I251" s="28"/>
      <c r="J251" s="28"/>
      <c r="K251" s="28"/>
      <c r="L251" s="28"/>
      <c r="M251" s="24">
        <f t="shared" si="13"/>
        <v>0</v>
      </c>
      <c r="N251" s="112" t="str">
        <f t="shared" si="14"/>
        <v/>
      </c>
      <c r="O251" s="31"/>
      <c r="P251" s="33" t="str">
        <f t="shared" si="15"/>
        <v/>
      </c>
      <c r="R251" s="174" t="str">
        <f t="shared" si="16"/>
        <v/>
      </c>
    </row>
    <row r="252" spans="1:18" ht="24.75" customHeight="1" x14ac:dyDescent="0.2">
      <c r="A252" s="212"/>
      <c r="B252" s="213"/>
      <c r="C252" s="214"/>
      <c r="D252" s="88"/>
      <c r="E252" s="110"/>
      <c r="F252" s="28"/>
      <c r="G252" s="28"/>
      <c r="H252" s="22" t="str">
        <f>IF(G252="","",ROUNDDOWN('Lesné celky'!$C$2*G252,2))</f>
        <v/>
      </c>
      <c r="I252" s="28"/>
      <c r="J252" s="28"/>
      <c r="K252" s="28"/>
      <c r="L252" s="28"/>
      <c r="M252" s="24">
        <f t="shared" si="13"/>
        <v>0</v>
      </c>
      <c r="N252" s="112" t="str">
        <f t="shared" si="14"/>
        <v/>
      </c>
      <c r="O252" s="31"/>
      <c r="P252" s="33" t="str">
        <f t="shared" si="15"/>
        <v/>
      </c>
      <c r="R252" s="174" t="str">
        <f t="shared" si="16"/>
        <v/>
      </c>
    </row>
    <row r="253" spans="1:18" ht="24.75" customHeight="1" x14ac:dyDescent="0.2">
      <c r="A253" s="212"/>
      <c r="B253" s="213"/>
      <c r="C253" s="214"/>
      <c r="D253" s="88"/>
      <c r="E253" s="110"/>
      <c r="F253" s="28"/>
      <c r="G253" s="28"/>
      <c r="H253" s="22" t="str">
        <f>IF(G253="","",ROUNDDOWN('Lesné celky'!$C$2*G253,2))</f>
        <v/>
      </c>
      <c r="I253" s="28"/>
      <c r="J253" s="28"/>
      <c r="K253" s="28"/>
      <c r="L253" s="28"/>
      <c r="M253" s="24">
        <f t="shared" si="13"/>
        <v>0</v>
      </c>
      <c r="N253" s="112" t="str">
        <f t="shared" si="14"/>
        <v/>
      </c>
      <c r="O253" s="31"/>
      <c r="P253" s="33" t="str">
        <f t="shared" si="15"/>
        <v/>
      </c>
      <c r="R253" s="174" t="str">
        <f t="shared" si="16"/>
        <v/>
      </c>
    </row>
    <row r="254" spans="1:18" ht="24.75" customHeight="1" x14ac:dyDescent="0.2">
      <c r="A254" s="212"/>
      <c r="B254" s="213"/>
      <c r="C254" s="214"/>
      <c r="D254" s="88"/>
      <c r="E254" s="110"/>
      <c r="F254" s="28"/>
      <c r="G254" s="28"/>
      <c r="H254" s="22" t="str">
        <f>IF(G254="","",ROUNDDOWN('Lesné celky'!$C$2*G254,2))</f>
        <v/>
      </c>
      <c r="I254" s="28"/>
      <c r="J254" s="28"/>
      <c r="K254" s="28"/>
      <c r="L254" s="28"/>
      <c r="M254" s="24">
        <f t="shared" si="13"/>
        <v>0</v>
      </c>
      <c r="N254" s="112" t="str">
        <f t="shared" si="14"/>
        <v/>
      </c>
      <c r="O254" s="31"/>
      <c r="P254" s="33" t="str">
        <f t="shared" si="15"/>
        <v/>
      </c>
      <c r="R254" s="174" t="str">
        <f t="shared" si="16"/>
        <v/>
      </c>
    </row>
    <row r="255" spans="1:18" ht="24.75" customHeight="1" x14ac:dyDescent="0.2">
      <c r="A255" s="212"/>
      <c r="B255" s="213"/>
      <c r="C255" s="214"/>
      <c r="D255" s="88"/>
      <c r="E255" s="110"/>
      <c r="F255" s="28"/>
      <c r="G255" s="28"/>
      <c r="H255" s="22" t="str">
        <f>IF(G255="","",ROUNDDOWN('Lesné celky'!$C$2*G255,2))</f>
        <v/>
      </c>
      <c r="I255" s="28"/>
      <c r="J255" s="28"/>
      <c r="K255" s="28"/>
      <c r="L255" s="28"/>
      <c r="M255" s="24">
        <f t="shared" si="13"/>
        <v>0</v>
      </c>
      <c r="N255" s="112" t="str">
        <f t="shared" si="14"/>
        <v/>
      </c>
      <c r="O255" s="31"/>
      <c r="P255" s="33" t="str">
        <f t="shared" si="15"/>
        <v/>
      </c>
      <c r="R255" s="174" t="str">
        <f t="shared" si="16"/>
        <v/>
      </c>
    </row>
    <row r="256" spans="1:18" ht="24.75" customHeight="1" x14ac:dyDescent="0.2">
      <c r="A256" s="212"/>
      <c r="B256" s="213"/>
      <c r="C256" s="214"/>
      <c r="D256" s="88"/>
      <c r="E256" s="110"/>
      <c r="F256" s="28"/>
      <c r="G256" s="28"/>
      <c r="H256" s="22" t="str">
        <f>IF(G256="","",ROUNDDOWN('Lesné celky'!$C$2*G256,2))</f>
        <v/>
      </c>
      <c r="I256" s="28"/>
      <c r="J256" s="28"/>
      <c r="K256" s="28"/>
      <c r="L256" s="28"/>
      <c r="M256" s="24">
        <f t="shared" si="13"/>
        <v>0</v>
      </c>
      <c r="N256" s="112" t="str">
        <f t="shared" si="14"/>
        <v/>
      </c>
      <c r="O256" s="31"/>
      <c r="P256" s="33" t="str">
        <f t="shared" si="15"/>
        <v/>
      </c>
      <c r="R256" s="174" t="str">
        <f t="shared" si="16"/>
        <v/>
      </c>
    </row>
    <row r="257" spans="1:18" ht="24.75" customHeight="1" x14ac:dyDescent="0.2">
      <c r="A257" s="212"/>
      <c r="B257" s="213"/>
      <c r="C257" s="214"/>
      <c r="D257" s="88"/>
      <c r="E257" s="110"/>
      <c r="F257" s="28"/>
      <c r="G257" s="28"/>
      <c r="H257" s="22" t="str">
        <f>IF(G257="","",ROUNDDOWN('Lesné celky'!$C$2*G257,2))</f>
        <v/>
      </c>
      <c r="I257" s="28"/>
      <c r="J257" s="28"/>
      <c r="K257" s="28"/>
      <c r="L257" s="28"/>
      <c r="M257" s="24">
        <f t="shared" si="13"/>
        <v>0</v>
      </c>
      <c r="N257" s="112" t="str">
        <f t="shared" si="14"/>
        <v/>
      </c>
      <c r="O257" s="31"/>
      <c r="P257" s="33" t="str">
        <f t="shared" si="15"/>
        <v/>
      </c>
      <c r="R257" s="174" t="str">
        <f t="shared" si="16"/>
        <v/>
      </c>
    </row>
    <row r="258" spans="1:18" ht="24.75" customHeight="1" x14ac:dyDescent="0.2">
      <c r="A258" s="212"/>
      <c r="B258" s="213"/>
      <c r="C258" s="214"/>
      <c r="D258" s="88"/>
      <c r="E258" s="110"/>
      <c r="F258" s="28"/>
      <c r="G258" s="28"/>
      <c r="H258" s="22" t="str">
        <f>IF(G258="","",ROUNDDOWN('Lesné celky'!$C$2*G258,2))</f>
        <v/>
      </c>
      <c r="I258" s="28"/>
      <c r="J258" s="28"/>
      <c r="K258" s="28"/>
      <c r="L258" s="28"/>
      <c r="M258" s="24">
        <f t="shared" ref="M258:M321" si="17">SUM(I258:L258)</f>
        <v>0</v>
      </c>
      <c r="N258" s="112" t="str">
        <f t="shared" ref="N258:N321" si="18">IF(ROUNDDOWN(F258*G258,2)-ROUNDDOWN(SUM(I258:L258),2)=0,"","zlý súčet")</f>
        <v/>
      </c>
      <c r="O258" s="31"/>
      <c r="P258" s="33" t="str">
        <f t="shared" si="15"/>
        <v/>
      </c>
      <c r="R258" s="174" t="str">
        <f t="shared" si="16"/>
        <v/>
      </c>
    </row>
    <row r="259" spans="1:18" ht="24.75" customHeight="1" x14ac:dyDescent="0.2">
      <c r="A259" s="212"/>
      <c r="B259" s="213"/>
      <c r="C259" s="214"/>
      <c r="D259" s="88"/>
      <c r="E259" s="110"/>
      <c r="F259" s="28"/>
      <c r="G259" s="28"/>
      <c r="H259" s="22" t="str">
        <f>IF(G259="","",ROUNDDOWN('Lesné celky'!$C$2*G259,2))</f>
        <v/>
      </c>
      <c r="I259" s="28"/>
      <c r="J259" s="28"/>
      <c r="K259" s="28"/>
      <c r="L259" s="28"/>
      <c r="M259" s="24">
        <f t="shared" si="17"/>
        <v>0</v>
      </c>
      <c r="N259" s="112" t="str">
        <f t="shared" si="18"/>
        <v/>
      </c>
      <c r="O259" s="31"/>
      <c r="P259" s="33" t="str">
        <f t="shared" si="15"/>
        <v/>
      </c>
      <c r="R259" s="174" t="str">
        <f t="shared" si="16"/>
        <v/>
      </c>
    </row>
    <row r="260" spans="1:18" ht="24.75" customHeight="1" x14ac:dyDescent="0.2">
      <c r="A260" s="212"/>
      <c r="B260" s="213"/>
      <c r="C260" s="214"/>
      <c r="D260" s="88"/>
      <c r="E260" s="110"/>
      <c r="F260" s="28"/>
      <c r="G260" s="28"/>
      <c r="H260" s="22" t="str">
        <f>IF(G260="","",ROUNDDOWN('Lesné celky'!$C$2*G260,2))</f>
        <v/>
      </c>
      <c r="I260" s="28"/>
      <c r="J260" s="28"/>
      <c r="K260" s="28"/>
      <c r="L260" s="28"/>
      <c r="M260" s="24">
        <f t="shared" si="17"/>
        <v>0</v>
      </c>
      <c r="N260" s="112" t="str">
        <f t="shared" si="18"/>
        <v/>
      </c>
      <c r="O260" s="31"/>
      <c r="P260" s="33" t="str">
        <f t="shared" si="15"/>
        <v/>
      </c>
      <c r="R260" s="174" t="str">
        <f t="shared" si="16"/>
        <v/>
      </c>
    </row>
    <row r="261" spans="1:18" ht="24.75" customHeight="1" x14ac:dyDescent="0.2">
      <c r="A261" s="212"/>
      <c r="B261" s="213"/>
      <c r="C261" s="214"/>
      <c r="D261" s="88"/>
      <c r="E261" s="110"/>
      <c r="F261" s="28"/>
      <c r="G261" s="28"/>
      <c r="H261" s="22" t="str">
        <f>IF(G261="","",ROUNDDOWN('Lesné celky'!$C$2*G261,2))</f>
        <v/>
      </c>
      <c r="I261" s="28"/>
      <c r="J261" s="28"/>
      <c r="K261" s="28"/>
      <c r="L261" s="28"/>
      <c r="M261" s="24">
        <f t="shared" si="17"/>
        <v>0</v>
      </c>
      <c r="N261" s="112" t="str">
        <f t="shared" si="18"/>
        <v/>
      </c>
      <c r="O261" s="31"/>
      <c r="P261" s="33" t="str">
        <f t="shared" si="15"/>
        <v/>
      </c>
      <c r="R261" s="174" t="str">
        <f t="shared" si="16"/>
        <v/>
      </c>
    </row>
    <row r="262" spans="1:18" ht="24.75" customHeight="1" x14ac:dyDescent="0.2">
      <c r="A262" s="212"/>
      <c r="B262" s="213"/>
      <c r="C262" s="214"/>
      <c r="D262" s="88"/>
      <c r="E262" s="110"/>
      <c r="F262" s="28"/>
      <c r="G262" s="28"/>
      <c r="H262" s="22" t="str">
        <f>IF(G262="","",ROUNDDOWN('Lesné celky'!$C$2*G262,2))</f>
        <v/>
      </c>
      <c r="I262" s="28"/>
      <c r="J262" s="28"/>
      <c r="K262" s="28"/>
      <c r="L262" s="28"/>
      <c r="M262" s="24">
        <f t="shared" si="17"/>
        <v>0</v>
      </c>
      <c r="N262" s="112" t="str">
        <f t="shared" si="18"/>
        <v/>
      </c>
      <c r="O262" s="31"/>
      <c r="P262" s="33" t="str">
        <f t="shared" si="15"/>
        <v/>
      </c>
      <c r="R262" s="174" t="str">
        <f t="shared" si="16"/>
        <v/>
      </c>
    </row>
    <row r="263" spans="1:18" ht="24.75" customHeight="1" x14ac:dyDescent="0.2">
      <c r="A263" s="212"/>
      <c r="B263" s="213"/>
      <c r="C263" s="214"/>
      <c r="D263" s="88"/>
      <c r="E263" s="110"/>
      <c r="F263" s="28"/>
      <c r="G263" s="28"/>
      <c r="H263" s="22" t="str">
        <f>IF(G263="","",ROUNDDOWN('Lesné celky'!$C$2*G263,2))</f>
        <v/>
      </c>
      <c r="I263" s="28"/>
      <c r="J263" s="28"/>
      <c r="K263" s="28"/>
      <c r="L263" s="28"/>
      <c r="M263" s="24">
        <f t="shared" si="17"/>
        <v>0</v>
      </c>
      <c r="N263" s="112" t="str">
        <f t="shared" si="18"/>
        <v/>
      </c>
      <c r="O263" s="31"/>
      <c r="P263" s="33" t="str">
        <f t="shared" si="15"/>
        <v/>
      </c>
      <c r="R263" s="174" t="str">
        <f t="shared" si="16"/>
        <v/>
      </c>
    </row>
    <row r="264" spans="1:18" ht="24.75" customHeight="1" x14ac:dyDescent="0.2">
      <c r="A264" s="212"/>
      <c r="B264" s="213"/>
      <c r="C264" s="214"/>
      <c r="D264" s="88"/>
      <c r="E264" s="110"/>
      <c r="F264" s="28"/>
      <c r="G264" s="28"/>
      <c r="H264" s="22" t="str">
        <f>IF(G264="","",ROUNDDOWN('Lesné celky'!$C$2*G264,2))</f>
        <v/>
      </c>
      <c r="I264" s="28"/>
      <c r="J264" s="28"/>
      <c r="K264" s="28"/>
      <c r="L264" s="28"/>
      <c r="M264" s="24">
        <f t="shared" si="17"/>
        <v>0</v>
      </c>
      <c r="N264" s="112" t="str">
        <f t="shared" si="18"/>
        <v/>
      </c>
      <c r="O264" s="31"/>
      <c r="P264" s="33" t="str">
        <f t="shared" si="15"/>
        <v/>
      </c>
      <c r="R264" s="174" t="str">
        <f t="shared" si="16"/>
        <v/>
      </c>
    </row>
    <row r="265" spans="1:18" ht="24.75" customHeight="1" x14ac:dyDescent="0.2">
      <c r="A265" s="212"/>
      <c r="B265" s="213"/>
      <c r="C265" s="214"/>
      <c r="D265" s="88"/>
      <c r="E265" s="110"/>
      <c r="F265" s="28"/>
      <c r="G265" s="28"/>
      <c r="H265" s="22" t="str">
        <f>IF(G265="","",ROUNDDOWN('Lesné celky'!$C$2*G265,2))</f>
        <v/>
      </c>
      <c r="I265" s="28"/>
      <c r="J265" s="28"/>
      <c r="K265" s="28"/>
      <c r="L265" s="28"/>
      <c r="M265" s="24">
        <f t="shared" si="17"/>
        <v>0</v>
      </c>
      <c r="N265" s="112" t="str">
        <f t="shared" si="18"/>
        <v/>
      </c>
      <c r="O265" s="31"/>
      <c r="P265" s="33" t="str">
        <f t="shared" si="15"/>
        <v/>
      </c>
      <c r="R265" s="174" t="str">
        <f t="shared" si="16"/>
        <v/>
      </c>
    </row>
    <row r="266" spans="1:18" ht="24.75" customHeight="1" x14ac:dyDescent="0.2">
      <c r="A266" s="212"/>
      <c r="B266" s="213"/>
      <c r="C266" s="214"/>
      <c r="D266" s="88"/>
      <c r="E266" s="110"/>
      <c r="F266" s="28"/>
      <c r="G266" s="28"/>
      <c r="H266" s="22" t="str">
        <f>IF(G266="","",ROUNDDOWN('Lesné celky'!$C$2*G266,2))</f>
        <v/>
      </c>
      <c r="I266" s="28"/>
      <c r="J266" s="28"/>
      <c r="K266" s="28"/>
      <c r="L266" s="28"/>
      <c r="M266" s="24">
        <f t="shared" si="17"/>
        <v>0</v>
      </c>
      <c r="N266" s="112" t="str">
        <f t="shared" si="18"/>
        <v/>
      </c>
      <c r="O266" s="31"/>
      <c r="P266" s="33" t="str">
        <f t="shared" si="15"/>
        <v/>
      </c>
      <c r="R266" s="174" t="str">
        <f t="shared" si="16"/>
        <v/>
      </c>
    </row>
    <row r="267" spans="1:18" ht="24.75" customHeight="1" x14ac:dyDescent="0.2">
      <c r="A267" s="212"/>
      <c r="B267" s="213"/>
      <c r="C267" s="214"/>
      <c r="D267" s="88"/>
      <c r="E267" s="110"/>
      <c r="F267" s="28"/>
      <c r="G267" s="28"/>
      <c r="H267" s="22" t="str">
        <f>IF(G267="","",ROUNDDOWN('Lesné celky'!$C$2*G267,2))</f>
        <v/>
      </c>
      <c r="I267" s="28"/>
      <c r="J267" s="28"/>
      <c r="K267" s="28"/>
      <c r="L267" s="28"/>
      <c r="M267" s="24">
        <f t="shared" si="17"/>
        <v>0</v>
      </c>
      <c r="N267" s="112" t="str">
        <f t="shared" si="18"/>
        <v/>
      </c>
      <c r="O267" s="31"/>
      <c r="P267" s="33" t="str">
        <f t="shared" si="15"/>
        <v/>
      </c>
      <c r="R267" s="174" t="str">
        <f t="shared" si="16"/>
        <v/>
      </c>
    </row>
    <row r="268" spans="1:18" ht="24.75" customHeight="1" x14ac:dyDescent="0.2">
      <c r="A268" s="212"/>
      <c r="B268" s="213"/>
      <c r="C268" s="214"/>
      <c r="D268" s="88"/>
      <c r="E268" s="110"/>
      <c r="F268" s="28"/>
      <c r="G268" s="28"/>
      <c r="H268" s="22" t="str">
        <f>IF(G268="","",ROUNDDOWN('Lesné celky'!$C$2*G268,2))</f>
        <v/>
      </c>
      <c r="I268" s="28"/>
      <c r="J268" s="28"/>
      <c r="K268" s="28"/>
      <c r="L268" s="28"/>
      <c r="M268" s="24">
        <f t="shared" si="17"/>
        <v>0</v>
      </c>
      <c r="N268" s="112" t="str">
        <f t="shared" si="18"/>
        <v/>
      </c>
      <c r="O268" s="31"/>
      <c r="P268" s="33" t="str">
        <f t="shared" si="15"/>
        <v/>
      </c>
      <c r="R268" s="174" t="str">
        <f t="shared" si="16"/>
        <v/>
      </c>
    </row>
    <row r="269" spans="1:18" ht="24.75" customHeight="1" x14ac:dyDescent="0.2">
      <c r="A269" s="212"/>
      <c r="B269" s="213"/>
      <c r="C269" s="214"/>
      <c r="D269" s="88"/>
      <c r="E269" s="110"/>
      <c r="F269" s="28"/>
      <c r="G269" s="28"/>
      <c r="H269" s="22" t="str">
        <f>IF(G269="","",ROUNDDOWN('Lesné celky'!$C$2*G269,2))</f>
        <v/>
      </c>
      <c r="I269" s="28"/>
      <c r="J269" s="28"/>
      <c r="K269" s="28"/>
      <c r="L269" s="28"/>
      <c r="M269" s="24">
        <f t="shared" si="17"/>
        <v>0</v>
      </c>
      <c r="N269" s="112" t="str">
        <f t="shared" si="18"/>
        <v/>
      </c>
      <c r="O269" s="31"/>
      <c r="P269" s="33" t="str">
        <f t="shared" si="15"/>
        <v/>
      </c>
      <c r="R269" s="174" t="str">
        <f t="shared" si="16"/>
        <v/>
      </c>
    </row>
    <row r="270" spans="1:18" ht="24.75" customHeight="1" x14ac:dyDescent="0.2">
      <c r="A270" s="212"/>
      <c r="B270" s="213"/>
      <c r="C270" s="214"/>
      <c r="D270" s="88"/>
      <c r="E270" s="110"/>
      <c r="F270" s="28"/>
      <c r="G270" s="28"/>
      <c r="H270" s="22" t="str">
        <f>IF(G270="","",ROUNDDOWN('Lesné celky'!$C$2*G270,2))</f>
        <v/>
      </c>
      <c r="I270" s="28"/>
      <c r="J270" s="28"/>
      <c r="K270" s="28"/>
      <c r="L270" s="28"/>
      <c r="M270" s="24">
        <f t="shared" si="17"/>
        <v>0</v>
      </c>
      <c r="N270" s="112" t="str">
        <f t="shared" si="18"/>
        <v/>
      </c>
      <c r="O270" s="31"/>
      <c r="P270" s="33" t="str">
        <f t="shared" si="15"/>
        <v/>
      </c>
      <c r="R270" s="174" t="str">
        <f t="shared" si="16"/>
        <v/>
      </c>
    </row>
    <row r="271" spans="1:18" ht="24.75" customHeight="1" x14ac:dyDescent="0.2">
      <c r="A271" s="212"/>
      <c r="B271" s="213"/>
      <c r="C271" s="214"/>
      <c r="D271" s="88"/>
      <c r="E271" s="110"/>
      <c r="F271" s="28"/>
      <c r="G271" s="28"/>
      <c r="H271" s="22" t="str">
        <f>IF(G271="","",ROUNDDOWN('Lesné celky'!$C$2*G271,2))</f>
        <v/>
      </c>
      <c r="I271" s="28"/>
      <c r="J271" s="28"/>
      <c r="K271" s="28"/>
      <c r="L271" s="28"/>
      <c r="M271" s="24">
        <f t="shared" si="17"/>
        <v>0</v>
      </c>
      <c r="N271" s="112" t="str">
        <f t="shared" si="18"/>
        <v/>
      </c>
      <c r="O271" s="31"/>
      <c r="P271" s="33" t="str">
        <f t="shared" si="15"/>
        <v/>
      </c>
      <c r="R271" s="174" t="str">
        <f t="shared" si="16"/>
        <v/>
      </c>
    </row>
    <row r="272" spans="1:18" ht="24.75" customHeight="1" x14ac:dyDescent="0.2">
      <c r="A272" s="212"/>
      <c r="B272" s="213"/>
      <c r="C272" s="214"/>
      <c r="D272" s="88"/>
      <c r="E272" s="110"/>
      <c r="F272" s="28"/>
      <c r="G272" s="28"/>
      <c r="H272" s="22" t="str">
        <f>IF(G272="","",ROUNDDOWN('Lesné celky'!$C$2*G272,2))</f>
        <v/>
      </c>
      <c r="I272" s="28"/>
      <c r="J272" s="28"/>
      <c r="K272" s="28"/>
      <c r="L272" s="28"/>
      <c r="M272" s="24">
        <f t="shared" si="17"/>
        <v>0</v>
      </c>
      <c r="N272" s="112" t="str">
        <f t="shared" si="18"/>
        <v/>
      </c>
      <c r="O272" s="31"/>
      <c r="P272" s="33" t="str">
        <f t="shared" si="15"/>
        <v/>
      </c>
      <c r="R272" s="174" t="str">
        <f t="shared" si="16"/>
        <v/>
      </c>
    </row>
    <row r="273" spans="1:18" ht="24.75" customHeight="1" x14ac:dyDescent="0.2">
      <c r="A273" s="212"/>
      <c r="B273" s="213"/>
      <c r="C273" s="214"/>
      <c r="D273" s="88"/>
      <c r="E273" s="110"/>
      <c r="F273" s="28"/>
      <c r="G273" s="28"/>
      <c r="H273" s="22" t="str">
        <f>IF(G273="","",ROUNDDOWN('Lesné celky'!$C$2*G273,2))</f>
        <v/>
      </c>
      <c r="I273" s="28"/>
      <c r="J273" s="28"/>
      <c r="K273" s="28"/>
      <c r="L273" s="28"/>
      <c r="M273" s="24">
        <f t="shared" si="17"/>
        <v>0</v>
      </c>
      <c r="N273" s="112" t="str">
        <f t="shared" si="18"/>
        <v/>
      </c>
      <c r="O273" s="31"/>
      <c r="P273" s="33" t="str">
        <f t="shared" si="15"/>
        <v/>
      </c>
      <c r="R273" s="174" t="str">
        <f t="shared" si="16"/>
        <v/>
      </c>
    </row>
    <row r="274" spans="1:18" ht="24.75" customHeight="1" x14ac:dyDescent="0.2">
      <c r="A274" s="212"/>
      <c r="B274" s="213"/>
      <c r="C274" s="214"/>
      <c r="D274" s="88"/>
      <c r="E274" s="110"/>
      <c r="F274" s="28"/>
      <c r="G274" s="28"/>
      <c r="H274" s="22" t="str">
        <f>IF(G274="","",ROUNDDOWN('Lesné celky'!$C$2*G274,2))</f>
        <v/>
      </c>
      <c r="I274" s="28"/>
      <c r="J274" s="28"/>
      <c r="K274" s="28"/>
      <c r="L274" s="28"/>
      <c r="M274" s="24">
        <f t="shared" si="17"/>
        <v>0</v>
      </c>
      <c r="N274" s="112" t="str">
        <f t="shared" si="18"/>
        <v/>
      </c>
      <c r="O274" s="31"/>
      <c r="P274" s="33" t="str">
        <f t="shared" si="15"/>
        <v/>
      </c>
      <c r="R274" s="174" t="str">
        <f t="shared" si="16"/>
        <v/>
      </c>
    </row>
    <row r="275" spans="1:18" ht="24.75" customHeight="1" x14ac:dyDescent="0.2">
      <c r="A275" s="212"/>
      <c r="B275" s="213"/>
      <c r="C275" s="214"/>
      <c r="D275" s="88"/>
      <c r="E275" s="110"/>
      <c r="F275" s="28"/>
      <c r="G275" s="28"/>
      <c r="H275" s="22" t="str">
        <f>IF(G275="","",ROUNDDOWN('Lesné celky'!$C$2*G275,2))</f>
        <v/>
      </c>
      <c r="I275" s="28"/>
      <c r="J275" s="28"/>
      <c r="K275" s="28"/>
      <c r="L275" s="28"/>
      <c r="M275" s="24">
        <f t="shared" si="17"/>
        <v>0</v>
      </c>
      <c r="N275" s="112" t="str">
        <f t="shared" si="18"/>
        <v/>
      </c>
      <c r="O275" s="31"/>
      <c r="P275" s="33" t="str">
        <f t="shared" si="15"/>
        <v/>
      </c>
      <c r="R275" s="174" t="str">
        <f t="shared" si="16"/>
        <v/>
      </c>
    </row>
    <row r="276" spans="1:18" ht="24.75" customHeight="1" x14ac:dyDescent="0.2">
      <c r="A276" s="212"/>
      <c r="B276" s="213"/>
      <c r="C276" s="214"/>
      <c r="D276" s="88"/>
      <c r="E276" s="110"/>
      <c r="F276" s="28"/>
      <c r="G276" s="28"/>
      <c r="H276" s="22" t="str">
        <f>IF(G276="","",ROUNDDOWN('Lesné celky'!$C$2*G276,2))</f>
        <v/>
      </c>
      <c r="I276" s="28"/>
      <c r="J276" s="28"/>
      <c r="K276" s="28"/>
      <c r="L276" s="28"/>
      <c r="M276" s="24">
        <f t="shared" si="17"/>
        <v>0</v>
      </c>
      <c r="N276" s="112" t="str">
        <f t="shared" si="18"/>
        <v/>
      </c>
      <c r="O276" s="31"/>
      <c r="P276" s="33" t="str">
        <f t="shared" ref="P276:P339" si="19">IF(H276="","",H276-O276)</f>
        <v/>
      </c>
      <c r="R276" s="174" t="str">
        <f t="shared" ref="R276:R339" si="20">IF(AND(H276&lt;&gt;"",OR(E276="",D276="",A276="")),"nekorektne zadané údaje","")</f>
        <v/>
      </c>
    </row>
    <row r="277" spans="1:18" ht="24.75" customHeight="1" x14ac:dyDescent="0.2">
      <c r="A277" s="212"/>
      <c r="B277" s="213"/>
      <c r="C277" s="214"/>
      <c r="D277" s="88"/>
      <c r="E277" s="110"/>
      <c r="F277" s="28"/>
      <c r="G277" s="28"/>
      <c r="H277" s="22" t="str">
        <f>IF(G277="","",ROUNDDOWN('Lesné celky'!$C$2*G277,2))</f>
        <v/>
      </c>
      <c r="I277" s="28"/>
      <c r="J277" s="28"/>
      <c r="K277" s="28"/>
      <c r="L277" s="28"/>
      <c r="M277" s="24">
        <f t="shared" si="17"/>
        <v>0</v>
      </c>
      <c r="N277" s="112" t="str">
        <f t="shared" si="18"/>
        <v/>
      </c>
      <c r="O277" s="31"/>
      <c r="P277" s="33" t="str">
        <f t="shared" si="19"/>
        <v/>
      </c>
      <c r="R277" s="174" t="str">
        <f t="shared" si="20"/>
        <v/>
      </c>
    </row>
    <row r="278" spans="1:18" ht="24.75" customHeight="1" x14ac:dyDescent="0.2">
      <c r="A278" s="212"/>
      <c r="B278" s="213"/>
      <c r="C278" s="214"/>
      <c r="D278" s="88"/>
      <c r="E278" s="110"/>
      <c r="F278" s="28"/>
      <c r="G278" s="28"/>
      <c r="H278" s="22" t="str">
        <f>IF(G278="","",ROUNDDOWN('Lesné celky'!$C$2*G278,2))</f>
        <v/>
      </c>
      <c r="I278" s="28"/>
      <c r="J278" s="28"/>
      <c r="K278" s="28"/>
      <c r="L278" s="28"/>
      <c r="M278" s="24">
        <f t="shared" si="17"/>
        <v>0</v>
      </c>
      <c r="N278" s="112" t="str">
        <f t="shared" si="18"/>
        <v/>
      </c>
      <c r="O278" s="31"/>
      <c r="P278" s="33" t="str">
        <f t="shared" si="19"/>
        <v/>
      </c>
      <c r="R278" s="174" t="str">
        <f t="shared" si="20"/>
        <v/>
      </c>
    </row>
    <row r="279" spans="1:18" ht="24.75" customHeight="1" x14ac:dyDescent="0.2">
      <c r="A279" s="212"/>
      <c r="B279" s="213"/>
      <c r="C279" s="214"/>
      <c r="D279" s="88"/>
      <c r="E279" s="110"/>
      <c r="F279" s="28"/>
      <c r="G279" s="28"/>
      <c r="H279" s="22" t="str">
        <f>IF(G279="","",ROUNDDOWN('Lesné celky'!$C$2*G279,2))</f>
        <v/>
      </c>
      <c r="I279" s="28"/>
      <c r="J279" s="28"/>
      <c r="K279" s="28"/>
      <c r="L279" s="28"/>
      <c r="M279" s="24">
        <f t="shared" si="17"/>
        <v>0</v>
      </c>
      <c r="N279" s="112" t="str">
        <f t="shared" si="18"/>
        <v/>
      </c>
      <c r="O279" s="31"/>
      <c r="P279" s="33" t="str">
        <f t="shared" si="19"/>
        <v/>
      </c>
      <c r="R279" s="174" t="str">
        <f t="shared" si="20"/>
        <v/>
      </c>
    </row>
    <row r="280" spans="1:18" ht="24.75" customHeight="1" x14ac:dyDescent="0.2">
      <c r="A280" s="212"/>
      <c r="B280" s="213"/>
      <c r="C280" s="214"/>
      <c r="D280" s="88"/>
      <c r="E280" s="110"/>
      <c r="F280" s="28"/>
      <c r="G280" s="28"/>
      <c r="H280" s="22" t="str">
        <f>IF(G280="","",ROUNDDOWN('Lesné celky'!$C$2*G280,2))</f>
        <v/>
      </c>
      <c r="I280" s="28"/>
      <c r="J280" s="28"/>
      <c r="K280" s="28"/>
      <c r="L280" s="28"/>
      <c r="M280" s="24">
        <f t="shared" si="17"/>
        <v>0</v>
      </c>
      <c r="N280" s="112" t="str">
        <f t="shared" si="18"/>
        <v/>
      </c>
      <c r="O280" s="31"/>
      <c r="P280" s="33" t="str">
        <f t="shared" si="19"/>
        <v/>
      </c>
      <c r="R280" s="174" t="str">
        <f t="shared" si="20"/>
        <v/>
      </c>
    </row>
    <row r="281" spans="1:18" ht="24.75" customHeight="1" x14ac:dyDescent="0.2">
      <c r="A281" s="212"/>
      <c r="B281" s="213"/>
      <c r="C281" s="214"/>
      <c r="D281" s="88"/>
      <c r="E281" s="110"/>
      <c r="F281" s="28"/>
      <c r="G281" s="28"/>
      <c r="H281" s="22" t="str">
        <f>IF(G281="","",ROUNDDOWN('Lesné celky'!$C$2*G281,2))</f>
        <v/>
      </c>
      <c r="I281" s="28"/>
      <c r="J281" s="28"/>
      <c r="K281" s="28"/>
      <c r="L281" s="28"/>
      <c r="M281" s="24">
        <f t="shared" si="17"/>
        <v>0</v>
      </c>
      <c r="N281" s="112" t="str">
        <f t="shared" si="18"/>
        <v/>
      </c>
      <c r="O281" s="31"/>
      <c r="P281" s="33" t="str">
        <f t="shared" si="19"/>
        <v/>
      </c>
      <c r="R281" s="174" t="str">
        <f t="shared" si="20"/>
        <v/>
      </c>
    </row>
    <row r="282" spans="1:18" ht="24.75" customHeight="1" x14ac:dyDescent="0.2">
      <c r="A282" s="212"/>
      <c r="B282" s="213"/>
      <c r="C282" s="214"/>
      <c r="D282" s="88"/>
      <c r="E282" s="110"/>
      <c r="F282" s="28"/>
      <c r="G282" s="28"/>
      <c r="H282" s="22" t="str">
        <f>IF(G282="","",ROUNDDOWN('Lesné celky'!$C$2*G282,2))</f>
        <v/>
      </c>
      <c r="I282" s="28"/>
      <c r="J282" s="28"/>
      <c r="K282" s="28"/>
      <c r="L282" s="28"/>
      <c r="M282" s="24">
        <f t="shared" si="17"/>
        <v>0</v>
      </c>
      <c r="N282" s="112" t="str">
        <f t="shared" si="18"/>
        <v/>
      </c>
      <c r="O282" s="31"/>
      <c r="P282" s="33" t="str">
        <f t="shared" si="19"/>
        <v/>
      </c>
      <c r="R282" s="174" t="str">
        <f t="shared" si="20"/>
        <v/>
      </c>
    </row>
    <row r="283" spans="1:18" ht="24.75" customHeight="1" x14ac:dyDescent="0.2">
      <c r="A283" s="212"/>
      <c r="B283" s="213"/>
      <c r="C283" s="214"/>
      <c r="D283" s="88"/>
      <c r="E283" s="110"/>
      <c r="F283" s="28"/>
      <c r="G283" s="28"/>
      <c r="H283" s="22" t="str">
        <f>IF(G283="","",ROUNDDOWN('Lesné celky'!$C$2*G283,2))</f>
        <v/>
      </c>
      <c r="I283" s="28"/>
      <c r="J283" s="28"/>
      <c r="K283" s="28"/>
      <c r="L283" s="28"/>
      <c r="M283" s="24">
        <f t="shared" si="17"/>
        <v>0</v>
      </c>
      <c r="N283" s="112" t="str">
        <f t="shared" si="18"/>
        <v/>
      </c>
      <c r="O283" s="31"/>
      <c r="P283" s="33" t="str">
        <f t="shared" si="19"/>
        <v/>
      </c>
      <c r="R283" s="174" t="str">
        <f t="shared" si="20"/>
        <v/>
      </c>
    </row>
    <row r="284" spans="1:18" ht="24.75" customHeight="1" x14ac:dyDescent="0.2">
      <c r="A284" s="212"/>
      <c r="B284" s="213"/>
      <c r="C284" s="214"/>
      <c r="D284" s="88"/>
      <c r="E284" s="110"/>
      <c r="F284" s="28"/>
      <c r="G284" s="28"/>
      <c r="H284" s="22" t="str">
        <f>IF(G284="","",ROUNDDOWN('Lesné celky'!$C$2*G284,2))</f>
        <v/>
      </c>
      <c r="I284" s="28"/>
      <c r="J284" s="28"/>
      <c r="K284" s="28"/>
      <c r="L284" s="28"/>
      <c r="M284" s="24">
        <f t="shared" si="17"/>
        <v>0</v>
      </c>
      <c r="N284" s="112" t="str">
        <f t="shared" si="18"/>
        <v/>
      </c>
      <c r="O284" s="31"/>
      <c r="P284" s="33" t="str">
        <f t="shared" si="19"/>
        <v/>
      </c>
      <c r="R284" s="174" t="str">
        <f t="shared" si="20"/>
        <v/>
      </c>
    </row>
    <row r="285" spans="1:18" ht="24.75" customHeight="1" x14ac:dyDescent="0.2">
      <c r="A285" s="212"/>
      <c r="B285" s="213"/>
      <c r="C285" s="214"/>
      <c r="D285" s="88"/>
      <c r="E285" s="110"/>
      <c r="F285" s="28"/>
      <c r="G285" s="28"/>
      <c r="H285" s="22" t="str">
        <f>IF(G285="","",ROUNDDOWN('Lesné celky'!$C$2*G285,2))</f>
        <v/>
      </c>
      <c r="I285" s="28"/>
      <c r="J285" s="28"/>
      <c r="K285" s="28"/>
      <c r="L285" s="28"/>
      <c r="M285" s="24">
        <f t="shared" si="17"/>
        <v>0</v>
      </c>
      <c r="N285" s="112" t="str">
        <f t="shared" si="18"/>
        <v/>
      </c>
      <c r="O285" s="31"/>
      <c r="P285" s="33" t="str">
        <f t="shared" si="19"/>
        <v/>
      </c>
      <c r="R285" s="174" t="str">
        <f t="shared" si="20"/>
        <v/>
      </c>
    </row>
    <row r="286" spans="1:18" ht="24.75" customHeight="1" x14ac:dyDescent="0.2">
      <c r="A286" s="212"/>
      <c r="B286" s="213"/>
      <c r="C286" s="214"/>
      <c r="D286" s="88"/>
      <c r="E286" s="110"/>
      <c r="F286" s="28"/>
      <c r="G286" s="28"/>
      <c r="H286" s="22" t="str">
        <f>IF(G286="","",ROUNDDOWN('Lesné celky'!$C$2*G286,2))</f>
        <v/>
      </c>
      <c r="I286" s="28"/>
      <c r="J286" s="28"/>
      <c r="K286" s="28"/>
      <c r="L286" s="28"/>
      <c r="M286" s="24">
        <f t="shared" si="17"/>
        <v>0</v>
      </c>
      <c r="N286" s="112" t="str">
        <f t="shared" si="18"/>
        <v/>
      </c>
      <c r="O286" s="31"/>
      <c r="P286" s="33" t="str">
        <f t="shared" si="19"/>
        <v/>
      </c>
      <c r="R286" s="174" t="str">
        <f t="shared" si="20"/>
        <v/>
      </c>
    </row>
    <row r="287" spans="1:18" ht="24.75" customHeight="1" x14ac:dyDescent="0.2">
      <c r="A287" s="212"/>
      <c r="B287" s="213"/>
      <c r="C287" s="214"/>
      <c r="D287" s="88"/>
      <c r="E287" s="110"/>
      <c r="F287" s="28"/>
      <c r="G287" s="28"/>
      <c r="H287" s="22" t="str">
        <f>IF(G287="","",ROUNDDOWN('Lesné celky'!$C$2*G287,2))</f>
        <v/>
      </c>
      <c r="I287" s="28"/>
      <c r="J287" s="28"/>
      <c r="K287" s="28"/>
      <c r="L287" s="28"/>
      <c r="M287" s="24">
        <f t="shared" si="17"/>
        <v>0</v>
      </c>
      <c r="N287" s="112" t="str">
        <f t="shared" si="18"/>
        <v/>
      </c>
      <c r="O287" s="31"/>
      <c r="P287" s="33" t="str">
        <f t="shared" si="19"/>
        <v/>
      </c>
      <c r="R287" s="174" t="str">
        <f t="shared" si="20"/>
        <v/>
      </c>
    </row>
    <row r="288" spans="1:18" ht="24.75" customHeight="1" x14ac:dyDescent="0.2">
      <c r="A288" s="212"/>
      <c r="B288" s="213"/>
      <c r="C288" s="214"/>
      <c r="D288" s="88"/>
      <c r="E288" s="110"/>
      <c r="F288" s="28"/>
      <c r="G288" s="28"/>
      <c r="H288" s="22" t="str">
        <f>IF(G288="","",ROUNDDOWN('Lesné celky'!$C$2*G288,2))</f>
        <v/>
      </c>
      <c r="I288" s="28"/>
      <c r="J288" s="28"/>
      <c r="K288" s="28"/>
      <c r="L288" s="28"/>
      <c r="M288" s="24">
        <f t="shared" si="17"/>
        <v>0</v>
      </c>
      <c r="N288" s="112" t="str">
        <f t="shared" si="18"/>
        <v/>
      </c>
      <c r="O288" s="31"/>
      <c r="P288" s="33" t="str">
        <f t="shared" si="19"/>
        <v/>
      </c>
      <c r="R288" s="174" t="str">
        <f t="shared" si="20"/>
        <v/>
      </c>
    </row>
    <row r="289" spans="1:18" ht="24.75" customHeight="1" x14ac:dyDescent="0.2">
      <c r="A289" s="212"/>
      <c r="B289" s="213"/>
      <c r="C289" s="214"/>
      <c r="D289" s="88"/>
      <c r="E289" s="110"/>
      <c r="F289" s="28"/>
      <c r="G289" s="28"/>
      <c r="H289" s="22" t="str">
        <f>IF(G289="","",ROUNDDOWN('Lesné celky'!$C$2*G289,2))</f>
        <v/>
      </c>
      <c r="I289" s="28"/>
      <c r="J289" s="28"/>
      <c r="K289" s="28"/>
      <c r="L289" s="28"/>
      <c r="M289" s="24">
        <f t="shared" si="17"/>
        <v>0</v>
      </c>
      <c r="N289" s="112" t="str">
        <f t="shared" si="18"/>
        <v/>
      </c>
      <c r="O289" s="31"/>
      <c r="P289" s="33" t="str">
        <f t="shared" si="19"/>
        <v/>
      </c>
      <c r="R289" s="174" t="str">
        <f t="shared" si="20"/>
        <v/>
      </c>
    </row>
    <row r="290" spans="1:18" ht="24.75" customHeight="1" x14ac:dyDescent="0.2">
      <c r="A290" s="212"/>
      <c r="B290" s="213"/>
      <c r="C290" s="214"/>
      <c r="D290" s="88"/>
      <c r="E290" s="110"/>
      <c r="F290" s="28"/>
      <c r="G290" s="28"/>
      <c r="H290" s="22" t="str">
        <f>IF(G290="","",ROUNDDOWN('Lesné celky'!$C$2*G290,2))</f>
        <v/>
      </c>
      <c r="I290" s="28"/>
      <c r="J290" s="28"/>
      <c r="K290" s="28"/>
      <c r="L290" s="28"/>
      <c r="M290" s="24">
        <f t="shared" si="17"/>
        <v>0</v>
      </c>
      <c r="N290" s="112" t="str">
        <f t="shared" si="18"/>
        <v/>
      </c>
      <c r="O290" s="31"/>
      <c r="P290" s="33" t="str">
        <f t="shared" si="19"/>
        <v/>
      </c>
      <c r="R290" s="174" t="str">
        <f t="shared" si="20"/>
        <v/>
      </c>
    </row>
    <row r="291" spans="1:18" ht="24.75" customHeight="1" x14ac:dyDescent="0.2">
      <c r="A291" s="212"/>
      <c r="B291" s="213"/>
      <c r="C291" s="214"/>
      <c r="D291" s="88"/>
      <c r="E291" s="110"/>
      <c r="F291" s="28"/>
      <c r="G291" s="28"/>
      <c r="H291" s="22" t="str">
        <f>IF(G291="","",ROUNDDOWN('Lesné celky'!$C$2*G291,2))</f>
        <v/>
      </c>
      <c r="I291" s="28"/>
      <c r="J291" s="28"/>
      <c r="K291" s="28"/>
      <c r="L291" s="28"/>
      <c r="M291" s="24">
        <f t="shared" si="17"/>
        <v>0</v>
      </c>
      <c r="N291" s="112" t="str">
        <f t="shared" si="18"/>
        <v/>
      </c>
      <c r="O291" s="31"/>
      <c r="P291" s="33" t="str">
        <f t="shared" si="19"/>
        <v/>
      </c>
      <c r="R291" s="174" t="str">
        <f t="shared" si="20"/>
        <v/>
      </c>
    </row>
    <row r="292" spans="1:18" ht="24.75" customHeight="1" x14ac:dyDescent="0.2">
      <c r="A292" s="212"/>
      <c r="B292" s="213"/>
      <c r="C292" s="214"/>
      <c r="D292" s="88"/>
      <c r="E292" s="110"/>
      <c r="F292" s="28"/>
      <c r="G292" s="28"/>
      <c r="H292" s="22" t="str">
        <f>IF(G292="","",ROUNDDOWN('Lesné celky'!$C$2*G292,2))</f>
        <v/>
      </c>
      <c r="I292" s="28"/>
      <c r="J292" s="28"/>
      <c r="K292" s="28"/>
      <c r="L292" s="28"/>
      <c r="M292" s="24">
        <f t="shared" si="17"/>
        <v>0</v>
      </c>
      <c r="N292" s="112" t="str">
        <f t="shared" si="18"/>
        <v/>
      </c>
      <c r="O292" s="31"/>
      <c r="P292" s="33" t="str">
        <f t="shared" si="19"/>
        <v/>
      </c>
      <c r="R292" s="174" t="str">
        <f t="shared" si="20"/>
        <v/>
      </c>
    </row>
    <row r="293" spans="1:18" ht="24.75" customHeight="1" x14ac:dyDescent="0.2">
      <c r="A293" s="212"/>
      <c r="B293" s="213"/>
      <c r="C293" s="214"/>
      <c r="D293" s="88"/>
      <c r="E293" s="110"/>
      <c r="F293" s="28"/>
      <c r="G293" s="28"/>
      <c r="H293" s="22" t="str">
        <f>IF(G293="","",ROUNDDOWN('Lesné celky'!$C$2*G293,2))</f>
        <v/>
      </c>
      <c r="I293" s="28"/>
      <c r="J293" s="28"/>
      <c r="K293" s="28"/>
      <c r="L293" s="28"/>
      <c r="M293" s="24">
        <f t="shared" si="17"/>
        <v>0</v>
      </c>
      <c r="N293" s="112" t="str">
        <f t="shared" si="18"/>
        <v/>
      </c>
      <c r="O293" s="31"/>
      <c r="P293" s="33" t="str">
        <f t="shared" si="19"/>
        <v/>
      </c>
      <c r="R293" s="174" t="str">
        <f t="shared" si="20"/>
        <v/>
      </c>
    </row>
    <row r="294" spans="1:18" ht="24.75" customHeight="1" x14ac:dyDescent="0.2">
      <c r="A294" s="212"/>
      <c r="B294" s="213"/>
      <c r="C294" s="214"/>
      <c r="D294" s="88"/>
      <c r="E294" s="110"/>
      <c r="F294" s="28"/>
      <c r="G294" s="28"/>
      <c r="H294" s="22" t="str">
        <f>IF(G294="","",ROUNDDOWN('Lesné celky'!$C$2*G294,2))</f>
        <v/>
      </c>
      <c r="I294" s="28"/>
      <c r="J294" s="28"/>
      <c r="K294" s="28"/>
      <c r="L294" s="28"/>
      <c r="M294" s="24">
        <f t="shared" si="17"/>
        <v>0</v>
      </c>
      <c r="N294" s="112" t="str">
        <f t="shared" si="18"/>
        <v/>
      </c>
      <c r="O294" s="31"/>
      <c r="P294" s="33" t="str">
        <f t="shared" si="19"/>
        <v/>
      </c>
      <c r="R294" s="174" t="str">
        <f t="shared" si="20"/>
        <v/>
      </c>
    </row>
    <row r="295" spans="1:18" ht="24.75" customHeight="1" x14ac:dyDescent="0.2">
      <c r="A295" s="212"/>
      <c r="B295" s="213"/>
      <c r="C295" s="214"/>
      <c r="D295" s="88"/>
      <c r="E295" s="110"/>
      <c r="F295" s="28"/>
      <c r="G295" s="28"/>
      <c r="H295" s="22" t="str">
        <f>IF(G295="","",ROUNDDOWN('Lesné celky'!$C$2*G295,2))</f>
        <v/>
      </c>
      <c r="I295" s="28"/>
      <c r="J295" s="28"/>
      <c r="K295" s="28"/>
      <c r="L295" s="28"/>
      <c r="M295" s="24">
        <f t="shared" si="17"/>
        <v>0</v>
      </c>
      <c r="N295" s="112" t="str">
        <f t="shared" si="18"/>
        <v/>
      </c>
      <c r="O295" s="31"/>
      <c r="P295" s="33" t="str">
        <f t="shared" si="19"/>
        <v/>
      </c>
      <c r="R295" s="174" t="str">
        <f t="shared" si="20"/>
        <v/>
      </c>
    </row>
    <row r="296" spans="1:18" ht="24.75" customHeight="1" x14ac:dyDescent="0.2">
      <c r="A296" s="212"/>
      <c r="B296" s="213"/>
      <c r="C296" s="214"/>
      <c r="D296" s="88"/>
      <c r="E296" s="110"/>
      <c r="F296" s="28"/>
      <c r="G296" s="28"/>
      <c r="H296" s="22" t="str">
        <f>IF(G296="","",ROUNDDOWN('Lesné celky'!$C$2*G296,2))</f>
        <v/>
      </c>
      <c r="I296" s="28"/>
      <c r="J296" s="28"/>
      <c r="K296" s="28"/>
      <c r="L296" s="28"/>
      <c r="M296" s="24">
        <f t="shared" si="17"/>
        <v>0</v>
      </c>
      <c r="N296" s="112" t="str">
        <f t="shared" si="18"/>
        <v/>
      </c>
      <c r="O296" s="31"/>
      <c r="P296" s="33" t="str">
        <f t="shared" si="19"/>
        <v/>
      </c>
      <c r="R296" s="174" t="str">
        <f t="shared" si="20"/>
        <v/>
      </c>
    </row>
    <row r="297" spans="1:18" ht="24.75" customHeight="1" x14ac:dyDescent="0.2">
      <c r="A297" s="212"/>
      <c r="B297" s="213"/>
      <c r="C297" s="214"/>
      <c r="D297" s="88"/>
      <c r="E297" s="110"/>
      <c r="F297" s="28"/>
      <c r="G297" s="28"/>
      <c r="H297" s="22" t="str">
        <f>IF(G297="","",ROUNDDOWN('Lesné celky'!$C$2*G297,2))</f>
        <v/>
      </c>
      <c r="I297" s="28"/>
      <c r="J297" s="28"/>
      <c r="K297" s="28"/>
      <c r="L297" s="28"/>
      <c r="M297" s="24">
        <f t="shared" si="17"/>
        <v>0</v>
      </c>
      <c r="N297" s="112" t="str">
        <f t="shared" si="18"/>
        <v/>
      </c>
      <c r="O297" s="31"/>
      <c r="P297" s="33" t="str">
        <f t="shared" si="19"/>
        <v/>
      </c>
      <c r="R297" s="174" t="str">
        <f t="shared" si="20"/>
        <v/>
      </c>
    </row>
    <row r="298" spans="1:18" ht="24.75" customHeight="1" x14ac:dyDescent="0.2">
      <c r="A298" s="212"/>
      <c r="B298" s="213"/>
      <c r="C298" s="214"/>
      <c r="D298" s="88"/>
      <c r="E298" s="110"/>
      <c r="F298" s="28"/>
      <c r="G298" s="28"/>
      <c r="H298" s="22" t="str">
        <f>IF(G298="","",ROUNDDOWN('Lesné celky'!$C$2*G298,2))</f>
        <v/>
      </c>
      <c r="I298" s="28"/>
      <c r="J298" s="28"/>
      <c r="K298" s="28"/>
      <c r="L298" s="28"/>
      <c r="M298" s="24">
        <f t="shared" si="17"/>
        <v>0</v>
      </c>
      <c r="N298" s="112" t="str">
        <f t="shared" si="18"/>
        <v/>
      </c>
      <c r="O298" s="31"/>
      <c r="P298" s="33" t="str">
        <f t="shared" si="19"/>
        <v/>
      </c>
      <c r="R298" s="174" t="str">
        <f t="shared" si="20"/>
        <v/>
      </c>
    </row>
    <row r="299" spans="1:18" ht="24.75" customHeight="1" x14ac:dyDescent="0.2">
      <c r="A299" s="212"/>
      <c r="B299" s="213"/>
      <c r="C299" s="214"/>
      <c r="D299" s="88"/>
      <c r="E299" s="110"/>
      <c r="F299" s="28"/>
      <c r="G299" s="28"/>
      <c r="H299" s="22" t="str">
        <f>IF(G299="","",ROUNDDOWN('Lesné celky'!$C$2*G299,2))</f>
        <v/>
      </c>
      <c r="I299" s="28"/>
      <c r="J299" s="28"/>
      <c r="K299" s="28"/>
      <c r="L299" s="28"/>
      <c r="M299" s="24">
        <f t="shared" si="17"/>
        <v>0</v>
      </c>
      <c r="N299" s="112" t="str">
        <f t="shared" si="18"/>
        <v/>
      </c>
      <c r="O299" s="31"/>
      <c r="P299" s="33" t="str">
        <f t="shared" si="19"/>
        <v/>
      </c>
      <c r="R299" s="174" t="str">
        <f t="shared" si="20"/>
        <v/>
      </c>
    </row>
    <row r="300" spans="1:18" ht="24.75" customHeight="1" x14ac:dyDescent="0.2">
      <c r="A300" s="212"/>
      <c r="B300" s="213"/>
      <c r="C300" s="214"/>
      <c r="D300" s="88"/>
      <c r="E300" s="110"/>
      <c r="F300" s="28"/>
      <c r="G300" s="28"/>
      <c r="H300" s="22" t="str">
        <f>IF(G300="","",ROUNDDOWN('Lesné celky'!$C$2*G300,2))</f>
        <v/>
      </c>
      <c r="I300" s="28"/>
      <c r="J300" s="28"/>
      <c r="K300" s="28"/>
      <c r="L300" s="28"/>
      <c r="M300" s="24">
        <f t="shared" si="17"/>
        <v>0</v>
      </c>
      <c r="N300" s="112" t="str">
        <f t="shared" si="18"/>
        <v/>
      </c>
      <c r="O300" s="31"/>
      <c r="P300" s="33" t="str">
        <f t="shared" si="19"/>
        <v/>
      </c>
      <c r="R300" s="174" t="str">
        <f t="shared" si="20"/>
        <v/>
      </c>
    </row>
    <row r="301" spans="1:18" ht="24.75" customHeight="1" x14ac:dyDescent="0.2">
      <c r="A301" s="212"/>
      <c r="B301" s="213"/>
      <c r="C301" s="214"/>
      <c r="D301" s="88"/>
      <c r="E301" s="110"/>
      <c r="F301" s="28"/>
      <c r="G301" s="28"/>
      <c r="H301" s="22" t="str">
        <f>IF(G301="","",ROUNDDOWN('Lesné celky'!$C$2*G301,2))</f>
        <v/>
      </c>
      <c r="I301" s="28"/>
      <c r="J301" s="28"/>
      <c r="K301" s="28"/>
      <c r="L301" s="28"/>
      <c r="M301" s="24">
        <f t="shared" si="17"/>
        <v>0</v>
      </c>
      <c r="N301" s="112" t="str">
        <f t="shared" si="18"/>
        <v/>
      </c>
      <c r="O301" s="31"/>
      <c r="P301" s="33" t="str">
        <f t="shared" si="19"/>
        <v/>
      </c>
      <c r="R301" s="174" t="str">
        <f t="shared" si="20"/>
        <v/>
      </c>
    </row>
    <row r="302" spans="1:18" ht="24.75" customHeight="1" x14ac:dyDescent="0.2">
      <c r="A302" s="212"/>
      <c r="B302" s="213"/>
      <c r="C302" s="214"/>
      <c r="D302" s="88"/>
      <c r="E302" s="110"/>
      <c r="F302" s="28"/>
      <c r="G302" s="28"/>
      <c r="H302" s="22" t="str">
        <f>IF(G302="","",ROUNDDOWN('Lesné celky'!$C$2*G302,2))</f>
        <v/>
      </c>
      <c r="I302" s="28"/>
      <c r="J302" s="28"/>
      <c r="K302" s="28"/>
      <c r="L302" s="28"/>
      <c r="M302" s="24">
        <f t="shared" si="17"/>
        <v>0</v>
      </c>
      <c r="N302" s="112" t="str">
        <f t="shared" si="18"/>
        <v/>
      </c>
      <c r="O302" s="31"/>
      <c r="P302" s="33" t="str">
        <f t="shared" si="19"/>
        <v/>
      </c>
      <c r="R302" s="174" t="str">
        <f t="shared" si="20"/>
        <v/>
      </c>
    </row>
    <row r="303" spans="1:18" ht="24.75" customHeight="1" x14ac:dyDescent="0.2">
      <c r="A303" s="212"/>
      <c r="B303" s="213"/>
      <c r="C303" s="214"/>
      <c r="D303" s="88"/>
      <c r="E303" s="110"/>
      <c r="F303" s="28"/>
      <c r="G303" s="28"/>
      <c r="H303" s="22" t="str">
        <f>IF(G303="","",ROUNDDOWN('Lesné celky'!$C$2*G303,2))</f>
        <v/>
      </c>
      <c r="I303" s="28"/>
      <c r="J303" s="28"/>
      <c r="K303" s="28"/>
      <c r="L303" s="28"/>
      <c r="M303" s="24">
        <f t="shared" si="17"/>
        <v>0</v>
      </c>
      <c r="N303" s="112" t="str">
        <f t="shared" si="18"/>
        <v/>
      </c>
      <c r="O303" s="31"/>
      <c r="P303" s="33" t="str">
        <f t="shared" si="19"/>
        <v/>
      </c>
      <c r="R303" s="174" t="str">
        <f t="shared" si="20"/>
        <v/>
      </c>
    </row>
    <row r="304" spans="1:18" ht="24.75" customHeight="1" x14ac:dyDescent="0.2">
      <c r="A304" s="212"/>
      <c r="B304" s="213"/>
      <c r="C304" s="214"/>
      <c r="D304" s="88"/>
      <c r="E304" s="110"/>
      <c r="F304" s="28"/>
      <c r="G304" s="28"/>
      <c r="H304" s="22" t="str">
        <f>IF(G304="","",ROUNDDOWN('Lesné celky'!$C$2*G304,2))</f>
        <v/>
      </c>
      <c r="I304" s="28"/>
      <c r="J304" s="28"/>
      <c r="K304" s="28"/>
      <c r="L304" s="28"/>
      <c r="M304" s="24">
        <f t="shared" si="17"/>
        <v>0</v>
      </c>
      <c r="N304" s="112" t="str">
        <f t="shared" si="18"/>
        <v/>
      </c>
      <c r="O304" s="31"/>
      <c r="P304" s="33" t="str">
        <f t="shared" si="19"/>
        <v/>
      </c>
      <c r="R304" s="174" t="str">
        <f t="shared" si="20"/>
        <v/>
      </c>
    </row>
    <row r="305" spans="1:18" ht="24.75" customHeight="1" x14ac:dyDescent="0.2">
      <c r="A305" s="212"/>
      <c r="B305" s="213"/>
      <c r="C305" s="214"/>
      <c r="D305" s="88"/>
      <c r="E305" s="110"/>
      <c r="F305" s="28"/>
      <c r="G305" s="28"/>
      <c r="H305" s="22" t="str">
        <f>IF(G305="","",ROUNDDOWN('Lesné celky'!$C$2*G305,2))</f>
        <v/>
      </c>
      <c r="I305" s="28"/>
      <c r="J305" s="28"/>
      <c r="K305" s="28"/>
      <c r="L305" s="28"/>
      <c r="M305" s="24">
        <f t="shared" si="17"/>
        <v>0</v>
      </c>
      <c r="N305" s="112" t="str">
        <f t="shared" si="18"/>
        <v/>
      </c>
      <c r="O305" s="31"/>
      <c r="P305" s="33" t="str">
        <f t="shared" si="19"/>
        <v/>
      </c>
      <c r="R305" s="174" t="str">
        <f t="shared" si="20"/>
        <v/>
      </c>
    </row>
    <row r="306" spans="1:18" ht="24.75" customHeight="1" x14ac:dyDescent="0.2">
      <c r="A306" s="212"/>
      <c r="B306" s="213"/>
      <c r="C306" s="214"/>
      <c r="D306" s="88"/>
      <c r="E306" s="110"/>
      <c r="F306" s="28"/>
      <c r="G306" s="28"/>
      <c r="H306" s="22" t="str">
        <f>IF(G306="","",ROUNDDOWN('Lesné celky'!$C$2*G306,2))</f>
        <v/>
      </c>
      <c r="I306" s="28"/>
      <c r="J306" s="28"/>
      <c r="K306" s="28"/>
      <c r="L306" s="28"/>
      <c r="M306" s="24">
        <f t="shared" si="17"/>
        <v>0</v>
      </c>
      <c r="N306" s="112" t="str">
        <f t="shared" si="18"/>
        <v/>
      </c>
      <c r="O306" s="31"/>
      <c r="P306" s="33" t="str">
        <f t="shared" si="19"/>
        <v/>
      </c>
      <c r="R306" s="174" t="str">
        <f t="shared" si="20"/>
        <v/>
      </c>
    </row>
    <row r="307" spans="1:18" ht="24.75" customHeight="1" x14ac:dyDescent="0.2">
      <c r="A307" s="212"/>
      <c r="B307" s="213"/>
      <c r="C307" s="214"/>
      <c r="D307" s="88"/>
      <c r="E307" s="110"/>
      <c r="F307" s="28"/>
      <c r="G307" s="28"/>
      <c r="H307" s="22" t="str">
        <f>IF(G307="","",ROUNDDOWN('Lesné celky'!$C$2*G307,2))</f>
        <v/>
      </c>
      <c r="I307" s="28"/>
      <c r="J307" s="28"/>
      <c r="K307" s="28"/>
      <c r="L307" s="28"/>
      <c r="M307" s="24">
        <f t="shared" si="17"/>
        <v>0</v>
      </c>
      <c r="N307" s="112" t="str">
        <f t="shared" si="18"/>
        <v/>
      </c>
      <c r="O307" s="31"/>
      <c r="P307" s="33" t="str">
        <f t="shared" si="19"/>
        <v/>
      </c>
      <c r="R307" s="174" t="str">
        <f t="shared" si="20"/>
        <v/>
      </c>
    </row>
    <row r="308" spans="1:18" ht="24.75" customHeight="1" x14ac:dyDescent="0.2">
      <c r="A308" s="212"/>
      <c r="B308" s="213"/>
      <c r="C308" s="214"/>
      <c r="D308" s="88"/>
      <c r="E308" s="110"/>
      <c r="F308" s="28"/>
      <c r="G308" s="28"/>
      <c r="H308" s="22" t="str">
        <f>IF(G308="","",ROUNDDOWN('Lesné celky'!$C$2*G308,2))</f>
        <v/>
      </c>
      <c r="I308" s="28"/>
      <c r="J308" s="28"/>
      <c r="K308" s="28"/>
      <c r="L308" s="28"/>
      <c r="M308" s="24">
        <f t="shared" si="17"/>
        <v>0</v>
      </c>
      <c r="N308" s="112" t="str">
        <f t="shared" si="18"/>
        <v/>
      </c>
      <c r="O308" s="31"/>
      <c r="P308" s="33" t="str">
        <f t="shared" si="19"/>
        <v/>
      </c>
      <c r="R308" s="174" t="str">
        <f t="shared" si="20"/>
        <v/>
      </c>
    </row>
    <row r="309" spans="1:18" ht="24.75" customHeight="1" x14ac:dyDescent="0.2">
      <c r="A309" s="212"/>
      <c r="B309" s="213"/>
      <c r="C309" s="214"/>
      <c r="D309" s="88"/>
      <c r="E309" s="110"/>
      <c r="F309" s="28"/>
      <c r="G309" s="28"/>
      <c r="H309" s="22" t="str">
        <f>IF(G309="","",ROUNDDOWN('Lesné celky'!$C$2*G309,2))</f>
        <v/>
      </c>
      <c r="I309" s="28"/>
      <c r="J309" s="28"/>
      <c r="K309" s="28"/>
      <c r="L309" s="28"/>
      <c r="M309" s="24">
        <f t="shared" si="17"/>
        <v>0</v>
      </c>
      <c r="N309" s="112" t="str">
        <f t="shared" si="18"/>
        <v/>
      </c>
      <c r="O309" s="31"/>
      <c r="P309" s="33" t="str">
        <f t="shared" si="19"/>
        <v/>
      </c>
      <c r="R309" s="174" t="str">
        <f t="shared" si="20"/>
        <v/>
      </c>
    </row>
    <row r="310" spans="1:18" ht="24.75" customHeight="1" x14ac:dyDescent="0.2">
      <c r="A310" s="212"/>
      <c r="B310" s="213"/>
      <c r="C310" s="214"/>
      <c r="D310" s="88"/>
      <c r="E310" s="110"/>
      <c r="F310" s="28"/>
      <c r="G310" s="28"/>
      <c r="H310" s="22" t="str">
        <f>IF(G310="","",ROUNDDOWN('Lesné celky'!$C$2*G310,2))</f>
        <v/>
      </c>
      <c r="I310" s="28"/>
      <c r="J310" s="28"/>
      <c r="K310" s="28"/>
      <c r="L310" s="28"/>
      <c r="M310" s="24">
        <f t="shared" si="17"/>
        <v>0</v>
      </c>
      <c r="N310" s="112" t="str">
        <f t="shared" si="18"/>
        <v/>
      </c>
      <c r="O310" s="31"/>
      <c r="P310" s="33" t="str">
        <f t="shared" si="19"/>
        <v/>
      </c>
      <c r="R310" s="174" t="str">
        <f t="shared" si="20"/>
        <v/>
      </c>
    </row>
    <row r="311" spans="1:18" ht="24.75" customHeight="1" x14ac:dyDescent="0.2">
      <c r="A311" s="212"/>
      <c r="B311" s="213"/>
      <c r="C311" s="214"/>
      <c r="D311" s="88"/>
      <c r="E311" s="110"/>
      <c r="F311" s="28"/>
      <c r="G311" s="28"/>
      <c r="H311" s="22" t="str">
        <f>IF(G311="","",ROUNDDOWN('Lesné celky'!$C$2*G311,2))</f>
        <v/>
      </c>
      <c r="I311" s="28"/>
      <c r="J311" s="28"/>
      <c r="K311" s="28"/>
      <c r="L311" s="28"/>
      <c r="M311" s="24">
        <f t="shared" si="17"/>
        <v>0</v>
      </c>
      <c r="N311" s="112" t="str">
        <f t="shared" si="18"/>
        <v/>
      </c>
      <c r="O311" s="31"/>
      <c r="P311" s="33" t="str">
        <f t="shared" si="19"/>
        <v/>
      </c>
      <c r="R311" s="174" t="str">
        <f t="shared" si="20"/>
        <v/>
      </c>
    </row>
    <row r="312" spans="1:18" ht="24.75" customHeight="1" x14ac:dyDescent="0.2">
      <c r="A312" s="212"/>
      <c r="B312" s="213"/>
      <c r="C312" s="214"/>
      <c r="D312" s="88"/>
      <c r="E312" s="110"/>
      <c r="F312" s="28"/>
      <c r="G312" s="28"/>
      <c r="H312" s="22" t="str">
        <f>IF(G312="","",ROUNDDOWN('Lesné celky'!$C$2*G312,2))</f>
        <v/>
      </c>
      <c r="I312" s="28"/>
      <c r="J312" s="28"/>
      <c r="K312" s="28"/>
      <c r="L312" s="28"/>
      <c r="M312" s="24">
        <f t="shared" si="17"/>
        <v>0</v>
      </c>
      <c r="N312" s="112" t="str">
        <f t="shared" si="18"/>
        <v/>
      </c>
      <c r="O312" s="31"/>
      <c r="P312" s="33" t="str">
        <f t="shared" si="19"/>
        <v/>
      </c>
      <c r="R312" s="174" t="str">
        <f t="shared" si="20"/>
        <v/>
      </c>
    </row>
    <row r="313" spans="1:18" ht="24.75" customHeight="1" x14ac:dyDescent="0.2">
      <c r="A313" s="212"/>
      <c r="B313" s="213"/>
      <c r="C313" s="214"/>
      <c r="D313" s="88"/>
      <c r="E313" s="110"/>
      <c r="F313" s="28"/>
      <c r="G313" s="28"/>
      <c r="H313" s="22" t="str">
        <f>IF(G313="","",ROUNDDOWN('Lesné celky'!$C$2*G313,2))</f>
        <v/>
      </c>
      <c r="I313" s="28"/>
      <c r="J313" s="28"/>
      <c r="K313" s="28"/>
      <c r="L313" s="28"/>
      <c r="M313" s="24">
        <f t="shared" si="17"/>
        <v>0</v>
      </c>
      <c r="N313" s="112" t="str">
        <f t="shared" si="18"/>
        <v/>
      </c>
      <c r="O313" s="31"/>
      <c r="P313" s="33" t="str">
        <f t="shared" si="19"/>
        <v/>
      </c>
      <c r="R313" s="174" t="str">
        <f t="shared" si="20"/>
        <v/>
      </c>
    </row>
    <row r="314" spans="1:18" ht="24.75" customHeight="1" x14ac:dyDescent="0.2">
      <c r="A314" s="212"/>
      <c r="B314" s="213"/>
      <c r="C314" s="214"/>
      <c r="D314" s="88"/>
      <c r="E314" s="110"/>
      <c r="F314" s="28"/>
      <c r="G314" s="28"/>
      <c r="H314" s="22" t="str">
        <f>IF(G314="","",ROUNDDOWN('Lesné celky'!$C$2*G314,2))</f>
        <v/>
      </c>
      <c r="I314" s="28"/>
      <c r="J314" s="28"/>
      <c r="K314" s="28"/>
      <c r="L314" s="28"/>
      <c r="M314" s="24">
        <f t="shared" si="17"/>
        <v>0</v>
      </c>
      <c r="N314" s="112" t="str">
        <f t="shared" si="18"/>
        <v/>
      </c>
      <c r="O314" s="31"/>
      <c r="P314" s="33" t="str">
        <f t="shared" si="19"/>
        <v/>
      </c>
      <c r="R314" s="174" t="str">
        <f t="shared" si="20"/>
        <v/>
      </c>
    </row>
    <row r="315" spans="1:18" ht="24.75" customHeight="1" x14ac:dyDescent="0.2">
      <c r="A315" s="212"/>
      <c r="B315" s="213"/>
      <c r="C315" s="214"/>
      <c r="D315" s="88"/>
      <c r="E315" s="110"/>
      <c r="F315" s="28"/>
      <c r="G315" s="28"/>
      <c r="H315" s="22" t="str">
        <f>IF(G315="","",ROUNDDOWN('Lesné celky'!$C$2*G315,2))</f>
        <v/>
      </c>
      <c r="I315" s="28"/>
      <c r="J315" s="28"/>
      <c r="K315" s="28"/>
      <c r="L315" s="28"/>
      <c r="M315" s="24">
        <f t="shared" si="17"/>
        <v>0</v>
      </c>
      <c r="N315" s="112" t="str">
        <f t="shared" si="18"/>
        <v/>
      </c>
      <c r="O315" s="31"/>
      <c r="P315" s="33" t="str">
        <f t="shared" si="19"/>
        <v/>
      </c>
      <c r="R315" s="174" t="str">
        <f t="shared" si="20"/>
        <v/>
      </c>
    </row>
    <row r="316" spans="1:18" ht="24.75" customHeight="1" x14ac:dyDescent="0.2">
      <c r="A316" s="212"/>
      <c r="B316" s="213"/>
      <c r="C316" s="214"/>
      <c r="D316" s="88"/>
      <c r="E316" s="110"/>
      <c r="F316" s="28"/>
      <c r="G316" s="28"/>
      <c r="H316" s="22" t="str">
        <f>IF(G316="","",ROUNDDOWN('Lesné celky'!$C$2*G316,2))</f>
        <v/>
      </c>
      <c r="I316" s="28"/>
      <c r="J316" s="28"/>
      <c r="K316" s="28"/>
      <c r="L316" s="28"/>
      <c r="M316" s="24">
        <f t="shared" si="17"/>
        <v>0</v>
      </c>
      <c r="N316" s="112" t="str">
        <f t="shared" si="18"/>
        <v/>
      </c>
      <c r="O316" s="31"/>
      <c r="P316" s="33" t="str">
        <f t="shared" si="19"/>
        <v/>
      </c>
      <c r="R316" s="174" t="str">
        <f t="shared" si="20"/>
        <v/>
      </c>
    </row>
    <row r="317" spans="1:18" ht="24.75" customHeight="1" x14ac:dyDescent="0.2">
      <c r="A317" s="212"/>
      <c r="B317" s="213"/>
      <c r="C317" s="214"/>
      <c r="D317" s="88"/>
      <c r="E317" s="110"/>
      <c r="F317" s="28"/>
      <c r="G317" s="28"/>
      <c r="H317" s="22" t="str">
        <f>IF(G317="","",ROUNDDOWN('Lesné celky'!$C$2*G317,2))</f>
        <v/>
      </c>
      <c r="I317" s="28"/>
      <c r="J317" s="28"/>
      <c r="K317" s="28"/>
      <c r="L317" s="28"/>
      <c r="M317" s="24">
        <f t="shared" si="17"/>
        <v>0</v>
      </c>
      <c r="N317" s="112" t="str">
        <f t="shared" si="18"/>
        <v/>
      </c>
      <c r="O317" s="31"/>
      <c r="P317" s="33" t="str">
        <f t="shared" si="19"/>
        <v/>
      </c>
      <c r="R317" s="174" t="str">
        <f t="shared" si="20"/>
        <v/>
      </c>
    </row>
    <row r="318" spans="1:18" ht="24.75" customHeight="1" x14ac:dyDescent="0.2">
      <c r="A318" s="212"/>
      <c r="B318" s="213"/>
      <c r="C318" s="214"/>
      <c r="D318" s="88"/>
      <c r="E318" s="110"/>
      <c r="F318" s="28"/>
      <c r="G318" s="28"/>
      <c r="H318" s="22" t="str">
        <f>IF(G318="","",ROUNDDOWN('Lesné celky'!$C$2*G318,2))</f>
        <v/>
      </c>
      <c r="I318" s="28"/>
      <c r="J318" s="28"/>
      <c r="K318" s="28"/>
      <c r="L318" s="28"/>
      <c r="M318" s="24">
        <f t="shared" si="17"/>
        <v>0</v>
      </c>
      <c r="N318" s="112" t="str">
        <f t="shared" si="18"/>
        <v/>
      </c>
      <c r="O318" s="31"/>
      <c r="P318" s="33" t="str">
        <f t="shared" si="19"/>
        <v/>
      </c>
      <c r="R318" s="174" t="str">
        <f t="shared" si="20"/>
        <v/>
      </c>
    </row>
    <row r="319" spans="1:18" ht="24.75" customHeight="1" x14ac:dyDescent="0.2">
      <c r="A319" s="212"/>
      <c r="B319" s="213"/>
      <c r="C319" s="214"/>
      <c r="D319" s="88"/>
      <c r="E319" s="110"/>
      <c r="F319" s="28"/>
      <c r="G319" s="28"/>
      <c r="H319" s="22" t="str">
        <f>IF(G319="","",ROUNDDOWN('Lesné celky'!$C$2*G319,2))</f>
        <v/>
      </c>
      <c r="I319" s="28"/>
      <c r="J319" s="28"/>
      <c r="K319" s="28"/>
      <c r="L319" s="28"/>
      <c r="M319" s="24">
        <f t="shared" si="17"/>
        <v>0</v>
      </c>
      <c r="N319" s="112" t="str">
        <f t="shared" si="18"/>
        <v/>
      </c>
      <c r="O319" s="31"/>
      <c r="P319" s="33" t="str">
        <f t="shared" si="19"/>
        <v/>
      </c>
      <c r="R319" s="174" t="str">
        <f t="shared" si="20"/>
        <v/>
      </c>
    </row>
    <row r="320" spans="1:18" ht="24.75" customHeight="1" x14ac:dyDescent="0.2">
      <c r="A320" s="212"/>
      <c r="B320" s="213"/>
      <c r="C320" s="214"/>
      <c r="D320" s="88"/>
      <c r="E320" s="110"/>
      <c r="F320" s="28"/>
      <c r="G320" s="28"/>
      <c r="H320" s="22" t="str">
        <f>IF(G320="","",ROUNDDOWN('Lesné celky'!$C$2*G320,2))</f>
        <v/>
      </c>
      <c r="I320" s="28"/>
      <c r="J320" s="28"/>
      <c r="K320" s="28"/>
      <c r="L320" s="28"/>
      <c r="M320" s="24">
        <f t="shared" si="17"/>
        <v>0</v>
      </c>
      <c r="N320" s="112" t="str">
        <f t="shared" si="18"/>
        <v/>
      </c>
      <c r="O320" s="31"/>
      <c r="P320" s="33" t="str">
        <f t="shared" si="19"/>
        <v/>
      </c>
      <c r="R320" s="174" t="str">
        <f t="shared" si="20"/>
        <v/>
      </c>
    </row>
    <row r="321" spans="1:18" ht="24.75" customHeight="1" x14ac:dyDescent="0.2">
      <c r="A321" s="212"/>
      <c r="B321" s="213"/>
      <c r="C321" s="214"/>
      <c r="D321" s="88"/>
      <c r="E321" s="110"/>
      <c r="F321" s="28"/>
      <c r="G321" s="28"/>
      <c r="H321" s="22" t="str">
        <f>IF(G321="","",ROUNDDOWN('Lesné celky'!$C$2*G321,2))</f>
        <v/>
      </c>
      <c r="I321" s="28"/>
      <c r="J321" s="28"/>
      <c r="K321" s="28"/>
      <c r="L321" s="28"/>
      <c r="M321" s="24">
        <f t="shared" si="17"/>
        <v>0</v>
      </c>
      <c r="N321" s="112" t="str">
        <f t="shared" si="18"/>
        <v/>
      </c>
      <c r="O321" s="31"/>
      <c r="P321" s="33" t="str">
        <f t="shared" si="19"/>
        <v/>
      </c>
      <c r="R321" s="174" t="str">
        <f t="shared" si="20"/>
        <v/>
      </c>
    </row>
    <row r="322" spans="1:18" ht="24.75" customHeight="1" x14ac:dyDescent="0.2">
      <c r="A322" s="212"/>
      <c r="B322" s="213"/>
      <c r="C322" s="214"/>
      <c r="D322" s="88"/>
      <c r="E322" s="110"/>
      <c r="F322" s="28"/>
      <c r="G322" s="28"/>
      <c r="H322" s="22" t="str">
        <f>IF(G322="","",ROUNDDOWN('Lesné celky'!$C$2*G322,2))</f>
        <v/>
      </c>
      <c r="I322" s="28"/>
      <c r="J322" s="28"/>
      <c r="K322" s="28"/>
      <c r="L322" s="28"/>
      <c r="M322" s="24">
        <f t="shared" ref="M322:M385" si="21">SUM(I322:L322)</f>
        <v>0</v>
      </c>
      <c r="N322" s="112" t="str">
        <f t="shared" ref="N322:N385" si="22">IF(ROUNDDOWN(F322*G322,2)-ROUNDDOWN(SUM(I322:L322),2)=0,"","zlý súčet")</f>
        <v/>
      </c>
      <c r="O322" s="31"/>
      <c r="P322" s="33" t="str">
        <f t="shared" si="19"/>
        <v/>
      </c>
      <c r="R322" s="174" t="str">
        <f t="shared" si="20"/>
        <v/>
      </c>
    </row>
    <row r="323" spans="1:18" ht="24.75" customHeight="1" x14ac:dyDescent="0.2">
      <c r="A323" s="212"/>
      <c r="B323" s="213"/>
      <c r="C323" s="214"/>
      <c r="D323" s="88"/>
      <c r="E323" s="110"/>
      <c r="F323" s="28"/>
      <c r="G323" s="28"/>
      <c r="H323" s="22" t="str">
        <f>IF(G323="","",ROUNDDOWN('Lesné celky'!$C$2*G323,2))</f>
        <v/>
      </c>
      <c r="I323" s="28"/>
      <c r="J323" s="28"/>
      <c r="K323" s="28"/>
      <c r="L323" s="28"/>
      <c r="M323" s="24">
        <f t="shared" si="21"/>
        <v>0</v>
      </c>
      <c r="N323" s="112" t="str">
        <f t="shared" si="22"/>
        <v/>
      </c>
      <c r="O323" s="31"/>
      <c r="P323" s="33" t="str">
        <f t="shared" si="19"/>
        <v/>
      </c>
      <c r="R323" s="174" t="str">
        <f t="shared" si="20"/>
        <v/>
      </c>
    </row>
    <row r="324" spans="1:18" ht="24.75" customHeight="1" x14ac:dyDescent="0.2">
      <c r="A324" s="212"/>
      <c r="B324" s="213"/>
      <c r="C324" s="214"/>
      <c r="D324" s="88"/>
      <c r="E324" s="110"/>
      <c r="F324" s="28"/>
      <c r="G324" s="28"/>
      <c r="H324" s="22" t="str">
        <f>IF(G324="","",ROUNDDOWN('Lesné celky'!$C$2*G324,2))</f>
        <v/>
      </c>
      <c r="I324" s="28"/>
      <c r="J324" s="28"/>
      <c r="K324" s="28"/>
      <c r="L324" s="28"/>
      <c r="M324" s="24">
        <f t="shared" si="21"/>
        <v>0</v>
      </c>
      <c r="N324" s="112" t="str">
        <f t="shared" si="22"/>
        <v/>
      </c>
      <c r="O324" s="31"/>
      <c r="P324" s="33" t="str">
        <f t="shared" si="19"/>
        <v/>
      </c>
      <c r="R324" s="174" t="str">
        <f t="shared" si="20"/>
        <v/>
      </c>
    </row>
    <row r="325" spans="1:18" ht="24.75" customHeight="1" x14ac:dyDescent="0.2">
      <c r="A325" s="212"/>
      <c r="B325" s="213"/>
      <c r="C325" s="214"/>
      <c r="D325" s="88"/>
      <c r="E325" s="110"/>
      <c r="F325" s="28"/>
      <c r="G325" s="28"/>
      <c r="H325" s="22" t="str">
        <f>IF(G325="","",ROUNDDOWN('Lesné celky'!$C$2*G325,2))</f>
        <v/>
      </c>
      <c r="I325" s="28"/>
      <c r="J325" s="28"/>
      <c r="K325" s="28"/>
      <c r="L325" s="28"/>
      <c r="M325" s="24">
        <f t="shared" si="21"/>
        <v>0</v>
      </c>
      <c r="N325" s="112" t="str">
        <f t="shared" si="22"/>
        <v/>
      </c>
      <c r="O325" s="31"/>
      <c r="P325" s="33" t="str">
        <f t="shared" si="19"/>
        <v/>
      </c>
      <c r="R325" s="174" t="str">
        <f t="shared" si="20"/>
        <v/>
      </c>
    </row>
    <row r="326" spans="1:18" ht="24.75" customHeight="1" x14ac:dyDescent="0.2">
      <c r="A326" s="212"/>
      <c r="B326" s="213"/>
      <c r="C326" s="214"/>
      <c r="D326" s="88"/>
      <c r="E326" s="110"/>
      <c r="F326" s="28"/>
      <c r="G326" s="28"/>
      <c r="H326" s="22" t="str">
        <f>IF(G326="","",ROUNDDOWN('Lesné celky'!$C$2*G326,2))</f>
        <v/>
      </c>
      <c r="I326" s="28"/>
      <c r="J326" s="28"/>
      <c r="K326" s="28"/>
      <c r="L326" s="28"/>
      <c r="M326" s="24">
        <f t="shared" si="21"/>
        <v>0</v>
      </c>
      <c r="N326" s="112" t="str">
        <f t="shared" si="22"/>
        <v/>
      </c>
      <c r="O326" s="31"/>
      <c r="P326" s="33" t="str">
        <f t="shared" si="19"/>
        <v/>
      </c>
      <c r="R326" s="174" t="str">
        <f t="shared" si="20"/>
        <v/>
      </c>
    </row>
    <row r="327" spans="1:18" ht="24.75" customHeight="1" x14ac:dyDescent="0.2">
      <c r="A327" s="212"/>
      <c r="B327" s="213"/>
      <c r="C327" s="214"/>
      <c r="D327" s="88"/>
      <c r="E327" s="110"/>
      <c r="F327" s="28"/>
      <c r="G327" s="28"/>
      <c r="H327" s="22" t="str">
        <f>IF(G327="","",ROUNDDOWN('Lesné celky'!$C$2*G327,2))</f>
        <v/>
      </c>
      <c r="I327" s="28"/>
      <c r="J327" s="28"/>
      <c r="K327" s="28"/>
      <c r="L327" s="28"/>
      <c r="M327" s="24">
        <f t="shared" si="21"/>
        <v>0</v>
      </c>
      <c r="N327" s="112" t="str">
        <f t="shared" si="22"/>
        <v/>
      </c>
      <c r="O327" s="31"/>
      <c r="P327" s="33" t="str">
        <f t="shared" si="19"/>
        <v/>
      </c>
      <c r="R327" s="174" t="str">
        <f t="shared" si="20"/>
        <v/>
      </c>
    </row>
    <row r="328" spans="1:18" ht="24.75" customHeight="1" x14ac:dyDescent="0.2">
      <c r="A328" s="212"/>
      <c r="B328" s="213"/>
      <c r="C328" s="214"/>
      <c r="D328" s="88"/>
      <c r="E328" s="110"/>
      <c r="F328" s="28"/>
      <c r="G328" s="28"/>
      <c r="H328" s="22" t="str">
        <f>IF(G328="","",ROUNDDOWN('Lesné celky'!$C$2*G328,2))</f>
        <v/>
      </c>
      <c r="I328" s="28"/>
      <c r="J328" s="28"/>
      <c r="K328" s="28"/>
      <c r="L328" s="28"/>
      <c r="M328" s="24">
        <f t="shared" si="21"/>
        <v>0</v>
      </c>
      <c r="N328" s="112" t="str">
        <f t="shared" si="22"/>
        <v/>
      </c>
      <c r="O328" s="31"/>
      <c r="P328" s="33" t="str">
        <f t="shared" si="19"/>
        <v/>
      </c>
      <c r="R328" s="174" t="str">
        <f t="shared" si="20"/>
        <v/>
      </c>
    </row>
    <row r="329" spans="1:18" ht="24.75" customHeight="1" x14ac:dyDescent="0.2">
      <c r="A329" s="212"/>
      <c r="B329" s="213"/>
      <c r="C329" s="214"/>
      <c r="D329" s="88"/>
      <c r="E329" s="110"/>
      <c r="F329" s="28"/>
      <c r="G329" s="28"/>
      <c r="H329" s="22" t="str">
        <f>IF(G329="","",ROUNDDOWN('Lesné celky'!$C$2*G329,2))</f>
        <v/>
      </c>
      <c r="I329" s="28"/>
      <c r="J329" s="28"/>
      <c r="K329" s="28"/>
      <c r="L329" s="28"/>
      <c r="M329" s="24">
        <f t="shared" si="21"/>
        <v>0</v>
      </c>
      <c r="N329" s="112" t="str">
        <f t="shared" si="22"/>
        <v/>
      </c>
      <c r="O329" s="31"/>
      <c r="P329" s="33" t="str">
        <f t="shared" si="19"/>
        <v/>
      </c>
      <c r="R329" s="174" t="str">
        <f t="shared" si="20"/>
        <v/>
      </c>
    </row>
    <row r="330" spans="1:18" ht="24.75" customHeight="1" x14ac:dyDescent="0.2">
      <c r="A330" s="212"/>
      <c r="B330" s="213"/>
      <c r="C330" s="214"/>
      <c r="D330" s="88"/>
      <c r="E330" s="110"/>
      <c r="F330" s="28"/>
      <c r="G330" s="28"/>
      <c r="H330" s="22" t="str">
        <f>IF(G330="","",ROUNDDOWN('Lesné celky'!$C$2*G330,2))</f>
        <v/>
      </c>
      <c r="I330" s="28"/>
      <c r="J330" s="28"/>
      <c r="K330" s="28"/>
      <c r="L330" s="28"/>
      <c r="M330" s="24">
        <f t="shared" si="21"/>
        <v>0</v>
      </c>
      <c r="N330" s="112" t="str">
        <f t="shared" si="22"/>
        <v/>
      </c>
      <c r="O330" s="31"/>
      <c r="P330" s="33" t="str">
        <f t="shared" si="19"/>
        <v/>
      </c>
      <c r="R330" s="174" t="str">
        <f t="shared" si="20"/>
        <v/>
      </c>
    </row>
    <row r="331" spans="1:18" ht="24.75" customHeight="1" x14ac:dyDescent="0.2">
      <c r="A331" s="212"/>
      <c r="B331" s="213"/>
      <c r="C331" s="214"/>
      <c r="D331" s="88"/>
      <c r="E331" s="110"/>
      <c r="F331" s="28"/>
      <c r="G331" s="28"/>
      <c r="H331" s="22" t="str">
        <f>IF(G331="","",ROUNDDOWN('Lesné celky'!$C$2*G331,2))</f>
        <v/>
      </c>
      <c r="I331" s="28"/>
      <c r="J331" s="28"/>
      <c r="K331" s="28"/>
      <c r="L331" s="28"/>
      <c r="M331" s="24">
        <f t="shared" si="21"/>
        <v>0</v>
      </c>
      <c r="N331" s="112" t="str">
        <f t="shared" si="22"/>
        <v/>
      </c>
      <c r="O331" s="31"/>
      <c r="P331" s="33" t="str">
        <f t="shared" si="19"/>
        <v/>
      </c>
      <c r="R331" s="174" t="str">
        <f t="shared" si="20"/>
        <v/>
      </c>
    </row>
    <row r="332" spans="1:18" ht="24.75" customHeight="1" x14ac:dyDescent="0.2">
      <c r="A332" s="212"/>
      <c r="B332" s="213"/>
      <c r="C332" s="214"/>
      <c r="D332" s="88"/>
      <c r="E332" s="110"/>
      <c r="F332" s="28"/>
      <c r="G332" s="28"/>
      <c r="H332" s="22" t="str">
        <f>IF(G332="","",ROUNDDOWN('Lesné celky'!$C$2*G332,2))</f>
        <v/>
      </c>
      <c r="I332" s="28"/>
      <c r="J332" s="28"/>
      <c r="K332" s="28"/>
      <c r="L332" s="28"/>
      <c r="M332" s="24">
        <f t="shared" si="21"/>
        <v>0</v>
      </c>
      <c r="N332" s="112" t="str">
        <f t="shared" si="22"/>
        <v/>
      </c>
      <c r="O332" s="31"/>
      <c r="P332" s="33" t="str">
        <f t="shared" si="19"/>
        <v/>
      </c>
      <c r="R332" s="174" t="str">
        <f t="shared" si="20"/>
        <v/>
      </c>
    </row>
    <row r="333" spans="1:18" ht="24.75" customHeight="1" x14ac:dyDescent="0.2">
      <c r="A333" s="212"/>
      <c r="B333" s="213"/>
      <c r="C333" s="214"/>
      <c r="D333" s="88"/>
      <c r="E333" s="110"/>
      <c r="F333" s="28"/>
      <c r="G333" s="28"/>
      <c r="H333" s="22" t="str">
        <f>IF(G333="","",ROUNDDOWN('Lesné celky'!$C$2*G333,2))</f>
        <v/>
      </c>
      <c r="I333" s="28"/>
      <c r="J333" s="28"/>
      <c r="K333" s="28"/>
      <c r="L333" s="28"/>
      <c r="M333" s="24">
        <f t="shared" si="21"/>
        <v>0</v>
      </c>
      <c r="N333" s="112" t="str">
        <f t="shared" si="22"/>
        <v/>
      </c>
      <c r="O333" s="31"/>
      <c r="P333" s="33" t="str">
        <f t="shared" si="19"/>
        <v/>
      </c>
      <c r="R333" s="174" t="str">
        <f t="shared" si="20"/>
        <v/>
      </c>
    </row>
    <row r="334" spans="1:18" ht="24.75" customHeight="1" x14ac:dyDescent="0.2">
      <c r="A334" s="212"/>
      <c r="B334" s="213"/>
      <c r="C334" s="214"/>
      <c r="D334" s="88"/>
      <c r="E334" s="110"/>
      <c r="F334" s="28"/>
      <c r="G334" s="28"/>
      <c r="H334" s="22" t="str">
        <f>IF(G334="","",ROUNDDOWN('Lesné celky'!$C$2*G334,2))</f>
        <v/>
      </c>
      <c r="I334" s="28"/>
      <c r="J334" s="28"/>
      <c r="K334" s="28"/>
      <c r="L334" s="28"/>
      <c r="M334" s="24">
        <f t="shared" si="21"/>
        <v>0</v>
      </c>
      <c r="N334" s="112" t="str">
        <f t="shared" si="22"/>
        <v/>
      </c>
      <c r="O334" s="31"/>
      <c r="P334" s="33" t="str">
        <f t="shared" si="19"/>
        <v/>
      </c>
      <c r="R334" s="174" t="str">
        <f t="shared" si="20"/>
        <v/>
      </c>
    </row>
    <row r="335" spans="1:18" ht="24.75" customHeight="1" x14ac:dyDescent="0.2">
      <c r="A335" s="212"/>
      <c r="B335" s="213"/>
      <c r="C335" s="214"/>
      <c r="D335" s="88"/>
      <c r="E335" s="110"/>
      <c r="F335" s="28"/>
      <c r="G335" s="28"/>
      <c r="H335" s="22" t="str">
        <f>IF(G335="","",ROUNDDOWN('Lesné celky'!$C$2*G335,2))</f>
        <v/>
      </c>
      <c r="I335" s="28"/>
      <c r="J335" s="28"/>
      <c r="K335" s="28"/>
      <c r="L335" s="28"/>
      <c r="M335" s="24">
        <f t="shared" si="21"/>
        <v>0</v>
      </c>
      <c r="N335" s="112" t="str">
        <f t="shared" si="22"/>
        <v/>
      </c>
      <c r="O335" s="31"/>
      <c r="P335" s="33" t="str">
        <f t="shared" si="19"/>
        <v/>
      </c>
      <c r="R335" s="174" t="str">
        <f t="shared" si="20"/>
        <v/>
      </c>
    </row>
    <row r="336" spans="1:18" ht="24.75" customHeight="1" x14ac:dyDescent="0.2">
      <c r="A336" s="212"/>
      <c r="B336" s="213"/>
      <c r="C336" s="214"/>
      <c r="D336" s="88"/>
      <c r="E336" s="110"/>
      <c r="F336" s="28"/>
      <c r="G336" s="28"/>
      <c r="H336" s="22" t="str">
        <f>IF(G336="","",ROUNDDOWN('Lesné celky'!$C$2*G336,2))</f>
        <v/>
      </c>
      <c r="I336" s="28"/>
      <c r="J336" s="28"/>
      <c r="K336" s="28"/>
      <c r="L336" s="28"/>
      <c r="M336" s="24">
        <f t="shared" si="21"/>
        <v>0</v>
      </c>
      <c r="N336" s="112" t="str">
        <f t="shared" si="22"/>
        <v/>
      </c>
      <c r="O336" s="31"/>
      <c r="P336" s="33" t="str">
        <f t="shared" si="19"/>
        <v/>
      </c>
      <c r="R336" s="174" t="str">
        <f t="shared" si="20"/>
        <v/>
      </c>
    </row>
    <row r="337" spans="1:18" ht="24.75" customHeight="1" x14ac:dyDescent="0.2">
      <c r="A337" s="212"/>
      <c r="B337" s="213"/>
      <c r="C337" s="214"/>
      <c r="D337" s="88"/>
      <c r="E337" s="110"/>
      <c r="F337" s="28"/>
      <c r="G337" s="28"/>
      <c r="H337" s="22" t="str">
        <f>IF(G337="","",ROUNDDOWN('Lesné celky'!$C$2*G337,2))</f>
        <v/>
      </c>
      <c r="I337" s="28"/>
      <c r="J337" s="28"/>
      <c r="K337" s="28"/>
      <c r="L337" s="28"/>
      <c r="M337" s="24">
        <f t="shared" si="21"/>
        <v>0</v>
      </c>
      <c r="N337" s="112" t="str">
        <f t="shared" si="22"/>
        <v/>
      </c>
      <c r="O337" s="31"/>
      <c r="P337" s="33" t="str">
        <f t="shared" si="19"/>
        <v/>
      </c>
      <c r="R337" s="174" t="str">
        <f t="shared" si="20"/>
        <v/>
      </c>
    </row>
    <row r="338" spans="1:18" ht="24.75" customHeight="1" x14ac:dyDescent="0.2">
      <c r="A338" s="212"/>
      <c r="B338" s="213"/>
      <c r="C338" s="214"/>
      <c r="D338" s="88"/>
      <c r="E338" s="110"/>
      <c r="F338" s="28"/>
      <c r="G338" s="28"/>
      <c r="H338" s="22" t="str">
        <f>IF(G338="","",ROUNDDOWN('Lesné celky'!$C$2*G338,2))</f>
        <v/>
      </c>
      <c r="I338" s="28"/>
      <c r="J338" s="28"/>
      <c r="K338" s="28"/>
      <c r="L338" s="28"/>
      <c r="M338" s="24">
        <f t="shared" si="21"/>
        <v>0</v>
      </c>
      <c r="N338" s="112" t="str">
        <f t="shared" si="22"/>
        <v/>
      </c>
      <c r="O338" s="31"/>
      <c r="P338" s="33" t="str">
        <f t="shared" si="19"/>
        <v/>
      </c>
      <c r="R338" s="174" t="str">
        <f t="shared" si="20"/>
        <v/>
      </c>
    </row>
    <row r="339" spans="1:18" ht="24.75" customHeight="1" x14ac:dyDescent="0.2">
      <c r="A339" s="212"/>
      <c r="B339" s="213"/>
      <c r="C339" s="214"/>
      <c r="D339" s="88"/>
      <c r="E339" s="110"/>
      <c r="F339" s="28"/>
      <c r="G339" s="28"/>
      <c r="H339" s="22" t="str">
        <f>IF(G339="","",ROUNDDOWN('Lesné celky'!$C$2*G339,2))</f>
        <v/>
      </c>
      <c r="I339" s="28"/>
      <c r="J339" s="28"/>
      <c r="K339" s="28"/>
      <c r="L339" s="28"/>
      <c r="M339" s="24">
        <f t="shared" si="21"/>
        <v>0</v>
      </c>
      <c r="N339" s="112" t="str">
        <f t="shared" si="22"/>
        <v/>
      </c>
      <c r="O339" s="31"/>
      <c r="P339" s="33" t="str">
        <f t="shared" si="19"/>
        <v/>
      </c>
      <c r="R339" s="174" t="str">
        <f t="shared" si="20"/>
        <v/>
      </c>
    </row>
    <row r="340" spans="1:18" ht="24.75" customHeight="1" x14ac:dyDescent="0.2">
      <c r="A340" s="212"/>
      <c r="B340" s="213"/>
      <c r="C340" s="214"/>
      <c r="D340" s="88"/>
      <c r="E340" s="110"/>
      <c r="F340" s="28"/>
      <c r="G340" s="28"/>
      <c r="H340" s="22" t="str">
        <f>IF(G340="","",ROUNDDOWN('Lesné celky'!$C$2*G340,2))</f>
        <v/>
      </c>
      <c r="I340" s="28"/>
      <c r="J340" s="28"/>
      <c r="K340" s="28"/>
      <c r="L340" s="28"/>
      <c r="M340" s="24">
        <f t="shared" si="21"/>
        <v>0</v>
      </c>
      <c r="N340" s="112" t="str">
        <f t="shared" si="22"/>
        <v/>
      </c>
      <c r="O340" s="31"/>
      <c r="P340" s="33" t="str">
        <f t="shared" ref="P340:P403" si="23">IF(H340="","",H340-O340)</f>
        <v/>
      </c>
      <c r="R340" s="174" t="str">
        <f t="shared" ref="R340:R403" si="24">IF(AND(H340&lt;&gt;"",OR(E340="",D340="",A340="")),"nekorektne zadané údaje","")</f>
        <v/>
      </c>
    </row>
    <row r="341" spans="1:18" ht="24.75" customHeight="1" x14ac:dyDescent="0.2">
      <c r="A341" s="212"/>
      <c r="B341" s="213"/>
      <c r="C341" s="214"/>
      <c r="D341" s="88"/>
      <c r="E341" s="110"/>
      <c r="F341" s="28"/>
      <c r="G341" s="28"/>
      <c r="H341" s="22" t="str">
        <f>IF(G341="","",ROUNDDOWN('Lesné celky'!$C$2*G341,2))</f>
        <v/>
      </c>
      <c r="I341" s="28"/>
      <c r="J341" s="28"/>
      <c r="K341" s="28"/>
      <c r="L341" s="28"/>
      <c r="M341" s="24">
        <f t="shared" si="21"/>
        <v>0</v>
      </c>
      <c r="N341" s="112" t="str">
        <f t="shared" si="22"/>
        <v/>
      </c>
      <c r="O341" s="31"/>
      <c r="P341" s="33" t="str">
        <f t="shared" si="23"/>
        <v/>
      </c>
      <c r="R341" s="174" t="str">
        <f t="shared" si="24"/>
        <v/>
      </c>
    </row>
    <row r="342" spans="1:18" ht="24.75" customHeight="1" x14ac:dyDescent="0.2">
      <c r="A342" s="212"/>
      <c r="B342" s="213"/>
      <c r="C342" s="214"/>
      <c r="D342" s="88"/>
      <c r="E342" s="110"/>
      <c r="F342" s="28"/>
      <c r="G342" s="28"/>
      <c r="H342" s="22" t="str">
        <f>IF(G342="","",ROUNDDOWN('Lesné celky'!$C$2*G342,2))</f>
        <v/>
      </c>
      <c r="I342" s="28"/>
      <c r="J342" s="28"/>
      <c r="K342" s="28"/>
      <c r="L342" s="28"/>
      <c r="M342" s="24">
        <f t="shared" si="21"/>
        <v>0</v>
      </c>
      <c r="N342" s="112" t="str">
        <f t="shared" si="22"/>
        <v/>
      </c>
      <c r="O342" s="31"/>
      <c r="P342" s="33" t="str">
        <f t="shared" si="23"/>
        <v/>
      </c>
      <c r="R342" s="174" t="str">
        <f t="shared" si="24"/>
        <v/>
      </c>
    </row>
    <row r="343" spans="1:18" ht="24.75" customHeight="1" x14ac:dyDescent="0.2">
      <c r="A343" s="212"/>
      <c r="B343" s="213"/>
      <c r="C343" s="214"/>
      <c r="D343" s="88"/>
      <c r="E343" s="110"/>
      <c r="F343" s="28"/>
      <c r="G343" s="28"/>
      <c r="H343" s="22" t="str">
        <f>IF(G343="","",ROUNDDOWN('Lesné celky'!$C$2*G343,2))</f>
        <v/>
      </c>
      <c r="I343" s="28"/>
      <c r="J343" s="28"/>
      <c r="K343" s="28"/>
      <c r="L343" s="28"/>
      <c r="M343" s="24">
        <f t="shared" si="21"/>
        <v>0</v>
      </c>
      <c r="N343" s="112" t="str">
        <f t="shared" si="22"/>
        <v/>
      </c>
      <c r="O343" s="31"/>
      <c r="P343" s="33" t="str">
        <f t="shared" si="23"/>
        <v/>
      </c>
      <c r="R343" s="174" t="str">
        <f t="shared" si="24"/>
        <v/>
      </c>
    </row>
    <row r="344" spans="1:18" ht="24.75" customHeight="1" x14ac:dyDescent="0.2">
      <c r="A344" s="212"/>
      <c r="B344" s="213"/>
      <c r="C344" s="214"/>
      <c r="D344" s="88"/>
      <c r="E344" s="110"/>
      <c r="F344" s="28"/>
      <c r="G344" s="28"/>
      <c r="H344" s="22" t="str">
        <f>IF(G344="","",ROUNDDOWN('Lesné celky'!$C$2*G344,2))</f>
        <v/>
      </c>
      <c r="I344" s="28"/>
      <c r="J344" s="28"/>
      <c r="K344" s="28"/>
      <c r="L344" s="28"/>
      <c r="M344" s="24">
        <f t="shared" si="21"/>
        <v>0</v>
      </c>
      <c r="N344" s="112" t="str">
        <f t="shared" si="22"/>
        <v/>
      </c>
      <c r="O344" s="31"/>
      <c r="P344" s="33" t="str">
        <f t="shared" si="23"/>
        <v/>
      </c>
      <c r="R344" s="174" t="str">
        <f t="shared" si="24"/>
        <v/>
      </c>
    </row>
    <row r="345" spans="1:18" ht="24.75" customHeight="1" x14ac:dyDescent="0.2">
      <c r="A345" s="212"/>
      <c r="B345" s="213"/>
      <c r="C345" s="214"/>
      <c r="D345" s="88"/>
      <c r="E345" s="110"/>
      <c r="F345" s="28"/>
      <c r="G345" s="28"/>
      <c r="H345" s="22" t="str">
        <f>IF(G345="","",ROUNDDOWN('Lesné celky'!$C$2*G345,2))</f>
        <v/>
      </c>
      <c r="I345" s="28"/>
      <c r="J345" s="28"/>
      <c r="K345" s="28"/>
      <c r="L345" s="28"/>
      <c r="M345" s="24">
        <f t="shared" si="21"/>
        <v>0</v>
      </c>
      <c r="N345" s="112" t="str">
        <f t="shared" si="22"/>
        <v/>
      </c>
      <c r="O345" s="31"/>
      <c r="P345" s="33" t="str">
        <f t="shared" si="23"/>
        <v/>
      </c>
      <c r="R345" s="174" t="str">
        <f t="shared" si="24"/>
        <v/>
      </c>
    </row>
    <row r="346" spans="1:18" ht="24.75" customHeight="1" x14ac:dyDescent="0.2">
      <c r="A346" s="212"/>
      <c r="B346" s="213"/>
      <c r="C346" s="214"/>
      <c r="D346" s="88"/>
      <c r="E346" s="110"/>
      <c r="F346" s="28"/>
      <c r="G346" s="28"/>
      <c r="H346" s="22" t="str">
        <f>IF(G346="","",ROUNDDOWN('Lesné celky'!$C$2*G346,2))</f>
        <v/>
      </c>
      <c r="I346" s="28"/>
      <c r="J346" s="28"/>
      <c r="K346" s="28"/>
      <c r="L346" s="28"/>
      <c r="M346" s="24">
        <f t="shared" si="21"/>
        <v>0</v>
      </c>
      <c r="N346" s="112" t="str">
        <f t="shared" si="22"/>
        <v/>
      </c>
      <c r="O346" s="31"/>
      <c r="P346" s="33" t="str">
        <f t="shared" si="23"/>
        <v/>
      </c>
      <c r="R346" s="174" t="str">
        <f t="shared" si="24"/>
        <v/>
      </c>
    </row>
    <row r="347" spans="1:18" ht="24.75" customHeight="1" x14ac:dyDescent="0.2">
      <c r="A347" s="212"/>
      <c r="B347" s="213"/>
      <c r="C347" s="214"/>
      <c r="D347" s="88"/>
      <c r="E347" s="110"/>
      <c r="F347" s="28"/>
      <c r="G347" s="28"/>
      <c r="H347" s="22" t="str">
        <f>IF(G347="","",ROUNDDOWN('Lesné celky'!$C$2*G347,2))</f>
        <v/>
      </c>
      <c r="I347" s="28"/>
      <c r="J347" s="28"/>
      <c r="K347" s="28"/>
      <c r="L347" s="28"/>
      <c r="M347" s="24">
        <f t="shared" si="21"/>
        <v>0</v>
      </c>
      <c r="N347" s="112" t="str">
        <f t="shared" si="22"/>
        <v/>
      </c>
      <c r="O347" s="31"/>
      <c r="P347" s="33" t="str">
        <f t="shared" si="23"/>
        <v/>
      </c>
      <c r="R347" s="174" t="str">
        <f t="shared" si="24"/>
        <v/>
      </c>
    </row>
    <row r="348" spans="1:18" ht="24.75" customHeight="1" x14ac:dyDescent="0.2">
      <c r="A348" s="212"/>
      <c r="B348" s="213"/>
      <c r="C348" s="214"/>
      <c r="D348" s="88"/>
      <c r="E348" s="110"/>
      <c r="F348" s="28"/>
      <c r="G348" s="28"/>
      <c r="H348" s="22" t="str">
        <f>IF(G348="","",ROUNDDOWN('Lesné celky'!$C$2*G348,2))</f>
        <v/>
      </c>
      <c r="I348" s="28"/>
      <c r="J348" s="28"/>
      <c r="K348" s="28"/>
      <c r="L348" s="28"/>
      <c r="M348" s="24">
        <f t="shared" si="21"/>
        <v>0</v>
      </c>
      <c r="N348" s="112" t="str">
        <f t="shared" si="22"/>
        <v/>
      </c>
      <c r="O348" s="31"/>
      <c r="P348" s="33" t="str">
        <f t="shared" si="23"/>
        <v/>
      </c>
      <c r="R348" s="174" t="str">
        <f t="shared" si="24"/>
        <v/>
      </c>
    </row>
    <row r="349" spans="1:18" ht="24.75" customHeight="1" x14ac:dyDescent="0.2">
      <c r="A349" s="212"/>
      <c r="B349" s="213"/>
      <c r="C349" s="214"/>
      <c r="D349" s="88"/>
      <c r="E349" s="110"/>
      <c r="F349" s="28"/>
      <c r="G349" s="28"/>
      <c r="H349" s="22" t="str">
        <f>IF(G349="","",ROUNDDOWN('Lesné celky'!$C$2*G349,2))</f>
        <v/>
      </c>
      <c r="I349" s="28"/>
      <c r="J349" s="28"/>
      <c r="K349" s="28"/>
      <c r="L349" s="28"/>
      <c r="M349" s="24">
        <f t="shared" si="21"/>
        <v>0</v>
      </c>
      <c r="N349" s="112" t="str">
        <f t="shared" si="22"/>
        <v/>
      </c>
      <c r="O349" s="31"/>
      <c r="P349" s="33" t="str">
        <f t="shared" si="23"/>
        <v/>
      </c>
      <c r="R349" s="174" t="str">
        <f t="shared" si="24"/>
        <v/>
      </c>
    </row>
    <row r="350" spans="1:18" ht="24.75" customHeight="1" x14ac:dyDescent="0.2">
      <c r="A350" s="212"/>
      <c r="B350" s="213"/>
      <c r="C350" s="214"/>
      <c r="D350" s="88"/>
      <c r="E350" s="110"/>
      <c r="F350" s="28"/>
      <c r="G350" s="28"/>
      <c r="H350" s="22" t="str">
        <f>IF(G350="","",ROUNDDOWN('Lesné celky'!$C$2*G350,2))</f>
        <v/>
      </c>
      <c r="I350" s="28"/>
      <c r="J350" s="28"/>
      <c r="K350" s="28"/>
      <c r="L350" s="28"/>
      <c r="M350" s="24">
        <f t="shared" si="21"/>
        <v>0</v>
      </c>
      <c r="N350" s="112" t="str">
        <f t="shared" si="22"/>
        <v/>
      </c>
      <c r="O350" s="31"/>
      <c r="P350" s="33" t="str">
        <f t="shared" si="23"/>
        <v/>
      </c>
      <c r="R350" s="174" t="str">
        <f t="shared" si="24"/>
        <v/>
      </c>
    </row>
    <row r="351" spans="1:18" ht="24.75" customHeight="1" x14ac:dyDescent="0.2">
      <c r="A351" s="212"/>
      <c r="B351" s="213"/>
      <c r="C351" s="214"/>
      <c r="D351" s="88"/>
      <c r="E351" s="110"/>
      <c r="F351" s="28"/>
      <c r="G351" s="28"/>
      <c r="H351" s="22" t="str">
        <f>IF(G351="","",ROUNDDOWN('Lesné celky'!$C$2*G351,2))</f>
        <v/>
      </c>
      <c r="I351" s="28"/>
      <c r="J351" s="28"/>
      <c r="K351" s="28"/>
      <c r="L351" s="28"/>
      <c r="M351" s="24">
        <f t="shared" si="21"/>
        <v>0</v>
      </c>
      <c r="N351" s="112" t="str">
        <f t="shared" si="22"/>
        <v/>
      </c>
      <c r="O351" s="31"/>
      <c r="P351" s="33" t="str">
        <f t="shared" si="23"/>
        <v/>
      </c>
      <c r="R351" s="174" t="str">
        <f t="shared" si="24"/>
        <v/>
      </c>
    </row>
    <row r="352" spans="1:18" ht="24.75" customHeight="1" x14ac:dyDescent="0.2">
      <c r="A352" s="212"/>
      <c r="B352" s="213"/>
      <c r="C352" s="214"/>
      <c r="D352" s="88"/>
      <c r="E352" s="110"/>
      <c r="F352" s="28"/>
      <c r="G352" s="28"/>
      <c r="H352" s="22" t="str">
        <f>IF(G352="","",ROUNDDOWN('Lesné celky'!$C$2*G352,2))</f>
        <v/>
      </c>
      <c r="I352" s="28"/>
      <c r="J352" s="28"/>
      <c r="K352" s="28"/>
      <c r="L352" s="28"/>
      <c r="M352" s="24">
        <f t="shared" si="21"/>
        <v>0</v>
      </c>
      <c r="N352" s="112" t="str">
        <f t="shared" si="22"/>
        <v/>
      </c>
      <c r="O352" s="31"/>
      <c r="P352" s="33" t="str">
        <f t="shared" si="23"/>
        <v/>
      </c>
      <c r="R352" s="174" t="str">
        <f t="shared" si="24"/>
        <v/>
      </c>
    </row>
    <row r="353" spans="1:18" ht="24.75" customHeight="1" x14ac:dyDescent="0.2">
      <c r="A353" s="212"/>
      <c r="B353" s="213"/>
      <c r="C353" s="214"/>
      <c r="D353" s="88"/>
      <c r="E353" s="110"/>
      <c r="F353" s="28"/>
      <c r="G353" s="28"/>
      <c r="H353" s="22" t="str">
        <f>IF(G353="","",ROUNDDOWN('Lesné celky'!$C$2*G353,2))</f>
        <v/>
      </c>
      <c r="I353" s="28"/>
      <c r="J353" s="28"/>
      <c r="K353" s="28"/>
      <c r="L353" s="28"/>
      <c r="M353" s="24">
        <f t="shared" si="21"/>
        <v>0</v>
      </c>
      <c r="N353" s="112" t="str">
        <f t="shared" si="22"/>
        <v/>
      </c>
      <c r="O353" s="31"/>
      <c r="P353" s="33" t="str">
        <f t="shared" si="23"/>
        <v/>
      </c>
      <c r="R353" s="174" t="str">
        <f t="shared" si="24"/>
        <v/>
      </c>
    </row>
    <row r="354" spans="1:18" ht="24.75" customHeight="1" x14ac:dyDescent="0.2">
      <c r="A354" s="212"/>
      <c r="B354" s="213"/>
      <c r="C354" s="214"/>
      <c r="D354" s="88"/>
      <c r="E354" s="110"/>
      <c r="F354" s="28"/>
      <c r="G354" s="28"/>
      <c r="H354" s="22" t="str">
        <f>IF(G354="","",ROUNDDOWN('Lesné celky'!$C$2*G354,2))</f>
        <v/>
      </c>
      <c r="I354" s="28"/>
      <c r="J354" s="28"/>
      <c r="K354" s="28"/>
      <c r="L354" s="28"/>
      <c r="M354" s="24">
        <f t="shared" si="21"/>
        <v>0</v>
      </c>
      <c r="N354" s="112" t="str">
        <f t="shared" si="22"/>
        <v/>
      </c>
      <c r="O354" s="31"/>
      <c r="P354" s="33" t="str">
        <f t="shared" si="23"/>
        <v/>
      </c>
      <c r="R354" s="174" t="str">
        <f t="shared" si="24"/>
        <v/>
      </c>
    </row>
    <row r="355" spans="1:18" ht="24.75" customHeight="1" x14ac:dyDescent="0.2">
      <c r="A355" s="212"/>
      <c r="B355" s="213"/>
      <c r="C355" s="214"/>
      <c r="D355" s="88"/>
      <c r="E355" s="110"/>
      <c r="F355" s="28"/>
      <c r="G355" s="28"/>
      <c r="H355" s="22" t="str">
        <f>IF(G355="","",ROUNDDOWN('Lesné celky'!$C$2*G355,2))</f>
        <v/>
      </c>
      <c r="I355" s="28"/>
      <c r="J355" s="28"/>
      <c r="K355" s="28"/>
      <c r="L355" s="28"/>
      <c r="M355" s="24">
        <f t="shared" si="21"/>
        <v>0</v>
      </c>
      <c r="N355" s="112" t="str">
        <f t="shared" si="22"/>
        <v/>
      </c>
      <c r="O355" s="31"/>
      <c r="P355" s="33" t="str">
        <f t="shared" si="23"/>
        <v/>
      </c>
      <c r="R355" s="174" t="str">
        <f t="shared" si="24"/>
        <v/>
      </c>
    </row>
    <row r="356" spans="1:18" ht="24.75" customHeight="1" x14ac:dyDescent="0.2">
      <c r="A356" s="212"/>
      <c r="B356" s="213"/>
      <c r="C356" s="214"/>
      <c r="D356" s="88"/>
      <c r="E356" s="110"/>
      <c r="F356" s="28"/>
      <c r="G356" s="28"/>
      <c r="H356" s="22" t="str">
        <f>IF(G356="","",ROUNDDOWN('Lesné celky'!$C$2*G356,2))</f>
        <v/>
      </c>
      <c r="I356" s="28"/>
      <c r="J356" s="28"/>
      <c r="K356" s="28"/>
      <c r="L356" s="28"/>
      <c r="M356" s="24">
        <f t="shared" si="21"/>
        <v>0</v>
      </c>
      <c r="N356" s="112" t="str">
        <f t="shared" si="22"/>
        <v/>
      </c>
      <c r="O356" s="31"/>
      <c r="P356" s="33" t="str">
        <f t="shared" si="23"/>
        <v/>
      </c>
      <c r="R356" s="174" t="str">
        <f t="shared" si="24"/>
        <v/>
      </c>
    </row>
    <row r="357" spans="1:18" ht="24.75" customHeight="1" x14ac:dyDescent="0.2">
      <c r="A357" s="212"/>
      <c r="B357" s="213"/>
      <c r="C357" s="214"/>
      <c r="D357" s="88"/>
      <c r="E357" s="110"/>
      <c r="F357" s="28"/>
      <c r="G357" s="28"/>
      <c r="H357" s="22" t="str">
        <f>IF(G357="","",ROUNDDOWN('Lesné celky'!$C$2*G357,2))</f>
        <v/>
      </c>
      <c r="I357" s="28"/>
      <c r="J357" s="28"/>
      <c r="K357" s="28"/>
      <c r="L357" s="28"/>
      <c r="M357" s="24">
        <f t="shared" si="21"/>
        <v>0</v>
      </c>
      <c r="N357" s="112" t="str">
        <f t="shared" si="22"/>
        <v/>
      </c>
      <c r="O357" s="31"/>
      <c r="P357" s="33" t="str">
        <f t="shared" si="23"/>
        <v/>
      </c>
      <c r="R357" s="174" t="str">
        <f t="shared" si="24"/>
        <v/>
      </c>
    </row>
    <row r="358" spans="1:18" ht="24.75" customHeight="1" x14ac:dyDescent="0.2">
      <c r="A358" s="212"/>
      <c r="B358" s="213"/>
      <c r="C358" s="214"/>
      <c r="D358" s="88"/>
      <c r="E358" s="110"/>
      <c r="F358" s="28"/>
      <c r="G358" s="28"/>
      <c r="H358" s="22" t="str">
        <f>IF(G358="","",ROUNDDOWN('Lesné celky'!$C$2*G358,2))</f>
        <v/>
      </c>
      <c r="I358" s="28"/>
      <c r="J358" s="28"/>
      <c r="K358" s="28"/>
      <c r="L358" s="28"/>
      <c r="M358" s="24">
        <f t="shared" si="21"/>
        <v>0</v>
      </c>
      <c r="N358" s="112" t="str">
        <f t="shared" si="22"/>
        <v/>
      </c>
      <c r="O358" s="31"/>
      <c r="P358" s="33" t="str">
        <f t="shared" si="23"/>
        <v/>
      </c>
      <c r="R358" s="174" t="str">
        <f t="shared" si="24"/>
        <v/>
      </c>
    </row>
    <row r="359" spans="1:18" ht="24.75" customHeight="1" x14ac:dyDescent="0.2">
      <c r="A359" s="212"/>
      <c r="B359" s="213"/>
      <c r="C359" s="214"/>
      <c r="D359" s="88"/>
      <c r="E359" s="110"/>
      <c r="F359" s="28"/>
      <c r="G359" s="28"/>
      <c r="H359" s="22" t="str">
        <f>IF(G359="","",ROUNDDOWN('Lesné celky'!$C$2*G359,2))</f>
        <v/>
      </c>
      <c r="I359" s="28"/>
      <c r="J359" s="28"/>
      <c r="K359" s="28"/>
      <c r="L359" s="28"/>
      <c r="M359" s="24">
        <f t="shared" si="21"/>
        <v>0</v>
      </c>
      <c r="N359" s="112" t="str">
        <f t="shared" si="22"/>
        <v/>
      </c>
      <c r="O359" s="31"/>
      <c r="P359" s="33" t="str">
        <f t="shared" si="23"/>
        <v/>
      </c>
      <c r="R359" s="174" t="str">
        <f t="shared" si="24"/>
        <v/>
      </c>
    </row>
    <row r="360" spans="1:18" ht="24.75" customHeight="1" x14ac:dyDescent="0.2">
      <c r="A360" s="212"/>
      <c r="B360" s="213"/>
      <c r="C360" s="214"/>
      <c r="D360" s="88"/>
      <c r="E360" s="110"/>
      <c r="F360" s="28"/>
      <c r="G360" s="28"/>
      <c r="H360" s="22" t="str">
        <f>IF(G360="","",ROUNDDOWN('Lesné celky'!$C$2*G360,2))</f>
        <v/>
      </c>
      <c r="I360" s="28"/>
      <c r="J360" s="28"/>
      <c r="K360" s="28"/>
      <c r="L360" s="28"/>
      <c r="M360" s="24">
        <f t="shared" si="21"/>
        <v>0</v>
      </c>
      <c r="N360" s="112" t="str">
        <f t="shared" si="22"/>
        <v/>
      </c>
      <c r="O360" s="31"/>
      <c r="P360" s="33" t="str">
        <f t="shared" si="23"/>
        <v/>
      </c>
      <c r="R360" s="174" t="str">
        <f t="shared" si="24"/>
        <v/>
      </c>
    </row>
    <row r="361" spans="1:18" ht="24.75" customHeight="1" x14ac:dyDescent="0.2">
      <c r="A361" s="212"/>
      <c r="B361" s="213"/>
      <c r="C361" s="214"/>
      <c r="D361" s="88"/>
      <c r="E361" s="110"/>
      <c r="F361" s="28"/>
      <c r="G361" s="28"/>
      <c r="H361" s="22" t="str">
        <f>IF(G361="","",ROUNDDOWN('Lesné celky'!$C$2*G361,2))</f>
        <v/>
      </c>
      <c r="I361" s="28"/>
      <c r="J361" s="28"/>
      <c r="K361" s="28"/>
      <c r="L361" s="28"/>
      <c r="M361" s="24">
        <f t="shared" si="21"/>
        <v>0</v>
      </c>
      <c r="N361" s="112" t="str">
        <f t="shared" si="22"/>
        <v/>
      </c>
      <c r="O361" s="31"/>
      <c r="P361" s="33" t="str">
        <f t="shared" si="23"/>
        <v/>
      </c>
      <c r="R361" s="174" t="str">
        <f t="shared" si="24"/>
        <v/>
      </c>
    </row>
    <row r="362" spans="1:18" ht="24.75" customHeight="1" x14ac:dyDescent="0.2">
      <c r="A362" s="212"/>
      <c r="B362" s="213"/>
      <c r="C362" s="214"/>
      <c r="D362" s="88"/>
      <c r="E362" s="110"/>
      <c r="F362" s="28"/>
      <c r="G362" s="28"/>
      <c r="H362" s="22" t="str">
        <f>IF(G362="","",ROUNDDOWN('Lesné celky'!$C$2*G362,2))</f>
        <v/>
      </c>
      <c r="I362" s="28"/>
      <c r="J362" s="28"/>
      <c r="K362" s="28"/>
      <c r="L362" s="28"/>
      <c r="M362" s="24">
        <f t="shared" si="21"/>
        <v>0</v>
      </c>
      <c r="N362" s="112" t="str">
        <f t="shared" si="22"/>
        <v/>
      </c>
      <c r="O362" s="31"/>
      <c r="P362" s="33" t="str">
        <f t="shared" si="23"/>
        <v/>
      </c>
      <c r="R362" s="174" t="str">
        <f t="shared" si="24"/>
        <v/>
      </c>
    </row>
    <row r="363" spans="1:18" ht="24.75" customHeight="1" x14ac:dyDescent="0.2">
      <c r="A363" s="212"/>
      <c r="B363" s="213"/>
      <c r="C363" s="214"/>
      <c r="D363" s="88"/>
      <c r="E363" s="110"/>
      <c r="F363" s="28"/>
      <c r="G363" s="28"/>
      <c r="H363" s="22" t="str">
        <f>IF(G363="","",ROUNDDOWN('Lesné celky'!$C$2*G363,2))</f>
        <v/>
      </c>
      <c r="I363" s="28"/>
      <c r="J363" s="28"/>
      <c r="K363" s="28"/>
      <c r="L363" s="28"/>
      <c r="M363" s="24">
        <f t="shared" si="21"/>
        <v>0</v>
      </c>
      <c r="N363" s="112" t="str">
        <f t="shared" si="22"/>
        <v/>
      </c>
      <c r="O363" s="31"/>
      <c r="P363" s="33" t="str">
        <f t="shared" si="23"/>
        <v/>
      </c>
      <c r="R363" s="174" t="str">
        <f t="shared" si="24"/>
        <v/>
      </c>
    </row>
    <row r="364" spans="1:18" ht="24.75" customHeight="1" x14ac:dyDescent="0.2">
      <c r="A364" s="212"/>
      <c r="B364" s="213"/>
      <c r="C364" s="214"/>
      <c r="D364" s="88"/>
      <c r="E364" s="110"/>
      <c r="F364" s="28"/>
      <c r="G364" s="28"/>
      <c r="H364" s="22" t="str">
        <f>IF(G364="","",ROUNDDOWN('Lesné celky'!$C$2*G364,2))</f>
        <v/>
      </c>
      <c r="I364" s="28"/>
      <c r="J364" s="28"/>
      <c r="K364" s="28"/>
      <c r="L364" s="28"/>
      <c r="M364" s="24">
        <f t="shared" si="21"/>
        <v>0</v>
      </c>
      <c r="N364" s="112" t="str">
        <f t="shared" si="22"/>
        <v/>
      </c>
      <c r="O364" s="31"/>
      <c r="P364" s="33" t="str">
        <f t="shared" si="23"/>
        <v/>
      </c>
      <c r="R364" s="174" t="str">
        <f t="shared" si="24"/>
        <v/>
      </c>
    </row>
    <row r="365" spans="1:18" ht="24.75" customHeight="1" x14ac:dyDescent="0.2">
      <c r="A365" s="212"/>
      <c r="B365" s="213"/>
      <c r="C365" s="214"/>
      <c r="D365" s="88"/>
      <c r="E365" s="110"/>
      <c r="F365" s="28"/>
      <c r="G365" s="28"/>
      <c r="H365" s="22" t="str">
        <f>IF(G365="","",ROUNDDOWN('Lesné celky'!$C$2*G365,2))</f>
        <v/>
      </c>
      <c r="I365" s="28"/>
      <c r="J365" s="28"/>
      <c r="K365" s="28"/>
      <c r="L365" s="28"/>
      <c r="M365" s="24">
        <f t="shared" si="21"/>
        <v>0</v>
      </c>
      <c r="N365" s="112" t="str">
        <f t="shared" si="22"/>
        <v/>
      </c>
      <c r="O365" s="31"/>
      <c r="P365" s="33" t="str">
        <f t="shared" si="23"/>
        <v/>
      </c>
      <c r="R365" s="174" t="str">
        <f t="shared" si="24"/>
        <v/>
      </c>
    </row>
    <row r="366" spans="1:18" ht="24.75" customHeight="1" x14ac:dyDescent="0.2">
      <c r="A366" s="212"/>
      <c r="B366" s="213"/>
      <c r="C366" s="214"/>
      <c r="D366" s="88"/>
      <c r="E366" s="110"/>
      <c r="F366" s="28"/>
      <c r="G366" s="28"/>
      <c r="H366" s="22" t="str">
        <f>IF(G366="","",ROUNDDOWN('Lesné celky'!$C$2*G366,2))</f>
        <v/>
      </c>
      <c r="I366" s="28"/>
      <c r="J366" s="28"/>
      <c r="K366" s="28"/>
      <c r="L366" s="28"/>
      <c r="M366" s="24">
        <f t="shared" si="21"/>
        <v>0</v>
      </c>
      <c r="N366" s="112" t="str">
        <f t="shared" si="22"/>
        <v/>
      </c>
      <c r="O366" s="31"/>
      <c r="P366" s="33" t="str">
        <f t="shared" si="23"/>
        <v/>
      </c>
      <c r="R366" s="174" t="str">
        <f t="shared" si="24"/>
        <v/>
      </c>
    </row>
    <row r="367" spans="1:18" ht="24.75" customHeight="1" x14ac:dyDescent="0.2">
      <c r="A367" s="212"/>
      <c r="B367" s="213"/>
      <c r="C367" s="214"/>
      <c r="D367" s="88"/>
      <c r="E367" s="110"/>
      <c r="F367" s="28"/>
      <c r="G367" s="28"/>
      <c r="H367" s="22" t="str">
        <f>IF(G367="","",ROUNDDOWN('Lesné celky'!$C$2*G367,2))</f>
        <v/>
      </c>
      <c r="I367" s="28"/>
      <c r="J367" s="28"/>
      <c r="K367" s="28"/>
      <c r="L367" s="28"/>
      <c r="M367" s="24">
        <f t="shared" si="21"/>
        <v>0</v>
      </c>
      <c r="N367" s="112" t="str">
        <f t="shared" si="22"/>
        <v/>
      </c>
      <c r="O367" s="31"/>
      <c r="P367" s="33" t="str">
        <f t="shared" si="23"/>
        <v/>
      </c>
      <c r="R367" s="174" t="str">
        <f t="shared" si="24"/>
        <v/>
      </c>
    </row>
    <row r="368" spans="1:18" ht="24.75" customHeight="1" x14ac:dyDescent="0.2">
      <c r="A368" s="212"/>
      <c r="B368" s="213"/>
      <c r="C368" s="214"/>
      <c r="D368" s="88"/>
      <c r="E368" s="110"/>
      <c r="F368" s="28"/>
      <c r="G368" s="28"/>
      <c r="H368" s="22" t="str">
        <f>IF(G368="","",ROUNDDOWN('Lesné celky'!$C$2*G368,2))</f>
        <v/>
      </c>
      <c r="I368" s="28"/>
      <c r="J368" s="28"/>
      <c r="K368" s="28"/>
      <c r="L368" s="28"/>
      <c r="M368" s="24">
        <f t="shared" si="21"/>
        <v>0</v>
      </c>
      <c r="N368" s="112" t="str">
        <f t="shared" si="22"/>
        <v/>
      </c>
      <c r="O368" s="31"/>
      <c r="P368" s="33" t="str">
        <f t="shared" si="23"/>
        <v/>
      </c>
      <c r="R368" s="174" t="str">
        <f t="shared" si="24"/>
        <v/>
      </c>
    </row>
    <row r="369" spans="1:18" ht="24.75" customHeight="1" x14ac:dyDescent="0.2">
      <c r="A369" s="212"/>
      <c r="B369" s="213"/>
      <c r="C369" s="214"/>
      <c r="D369" s="88"/>
      <c r="E369" s="110"/>
      <c r="F369" s="28"/>
      <c r="G369" s="28"/>
      <c r="H369" s="22" t="str">
        <f>IF(G369="","",ROUNDDOWN('Lesné celky'!$C$2*G369,2))</f>
        <v/>
      </c>
      <c r="I369" s="28"/>
      <c r="J369" s="28"/>
      <c r="K369" s="28"/>
      <c r="L369" s="28"/>
      <c r="M369" s="24">
        <f t="shared" si="21"/>
        <v>0</v>
      </c>
      <c r="N369" s="112" t="str">
        <f t="shared" si="22"/>
        <v/>
      </c>
      <c r="O369" s="31"/>
      <c r="P369" s="33" t="str">
        <f t="shared" si="23"/>
        <v/>
      </c>
      <c r="R369" s="174" t="str">
        <f t="shared" si="24"/>
        <v/>
      </c>
    </row>
    <row r="370" spans="1:18" ht="24.75" customHeight="1" x14ac:dyDescent="0.2">
      <c r="A370" s="212"/>
      <c r="B370" s="213"/>
      <c r="C370" s="214"/>
      <c r="D370" s="88"/>
      <c r="E370" s="110"/>
      <c r="F370" s="28"/>
      <c r="G370" s="28"/>
      <c r="H370" s="22" t="str">
        <f>IF(G370="","",ROUNDDOWN('Lesné celky'!$C$2*G370,2))</f>
        <v/>
      </c>
      <c r="I370" s="28"/>
      <c r="J370" s="28"/>
      <c r="K370" s="28"/>
      <c r="L370" s="28"/>
      <c r="M370" s="24">
        <f t="shared" si="21"/>
        <v>0</v>
      </c>
      <c r="N370" s="112" t="str">
        <f t="shared" si="22"/>
        <v/>
      </c>
      <c r="O370" s="31"/>
      <c r="P370" s="33" t="str">
        <f t="shared" si="23"/>
        <v/>
      </c>
      <c r="R370" s="174" t="str">
        <f t="shared" si="24"/>
        <v/>
      </c>
    </row>
    <row r="371" spans="1:18" ht="24.75" customHeight="1" x14ac:dyDescent="0.2">
      <c r="A371" s="212"/>
      <c r="B371" s="213"/>
      <c r="C371" s="214"/>
      <c r="D371" s="88"/>
      <c r="E371" s="110"/>
      <c r="F371" s="28"/>
      <c r="G371" s="28"/>
      <c r="H371" s="22" t="str">
        <f>IF(G371="","",ROUNDDOWN('Lesné celky'!$C$2*G371,2))</f>
        <v/>
      </c>
      <c r="I371" s="28"/>
      <c r="J371" s="28"/>
      <c r="K371" s="28"/>
      <c r="L371" s="28"/>
      <c r="M371" s="24">
        <f t="shared" si="21"/>
        <v>0</v>
      </c>
      <c r="N371" s="112" t="str">
        <f t="shared" si="22"/>
        <v/>
      </c>
      <c r="O371" s="31"/>
      <c r="P371" s="33" t="str">
        <f t="shared" si="23"/>
        <v/>
      </c>
      <c r="R371" s="174" t="str">
        <f t="shared" si="24"/>
        <v/>
      </c>
    </row>
    <row r="372" spans="1:18" ht="24.75" customHeight="1" x14ac:dyDescent="0.2">
      <c r="A372" s="212"/>
      <c r="B372" s="213"/>
      <c r="C372" s="214"/>
      <c r="D372" s="88"/>
      <c r="E372" s="110"/>
      <c r="F372" s="28"/>
      <c r="G372" s="28"/>
      <c r="H372" s="22" t="str">
        <f>IF(G372="","",ROUNDDOWN('Lesné celky'!$C$2*G372,2))</f>
        <v/>
      </c>
      <c r="I372" s="28"/>
      <c r="J372" s="28"/>
      <c r="K372" s="28"/>
      <c r="L372" s="28"/>
      <c r="M372" s="24">
        <f t="shared" si="21"/>
        <v>0</v>
      </c>
      <c r="N372" s="112" t="str">
        <f t="shared" si="22"/>
        <v/>
      </c>
      <c r="O372" s="31"/>
      <c r="P372" s="33" t="str">
        <f t="shared" si="23"/>
        <v/>
      </c>
      <c r="R372" s="174" t="str">
        <f t="shared" si="24"/>
        <v/>
      </c>
    </row>
    <row r="373" spans="1:18" ht="24.75" customHeight="1" x14ac:dyDescent="0.2">
      <c r="A373" s="212"/>
      <c r="B373" s="213"/>
      <c r="C373" s="214"/>
      <c r="D373" s="88"/>
      <c r="E373" s="110"/>
      <c r="F373" s="28"/>
      <c r="G373" s="28"/>
      <c r="H373" s="22" t="str">
        <f>IF(G373="","",ROUNDDOWN('Lesné celky'!$C$2*G373,2))</f>
        <v/>
      </c>
      <c r="I373" s="28"/>
      <c r="J373" s="28"/>
      <c r="K373" s="28"/>
      <c r="L373" s="28"/>
      <c r="M373" s="24">
        <f t="shared" si="21"/>
        <v>0</v>
      </c>
      <c r="N373" s="112" t="str">
        <f t="shared" si="22"/>
        <v/>
      </c>
      <c r="O373" s="31"/>
      <c r="P373" s="33" t="str">
        <f t="shared" si="23"/>
        <v/>
      </c>
      <c r="R373" s="174" t="str">
        <f t="shared" si="24"/>
        <v/>
      </c>
    </row>
    <row r="374" spans="1:18" ht="24.75" customHeight="1" x14ac:dyDescent="0.2">
      <c r="A374" s="212"/>
      <c r="B374" s="213"/>
      <c r="C374" s="214"/>
      <c r="D374" s="88"/>
      <c r="E374" s="110"/>
      <c r="F374" s="28"/>
      <c r="G374" s="28"/>
      <c r="H374" s="22" t="str">
        <f>IF(G374="","",ROUNDDOWN('Lesné celky'!$C$2*G374,2))</f>
        <v/>
      </c>
      <c r="I374" s="28"/>
      <c r="J374" s="28"/>
      <c r="K374" s="28"/>
      <c r="L374" s="28"/>
      <c r="M374" s="24">
        <f t="shared" si="21"/>
        <v>0</v>
      </c>
      <c r="N374" s="112" t="str">
        <f t="shared" si="22"/>
        <v/>
      </c>
      <c r="O374" s="31"/>
      <c r="P374" s="33" t="str">
        <f t="shared" si="23"/>
        <v/>
      </c>
      <c r="R374" s="174" t="str">
        <f t="shared" si="24"/>
        <v/>
      </c>
    </row>
    <row r="375" spans="1:18" ht="24.75" customHeight="1" x14ac:dyDescent="0.2">
      <c r="A375" s="212"/>
      <c r="B375" s="213"/>
      <c r="C375" s="214"/>
      <c r="D375" s="88"/>
      <c r="E375" s="110"/>
      <c r="F375" s="28"/>
      <c r="G375" s="28"/>
      <c r="H375" s="22" t="str">
        <f>IF(G375="","",ROUNDDOWN('Lesné celky'!$C$2*G375,2))</f>
        <v/>
      </c>
      <c r="I375" s="28"/>
      <c r="J375" s="28"/>
      <c r="K375" s="28"/>
      <c r="L375" s="28"/>
      <c r="M375" s="24">
        <f t="shared" si="21"/>
        <v>0</v>
      </c>
      <c r="N375" s="112" t="str">
        <f t="shared" si="22"/>
        <v/>
      </c>
      <c r="O375" s="31"/>
      <c r="P375" s="33" t="str">
        <f t="shared" si="23"/>
        <v/>
      </c>
      <c r="R375" s="174" t="str">
        <f t="shared" si="24"/>
        <v/>
      </c>
    </row>
    <row r="376" spans="1:18" ht="24.75" customHeight="1" x14ac:dyDescent="0.2">
      <c r="A376" s="212"/>
      <c r="B376" s="213"/>
      <c r="C376" s="214"/>
      <c r="D376" s="88"/>
      <c r="E376" s="110"/>
      <c r="F376" s="28"/>
      <c r="G376" s="28"/>
      <c r="H376" s="22" t="str">
        <f>IF(G376="","",ROUNDDOWN('Lesné celky'!$C$2*G376,2))</f>
        <v/>
      </c>
      <c r="I376" s="28"/>
      <c r="J376" s="28"/>
      <c r="K376" s="28"/>
      <c r="L376" s="28"/>
      <c r="M376" s="24">
        <f t="shared" si="21"/>
        <v>0</v>
      </c>
      <c r="N376" s="112" t="str">
        <f t="shared" si="22"/>
        <v/>
      </c>
      <c r="O376" s="31"/>
      <c r="P376" s="33" t="str">
        <f t="shared" si="23"/>
        <v/>
      </c>
      <c r="R376" s="174" t="str">
        <f t="shared" si="24"/>
        <v/>
      </c>
    </row>
    <row r="377" spans="1:18" ht="24.75" customHeight="1" x14ac:dyDescent="0.2">
      <c r="A377" s="212"/>
      <c r="B377" s="213"/>
      <c r="C377" s="214"/>
      <c r="D377" s="88"/>
      <c r="E377" s="110"/>
      <c r="F377" s="28"/>
      <c r="G377" s="28"/>
      <c r="H377" s="22" t="str">
        <f>IF(G377="","",ROUNDDOWN('Lesné celky'!$C$2*G377,2))</f>
        <v/>
      </c>
      <c r="I377" s="28"/>
      <c r="J377" s="28"/>
      <c r="K377" s="28"/>
      <c r="L377" s="28"/>
      <c r="M377" s="24">
        <f t="shared" si="21"/>
        <v>0</v>
      </c>
      <c r="N377" s="112" t="str">
        <f t="shared" si="22"/>
        <v/>
      </c>
      <c r="O377" s="31"/>
      <c r="P377" s="33" t="str">
        <f t="shared" si="23"/>
        <v/>
      </c>
      <c r="R377" s="174" t="str">
        <f t="shared" si="24"/>
        <v/>
      </c>
    </row>
    <row r="378" spans="1:18" ht="24.75" customHeight="1" x14ac:dyDescent="0.2">
      <c r="A378" s="212"/>
      <c r="B378" s="213"/>
      <c r="C378" s="214"/>
      <c r="D378" s="88"/>
      <c r="E378" s="110"/>
      <c r="F378" s="28"/>
      <c r="G378" s="28"/>
      <c r="H378" s="22" t="str">
        <f>IF(G378="","",ROUNDDOWN('Lesné celky'!$C$2*G378,2))</f>
        <v/>
      </c>
      <c r="I378" s="28"/>
      <c r="J378" s="28"/>
      <c r="K378" s="28"/>
      <c r="L378" s="28"/>
      <c r="M378" s="24">
        <f t="shared" si="21"/>
        <v>0</v>
      </c>
      <c r="N378" s="112" t="str">
        <f t="shared" si="22"/>
        <v/>
      </c>
      <c r="O378" s="31"/>
      <c r="P378" s="33" t="str">
        <f t="shared" si="23"/>
        <v/>
      </c>
      <c r="R378" s="174" t="str">
        <f t="shared" si="24"/>
        <v/>
      </c>
    </row>
    <row r="379" spans="1:18" ht="24.75" customHeight="1" x14ac:dyDescent="0.2">
      <c r="A379" s="212"/>
      <c r="B379" s="213"/>
      <c r="C379" s="214"/>
      <c r="D379" s="88"/>
      <c r="E379" s="110"/>
      <c r="F379" s="28"/>
      <c r="G379" s="28"/>
      <c r="H379" s="22" t="str">
        <f>IF(G379="","",ROUNDDOWN('Lesné celky'!$C$2*G379,2))</f>
        <v/>
      </c>
      <c r="I379" s="28"/>
      <c r="J379" s="28"/>
      <c r="K379" s="28"/>
      <c r="L379" s="28"/>
      <c r="M379" s="24">
        <f t="shared" si="21"/>
        <v>0</v>
      </c>
      <c r="N379" s="112" t="str">
        <f t="shared" si="22"/>
        <v/>
      </c>
      <c r="O379" s="31"/>
      <c r="P379" s="33" t="str">
        <f t="shared" si="23"/>
        <v/>
      </c>
      <c r="R379" s="174" t="str">
        <f t="shared" si="24"/>
        <v/>
      </c>
    </row>
    <row r="380" spans="1:18" ht="24.75" customHeight="1" x14ac:dyDescent="0.2">
      <c r="A380" s="212"/>
      <c r="B380" s="213"/>
      <c r="C380" s="214"/>
      <c r="D380" s="88"/>
      <c r="E380" s="110"/>
      <c r="F380" s="28"/>
      <c r="G380" s="28"/>
      <c r="H380" s="22" t="str">
        <f>IF(G380="","",ROUNDDOWN('Lesné celky'!$C$2*G380,2))</f>
        <v/>
      </c>
      <c r="I380" s="28"/>
      <c r="J380" s="28"/>
      <c r="K380" s="28"/>
      <c r="L380" s="28"/>
      <c r="M380" s="24">
        <f t="shared" si="21"/>
        <v>0</v>
      </c>
      <c r="N380" s="112" t="str">
        <f t="shared" si="22"/>
        <v/>
      </c>
      <c r="O380" s="31"/>
      <c r="P380" s="33" t="str">
        <f t="shared" si="23"/>
        <v/>
      </c>
      <c r="R380" s="174" t="str">
        <f t="shared" si="24"/>
        <v/>
      </c>
    </row>
    <row r="381" spans="1:18" ht="24.75" customHeight="1" x14ac:dyDescent="0.2">
      <c r="A381" s="212"/>
      <c r="B381" s="213"/>
      <c r="C381" s="214"/>
      <c r="D381" s="88"/>
      <c r="E381" s="110"/>
      <c r="F381" s="28"/>
      <c r="G381" s="28"/>
      <c r="H381" s="22" t="str">
        <f>IF(G381="","",ROUNDDOWN('Lesné celky'!$C$2*G381,2))</f>
        <v/>
      </c>
      <c r="I381" s="28"/>
      <c r="J381" s="28"/>
      <c r="K381" s="28"/>
      <c r="L381" s="28"/>
      <c r="M381" s="24">
        <f t="shared" si="21"/>
        <v>0</v>
      </c>
      <c r="N381" s="112" t="str">
        <f t="shared" si="22"/>
        <v/>
      </c>
      <c r="O381" s="31"/>
      <c r="P381" s="33" t="str">
        <f t="shared" si="23"/>
        <v/>
      </c>
      <c r="R381" s="174" t="str">
        <f t="shared" si="24"/>
        <v/>
      </c>
    </row>
    <row r="382" spans="1:18" ht="24.75" customHeight="1" x14ac:dyDescent="0.2">
      <c r="A382" s="212"/>
      <c r="B382" s="213"/>
      <c r="C382" s="214"/>
      <c r="D382" s="88"/>
      <c r="E382" s="110"/>
      <c r="F382" s="28"/>
      <c r="G382" s="28"/>
      <c r="H382" s="22" t="str">
        <f>IF(G382="","",ROUNDDOWN('Lesné celky'!$C$2*G382,2))</f>
        <v/>
      </c>
      <c r="I382" s="28"/>
      <c r="J382" s="28"/>
      <c r="K382" s="28"/>
      <c r="L382" s="28"/>
      <c r="M382" s="24">
        <f t="shared" si="21"/>
        <v>0</v>
      </c>
      <c r="N382" s="112" t="str">
        <f t="shared" si="22"/>
        <v/>
      </c>
      <c r="O382" s="31"/>
      <c r="P382" s="33" t="str">
        <f t="shared" si="23"/>
        <v/>
      </c>
      <c r="R382" s="174" t="str">
        <f t="shared" si="24"/>
        <v/>
      </c>
    </row>
    <row r="383" spans="1:18" ht="24.75" customHeight="1" x14ac:dyDescent="0.2">
      <c r="A383" s="212"/>
      <c r="B383" s="213"/>
      <c r="C383" s="214"/>
      <c r="D383" s="88"/>
      <c r="E383" s="110"/>
      <c r="F383" s="28"/>
      <c r="G383" s="28"/>
      <c r="H383" s="22" t="str">
        <f>IF(G383="","",ROUNDDOWN('Lesné celky'!$C$2*G383,2))</f>
        <v/>
      </c>
      <c r="I383" s="28"/>
      <c r="J383" s="28"/>
      <c r="K383" s="28"/>
      <c r="L383" s="28"/>
      <c r="M383" s="24">
        <f t="shared" si="21"/>
        <v>0</v>
      </c>
      <c r="N383" s="112" t="str">
        <f t="shared" si="22"/>
        <v/>
      </c>
      <c r="O383" s="31"/>
      <c r="P383" s="33" t="str">
        <f t="shared" si="23"/>
        <v/>
      </c>
      <c r="R383" s="174" t="str">
        <f t="shared" si="24"/>
        <v/>
      </c>
    </row>
    <row r="384" spans="1:18" ht="24.75" customHeight="1" x14ac:dyDescent="0.2">
      <c r="A384" s="212"/>
      <c r="B384" s="213"/>
      <c r="C384" s="214"/>
      <c r="D384" s="88"/>
      <c r="E384" s="110"/>
      <c r="F384" s="28"/>
      <c r="G384" s="28"/>
      <c r="H384" s="22" t="str">
        <f>IF(G384="","",ROUNDDOWN('Lesné celky'!$C$2*G384,2))</f>
        <v/>
      </c>
      <c r="I384" s="28"/>
      <c r="J384" s="28"/>
      <c r="K384" s="28"/>
      <c r="L384" s="28"/>
      <c r="M384" s="24">
        <f t="shared" si="21"/>
        <v>0</v>
      </c>
      <c r="N384" s="112" t="str">
        <f t="shared" si="22"/>
        <v/>
      </c>
      <c r="O384" s="31"/>
      <c r="P384" s="33" t="str">
        <f t="shared" si="23"/>
        <v/>
      </c>
      <c r="R384" s="174" t="str">
        <f t="shared" si="24"/>
        <v/>
      </c>
    </row>
    <row r="385" spans="1:18" ht="24.75" customHeight="1" x14ac:dyDescent="0.2">
      <c r="A385" s="212"/>
      <c r="B385" s="213"/>
      <c r="C385" s="214"/>
      <c r="D385" s="88"/>
      <c r="E385" s="110"/>
      <c r="F385" s="28"/>
      <c r="G385" s="28"/>
      <c r="H385" s="22" t="str">
        <f>IF(G385="","",ROUNDDOWN('Lesné celky'!$C$2*G385,2))</f>
        <v/>
      </c>
      <c r="I385" s="28"/>
      <c r="J385" s="28"/>
      <c r="K385" s="28"/>
      <c r="L385" s="28"/>
      <c r="M385" s="24">
        <f t="shared" si="21"/>
        <v>0</v>
      </c>
      <c r="N385" s="112" t="str">
        <f t="shared" si="22"/>
        <v/>
      </c>
      <c r="O385" s="31"/>
      <c r="P385" s="33" t="str">
        <f t="shared" si="23"/>
        <v/>
      </c>
      <c r="R385" s="174" t="str">
        <f t="shared" si="24"/>
        <v/>
      </c>
    </row>
    <row r="386" spans="1:18" ht="24.75" customHeight="1" x14ac:dyDescent="0.2">
      <c r="A386" s="212"/>
      <c r="B386" s="213"/>
      <c r="C386" s="214"/>
      <c r="D386" s="88"/>
      <c r="E386" s="110"/>
      <c r="F386" s="28"/>
      <c r="G386" s="28"/>
      <c r="H386" s="22" t="str">
        <f>IF(G386="","",ROUNDDOWN('Lesné celky'!$C$2*G386,2))</f>
        <v/>
      </c>
      <c r="I386" s="28"/>
      <c r="J386" s="28"/>
      <c r="K386" s="28"/>
      <c r="L386" s="28"/>
      <c r="M386" s="24">
        <f t="shared" ref="M386:M449" si="25">SUM(I386:L386)</f>
        <v>0</v>
      </c>
      <c r="N386" s="112" t="str">
        <f t="shared" ref="N386:N449" si="26">IF(ROUNDDOWN(F386*G386,2)-ROUNDDOWN(SUM(I386:L386),2)=0,"","zlý súčet")</f>
        <v/>
      </c>
      <c r="O386" s="31"/>
      <c r="P386" s="33" t="str">
        <f t="shared" si="23"/>
        <v/>
      </c>
      <c r="R386" s="174" t="str">
        <f t="shared" si="24"/>
        <v/>
      </c>
    </row>
    <row r="387" spans="1:18" ht="24.75" customHeight="1" x14ac:dyDescent="0.2">
      <c r="A387" s="212"/>
      <c r="B387" s="213"/>
      <c r="C387" s="214"/>
      <c r="D387" s="88"/>
      <c r="E387" s="110"/>
      <c r="F387" s="28"/>
      <c r="G387" s="28"/>
      <c r="H387" s="22" t="str">
        <f>IF(G387="","",ROUNDDOWN('Lesné celky'!$C$2*G387,2))</f>
        <v/>
      </c>
      <c r="I387" s="28"/>
      <c r="J387" s="28"/>
      <c r="K387" s="28"/>
      <c r="L387" s="28"/>
      <c r="M387" s="24">
        <f t="shared" si="25"/>
        <v>0</v>
      </c>
      <c r="N387" s="112" t="str">
        <f t="shared" si="26"/>
        <v/>
      </c>
      <c r="O387" s="31"/>
      <c r="P387" s="33" t="str">
        <f t="shared" si="23"/>
        <v/>
      </c>
      <c r="R387" s="174" t="str">
        <f t="shared" si="24"/>
        <v/>
      </c>
    </row>
    <row r="388" spans="1:18" ht="24.75" customHeight="1" x14ac:dyDescent="0.2">
      <c r="A388" s="212"/>
      <c r="B388" s="213"/>
      <c r="C388" s="214"/>
      <c r="D388" s="88"/>
      <c r="E388" s="110"/>
      <c r="F388" s="28"/>
      <c r="G388" s="28"/>
      <c r="H388" s="22" t="str">
        <f>IF(G388="","",ROUNDDOWN('Lesné celky'!$C$2*G388,2))</f>
        <v/>
      </c>
      <c r="I388" s="28"/>
      <c r="J388" s="28"/>
      <c r="K388" s="28"/>
      <c r="L388" s="28"/>
      <c r="M388" s="24">
        <f t="shared" si="25"/>
        <v>0</v>
      </c>
      <c r="N388" s="112" t="str">
        <f t="shared" si="26"/>
        <v/>
      </c>
      <c r="O388" s="31"/>
      <c r="P388" s="33" t="str">
        <f t="shared" si="23"/>
        <v/>
      </c>
      <c r="R388" s="174" t="str">
        <f t="shared" si="24"/>
        <v/>
      </c>
    </row>
    <row r="389" spans="1:18" ht="24.75" customHeight="1" x14ac:dyDescent="0.2">
      <c r="A389" s="212"/>
      <c r="B389" s="213"/>
      <c r="C389" s="214"/>
      <c r="D389" s="88"/>
      <c r="E389" s="110"/>
      <c r="F389" s="28"/>
      <c r="G389" s="28"/>
      <c r="H389" s="22" t="str">
        <f>IF(G389="","",ROUNDDOWN('Lesné celky'!$C$2*G389,2))</f>
        <v/>
      </c>
      <c r="I389" s="28"/>
      <c r="J389" s="28"/>
      <c r="K389" s="28"/>
      <c r="L389" s="28"/>
      <c r="M389" s="24">
        <f t="shared" si="25"/>
        <v>0</v>
      </c>
      <c r="N389" s="112" t="str">
        <f t="shared" si="26"/>
        <v/>
      </c>
      <c r="O389" s="31"/>
      <c r="P389" s="33" t="str">
        <f t="shared" si="23"/>
        <v/>
      </c>
      <c r="R389" s="174" t="str">
        <f t="shared" si="24"/>
        <v/>
      </c>
    </row>
    <row r="390" spans="1:18" ht="24.75" customHeight="1" x14ac:dyDescent="0.2">
      <c r="A390" s="212"/>
      <c r="B390" s="213"/>
      <c r="C390" s="214"/>
      <c r="D390" s="88"/>
      <c r="E390" s="110"/>
      <c r="F390" s="28"/>
      <c r="G390" s="28"/>
      <c r="H390" s="22" t="str">
        <f>IF(G390="","",ROUNDDOWN('Lesné celky'!$C$2*G390,2))</f>
        <v/>
      </c>
      <c r="I390" s="28"/>
      <c r="J390" s="28"/>
      <c r="K390" s="28"/>
      <c r="L390" s="28"/>
      <c r="M390" s="24">
        <f t="shared" si="25"/>
        <v>0</v>
      </c>
      <c r="N390" s="112" t="str">
        <f t="shared" si="26"/>
        <v/>
      </c>
      <c r="O390" s="31"/>
      <c r="P390" s="33" t="str">
        <f t="shared" si="23"/>
        <v/>
      </c>
      <c r="R390" s="174" t="str">
        <f t="shared" si="24"/>
        <v/>
      </c>
    </row>
    <row r="391" spans="1:18" ht="24.75" customHeight="1" x14ac:dyDescent="0.2">
      <c r="A391" s="212"/>
      <c r="B391" s="213"/>
      <c r="C391" s="214"/>
      <c r="D391" s="88"/>
      <c r="E391" s="110"/>
      <c r="F391" s="28"/>
      <c r="G391" s="28"/>
      <c r="H391" s="22" t="str">
        <f>IF(G391="","",ROUNDDOWN('Lesné celky'!$C$2*G391,2))</f>
        <v/>
      </c>
      <c r="I391" s="28"/>
      <c r="J391" s="28"/>
      <c r="K391" s="28"/>
      <c r="L391" s="28"/>
      <c r="M391" s="24">
        <f t="shared" si="25"/>
        <v>0</v>
      </c>
      <c r="N391" s="112" t="str">
        <f t="shared" si="26"/>
        <v/>
      </c>
      <c r="O391" s="31"/>
      <c r="P391" s="33" t="str">
        <f t="shared" si="23"/>
        <v/>
      </c>
      <c r="R391" s="174" t="str">
        <f t="shared" si="24"/>
        <v/>
      </c>
    </row>
    <row r="392" spans="1:18" ht="24.75" customHeight="1" x14ac:dyDescent="0.2">
      <c r="A392" s="212"/>
      <c r="B392" s="213"/>
      <c r="C392" s="214"/>
      <c r="D392" s="88"/>
      <c r="E392" s="110"/>
      <c r="F392" s="28"/>
      <c r="G392" s="28"/>
      <c r="H392" s="22" t="str">
        <f>IF(G392="","",ROUNDDOWN('Lesné celky'!$C$2*G392,2))</f>
        <v/>
      </c>
      <c r="I392" s="28"/>
      <c r="J392" s="28"/>
      <c r="K392" s="28"/>
      <c r="L392" s="28"/>
      <c r="M392" s="24">
        <f t="shared" si="25"/>
        <v>0</v>
      </c>
      <c r="N392" s="112" t="str">
        <f t="shared" si="26"/>
        <v/>
      </c>
      <c r="O392" s="31"/>
      <c r="P392" s="33" t="str">
        <f t="shared" si="23"/>
        <v/>
      </c>
      <c r="R392" s="174" t="str">
        <f t="shared" si="24"/>
        <v/>
      </c>
    </row>
    <row r="393" spans="1:18" ht="24.75" customHeight="1" x14ac:dyDescent="0.2">
      <c r="A393" s="212"/>
      <c r="B393" s="213"/>
      <c r="C393" s="214"/>
      <c r="D393" s="88"/>
      <c r="E393" s="110"/>
      <c r="F393" s="28"/>
      <c r="G393" s="28"/>
      <c r="H393" s="22" t="str">
        <f>IF(G393="","",ROUNDDOWN('Lesné celky'!$C$2*G393,2))</f>
        <v/>
      </c>
      <c r="I393" s="28"/>
      <c r="J393" s="28"/>
      <c r="K393" s="28"/>
      <c r="L393" s="28"/>
      <c r="M393" s="24">
        <f t="shared" si="25"/>
        <v>0</v>
      </c>
      <c r="N393" s="112" t="str">
        <f t="shared" si="26"/>
        <v/>
      </c>
      <c r="O393" s="31"/>
      <c r="P393" s="33" t="str">
        <f t="shared" si="23"/>
        <v/>
      </c>
      <c r="R393" s="174" t="str">
        <f t="shared" si="24"/>
        <v/>
      </c>
    </row>
    <row r="394" spans="1:18" ht="24.75" customHeight="1" x14ac:dyDescent="0.2">
      <c r="A394" s="212"/>
      <c r="B394" s="213"/>
      <c r="C394" s="214"/>
      <c r="D394" s="88"/>
      <c r="E394" s="110"/>
      <c r="F394" s="28"/>
      <c r="G394" s="28"/>
      <c r="H394" s="22" t="str">
        <f>IF(G394="","",ROUNDDOWN('Lesné celky'!$C$2*G394,2))</f>
        <v/>
      </c>
      <c r="I394" s="28"/>
      <c r="J394" s="28"/>
      <c r="K394" s="28"/>
      <c r="L394" s="28"/>
      <c r="M394" s="24">
        <f t="shared" si="25"/>
        <v>0</v>
      </c>
      <c r="N394" s="112" t="str">
        <f t="shared" si="26"/>
        <v/>
      </c>
      <c r="O394" s="31"/>
      <c r="P394" s="33" t="str">
        <f t="shared" si="23"/>
        <v/>
      </c>
      <c r="R394" s="174" t="str">
        <f t="shared" si="24"/>
        <v/>
      </c>
    </row>
    <row r="395" spans="1:18" ht="24.75" customHeight="1" x14ac:dyDescent="0.2">
      <c r="A395" s="212"/>
      <c r="B395" s="213"/>
      <c r="C395" s="214"/>
      <c r="D395" s="88"/>
      <c r="E395" s="110"/>
      <c r="F395" s="28"/>
      <c r="G395" s="28"/>
      <c r="H395" s="22" t="str">
        <f>IF(G395="","",ROUNDDOWN('Lesné celky'!$C$2*G395,2))</f>
        <v/>
      </c>
      <c r="I395" s="28"/>
      <c r="J395" s="28"/>
      <c r="K395" s="28"/>
      <c r="L395" s="28"/>
      <c r="M395" s="24">
        <f t="shared" si="25"/>
        <v>0</v>
      </c>
      <c r="N395" s="112" t="str">
        <f t="shared" si="26"/>
        <v/>
      </c>
      <c r="O395" s="31"/>
      <c r="P395" s="33" t="str">
        <f t="shared" si="23"/>
        <v/>
      </c>
      <c r="R395" s="174" t="str">
        <f t="shared" si="24"/>
        <v/>
      </c>
    </row>
    <row r="396" spans="1:18" ht="24.75" customHeight="1" x14ac:dyDescent="0.2">
      <c r="A396" s="212"/>
      <c r="B396" s="213"/>
      <c r="C396" s="214"/>
      <c r="D396" s="88"/>
      <c r="E396" s="110"/>
      <c r="F396" s="28"/>
      <c r="G396" s="28"/>
      <c r="H396" s="22" t="str">
        <f>IF(G396="","",ROUNDDOWN('Lesné celky'!$C$2*G396,2))</f>
        <v/>
      </c>
      <c r="I396" s="28"/>
      <c r="J396" s="28"/>
      <c r="K396" s="28"/>
      <c r="L396" s="28"/>
      <c r="M396" s="24">
        <f t="shared" si="25"/>
        <v>0</v>
      </c>
      <c r="N396" s="112" t="str">
        <f t="shared" si="26"/>
        <v/>
      </c>
      <c r="O396" s="31"/>
      <c r="P396" s="33" t="str">
        <f t="shared" si="23"/>
        <v/>
      </c>
      <c r="R396" s="174" t="str">
        <f t="shared" si="24"/>
        <v/>
      </c>
    </row>
    <row r="397" spans="1:18" ht="24.75" customHeight="1" x14ac:dyDescent="0.2">
      <c r="A397" s="212"/>
      <c r="B397" s="213"/>
      <c r="C397" s="214"/>
      <c r="D397" s="88"/>
      <c r="E397" s="110"/>
      <c r="F397" s="28"/>
      <c r="G397" s="28"/>
      <c r="H397" s="22" t="str">
        <f>IF(G397="","",ROUNDDOWN('Lesné celky'!$C$2*G397,2))</f>
        <v/>
      </c>
      <c r="I397" s="28"/>
      <c r="J397" s="28"/>
      <c r="K397" s="28"/>
      <c r="L397" s="28"/>
      <c r="M397" s="24">
        <f t="shared" si="25"/>
        <v>0</v>
      </c>
      <c r="N397" s="112" t="str">
        <f t="shared" si="26"/>
        <v/>
      </c>
      <c r="O397" s="31"/>
      <c r="P397" s="33" t="str">
        <f t="shared" si="23"/>
        <v/>
      </c>
      <c r="R397" s="174" t="str">
        <f t="shared" si="24"/>
        <v/>
      </c>
    </row>
    <row r="398" spans="1:18" ht="24.75" customHeight="1" x14ac:dyDescent="0.2">
      <c r="A398" s="212"/>
      <c r="B398" s="213"/>
      <c r="C398" s="214"/>
      <c r="D398" s="88"/>
      <c r="E398" s="110"/>
      <c r="F398" s="28"/>
      <c r="G398" s="28"/>
      <c r="H398" s="22" t="str">
        <f>IF(G398="","",ROUNDDOWN('Lesné celky'!$C$2*G398,2))</f>
        <v/>
      </c>
      <c r="I398" s="28"/>
      <c r="J398" s="28"/>
      <c r="K398" s="28"/>
      <c r="L398" s="28"/>
      <c r="M398" s="24">
        <f t="shared" si="25"/>
        <v>0</v>
      </c>
      <c r="N398" s="112" t="str">
        <f t="shared" si="26"/>
        <v/>
      </c>
      <c r="O398" s="31"/>
      <c r="P398" s="33" t="str">
        <f t="shared" si="23"/>
        <v/>
      </c>
      <c r="R398" s="174" t="str">
        <f t="shared" si="24"/>
        <v/>
      </c>
    </row>
    <row r="399" spans="1:18" ht="24.75" customHeight="1" x14ac:dyDescent="0.2">
      <c r="A399" s="212"/>
      <c r="B399" s="213"/>
      <c r="C399" s="214"/>
      <c r="D399" s="88"/>
      <c r="E399" s="110"/>
      <c r="F399" s="28"/>
      <c r="G399" s="28"/>
      <c r="H399" s="22" t="str">
        <f>IF(G399="","",ROUNDDOWN('Lesné celky'!$C$2*G399,2))</f>
        <v/>
      </c>
      <c r="I399" s="28"/>
      <c r="J399" s="28"/>
      <c r="K399" s="28"/>
      <c r="L399" s="28"/>
      <c r="M399" s="24">
        <f t="shared" si="25"/>
        <v>0</v>
      </c>
      <c r="N399" s="112" t="str">
        <f t="shared" si="26"/>
        <v/>
      </c>
      <c r="O399" s="31"/>
      <c r="P399" s="33" t="str">
        <f t="shared" si="23"/>
        <v/>
      </c>
      <c r="R399" s="174" t="str">
        <f t="shared" si="24"/>
        <v/>
      </c>
    </row>
    <row r="400" spans="1:18" ht="24.75" customHeight="1" x14ac:dyDescent="0.2">
      <c r="A400" s="212"/>
      <c r="B400" s="213"/>
      <c r="C400" s="214"/>
      <c r="D400" s="88"/>
      <c r="E400" s="110"/>
      <c r="F400" s="28"/>
      <c r="G400" s="28"/>
      <c r="H400" s="22" t="str">
        <f>IF(G400="","",ROUNDDOWN('Lesné celky'!$C$2*G400,2))</f>
        <v/>
      </c>
      <c r="I400" s="28"/>
      <c r="J400" s="28"/>
      <c r="K400" s="28"/>
      <c r="L400" s="28"/>
      <c r="M400" s="24">
        <f t="shared" si="25"/>
        <v>0</v>
      </c>
      <c r="N400" s="112" t="str">
        <f t="shared" si="26"/>
        <v/>
      </c>
      <c r="O400" s="31"/>
      <c r="P400" s="33" t="str">
        <f t="shared" si="23"/>
        <v/>
      </c>
      <c r="R400" s="174" t="str">
        <f t="shared" si="24"/>
        <v/>
      </c>
    </row>
    <row r="401" spans="1:18" ht="24.75" customHeight="1" x14ac:dyDescent="0.2">
      <c r="A401" s="212"/>
      <c r="B401" s="213"/>
      <c r="C401" s="214"/>
      <c r="D401" s="88"/>
      <c r="E401" s="110"/>
      <c r="F401" s="28"/>
      <c r="G401" s="28"/>
      <c r="H401" s="22" t="str">
        <f>IF(G401="","",ROUNDDOWN('Lesné celky'!$C$2*G401,2))</f>
        <v/>
      </c>
      <c r="I401" s="28"/>
      <c r="J401" s="28"/>
      <c r="K401" s="28"/>
      <c r="L401" s="28"/>
      <c r="M401" s="24">
        <f t="shared" si="25"/>
        <v>0</v>
      </c>
      <c r="N401" s="112" t="str">
        <f t="shared" si="26"/>
        <v/>
      </c>
      <c r="O401" s="31"/>
      <c r="P401" s="33" t="str">
        <f t="shared" si="23"/>
        <v/>
      </c>
      <c r="R401" s="174" t="str">
        <f t="shared" si="24"/>
        <v/>
      </c>
    </row>
    <row r="402" spans="1:18" ht="24.75" customHeight="1" x14ac:dyDescent="0.2">
      <c r="A402" s="212"/>
      <c r="B402" s="213"/>
      <c r="C402" s="214"/>
      <c r="D402" s="88"/>
      <c r="E402" s="110"/>
      <c r="F402" s="28"/>
      <c r="G402" s="28"/>
      <c r="H402" s="22" t="str">
        <f>IF(G402="","",ROUNDDOWN('Lesné celky'!$C$2*G402,2))</f>
        <v/>
      </c>
      <c r="I402" s="28"/>
      <c r="J402" s="28"/>
      <c r="K402" s="28"/>
      <c r="L402" s="28"/>
      <c r="M402" s="24">
        <f t="shared" si="25"/>
        <v>0</v>
      </c>
      <c r="N402" s="112" t="str">
        <f t="shared" si="26"/>
        <v/>
      </c>
      <c r="O402" s="31"/>
      <c r="P402" s="33" t="str">
        <f t="shared" si="23"/>
        <v/>
      </c>
      <c r="R402" s="174" t="str">
        <f t="shared" si="24"/>
        <v/>
      </c>
    </row>
    <row r="403" spans="1:18" ht="24.75" customHeight="1" x14ac:dyDescent="0.2">
      <c r="A403" s="212"/>
      <c r="B403" s="213"/>
      <c r="C403" s="214"/>
      <c r="D403" s="88"/>
      <c r="E403" s="110"/>
      <c r="F403" s="28"/>
      <c r="G403" s="28"/>
      <c r="H403" s="22" t="str">
        <f>IF(G403="","",ROUNDDOWN('Lesné celky'!$C$2*G403,2))</f>
        <v/>
      </c>
      <c r="I403" s="28"/>
      <c r="J403" s="28"/>
      <c r="K403" s="28"/>
      <c r="L403" s="28"/>
      <c r="M403" s="24">
        <f t="shared" si="25"/>
        <v>0</v>
      </c>
      <c r="N403" s="112" t="str">
        <f t="shared" si="26"/>
        <v/>
      </c>
      <c r="O403" s="31"/>
      <c r="P403" s="33" t="str">
        <f t="shared" si="23"/>
        <v/>
      </c>
      <c r="R403" s="174" t="str">
        <f t="shared" si="24"/>
        <v/>
      </c>
    </row>
    <row r="404" spans="1:18" ht="24.75" customHeight="1" x14ac:dyDescent="0.2">
      <c r="A404" s="212"/>
      <c r="B404" s="213"/>
      <c r="C404" s="214"/>
      <c r="D404" s="88"/>
      <c r="E404" s="110"/>
      <c r="F404" s="28"/>
      <c r="G404" s="28"/>
      <c r="H404" s="22" t="str">
        <f>IF(G404="","",ROUNDDOWN('Lesné celky'!$C$2*G404,2))</f>
        <v/>
      </c>
      <c r="I404" s="28"/>
      <c r="J404" s="28"/>
      <c r="K404" s="28"/>
      <c r="L404" s="28"/>
      <c r="M404" s="24">
        <f t="shared" si="25"/>
        <v>0</v>
      </c>
      <c r="N404" s="112" t="str">
        <f t="shared" si="26"/>
        <v/>
      </c>
      <c r="O404" s="31"/>
      <c r="P404" s="33" t="str">
        <f t="shared" ref="P404:P467" si="27">IF(H404="","",H404-O404)</f>
        <v/>
      </c>
      <c r="R404" s="174" t="str">
        <f t="shared" ref="R404:R467" si="28">IF(AND(H404&lt;&gt;"",OR(E404="",D404="",A404="")),"nekorektne zadané údaje","")</f>
        <v/>
      </c>
    </row>
    <row r="405" spans="1:18" ht="24.75" customHeight="1" x14ac:dyDescent="0.2">
      <c r="A405" s="212"/>
      <c r="B405" s="213"/>
      <c r="C405" s="214"/>
      <c r="D405" s="88"/>
      <c r="E405" s="110"/>
      <c r="F405" s="28"/>
      <c r="G405" s="28"/>
      <c r="H405" s="22" t="str">
        <f>IF(G405="","",ROUNDDOWN('Lesné celky'!$C$2*G405,2))</f>
        <v/>
      </c>
      <c r="I405" s="28"/>
      <c r="J405" s="28"/>
      <c r="K405" s="28"/>
      <c r="L405" s="28"/>
      <c r="M405" s="24">
        <f t="shared" si="25"/>
        <v>0</v>
      </c>
      <c r="N405" s="112" t="str">
        <f t="shared" si="26"/>
        <v/>
      </c>
      <c r="O405" s="31"/>
      <c r="P405" s="33" t="str">
        <f t="shared" si="27"/>
        <v/>
      </c>
      <c r="R405" s="174" t="str">
        <f t="shared" si="28"/>
        <v/>
      </c>
    </row>
    <row r="406" spans="1:18" ht="24.75" customHeight="1" x14ac:dyDescent="0.2">
      <c r="A406" s="212"/>
      <c r="B406" s="213"/>
      <c r="C406" s="214"/>
      <c r="D406" s="88"/>
      <c r="E406" s="110"/>
      <c r="F406" s="28"/>
      <c r="G406" s="28"/>
      <c r="H406" s="22" t="str">
        <f>IF(G406="","",ROUNDDOWN('Lesné celky'!$C$2*G406,2))</f>
        <v/>
      </c>
      <c r="I406" s="28"/>
      <c r="J406" s="28"/>
      <c r="K406" s="28"/>
      <c r="L406" s="28"/>
      <c r="M406" s="24">
        <f t="shared" si="25"/>
        <v>0</v>
      </c>
      <c r="N406" s="112" t="str">
        <f t="shared" si="26"/>
        <v/>
      </c>
      <c r="O406" s="31"/>
      <c r="P406" s="33" t="str">
        <f t="shared" si="27"/>
        <v/>
      </c>
      <c r="R406" s="174" t="str">
        <f t="shared" si="28"/>
        <v/>
      </c>
    </row>
    <row r="407" spans="1:18" ht="24.75" customHeight="1" x14ac:dyDescent="0.2">
      <c r="A407" s="212"/>
      <c r="B407" s="213"/>
      <c r="C407" s="214"/>
      <c r="D407" s="88"/>
      <c r="E407" s="110"/>
      <c r="F407" s="28"/>
      <c r="G407" s="28"/>
      <c r="H407" s="22" t="str">
        <f>IF(G407="","",ROUNDDOWN('Lesné celky'!$C$2*G407,2))</f>
        <v/>
      </c>
      <c r="I407" s="28"/>
      <c r="J407" s="28"/>
      <c r="K407" s="28"/>
      <c r="L407" s="28"/>
      <c r="M407" s="24">
        <f t="shared" si="25"/>
        <v>0</v>
      </c>
      <c r="N407" s="112" t="str">
        <f t="shared" si="26"/>
        <v/>
      </c>
      <c r="O407" s="31"/>
      <c r="P407" s="33" t="str">
        <f t="shared" si="27"/>
        <v/>
      </c>
      <c r="R407" s="174" t="str">
        <f t="shared" si="28"/>
        <v/>
      </c>
    </row>
    <row r="408" spans="1:18" ht="24.75" customHeight="1" x14ac:dyDescent="0.2">
      <c r="A408" s="212"/>
      <c r="B408" s="213"/>
      <c r="C408" s="214"/>
      <c r="D408" s="88"/>
      <c r="E408" s="110"/>
      <c r="F408" s="28"/>
      <c r="G408" s="28"/>
      <c r="H408" s="22" t="str">
        <f>IF(G408="","",ROUNDDOWN('Lesné celky'!$C$2*G408,2))</f>
        <v/>
      </c>
      <c r="I408" s="28"/>
      <c r="J408" s="28"/>
      <c r="K408" s="28"/>
      <c r="L408" s="28"/>
      <c r="M408" s="24">
        <f t="shared" si="25"/>
        <v>0</v>
      </c>
      <c r="N408" s="112" t="str">
        <f t="shared" si="26"/>
        <v/>
      </c>
      <c r="O408" s="31"/>
      <c r="P408" s="33" t="str">
        <f t="shared" si="27"/>
        <v/>
      </c>
      <c r="R408" s="174" t="str">
        <f t="shared" si="28"/>
        <v/>
      </c>
    </row>
    <row r="409" spans="1:18" ht="24.75" customHeight="1" x14ac:dyDescent="0.2">
      <c r="A409" s="212"/>
      <c r="B409" s="213"/>
      <c r="C409" s="214"/>
      <c r="D409" s="88"/>
      <c r="E409" s="110"/>
      <c r="F409" s="28"/>
      <c r="G409" s="28"/>
      <c r="H409" s="22" t="str">
        <f>IF(G409="","",ROUNDDOWN('Lesné celky'!$C$2*G409,2))</f>
        <v/>
      </c>
      <c r="I409" s="28"/>
      <c r="J409" s="28"/>
      <c r="K409" s="28"/>
      <c r="L409" s="28"/>
      <c r="M409" s="24">
        <f t="shared" si="25"/>
        <v>0</v>
      </c>
      <c r="N409" s="112" t="str">
        <f t="shared" si="26"/>
        <v/>
      </c>
      <c r="O409" s="31"/>
      <c r="P409" s="33" t="str">
        <f t="shared" si="27"/>
        <v/>
      </c>
      <c r="R409" s="174" t="str">
        <f t="shared" si="28"/>
        <v/>
      </c>
    </row>
    <row r="410" spans="1:18" ht="24.75" customHeight="1" x14ac:dyDescent="0.2">
      <c r="A410" s="212"/>
      <c r="B410" s="213"/>
      <c r="C410" s="214"/>
      <c r="D410" s="88"/>
      <c r="E410" s="110"/>
      <c r="F410" s="28"/>
      <c r="G410" s="28"/>
      <c r="H410" s="22" t="str">
        <f>IF(G410="","",ROUNDDOWN('Lesné celky'!$C$2*G410,2))</f>
        <v/>
      </c>
      <c r="I410" s="28"/>
      <c r="J410" s="28"/>
      <c r="K410" s="28"/>
      <c r="L410" s="28"/>
      <c r="M410" s="24">
        <f t="shared" si="25"/>
        <v>0</v>
      </c>
      <c r="N410" s="112" t="str">
        <f t="shared" si="26"/>
        <v/>
      </c>
      <c r="O410" s="31"/>
      <c r="P410" s="33" t="str">
        <f t="shared" si="27"/>
        <v/>
      </c>
      <c r="R410" s="174" t="str">
        <f t="shared" si="28"/>
        <v/>
      </c>
    </row>
    <row r="411" spans="1:18" ht="24.75" customHeight="1" x14ac:dyDescent="0.2">
      <c r="A411" s="212"/>
      <c r="B411" s="213"/>
      <c r="C411" s="214"/>
      <c r="D411" s="88"/>
      <c r="E411" s="110"/>
      <c r="F411" s="28"/>
      <c r="G411" s="28"/>
      <c r="H411" s="22" t="str">
        <f>IF(G411="","",ROUNDDOWN('Lesné celky'!$C$2*G411,2))</f>
        <v/>
      </c>
      <c r="I411" s="28"/>
      <c r="J411" s="28"/>
      <c r="K411" s="28"/>
      <c r="L411" s="28"/>
      <c r="M411" s="24">
        <f t="shared" si="25"/>
        <v>0</v>
      </c>
      <c r="N411" s="112" t="str">
        <f t="shared" si="26"/>
        <v/>
      </c>
      <c r="O411" s="31"/>
      <c r="P411" s="33" t="str">
        <f t="shared" si="27"/>
        <v/>
      </c>
      <c r="R411" s="174" t="str">
        <f t="shared" si="28"/>
        <v/>
      </c>
    </row>
    <row r="412" spans="1:18" ht="24.75" customHeight="1" x14ac:dyDescent="0.2">
      <c r="A412" s="212"/>
      <c r="B412" s="213"/>
      <c r="C412" s="214"/>
      <c r="D412" s="88"/>
      <c r="E412" s="110"/>
      <c r="F412" s="28"/>
      <c r="G412" s="28"/>
      <c r="H412" s="22" t="str">
        <f>IF(G412="","",ROUNDDOWN('Lesné celky'!$C$2*G412,2))</f>
        <v/>
      </c>
      <c r="I412" s="28"/>
      <c r="J412" s="28"/>
      <c r="K412" s="28"/>
      <c r="L412" s="28"/>
      <c r="M412" s="24">
        <f t="shared" si="25"/>
        <v>0</v>
      </c>
      <c r="N412" s="112" t="str">
        <f t="shared" si="26"/>
        <v/>
      </c>
      <c r="O412" s="31"/>
      <c r="P412" s="33" t="str">
        <f t="shared" si="27"/>
        <v/>
      </c>
      <c r="R412" s="174" t="str">
        <f t="shared" si="28"/>
        <v/>
      </c>
    </row>
    <row r="413" spans="1:18" ht="24.75" customHeight="1" x14ac:dyDescent="0.2">
      <c r="A413" s="212"/>
      <c r="B413" s="213"/>
      <c r="C413" s="214"/>
      <c r="D413" s="88"/>
      <c r="E413" s="110"/>
      <c r="F413" s="28"/>
      <c r="G413" s="28"/>
      <c r="H413" s="22" t="str">
        <f>IF(G413="","",ROUNDDOWN('Lesné celky'!$C$2*G413,2))</f>
        <v/>
      </c>
      <c r="I413" s="28"/>
      <c r="J413" s="28"/>
      <c r="K413" s="28"/>
      <c r="L413" s="28"/>
      <c r="M413" s="24">
        <f t="shared" si="25"/>
        <v>0</v>
      </c>
      <c r="N413" s="112" t="str">
        <f t="shared" si="26"/>
        <v/>
      </c>
      <c r="O413" s="31"/>
      <c r="P413" s="33" t="str">
        <f t="shared" si="27"/>
        <v/>
      </c>
      <c r="R413" s="174" t="str">
        <f t="shared" si="28"/>
        <v/>
      </c>
    </row>
    <row r="414" spans="1:18" ht="24.75" customHeight="1" x14ac:dyDescent="0.2">
      <c r="A414" s="212"/>
      <c r="B414" s="213"/>
      <c r="C414" s="214"/>
      <c r="D414" s="88"/>
      <c r="E414" s="110"/>
      <c r="F414" s="28"/>
      <c r="G414" s="28"/>
      <c r="H414" s="22" t="str">
        <f>IF(G414="","",ROUNDDOWN('Lesné celky'!$C$2*G414,2))</f>
        <v/>
      </c>
      <c r="I414" s="28"/>
      <c r="J414" s="28"/>
      <c r="K414" s="28"/>
      <c r="L414" s="28"/>
      <c r="M414" s="24">
        <f t="shared" si="25"/>
        <v>0</v>
      </c>
      <c r="N414" s="112" t="str">
        <f t="shared" si="26"/>
        <v/>
      </c>
      <c r="O414" s="31"/>
      <c r="P414" s="33" t="str">
        <f t="shared" si="27"/>
        <v/>
      </c>
      <c r="R414" s="174" t="str">
        <f t="shared" si="28"/>
        <v/>
      </c>
    </row>
    <row r="415" spans="1:18" ht="24.75" customHeight="1" x14ac:dyDescent="0.2">
      <c r="A415" s="212"/>
      <c r="B415" s="213"/>
      <c r="C415" s="214"/>
      <c r="D415" s="88"/>
      <c r="E415" s="110"/>
      <c r="F415" s="28"/>
      <c r="G415" s="28"/>
      <c r="H415" s="22" t="str">
        <f>IF(G415="","",ROUNDDOWN('Lesné celky'!$C$2*G415,2))</f>
        <v/>
      </c>
      <c r="I415" s="28"/>
      <c r="J415" s="28"/>
      <c r="K415" s="28"/>
      <c r="L415" s="28"/>
      <c r="M415" s="24">
        <f t="shared" si="25"/>
        <v>0</v>
      </c>
      <c r="N415" s="112" t="str">
        <f t="shared" si="26"/>
        <v/>
      </c>
      <c r="O415" s="31"/>
      <c r="P415" s="33" t="str">
        <f t="shared" si="27"/>
        <v/>
      </c>
      <c r="R415" s="174" t="str">
        <f t="shared" si="28"/>
        <v/>
      </c>
    </row>
    <row r="416" spans="1:18" ht="24.75" customHeight="1" x14ac:dyDescent="0.2">
      <c r="A416" s="212"/>
      <c r="B416" s="213"/>
      <c r="C416" s="214"/>
      <c r="D416" s="88"/>
      <c r="E416" s="110"/>
      <c r="F416" s="28"/>
      <c r="G416" s="28"/>
      <c r="H416" s="22" t="str">
        <f>IF(G416="","",ROUNDDOWN('Lesné celky'!$C$2*G416,2))</f>
        <v/>
      </c>
      <c r="I416" s="28"/>
      <c r="J416" s="28"/>
      <c r="K416" s="28"/>
      <c r="L416" s="28"/>
      <c r="M416" s="24">
        <f t="shared" si="25"/>
        <v>0</v>
      </c>
      <c r="N416" s="112" t="str">
        <f t="shared" si="26"/>
        <v/>
      </c>
      <c r="O416" s="31"/>
      <c r="P416" s="33" t="str">
        <f t="shared" si="27"/>
        <v/>
      </c>
      <c r="R416" s="174" t="str">
        <f t="shared" si="28"/>
        <v/>
      </c>
    </row>
    <row r="417" spans="1:18" ht="24.75" customHeight="1" x14ac:dyDescent="0.2">
      <c r="A417" s="212"/>
      <c r="B417" s="213"/>
      <c r="C417" s="214"/>
      <c r="D417" s="88"/>
      <c r="E417" s="110"/>
      <c r="F417" s="28"/>
      <c r="G417" s="28"/>
      <c r="H417" s="22" t="str">
        <f>IF(G417="","",ROUNDDOWN('Lesné celky'!$C$2*G417,2))</f>
        <v/>
      </c>
      <c r="I417" s="28"/>
      <c r="J417" s="28"/>
      <c r="K417" s="28"/>
      <c r="L417" s="28"/>
      <c r="M417" s="24">
        <f t="shared" si="25"/>
        <v>0</v>
      </c>
      <c r="N417" s="112" t="str">
        <f t="shared" si="26"/>
        <v/>
      </c>
      <c r="O417" s="31"/>
      <c r="P417" s="33" t="str">
        <f t="shared" si="27"/>
        <v/>
      </c>
      <c r="R417" s="174" t="str">
        <f t="shared" si="28"/>
        <v/>
      </c>
    </row>
    <row r="418" spans="1:18" ht="24.75" customHeight="1" x14ac:dyDescent="0.2">
      <c r="A418" s="212"/>
      <c r="B418" s="213"/>
      <c r="C418" s="214"/>
      <c r="D418" s="88"/>
      <c r="E418" s="110"/>
      <c r="F418" s="28"/>
      <c r="G418" s="28"/>
      <c r="H418" s="22" t="str">
        <f>IF(G418="","",ROUNDDOWN('Lesné celky'!$C$2*G418,2))</f>
        <v/>
      </c>
      <c r="I418" s="28"/>
      <c r="J418" s="28"/>
      <c r="K418" s="28"/>
      <c r="L418" s="28"/>
      <c r="M418" s="24">
        <f t="shared" si="25"/>
        <v>0</v>
      </c>
      <c r="N418" s="112" t="str">
        <f t="shared" si="26"/>
        <v/>
      </c>
      <c r="O418" s="31"/>
      <c r="P418" s="33" t="str">
        <f t="shared" si="27"/>
        <v/>
      </c>
      <c r="R418" s="174" t="str">
        <f t="shared" si="28"/>
        <v/>
      </c>
    </row>
    <row r="419" spans="1:18" ht="24.75" customHeight="1" x14ac:dyDescent="0.2">
      <c r="A419" s="212"/>
      <c r="B419" s="213"/>
      <c r="C419" s="214"/>
      <c r="D419" s="88"/>
      <c r="E419" s="110"/>
      <c r="F419" s="28"/>
      <c r="G419" s="28"/>
      <c r="H419" s="22" t="str">
        <f>IF(G419="","",ROUNDDOWN('Lesné celky'!$C$2*G419,2))</f>
        <v/>
      </c>
      <c r="I419" s="28"/>
      <c r="J419" s="28"/>
      <c r="K419" s="28"/>
      <c r="L419" s="28"/>
      <c r="M419" s="24">
        <f t="shared" si="25"/>
        <v>0</v>
      </c>
      <c r="N419" s="112" t="str">
        <f t="shared" si="26"/>
        <v/>
      </c>
      <c r="O419" s="31"/>
      <c r="P419" s="33" t="str">
        <f t="shared" si="27"/>
        <v/>
      </c>
      <c r="R419" s="174" t="str">
        <f t="shared" si="28"/>
        <v/>
      </c>
    </row>
    <row r="420" spans="1:18" ht="24.75" customHeight="1" x14ac:dyDescent="0.2">
      <c r="A420" s="212"/>
      <c r="B420" s="213"/>
      <c r="C420" s="214"/>
      <c r="D420" s="88"/>
      <c r="E420" s="110"/>
      <c r="F420" s="28"/>
      <c r="G420" s="28"/>
      <c r="H420" s="22" t="str">
        <f>IF(G420="","",ROUNDDOWN('Lesné celky'!$C$2*G420,2))</f>
        <v/>
      </c>
      <c r="I420" s="28"/>
      <c r="J420" s="28"/>
      <c r="K420" s="28"/>
      <c r="L420" s="28"/>
      <c r="M420" s="24">
        <f t="shared" si="25"/>
        <v>0</v>
      </c>
      <c r="N420" s="112" t="str">
        <f t="shared" si="26"/>
        <v/>
      </c>
      <c r="O420" s="31"/>
      <c r="P420" s="33" t="str">
        <f t="shared" si="27"/>
        <v/>
      </c>
      <c r="R420" s="174" t="str">
        <f t="shared" si="28"/>
        <v/>
      </c>
    </row>
    <row r="421" spans="1:18" ht="24.75" customHeight="1" x14ac:dyDescent="0.2">
      <c r="A421" s="212"/>
      <c r="B421" s="213"/>
      <c r="C421" s="214"/>
      <c r="D421" s="88"/>
      <c r="E421" s="110"/>
      <c r="F421" s="28"/>
      <c r="G421" s="28"/>
      <c r="H421" s="22" t="str">
        <f>IF(G421="","",ROUNDDOWN('Lesné celky'!$C$2*G421,2))</f>
        <v/>
      </c>
      <c r="I421" s="28"/>
      <c r="J421" s="28"/>
      <c r="K421" s="28"/>
      <c r="L421" s="28"/>
      <c r="M421" s="24">
        <f t="shared" si="25"/>
        <v>0</v>
      </c>
      <c r="N421" s="112" t="str">
        <f t="shared" si="26"/>
        <v/>
      </c>
      <c r="O421" s="31"/>
      <c r="P421" s="33" t="str">
        <f t="shared" si="27"/>
        <v/>
      </c>
      <c r="R421" s="174" t="str">
        <f t="shared" si="28"/>
        <v/>
      </c>
    </row>
    <row r="422" spans="1:18" ht="24.75" customHeight="1" x14ac:dyDescent="0.2">
      <c r="A422" s="212"/>
      <c r="B422" s="213"/>
      <c r="C422" s="214"/>
      <c r="D422" s="88"/>
      <c r="E422" s="110"/>
      <c r="F422" s="28"/>
      <c r="G422" s="28"/>
      <c r="H422" s="22" t="str">
        <f>IF(G422="","",ROUNDDOWN('Lesné celky'!$C$2*G422,2))</f>
        <v/>
      </c>
      <c r="I422" s="28"/>
      <c r="J422" s="28"/>
      <c r="K422" s="28"/>
      <c r="L422" s="28"/>
      <c r="M422" s="24">
        <f t="shared" si="25"/>
        <v>0</v>
      </c>
      <c r="N422" s="112" t="str">
        <f t="shared" si="26"/>
        <v/>
      </c>
      <c r="O422" s="31"/>
      <c r="P422" s="33" t="str">
        <f t="shared" si="27"/>
        <v/>
      </c>
      <c r="R422" s="174" t="str">
        <f t="shared" si="28"/>
        <v/>
      </c>
    </row>
    <row r="423" spans="1:18" ht="24.75" customHeight="1" x14ac:dyDescent="0.2">
      <c r="A423" s="212"/>
      <c r="B423" s="213"/>
      <c r="C423" s="214"/>
      <c r="D423" s="88"/>
      <c r="E423" s="110"/>
      <c r="F423" s="28"/>
      <c r="G423" s="28"/>
      <c r="H423" s="22" t="str">
        <f>IF(G423="","",ROUNDDOWN('Lesné celky'!$C$2*G423,2))</f>
        <v/>
      </c>
      <c r="I423" s="28"/>
      <c r="J423" s="28"/>
      <c r="K423" s="28"/>
      <c r="L423" s="28"/>
      <c r="M423" s="24">
        <f t="shared" si="25"/>
        <v>0</v>
      </c>
      <c r="N423" s="112" t="str">
        <f t="shared" si="26"/>
        <v/>
      </c>
      <c r="O423" s="31"/>
      <c r="P423" s="33" t="str">
        <f t="shared" si="27"/>
        <v/>
      </c>
      <c r="R423" s="174" t="str">
        <f t="shared" si="28"/>
        <v/>
      </c>
    </row>
    <row r="424" spans="1:18" ht="24.75" customHeight="1" x14ac:dyDescent="0.2">
      <c r="A424" s="212"/>
      <c r="B424" s="213"/>
      <c r="C424" s="214"/>
      <c r="D424" s="88"/>
      <c r="E424" s="110"/>
      <c r="F424" s="28"/>
      <c r="G424" s="28"/>
      <c r="H424" s="22" t="str">
        <f>IF(G424="","",ROUNDDOWN('Lesné celky'!$C$2*G424,2))</f>
        <v/>
      </c>
      <c r="I424" s="28"/>
      <c r="J424" s="28"/>
      <c r="K424" s="28"/>
      <c r="L424" s="28"/>
      <c r="M424" s="24">
        <f t="shared" si="25"/>
        <v>0</v>
      </c>
      <c r="N424" s="112" t="str">
        <f t="shared" si="26"/>
        <v/>
      </c>
      <c r="O424" s="31"/>
      <c r="P424" s="33" t="str">
        <f t="shared" si="27"/>
        <v/>
      </c>
      <c r="R424" s="174" t="str">
        <f t="shared" si="28"/>
        <v/>
      </c>
    </row>
    <row r="425" spans="1:18" ht="24.75" customHeight="1" x14ac:dyDescent="0.2">
      <c r="A425" s="212"/>
      <c r="B425" s="213"/>
      <c r="C425" s="214"/>
      <c r="D425" s="88"/>
      <c r="E425" s="110"/>
      <c r="F425" s="28"/>
      <c r="G425" s="28"/>
      <c r="H425" s="22" t="str">
        <f>IF(G425="","",ROUNDDOWN('Lesné celky'!$C$2*G425,2))</f>
        <v/>
      </c>
      <c r="I425" s="28"/>
      <c r="J425" s="28"/>
      <c r="K425" s="28"/>
      <c r="L425" s="28"/>
      <c r="M425" s="24">
        <f t="shared" si="25"/>
        <v>0</v>
      </c>
      <c r="N425" s="112" t="str">
        <f t="shared" si="26"/>
        <v/>
      </c>
      <c r="O425" s="31"/>
      <c r="P425" s="33" t="str">
        <f t="shared" si="27"/>
        <v/>
      </c>
      <c r="R425" s="174" t="str">
        <f t="shared" si="28"/>
        <v/>
      </c>
    </row>
    <row r="426" spans="1:18" ht="24.75" customHeight="1" x14ac:dyDescent="0.2">
      <c r="A426" s="212"/>
      <c r="B426" s="213"/>
      <c r="C426" s="214"/>
      <c r="D426" s="88"/>
      <c r="E426" s="110"/>
      <c r="F426" s="28"/>
      <c r="G426" s="28"/>
      <c r="H426" s="22" t="str">
        <f>IF(G426="","",ROUNDDOWN('Lesné celky'!$C$2*G426,2))</f>
        <v/>
      </c>
      <c r="I426" s="28"/>
      <c r="J426" s="28"/>
      <c r="K426" s="28"/>
      <c r="L426" s="28"/>
      <c r="M426" s="24">
        <f t="shared" si="25"/>
        <v>0</v>
      </c>
      <c r="N426" s="112" t="str">
        <f t="shared" si="26"/>
        <v/>
      </c>
      <c r="O426" s="31"/>
      <c r="P426" s="33" t="str">
        <f t="shared" si="27"/>
        <v/>
      </c>
      <c r="R426" s="174" t="str">
        <f t="shared" si="28"/>
        <v/>
      </c>
    </row>
    <row r="427" spans="1:18" ht="24.75" customHeight="1" x14ac:dyDescent="0.2">
      <c r="A427" s="212"/>
      <c r="B427" s="213"/>
      <c r="C427" s="214"/>
      <c r="D427" s="88"/>
      <c r="E427" s="110"/>
      <c r="F427" s="28"/>
      <c r="G427" s="28"/>
      <c r="H427" s="22" t="str">
        <f>IF(G427="","",ROUNDDOWN('Lesné celky'!$C$2*G427,2))</f>
        <v/>
      </c>
      <c r="I427" s="28"/>
      <c r="J427" s="28"/>
      <c r="K427" s="28"/>
      <c r="L427" s="28"/>
      <c r="M427" s="24">
        <f t="shared" si="25"/>
        <v>0</v>
      </c>
      <c r="N427" s="112" t="str">
        <f t="shared" si="26"/>
        <v/>
      </c>
      <c r="O427" s="31"/>
      <c r="P427" s="33" t="str">
        <f t="shared" si="27"/>
        <v/>
      </c>
      <c r="R427" s="174" t="str">
        <f t="shared" si="28"/>
        <v/>
      </c>
    </row>
    <row r="428" spans="1:18" ht="24.75" customHeight="1" x14ac:dyDescent="0.2">
      <c r="A428" s="212"/>
      <c r="B428" s="213"/>
      <c r="C428" s="214"/>
      <c r="D428" s="88"/>
      <c r="E428" s="110"/>
      <c r="F428" s="28"/>
      <c r="G428" s="28"/>
      <c r="H428" s="22" t="str">
        <f>IF(G428="","",ROUNDDOWN('Lesné celky'!$C$2*G428,2))</f>
        <v/>
      </c>
      <c r="I428" s="28"/>
      <c r="J428" s="28"/>
      <c r="K428" s="28"/>
      <c r="L428" s="28"/>
      <c r="M428" s="24">
        <f t="shared" si="25"/>
        <v>0</v>
      </c>
      <c r="N428" s="112" t="str">
        <f t="shared" si="26"/>
        <v/>
      </c>
      <c r="O428" s="31"/>
      <c r="P428" s="33" t="str">
        <f t="shared" si="27"/>
        <v/>
      </c>
      <c r="R428" s="174" t="str">
        <f t="shared" si="28"/>
        <v/>
      </c>
    </row>
    <row r="429" spans="1:18" ht="24.75" customHeight="1" x14ac:dyDescent="0.2">
      <c r="A429" s="212"/>
      <c r="B429" s="213"/>
      <c r="C429" s="214"/>
      <c r="D429" s="88"/>
      <c r="E429" s="110"/>
      <c r="F429" s="28"/>
      <c r="G429" s="28"/>
      <c r="H429" s="22" t="str">
        <f>IF(G429="","",ROUNDDOWN('Lesné celky'!$C$2*G429,2))</f>
        <v/>
      </c>
      <c r="I429" s="28"/>
      <c r="J429" s="28"/>
      <c r="K429" s="28"/>
      <c r="L429" s="28"/>
      <c r="M429" s="24">
        <f t="shared" si="25"/>
        <v>0</v>
      </c>
      <c r="N429" s="112" t="str">
        <f t="shared" si="26"/>
        <v/>
      </c>
      <c r="O429" s="31"/>
      <c r="P429" s="33" t="str">
        <f t="shared" si="27"/>
        <v/>
      </c>
      <c r="R429" s="174" t="str">
        <f t="shared" si="28"/>
        <v/>
      </c>
    </row>
    <row r="430" spans="1:18" ht="24.75" customHeight="1" x14ac:dyDescent="0.2">
      <c r="A430" s="212"/>
      <c r="B430" s="213"/>
      <c r="C430" s="214"/>
      <c r="D430" s="88"/>
      <c r="E430" s="110"/>
      <c r="F430" s="28"/>
      <c r="G430" s="28"/>
      <c r="H430" s="22" t="str">
        <f>IF(G430="","",ROUNDDOWN('Lesné celky'!$C$2*G430,2))</f>
        <v/>
      </c>
      <c r="I430" s="28"/>
      <c r="J430" s="28"/>
      <c r="K430" s="28"/>
      <c r="L430" s="28"/>
      <c r="M430" s="24">
        <f t="shared" si="25"/>
        <v>0</v>
      </c>
      <c r="N430" s="112" t="str">
        <f t="shared" si="26"/>
        <v/>
      </c>
      <c r="O430" s="31"/>
      <c r="P430" s="33" t="str">
        <f t="shared" si="27"/>
        <v/>
      </c>
      <c r="R430" s="174" t="str">
        <f t="shared" si="28"/>
        <v/>
      </c>
    </row>
    <row r="431" spans="1:18" ht="24.75" customHeight="1" x14ac:dyDescent="0.2">
      <c r="A431" s="212"/>
      <c r="B431" s="213"/>
      <c r="C431" s="214"/>
      <c r="D431" s="88"/>
      <c r="E431" s="110"/>
      <c r="F431" s="28"/>
      <c r="G431" s="28"/>
      <c r="H431" s="22" t="str">
        <f>IF(G431="","",ROUNDDOWN('Lesné celky'!$C$2*G431,2))</f>
        <v/>
      </c>
      <c r="I431" s="28"/>
      <c r="J431" s="28"/>
      <c r="K431" s="28"/>
      <c r="L431" s="28"/>
      <c r="M431" s="24">
        <f t="shared" si="25"/>
        <v>0</v>
      </c>
      <c r="N431" s="112" t="str">
        <f t="shared" si="26"/>
        <v/>
      </c>
      <c r="O431" s="31"/>
      <c r="P431" s="33" t="str">
        <f t="shared" si="27"/>
        <v/>
      </c>
      <c r="R431" s="174" t="str">
        <f t="shared" si="28"/>
        <v/>
      </c>
    </row>
    <row r="432" spans="1:18" ht="24.75" customHeight="1" x14ac:dyDescent="0.2">
      <c r="A432" s="212"/>
      <c r="B432" s="213"/>
      <c r="C432" s="214"/>
      <c r="D432" s="88"/>
      <c r="E432" s="110"/>
      <c r="F432" s="28"/>
      <c r="G432" s="28"/>
      <c r="H432" s="22" t="str">
        <f>IF(G432="","",ROUNDDOWN('Lesné celky'!$C$2*G432,2))</f>
        <v/>
      </c>
      <c r="I432" s="28"/>
      <c r="J432" s="28"/>
      <c r="K432" s="28"/>
      <c r="L432" s="28"/>
      <c r="M432" s="24">
        <f t="shared" si="25"/>
        <v>0</v>
      </c>
      <c r="N432" s="112" t="str">
        <f t="shared" si="26"/>
        <v/>
      </c>
      <c r="O432" s="31"/>
      <c r="P432" s="33" t="str">
        <f t="shared" si="27"/>
        <v/>
      </c>
      <c r="R432" s="174" t="str">
        <f t="shared" si="28"/>
        <v/>
      </c>
    </row>
    <row r="433" spans="1:18" ht="24.75" customHeight="1" x14ac:dyDescent="0.2">
      <c r="A433" s="212"/>
      <c r="B433" s="213"/>
      <c r="C433" s="214"/>
      <c r="D433" s="88"/>
      <c r="E433" s="110"/>
      <c r="F433" s="28"/>
      <c r="G433" s="28"/>
      <c r="H433" s="22" t="str">
        <f>IF(G433="","",ROUNDDOWN('Lesné celky'!$C$2*G433,2))</f>
        <v/>
      </c>
      <c r="I433" s="28"/>
      <c r="J433" s="28"/>
      <c r="K433" s="28"/>
      <c r="L433" s="28"/>
      <c r="M433" s="24">
        <f t="shared" si="25"/>
        <v>0</v>
      </c>
      <c r="N433" s="112" t="str">
        <f t="shared" si="26"/>
        <v/>
      </c>
      <c r="O433" s="31"/>
      <c r="P433" s="33" t="str">
        <f t="shared" si="27"/>
        <v/>
      </c>
      <c r="R433" s="174" t="str">
        <f t="shared" si="28"/>
        <v/>
      </c>
    </row>
    <row r="434" spans="1:18" ht="24.75" customHeight="1" x14ac:dyDescent="0.2">
      <c r="A434" s="212"/>
      <c r="B434" s="213"/>
      <c r="C434" s="214"/>
      <c r="D434" s="88"/>
      <c r="E434" s="110"/>
      <c r="F434" s="28"/>
      <c r="G434" s="28"/>
      <c r="H434" s="22" t="str">
        <f>IF(G434="","",ROUNDDOWN('Lesné celky'!$C$2*G434,2))</f>
        <v/>
      </c>
      <c r="I434" s="28"/>
      <c r="J434" s="28"/>
      <c r="K434" s="28"/>
      <c r="L434" s="28"/>
      <c r="M434" s="24">
        <f t="shared" si="25"/>
        <v>0</v>
      </c>
      <c r="N434" s="112" t="str">
        <f t="shared" si="26"/>
        <v/>
      </c>
      <c r="O434" s="31"/>
      <c r="P434" s="33" t="str">
        <f t="shared" si="27"/>
        <v/>
      </c>
      <c r="R434" s="174" t="str">
        <f t="shared" si="28"/>
        <v/>
      </c>
    </row>
    <row r="435" spans="1:18" ht="24.75" customHeight="1" x14ac:dyDescent="0.2">
      <c r="A435" s="212"/>
      <c r="B435" s="213"/>
      <c r="C435" s="214"/>
      <c r="D435" s="88"/>
      <c r="E435" s="110"/>
      <c r="F435" s="28"/>
      <c r="G435" s="28"/>
      <c r="H435" s="22" t="str">
        <f>IF(G435="","",ROUNDDOWN('Lesné celky'!$C$2*G435,2))</f>
        <v/>
      </c>
      <c r="I435" s="28"/>
      <c r="J435" s="28"/>
      <c r="K435" s="28"/>
      <c r="L435" s="28"/>
      <c r="M435" s="24">
        <f t="shared" si="25"/>
        <v>0</v>
      </c>
      <c r="N435" s="112" t="str">
        <f t="shared" si="26"/>
        <v/>
      </c>
      <c r="O435" s="31"/>
      <c r="P435" s="33" t="str">
        <f t="shared" si="27"/>
        <v/>
      </c>
      <c r="R435" s="174" t="str">
        <f t="shared" si="28"/>
        <v/>
      </c>
    </row>
    <row r="436" spans="1:18" ht="24.75" customHeight="1" x14ac:dyDescent="0.2">
      <c r="A436" s="212"/>
      <c r="B436" s="213"/>
      <c r="C436" s="214"/>
      <c r="D436" s="88"/>
      <c r="E436" s="110"/>
      <c r="F436" s="28"/>
      <c r="G436" s="28"/>
      <c r="H436" s="22" t="str">
        <f>IF(G436="","",ROUNDDOWN('Lesné celky'!$C$2*G436,2))</f>
        <v/>
      </c>
      <c r="I436" s="28"/>
      <c r="J436" s="28"/>
      <c r="K436" s="28"/>
      <c r="L436" s="28"/>
      <c r="M436" s="24">
        <f t="shared" si="25"/>
        <v>0</v>
      </c>
      <c r="N436" s="112" t="str">
        <f t="shared" si="26"/>
        <v/>
      </c>
      <c r="O436" s="31"/>
      <c r="P436" s="33" t="str">
        <f t="shared" si="27"/>
        <v/>
      </c>
      <c r="R436" s="174" t="str">
        <f t="shared" si="28"/>
        <v/>
      </c>
    </row>
    <row r="437" spans="1:18" ht="24.75" customHeight="1" x14ac:dyDescent="0.2">
      <c r="A437" s="212"/>
      <c r="B437" s="213"/>
      <c r="C437" s="214"/>
      <c r="D437" s="88"/>
      <c r="E437" s="110"/>
      <c r="F437" s="28"/>
      <c r="G437" s="28"/>
      <c r="H437" s="22" t="str">
        <f>IF(G437="","",ROUNDDOWN('Lesné celky'!$C$2*G437,2))</f>
        <v/>
      </c>
      <c r="I437" s="28"/>
      <c r="J437" s="28"/>
      <c r="K437" s="28"/>
      <c r="L437" s="28"/>
      <c r="M437" s="24">
        <f t="shared" si="25"/>
        <v>0</v>
      </c>
      <c r="N437" s="112" t="str">
        <f t="shared" si="26"/>
        <v/>
      </c>
      <c r="O437" s="31"/>
      <c r="P437" s="33" t="str">
        <f t="shared" si="27"/>
        <v/>
      </c>
      <c r="R437" s="174" t="str">
        <f t="shared" si="28"/>
        <v/>
      </c>
    </row>
    <row r="438" spans="1:18" ht="24.75" customHeight="1" x14ac:dyDescent="0.2">
      <c r="A438" s="212"/>
      <c r="B438" s="213"/>
      <c r="C438" s="214"/>
      <c r="D438" s="88"/>
      <c r="E438" s="110"/>
      <c r="F438" s="28"/>
      <c r="G438" s="28"/>
      <c r="H438" s="22" t="str">
        <f>IF(G438="","",ROUNDDOWN('Lesné celky'!$C$2*G438,2))</f>
        <v/>
      </c>
      <c r="I438" s="28"/>
      <c r="J438" s="28"/>
      <c r="K438" s="28"/>
      <c r="L438" s="28"/>
      <c r="M438" s="24">
        <f t="shared" si="25"/>
        <v>0</v>
      </c>
      <c r="N438" s="112" t="str">
        <f t="shared" si="26"/>
        <v/>
      </c>
      <c r="O438" s="31"/>
      <c r="P438" s="33" t="str">
        <f t="shared" si="27"/>
        <v/>
      </c>
      <c r="R438" s="174" t="str">
        <f t="shared" si="28"/>
        <v/>
      </c>
    </row>
    <row r="439" spans="1:18" ht="24.75" customHeight="1" x14ac:dyDescent="0.2">
      <c r="A439" s="212"/>
      <c r="B439" s="213"/>
      <c r="C439" s="214"/>
      <c r="D439" s="88"/>
      <c r="E439" s="110"/>
      <c r="F439" s="28"/>
      <c r="G439" s="28"/>
      <c r="H439" s="22" t="str">
        <f>IF(G439="","",ROUNDDOWN('Lesné celky'!$C$2*G439,2))</f>
        <v/>
      </c>
      <c r="I439" s="28"/>
      <c r="J439" s="28"/>
      <c r="K439" s="28"/>
      <c r="L439" s="28"/>
      <c r="M439" s="24">
        <f t="shared" si="25"/>
        <v>0</v>
      </c>
      <c r="N439" s="112" t="str">
        <f t="shared" si="26"/>
        <v/>
      </c>
      <c r="O439" s="31"/>
      <c r="P439" s="33" t="str">
        <f t="shared" si="27"/>
        <v/>
      </c>
      <c r="R439" s="174" t="str">
        <f t="shared" si="28"/>
        <v/>
      </c>
    </row>
    <row r="440" spans="1:18" ht="24.75" customHeight="1" x14ac:dyDescent="0.2">
      <c r="A440" s="212"/>
      <c r="B440" s="213"/>
      <c r="C440" s="214"/>
      <c r="D440" s="88"/>
      <c r="E440" s="110"/>
      <c r="F440" s="28"/>
      <c r="G440" s="28"/>
      <c r="H440" s="22" t="str">
        <f>IF(G440="","",ROUNDDOWN('Lesné celky'!$C$2*G440,2))</f>
        <v/>
      </c>
      <c r="I440" s="28"/>
      <c r="J440" s="28"/>
      <c r="K440" s="28"/>
      <c r="L440" s="28"/>
      <c r="M440" s="24">
        <f t="shared" si="25"/>
        <v>0</v>
      </c>
      <c r="N440" s="112" t="str">
        <f t="shared" si="26"/>
        <v/>
      </c>
      <c r="O440" s="31"/>
      <c r="P440" s="33" t="str">
        <f t="shared" si="27"/>
        <v/>
      </c>
      <c r="R440" s="174" t="str">
        <f t="shared" si="28"/>
        <v/>
      </c>
    </row>
    <row r="441" spans="1:18" ht="24.75" customHeight="1" x14ac:dyDescent="0.2">
      <c r="A441" s="212"/>
      <c r="B441" s="213"/>
      <c r="C441" s="214"/>
      <c r="D441" s="88"/>
      <c r="E441" s="110"/>
      <c r="F441" s="28"/>
      <c r="G441" s="28"/>
      <c r="H441" s="22" t="str">
        <f>IF(G441="","",ROUNDDOWN('Lesné celky'!$C$2*G441,2))</f>
        <v/>
      </c>
      <c r="I441" s="28"/>
      <c r="J441" s="28"/>
      <c r="K441" s="28"/>
      <c r="L441" s="28"/>
      <c r="M441" s="24">
        <f t="shared" si="25"/>
        <v>0</v>
      </c>
      <c r="N441" s="112" t="str">
        <f t="shared" si="26"/>
        <v/>
      </c>
      <c r="O441" s="31"/>
      <c r="P441" s="33" t="str">
        <f t="shared" si="27"/>
        <v/>
      </c>
      <c r="R441" s="174" t="str">
        <f t="shared" si="28"/>
        <v/>
      </c>
    </row>
    <row r="442" spans="1:18" ht="24.75" customHeight="1" x14ac:dyDescent="0.2">
      <c r="A442" s="212"/>
      <c r="B442" s="213"/>
      <c r="C442" s="214"/>
      <c r="D442" s="88"/>
      <c r="E442" s="110"/>
      <c r="F442" s="28"/>
      <c r="G442" s="28"/>
      <c r="H442" s="22" t="str">
        <f>IF(G442="","",ROUNDDOWN('Lesné celky'!$C$2*G442,2))</f>
        <v/>
      </c>
      <c r="I442" s="28"/>
      <c r="J442" s="28"/>
      <c r="K442" s="28"/>
      <c r="L442" s="28"/>
      <c r="M442" s="24">
        <f t="shared" si="25"/>
        <v>0</v>
      </c>
      <c r="N442" s="112" t="str">
        <f t="shared" si="26"/>
        <v/>
      </c>
      <c r="O442" s="31"/>
      <c r="P442" s="33" t="str">
        <f t="shared" si="27"/>
        <v/>
      </c>
      <c r="R442" s="174" t="str">
        <f t="shared" si="28"/>
        <v/>
      </c>
    </row>
    <row r="443" spans="1:18" ht="24.75" customHeight="1" x14ac:dyDescent="0.2">
      <c r="A443" s="212"/>
      <c r="B443" s="213"/>
      <c r="C443" s="214"/>
      <c r="D443" s="88"/>
      <c r="E443" s="110"/>
      <c r="F443" s="28"/>
      <c r="G443" s="28"/>
      <c r="H443" s="22" t="str">
        <f>IF(G443="","",ROUNDDOWN('Lesné celky'!$C$2*G443,2))</f>
        <v/>
      </c>
      <c r="I443" s="28"/>
      <c r="J443" s="28"/>
      <c r="K443" s="28"/>
      <c r="L443" s="28"/>
      <c r="M443" s="24">
        <f t="shared" si="25"/>
        <v>0</v>
      </c>
      <c r="N443" s="112" t="str">
        <f t="shared" si="26"/>
        <v/>
      </c>
      <c r="O443" s="31"/>
      <c r="P443" s="33" t="str">
        <f t="shared" si="27"/>
        <v/>
      </c>
      <c r="R443" s="174" t="str">
        <f t="shared" si="28"/>
        <v/>
      </c>
    </row>
    <row r="444" spans="1:18" ht="24.75" customHeight="1" x14ac:dyDescent="0.2">
      <c r="A444" s="212"/>
      <c r="B444" s="213"/>
      <c r="C444" s="214"/>
      <c r="D444" s="88"/>
      <c r="E444" s="110"/>
      <c r="F444" s="28"/>
      <c r="G444" s="28"/>
      <c r="H444" s="22" t="str">
        <f>IF(G444="","",ROUNDDOWN('Lesné celky'!$C$2*G444,2))</f>
        <v/>
      </c>
      <c r="I444" s="28"/>
      <c r="J444" s="28"/>
      <c r="K444" s="28"/>
      <c r="L444" s="28"/>
      <c r="M444" s="24">
        <f t="shared" si="25"/>
        <v>0</v>
      </c>
      <c r="N444" s="112" t="str">
        <f t="shared" si="26"/>
        <v/>
      </c>
      <c r="O444" s="31"/>
      <c r="P444" s="33" t="str">
        <f t="shared" si="27"/>
        <v/>
      </c>
      <c r="R444" s="174" t="str">
        <f t="shared" si="28"/>
        <v/>
      </c>
    </row>
    <row r="445" spans="1:18" ht="24.75" customHeight="1" x14ac:dyDescent="0.2">
      <c r="A445" s="212"/>
      <c r="B445" s="213"/>
      <c r="C445" s="214"/>
      <c r="D445" s="88"/>
      <c r="E445" s="110"/>
      <c r="F445" s="28"/>
      <c r="G445" s="28"/>
      <c r="H445" s="22" t="str">
        <f>IF(G445="","",ROUNDDOWN('Lesné celky'!$C$2*G445,2))</f>
        <v/>
      </c>
      <c r="I445" s="28"/>
      <c r="J445" s="28"/>
      <c r="K445" s="28"/>
      <c r="L445" s="28"/>
      <c r="M445" s="24">
        <f t="shared" si="25"/>
        <v>0</v>
      </c>
      <c r="N445" s="112" t="str">
        <f t="shared" si="26"/>
        <v/>
      </c>
      <c r="O445" s="31"/>
      <c r="P445" s="33" t="str">
        <f t="shared" si="27"/>
        <v/>
      </c>
      <c r="R445" s="174" t="str">
        <f t="shared" si="28"/>
        <v/>
      </c>
    </row>
    <row r="446" spans="1:18" ht="24.75" customHeight="1" x14ac:dyDescent="0.2">
      <c r="A446" s="212"/>
      <c r="B446" s="213"/>
      <c r="C446" s="214"/>
      <c r="D446" s="88"/>
      <c r="E446" s="110"/>
      <c r="F446" s="28"/>
      <c r="G446" s="28"/>
      <c r="H446" s="22" t="str">
        <f>IF(G446="","",ROUNDDOWN('Lesné celky'!$C$2*G446,2))</f>
        <v/>
      </c>
      <c r="I446" s="28"/>
      <c r="J446" s="28"/>
      <c r="K446" s="28"/>
      <c r="L446" s="28"/>
      <c r="M446" s="24">
        <f t="shared" si="25"/>
        <v>0</v>
      </c>
      <c r="N446" s="112" t="str">
        <f t="shared" si="26"/>
        <v/>
      </c>
      <c r="O446" s="31"/>
      <c r="P446" s="33" t="str">
        <f t="shared" si="27"/>
        <v/>
      </c>
      <c r="R446" s="174" t="str">
        <f t="shared" si="28"/>
        <v/>
      </c>
    </row>
    <row r="447" spans="1:18" ht="24.75" customHeight="1" x14ac:dyDescent="0.2">
      <c r="A447" s="212"/>
      <c r="B447" s="213"/>
      <c r="C447" s="214"/>
      <c r="D447" s="88"/>
      <c r="E447" s="110"/>
      <c r="F447" s="28"/>
      <c r="G447" s="28"/>
      <c r="H447" s="22" t="str">
        <f>IF(G447="","",ROUNDDOWN('Lesné celky'!$C$2*G447,2))</f>
        <v/>
      </c>
      <c r="I447" s="28"/>
      <c r="J447" s="28"/>
      <c r="K447" s="28"/>
      <c r="L447" s="28"/>
      <c r="M447" s="24">
        <f t="shared" si="25"/>
        <v>0</v>
      </c>
      <c r="N447" s="112" t="str">
        <f t="shared" si="26"/>
        <v/>
      </c>
      <c r="O447" s="31"/>
      <c r="P447" s="33" t="str">
        <f t="shared" si="27"/>
        <v/>
      </c>
      <c r="R447" s="174" t="str">
        <f t="shared" si="28"/>
        <v/>
      </c>
    </row>
    <row r="448" spans="1:18" ht="24.75" customHeight="1" x14ac:dyDescent="0.2">
      <c r="A448" s="212"/>
      <c r="B448" s="213"/>
      <c r="C448" s="214"/>
      <c r="D448" s="88"/>
      <c r="E448" s="110"/>
      <c r="F448" s="28"/>
      <c r="G448" s="28"/>
      <c r="H448" s="22" t="str">
        <f>IF(G448="","",ROUNDDOWN('Lesné celky'!$C$2*G448,2))</f>
        <v/>
      </c>
      <c r="I448" s="28"/>
      <c r="J448" s="28"/>
      <c r="K448" s="28"/>
      <c r="L448" s="28"/>
      <c r="M448" s="24">
        <f t="shared" si="25"/>
        <v>0</v>
      </c>
      <c r="N448" s="112" t="str">
        <f t="shared" si="26"/>
        <v/>
      </c>
      <c r="O448" s="31"/>
      <c r="P448" s="33" t="str">
        <f t="shared" si="27"/>
        <v/>
      </c>
      <c r="R448" s="174" t="str">
        <f t="shared" si="28"/>
        <v/>
      </c>
    </row>
    <row r="449" spans="1:18" ht="24.75" customHeight="1" x14ac:dyDescent="0.2">
      <c r="A449" s="212"/>
      <c r="B449" s="213"/>
      <c r="C449" s="214"/>
      <c r="D449" s="88"/>
      <c r="E449" s="110"/>
      <c r="F449" s="28"/>
      <c r="G449" s="28"/>
      <c r="H449" s="22" t="str">
        <f>IF(G449="","",ROUNDDOWN('Lesné celky'!$C$2*G449,2))</f>
        <v/>
      </c>
      <c r="I449" s="28"/>
      <c r="J449" s="28"/>
      <c r="K449" s="28"/>
      <c r="L449" s="28"/>
      <c r="M449" s="24">
        <f t="shared" si="25"/>
        <v>0</v>
      </c>
      <c r="N449" s="112" t="str">
        <f t="shared" si="26"/>
        <v/>
      </c>
      <c r="O449" s="31"/>
      <c r="P449" s="33" t="str">
        <f t="shared" si="27"/>
        <v/>
      </c>
      <c r="R449" s="174" t="str">
        <f t="shared" si="28"/>
        <v/>
      </c>
    </row>
    <row r="450" spans="1:18" ht="24.75" customHeight="1" x14ac:dyDescent="0.2">
      <c r="A450" s="212"/>
      <c r="B450" s="213"/>
      <c r="C450" s="214"/>
      <c r="D450" s="88"/>
      <c r="E450" s="110"/>
      <c r="F450" s="28"/>
      <c r="G450" s="28"/>
      <c r="H450" s="22" t="str">
        <f>IF(G450="","",ROUNDDOWN('Lesné celky'!$C$2*G450,2))</f>
        <v/>
      </c>
      <c r="I450" s="28"/>
      <c r="J450" s="28"/>
      <c r="K450" s="28"/>
      <c r="L450" s="28"/>
      <c r="M450" s="24">
        <f t="shared" ref="M450:M513" si="29">SUM(I450:L450)</f>
        <v>0</v>
      </c>
      <c r="N450" s="112" t="str">
        <f t="shared" ref="N450:N513" si="30">IF(ROUNDDOWN(F450*G450,2)-ROUNDDOWN(SUM(I450:L450),2)=0,"","zlý súčet")</f>
        <v/>
      </c>
      <c r="O450" s="31"/>
      <c r="P450" s="33" t="str">
        <f t="shared" si="27"/>
        <v/>
      </c>
      <c r="R450" s="174" t="str">
        <f t="shared" si="28"/>
        <v/>
      </c>
    </row>
    <row r="451" spans="1:18" ht="24.75" customHeight="1" x14ac:dyDescent="0.2">
      <c r="A451" s="212"/>
      <c r="B451" s="213"/>
      <c r="C451" s="214"/>
      <c r="D451" s="88"/>
      <c r="E451" s="110"/>
      <c r="F451" s="28"/>
      <c r="G451" s="28"/>
      <c r="H451" s="22" t="str">
        <f>IF(G451="","",ROUNDDOWN('Lesné celky'!$C$2*G451,2))</f>
        <v/>
      </c>
      <c r="I451" s="28"/>
      <c r="J451" s="28"/>
      <c r="K451" s="28"/>
      <c r="L451" s="28"/>
      <c r="M451" s="24">
        <f t="shared" si="29"/>
        <v>0</v>
      </c>
      <c r="N451" s="112" t="str">
        <f t="shared" si="30"/>
        <v/>
      </c>
      <c r="O451" s="31"/>
      <c r="P451" s="33" t="str">
        <f t="shared" si="27"/>
        <v/>
      </c>
      <c r="R451" s="174" t="str">
        <f t="shared" si="28"/>
        <v/>
      </c>
    </row>
    <row r="452" spans="1:18" ht="24.75" customHeight="1" x14ac:dyDescent="0.2">
      <c r="A452" s="212"/>
      <c r="B452" s="213"/>
      <c r="C452" s="214"/>
      <c r="D452" s="88"/>
      <c r="E452" s="110"/>
      <c r="F452" s="28"/>
      <c r="G452" s="28"/>
      <c r="H452" s="22" t="str">
        <f>IF(G452="","",ROUNDDOWN('Lesné celky'!$C$2*G452,2))</f>
        <v/>
      </c>
      <c r="I452" s="28"/>
      <c r="J452" s="28"/>
      <c r="K452" s="28"/>
      <c r="L452" s="28"/>
      <c r="M452" s="24">
        <f t="shared" si="29"/>
        <v>0</v>
      </c>
      <c r="N452" s="112" t="str">
        <f t="shared" si="30"/>
        <v/>
      </c>
      <c r="O452" s="31"/>
      <c r="P452" s="33" t="str">
        <f t="shared" si="27"/>
        <v/>
      </c>
      <c r="R452" s="174" t="str">
        <f t="shared" si="28"/>
        <v/>
      </c>
    </row>
    <row r="453" spans="1:18" ht="24.75" customHeight="1" x14ac:dyDescent="0.2">
      <c r="A453" s="212"/>
      <c r="B453" s="213"/>
      <c r="C453" s="214"/>
      <c r="D453" s="88"/>
      <c r="E453" s="110"/>
      <c r="F453" s="28"/>
      <c r="G453" s="28"/>
      <c r="H453" s="22" t="str">
        <f>IF(G453="","",ROUNDDOWN('Lesné celky'!$C$2*G453,2))</f>
        <v/>
      </c>
      <c r="I453" s="28"/>
      <c r="J453" s="28"/>
      <c r="K453" s="28"/>
      <c r="L453" s="28"/>
      <c r="M453" s="24">
        <f t="shared" si="29"/>
        <v>0</v>
      </c>
      <c r="N453" s="112" t="str">
        <f t="shared" si="30"/>
        <v/>
      </c>
      <c r="O453" s="31"/>
      <c r="P453" s="33" t="str">
        <f t="shared" si="27"/>
        <v/>
      </c>
      <c r="R453" s="174" t="str">
        <f t="shared" si="28"/>
        <v/>
      </c>
    </row>
    <row r="454" spans="1:18" ht="24.75" customHeight="1" x14ac:dyDescent="0.2">
      <c r="A454" s="212"/>
      <c r="B454" s="213"/>
      <c r="C454" s="214"/>
      <c r="D454" s="88"/>
      <c r="E454" s="110"/>
      <c r="F454" s="28"/>
      <c r="G454" s="28"/>
      <c r="H454" s="22" t="str">
        <f>IF(G454="","",ROUNDDOWN('Lesné celky'!$C$2*G454,2))</f>
        <v/>
      </c>
      <c r="I454" s="28"/>
      <c r="J454" s="28"/>
      <c r="K454" s="28"/>
      <c r="L454" s="28"/>
      <c r="M454" s="24">
        <f t="shared" si="29"/>
        <v>0</v>
      </c>
      <c r="N454" s="112" t="str">
        <f t="shared" si="30"/>
        <v/>
      </c>
      <c r="O454" s="31"/>
      <c r="P454" s="33" t="str">
        <f t="shared" si="27"/>
        <v/>
      </c>
      <c r="R454" s="174" t="str">
        <f t="shared" si="28"/>
        <v/>
      </c>
    </row>
    <row r="455" spans="1:18" ht="24.75" customHeight="1" x14ac:dyDescent="0.2">
      <c r="A455" s="212"/>
      <c r="B455" s="213"/>
      <c r="C455" s="214"/>
      <c r="D455" s="88"/>
      <c r="E455" s="110"/>
      <c r="F455" s="28"/>
      <c r="G455" s="28"/>
      <c r="H455" s="22" t="str">
        <f>IF(G455="","",ROUNDDOWN('Lesné celky'!$C$2*G455,2))</f>
        <v/>
      </c>
      <c r="I455" s="28"/>
      <c r="J455" s="28"/>
      <c r="K455" s="28"/>
      <c r="L455" s="28"/>
      <c r="M455" s="24">
        <f t="shared" si="29"/>
        <v>0</v>
      </c>
      <c r="N455" s="112" t="str">
        <f t="shared" si="30"/>
        <v/>
      </c>
      <c r="O455" s="31"/>
      <c r="P455" s="33" t="str">
        <f t="shared" si="27"/>
        <v/>
      </c>
      <c r="R455" s="174" t="str">
        <f t="shared" si="28"/>
        <v/>
      </c>
    </row>
    <row r="456" spans="1:18" ht="24.75" customHeight="1" x14ac:dyDescent="0.2">
      <c r="A456" s="212"/>
      <c r="B456" s="213"/>
      <c r="C456" s="214"/>
      <c r="D456" s="88"/>
      <c r="E456" s="110"/>
      <c r="F456" s="28"/>
      <c r="G456" s="28"/>
      <c r="H456" s="22" t="str">
        <f>IF(G456="","",ROUNDDOWN('Lesné celky'!$C$2*G456,2))</f>
        <v/>
      </c>
      <c r="I456" s="28"/>
      <c r="J456" s="28"/>
      <c r="K456" s="28"/>
      <c r="L456" s="28"/>
      <c r="M456" s="24">
        <f t="shared" si="29"/>
        <v>0</v>
      </c>
      <c r="N456" s="112" t="str">
        <f t="shared" si="30"/>
        <v/>
      </c>
      <c r="O456" s="31"/>
      <c r="P456" s="33" t="str">
        <f t="shared" si="27"/>
        <v/>
      </c>
      <c r="R456" s="174" t="str">
        <f t="shared" si="28"/>
        <v/>
      </c>
    </row>
    <row r="457" spans="1:18" ht="24.75" customHeight="1" x14ac:dyDescent="0.2">
      <c r="A457" s="212"/>
      <c r="B457" s="213"/>
      <c r="C457" s="214"/>
      <c r="D457" s="88"/>
      <c r="E457" s="110"/>
      <c r="F457" s="28"/>
      <c r="G457" s="28"/>
      <c r="H457" s="22" t="str">
        <f>IF(G457="","",ROUNDDOWN('Lesné celky'!$C$2*G457,2))</f>
        <v/>
      </c>
      <c r="I457" s="28"/>
      <c r="J457" s="28"/>
      <c r="K457" s="28"/>
      <c r="L457" s="28"/>
      <c r="M457" s="24">
        <f t="shared" si="29"/>
        <v>0</v>
      </c>
      <c r="N457" s="112" t="str">
        <f t="shared" si="30"/>
        <v/>
      </c>
      <c r="O457" s="31"/>
      <c r="P457" s="33" t="str">
        <f t="shared" si="27"/>
        <v/>
      </c>
      <c r="R457" s="174" t="str">
        <f t="shared" si="28"/>
        <v/>
      </c>
    </row>
    <row r="458" spans="1:18" ht="24.75" customHeight="1" x14ac:dyDescent="0.2">
      <c r="A458" s="212"/>
      <c r="B458" s="213"/>
      <c r="C458" s="214"/>
      <c r="D458" s="88"/>
      <c r="E458" s="110"/>
      <c r="F458" s="28"/>
      <c r="G458" s="28"/>
      <c r="H458" s="22" t="str">
        <f>IF(G458="","",ROUNDDOWN('Lesné celky'!$C$2*G458,2))</f>
        <v/>
      </c>
      <c r="I458" s="28"/>
      <c r="J458" s="28"/>
      <c r="K458" s="28"/>
      <c r="L458" s="28"/>
      <c r="M458" s="24">
        <f t="shared" si="29"/>
        <v>0</v>
      </c>
      <c r="N458" s="112" t="str">
        <f t="shared" si="30"/>
        <v/>
      </c>
      <c r="O458" s="31"/>
      <c r="P458" s="33" t="str">
        <f t="shared" si="27"/>
        <v/>
      </c>
      <c r="R458" s="174" t="str">
        <f t="shared" si="28"/>
        <v/>
      </c>
    </row>
    <row r="459" spans="1:18" ht="24.75" customHeight="1" x14ac:dyDescent="0.2">
      <c r="A459" s="212"/>
      <c r="B459" s="213"/>
      <c r="C459" s="214"/>
      <c r="D459" s="88"/>
      <c r="E459" s="110"/>
      <c r="F459" s="28"/>
      <c r="G459" s="28"/>
      <c r="H459" s="22" t="str">
        <f>IF(G459="","",ROUNDDOWN('Lesné celky'!$C$2*G459,2))</f>
        <v/>
      </c>
      <c r="I459" s="28"/>
      <c r="J459" s="28"/>
      <c r="K459" s="28"/>
      <c r="L459" s="28"/>
      <c r="M459" s="24">
        <f t="shared" si="29"/>
        <v>0</v>
      </c>
      <c r="N459" s="112" t="str">
        <f t="shared" si="30"/>
        <v/>
      </c>
      <c r="O459" s="31"/>
      <c r="P459" s="33" t="str">
        <f t="shared" si="27"/>
        <v/>
      </c>
      <c r="R459" s="174" t="str">
        <f t="shared" si="28"/>
        <v/>
      </c>
    </row>
    <row r="460" spans="1:18" ht="24.75" customHeight="1" x14ac:dyDescent="0.2">
      <c r="A460" s="212"/>
      <c r="B460" s="213"/>
      <c r="C460" s="214"/>
      <c r="D460" s="88"/>
      <c r="E460" s="110"/>
      <c r="F460" s="28"/>
      <c r="G460" s="28"/>
      <c r="H460" s="22" t="str">
        <f>IF(G460="","",ROUNDDOWN('Lesné celky'!$C$2*G460,2))</f>
        <v/>
      </c>
      <c r="I460" s="28"/>
      <c r="J460" s="28"/>
      <c r="K460" s="28"/>
      <c r="L460" s="28"/>
      <c r="M460" s="24">
        <f t="shared" si="29"/>
        <v>0</v>
      </c>
      <c r="N460" s="112" t="str">
        <f t="shared" si="30"/>
        <v/>
      </c>
      <c r="O460" s="31"/>
      <c r="P460" s="33" t="str">
        <f t="shared" si="27"/>
        <v/>
      </c>
      <c r="R460" s="174" t="str">
        <f t="shared" si="28"/>
        <v/>
      </c>
    </row>
    <row r="461" spans="1:18" ht="24.75" customHeight="1" x14ac:dyDescent="0.2">
      <c r="A461" s="212"/>
      <c r="B461" s="213"/>
      <c r="C461" s="214"/>
      <c r="D461" s="88"/>
      <c r="E461" s="110"/>
      <c r="F461" s="28"/>
      <c r="G461" s="28"/>
      <c r="H461" s="22" t="str">
        <f>IF(G461="","",ROUNDDOWN('Lesné celky'!$C$2*G461,2))</f>
        <v/>
      </c>
      <c r="I461" s="28"/>
      <c r="J461" s="28"/>
      <c r="K461" s="28"/>
      <c r="L461" s="28"/>
      <c r="M461" s="24">
        <f t="shared" si="29"/>
        <v>0</v>
      </c>
      <c r="N461" s="112" t="str">
        <f t="shared" si="30"/>
        <v/>
      </c>
      <c r="O461" s="31"/>
      <c r="P461" s="33" t="str">
        <f t="shared" si="27"/>
        <v/>
      </c>
      <c r="R461" s="174" t="str">
        <f t="shared" si="28"/>
        <v/>
      </c>
    </row>
    <row r="462" spans="1:18" ht="24.75" customHeight="1" x14ac:dyDescent="0.2">
      <c r="A462" s="212"/>
      <c r="B462" s="213"/>
      <c r="C462" s="214"/>
      <c r="D462" s="88"/>
      <c r="E462" s="110"/>
      <c r="F462" s="28"/>
      <c r="G462" s="28"/>
      <c r="H462" s="22" t="str">
        <f>IF(G462="","",ROUNDDOWN('Lesné celky'!$C$2*G462,2))</f>
        <v/>
      </c>
      <c r="I462" s="28"/>
      <c r="J462" s="28"/>
      <c r="K462" s="28"/>
      <c r="L462" s="28"/>
      <c r="M462" s="24">
        <f t="shared" si="29"/>
        <v>0</v>
      </c>
      <c r="N462" s="112" t="str">
        <f t="shared" si="30"/>
        <v/>
      </c>
      <c r="O462" s="31"/>
      <c r="P462" s="33" t="str">
        <f t="shared" si="27"/>
        <v/>
      </c>
      <c r="R462" s="174" t="str">
        <f t="shared" si="28"/>
        <v/>
      </c>
    </row>
    <row r="463" spans="1:18" ht="24.75" customHeight="1" x14ac:dyDescent="0.2">
      <c r="A463" s="212"/>
      <c r="B463" s="213"/>
      <c r="C463" s="214"/>
      <c r="D463" s="88"/>
      <c r="E463" s="110"/>
      <c r="F463" s="28"/>
      <c r="G463" s="28"/>
      <c r="H463" s="22" t="str">
        <f>IF(G463="","",ROUNDDOWN('Lesné celky'!$C$2*G463,2))</f>
        <v/>
      </c>
      <c r="I463" s="28"/>
      <c r="J463" s="28"/>
      <c r="K463" s="28"/>
      <c r="L463" s="28"/>
      <c r="M463" s="24">
        <f t="shared" si="29"/>
        <v>0</v>
      </c>
      <c r="N463" s="112" t="str">
        <f t="shared" si="30"/>
        <v/>
      </c>
      <c r="O463" s="31"/>
      <c r="P463" s="33" t="str">
        <f t="shared" si="27"/>
        <v/>
      </c>
      <c r="R463" s="174" t="str">
        <f t="shared" si="28"/>
        <v/>
      </c>
    </row>
    <row r="464" spans="1:18" ht="24.75" customHeight="1" x14ac:dyDescent="0.2">
      <c r="A464" s="212"/>
      <c r="B464" s="213"/>
      <c r="C464" s="214"/>
      <c r="D464" s="88"/>
      <c r="E464" s="110"/>
      <c r="F464" s="28"/>
      <c r="G464" s="28"/>
      <c r="H464" s="22" t="str">
        <f>IF(G464="","",ROUNDDOWN('Lesné celky'!$C$2*G464,2))</f>
        <v/>
      </c>
      <c r="I464" s="28"/>
      <c r="J464" s="28"/>
      <c r="K464" s="28"/>
      <c r="L464" s="28"/>
      <c r="M464" s="24">
        <f t="shared" si="29"/>
        <v>0</v>
      </c>
      <c r="N464" s="112" t="str">
        <f t="shared" si="30"/>
        <v/>
      </c>
      <c r="O464" s="31"/>
      <c r="P464" s="33" t="str">
        <f t="shared" si="27"/>
        <v/>
      </c>
      <c r="R464" s="174" t="str">
        <f t="shared" si="28"/>
        <v/>
      </c>
    </row>
    <row r="465" spans="1:18" ht="24.75" customHeight="1" x14ac:dyDescent="0.2">
      <c r="A465" s="212"/>
      <c r="B465" s="213"/>
      <c r="C465" s="214"/>
      <c r="D465" s="88"/>
      <c r="E465" s="110"/>
      <c r="F465" s="28"/>
      <c r="G465" s="28"/>
      <c r="H465" s="22" t="str">
        <f>IF(G465="","",ROUNDDOWN('Lesné celky'!$C$2*G465,2))</f>
        <v/>
      </c>
      <c r="I465" s="28"/>
      <c r="J465" s="28"/>
      <c r="K465" s="28"/>
      <c r="L465" s="28"/>
      <c r="M465" s="24">
        <f t="shared" si="29"/>
        <v>0</v>
      </c>
      <c r="N465" s="112" t="str">
        <f t="shared" si="30"/>
        <v/>
      </c>
      <c r="O465" s="31"/>
      <c r="P465" s="33" t="str">
        <f t="shared" si="27"/>
        <v/>
      </c>
      <c r="R465" s="174" t="str">
        <f t="shared" si="28"/>
        <v/>
      </c>
    </row>
    <row r="466" spans="1:18" ht="24.75" customHeight="1" x14ac:dyDescent="0.2">
      <c r="A466" s="212"/>
      <c r="B466" s="213"/>
      <c r="C466" s="214"/>
      <c r="D466" s="88"/>
      <c r="E466" s="110"/>
      <c r="F466" s="28"/>
      <c r="G466" s="28"/>
      <c r="H466" s="22" t="str">
        <f>IF(G466="","",ROUNDDOWN('Lesné celky'!$C$2*G466,2))</f>
        <v/>
      </c>
      <c r="I466" s="28"/>
      <c r="J466" s="28"/>
      <c r="K466" s="28"/>
      <c r="L466" s="28"/>
      <c r="M466" s="24">
        <f t="shared" si="29"/>
        <v>0</v>
      </c>
      <c r="N466" s="112" t="str">
        <f t="shared" si="30"/>
        <v/>
      </c>
      <c r="O466" s="31"/>
      <c r="P466" s="33" t="str">
        <f t="shared" si="27"/>
        <v/>
      </c>
      <c r="R466" s="174" t="str">
        <f t="shared" si="28"/>
        <v/>
      </c>
    </row>
    <row r="467" spans="1:18" ht="24.75" customHeight="1" x14ac:dyDescent="0.2">
      <c r="A467" s="212"/>
      <c r="B467" s="213"/>
      <c r="C467" s="214"/>
      <c r="D467" s="88"/>
      <c r="E467" s="110"/>
      <c r="F467" s="28"/>
      <c r="G467" s="28"/>
      <c r="H467" s="22" t="str">
        <f>IF(G467="","",ROUNDDOWN('Lesné celky'!$C$2*G467,2))</f>
        <v/>
      </c>
      <c r="I467" s="28"/>
      <c r="J467" s="28"/>
      <c r="K467" s="28"/>
      <c r="L467" s="28"/>
      <c r="M467" s="24">
        <f t="shared" si="29"/>
        <v>0</v>
      </c>
      <c r="N467" s="112" t="str">
        <f t="shared" si="30"/>
        <v/>
      </c>
      <c r="O467" s="31"/>
      <c r="P467" s="33" t="str">
        <f t="shared" si="27"/>
        <v/>
      </c>
      <c r="R467" s="174" t="str">
        <f t="shared" si="28"/>
        <v/>
      </c>
    </row>
    <row r="468" spans="1:18" ht="24.75" customHeight="1" x14ac:dyDescent="0.2">
      <c r="A468" s="212"/>
      <c r="B468" s="213"/>
      <c r="C468" s="214"/>
      <c r="D468" s="88"/>
      <c r="E468" s="110"/>
      <c r="F468" s="28"/>
      <c r="G468" s="28"/>
      <c r="H468" s="22" t="str">
        <f>IF(G468="","",ROUNDDOWN('Lesné celky'!$C$2*G468,2))</f>
        <v/>
      </c>
      <c r="I468" s="28"/>
      <c r="J468" s="28"/>
      <c r="K468" s="28"/>
      <c r="L468" s="28"/>
      <c r="M468" s="24">
        <f t="shared" si="29"/>
        <v>0</v>
      </c>
      <c r="N468" s="112" t="str">
        <f t="shared" si="30"/>
        <v/>
      </c>
      <c r="O468" s="31"/>
      <c r="P468" s="33" t="str">
        <f t="shared" ref="P468:P531" si="31">IF(H468="","",H468-O468)</f>
        <v/>
      </c>
      <c r="R468" s="174" t="str">
        <f t="shared" ref="R468:R531" si="32">IF(AND(H468&lt;&gt;"",OR(E468="",D468="",A468="")),"nekorektne zadané údaje","")</f>
        <v/>
      </c>
    </row>
    <row r="469" spans="1:18" ht="24.75" customHeight="1" x14ac:dyDescent="0.2">
      <c r="A469" s="212"/>
      <c r="B469" s="213"/>
      <c r="C469" s="214"/>
      <c r="D469" s="88"/>
      <c r="E469" s="110"/>
      <c r="F469" s="28"/>
      <c r="G469" s="28"/>
      <c r="H469" s="22" t="str">
        <f>IF(G469="","",ROUNDDOWN('Lesné celky'!$C$2*G469,2))</f>
        <v/>
      </c>
      <c r="I469" s="28"/>
      <c r="J469" s="28"/>
      <c r="K469" s="28"/>
      <c r="L469" s="28"/>
      <c r="M469" s="24">
        <f t="shared" si="29"/>
        <v>0</v>
      </c>
      <c r="N469" s="112" t="str">
        <f t="shared" si="30"/>
        <v/>
      </c>
      <c r="O469" s="31"/>
      <c r="P469" s="33" t="str">
        <f t="shared" si="31"/>
        <v/>
      </c>
      <c r="R469" s="174" t="str">
        <f t="shared" si="32"/>
        <v/>
      </c>
    </row>
    <row r="470" spans="1:18" ht="24.75" customHeight="1" x14ac:dyDescent="0.2">
      <c r="A470" s="212"/>
      <c r="B470" s="213"/>
      <c r="C470" s="214"/>
      <c r="D470" s="88"/>
      <c r="E470" s="110"/>
      <c r="F470" s="28"/>
      <c r="G470" s="28"/>
      <c r="H470" s="22" t="str">
        <f>IF(G470="","",ROUNDDOWN('Lesné celky'!$C$2*G470,2))</f>
        <v/>
      </c>
      <c r="I470" s="28"/>
      <c r="J470" s="28"/>
      <c r="K470" s="28"/>
      <c r="L470" s="28"/>
      <c r="M470" s="24">
        <f t="shared" si="29"/>
        <v>0</v>
      </c>
      <c r="N470" s="112" t="str">
        <f t="shared" si="30"/>
        <v/>
      </c>
      <c r="O470" s="31"/>
      <c r="P470" s="33" t="str">
        <f t="shared" si="31"/>
        <v/>
      </c>
      <c r="R470" s="174" t="str">
        <f t="shared" si="32"/>
        <v/>
      </c>
    </row>
    <row r="471" spans="1:18" ht="24.75" customHeight="1" x14ac:dyDescent="0.2">
      <c r="A471" s="212"/>
      <c r="B471" s="213"/>
      <c r="C471" s="214"/>
      <c r="D471" s="88"/>
      <c r="E471" s="110"/>
      <c r="F471" s="28"/>
      <c r="G471" s="28"/>
      <c r="H471" s="22" t="str">
        <f>IF(G471="","",ROUNDDOWN('Lesné celky'!$C$2*G471,2))</f>
        <v/>
      </c>
      <c r="I471" s="28"/>
      <c r="J471" s="28"/>
      <c r="K471" s="28"/>
      <c r="L471" s="28"/>
      <c r="M471" s="24">
        <f t="shared" si="29"/>
        <v>0</v>
      </c>
      <c r="N471" s="112" t="str">
        <f t="shared" si="30"/>
        <v/>
      </c>
      <c r="O471" s="31"/>
      <c r="P471" s="33" t="str">
        <f t="shared" si="31"/>
        <v/>
      </c>
      <c r="R471" s="174" t="str">
        <f t="shared" si="32"/>
        <v/>
      </c>
    </row>
    <row r="472" spans="1:18" ht="24.75" customHeight="1" x14ac:dyDescent="0.2">
      <c r="A472" s="212"/>
      <c r="B472" s="213"/>
      <c r="C472" s="214"/>
      <c r="D472" s="88"/>
      <c r="E472" s="110"/>
      <c r="F472" s="28"/>
      <c r="G472" s="28"/>
      <c r="H472" s="22" t="str">
        <f>IF(G472="","",ROUNDDOWN('Lesné celky'!$C$2*G472,2))</f>
        <v/>
      </c>
      <c r="I472" s="28"/>
      <c r="J472" s="28"/>
      <c r="K472" s="28"/>
      <c r="L472" s="28"/>
      <c r="M472" s="24">
        <f t="shared" si="29"/>
        <v>0</v>
      </c>
      <c r="N472" s="112" t="str">
        <f t="shared" si="30"/>
        <v/>
      </c>
      <c r="O472" s="31"/>
      <c r="P472" s="33" t="str">
        <f t="shared" si="31"/>
        <v/>
      </c>
      <c r="R472" s="174" t="str">
        <f t="shared" si="32"/>
        <v/>
      </c>
    </row>
    <row r="473" spans="1:18" ht="24.75" customHeight="1" x14ac:dyDescent="0.2">
      <c r="A473" s="212"/>
      <c r="B473" s="213"/>
      <c r="C473" s="214"/>
      <c r="D473" s="88"/>
      <c r="E473" s="110"/>
      <c r="F473" s="28"/>
      <c r="G473" s="28"/>
      <c r="H473" s="22" t="str">
        <f>IF(G473="","",ROUNDDOWN('Lesné celky'!$C$2*G473,2))</f>
        <v/>
      </c>
      <c r="I473" s="28"/>
      <c r="J473" s="28"/>
      <c r="K473" s="28"/>
      <c r="L473" s="28"/>
      <c r="M473" s="24">
        <f t="shared" si="29"/>
        <v>0</v>
      </c>
      <c r="N473" s="112" t="str">
        <f t="shared" si="30"/>
        <v/>
      </c>
      <c r="O473" s="31"/>
      <c r="P473" s="33" t="str">
        <f t="shared" si="31"/>
        <v/>
      </c>
      <c r="R473" s="174" t="str">
        <f t="shared" si="32"/>
        <v/>
      </c>
    </row>
    <row r="474" spans="1:18" ht="24.75" customHeight="1" x14ac:dyDescent="0.2">
      <c r="A474" s="212"/>
      <c r="B474" s="213"/>
      <c r="C474" s="214"/>
      <c r="D474" s="88"/>
      <c r="E474" s="110"/>
      <c r="F474" s="28"/>
      <c r="G474" s="28"/>
      <c r="H474" s="22" t="str">
        <f>IF(G474="","",ROUNDDOWN('Lesné celky'!$C$2*G474,2))</f>
        <v/>
      </c>
      <c r="I474" s="28"/>
      <c r="J474" s="28"/>
      <c r="K474" s="28"/>
      <c r="L474" s="28"/>
      <c r="M474" s="24">
        <f t="shared" si="29"/>
        <v>0</v>
      </c>
      <c r="N474" s="112" t="str">
        <f t="shared" si="30"/>
        <v/>
      </c>
      <c r="O474" s="31"/>
      <c r="P474" s="33" t="str">
        <f t="shared" si="31"/>
        <v/>
      </c>
      <c r="R474" s="174" t="str">
        <f t="shared" si="32"/>
        <v/>
      </c>
    </row>
    <row r="475" spans="1:18" ht="24.75" customHeight="1" x14ac:dyDescent="0.2">
      <c r="A475" s="212"/>
      <c r="B475" s="213"/>
      <c r="C475" s="214"/>
      <c r="D475" s="88"/>
      <c r="E475" s="110"/>
      <c r="F475" s="28"/>
      <c r="G475" s="28"/>
      <c r="H475" s="22" t="str">
        <f>IF(G475="","",ROUNDDOWN('Lesné celky'!$C$2*G475,2))</f>
        <v/>
      </c>
      <c r="I475" s="28"/>
      <c r="J475" s="28"/>
      <c r="K475" s="28"/>
      <c r="L475" s="28"/>
      <c r="M475" s="24">
        <f t="shared" si="29"/>
        <v>0</v>
      </c>
      <c r="N475" s="112" t="str">
        <f t="shared" si="30"/>
        <v/>
      </c>
      <c r="O475" s="31"/>
      <c r="P475" s="33" t="str">
        <f t="shared" si="31"/>
        <v/>
      </c>
      <c r="R475" s="174" t="str">
        <f t="shared" si="32"/>
        <v/>
      </c>
    </row>
    <row r="476" spans="1:18" ht="24.75" customHeight="1" x14ac:dyDescent="0.2">
      <c r="A476" s="212"/>
      <c r="B476" s="213"/>
      <c r="C476" s="214"/>
      <c r="D476" s="88"/>
      <c r="E476" s="110"/>
      <c r="F476" s="28"/>
      <c r="G476" s="28"/>
      <c r="H476" s="22" t="str">
        <f>IF(G476="","",ROUNDDOWN('Lesné celky'!$C$2*G476,2))</f>
        <v/>
      </c>
      <c r="I476" s="28"/>
      <c r="J476" s="28"/>
      <c r="K476" s="28"/>
      <c r="L476" s="28"/>
      <c r="M476" s="24">
        <f t="shared" si="29"/>
        <v>0</v>
      </c>
      <c r="N476" s="112" t="str">
        <f t="shared" si="30"/>
        <v/>
      </c>
      <c r="O476" s="31"/>
      <c r="P476" s="33" t="str">
        <f t="shared" si="31"/>
        <v/>
      </c>
      <c r="R476" s="174" t="str">
        <f t="shared" si="32"/>
        <v/>
      </c>
    </row>
    <row r="477" spans="1:18" ht="24.75" customHeight="1" x14ac:dyDescent="0.2">
      <c r="A477" s="212"/>
      <c r="B477" s="213"/>
      <c r="C477" s="214"/>
      <c r="D477" s="88"/>
      <c r="E477" s="110"/>
      <c r="F477" s="28"/>
      <c r="G477" s="28"/>
      <c r="H477" s="22" t="str">
        <f>IF(G477="","",ROUNDDOWN('Lesné celky'!$C$2*G477,2))</f>
        <v/>
      </c>
      <c r="I477" s="28"/>
      <c r="J477" s="28"/>
      <c r="K477" s="28"/>
      <c r="L477" s="28"/>
      <c r="M477" s="24">
        <f t="shared" si="29"/>
        <v>0</v>
      </c>
      <c r="N477" s="112" t="str">
        <f t="shared" si="30"/>
        <v/>
      </c>
      <c r="O477" s="31"/>
      <c r="P477" s="33" t="str">
        <f t="shared" si="31"/>
        <v/>
      </c>
      <c r="R477" s="174" t="str">
        <f t="shared" si="32"/>
        <v/>
      </c>
    </row>
    <row r="478" spans="1:18" ht="24.75" customHeight="1" x14ac:dyDescent="0.2">
      <c r="A478" s="212"/>
      <c r="B478" s="213"/>
      <c r="C478" s="214"/>
      <c r="D478" s="88"/>
      <c r="E478" s="110"/>
      <c r="F478" s="28"/>
      <c r="G478" s="28"/>
      <c r="H478" s="22" t="str">
        <f>IF(G478="","",ROUNDDOWN('Lesné celky'!$C$2*G478,2))</f>
        <v/>
      </c>
      <c r="I478" s="28"/>
      <c r="J478" s="28"/>
      <c r="K478" s="28"/>
      <c r="L478" s="28"/>
      <c r="M478" s="24">
        <f t="shared" si="29"/>
        <v>0</v>
      </c>
      <c r="N478" s="112" t="str">
        <f t="shared" si="30"/>
        <v/>
      </c>
      <c r="O478" s="31"/>
      <c r="P478" s="33" t="str">
        <f t="shared" si="31"/>
        <v/>
      </c>
      <c r="R478" s="174" t="str">
        <f t="shared" si="32"/>
        <v/>
      </c>
    </row>
    <row r="479" spans="1:18" ht="24.75" customHeight="1" x14ac:dyDescent="0.2">
      <c r="A479" s="212"/>
      <c r="B479" s="213"/>
      <c r="C479" s="214"/>
      <c r="D479" s="88"/>
      <c r="E479" s="110"/>
      <c r="F479" s="28"/>
      <c r="G479" s="28"/>
      <c r="H479" s="22" t="str">
        <f>IF(G479="","",ROUNDDOWN('Lesné celky'!$C$2*G479,2))</f>
        <v/>
      </c>
      <c r="I479" s="28"/>
      <c r="J479" s="28"/>
      <c r="K479" s="28"/>
      <c r="L479" s="28"/>
      <c r="M479" s="24">
        <f t="shared" si="29"/>
        <v>0</v>
      </c>
      <c r="N479" s="112" t="str">
        <f t="shared" si="30"/>
        <v/>
      </c>
      <c r="O479" s="31"/>
      <c r="P479" s="33" t="str">
        <f t="shared" si="31"/>
        <v/>
      </c>
      <c r="R479" s="174" t="str">
        <f t="shared" si="32"/>
        <v/>
      </c>
    </row>
    <row r="480" spans="1:18" ht="24.75" customHeight="1" x14ac:dyDescent="0.2">
      <c r="A480" s="212"/>
      <c r="B480" s="213"/>
      <c r="C480" s="214"/>
      <c r="D480" s="88"/>
      <c r="E480" s="110"/>
      <c r="F480" s="28"/>
      <c r="G480" s="28"/>
      <c r="H480" s="22" t="str">
        <f>IF(G480="","",ROUNDDOWN('Lesné celky'!$C$2*G480,2))</f>
        <v/>
      </c>
      <c r="I480" s="28"/>
      <c r="J480" s="28"/>
      <c r="K480" s="28"/>
      <c r="L480" s="28"/>
      <c r="M480" s="24">
        <f t="shared" si="29"/>
        <v>0</v>
      </c>
      <c r="N480" s="112" t="str">
        <f t="shared" si="30"/>
        <v/>
      </c>
      <c r="O480" s="31"/>
      <c r="P480" s="33" t="str">
        <f t="shared" si="31"/>
        <v/>
      </c>
      <c r="R480" s="174" t="str">
        <f t="shared" si="32"/>
        <v/>
      </c>
    </row>
    <row r="481" spans="1:18" ht="24.75" customHeight="1" x14ac:dyDescent="0.2">
      <c r="A481" s="212"/>
      <c r="B481" s="213"/>
      <c r="C481" s="214"/>
      <c r="D481" s="88"/>
      <c r="E481" s="110"/>
      <c r="F481" s="28"/>
      <c r="G481" s="28"/>
      <c r="H481" s="22" t="str">
        <f>IF(G481="","",ROUNDDOWN('Lesné celky'!$C$2*G481,2))</f>
        <v/>
      </c>
      <c r="I481" s="28"/>
      <c r="J481" s="28"/>
      <c r="K481" s="28"/>
      <c r="L481" s="28"/>
      <c r="M481" s="24">
        <f t="shared" si="29"/>
        <v>0</v>
      </c>
      <c r="N481" s="112" t="str">
        <f t="shared" si="30"/>
        <v/>
      </c>
      <c r="O481" s="31"/>
      <c r="P481" s="33" t="str">
        <f t="shared" si="31"/>
        <v/>
      </c>
      <c r="R481" s="174" t="str">
        <f t="shared" si="32"/>
        <v/>
      </c>
    </row>
    <row r="482" spans="1:18" ht="24.75" customHeight="1" x14ac:dyDescent="0.2">
      <c r="A482" s="212"/>
      <c r="B482" s="213"/>
      <c r="C482" s="214"/>
      <c r="D482" s="88"/>
      <c r="E482" s="110"/>
      <c r="F482" s="28"/>
      <c r="G482" s="28"/>
      <c r="H482" s="22" t="str">
        <f>IF(G482="","",ROUNDDOWN('Lesné celky'!$C$2*G482,2))</f>
        <v/>
      </c>
      <c r="I482" s="28"/>
      <c r="J482" s="28"/>
      <c r="K482" s="28"/>
      <c r="L482" s="28"/>
      <c r="M482" s="24">
        <f t="shared" si="29"/>
        <v>0</v>
      </c>
      <c r="N482" s="112" t="str">
        <f t="shared" si="30"/>
        <v/>
      </c>
      <c r="O482" s="31"/>
      <c r="P482" s="33" t="str">
        <f t="shared" si="31"/>
        <v/>
      </c>
      <c r="R482" s="174" t="str">
        <f t="shared" si="32"/>
        <v/>
      </c>
    </row>
    <row r="483" spans="1:18" ht="24.75" customHeight="1" x14ac:dyDescent="0.2">
      <c r="A483" s="212"/>
      <c r="B483" s="213"/>
      <c r="C483" s="214"/>
      <c r="D483" s="88"/>
      <c r="E483" s="110"/>
      <c r="F483" s="28"/>
      <c r="G483" s="28"/>
      <c r="H483" s="22" t="str">
        <f>IF(G483="","",ROUNDDOWN('Lesné celky'!$C$2*G483,2))</f>
        <v/>
      </c>
      <c r="I483" s="28"/>
      <c r="J483" s="28"/>
      <c r="K483" s="28"/>
      <c r="L483" s="28"/>
      <c r="M483" s="24">
        <f t="shared" si="29"/>
        <v>0</v>
      </c>
      <c r="N483" s="112" t="str">
        <f t="shared" si="30"/>
        <v/>
      </c>
      <c r="O483" s="31"/>
      <c r="P483" s="33" t="str">
        <f t="shared" si="31"/>
        <v/>
      </c>
      <c r="R483" s="174" t="str">
        <f t="shared" si="32"/>
        <v/>
      </c>
    </row>
    <row r="484" spans="1:18" ht="24.75" customHeight="1" x14ac:dyDescent="0.2">
      <c r="A484" s="212"/>
      <c r="B484" s="213"/>
      <c r="C484" s="214"/>
      <c r="D484" s="88"/>
      <c r="E484" s="110"/>
      <c r="F484" s="28"/>
      <c r="G484" s="28"/>
      <c r="H484" s="22" t="str">
        <f>IF(G484="","",ROUNDDOWN('Lesné celky'!$C$2*G484,2))</f>
        <v/>
      </c>
      <c r="I484" s="28"/>
      <c r="J484" s="28"/>
      <c r="K484" s="28"/>
      <c r="L484" s="28"/>
      <c r="M484" s="24">
        <f t="shared" si="29"/>
        <v>0</v>
      </c>
      <c r="N484" s="112" t="str">
        <f t="shared" si="30"/>
        <v/>
      </c>
      <c r="O484" s="31"/>
      <c r="P484" s="33" t="str">
        <f t="shared" si="31"/>
        <v/>
      </c>
      <c r="R484" s="174" t="str">
        <f t="shared" si="32"/>
        <v/>
      </c>
    </row>
    <row r="485" spans="1:18" ht="24.75" customHeight="1" x14ac:dyDescent="0.2">
      <c r="A485" s="212"/>
      <c r="B485" s="213"/>
      <c r="C485" s="214"/>
      <c r="D485" s="88"/>
      <c r="E485" s="110"/>
      <c r="F485" s="28"/>
      <c r="G485" s="28"/>
      <c r="H485" s="22" t="str">
        <f>IF(G485="","",ROUNDDOWN('Lesné celky'!$C$2*G485,2))</f>
        <v/>
      </c>
      <c r="I485" s="28"/>
      <c r="J485" s="28"/>
      <c r="K485" s="28"/>
      <c r="L485" s="28"/>
      <c r="M485" s="24">
        <f t="shared" si="29"/>
        <v>0</v>
      </c>
      <c r="N485" s="112" t="str">
        <f t="shared" si="30"/>
        <v/>
      </c>
      <c r="O485" s="31"/>
      <c r="P485" s="33" t="str">
        <f t="shared" si="31"/>
        <v/>
      </c>
      <c r="R485" s="174" t="str">
        <f t="shared" si="32"/>
        <v/>
      </c>
    </row>
    <row r="486" spans="1:18" ht="24.75" customHeight="1" x14ac:dyDescent="0.2">
      <c r="A486" s="212"/>
      <c r="B486" s="213"/>
      <c r="C486" s="214"/>
      <c r="D486" s="88"/>
      <c r="E486" s="110"/>
      <c r="F486" s="28"/>
      <c r="G486" s="28"/>
      <c r="H486" s="22" t="str">
        <f>IF(G486="","",ROUNDDOWN('Lesné celky'!$C$2*G486,2))</f>
        <v/>
      </c>
      <c r="I486" s="28"/>
      <c r="J486" s="28"/>
      <c r="K486" s="28"/>
      <c r="L486" s="28"/>
      <c r="M486" s="24">
        <f t="shared" si="29"/>
        <v>0</v>
      </c>
      <c r="N486" s="112" t="str">
        <f t="shared" si="30"/>
        <v/>
      </c>
      <c r="O486" s="31"/>
      <c r="P486" s="33" t="str">
        <f t="shared" si="31"/>
        <v/>
      </c>
      <c r="R486" s="174" t="str">
        <f t="shared" si="32"/>
        <v/>
      </c>
    </row>
    <row r="487" spans="1:18" ht="24.75" customHeight="1" x14ac:dyDescent="0.2">
      <c r="A487" s="212"/>
      <c r="B487" s="213"/>
      <c r="C487" s="214"/>
      <c r="D487" s="88"/>
      <c r="E487" s="110"/>
      <c r="F487" s="28"/>
      <c r="G487" s="28"/>
      <c r="H487" s="22" t="str">
        <f>IF(G487="","",ROUNDDOWN('Lesné celky'!$C$2*G487,2))</f>
        <v/>
      </c>
      <c r="I487" s="28"/>
      <c r="J487" s="28"/>
      <c r="K487" s="28"/>
      <c r="L487" s="28"/>
      <c r="M487" s="24">
        <f t="shared" si="29"/>
        <v>0</v>
      </c>
      <c r="N487" s="112" t="str">
        <f t="shared" si="30"/>
        <v/>
      </c>
      <c r="O487" s="31"/>
      <c r="P487" s="33" t="str">
        <f t="shared" si="31"/>
        <v/>
      </c>
      <c r="R487" s="174" t="str">
        <f t="shared" si="32"/>
        <v/>
      </c>
    </row>
    <row r="488" spans="1:18" ht="24.75" customHeight="1" x14ac:dyDescent="0.2">
      <c r="A488" s="212"/>
      <c r="B488" s="213"/>
      <c r="C488" s="214"/>
      <c r="D488" s="88"/>
      <c r="E488" s="110"/>
      <c r="F488" s="28"/>
      <c r="G488" s="28"/>
      <c r="H488" s="22" t="str">
        <f>IF(G488="","",ROUNDDOWN('Lesné celky'!$C$2*G488,2))</f>
        <v/>
      </c>
      <c r="I488" s="28"/>
      <c r="J488" s="28"/>
      <c r="K488" s="28"/>
      <c r="L488" s="28"/>
      <c r="M488" s="24">
        <f t="shared" si="29"/>
        <v>0</v>
      </c>
      <c r="N488" s="112" t="str">
        <f t="shared" si="30"/>
        <v/>
      </c>
      <c r="O488" s="31"/>
      <c r="P488" s="33" t="str">
        <f t="shared" si="31"/>
        <v/>
      </c>
      <c r="R488" s="174" t="str">
        <f t="shared" si="32"/>
        <v/>
      </c>
    </row>
    <row r="489" spans="1:18" ht="24.75" customHeight="1" x14ac:dyDescent="0.2">
      <c r="A489" s="212"/>
      <c r="B489" s="213"/>
      <c r="C489" s="214"/>
      <c r="D489" s="88"/>
      <c r="E489" s="110"/>
      <c r="F489" s="28"/>
      <c r="G489" s="28"/>
      <c r="H489" s="22" t="str">
        <f>IF(G489="","",ROUNDDOWN('Lesné celky'!$C$2*G489,2))</f>
        <v/>
      </c>
      <c r="I489" s="28"/>
      <c r="J489" s="28"/>
      <c r="K489" s="28"/>
      <c r="L489" s="28"/>
      <c r="M489" s="24">
        <f t="shared" si="29"/>
        <v>0</v>
      </c>
      <c r="N489" s="112" t="str">
        <f t="shared" si="30"/>
        <v/>
      </c>
      <c r="O489" s="31"/>
      <c r="P489" s="33" t="str">
        <f t="shared" si="31"/>
        <v/>
      </c>
      <c r="R489" s="174" t="str">
        <f t="shared" si="32"/>
        <v/>
      </c>
    </row>
    <row r="490" spans="1:18" ht="24.75" customHeight="1" x14ac:dyDescent="0.2">
      <c r="A490" s="212"/>
      <c r="B490" s="213"/>
      <c r="C490" s="214"/>
      <c r="D490" s="88"/>
      <c r="E490" s="110"/>
      <c r="F490" s="28"/>
      <c r="G490" s="28"/>
      <c r="H490" s="22" t="str">
        <f>IF(G490="","",ROUNDDOWN('Lesné celky'!$C$2*G490,2))</f>
        <v/>
      </c>
      <c r="I490" s="28"/>
      <c r="J490" s="28"/>
      <c r="K490" s="28"/>
      <c r="L490" s="28"/>
      <c r="M490" s="24">
        <f t="shared" si="29"/>
        <v>0</v>
      </c>
      <c r="N490" s="112" t="str">
        <f t="shared" si="30"/>
        <v/>
      </c>
      <c r="O490" s="31"/>
      <c r="P490" s="33" t="str">
        <f t="shared" si="31"/>
        <v/>
      </c>
      <c r="R490" s="174" t="str">
        <f t="shared" si="32"/>
        <v/>
      </c>
    </row>
    <row r="491" spans="1:18" ht="24.75" customHeight="1" x14ac:dyDescent="0.2">
      <c r="A491" s="212"/>
      <c r="B491" s="213"/>
      <c r="C491" s="214"/>
      <c r="D491" s="88"/>
      <c r="E491" s="110"/>
      <c r="F491" s="28"/>
      <c r="G491" s="28"/>
      <c r="H491" s="22" t="str">
        <f>IF(G491="","",ROUNDDOWN('Lesné celky'!$C$2*G491,2))</f>
        <v/>
      </c>
      <c r="I491" s="28"/>
      <c r="J491" s="28"/>
      <c r="K491" s="28"/>
      <c r="L491" s="28"/>
      <c r="M491" s="24">
        <f t="shared" si="29"/>
        <v>0</v>
      </c>
      <c r="N491" s="112" t="str">
        <f t="shared" si="30"/>
        <v/>
      </c>
      <c r="O491" s="31"/>
      <c r="P491" s="33" t="str">
        <f t="shared" si="31"/>
        <v/>
      </c>
      <c r="R491" s="174" t="str">
        <f t="shared" si="32"/>
        <v/>
      </c>
    </row>
    <row r="492" spans="1:18" ht="24.75" customHeight="1" x14ac:dyDescent="0.2">
      <c r="A492" s="212"/>
      <c r="B492" s="213"/>
      <c r="C492" s="214"/>
      <c r="D492" s="88"/>
      <c r="E492" s="110"/>
      <c r="F492" s="28"/>
      <c r="G492" s="28"/>
      <c r="H492" s="22" t="str">
        <f>IF(G492="","",ROUNDDOWN('Lesné celky'!$C$2*G492,2))</f>
        <v/>
      </c>
      <c r="I492" s="28"/>
      <c r="J492" s="28"/>
      <c r="K492" s="28"/>
      <c r="L492" s="28"/>
      <c r="M492" s="24">
        <f t="shared" si="29"/>
        <v>0</v>
      </c>
      <c r="N492" s="112" t="str">
        <f t="shared" si="30"/>
        <v/>
      </c>
      <c r="O492" s="31"/>
      <c r="P492" s="33" t="str">
        <f t="shared" si="31"/>
        <v/>
      </c>
      <c r="R492" s="174" t="str">
        <f t="shared" si="32"/>
        <v/>
      </c>
    </row>
    <row r="493" spans="1:18" ht="24.75" customHeight="1" x14ac:dyDescent="0.2">
      <c r="A493" s="212"/>
      <c r="B493" s="213"/>
      <c r="C493" s="214"/>
      <c r="D493" s="88"/>
      <c r="E493" s="110"/>
      <c r="F493" s="28"/>
      <c r="G493" s="28"/>
      <c r="H493" s="22" t="str">
        <f>IF(G493="","",ROUNDDOWN('Lesné celky'!$C$2*G493,2))</f>
        <v/>
      </c>
      <c r="I493" s="28"/>
      <c r="J493" s="28"/>
      <c r="K493" s="28"/>
      <c r="L493" s="28"/>
      <c r="M493" s="24">
        <f t="shared" si="29"/>
        <v>0</v>
      </c>
      <c r="N493" s="112" t="str">
        <f t="shared" si="30"/>
        <v/>
      </c>
      <c r="O493" s="31"/>
      <c r="P493" s="33" t="str">
        <f t="shared" si="31"/>
        <v/>
      </c>
      <c r="R493" s="174" t="str">
        <f t="shared" si="32"/>
        <v/>
      </c>
    </row>
    <row r="494" spans="1:18" ht="24.75" customHeight="1" x14ac:dyDescent="0.2">
      <c r="A494" s="212"/>
      <c r="B494" s="213"/>
      <c r="C494" s="214"/>
      <c r="D494" s="88"/>
      <c r="E494" s="110"/>
      <c r="F494" s="28"/>
      <c r="G494" s="28"/>
      <c r="H494" s="22" t="str">
        <f>IF(G494="","",ROUNDDOWN('Lesné celky'!$C$2*G494,2))</f>
        <v/>
      </c>
      <c r="I494" s="28"/>
      <c r="J494" s="28"/>
      <c r="K494" s="28"/>
      <c r="L494" s="28"/>
      <c r="M494" s="24">
        <f t="shared" si="29"/>
        <v>0</v>
      </c>
      <c r="N494" s="112" t="str">
        <f t="shared" si="30"/>
        <v/>
      </c>
      <c r="O494" s="31"/>
      <c r="P494" s="33" t="str">
        <f t="shared" si="31"/>
        <v/>
      </c>
      <c r="R494" s="174" t="str">
        <f t="shared" si="32"/>
        <v/>
      </c>
    </row>
    <row r="495" spans="1:18" ht="24.75" customHeight="1" x14ac:dyDescent="0.2">
      <c r="A495" s="212"/>
      <c r="B495" s="213"/>
      <c r="C495" s="214"/>
      <c r="D495" s="88"/>
      <c r="E495" s="110"/>
      <c r="F495" s="28"/>
      <c r="G495" s="28"/>
      <c r="H495" s="22" t="str">
        <f>IF(G495="","",ROUNDDOWN('Lesné celky'!$C$2*G495,2))</f>
        <v/>
      </c>
      <c r="I495" s="28"/>
      <c r="J495" s="28"/>
      <c r="K495" s="28"/>
      <c r="L495" s="28"/>
      <c r="M495" s="24">
        <f t="shared" si="29"/>
        <v>0</v>
      </c>
      <c r="N495" s="112" t="str">
        <f t="shared" si="30"/>
        <v/>
      </c>
      <c r="O495" s="31"/>
      <c r="P495" s="33" t="str">
        <f t="shared" si="31"/>
        <v/>
      </c>
      <c r="R495" s="174" t="str">
        <f t="shared" si="32"/>
        <v/>
      </c>
    </row>
    <row r="496" spans="1:18" ht="24.75" customHeight="1" x14ac:dyDescent="0.2">
      <c r="A496" s="212"/>
      <c r="B496" s="213"/>
      <c r="C496" s="214"/>
      <c r="D496" s="88"/>
      <c r="E496" s="110"/>
      <c r="F496" s="28"/>
      <c r="G496" s="28"/>
      <c r="H496" s="22" t="str">
        <f>IF(G496="","",ROUNDDOWN('Lesné celky'!$C$2*G496,2))</f>
        <v/>
      </c>
      <c r="I496" s="28"/>
      <c r="J496" s="28"/>
      <c r="K496" s="28"/>
      <c r="L496" s="28"/>
      <c r="M496" s="24">
        <f t="shared" si="29"/>
        <v>0</v>
      </c>
      <c r="N496" s="112" t="str">
        <f t="shared" si="30"/>
        <v/>
      </c>
      <c r="O496" s="31"/>
      <c r="P496" s="33" t="str">
        <f t="shared" si="31"/>
        <v/>
      </c>
      <c r="R496" s="174" t="str">
        <f t="shared" si="32"/>
        <v/>
      </c>
    </row>
    <row r="497" spans="1:18" ht="24.75" customHeight="1" x14ac:dyDescent="0.2">
      <c r="A497" s="212"/>
      <c r="B497" s="213"/>
      <c r="C497" s="214"/>
      <c r="D497" s="88"/>
      <c r="E497" s="110"/>
      <c r="F497" s="28"/>
      <c r="G497" s="28"/>
      <c r="H497" s="22" t="str">
        <f>IF(G497="","",ROUNDDOWN('Lesné celky'!$C$2*G497,2))</f>
        <v/>
      </c>
      <c r="I497" s="28"/>
      <c r="J497" s="28"/>
      <c r="K497" s="28"/>
      <c r="L497" s="28"/>
      <c r="M497" s="24">
        <f t="shared" si="29"/>
        <v>0</v>
      </c>
      <c r="N497" s="112" t="str">
        <f t="shared" si="30"/>
        <v/>
      </c>
      <c r="O497" s="31"/>
      <c r="P497" s="33" t="str">
        <f t="shared" si="31"/>
        <v/>
      </c>
      <c r="R497" s="174" t="str">
        <f t="shared" si="32"/>
        <v/>
      </c>
    </row>
    <row r="498" spans="1:18" ht="24.75" customHeight="1" x14ac:dyDescent="0.2">
      <c r="A498" s="212"/>
      <c r="B498" s="213"/>
      <c r="C498" s="214"/>
      <c r="D498" s="88"/>
      <c r="E498" s="110"/>
      <c r="F498" s="28"/>
      <c r="G498" s="28"/>
      <c r="H498" s="22" t="str">
        <f>IF(G498="","",ROUNDDOWN('Lesné celky'!$C$2*G498,2))</f>
        <v/>
      </c>
      <c r="I498" s="28"/>
      <c r="J498" s="28"/>
      <c r="K498" s="28"/>
      <c r="L498" s="28"/>
      <c r="M498" s="24">
        <f t="shared" si="29"/>
        <v>0</v>
      </c>
      <c r="N498" s="112" t="str">
        <f t="shared" si="30"/>
        <v/>
      </c>
      <c r="O498" s="31"/>
      <c r="P498" s="33" t="str">
        <f t="shared" si="31"/>
        <v/>
      </c>
      <c r="R498" s="174" t="str">
        <f t="shared" si="32"/>
        <v/>
      </c>
    </row>
    <row r="499" spans="1:18" ht="24.75" customHeight="1" x14ac:dyDescent="0.2">
      <c r="A499" s="212"/>
      <c r="B499" s="213"/>
      <c r="C499" s="214"/>
      <c r="D499" s="88"/>
      <c r="E499" s="110"/>
      <c r="F499" s="28"/>
      <c r="G499" s="28"/>
      <c r="H499" s="22" t="str">
        <f>IF(G499="","",ROUNDDOWN('Lesné celky'!$C$2*G499,2))</f>
        <v/>
      </c>
      <c r="I499" s="28"/>
      <c r="J499" s="28"/>
      <c r="K499" s="28"/>
      <c r="L499" s="28"/>
      <c r="M499" s="24">
        <f t="shared" si="29"/>
        <v>0</v>
      </c>
      <c r="N499" s="112" t="str">
        <f t="shared" si="30"/>
        <v/>
      </c>
      <c r="O499" s="31"/>
      <c r="P499" s="33" t="str">
        <f t="shared" si="31"/>
        <v/>
      </c>
      <c r="R499" s="174" t="str">
        <f t="shared" si="32"/>
        <v/>
      </c>
    </row>
    <row r="500" spans="1:18" ht="24.75" customHeight="1" x14ac:dyDescent="0.2">
      <c r="A500" s="212"/>
      <c r="B500" s="213"/>
      <c r="C500" s="214"/>
      <c r="D500" s="88"/>
      <c r="E500" s="110"/>
      <c r="F500" s="28"/>
      <c r="G500" s="28"/>
      <c r="H500" s="22" t="str">
        <f>IF(G500="","",ROUNDDOWN('Lesné celky'!$C$2*G500,2))</f>
        <v/>
      </c>
      <c r="I500" s="28"/>
      <c r="J500" s="28"/>
      <c r="K500" s="28"/>
      <c r="L500" s="28"/>
      <c r="M500" s="24">
        <f t="shared" si="29"/>
        <v>0</v>
      </c>
      <c r="N500" s="112" t="str">
        <f t="shared" si="30"/>
        <v/>
      </c>
      <c r="O500" s="31"/>
      <c r="P500" s="33" t="str">
        <f t="shared" si="31"/>
        <v/>
      </c>
      <c r="R500" s="174" t="str">
        <f t="shared" si="32"/>
        <v/>
      </c>
    </row>
    <row r="501" spans="1:18" ht="24.75" customHeight="1" x14ac:dyDescent="0.2">
      <c r="A501" s="212"/>
      <c r="B501" s="213"/>
      <c r="C501" s="214"/>
      <c r="D501" s="88"/>
      <c r="E501" s="110"/>
      <c r="F501" s="28"/>
      <c r="G501" s="28"/>
      <c r="H501" s="22" t="str">
        <f>IF(G501="","",ROUNDDOWN('Lesné celky'!$C$2*G501,2))</f>
        <v/>
      </c>
      <c r="I501" s="28"/>
      <c r="J501" s="28"/>
      <c r="K501" s="28"/>
      <c r="L501" s="28"/>
      <c r="M501" s="24">
        <f t="shared" si="29"/>
        <v>0</v>
      </c>
      <c r="N501" s="112" t="str">
        <f t="shared" si="30"/>
        <v/>
      </c>
      <c r="O501" s="31"/>
      <c r="P501" s="33" t="str">
        <f t="shared" si="31"/>
        <v/>
      </c>
      <c r="R501" s="174" t="str">
        <f t="shared" si="32"/>
        <v/>
      </c>
    </row>
    <row r="502" spans="1:18" ht="24.75" customHeight="1" x14ac:dyDescent="0.2">
      <c r="A502" s="212"/>
      <c r="B502" s="213"/>
      <c r="C502" s="214"/>
      <c r="D502" s="88"/>
      <c r="E502" s="110"/>
      <c r="F502" s="28"/>
      <c r="G502" s="28"/>
      <c r="H502" s="22" t="str">
        <f>IF(G502="","",ROUNDDOWN('Lesné celky'!$C$2*G502,2))</f>
        <v/>
      </c>
      <c r="I502" s="28"/>
      <c r="J502" s="28"/>
      <c r="K502" s="28"/>
      <c r="L502" s="28"/>
      <c r="M502" s="24">
        <f t="shared" si="29"/>
        <v>0</v>
      </c>
      <c r="N502" s="112" t="str">
        <f t="shared" si="30"/>
        <v/>
      </c>
      <c r="O502" s="31"/>
      <c r="P502" s="33" t="str">
        <f t="shared" si="31"/>
        <v/>
      </c>
      <c r="R502" s="174" t="str">
        <f t="shared" si="32"/>
        <v/>
      </c>
    </row>
    <row r="503" spans="1:18" ht="24.75" customHeight="1" x14ac:dyDescent="0.2">
      <c r="A503" s="212"/>
      <c r="B503" s="213"/>
      <c r="C503" s="214"/>
      <c r="D503" s="88"/>
      <c r="E503" s="110"/>
      <c r="F503" s="28"/>
      <c r="G503" s="28"/>
      <c r="H503" s="22" t="str">
        <f>IF(G503="","",ROUNDDOWN('Lesné celky'!$C$2*G503,2))</f>
        <v/>
      </c>
      <c r="I503" s="28"/>
      <c r="J503" s="28"/>
      <c r="K503" s="28"/>
      <c r="L503" s="28"/>
      <c r="M503" s="24">
        <f t="shared" si="29"/>
        <v>0</v>
      </c>
      <c r="N503" s="112" t="str">
        <f t="shared" si="30"/>
        <v/>
      </c>
      <c r="O503" s="31"/>
      <c r="P503" s="33" t="str">
        <f t="shared" si="31"/>
        <v/>
      </c>
      <c r="R503" s="174" t="str">
        <f t="shared" si="32"/>
        <v/>
      </c>
    </row>
    <row r="504" spans="1:18" ht="24.75" customHeight="1" x14ac:dyDescent="0.2">
      <c r="A504" s="212"/>
      <c r="B504" s="213"/>
      <c r="C504" s="214"/>
      <c r="D504" s="88"/>
      <c r="E504" s="110"/>
      <c r="F504" s="28"/>
      <c r="G504" s="28"/>
      <c r="H504" s="22" t="str">
        <f>IF(G504="","",ROUNDDOWN('Lesné celky'!$C$2*G504,2))</f>
        <v/>
      </c>
      <c r="I504" s="28"/>
      <c r="J504" s="28"/>
      <c r="K504" s="28"/>
      <c r="L504" s="28"/>
      <c r="M504" s="24">
        <f t="shared" si="29"/>
        <v>0</v>
      </c>
      <c r="N504" s="112" t="str">
        <f t="shared" si="30"/>
        <v/>
      </c>
      <c r="O504" s="31"/>
      <c r="P504" s="33" t="str">
        <f t="shared" si="31"/>
        <v/>
      </c>
      <c r="R504" s="174" t="str">
        <f t="shared" si="32"/>
        <v/>
      </c>
    </row>
    <row r="505" spans="1:18" ht="24.75" customHeight="1" x14ac:dyDescent="0.2">
      <c r="A505" s="212"/>
      <c r="B505" s="213"/>
      <c r="C505" s="214"/>
      <c r="D505" s="88"/>
      <c r="E505" s="110"/>
      <c r="F505" s="28"/>
      <c r="G505" s="28"/>
      <c r="H505" s="22" t="str">
        <f>IF(G505="","",ROUNDDOWN('Lesné celky'!$C$2*G505,2))</f>
        <v/>
      </c>
      <c r="I505" s="28"/>
      <c r="J505" s="28"/>
      <c r="K505" s="28"/>
      <c r="L505" s="28"/>
      <c r="M505" s="24">
        <f t="shared" si="29"/>
        <v>0</v>
      </c>
      <c r="N505" s="112" t="str">
        <f t="shared" si="30"/>
        <v/>
      </c>
      <c r="O505" s="31"/>
      <c r="P505" s="33" t="str">
        <f t="shared" si="31"/>
        <v/>
      </c>
      <c r="R505" s="174" t="str">
        <f t="shared" si="32"/>
        <v/>
      </c>
    </row>
    <row r="506" spans="1:18" ht="24.75" customHeight="1" x14ac:dyDescent="0.2">
      <c r="A506" s="212"/>
      <c r="B506" s="213"/>
      <c r="C506" s="214"/>
      <c r="D506" s="88"/>
      <c r="E506" s="110"/>
      <c r="F506" s="28"/>
      <c r="G506" s="28"/>
      <c r="H506" s="22" t="str">
        <f>IF(G506="","",ROUNDDOWN('Lesné celky'!$C$2*G506,2))</f>
        <v/>
      </c>
      <c r="I506" s="28"/>
      <c r="J506" s="28"/>
      <c r="K506" s="28"/>
      <c r="L506" s="28"/>
      <c r="M506" s="24">
        <f t="shared" si="29"/>
        <v>0</v>
      </c>
      <c r="N506" s="112" t="str">
        <f t="shared" si="30"/>
        <v/>
      </c>
      <c r="O506" s="31"/>
      <c r="P506" s="33" t="str">
        <f t="shared" si="31"/>
        <v/>
      </c>
      <c r="R506" s="174" t="str">
        <f t="shared" si="32"/>
        <v/>
      </c>
    </row>
    <row r="507" spans="1:18" ht="24.75" customHeight="1" x14ac:dyDescent="0.2">
      <c r="A507" s="212"/>
      <c r="B507" s="213"/>
      <c r="C507" s="214"/>
      <c r="D507" s="88"/>
      <c r="E507" s="110"/>
      <c r="F507" s="28"/>
      <c r="G507" s="28"/>
      <c r="H507" s="22" t="str">
        <f>IF(G507="","",ROUNDDOWN('Lesné celky'!$C$2*G507,2))</f>
        <v/>
      </c>
      <c r="I507" s="28"/>
      <c r="J507" s="28"/>
      <c r="K507" s="28"/>
      <c r="L507" s="28"/>
      <c r="M507" s="24">
        <f t="shared" si="29"/>
        <v>0</v>
      </c>
      <c r="N507" s="112" t="str">
        <f t="shared" si="30"/>
        <v/>
      </c>
      <c r="O507" s="31"/>
      <c r="P507" s="33" t="str">
        <f t="shared" si="31"/>
        <v/>
      </c>
      <c r="R507" s="174" t="str">
        <f t="shared" si="32"/>
        <v/>
      </c>
    </row>
    <row r="508" spans="1:18" ht="24.75" customHeight="1" x14ac:dyDescent="0.2">
      <c r="A508" s="212"/>
      <c r="B508" s="213"/>
      <c r="C508" s="214"/>
      <c r="D508" s="88"/>
      <c r="E508" s="110"/>
      <c r="F508" s="28"/>
      <c r="G508" s="28"/>
      <c r="H508" s="22" t="str">
        <f>IF(G508="","",ROUNDDOWN('Lesné celky'!$C$2*G508,2))</f>
        <v/>
      </c>
      <c r="I508" s="28"/>
      <c r="J508" s="28"/>
      <c r="K508" s="28"/>
      <c r="L508" s="28"/>
      <c r="M508" s="24">
        <f t="shared" si="29"/>
        <v>0</v>
      </c>
      <c r="N508" s="112" t="str">
        <f t="shared" si="30"/>
        <v/>
      </c>
      <c r="O508" s="31"/>
      <c r="P508" s="33" t="str">
        <f t="shared" si="31"/>
        <v/>
      </c>
      <c r="R508" s="174" t="str">
        <f t="shared" si="32"/>
        <v/>
      </c>
    </row>
    <row r="509" spans="1:18" ht="24.75" customHeight="1" x14ac:dyDescent="0.2">
      <c r="A509" s="212"/>
      <c r="B509" s="213"/>
      <c r="C509" s="214"/>
      <c r="D509" s="88"/>
      <c r="E509" s="110"/>
      <c r="F509" s="28"/>
      <c r="G509" s="28"/>
      <c r="H509" s="22" t="str">
        <f>IF(G509="","",ROUNDDOWN('Lesné celky'!$C$2*G509,2))</f>
        <v/>
      </c>
      <c r="I509" s="28"/>
      <c r="J509" s="28"/>
      <c r="K509" s="28"/>
      <c r="L509" s="28"/>
      <c r="M509" s="24">
        <f t="shared" si="29"/>
        <v>0</v>
      </c>
      <c r="N509" s="112" t="str">
        <f t="shared" si="30"/>
        <v/>
      </c>
      <c r="O509" s="31"/>
      <c r="P509" s="33" t="str">
        <f t="shared" si="31"/>
        <v/>
      </c>
      <c r="R509" s="174" t="str">
        <f t="shared" si="32"/>
        <v/>
      </c>
    </row>
    <row r="510" spans="1:18" ht="24.75" customHeight="1" x14ac:dyDescent="0.2">
      <c r="A510" s="212"/>
      <c r="B510" s="213"/>
      <c r="C510" s="214"/>
      <c r="D510" s="88"/>
      <c r="E510" s="110"/>
      <c r="F510" s="28"/>
      <c r="G510" s="28"/>
      <c r="H510" s="22" t="str">
        <f>IF(G510="","",ROUNDDOWN('Lesné celky'!$C$2*G510,2))</f>
        <v/>
      </c>
      <c r="I510" s="28"/>
      <c r="J510" s="28"/>
      <c r="K510" s="28"/>
      <c r="L510" s="28"/>
      <c r="M510" s="24">
        <f t="shared" si="29"/>
        <v>0</v>
      </c>
      <c r="N510" s="112" t="str">
        <f t="shared" si="30"/>
        <v/>
      </c>
      <c r="O510" s="31"/>
      <c r="P510" s="33" t="str">
        <f t="shared" si="31"/>
        <v/>
      </c>
      <c r="R510" s="174" t="str">
        <f t="shared" si="32"/>
        <v/>
      </c>
    </row>
    <row r="511" spans="1:18" ht="24.75" customHeight="1" x14ac:dyDescent="0.2">
      <c r="A511" s="212"/>
      <c r="B511" s="213"/>
      <c r="C511" s="214"/>
      <c r="D511" s="88"/>
      <c r="E511" s="110"/>
      <c r="F511" s="28"/>
      <c r="G511" s="28"/>
      <c r="H511" s="22" t="str">
        <f>IF(G511="","",ROUNDDOWN('Lesné celky'!$C$2*G511,2))</f>
        <v/>
      </c>
      <c r="I511" s="28"/>
      <c r="J511" s="28"/>
      <c r="K511" s="28"/>
      <c r="L511" s="28"/>
      <c r="M511" s="24">
        <f t="shared" si="29"/>
        <v>0</v>
      </c>
      <c r="N511" s="112" t="str">
        <f t="shared" si="30"/>
        <v/>
      </c>
      <c r="O511" s="31"/>
      <c r="P511" s="33" t="str">
        <f t="shared" si="31"/>
        <v/>
      </c>
      <c r="R511" s="174" t="str">
        <f t="shared" si="32"/>
        <v/>
      </c>
    </row>
    <row r="512" spans="1:18" ht="24.75" customHeight="1" x14ac:dyDescent="0.2">
      <c r="A512" s="212"/>
      <c r="B512" s="213"/>
      <c r="C512" s="214"/>
      <c r="D512" s="88"/>
      <c r="E512" s="110"/>
      <c r="F512" s="28"/>
      <c r="G512" s="28"/>
      <c r="H512" s="22" t="str">
        <f>IF(G512="","",ROUNDDOWN('Lesné celky'!$C$2*G512,2))</f>
        <v/>
      </c>
      <c r="I512" s="28"/>
      <c r="J512" s="28"/>
      <c r="K512" s="28"/>
      <c r="L512" s="28"/>
      <c r="M512" s="24">
        <f t="shared" si="29"/>
        <v>0</v>
      </c>
      <c r="N512" s="112" t="str">
        <f t="shared" si="30"/>
        <v/>
      </c>
      <c r="O512" s="31"/>
      <c r="P512" s="33" t="str">
        <f t="shared" si="31"/>
        <v/>
      </c>
      <c r="R512" s="174" t="str">
        <f t="shared" si="32"/>
        <v/>
      </c>
    </row>
    <row r="513" spans="1:18" ht="24.75" customHeight="1" x14ac:dyDescent="0.2">
      <c r="A513" s="212"/>
      <c r="B513" s="213"/>
      <c r="C513" s="214"/>
      <c r="D513" s="88"/>
      <c r="E513" s="110"/>
      <c r="F513" s="28"/>
      <c r="G513" s="28"/>
      <c r="H513" s="22" t="str">
        <f>IF(G513="","",ROUNDDOWN('Lesné celky'!$C$2*G513,2))</f>
        <v/>
      </c>
      <c r="I513" s="28"/>
      <c r="J513" s="28"/>
      <c r="K513" s="28"/>
      <c r="L513" s="28"/>
      <c r="M513" s="24">
        <f t="shared" si="29"/>
        <v>0</v>
      </c>
      <c r="N513" s="112" t="str">
        <f t="shared" si="30"/>
        <v/>
      </c>
      <c r="O513" s="31"/>
      <c r="P513" s="33" t="str">
        <f t="shared" si="31"/>
        <v/>
      </c>
      <c r="R513" s="174" t="str">
        <f t="shared" si="32"/>
        <v/>
      </c>
    </row>
    <row r="514" spans="1:18" ht="24.75" customHeight="1" x14ac:dyDescent="0.2">
      <c r="A514" s="212"/>
      <c r="B514" s="213"/>
      <c r="C514" s="214"/>
      <c r="D514" s="88"/>
      <c r="E514" s="110"/>
      <c r="F514" s="28"/>
      <c r="G514" s="28"/>
      <c r="H514" s="22" t="str">
        <f>IF(G514="","",ROUNDDOWN('Lesné celky'!$C$2*G514,2))</f>
        <v/>
      </c>
      <c r="I514" s="28"/>
      <c r="J514" s="28"/>
      <c r="K514" s="28"/>
      <c r="L514" s="28"/>
      <c r="M514" s="24">
        <f t="shared" ref="M514:M577" si="33">SUM(I514:L514)</f>
        <v>0</v>
      </c>
      <c r="N514" s="112" t="str">
        <f t="shared" ref="N514:N577" si="34">IF(ROUNDDOWN(F514*G514,2)-ROUNDDOWN(SUM(I514:L514),2)=0,"","zlý súčet")</f>
        <v/>
      </c>
      <c r="O514" s="31"/>
      <c r="P514" s="33" t="str">
        <f t="shared" si="31"/>
        <v/>
      </c>
      <c r="R514" s="174" t="str">
        <f t="shared" si="32"/>
        <v/>
      </c>
    </row>
    <row r="515" spans="1:18" ht="24.75" customHeight="1" x14ac:dyDescent="0.2">
      <c r="A515" s="212"/>
      <c r="B515" s="213"/>
      <c r="C515" s="214"/>
      <c r="D515" s="88"/>
      <c r="E515" s="110"/>
      <c r="F515" s="28"/>
      <c r="G515" s="28"/>
      <c r="H515" s="22" t="str">
        <f>IF(G515="","",ROUNDDOWN('Lesné celky'!$C$2*G515,2))</f>
        <v/>
      </c>
      <c r="I515" s="28"/>
      <c r="J515" s="28"/>
      <c r="K515" s="28"/>
      <c r="L515" s="28"/>
      <c r="M515" s="24">
        <f t="shared" si="33"/>
        <v>0</v>
      </c>
      <c r="N515" s="112" t="str">
        <f t="shared" si="34"/>
        <v/>
      </c>
      <c r="O515" s="31"/>
      <c r="P515" s="33" t="str">
        <f t="shared" si="31"/>
        <v/>
      </c>
      <c r="R515" s="174" t="str">
        <f t="shared" si="32"/>
        <v/>
      </c>
    </row>
    <row r="516" spans="1:18" ht="24.75" customHeight="1" x14ac:dyDescent="0.2">
      <c r="A516" s="212"/>
      <c r="B516" s="213"/>
      <c r="C516" s="214"/>
      <c r="D516" s="88"/>
      <c r="E516" s="110"/>
      <c r="F516" s="28"/>
      <c r="G516" s="28"/>
      <c r="H516" s="22" t="str">
        <f>IF(G516="","",ROUNDDOWN('Lesné celky'!$C$2*G516,2))</f>
        <v/>
      </c>
      <c r="I516" s="28"/>
      <c r="J516" s="28"/>
      <c r="K516" s="28"/>
      <c r="L516" s="28"/>
      <c r="M516" s="24">
        <f t="shared" si="33"/>
        <v>0</v>
      </c>
      <c r="N516" s="112" t="str">
        <f t="shared" si="34"/>
        <v/>
      </c>
      <c r="O516" s="31"/>
      <c r="P516" s="33" t="str">
        <f t="shared" si="31"/>
        <v/>
      </c>
      <c r="R516" s="174" t="str">
        <f t="shared" si="32"/>
        <v/>
      </c>
    </row>
    <row r="517" spans="1:18" ht="24.75" customHeight="1" x14ac:dyDescent="0.2">
      <c r="A517" s="212"/>
      <c r="B517" s="213"/>
      <c r="C517" s="214"/>
      <c r="D517" s="88"/>
      <c r="E517" s="110"/>
      <c r="F517" s="28"/>
      <c r="G517" s="28"/>
      <c r="H517" s="22" t="str">
        <f>IF(G517="","",ROUNDDOWN('Lesné celky'!$C$2*G517,2))</f>
        <v/>
      </c>
      <c r="I517" s="28"/>
      <c r="J517" s="28"/>
      <c r="K517" s="28"/>
      <c r="L517" s="28"/>
      <c r="M517" s="24">
        <f t="shared" si="33"/>
        <v>0</v>
      </c>
      <c r="N517" s="112" t="str">
        <f t="shared" si="34"/>
        <v/>
      </c>
      <c r="O517" s="31"/>
      <c r="P517" s="33" t="str">
        <f t="shared" si="31"/>
        <v/>
      </c>
      <c r="R517" s="174" t="str">
        <f t="shared" si="32"/>
        <v/>
      </c>
    </row>
    <row r="518" spans="1:18" ht="24.75" customHeight="1" x14ac:dyDescent="0.2">
      <c r="A518" s="212"/>
      <c r="B518" s="213"/>
      <c r="C518" s="214"/>
      <c r="D518" s="88"/>
      <c r="E518" s="110"/>
      <c r="F518" s="28"/>
      <c r="G518" s="28"/>
      <c r="H518" s="22" t="str">
        <f>IF(G518="","",ROUNDDOWN('Lesné celky'!$C$2*G518,2))</f>
        <v/>
      </c>
      <c r="I518" s="28"/>
      <c r="J518" s="28"/>
      <c r="K518" s="28"/>
      <c r="L518" s="28"/>
      <c r="M518" s="24">
        <f t="shared" si="33"/>
        <v>0</v>
      </c>
      <c r="N518" s="112" t="str">
        <f t="shared" si="34"/>
        <v/>
      </c>
      <c r="O518" s="31"/>
      <c r="P518" s="33" t="str">
        <f t="shared" si="31"/>
        <v/>
      </c>
      <c r="R518" s="174" t="str">
        <f t="shared" si="32"/>
        <v/>
      </c>
    </row>
    <row r="519" spans="1:18" ht="24.75" customHeight="1" x14ac:dyDescent="0.2">
      <c r="A519" s="212"/>
      <c r="B519" s="213"/>
      <c r="C519" s="214"/>
      <c r="D519" s="88"/>
      <c r="E519" s="110"/>
      <c r="F519" s="28"/>
      <c r="G519" s="28"/>
      <c r="H519" s="22" t="str">
        <f>IF(G519="","",ROUNDDOWN('Lesné celky'!$C$2*G519,2))</f>
        <v/>
      </c>
      <c r="I519" s="28"/>
      <c r="J519" s="28"/>
      <c r="K519" s="28"/>
      <c r="L519" s="28"/>
      <c r="M519" s="24">
        <f t="shared" si="33"/>
        <v>0</v>
      </c>
      <c r="N519" s="112" t="str">
        <f t="shared" si="34"/>
        <v/>
      </c>
      <c r="O519" s="31"/>
      <c r="P519" s="33" t="str">
        <f t="shared" si="31"/>
        <v/>
      </c>
      <c r="R519" s="174" t="str">
        <f t="shared" si="32"/>
        <v/>
      </c>
    </row>
    <row r="520" spans="1:18" ht="24.75" customHeight="1" x14ac:dyDescent="0.2">
      <c r="A520" s="212"/>
      <c r="B520" s="213"/>
      <c r="C520" s="214"/>
      <c r="D520" s="88"/>
      <c r="E520" s="110"/>
      <c r="F520" s="28"/>
      <c r="G520" s="28"/>
      <c r="H520" s="22" t="str">
        <f>IF(G520="","",ROUNDDOWN('Lesné celky'!$C$2*G520,2))</f>
        <v/>
      </c>
      <c r="I520" s="28"/>
      <c r="J520" s="28"/>
      <c r="K520" s="28"/>
      <c r="L520" s="28"/>
      <c r="M520" s="24">
        <f t="shared" si="33"/>
        <v>0</v>
      </c>
      <c r="N520" s="112" t="str">
        <f t="shared" si="34"/>
        <v/>
      </c>
      <c r="O520" s="31"/>
      <c r="P520" s="33" t="str">
        <f t="shared" si="31"/>
        <v/>
      </c>
      <c r="R520" s="174" t="str">
        <f t="shared" si="32"/>
        <v/>
      </c>
    </row>
    <row r="521" spans="1:18" ht="24.75" customHeight="1" x14ac:dyDescent="0.2">
      <c r="A521" s="212"/>
      <c r="B521" s="213"/>
      <c r="C521" s="214"/>
      <c r="D521" s="88"/>
      <c r="E521" s="110"/>
      <c r="F521" s="28"/>
      <c r="G521" s="28"/>
      <c r="H521" s="22" t="str">
        <f>IF(G521="","",ROUNDDOWN('Lesné celky'!$C$2*G521,2))</f>
        <v/>
      </c>
      <c r="I521" s="28"/>
      <c r="J521" s="28"/>
      <c r="K521" s="28"/>
      <c r="L521" s="28"/>
      <c r="M521" s="24">
        <f t="shared" si="33"/>
        <v>0</v>
      </c>
      <c r="N521" s="112" t="str">
        <f t="shared" si="34"/>
        <v/>
      </c>
      <c r="O521" s="31"/>
      <c r="P521" s="33" t="str">
        <f t="shared" si="31"/>
        <v/>
      </c>
      <c r="R521" s="174" t="str">
        <f t="shared" si="32"/>
        <v/>
      </c>
    </row>
    <row r="522" spans="1:18" ht="24.75" customHeight="1" x14ac:dyDescent="0.2">
      <c r="A522" s="212"/>
      <c r="B522" s="213"/>
      <c r="C522" s="214"/>
      <c r="D522" s="88"/>
      <c r="E522" s="110"/>
      <c r="F522" s="28"/>
      <c r="G522" s="28"/>
      <c r="H522" s="22" t="str">
        <f>IF(G522="","",ROUNDDOWN('Lesné celky'!$C$2*G522,2))</f>
        <v/>
      </c>
      <c r="I522" s="28"/>
      <c r="J522" s="28"/>
      <c r="K522" s="28"/>
      <c r="L522" s="28"/>
      <c r="M522" s="24">
        <f t="shared" si="33"/>
        <v>0</v>
      </c>
      <c r="N522" s="112" t="str">
        <f t="shared" si="34"/>
        <v/>
      </c>
      <c r="O522" s="31"/>
      <c r="P522" s="33" t="str">
        <f t="shared" si="31"/>
        <v/>
      </c>
      <c r="R522" s="174" t="str">
        <f t="shared" si="32"/>
        <v/>
      </c>
    </row>
    <row r="523" spans="1:18" ht="24.75" customHeight="1" x14ac:dyDescent="0.2">
      <c r="A523" s="212"/>
      <c r="B523" s="213"/>
      <c r="C523" s="214"/>
      <c r="D523" s="88"/>
      <c r="E523" s="110"/>
      <c r="F523" s="28"/>
      <c r="G523" s="28"/>
      <c r="H523" s="22" t="str">
        <f>IF(G523="","",ROUNDDOWN('Lesné celky'!$C$2*G523,2))</f>
        <v/>
      </c>
      <c r="I523" s="28"/>
      <c r="J523" s="28"/>
      <c r="K523" s="28"/>
      <c r="L523" s="28"/>
      <c r="M523" s="24">
        <f t="shared" si="33"/>
        <v>0</v>
      </c>
      <c r="N523" s="112" t="str">
        <f t="shared" si="34"/>
        <v/>
      </c>
      <c r="O523" s="31"/>
      <c r="P523" s="33" t="str">
        <f t="shared" si="31"/>
        <v/>
      </c>
      <c r="R523" s="174" t="str">
        <f t="shared" si="32"/>
        <v/>
      </c>
    </row>
    <row r="524" spans="1:18" ht="24.75" customHeight="1" x14ac:dyDescent="0.2">
      <c r="A524" s="212"/>
      <c r="B524" s="213"/>
      <c r="C524" s="214"/>
      <c r="D524" s="88"/>
      <c r="E524" s="110"/>
      <c r="F524" s="28"/>
      <c r="G524" s="28"/>
      <c r="H524" s="22" t="str">
        <f>IF(G524="","",ROUNDDOWN('Lesné celky'!$C$2*G524,2))</f>
        <v/>
      </c>
      <c r="I524" s="28"/>
      <c r="J524" s="28"/>
      <c r="K524" s="28"/>
      <c r="L524" s="28"/>
      <c r="M524" s="24">
        <f t="shared" si="33"/>
        <v>0</v>
      </c>
      <c r="N524" s="112" t="str">
        <f t="shared" si="34"/>
        <v/>
      </c>
      <c r="O524" s="31"/>
      <c r="P524" s="33" t="str">
        <f t="shared" si="31"/>
        <v/>
      </c>
      <c r="R524" s="174" t="str">
        <f t="shared" si="32"/>
        <v/>
      </c>
    </row>
    <row r="525" spans="1:18" ht="24.75" customHeight="1" x14ac:dyDescent="0.2">
      <c r="A525" s="212"/>
      <c r="B525" s="213"/>
      <c r="C525" s="214"/>
      <c r="D525" s="88"/>
      <c r="E525" s="110"/>
      <c r="F525" s="28"/>
      <c r="G525" s="28"/>
      <c r="H525" s="22" t="str">
        <f>IF(G525="","",ROUNDDOWN('Lesné celky'!$C$2*G525,2))</f>
        <v/>
      </c>
      <c r="I525" s="28"/>
      <c r="J525" s="28"/>
      <c r="K525" s="28"/>
      <c r="L525" s="28"/>
      <c r="M525" s="24">
        <f t="shared" si="33"/>
        <v>0</v>
      </c>
      <c r="N525" s="112" t="str">
        <f t="shared" si="34"/>
        <v/>
      </c>
      <c r="O525" s="31"/>
      <c r="P525" s="33" t="str">
        <f t="shared" si="31"/>
        <v/>
      </c>
      <c r="R525" s="174" t="str">
        <f t="shared" si="32"/>
        <v/>
      </c>
    </row>
    <row r="526" spans="1:18" ht="24.75" customHeight="1" x14ac:dyDescent="0.2">
      <c r="A526" s="212"/>
      <c r="B526" s="213"/>
      <c r="C526" s="214"/>
      <c r="D526" s="88"/>
      <c r="E526" s="110"/>
      <c r="F526" s="28"/>
      <c r="G526" s="28"/>
      <c r="H526" s="22" t="str">
        <f>IF(G526="","",ROUNDDOWN('Lesné celky'!$C$2*G526,2))</f>
        <v/>
      </c>
      <c r="I526" s="28"/>
      <c r="J526" s="28"/>
      <c r="K526" s="28"/>
      <c r="L526" s="28"/>
      <c r="M526" s="24">
        <f t="shared" si="33"/>
        <v>0</v>
      </c>
      <c r="N526" s="112" t="str">
        <f t="shared" si="34"/>
        <v/>
      </c>
      <c r="O526" s="31"/>
      <c r="P526" s="33" t="str">
        <f t="shared" si="31"/>
        <v/>
      </c>
      <c r="R526" s="174" t="str">
        <f t="shared" si="32"/>
        <v/>
      </c>
    </row>
    <row r="527" spans="1:18" ht="24.75" customHeight="1" x14ac:dyDescent="0.2">
      <c r="A527" s="212"/>
      <c r="B527" s="213"/>
      <c r="C527" s="214"/>
      <c r="D527" s="88"/>
      <c r="E527" s="110"/>
      <c r="F527" s="28"/>
      <c r="G527" s="28"/>
      <c r="H527" s="22" t="str">
        <f>IF(G527="","",ROUNDDOWN('Lesné celky'!$C$2*G527,2))</f>
        <v/>
      </c>
      <c r="I527" s="28"/>
      <c r="J527" s="28"/>
      <c r="K527" s="28"/>
      <c r="L527" s="28"/>
      <c r="M527" s="24">
        <f t="shared" si="33"/>
        <v>0</v>
      </c>
      <c r="N527" s="112" t="str">
        <f t="shared" si="34"/>
        <v/>
      </c>
      <c r="O527" s="31"/>
      <c r="P527" s="33" t="str">
        <f t="shared" si="31"/>
        <v/>
      </c>
      <c r="R527" s="174" t="str">
        <f t="shared" si="32"/>
        <v/>
      </c>
    </row>
    <row r="528" spans="1:18" ht="24.75" customHeight="1" x14ac:dyDescent="0.2">
      <c r="A528" s="212"/>
      <c r="B528" s="213"/>
      <c r="C528" s="214"/>
      <c r="D528" s="88"/>
      <c r="E528" s="110"/>
      <c r="F528" s="28"/>
      <c r="G528" s="28"/>
      <c r="H528" s="22" t="str">
        <f>IF(G528="","",ROUNDDOWN('Lesné celky'!$C$2*G528,2))</f>
        <v/>
      </c>
      <c r="I528" s="28"/>
      <c r="J528" s="28"/>
      <c r="K528" s="28"/>
      <c r="L528" s="28"/>
      <c r="M528" s="24">
        <f t="shared" si="33"/>
        <v>0</v>
      </c>
      <c r="N528" s="112" t="str">
        <f t="shared" si="34"/>
        <v/>
      </c>
      <c r="O528" s="31"/>
      <c r="P528" s="33" t="str">
        <f t="shared" si="31"/>
        <v/>
      </c>
      <c r="R528" s="174" t="str">
        <f t="shared" si="32"/>
        <v/>
      </c>
    </row>
    <row r="529" spans="1:18" ht="24.75" customHeight="1" x14ac:dyDescent="0.2">
      <c r="A529" s="212"/>
      <c r="B529" s="213"/>
      <c r="C529" s="214"/>
      <c r="D529" s="88"/>
      <c r="E529" s="110"/>
      <c r="F529" s="28"/>
      <c r="G529" s="28"/>
      <c r="H529" s="22" t="str">
        <f>IF(G529="","",ROUNDDOWN('Lesné celky'!$C$2*G529,2))</f>
        <v/>
      </c>
      <c r="I529" s="28"/>
      <c r="J529" s="28"/>
      <c r="K529" s="28"/>
      <c r="L529" s="28"/>
      <c r="M529" s="24">
        <f t="shared" si="33"/>
        <v>0</v>
      </c>
      <c r="N529" s="112" t="str">
        <f t="shared" si="34"/>
        <v/>
      </c>
      <c r="O529" s="31"/>
      <c r="P529" s="33" t="str">
        <f t="shared" si="31"/>
        <v/>
      </c>
      <c r="R529" s="174" t="str">
        <f t="shared" si="32"/>
        <v/>
      </c>
    </row>
    <row r="530" spans="1:18" ht="24.75" customHeight="1" x14ac:dyDescent="0.2">
      <c r="A530" s="212"/>
      <c r="B530" s="213"/>
      <c r="C530" s="214"/>
      <c r="D530" s="88"/>
      <c r="E530" s="110"/>
      <c r="F530" s="28"/>
      <c r="G530" s="28"/>
      <c r="H530" s="22" t="str">
        <f>IF(G530="","",ROUNDDOWN('Lesné celky'!$C$2*G530,2))</f>
        <v/>
      </c>
      <c r="I530" s="28"/>
      <c r="J530" s="28"/>
      <c r="K530" s="28"/>
      <c r="L530" s="28"/>
      <c r="M530" s="24">
        <f t="shared" si="33"/>
        <v>0</v>
      </c>
      <c r="N530" s="112" t="str">
        <f t="shared" si="34"/>
        <v/>
      </c>
      <c r="O530" s="31"/>
      <c r="P530" s="33" t="str">
        <f t="shared" si="31"/>
        <v/>
      </c>
      <c r="R530" s="174" t="str">
        <f t="shared" si="32"/>
        <v/>
      </c>
    </row>
    <row r="531" spans="1:18" ht="24.75" customHeight="1" x14ac:dyDescent="0.2">
      <c r="A531" s="212"/>
      <c r="B531" s="213"/>
      <c r="C531" s="214"/>
      <c r="D531" s="88"/>
      <c r="E531" s="110"/>
      <c r="F531" s="28"/>
      <c r="G531" s="28"/>
      <c r="H531" s="22" t="str">
        <f>IF(G531="","",ROUNDDOWN('Lesné celky'!$C$2*G531,2))</f>
        <v/>
      </c>
      <c r="I531" s="28"/>
      <c r="J531" s="28"/>
      <c r="K531" s="28"/>
      <c r="L531" s="28"/>
      <c r="M531" s="24">
        <f t="shared" si="33"/>
        <v>0</v>
      </c>
      <c r="N531" s="112" t="str">
        <f t="shared" si="34"/>
        <v/>
      </c>
      <c r="O531" s="31"/>
      <c r="P531" s="33" t="str">
        <f t="shared" si="31"/>
        <v/>
      </c>
      <c r="R531" s="174" t="str">
        <f t="shared" si="32"/>
        <v/>
      </c>
    </row>
    <row r="532" spans="1:18" ht="24.75" customHeight="1" x14ac:dyDescent="0.2">
      <c r="A532" s="212"/>
      <c r="B532" s="213"/>
      <c r="C532" s="214"/>
      <c r="D532" s="88"/>
      <c r="E532" s="110"/>
      <c r="F532" s="28"/>
      <c r="G532" s="28"/>
      <c r="H532" s="22" t="str">
        <f>IF(G532="","",ROUNDDOWN('Lesné celky'!$C$2*G532,2))</f>
        <v/>
      </c>
      <c r="I532" s="28"/>
      <c r="J532" s="28"/>
      <c r="K532" s="28"/>
      <c r="L532" s="28"/>
      <c r="M532" s="24">
        <f t="shared" si="33"/>
        <v>0</v>
      </c>
      <c r="N532" s="112" t="str">
        <f t="shared" si="34"/>
        <v/>
      </c>
      <c r="O532" s="31"/>
      <c r="P532" s="33" t="str">
        <f t="shared" ref="P532:P595" si="35">IF(H532="","",H532-O532)</f>
        <v/>
      </c>
      <c r="R532" s="174" t="str">
        <f t="shared" ref="R532:R595" si="36">IF(AND(H532&lt;&gt;"",OR(E532="",D532="",A532="")),"nekorektne zadané údaje","")</f>
        <v/>
      </c>
    </row>
    <row r="533" spans="1:18" ht="24.75" customHeight="1" x14ac:dyDescent="0.2">
      <c r="A533" s="212"/>
      <c r="B533" s="213"/>
      <c r="C533" s="214"/>
      <c r="D533" s="88"/>
      <c r="E533" s="110"/>
      <c r="F533" s="28"/>
      <c r="G533" s="28"/>
      <c r="H533" s="22" t="str">
        <f>IF(G533="","",ROUNDDOWN('Lesné celky'!$C$2*G533,2))</f>
        <v/>
      </c>
      <c r="I533" s="28"/>
      <c r="J533" s="28"/>
      <c r="K533" s="28"/>
      <c r="L533" s="28"/>
      <c r="M533" s="24">
        <f t="shared" si="33"/>
        <v>0</v>
      </c>
      <c r="N533" s="112" t="str">
        <f t="shared" si="34"/>
        <v/>
      </c>
      <c r="O533" s="31"/>
      <c r="P533" s="33" t="str">
        <f t="shared" si="35"/>
        <v/>
      </c>
      <c r="R533" s="174" t="str">
        <f t="shared" si="36"/>
        <v/>
      </c>
    </row>
    <row r="534" spans="1:18" ht="24.75" customHeight="1" x14ac:dyDescent="0.2">
      <c r="A534" s="212"/>
      <c r="B534" s="213"/>
      <c r="C534" s="214"/>
      <c r="D534" s="88"/>
      <c r="E534" s="110"/>
      <c r="F534" s="28"/>
      <c r="G534" s="28"/>
      <c r="H534" s="22" t="str">
        <f>IF(G534="","",ROUNDDOWN('Lesné celky'!$C$2*G534,2))</f>
        <v/>
      </c>
      <c r="I534" s="28"/>
      <c r="J534" s="28"/>
      <c r="K534" s="28"/>
      <c r="L534" s="28"/>
      <c r="M534" s="24">
        <f t="shared" si="33"/>
        <v>0</v>
      </c>
      <c r="N534" s="112" t="str">
        <f t="shared" si="34"/>
        <v/>
      </c>
      <c r="O534" s="31"/>
      <c r="P534" s="33" t="str">
        <f t="shared" si="35"/>
        <v/>
      </c>
      <c r="R534" s="174" t="str">
        <f t="shared" si="36"/>
        <v/>
      </c>
    </row>
    <row r="535" spans="1:18" ht="24.75" customHeight="1" x14ac:dyDescent="0.2">
      <c r="A535" s="212"/>
      <c r="B535" s="213"/>
      <c r="C535" s="214"/>
      <c r="D535" s="88"/>
      <c r="E535" s="110"/>
      <c r="F535" s="28"/>
      <c r="G535" s="28"/>
      <c r="H535" s="22" t="str">
        <f>IF(G535="","",ROUNDDOWN('Lesné celky'!$C$2*G535,2))</f>
        <v/>
      </c>
      <c r="I535" s="28"/>
      <c r="J535" s="28"/>
      <c r="K535" s="28"/>
      <c r="L535" s="28"/>
      <c r="M535" s="24">
        <f t="shared" si="33"/>
        <v>0</v>
      </c>
      <c r="N535" s="112" t="str">
        <f t="shared" si="34"/>
        <v/>
      </c>
      <c r="O535" s="31"/>
      <c r="P535" s="33" t="str">
        <f t="shared" si="35"/>
        <v/>
      </c>
      <c r="R535" s="174" t="str">
        <f t="shared" si="36"/>
        <v/>
      </c>
    </row>
    <row r="536" spans="1:18" ht="24.75" customHeight="1" x14ac:dyDescent="0.2">
      <c r="A536" s="212"/>
      <c r="B536" s="213"/>
      <c r="C536" s="214"/>
      <c r="D536" s="88"/>
      <c r="E536" s="110"/>
      <c r="F536" s="28"/>
      <c r="G536" s="28"/>
      <c r="H536" s="22" t="str">
        <f>IF(G536="","",ROUNDDOWN('Lesné celky'!$C$2*G536,2))</f>
        <v/>
      </c>
      <c r="I536" s="28"/>
      <c r="J536" s="28"/>
      <c r="K536" s="28"/>
      <c r="L536" s="28"/>
      <c r="M536" s="24">
        <f t="shared" si="33"/>
        <v>0</v>
      </c>
      <c r="N536" s="112" t="str">
        <f t="shared" si="34"/>
        <v/>
      </c>
      <c r="O536" s="31"/>
      <c r="P536" s="33" t="str">
        <f t="shared" si="35"/>
        <v/>
      </c>
      <c r="R536" s="174" t="str">
        <f t="shared" si="36"/>
        <v/>
      </c>
    </row>
    <row r="537" spans="1:18" ht="24.75" customHeight="1" x14ac:dyDescent="0.2">
      <c r="A537" s="212"/>
      <c r="B537" s="213"/>
      <c r="C537" s="214"/>
      <c r="D537" s="88"/>
      <c r="E537" s="110"/>
      <c r="F537" s="28"/>
      <c r="G537" s="28"/>
      <c r="H537" s="22" t="str">
        <f>IF(G537="","",ROUNDDOWN('Lesné celky'!$C$2*G537,2))</f>
        <v/>
      </c>
      <c r="I537" s="28"/>
      <c r="J537" s="28"/>
      <c r="K537" s="28"/>
      <c r="L537" s="28"/>
      <c r="M537" s="24">
        <f t="shared" si="33"/>
        <v>0</v>
      </c>
      <c r="N537" s="112" t="str">
        <f t="shared" si="34"/>
        <v/>
      </c>
      <c r="O537" s="31"/>
      <c r="P537" s="33" t="str">
        <f t="shared" si="35"/>
        <v/>
      </c>
      <c r="R537" s="174" t="str">
        <f t="shared" si="36"/>
        <v/>
      </c>
    </row>
    <row r="538" spans="1:18" ht="24.75" customHeight="1" x14ac:dyDescent="0.2">
      <c r="A538" s="212"/>
      <c r="B538" s="213"/>
      <c r="C538" s="214"/>
      <c r="D538" s="88"/>
      <c r="E538" s="110"/>
      <c r="F538" s="28"/>
      <c r="G538" s="28"/>
      <c r="H538" s="22" t="str">
        <f>IF(G538="","",ROUNDDOWN('Lesné celky'!$C$2*G538,2))</f>
        <v/>
      </c>
      <c r="I538" s="28"/>
      <c r="J538" s="28"/>
      <c r="K538" s="28"/>
      <c r="L538" s="28"/>
      <c r="M538" s="24">
        <f t="shared" si="33"/>
        <v>0</v>
      </c>
      <c r="N538" s="112" t="str">
        <f t="shared" si="34"/>
        <v/>
      </c>
      <c r="O538" s="31"/>
      <c r="P538" s="33" t="str">
        <f t="shared" si="35"/>
        <v/>
      </c>
      <c r="R538" s="174" t="str">
        <f t="shared" si="36"/>
        <v/>
      </c>
    </row>
    <row r="539" spans="1:18" ht="24.75" customHeight="1" x14ac:dyDescent="0.2">
      <c r="A539" s="212"/>
      <c r="B539" s="213"/>
      <c r="C539" s="214"/>
      <c r="D539" s="88"/>
      <c r="E539" s="110"/>
      <c r="F539" s="28"/>
      <c r="G539" s="28"/>
      <c r="H539" s="22" t="str">
        <f>IF(G539="","",ROUNDDOWN('Lesné celky'!$C$2*G539,2))</f>
        <v/>
      </c>
      <c r="I539" s="28"/>
      <c r="J539" s="28"/>
      <c r="K539" s="28"/>
      <c r="L539" s="28"/>
      <c r="M539" s="24">
        <f t="shared" si="33"/>
        <v>0</v>
      </c>
      <c r="N539" s="112" t="str">
        <f t="shared" si="34"/>
        <v/>
      </c>
      <c r="O539" s="31"/>
      <c r="P539" s="33" t="str">
        <f t="shared" si="35"/>
        <v/>
      </c>
      <c r="R539" s="174" t="str">
        <f t="shared" si="36"/>
        <v/>
      </c>
    </row>
    <row r="540" spans="1:18" ht="24.75" customHeight="1" x14ac:dyDescent="0.2">
      <c r="A540" s="212"/>
      <c r="B540" s="213"/>
      <c r="C540" s="214"/>
      <c r="D540" s="88"/>
      <c r="E540" s="110"/>
      <c r="F540" s="28"/>
      <c r="G540" s="28"/>
      <c r="H540" s="22" t="str">
        <f>IF(G540="","",ROUNDDOWN('Lesné celky'!$C$2*G540,2))</f>
        <v/>
      </c>
      <c r="I540" s="28"/>
      <c r="J540" s="28"/>
      <c r="K540" s="28"/>
      <c r="L540" s="28"/>
      <c r="M540" s="24">
        <f t="shared" si="33"/>
        <v>0</v>
      </c>
      <c r="N540" s="112" t="str">
        <f t="shared" si="34"/>
        <v/>
      </c>
      <c r="O540" s="31"/>
      <c r="P540" s="33" t="str">
        <f t="shared" si="35"/>
        <v/>
      </c>
      <c r="R540" s="174" t="str">
        <f t="shared" si="36"/>
        <v/>
      </c>
    </row>
    <row r="541" spans="1:18" ht="24.75" customHeight="1" x14ac:dyDescent="0.2">
      <c r="A541" s="212"/>
      <c r="B541" s="213"/>
      <c r="C541" s="214"/>
      <c r="D541" s="88"/>
      <c r="E541" s="110"/>
      <c r="F541" s="28"/>
      <c r="G541" s="28"/>
      <c r="H541" s="22" t="str">
        <f>IF(G541="","",ROUNDDOWN('Lesné celky'!$C$2*G541,2))</f>
        <v/>
      </c>
      <c r="I541" s="28"/>
      <c r="J541" s="28"/>
      <c r="K541" s="28"/>
      <c r="L541" s="28"/>
      <c r="M541" s="24">
        <f t="shared" si="33"/>
        <v>0</v>
      </c>
      <c r="N541" s="112" t="str">
        <f t="shared" si="34"/>
        <v/>
      </c>
      <c r="O541" s="31"/>
      <c r="P541" s="33" t="str">
        <f t="shared" si="35"/>
        <v/>
      </c>
      <c r="R541" s="174" t="str">
        <f t="shared" si="36"/>
        <v/>
      </c>
    </row>
    <row r="542" spans="1:18" ht="24.75" customHeight="1" x14ac:dyDescent="0.2">
      <c r="A542" s="212"/>
      <c r="B542" s="213"/>
      <c r="C542" s="214"/>
      <c r="D542" s="88"/>
      <c r="E542" s="110"/>
      <c r="F542" s="28"/>
      <c r="G542" s="28"/>
      <c r="H542" s="22" t="str">
        <f>IF(G542="","",ROUNDDOWN('Lesné celky'!$C$2*G542,2))</f>
        <v/>
      </c>
      <c r="I542" s="28"/>
      <c r="J542" s="28"/>
      <c r="K542" s="28"/>
      <c r="L542" s="28"/>
      <c r="M542" s="24">
        <f t="shared" si="33"/>
        <v>0</v>
      </c>
      <c r="N542" s="112" t="str">
        <f t="shared" si="34"/>
        <v/>
      </c>
      <c r="O542" s="31"/>
      <c r="P542" s="33" t="str">
        <f t="shared" si="35"/>
        <v/>
      </c>
      <c r="R542" s="174" t="str">
        <f t="shared" si="36"/>
        <v/>
      </c>
    </row>
    <row r="543" spans="1:18" ht="24.75" customHeight="1" x14ac:dyDescent="0.2">
      <c r="A543" s="212"/>
      <c r="B543" s="213"/>
      <c r="C543" s="214"/>
      <c r="D543" s="88"/>
      <c r="E543" s="110"/>
      <c r="F543" s="28"/>
      <c r="G543" s="28"/>
      <c r="H543" s="22" t="str">
        <f>IF(G543="","",ROUNDDOWN('Lesné celky'!$C$2*G543,2))</f>
        <v/>
      </c>
      <c r="I543" s="28"/>
      <c r="J543" s="28"/>
      <c r="K543" s="28"/>
      <c r="L543" s="28"/>
      <c r="M543" s="24">
        <f t="shared" si="33"/>
        <v>0</v>
      </c>
      <c r="N543" s="112" t="str">
        <f t="shared" si="34"/>
        <v/>
      </c>
      <c r="O543" s="31"/>
      <c r="P543" s="33" t="str">
        <f t="shared" si="35"/>
        <v/>
      </c>
      <c r="R543" s="174" t="str">
        <f t="shared" si="36"/>
        <v/>
      </c>
    </row>
    <row r="544" spans="1:18" ht="24.75" customHeight="1" x14ac:dyDescent="0.2">
      <c r="A544" s="212"/>
      <c r="B544" s="213"/>
      <c r="C544" s="214"/>
      <c r="D544" s="88"/>
      <c r="E544" s="110"/>
      <c r="F544" s="28"/>
      <c r="G544" s="28"/>
      <c r="H544" s="22" t="str">
        <f>IF(G544="","",ROUNDDOWN('Lesné celky'!$C$2*G544,2))</f>
        <v/>
      </c>
      <c r="I544" s="28"/>
      <c r="J544" s="28"/>
      <c r="K544" s="28"/>
      <c r="L544" s="28"/>
      <c r="M544" s="24">
        <f t="shared" si="33"/>
        <v>0</v>
      </c>
      <c r="N544" s="112" t="str">
        <f t="shared" si="34"/>
        <v/>
      </c>
      <c r="O544" s="31"/>
      <c r="P544" s="33" t="str">
        <f t="shared" si="35"/>
        <v/>
      </c>
      <c r="R544" s="174" t="str">
        <f t="shared" si="36"/>
        <v/>
      </c>
    </row>
    <row r="545" spans="1:18" ht="24.75" customHeight="1" x14ac:dyDescent="0.2">
      <c r="A545" s="212"/>
      <c r="B545" s="213"/>
      <c r="C545" s="214"/>
      <c r="D545" s="88"/>
      <c r="E545" s="110"/>
      <c r="F545" s="28"/>
      <c r="G545" s="28"/>
      <c r="H545" s="22" t="str">
        <f>IF(G545="","",ROUNDDOWN('Lesné celky'!$C$2*G545,2))</f>
        <v/>
      </c>
      <c r="I545" s="28"/>
      <c r="J545" s="28"/>
      <c r="K545" s="28"/>
      <c r="L545" s="28"/>
      <c r="M545" s="24">
        <f t="shared" si="33"/>
        <v>0</v>
      </c>
      <c r="N545" s="112" t="str">
        <f t="shared" si="34"/>
        <v/>
      </c>
      <c r="O545" s="31"/>
      <c r="P545" s="33" t="str">
        <f t="shared" si="35"/>
        <v/>
      </c>
      <c r="R545" s="174" t="str">
        <f t="shared" si="36"/>
        <v/>
      </c>
    </row>
    <row r="546" spans="1:18" ht="24.75" customHeight="1" x14ac:dyDescent="0.2">
      <c r="A546" s="212"/>
      <c r="B546" s="213"/>
      <c r="C546" s="214"/>
      <c r="D546" s="88"/>
      <c r="E546" s="110"/>
      <c r="F546" s="28"/>
      <c r="G546" s="28"/>
      <c r="H546" s="22" t="str">
        <f>IF(G546="","",ROUNDDOWN('Lesné celky'!$C$2*G546,2))</f>
        <v/>
      </c>
      <c r="I546" s="28"/>
      <c r="J546" s="28"/>
      <c r="K546" s="28"/>
      <c r="L546" s="28"/>
      <c r="M546" s="24">
        <f t="shared" si="33"/>
        <v>0</v>
      </c>
      <c r="N546" s="112" t="str">
        <f t="shared" si="34"/>
        <v/>
      </c>
      <c r="O546" s="31"/>
      <c r="P546" s="33" t="str">
        <f t="shared" si="35"/>
        <v/>
      </c>
      <c r="R546" s="174" t="str">
        <f t="shared" si="36"/>
        <v/>
      </c>
    </row>
    <row r="547" spans="1:18" ht="24.75" customHeight="1" x14ac:dyDescent="0.2">
      <c r="A547" s="212"/>
      <c r="B547" s="213"/>
      <c r="C547" s="214"/>
      <c r="D547" s="88"/>
      <c r="E547" s="110"/>
      <c r="F547" s="28"/>
      <c r="G547" s="28"/>
      <c r="H547" s="22" t="str">
        <f>IF(G547="","",ROUNDDOWN('Lesné celky'!$C$2*G547,2))</f>
        <v/>
      </c>
      <c r="I547" s="28"/>
      <c r="J547" s="28"/>
      <c r="K547" s="28"/>
      <c r="L547" s="28"/>
      <c r="M547" s="24">
        <f t="shared" si="33"/>
        <v>0</v>
      </c>
      <c r="N547" s="112" t="str">
        <f t="shared" si="34"/>
        <v/>
      </c>
      <c r="O547" s="31"/>
      <c r="P547" s="33" t="str">
        <f t="shared" si="35"/>
        <v/>
      </c>
      <c r="R547" s="174" t="str">
        <f t="shared" si="36"/>
        <v/>
      </c>
    </row>
    <row r="548" spans="1:18" ht="24.75" customHeight="1" x14ac:dyDescent="0.2">
      <c r="A548" s="212"/>
      <c r="B548" s="213"/>
      <c r="C548" s="214"/>
      <c r="D548" s="88"/>
      <c r="E548" s="110"/>
      <c r="F548" s="28"/>
      <c r="G548" s="28"/>
      <c r="H548" s="22" t="str">
        <f>IF(G548="","",ROUNDDOWN('Lesné celky'!$C$2*G548,2))</f>
        <v/>
      </c>
      <c r="I548" s="28"/>
      <c r="J548" s="28"/>
      <c r="K548" s="28"/>
      <c r="L548" s="28"/>
      <c r="M548" s="24">
        <f t="shared" si="33"/>
        <v>0</v>
      </c>
      <c r="N548" s="112" t="str">
        <f t="shared" si="34"/>
        <v/>
      </c>
      <c r="O548" s="31"/>
      <c r="P548" s="33" t="str">
        <f t="shared" si="35"/>
        <v/>
      </c>
      <c r="R548" s="174" t="str">
        <f t="shared" si="36"/>
        <v/>
      </c>
    </row>
    <row r="549" spans="1:18" ht="24.75" customHeight="1" x14ac:dyDescent="0.2">
      <c r="A549" s="212"/>
      <c r="B549" s="213"/>
      <c r="C549" s="214"/>
      <c r="D549" s="88"/>
      <c r="E549" s="110"/>
      <c r="F549" s="28"/>
      <c r="G549" s="28"/>
      <c r="H549" s="22" t="str">
        <f>IF(G549="","",ROUNDDOWN('Lesné celky'!$C$2*G549,2))</f>
        <v/>
      </c>
      <c r="I549" s="28"/>
      <c r="J549" s="28"/>
      <c r="K549" s="28"/>
      <c r="L549" s="28"/>
      <c r="M549" s="24">
        <f t="shared" si="33"/>
        <v>0</v>
      </c>
      <c r="N549" s="112" t="str">
        <f t="shared" si="34"/>
        <v/>
      </c>
      <c r="O549" s="31"/>
      <c r="P549" s="33" t="str">
        <f t="shared" si="35"/>
        <v/>
      </c>
      <c r="R549" s="174" t="str">
        <f t="shared" si="36"/>
        <v/>
      </c>
    </row>
    <row r="550" spans="1:18" ht="24.75" customHeight="1" x14ac:dyDescent="0.2">
      <c r="A550" s="212"/>
      <c r="B550" s="213"/>
      <c r="C550" s="214"/>
      <c r="D550" s="88"/>
      <c r="E550" s="110"/>
      <c r="F550" s="28"/>
      <c r="G550" s="28"/>
      <c r="H550" s="22" t="str">
        <f>IF(G550="","",ROUNDDOWN('Lesné celky'!$C$2*G550,2))</f>
        <v/>
      </c>
      <c r="I550" s="28"/>
      <c r="J550" s="28"/>
      <c r="K550" s="28"/>
      <c r="L550" s="28"/>
      <c r="M550" s="24">
        <f t="shared" si="33"/>
        <v>0</v>
      </c>
      <c r="N550" s="112" t="str">
        <f t="shared" si="34"/>
        <v/>
      </c>
      <c r="O550" s="31"/>
      <c r="P550" s="33" t="str">
        <f t="shared" si="35"/>
        <v/>
      </c>
      <c r="R550" s="174" t="str">
        <f t="shared" si="36"/>
        <v/>
      </c>
    </row>
    <row r="551" spans="1:18" ht="24.75" customHeight="1" x14ac:dyDescent="0.2">
      <c r="A551" s="212"/>
      <c r="B551" s="213"/>
      <c r="C551" s="214"/>
      <c r="D551" s="88"/>
      <c r="E551" s="110"/>
      <c r="F551" s="28"/>
      <c r="G551" s="28"/>
      <c r="H551" s="22" t="str">
        <f>IF(G551="","",ROUNDDOWN('Lesné celky'!$C$2*G551,2))</f>
        <v/>
      </c>
      <c r="I551" s="28"/>
      <c r="J551" s="28"/>
      <c r="K551" s="28"/>
      <c r="L551" s="28"/>
      <c r="M551" s="24">
        <f t="shared" si="33"/>
        <v>0</v>
      </c>
      <c r="N551" s="112" t="str">
        <f t="shared" si="34"/>
        <v/>
      </c>
      <c r="O551" s="31"/>
      <c r="P551" s="33" t="str">
        <f t="shared" si="35"/>
        <v/>
      </c>
      <c r="R551" s="174" t="str">
        <f t="shared" si="36"/>
        <v/>
      </c>
    </row>
    <row r="552" spans="1:18" ht="24.75" customHeight="1" x14ac:dyDescent="0.2">
      <c r="A552" s="212"/>
      <c r="B552" s="213"/>
      <c r="C552" s="214"/>
      <c r="D552" s="88"/>
      <c r="E552" s="110"/>
      <c r="F552" s="28"/>
      <c r="G552" s="28"/>
      <c r="H552" s="22" t="str">
        <f>IF(G552="","",ROUNDDOWN('Lesné celky'!$C$2*G552,2))</f>
        <v/>
      </c>
      <c r="I552" s="28"/>
      <c r="J552" s="28"/>
      <c r="K552" s="28"/>
      <c r="L552" s="28"/>
      <c r="M552" s="24">
        <f t="shared" si="33"/>
        <v>0</v>
      </c>
      <c r="N552" s="112" t="str">
        <f t="shared" si="34"/>
        <v/>
      </c>
      <c r="O552" s="31"/>
      <c r="P552" s="33" t="str">
        <f t="shared" si="35"/>
        <v/>
      </c>
      <c r="R552" s="174" t="str">
        <f t="shared" si="36"/>
        <v/>
      </c>
    </row>
    <row r="553" spans="1:18" ht="24.75" customHeight="1" x14ac:dyDescent="0.2">
      <c r="A553" s="212"/>
      <c r="B553" s="213"/>
      <c r="C553" s="214"/>
      <c r="D553" s="88"/>
      <c r="E553" s="110"/>
      <c r="F553" s="28"/>
      <c r="G553" s="28"/>
      <c r="H553" s="22" t="str">
        <f>IF(G553="","",ROUNDDOWN('Lesné celky'!$C$2*G553,2))</f>
        <v/>
      </c>
      <c r="I553" s="28"/>
      <c r="J553" s="28"/>
      <c r="K553" s="28"/>
      <c r="L553" s="28"/>
      <c r="M553" s="24">
        <f t="shared" si="33"/>
        <v>0</v>
      </c>
      <c r="N553" s="112" t="str">
        <f t="shared" si="34"/>
        <v/>
      </c>
      <c r="O553" s="31"/>
      <c r="P553" s="33" t="str">
        <f t="shared" si="35"/>
        <v/>
      </c>
      <c r="R553" s="174" t="str">
        <f t="shared" si="36"/>
        <v/>
      </c>
    </row>
    <row r="554" spans="1:18" ht="24.75" customHeight="1" x14ac:dyDescent="0.2">
      <c r="A554" s="212"/>
      <c r="B554" s="213"/>
      <c r="C554" s="214"/>
      <c r="D554" s="88"/>
      <c r="E554" s="110"/>
      <c r="F554" s="28"/>
      <c r="G554" s="28"/>
      <c r="H554" s="22" t="str">
        <f>IF(G554="","",ROUNDDOWN('Lesné celky'!$C$2*G554,2))</f>
        <v/>
      </c>
      <c r="I554" s="28"/>
      <c r="J554" s="28"/>
      <c r="K554" s="28"/>
      <c r="L554" s="28"/>
      <c r="M554" s="24">
        <f t="shared" si="33"/>
        <v>0</v>
      </c>
      <c r="N554" s="112" t="str">
        <f t="shared" si="34"/>
        <v/>
      </c>
      <c r="O554" s="31"/>
      <c r="P554" s="33" t="str">
        <f t="shared" si="35"/>
        <v/>
      </c>
      <c r="R554" s="174" t="str">
        <f t="shared" si="36"/>
        <v/>
      </c>
    </row>
    <row r="555" spans="1:18" ht="24.75" customHeight="1" x14ac:dyDescent="0.2">
      <c r="A555" s="212"/>
      <c r="B555" s="213"/>
      <c r="C555" s="214"/>
      <c r="D555" s="88"/>
      <c r="E555" s="110"/>
      <c r="F555" s="28"/>
      <c r="G555" s="28"/>
      <c r="H555" s="22" t="str">
        <f>IF(G555="","",ROUNDDOWN('Lesné celky'!$C$2*G555,2))</f>
        <v/>
      </c>
      <c r="I555" s="28"/>
      <c r="J555" s="28"/>
      <c r="K555" s="28"/>
      <c r="L555" s="28"/>
      <c r="M555" s="24">
        <f t="shared" si="33"/>
        <v>0</v>
      </c>
      <c r="N555" s="112" t="str">
        <f t="shared" si="34"/>
        <v/>
      </c>
      <c r="O555" s="31"/>
      <c r="P555" s="33" t="str">
        <f t="shared" si="35"/>
        <v/>
      </c>
      <c r="R555" s="174" t="str">
        <f t="shared" si="36"/>
        <v/>
      </c>
    </row>
    <row r="556" spans="1:18" ht="24.75" customHeight="1" x14ac:dyDescent="0.2">
      <c r="A556" s="212"/>
      <c r="B556" s="213"/>
      <c r="C556" s="214"/>
      <c r="D556" s="88"/>
      <c r="E556" s="110"/>
      <c r="F556" s="28"/>
      <c r="G556" s="28"/>
      <c r="H556" s="22" t="str">
        <f>IF(G556="","",ROUNDDOWN('Lesné celky'!$C$2*G556,2))</f>
        <v/>
      </c>
      <c r="I556" s="28"/>
      <c r="J556" s="28"/>
      <c r="K556" s="28"/>
      <c r="L556" s="28"/>
      <c r="M556" s="24">
        <f t="shared" si="33"/>
        <v>0</v>
      </c>
      <c r="N556" s="112" t="str">
        <f t="shared" si="34"/>
        <v/>
      </c>
      <c r="O556" s="31"/>
      <c r="P556" s="33" t="str">
        <f t="shared" si="35"/>
        <v/>
      </c>
      <c r="R556" s="174" t="str">
        <f t="shared" si="36"/>
        <v/>
      </c>
    </row>
    <row r="557" spans="1:18" ht="24.75" customHeight="1" x14ac:dyDescent="0.2">
      <c r="A557" s="212"/>
      <c r="B557" s="213"/>
      <c r="C557" s="214"/>
      <c r="D557" s="88"/>
      <c r="E557" s="110"/>
      <c r="F557" s="28"/>
      <c r="G557" s="28"/>
      <c r="H557" s="22" t="str">
        <f>IF(G557="","",ROUNDDOWN('Lesné celky'!$C$2*G557,2))</f>
        <v/>
      </c>
      <c r="I557" s="28"/>
      <c r="J557" s="28"/>
      <c r="K557" s="28"/>
      <c r="L557" s="28"/>
      <c r="M557" s="24">
        <f t="shared" si="33"/>
        <v>0</v>
      </c>
      <c r="N557" s="112" t="str">
        <f t="shared" si="34"/>
        <v/>
      </c>
      <c r="O557" s="31"/>
      <c r="P557" s="33" t="str">
        <f t="shared" si="35"/>
        <v/>
      </c>
      <c r="R557" s="174" t="str">
        <f t="shared" si="36"/>
        <v/>
      </c>
    </row>
    <row r="558" spans="1:18" ht="24.75" customHeight="1" x14ac:dyDescent="0.2">
      <c r="A558" s="212"/>
      <c r="B558" s="213"/>
      <c r="C558" s="214"/>
      <c r="D558" s="88"/>
      <c r="E558" s="110"/>
      <c r="F558" s="28"/>
      <c r="G558" s="28"/>
      <c r="H558" s="22" t="str">
        <f>IF(G558="","",ROUNDDOWN('Lesné celky'!$C$2*G558,2))</f>
        <v/>
      </c>
      <c r="I558" s="28"/>
      <c r="J558" s="28"/>
      <c r="K558" s="28"/>
      <c r="L558" s="28"/>
      <c r="M558" s="24">
        <f t="shared" si="33"/>
        <v>0</v>
      </c>
      <c r="N558" s="112" t="str">
        <f t="shared" si="34"/>
        <v/>
      </c>
      <c r="O558" s="31"/>
      <c r="P558" s="33" t="str">
        <f t="shared" si="35"/>
        <v/>
      </c>
      <c r="R558" s="174" t="str">
        <f t="shared" si="36"/>
        <v/>
      </c>
    </row>
    <row r="559" spans="1:18" ht="24.75" customHeight="1" x14ac:dyDescent="0.2">
      <c r="A559" s="212"/>
      <c r="B559" s="213"/>
      <c r="C559" s="214"/>
      <c r="D559" s="88"/>
      <c r="E559" s="110"/>
      <c r="F559" s="28"/>
      <c r="G559" s="28"/>
      <c r="H559" s="22" t="str">
        <f>IF(G559="","",ROUNDDOWN('Lesné celky'!$C$2*G559,2))</f>
        <v/>
      </c>
      <c r="I559" s="28"/>
      <c r="J559" s="28"/>
      <c r="K559" s="28"/>
      <c r="L559" s="28"/>
      <c r="M559" s="24">
        <f t="shared" si="33"/>
        <v>0</v>
      </c>
      <c r="N559" s="112" t="str">
        <f t="shared" si="34"/>
        <v/>
      </c>
      <c r="O559" s="31"/>
      <c r="P559" s="33" t="str">
        <f t="shared" si="35"/>
        <v/>
      </c>
      <c r="R559" s="174" t="str">
        <f t="shared" si="36"/>
        <v/>
      </c>
    </row>
    <row r="560" spans="1:18" ht="24.75" customHeight="1" x14ac:dyDescent="0.2">
      <c r="A560" s="212"/>
      <c r="B560" s="213"/>
      <c r="C560" s="214"/>
      <c r="D560" s="88"/>
      <c r="E560" s="110"/>
      <c r="F560" s="28"/>
      <c r="G560" s="28"/>
      <c r="H560" s="22" t="str">
        <f>IF(G560="","",ROUNDDOWN('Lesné celky'!$C$2*G560,2))</f>
        <v/>
      </c>
      <c r="I560" s="28"/>
      <c r="J560" s="28"/>
      <c r="K560" s="28"/>
      <c r="L560" s="28"/>
      <c r="M560" s="24">
        <f t="shared" si="33"/>
        <v>0</v>
      </c>
      <c r="N560" s="112" t="str">
        <f t="shared" si="34"/>
        <v/>
      </c>
      <c r="O560" s="31"/>
      <c r="P560" s="33" t="str">
        <f t="shared" si="35"/>
        <v/>
      </c>
      <c r="R560" s="174" t="str">
        <f t="shared" si="36"/>
        <v/>
      </c>
    </row>
    <row r="561" spans="1:18" ht="24.75" customHeight="1" x14ac:dyDescent="0.2">
      <c r="A561" s="212"/>
      <c r="B561" s="213"/>
      <c r="C561" s="214"/>
      <c r="D561" s="88"/>
      <c r="E561" s="110"/>
      <c r="F561" s="28"/>
      <c r="G561" s="28"/>
      <c r="H561" s="22" t="str">
        <f>IF(G561="","",ROUNDDOWN('Lesné celky'!$C$2*G561,2))</f>
        <v/>
      </c>
      <c r="I561" s="28"/>
      <c r="J561" s="28"/>
      <c r="K561" s="28"/>
      <c r="L561" s="28"/>
      <c r="M561" s="24">
        <f t="shared" si="33"/>
        <v>0</v>
      </c>
      <c r="N561" s="112" t="str">
        <f t="shared" si="34"/>
        <v/>
      </c>
      <c r="O561" s="31"/>
      <c r="P561" s="33" t="str">
        <f t="shared" si="35"/>
        <v/>
      </c>
      <c r="R561" s="174" t="str">
        <f t="shared" si="36"/>
        <v/>
      </c>
    </row>
    <row r="562" spans="1:18" ht="24.75" customHeight="1" x14ac:dyDescent="0.2">
      <c r="A562" s="212"/>
      <c r="B562" s="213"/>
      <c r="C562" s="214"/>
      <c r="D562" s="88"/>
      <c r="E562" s="110"/>
      <c r="F562" s="28"/>
      <c r="G562" s="28"/>
      <c r="H562" s="22" t="str">
        <f>IF(G562="","",ROUNDDOWN('Lesné celky'!$C$2*G562,2))</f>
        <v/>
      </c>
      <c r="I562" s="28"/>
      <c r="J562" s="28"/>
      <c r="K562" s="28"/>
      <c r="L562" s="28"/>
      <c r="M562" s="24">
        <f t="shared" si="33"/>
        <v>0</v>
      </c>
      <c r="N562" s="112" t="str">
        <f t="shared" si="34"/>
        <v/>
      </c>
      <c r="O562" s="31"/>
      <c r="P562" s="33" t="str">
        <f t="shared" si="35"/>
        <v/>
      </c>
      <c r="R562" s="174" t="str">
        <f t="shared" si="36"/>
        <v/>
      </c>
    </row>
    <row r="563" spans="1:18" ht="24.75" customHeight="1" x14ac:dyDescent="0.2">
      <c r="A563" s="212"/>
      <c r="B563" s="213"/>
      <c r="C563" s="214"/>
      <c r="D563" s="88"/>
      <c r="E563" s="110"/>
      <c r="F563" s="28"/>
      <c r="G563" s="28"/>
      <c r="H563" s="22" t="str">
        <f>IF(G563="","",ROUNDDOWN('Lesné celky'!$C$2*G563,2))</f>
        <v/>
      </c>
      <c r="I563" s="28"/>
      <c r="J563" s="28"/>
      <c r="K563" s="28"/>
      <c r="L563" s="28"/>
      <c r="M563" s="24">
        <f t="shared" si="33"/>
        <v>0</v>
      </c>
      <c r="N563" s="112" t="str">
        <f t="shared" si="34"/>
        <v/>
      </c>
      <c r="O563" s="31"/>
      <c r="P563" s="33" t="str">
        <f t="shared" si="35"/>
        <v/>
      </c>
      <c r="R563" s="174" t="str">
        <f t="shared" si="36"/>
        <v/>
      </c>
    </row>
    <row r="564" spans="1:18" ht="24.75" customHeight="1" x14ac:dyDescent="0.2">
      <c r="A564" s="212"/>
      <c r="B564" s="213"/>
      <c r="C564" s="214"/>
      <c r="D564" s="88"/>
      <c r="E564" s="110"/>
      <c r="F564" s="28"/>
      <c r="G564" s="28"/>
      <c r="H564" s="22" t="str">
        <f>IF(G564="","",ROUNDDOWN('Lesné celky'!$C$2*G564,2))</f>
        <v/>
      </c>
      <c r="I564" s="28"/>
      <c r="J564" s="28"/>
      <c r="K564" s="28"/>
      <c r="L564" s="28"/>
      <c r="M564" s="24">
        <f t="shared" si="33"/>
        <v>0</v>
      </c>
      <c r="N564" s="112" t="str">
        <f t="shared" si="34"/>
        <v/>
      </c>
      <c r="O564" s="31"/>
      <c r="P564" s="33" t="str">
        <f t="shared" si="35"/>
        <v/>
      </c>
      <c r="R564" s="174" t="str">
        <f t="shared" si="36"/>
        <v/>
      </c>
    </row>
    <row r="565" spans="1:18" ht="24.75" customHeight="1" x14ac:dyDescent="0.2">
      <c r="A565" s="212"/>
      <c r="B565" s="213"/>
      <c r="C565" s="214"/>
      <c r="D565" s="88"/>
      <c r="E565" s="110"/>
      <c r="F565" s="28"/>
      <c r="G565" s="28"/>
      <c r="H565" s="22" t="str">
        <f>IF(G565="","",ROUNDDOWN('Lesné celky'!$C$2*G565,2))</f>
        <v/>
      </c>
      <c r="I565" s="28"/>
      <c r="J565" s="28"/>
      <c r="K565" s="28"/>
      <c r="L565" s="28"/>
      <c r="M565" s="24">
        <f t="shared" si="33"/>
        <v>0</v>
      </c>
      <c r="N565" s="112" t="str">
        <f t="shared" si="34"/>
        <v/>
      </c>
      <c r="O565" s="31"/>
      <c r="P565" s="33" t="str">
        <f t="shared" si="35"/>
        <v/>
      </c>
      <c r="R565" s="174" t="str">
        <f t="shared" si="36"/>
        <v/>
      </c>
    </row>
    <row r="566" spans="1:18" ht="24.75" customHeight="1" x14ac:dyDescent="0.2">
      <c r="A566" s="212"/>
      <c r="B566" s="213"/>
      <c r="C566" s="214"/>
      <c r="D566" s="88"/>
      <c r="E566" s="110"/>
      <c r="F566" s="28"/>
      <c r="G566" s="28"/>
      <c r="H566" s="22" t="str">
        <f>IF(G566="","",ROUNDDOWN('Lesné celky'!$C$2*G566,2))</f>
        <v/>
      </c>
      <c r="I566" s="28"/>
      <c r="J566" s="28"/>
      <c r="K566" s="28"/>
      <c r="L566" s="28"/>
      <c r="M566" s="24">
        <f t="shared" si="33"/>
        <v>0</v>
      </c>
      <c r="N566" s="112" t="str">
        <f t="shared" si="34"/>
        <v/>
      </c>
      <c r="O566" s="31"/>
      <c r="P566" s="33" t="str">
        <f t="shared" si="35"/>
        <v/>
      </c>
      <c r="R566" s="174" t="str">
        <f t="shared" si="36"/>
        <v/>
      </c>
    </row>
    <row r="567" spans="1:18" ht="24.75" customHeight="1" x14ac:dyDescent="0.2">
      <c r="A567" s="212"/>
      <c r="B567" s="213"/>
      <c r="C567" s="214"/>
      <c r="D567" s="88"/>
      <c r="E567" s="110"/>
      <c r="F567" s="28"/>
      <c r="G567" s="28"/>
      <c r="H567" s="22" t="str">
        <f>IF(G567="","",ROUNDDOWN('Lesné celky'!$C$2*G567,2))</f>
        <v/>
      </c>
      <c r="I567" s="28"/>
      <c r="J567" s="28"/>
      <c r="K567" s="28"/>
      <c r="L567" s="28"/>
      <c r="M567" s="24">
        <f t="shared" si="33"/>
        <v>0</v>
      </c>
      <c r="N567" s="112" t="str">
        <f t="shared" si="34"/>
        <v/>
      </c>
      <c r="O567" s="31"/>
      <c r="P567" s="33" t="str">
        <f t="shared" si="35"/>
        <v/>
      </c>
      <c r="R567" s="174" t="str">
        <f t="shared" si="36"/>
        <v/>
      </c>
    </row>
    <row r="568" spans="1:18" ht="24.75" customHeight="1" x14ac:dyDescent="0.2">
      <c r="A568" s="212"/>
      <c r="B568" s="213"/>
      <c r="C568" s="214"/>
      <c r="D568" s="88"/>
      <c r="E568" s="110"/>
      <c r="F568" s="28"/>
      <c r="G568" s="28"/>
      <c r="H568" s="22" t="str">
        <f>IF(G568="","",ROUNDDOWN('Lesné celky'!$C$2*G568,2))</f>
        <v/>
      </c>
      <c r="I568" s="28"/>
      <c r="J568" s="28"/>
      <c r="K568" s="28"/>
      <c r="L568" s="28"/>
      <c r="M568" s="24">
        <f t="shared" si="33"/>
        <v>0</v>
      </c>
      <c r="N568" s="112" t="str">
        <f t="shared" si="34"/>
        <v/>
      </c>
      <c r="O568" s="31"/>
      <c r="P568" s="33" t="str">
        <f t="shared" si="35"/>
        <v/>
      </c>
      <c r="R568" s="174" t="str">
        <f t="shared" si="36"/>
        <v/>
      </c>
    </row>
    <row r="569" spans="1:18" ht="24.75" customHeight="1" x14ac:dyDescent="0.2">
      <c r="A569" s="212"/>
      <c r="B569" s="213"/>
      <c r="C569" s="214"/>
      <c r="D569" s="88"/>
      <c r="E569" s="110"/>
      <c r="F569" s="28"/>
      <c r="G569" s="28"/>
      <c r="H569" s="22" t="str">
        <f>IF(G569="","",ROUNDDOWN('Lesné celky'!$C$2*G569,2))</f>
        <v/>
      </c>
      <c r="I569" s="28"/>
      <c r="J569" s="28"/>
      <c r="K569" s="28"/>
      <c r="L569" s="28"/>
      <c r="M569" s="24">
        <f t="shared" si="33"/>
        <v>0</v>
      </c>
      <c r="N569" s="112" t="str">
        <f t="shared" si="34"/>
        <v/>
      </c>
      <c r="O569" s="31"/>
      <c r="P569" s="33" t="str">
        <f t="shared" si="35"/>
        <v/>
      </c>
      <c r="R569" s="174" t="str">
        <f t="shared" si="36"/>
        <v/>
      </c>
    </row>
    <row r="570" spans="1:18" ht="24.75" customHeight="1" x14ac:dyDescent="0.2">
      <c r="A570" s="212"/>
      <c r="B570" s="213"/>
      <c r="C570" s="214"/>
      <c r="D570" s="88"/>
      <c r="E570" s="110"/>
      <c r="F570" s="28"/>
      <c r="G570" s="28"/>
      <c r="H570" s="22" t="str">
        <f>IF(G570="","",ROUNDDOWN('Lesné celky'!$C$2*G570,2))</f>
        <v/>
      </c>
      <c r="I570" s="28"/>
      <c r="J570" s="28"/>
      <c r="K570" s="28"/>
      <c r="L570" s="28"/>
      <c r="M570" s="24">
        <f t="shared" si="33"/>
        <v>0</v>
      </c>
      <c r="N570" s="112" t="str">
        <f t="shared" si="34"/>
        <v/>
      </c>
      <c r="O570" s="31"/>
      <c r="P570" s="33" t="str">
        <f t="shared" si="35"/>
        <v/>
      </c>
      <c r="R570" s="174" t="str">
        <f t="shared" si="36"/>
        <v/>
      </c>
    </row>
    <row r="571" spans="1:18" ht="24.75" customHeight="1" x14ac:dyDescent="0.2">
      <c r="A571" s="212"/>
      <c r="B571" s="213"/>
      <c r="C571" s="214"/>
      <c r="D571" s="88"/>
      <c r="E571" s="110"/>
      <c r="F571" s="28"/>
      <c r="G571" s="28"/>
      <c r="H571" s="22" t="str">
        <f>IF(G571="","",ROUNDDOWN('Lesné celky'!$C$2*G571,2))</f>
        <v/>
      </c>
      <c r="I571" s="28"/>
      <c r="J571" s="28"/>
      <c r="K571" s="28"/>
      <c r="L571" s="28"/>
      <c r="M571" s="24">
        <f t="shared" si="33"/>
        <v>0</v>
      </c>
      <c r="N571" s="112" t="str">
        <f t="shared" si="34"/>
        <v/>
      </c>
      <c r="O571" s="31"/>
      <c r="P571" s="33" t="str">
        <f t="shared" si="35"/>
        <v/>
      </c>
      <c r="R571" s="174" t="str">
        <f t="shared" si="36"/>
        <v/>
      </c>
    </row>
    <row r="572" spans="1:18" ht="24.75" customHeight="1" x14ac:dyDescent="0.2">
      <c r="A572" s="212"/>
      <c r="B572" s="213"/>
      <c r="C572" s="214"/>
      <c r="D572" s="88"/>
      <c r="E572" s="110"/>
      <c r="F572" s="28"/>
      <c r="G572" s="28"/>
      <c r="H572" s="22" t="str">
        <f>IF(G572="","",ROUNDDOWN('Lesné celky'!$C$2*G572,2))</f>
        <v/>
      </c>
      <c r="I572" s="28"/>
      <c r="J572" s="28"/>
      <c r="K572" s="28"/>
      <c r="L572" s="28"/>
      <c r="M572" s="24">
        <f t="shared" si="33"/>
        <v>0</v>
      </c>
      <c r="N572" s="112" t="str">
        <f t="shared" si="34"/>
        <v/>
      </c>
      <c r="O572" s="31"/>
      <c r="P572" s="33" t="str">
        <f t="shared" si="35"/>
        <v/>
      </c>
      <c r="R572" s="174" t="str">
        <f t="shared" si="36"/>
        <v/>
      </c>
    </row>
    <row r="573" spans="1:18" ht="24.75" customHeight="1" x14ac:dyDescent="0.2">
      <c r="A573" s="212"/>
      <c r="B573" s="213"/>
      <c r="C573" s="214"/>
      <c r="D573" s="88"/>
      <c r="E573" s="110"/>
      <c r="F573" s="28"/>
      <c r="G573" s="28"/>
      <c r="H573" s="22" t="str">
        <f>IF(G573="","",ROUNDDOWN('Lesné celky'!$C$2*G573,2))</f>
        <v/>
      </c>
      <c r="I573" s="28"/>
      <c r="J573" s="28"/>
      <c r="K573" s="28"/>
      <c r="L573" s="28"/>
      <c r="M573" s="24">
        <f t="shared" si="33"/>
        <v>0</v>
      </c>
      <c r="N573" s="112" t="str">
        <f t="shared" si="34"/>
        <v/>
      </c>
      <c r="O573" s="31"/>
      <c r="P573" s="33" t="str">
        <f t="shared" si="35"/>
        <v/>
      </c>
      <c r="R573" s="174" t="str">
        <f t="shared" si="36"/>
        <v/>
      </c>
    </row>
    <row r="574" spans="1:18" ht="24.75" customHeight="1" x14ac:dyDescent="0.2">
      <c r="A574" s="212"/>
      <c r="B574" s="213"/>
      <c r="C574" s="214"/>
      <c r="D574" s="88"/>
      <c r="E574" s="110"/>
      <c r="F574" s="28"/>
      <c r="G574" s="28"/>
      <c r="H574" s="22" t="str">
        <f>IF(G574="","",ROUNDDOWN('Lesné celky'!$C$2*G574,2))</f>
        <v/>
      </c>
      <c r="I574" s="28"/>
      <c r="J574" s="28"/>
      <c r="K574" s="28"/>
      <c r="L574" s="28"/>
      <c r="M574" s="24">
        <f t="shared" si="33"/>
        <v>0</v>
      </c>
      <c r="N574" s="112" t="str">
        <f t="shared" si="34"/>
        <v/>
      </c>
      <c r="O574" s="31"/>
      <c r="P574" s="33" t="str">
        <f t="shared" si="35"/>
        <v/>
      </c>
      <c r="R574" s="174" t="str">
        <f t="shared" si="36"/>
        <v/>
      </c>
    </row>
    <row r="575" spans="1:18" ht="24.75" customHeight="1" x14ac:dyDescent="0.2">
      <c r="A575" s="212"/>
      <c r="B575" s="213"/>
      <c r="C575" s="214"/>
      <c r="D575" s="88"/>
      <c r="E575" s="110"/>
      <c r="F575" s="28"/>
      <c r="G575" s="28"/>
      <c r="H575" s="22" t="str">
        <f>IF(G575="","",ROUNDDOWN('Lesné celky'!$C$2*G575,2))</f>
        <v/>
      </c>
      <c r="I575" s="28"/>
      <c r="J575" s="28"/>
      <c r="K575" s="28"/>
      <c r="L575" s="28"/>
      <c r="M575" s="24">
        <f t="shared" si="33"/>
        <v>0</v>
      </c>
      <c r="N575" s="112" t="str">
        <f t="shared" si="34"/>
        <v/>
      </c>
      <c r="O575" s="31"/>
      <c r="P575" s="33" t="str">
        <f t="shared" si="35"/>
        <v/>
      </c>
      <c r="R575" s="174" t="str">
        <f t="shared" si="36"/>
        <v/>
      </c>
    </row>
    <row r="576" spans="1:18" ht="24.75" customHeight="1" x14ac:dyDescent="0.2">
      <c r="A576" s="212"/>
      <c r="B576" s="213"/>
      <c r="C576" s="214"/>
      <c r="D576" s="88"/>
      <c r="E576" s="110"/>
      <c r="F576" s="28"/>
      <c r="G576" s="28"/>
      <c r="H576" s="22" t="str">
        <f>IF(G576="","",ROUNDDOWN('Lesné celky'!$C$2*G576,2))</f>
        <v/>
      </c>
      <c r="I576" s="28"/>
      <c r="J576" s="28"/>
      <c r="K576" s="28"/>
      <c r="L576" s="28"/>
      <c r="M576" s="24">
        <f t="shared" si="33"/>
        <v>0</v>
      </c>
      <c r="N576" s="112" t="str">
        <f t="shared" si="34"/>
        <v/>
      </c>
      <c r="O576" s="31"/>
      <c r="P576" s="33" t="str">
        <f t="shared" si="35"/>
        <v/>
      </c>
      <c r="R576" s="174" t="str">
        <f t="shared" si="36"/>
        <v/>
      </c>
    </row>
    <row r="577" spans="1:18" ht="24.75" customHeight="1" x14ac:dyDescent="0.2">
      <c r="A577" s="212"/>
      <c r="B577" s="213"/>
      <c r="C577" s="214"/>
      <c r="D577" s="88"/>
      <c r="E577" s="110"/>
      <c r="F577" s="28"/>
      <c r="G577" s="28"/>
      <c r="H577" s="22" t="str">
        <f>IF(G577="","",ROUNDDOWN('Lesné celky'!$C$2*G577,2))</f>
        <v/>
      </c>
      <c r="I577" s="28"/>
      <c r="J577" s="28"/>
      <c r="K577" s="28"/>
      <c r="L577" s="28"/>
      <c r="M577" s="24">
        <f t="shared" si="33"/>
        <v>0</v>
      </c>
      <c r="N577" s="112" t="str">
        <f t="shared" si="34"/>
        <v/>
      </c>
      <c r="O577" s="31"/>
      <c r="P577" s="33" t="str">
        <f t="shared" si="35"/>
        <v/>
      </c>
      <c r="R577" s="174" t="str">
        <f t="shared" si="36"/>
        <v/>
      </c>
    </row>
    <row r="578" spans="1:18" ht="24.75" customHeight="1" x14ac:dyDescent="0.2">
      <c r="A578" s="212"/>
      <c r="B578" s="213"/>
      <c r="C578" s="214"/>
      <c r="D578" s="88"/>
      <c r="E578" s="110"/>
      <c r="F578" s="28"/>
      <c r="G578" s="28"/>
      <c r="H578" s="22" t="str">
        <f>IF(G578="","",ROUNDDOWN('Lesné celky'!$C$2*G578,2))</f>
        <v/>
      </c>
      <c r="I578" s="28"/>
      <c r="J578" s="28"/>
      <c r="K578" s="28"/>
      <c r="L578" s="28"/>
      <c r="M578" s="24">
        <f t="shared" ref="M578:M641" si="37">SUM(I578:L578)</f>
        <v>0</v>
      </c>
      <c r="N578" s="112" t="str">
        <f t="shared" ref="N578:N641" si="38">IF(ROUNDDOWN(F578*G578,2)-ROUNDDOWN(SUM(I578:L578),2)=0,"","zlý súčet")</f>
        <v/>
      </c>
      <c r="O578" s="31"/>
      <c r="P578" s="33" t="str">
        <f t="shared" si="35"/>
        <v/>
      </c>
      <c r="R578" s="174" t="str">
        <f t="shared" si="36"/>
        <v/>
      </c>
    </row>
    <row r="579" spans="1:18" ht="24.75" customHeight="1" x14ac:dyDescent="0.2">
      <c r="A579" s="212"/>
      <c r="B579" s="213"/>
      <c r="C579" s="214"/>
      <c r="D579" s="88"/>
      <c r="E579" s="110"/>
      <c r="F579" s="28"/>
      <c r="G579" s="28"/>
      <c r="H579" s="22" t="str">
        <f>IF(G579="","",ROUNDDOWN('Lesné celky'!$C$2*G579,2))</f>
        <v/>
      </c>
      <c r="I579" s="28"/>
      <c r="J579" s="28"/>
      <c r="K579" s="28"/>
      <c r="L579" s="28"/>
      <c r="M579" s="24">
        <f t="shared" si="37"/>
        <v>0</v>
      </c>
      <c r="N579" s="112" t="str">
        <f t="shared" si="38"/>
        <v/>
      </c>
      <c r="O579" s="31"/>
      <c r="P579" s="33" t="str">
        <f t="shared" si="35"/>
        <v/>
      </c>
      <c r="R579" s="174" t="str">
        <f t="shared" si="36"/>
        <v/>
      </c>
    </row>
    <row r="580" spans="1:18" ht="24.75" customHeight="1" x14ac:dyDescent="0.2">
      <c r="A580" s="212"/>
      <c r="B580" s="213"/>
      <c r="C580" s="214"/>
      <c r="D580" s="88"/>
      <c r="E580" s="110"/>
      <c r="F580" s="28"/>
      <c r="G580" s="28"/>
      <c r="H580" s="22" t="str">
        <f>IF(G580="","",ROUNDDOWN('Lesné celky'!$C$2*G580,2))</f>
        <v/>
      </c>
      <c r="I580" s="28"/>
      <c r="J580" s="28"/>
      <c r="K580" s="28"/>
      <c r="L580" s="28"/>
      <c r="M580" s="24">
        <f t="shared" si="37"/>
        <v>0</v>
      </c>
      <c r="N580" s="112" t="str">
        <f t="shared" si="38"/>
        <v/>
      </c>
      <c r="O580" s="31"/>
      <c r="P580" s="33" t="str">
        <f t="shared" si="35"/>
        <v/>
      </c>
      <c r="R580" s="174" t="str">
        <f t="shared" si="36"/>
        <v/>
      </c>
    </row>
    <row r="581" spans="1:18" ht="24.75" customHeight="1" x14ac:dyDescent="0.2">
      <c r="A581" s="212"/>
      <c r="B581" s="213"/>
      <c r="C581" s="214"/>
      <c r="D581" s="88"/>
      <c r="E581" s="110"/>
      <c r="F581" s="28"/>
      <c r="G581" s="28"/>
      <c r="H581" s="22" t="str">
        <f>IF(G581="","",ROUNDDOWN('Lesné celky'!$C$2*G581,2))</f>
        <v/>
      </c>
      <c r="I581" s="28"/>
      <c r="J581" s="28"/>
      <c r="K581" s="28"/>
      <c r="L581" s="28"/>
      <c r="M581" s="24">
        <f t="shared" si="37"/>
        <v>0</v>
      </c>
      <c r="N581" s="112" t="str">
        <f t="shared" si="38"/>
        <v/>
      </c>
      <c r="O581" s="31"/>
      <c r="P581" s="33" t="str">
        <f t="shared" si="35"/>
        <v/>
      </c>
      <c r="R581" s="174" t="str">
        <f t="shared" si="36"/>
        <v/>
      </c>
    </row>
    <row r="582" spans="1:18" ht="24.75" customHeight="1" x14ac:dyDescent="0.2">
      <c r="A582" s="212"/>
      <c r="B582" s="213"/>
      <c r="C582" s="214"/>
      <c r="D582" s="88"/>
      <c r="E582" s="110"/>
      <c r="F582" s="28"/>
      <c r="G582" s="28"/>
      <c r="H582" s="22" t="str">
        <f>IF(G582="","",ROUNDDOWN('Lesné celky'!$C$2*G582,2))</f>
        <v/>
      </c>
      <c r="I582" s="28"/>
      <c r="J582" s="28"/>
      <c r="K582" s="28"/>
      <c r="L582" s="28"/>
      <c r="M582" s="24">
        <f t="shared" si="37"/>
        <v>0</v>
      </c>
      <c r="N582" s="112" t="str">
        <f t="shared" si="38"/>
        <v/>
      </c>
      <c r="O582" s="31"/>
      <c r="P582" s="33" t="str">
        <f t="shared" si="35"/>
        <v/>
      </c>
      <c r="R582" s="174" t="str">
        <f t="shared" si="36"/>
        <v/>
      </c>
    </row>
    <row r="583" spans="1:18" ht="24.75" customHeight="1" x14ac:dyDescent="0.2">
      <c r="A583" s="212"/>
      <c r="B583" s="213"/>
      <c r="C583" s="214"/>
      <c r="D583" s="88"/>
      <c r="E583" s="110"/>
      <c r="F583" s="28"/>
      <c r="G583" s="28"/>
      <c r="H583" s="22" t="str">
        <f>IF(G583="","",ROUNDDOWN('Lesné celky'!$C$2*G583,2))</f>
        <v/>
      </c>
      <c r="I583" s="28"/>
      <c r="J583" s="28"/>
      <c r="K583" s="28"/>
      <c r="L583" s="28"/>
      <c r="M583" s="24">
        <f t="shared" si="37"/>
        <v>0</v>
      </c>
      <c r="N583" s="112" t="str">
        <f t="shared" si="38"/>
        <v/>
      </c>
      <c r="O583" s="31"/>
      <c r="P583" s="33" t="str">
        <f t="shared" si="35"/>
        <v/>
      </c>
      <c r="R583" s="174" t="str">
        <f t="shared" si="36"/>
        <v/>
      </c>
    </row>
    <row r="584" spans="1:18" ht="24.75" customHeight="1" x14ac:dyDescent="0.2">
      <c r="A584" s="212"/>
      <c r="B584" s="213"/>
      <c r="C584" s="214"/>
      <c r="D584" s="88"/>
      <c r="E584" s="110"/>
      <c r="F584" s="28"/>
      <c r="G584" s="28"/>
      <c r="H584" s="22" t="str">
        <f>IF(G584="","",ROUNDDOWN('Lesné celky'!$C$2*G584,2))</f>
        <v/>
      </c>
      <c r="I584" s="28"/>
      <c r="J584" s="28"/>
      <c r="K584" s="28"/>
      <c r="L584" s="28"/>
      <c r="M584" s="24">
        <f t="shared" si="37"/>
        <v>0</v>
      </c>
      <c r="N584" s="112" t="str">
        <f t="shared" si="38"/>
        <v/>
      </c>
      <c r="O584" s="31"/>
      <c r="P584" s="33" t="str">
        <f t="shared" si="35"/>
        <v/>
      </c>
      <c r="R584" s="174" t="str">
        <f t="shared" si="36"/>
        <v/>
      </c>
    </row>
    <row r="585" spans="1:18" ht="24.75" customHeight="1" x14ac:dyDescent="0.2">
      <c r="A585" s="212"/>
      <c r="B585" s="213"/>
      <c r="C585" s="214"/>
      <c r="D585" s="88"/>
      <c r="E585" s="110"/>
      <c r="F585" s="28"/>
      <c r="G585" s="28"/>
      <c r="H585" s="22" t="str">
        <f>IF(G585="","",ROUNDDOWN('Lesné celky'!$C$2*G585,2))</f>
        <v/>
      </c>
      <c r="I585" s="28"/>
      <c r="J585" s="28"/>
      <c r="K585" s="28"/>
      <c r="L585" s="28"/>
      <c r="M585" s="24">
        <f t="shared" si="37"/>
        <v>0</v>
      </c>
      <c r="N585" s="112" t="str">
        <f t="shared" si="38"/>
        <v/>
      </c>
      <c r="O585" s="31"/>
      <c r="P585" s="33" t="str">
        <f t="shared" si="35"/>
        <v/>
      </c>
      <c r="R585" s="174" t="str">
        <f t="shared" si="36"/>
        <v/>
      </c>
    </row>
    <row r="586" spans="1:18" ht="24.75" customHeight="1" x14ac:dyDescent="0.2">
      <c r="A586" s="212"/>
      <c r="B586" s="213"/>
      <c r="C586" s="214"/>
      <c r="D586" s="88"/>
      <c r="E586" s="110"/>
      <c r="F586" s="28"/>
      <c r="G586" s="28"/>
      <c r="H586" s="22" t="str">
        <f>IF(G586="","",ROUNDDOWN('Lesné celky'!$C$2*G586,2))</f>
        <v/>
      </c>
      <c r="I586" s="28"/>
      <c r="J586" s="28"/>
      <c r="K586" s="28"/>
      <c r="L586" s="28"/>
      <c r="M586" s="24">
        <f t="shared" si="37"/>
        <v>0</v>
      </c>
      <c r="N586" s="112" t="str">
        <f t="shared" si="38"/>
        <v/>
      </c>
      <c r="O586" s="31"/>
      <c r="P586" s="33" t="str">
        <f t="shared" si="35"/>
        <v/>
      </c>
      <c r="R586" s="174" t="str">
        <f t="shared" si="36"/>
        <v/>
      </c>
    </row>
    <row r="587" spans="1:18" ht="24.75" customHeight="1" x14ac:dyDescent="0.2">
      <c r="A587" s="212"/>
      <c r="B587" s="213"/>
      <c r="C587" s="214"/>
      <c r="D587" s="88"/>
      <c r="E587" s="110"/>
      <c r="F587" s="28"/>
      <c r="G587" s="28"/>
      <c r="H587" s="22" t="str">
        <f>IF(G587="","",ROUNDDOWN('Lesné celky'!$C$2*G587,2))</f>
        <v/>
      </c>
      <c r="I587" s="28"/>
      <c r="J587" s="28"/>
      <c r="K587" s="28"/>
      <c r="L587" s="28"/>
      <c r="M587" s="24">
        <f t="shared" si="37"/>
        <v>0</v>
      </c>
      <c r="N587" s="112" t="str">
        <f t="shared" si="38"/>
        <v/>
      </c>
      <c r="O587" s="31"/>
      <c r="P587" s="33" t="str">
        <f t="shared" si="35"/>
        <v/>
      </c>
      <c r="R587" s="174" t="str">
        <f t="shared" si="36"/>
        <v/>
      </c>
    </row>
    <row r="588" spans="1:18" ht="24.75" customHeight="1" x14ac:dyDescent="0.2">
      <c r="A588" s="212"/>
      <c r="B588" s="213"/>
      <c r="C588" s="214"/>
      <c r="D588" s="88"/>
      <c r="E588" s="110"/>
      <c r="F588" s="28"/>
      <c r="G588" s="28"/>
      <c r="H588" s="22" t="str">
        <f>IF(G588="","",ROUNDDOWN('Lesné celky'!$C$2*G588,2))</f>
        <v/>
      </c>
      <c r="I588" s="28"/>
      <c r="J588" s="28"/>
      <c r="K588" s="28"/>
      <c r="L588" s="28"/>
      <c r="M588" s="24">
        <f t="shared" si="37"/>
        <v>0</v>
      </c>
      <c r="N588" s="112" t="str">
        <f t="shared" si="38"/>
        <v/>
      </c>
      <c r="O588" s="31"/>
      <c r="P588" s="33" t="str">
        <f t="shared" si="35"/>
        <v/>
      </c>
      <c r="R588" s="174" t="str">
        <f t="shared" si="36"/>
        <v/>
      </c>
    </row>
    <row r="589" spans="1:18" ht="24.75" customHeight="1" x14ac:dyDescent="0.2">
      <c r="A589" s="212"/>
      <c r="B589" s="213"/>
      <c r="C589" s="214"/>
      <c r="D589" s="88"/>
      <c r="E589" s="110"/>
      <c r="F589" s="28"/>
      <c r="G589" s="28"/>
      <c r="H589" s="22" t="str">
        <f>IF(G589="","",ROUNDDOWN('Lesné celky'!$C$2*G589,2))</f>
        <v/>
      </c>
      <c r="I589" s="28"/>
      <c r="J589" s="28"/>
      <c r="K589" s="28"/>
      <c r="L589" s="28"/>
      <c r="M589" s="24">
        <f t="shared" si="37"/>
        <v>0</v>
      </c>
      <c r="N589" s="112" t="str">
        <f t="shared" si="38"/>
        <v/>
      </c>
      <c r="O589" s="31"/>
      <c r="P589" s="33" t="str">
        <f t="shared" si="35"/>
        <v/>
      </c>
      <c r="R589" s="174" t="str">
        <f t="shared" si="36"/>
        <v/>
      </c>
    </row>
    <row r="590" spans="1:18" ht="24.75" customHeight="1" x14ac:dyDescent="0.2">
      <c r="A590" s="212"/>
      <c r="B590" s="213"/>
      <c r="C590" s="214"/>
      <c r="D590" s="88"/>
      <c r="E590" s="110"/>
      <c r="F590" s="28"/>
      <c r="G590" s="28"/>
      <c r="H590" s="22" t="str">
        <f>IF(G590="","",ROUNDDOWN('Lesné celky'!$C$2*G590,2))</f>
        <v/>
      </c>
      <c r="I590" s="28"/>
      <c r="J590" s="28"/>
      <c r="K590" s="28"/>
      <c r="L590" s="28"/>
      <c r="M590" s="24">
        <f t="shared" si="37"/>
        <v>0</v>
      </c>
      <c r="N590" s="112" t="str">
        <f t="shared" si="38"/>
        <v/>
      </c>
      <c r="O590" s="31"/>
      <c r="P590" s="33" t="str">
        <f t="shared" si="35"/>
        <v/>
      </c>
      <c r="R590" s="174" t="str">
        <f t="shared" si="36"/>
        <v/>
      </c>
    </row>
    <row r="591" spans="1:18" ht="24.75" customHeight="1" x14ac:dyDescent="0.2">
      <c r="A591" s="212"/>
      <c r="B591" s="213"/>
      <c r="C591" s="214"/>
      <c r="D591" s="88"/>
      <c r="E591" s="110"/>
      <c r="F591" s="28"/>
      <c r="G591" s="28"/>
      <c r="H591" s="22" t="str">
        <f>IF(G591="","",ROUNDDOWN('Lesné celky'!$C$2*G591,2))</f>
        <v/>
      </c>
      <c r="I591" s="28"/>
      <c r="J591" s="28"/>
      <c r="K591" s="28"/>
      <c r="L591" s="28"/>
      <c r="M591" s="24">
        <f t="shared" si="37"/>
        <v>0</v>
      </c>
      <c r="N591" s="112" t="str">
        <f t="shared" si="38"/>
        <v/>
      </c>
      <c r="O591" s="31"/>
      <c r="P591" s="33" t="str">
        <f t="shared" si="35"/>
        <v/>
      </c>
      <c r="R591" s="174" t="str">
        <f t="shared" si="36"/>
        <v/>
      </c>
    </row>
    <row r="592" spans="1:18" ht="24.75" customHeight="1" x14ac:dyDescent="0.2">
      <c r="A592" s="212"/>
      <c r="B592" s="213"/>
      <c r="C592" s="214"/>
      <c r="D592" s="88"/>
      <c r="E592" s="110"/>
      <c r="F592" s="28"/>
      <c r="G592" s="28"/>
      <c r="H592" s="22" t="str">
        <f>IF(G592="","",ROUNDDOWN('Lesné celky'!$C$2*G592,2))</f>
        <v/>
      </c>
      <c r="I592" s="28"/>
      <c r="J592" s="28"/>
      <c r="K592" s="28"/>
      <c r="L592" s="28"/>
      <c r="M592" s="24">
        <f t="shared" si="37"/>
        <v>0</v>
      </c>
      <c r="N592" s="112" t="str">
        <f t="shared" si="38"/>
        <v/>
      </c>
      <c r="O592" s="31"/>
      <c r="P592" s="33" t="str">
        <f t="shared" si="35"/>
        <v/>
      </c>
      <c r="R592" s="174" t="str">
        <f t="shared" si="36"/>
        <v/>
      </c>
    </row>
    <row r="593" spans="1:18" ht="24.75" customHeight="1" x14ac:dyDescent="0.2">
      <c r="A593" s="212"/>
      <c r="B593" s="213"/>
      <c r="C593" s="214"/>
      <c r="D593" s="88"/>
      <c r="E593" s="110"/>
      <c r="F593" s="28"/>
      <c r="G593" s="28"/>
      <c r="H593" s="22" t="str">
        <f>IF(G593="","",ROUNDDOWN('Lesné celky'!$C$2*G593,2))</f>
        <v/>
      </c>
      <c r="I593" s="28"/>
      <c r="J593" s="28"/>
      <c r="K593" s="28"/>
      <c r="L593" s="28"/>
      <c r="M593" s="24">
        <f t="shared" si="37"/>
        <v>0</v>
      </c>
      <c r="N593" s="112" t="str">
        <f t="shared" si="38"/>
        <v/>
      </c>
      <c r="O593" s="31"/>
      <c r="P593" s="33" t="str">
        <f t="shared" si="35"/>
        <v/>
      </c>
      <c r="R593" s="174" t="str">
        <f t="shared" si="36"/>
        <v/>
      </c>
    </row>
    <row r="594" spans="1:18" ht="24.75" customHeight="1" x14ac:dyDescent="0.2">
      <c r="A594" s="212"/>
      <c r="B594" s="213"/>
      <c r="C594" s="214"/>
      <c r="D594" s="88"/>
      <c r="E594" s="110"/>
      <c r="F594" s="28"/>
      <c r="G594" s="28"/>
      <c r="H594" s="22" t="str">
        <f>IF(G594="","",ROUNDDOWN('Lesné celky'!$C$2*G594,2))</f>
        <v/>
      </c>
      <c r="I594" s="28"/>
      <c r="J594" s="28"/>
      <c r="K594" s="28"/>
      <c r="L594" s="28"/>
      <c r="M594" s="24">
        <f t="shared" si="37"/>
        <v>0</v>
      </c>
      <c r="N594" s="112" t="str">
        <f t="shared" si="38"/>
        <v/>
      </c>
      <c r="O594" s="31"/>
      <c r="P594" s="33" t="str">
        <f t="shared" si="35"/>
        <v/>
      </c>
      <c r="R594" s="174" t="str">
        <f t="shared" si="36"/>
        <v/>
      </c>
    </row>
    <row r="595" spans="1:18" ht="24.75" customHeight="1" x14ac:dyDescent="0.2">
      <c r="A595" s="212"/>
      <c r="B595" s="213"/>
      <c r="C595" s="214"/>
      <c r="D595" s="88"/>
      <c r="E595" s="110"/>
      <c r="F595" s="28"/>
      <c r="G595" s="28"/>
      <c r="H595" s="22" t="str">
        <f>IF(G595="","",ROUNDDOWN('Lesné celky'!$C$2*G595,2))</f>
        <v/>
      </c>
      <c r="I595" s="28"/>
      <c r="J595" s="28"/>
      <c r="K595" s="28"/>
      <c r="L595" s="28"/>
      <c r="M595" s="24">
        <f t="shared" si="37"/>
        <v>0</v>
      </c>
      <c r="N595" s="112" t="str">
        <f t="shared" si="38"/>
        <v/>
      </c>
      <c r="O595" s="31"/>
      <c r="P595" s="33" t="str">
        <f t="shared" si="35"/>
        <v/>
      </c>
      <c r="R595" s="174" t="str">
        <f t="shared" si="36"/>
        <v/>
      </c>
    </row>
    <row r="596" spans="1:18" ht="24.75" customHeight="1" x14ac:dyDescent="0.2">
      <c r="A596" s="212"/>
      <c r="B596" s="213"/>
      <c r="C596" s="214"/>
      <c r="D596" s="88"/>
      <c r="E596" s="110"/>
      <c r="F596" s="28"/>
      <c r="G596" s="28"/>
      <c r="H596" s="22" t="str">
        <f>IF(G596="","",ROUNDDOWN('Lesné celky'!$C$2*G596,2))</f>
        <v/>
      </c>
      <c r="I596" s="28"/>
      <c r="J596" s="28"/>
      <c r="K596" s="28"/>
      <c r="L596" s="28"/>
      <c r="M596" s="24">
        <f t="shared" si="37"/>
        <v>0</v>
      </c>
      <c r="N596" s="112" t="str">
        <f t="shared" si="38"/>
        <v/>
      </c>
      <c r="O596" s="31"/>
      <c r="P596" s="33" t="str">
        <f t="shared" ref="P596:P659" si="39">IF(H596="","",H596-O596)</f>
        <v/>
      </c>
      <c r="R596" s="174" t="str">
        <f t="shared" ref="R596:R659" si="40">IF(AND(H596&lt;&gt;"",OR(E596="",D596="",A596="")),"nekorektne zadané údaje","")</f>
        <v/>
      </c>
    </row>
    <row r="597" spans="1:18" ht="24.75" customHeight="1" x14ac:dyDescent="0.2">
      <c r="A597" s="212"/>
      <c r="B597" s="213"/>
      <c r="C597" s="214"/>
      <c r="D597" s="88"/>
      <c r="E597" s="110"/>
      <c r="F597" s="28"/>
      <c r="G597" s="28"/>
      <c r="H597" s="22" t="str">
        <f>IF(G597="","",ROUNDDOWN('Lesné celky'!$C$2*G597,2))</f>
        <v/>
      </c>
      <c r="I597" s="28"/>
      <c r="J597" s="28"/>
      <c r="K597" s="28"/>
      <c r="L597" s="28"/>
      <c r="M597" s="24">
        <f t="shared" si="37"/>
        <v>0</v>
      </c>
      <c r="N597" s="112" t="str">
        <f t="shared" si="38"/>
        <v/>
      </c>
      <c r="O597" s="31"/>
      <c r="P597" s="33" t="str">
        <f t="shared" si="39"/>
        <v/>
      </c>
      <c r="R597" s="174" t="str">
        <f t="shared" si="40"/>
        <v/>
      </c>
    </row>
    <row r="598" spans="1:18" ht="24.75" customHeight="1" x14ac:dyDescent="0.2">
      <c r="A598" s="212"/>
      <c r="B598" s="213"/>
      <c r="C598" s="214"/>
      <c r="D598" s="88"/>
      <c r="E598" s="110"/>
      <c r="F598" s="28"/>
      <c r="G598" s="28"/>
      <c r="H598" s="22" t="str">
        <f>IF(G598="","",ROUNDDOWN('Lesné celky'!$C$2*G598,2))</f>
        <v/>
      </c>
      <c r="I598" s="28"/>
      <c r="J598" s="28"/>
      <c r="K598" s="28"/>
      <c r="L598" s="28"/>
      <c r="M598" s="24">
        <f t="shared" si="37"/>
        <v>0</v>
      </c>
      <c r="N598" s="112" t="str">
        <f t="shared" si="38"/>
        <v/>
      </c>
      <c r="O598" s="31"/>
      <c r="P598" s="33" t="str">
        <f t="shared" si="39"/>
        <v/>
      </c>
      <c r="R598" s="174" t="str">
        <f t="shared" si="40"/>
        <v/>
      </c>
    </row>
    <row r="599" spans="1:18" ht="24.75" customHeight="1" x14ac:dyDescent="0.2">
      <c r="A599" s="212"/>
      <c r="B599" s="213"/>
      <c r="C599" s="214"/>
      <c r="D599" s="88"/>
      <c r="E599" s="110"/>
      <c r="F599" s="28"/>
      <c r="G599" s="28"/>
      <c r="H599" s="22" t="str">
        <f>IF(G599="","",ROUNDDOWN('Lesné celky'!$C$2*G599,2))</f>
        <v/>
      </c>
      <c r="I599" s="28"/>
      <c r="J599" s="28"/>
      <c r="K599" s="28"/>
      <c r="L599" s="28"/>
      <c r="M599" s="24">
        <f t="shared" si="37"/>
        <v>0</v>
      </c>
      <c r="N599" s="112" t="str">
        <f t="shared" si="38"/>
        <v/>
      </c>
      <c r="O599" s="31"/>
      <c r="P599" s="33" t="str">
        <f t="shared" si="39"/>
        <v/>
      </c>
      <c r="R599" s="174" t="str">
        <f t="shared" si="40"/>
        <v/>
      </c>
    </row>
    <row r="600" spans="1:18" ht="24.75" customHeight="1" x14ac:dyDescent="0.2">
      <c r="A600" s="212"/>
      <c r="B600" s="213"/>
      <c r="C600" s="214"/>
      <c r="D600" s="88"/>
      <c r="E600" s="110"/>
      <c r="F600" s="28"/>
      <c r="G600" s="28"/>
      <c r="H600" s="22" t="str">
        <f>IF(G600="","",ROUNDDOWN('Lesné celky'!$C$2*G600,2))</f>
        <v/>
      </c>
      <c r="I600" s="28"/>
      <c r="J600" s="28"/>
      <c r="K600" s="28"/>
      <c r="L600" s="28"/>
      <c r="M600" s="24">
        <f t="shared" si="37"/>
        <v>0</v>
      </c>
      <c r="N600" s="112" t="str">
        <f t="shared" si="38"/>
        <v/>
      </c>
      <c r="O600" s="31"/>
      <c r="P600" s="33" t="str">
        <f t="shared" si="39"/>
        <v/>
      </c>
      <c r="R600" s="174" t="str">
        <f t="shared" si="40"/>
        <v/>
      </c>
    </row>
    <row r="601" spans="1:18" ht="24.75" customHeight="1" x14ac:dyDescent="0.2">
      <c r="A601" s="212"/>
      <c r="B601" s="213"/>
      <c r="C601" s="214"/>
      <c r="D601" s="88"/>
      <c r="E601" s="110"/>
      <c r="F601" s="28"/>
      <c r="G601" s="28"/>
      <c r="H601" s="22" t="str">
        <f>IF(G601="","",ROUNDDOWN('Lesné celky'!$C$2*G601,2))</f>
        <v/>
      </c>
      <c r="I601" s="28"/>
      <c r="J601" s="28"/>
      <c r="K601" s="28"/>
      <c r="L601" s="28"/>
      <c r="M601" s="24">
        <f t="shared" si="37"/>
        <v>0</v>
      </c>
      <c r="N601" s="112" t="str">
        <f t="shared" si="38"/>
        <v/>
      </c>
      <c r="O601" s="31"/>
      <c r="P601" s="33" t="str">
        <f t="shared" si="39"/>
        <v/>
      </c>
      <c r="R601" s="174" t="str">
        <f t="shared" si="40"/>
        <v/>
      </c>
    </row>
    <row r="602" spans="1:18" ht="24.75" customHeight="1" x14ac:dyDescent="0.2">
      <c r="A602" s="212"/>
      <c r="B602" s="213"/>
      <c r="C602" s="214"/>
      <c r="D602" s="88"/>
      <c r="E602" s="110"/>
      <c r="F602" s="28"/>
      <c r="G602" s="28"/>
      <c r="H602" s="22" t="str">
        <f>IF(G602="","",ROUNDDOWN('Lesné celky'!$C$2*G602,2))</f>
        <v/>
      </c>
      <c r="I602" s="28"/>
      <c r="J602" s="28"/>
      <c r="K602" s="28"/>
      <c r="L602" s="28"/>
      <c r="M602" s="24">
        <f t="shared" si="37"/>
        <v>0</v>
      </c>
      <c r="N602" s="112" t="str">
        <f t="shared" si="38"/>
        <v/>
      </c>
      <c r="O602" s="31"/>
      <c r="P602" s="33" t="str">
        <f t="shared" si="39"/>
        <v/>
      </c>
      <c r="R602" s="174" t="str">
        <f t="shared" si="40"/>
        <v/>
      </c>
    </row>
    <row r="603" spans="1:18" ht="24.75" customHeight="1" x14ac:dyDescent="0.2">
      <c r="A603" s="212"/>
      <c r="B603" s="213"/>
      <c r="C603" s="214"/>
      <c r="D603" s="88"/>
      <c r="E603" s="110"/>
      <c r="F603" s="28"/>
      <c r="G603" s="28"/>
      <c r="H603" s="22" t="str">
        <f>IF(G603="","",ROUNDDOWN('Lesné celky'!$C$2*G603,2))</f>
        <v/>
      </c>
      <c r="I603" s="28"/>
      <c r="J603" s="28"/>
      <c r="K603" s="28"/>
      <c r="L603" s="28"/>
      <c r="M603" s="24">
        <f t="shared" si="37"/>
        <v>0</v>
      </c>
      <c r="N603" s="112" t="str">
        <f t="shared" si="38"/>
        <v/>
      </c>
      <c r="O603" s="31"/>
      <c r="P603" s="33" t="str">
        <f t="shared" si="39"/>
        <v/>
      </c>
      <c r="R603" s="174" t="str">
        <f t="shared" si="40"/>
        <v/>
      </c>
    </row>
    <row r="604" spans="1:18" ht="24.75" customHeight="1" x14ac:dyDescent="0.2">
      <c r="A604" s="212"/>
      <c r="B604" s="213"/>
      <c r="C604" s="214"/>
      <c r="D604" s="88"/>
      <c r="E604" s="110"/>
      <c r="F604" s="28"/>
      <c r="G604" s="28"/>
      <c r="H604" s="22" t="str">
        <f>IF(G604="","",ROUNDDOWN('Lesné celky'!$C$2*G604,2))</f>
        <v/>
      </c>
      <c r="I604" s="28"/>
      <c r="J604" s="28"/>
      <c r="K604" s="28"/>
      <c r="L604" s="28"/>
      <c r="M604" s="24">
        <f t="shared" si="37"/>
        <v>0</v>
      </c>
      <c r="N604" s="112" t="str">
        <f t="shared" si="38"/>
        <v/>
      </c>
      <c r="O604" s="31"/>
      <c r="P604" s="33" t="str">
        <f t="shared" si="39"/>
        <v/>
      </c>
      <c r="R604" s="174" t="str">
        <f t="shared" si="40"/>
        <v/>
      </c>
    </row>
    <row r="605" spans="1:18" ht="24.75" customHeight="1" x14ac:dyDescent="0.2">
      <c r="A605" s="212"/>
      <c r="B605" s="213"/>
      <c r="C605" s="214"/>
      <c r="D605" s="88"/>
      <c r="E605" s="110"/>
      <c r="F605" s="28"/>
      <c r="G605" s="28"/>
      <c r="H605" s="22" t="str">
        <f>IF(G605="","",ROUNDDOWN('Lesné celky'!$C$2*G605,2))</f>
        <v/>
      </c>
      <c r="I605" s="28"/>
      <c r="J605" s="28"/>
      <c r="K605" s="28"/>
      <c r="L605" s="28"/>
      <c r="M605" s="24">
        <f t="shared" si="37"/>
        <v>0</v>
      </c>
      <c r="N605" s="112" t="str">
        <f t="shared" si="38"/>
        <v/>
      </c>
      <c r="O605" s="31"/>
      <c r="P605" s="33" t="str">
        <f t="shared" si="39"/>
        <v/>
      </c>
      <c r="R605" s="174" t="str">
        <f t="shared" si="40"/>
        <v/>
      </c>
    </row>
    <row r="606" spans="1:18" ht="24.75" customHeight="1" x14ac:dyDescent="0.2">
      <c r="A606" s="212"/>
      <c r="B606" s="213"/>
      <c r="C606" s="214"/>
      <c r="D606" s="88"/>
      <c r="E606" s="110"/>
      <c r="F606" s="28"/>
      <c r="G606" s="28"/>
      <c r="H606" s="22" t="str">
        <f>IF(G606="","",ROUNDDOWN('Lesné celky'!$C$2*G606,2))</f>
        <v/>
      </c>
      <c r="I606" s="28"/>
      <c r="J606" s="28"/>
      <c r="K606" s="28"/>
      <c r="L606" s="28"/>
      <c r="M606" s="24">
        <f t="shared" si="37"/>
        <v>0</v>
      </c>
      <c r="N606" s="112" t="str">
        <f t="shared" si="38"/>
        <v/>
      </c>
      <c r="O606" s="31"/>
      <c r="P606" s="33" t="str">
        <f t="shared" si="39"/>
        <v/>
      </c>
      <c r="R606" s="174" t="str">
        <f t="shared" si="40"/>
        <v/>
      </c>
    </row>
    <row r="607" spans="1:18" ht="24.75" customHeight="1" x14ac:dyDescent="0.2">
      <c r="A607" s="212"/>
      <c r="B607" s="213"/>
      <c r="C607" s="214"/>
      <c r="D607" s="88"/>
      <c r="E607" s="110"/>
      <c r="F607" s="28"/>
      <c r="G607" s="28"/>
      <c r="H607" s="22" t="str">
        <f>IF(G607="","",ROUNDDOWN('Lesné celky'!$C$2*G607,2))</f>
        <v/>
      </c>
      <c r="I607" s="28"/>
      <c r="J607" s="28"/>
      <c r="K607" s="28"/>
      <c r="L607" s="28"/>
      <c r="M607" s="24">
        <f t="shared" si="37"/>
        <v>0</v>
      </c>
      <c r="N607" s="112" t="str">
        <f t="shared" si="38"/>
        <v/>
      </c>
      <c r="O607" s="31"/>
      <c r="P607" s="33" t="str">
        <f t="shared" si="39"/>
        <v/>
      </c>
      <c r="R607" s="174" t="str">
        <f t="shared" si="40"/>
        <v/>
      </c>
    </row>
    <row r="608" spans="1:18" ht="24.75" customHeight="1" x14ac:dyDescent="0.2">
      <c r="A608" s="212"/>
      <c r="B608" s="213"/>
      <c r="C608" s="214"/>
      <c r="D608" s="88"/>
      <c r="E608" s="110"/>
      <c r="F608" s="28"/>
      <c r="G608" s="28"/>
      <c r="H608" s="22" t="str">
        <f>IF(G608="","",ROUNDDOWN('Lesné celky'!$C$2*G608,2))</f>
        <v/>
      </c>
      <c r="I608" s="28"/>
      <c r="J608" s="28"/>
      <c r="K608" s="28"/>
      <c r="L608" s="28"/>
      <c r="M608" s="24">
        <f t="shared" si="37"/>
        <v>0</v>
      </c>
      <c r="N608" s="112" t="str">
        <f t="shared" si="38"/>
        <v/>
      </c>
      <c r="O608" s="31"/>
      <c r="P608" s="33" t="str">
        <f t="shared" si="39"/>
        <v/>
      </c>
      <c r="R608" s="174" t="str">
        <f t="shared" si="40"/>
        <v/>
      </c>
    </row>
    <row r="609" spans="1:18" ht="24.75" customHeight="1" x14ac:dyDescent="0.2">
      <c r="A609" s="212"/>
      <c r="B609" s="213"/>
      <c r="C609" s="214"/>
      <c r="D609" s="88"/>
      <c r="E609" s="110"/>
      <c r="F609" s="28"/>
      <c r="G609" s="28"/>
      <c r="H609" s="22" t="str">
        <f>IF(G609="","",ROUNDDOWN('Lesné celky'!$C$2*G609,2))</f>
        <v/>
      </c>
      <c r="I609" s="28"/>
      <c r="J609" s="28"/>
      <c r="K609" s="28"/>
      <c r="L609" s="28"/>
      <c r="M609" s="24">
        <f t="shared" si="37"/>
        <v>0</v>
      </c>
      <c r="N609" s="112" t="str">
        <f t="shared" si="38"/>
        <v/>
      </c>
      <c r="O609" s="31"/>
      <c r="P609" s="33" t="str">
        <f t="shared" si="39"/>
        <v/>
      </c>
      <c r="R609" s="174" t="str">
        <f t="shared" si="40"/>
        <v/>
      </c>
    </row>
    <row r="610" spans="1:18" ht="24.75" customHeight="1" x14ac:dyDescent="0.2">
      <c r="A610" s="212"/>
      <c r="B610" s="213"/>
      <c r="C610" s="214"/>
      <c r="D610" s="88"/>
      <c r="E610" s="110"/>
      <c r="F610" s="28"/>
      <c r="G610" s="28"/>
      <c r="H610" s="22" t="str">
        <f>IF(G610="","",ROUNDDOWN('Lesné celky'!$C$2*G610,2))</f>
        <v/>
      </c>
      <c r="I610" s="28"/>
      <c r="J610" s="28"/>
      <c r="K610" s="28"/>
      <c r="L610" s="28"/>
      <c r="M610" s="24">
        <f t="shared" si="37"/>
        <v>0</v>
      </c>
      <c r="N610" s="112" t="str">
        <f t="shared" si="38"/>
        <v/>
      </c>
      <c r="O610" s="31"/>
      <c r="P610" s="33" t="str">
        <f t="shared" si="39"/>
        <v/>
      </c>
      <c r="R610" s="174" t="str">
        <f t="shared" si="40"/>
        <v/>
      </c>
    </row>
    <row r="611" spans="1:18" ht="24.75" customHeight="1" x14ac:dyDescent="0.2">
      <c r="A611" s="212"/>
      <c r="B611" s="213"/>
      <c r="C611" s="214"/>
      <c r="D611" s="88"/>
      <c r="E611" s="110"/>
      <c r="F611" s="28"/>
      <c r="G611" s="28"/>
      <c r="H611" s="22" t="str">
        <f>IF(G611="","",ROUNDDOWN('Lesné celky'!$C$2*G611,2))</f>
        <v/>
      </c>
      <c r="I611" s="28"/>
      <c r="J611" s="28"/>
      <c r="K611" s="28"/>
      <c r="L611" s="28"/>
      <c r="M611" s="24">
        <f t="shared" si="37"/>
        <v>0</v>
      </c>
      <c r="N611" s="112" t="str">
        <f t="shared" si="38"/>
        <v/>
      </c>
      <c r="O611" s="31"/>
      <c r="P611" s="33" t="str">
        <f t="shared" si="39"/>
        <v/>
      </c>
      <c r="R611" s="174" t="str">
        <f t="shared" si="40"/>
        <v/>
      </c>
    </row>
    <row r="612" spans="1:18" ht="24.75" customHeight="1" x14ac:dyDescent="0.2">
      <c r="A612" s="212"/>
      <c r="B612" s="213"/>
      <c r="C612" s="214"/>
      <c r="D612" s="88"/>
      <c r="E612" s="110"/>
      <c r="F612" s="28"/>
      <c r="G612" s="28"/>
      <c r="H612" s="22" t="str">
        <f>IF(G612="","",ROUNDDOWN('Lesné celky'!$C$2*G612,2))</f>
        <v/>
      </c>
      <c r="I612" s="28"/>
      <c r="J612" s="28"/>
      <c r="K612" s="28"/>
      <c r="L612" s="28"/>
      <c r="M612" s="24">
        <f t="shared" si="37"/>
        <v>0</v>
      </c>
      <c r="N612" s="112" t="str">
        <f t="shared" si="38"/>
        <v/>
      </c>
      <c r="O612" s="31"/>
      <c r="P612" s="33" t="str">
        <f t="shared" si="39"/>
        <v/>
      </c>
      <c r="R612" s="174" t="str">
        <f t="shared" si="40"/>
        <v/>
      </c>
    </row>
    <row r="613" spans="1:18" ht="24.75" customHeight="1" x14ac:dyDescent="0.2">
      <c r="A613" s="212"/>
      <c r="B613" s="213"/>
      <c r="C613" s="214"/>
      <c r="D613" s="88"/>
      <c r="E613" s="110"/>
      <c r="F613" s="28"/>
      <c r="G613" s="28"/>
      <c r="H613" s="22" t="str">
        <f>IF(G613="","",ROUNDDOWN('Lesné celky'!$C$2*G613,2))</f>
        <v/>
      </c>
      <c r="I613" s="28"/>
      <c r="J613" s="28"/>
      <c r="K613" s="28"/>
      <c r="L613" s="28"/>
      <c r="M613" s="24">
        <f t="shared" si="37"/>
        <v>0</v>
      </c>
      <c r="N613" s="112" t="str">
        <f t="shared" si="38"/>
        <v/>
      </c>
      <c r="O613" s="31"/>
      <c r="P613" s="33" t="str">
        <f t="shared" si="39"/>
        <v/>
      </c>
      <c r="R613" s="174" t="str">
        <f t="shared" si="40"/>
        <v/>
      </c>
    </row>
    <row r="614" spans="1:18" ht="24.75" customHeight="1" x14ac:dyDescent="0.2">
      <c r="A614" s="212"/>
      <c r="B614" s="213"/>
      <c r="C614" s="214"/>
      <c r="D614" s="88"/>
      <c r="E614" s="110"/>
      <c r="F614" s="28"/>
      <c r="G614" s="28"/>
      <c r="H614" s="22" t="str">
        <f>IF(G614="","",ROUNDDOWN('Lesné celky'!$C$2*G614,2))</f>
        <v/>
      </c>
      <c r="I614" s="28"/>
      <c r="J614" s="28"/>
      <c r="K614" s="28"/>
      <c r="L614" s="28"/>
      <c r="M614" s="24">
        <f t="shared" si="37"/>
        <v>0</v>
      </c>
      <c r="N614" s="112" t="str">
        <f t="shared" si="38"/>
        <v/>
      </c>
      <c r="O614" s="31"/>
      <c r="P614" s="33" t="str">
        <f t="shared" si="39"/>
        <v/>
      </c>
      <c r="R614" s="174" t="str">
        <f t="shared" si="40"/>
        <v/>
      </c>
    </row>
    <row r="615" spans="1:18" ht="24.75" customHeight="1" x14ac:dyDescent="0.2">
      <c r="A615" s="212"/>
      <c r="B615" s="213"/>
      <c r="C615" s="214"/>
      <c r="D615" s="88"/>
      <c r="E615" s="110"/>
      <c r="F615" s="28"/>
      <c r="G615" s="28"/>
      <c r="H615" s="22" t="str">
        <f>IF(G615="","",ROUNDDOWN('Lesné celky'!$C$2*G615,2))</f>
        <v/>
      </c>
      <c r="I615" s="28"/>
      <c r="J615" s="28"/>
      <c r="K615" s="28"/>
      <c r="L615" s="28"/>
      <c r="M615" s="24">
        <f t="shared" si="37"/>
        <v>0</v>
      </c>
      <c r="N615" s="112" t="str">
        <f t="shared" si="38"/>
        <v/>
      </c>
      <c r="O615" s="31"/>
      <c r="P615" s="33" t="str">
        <f t="shared" si="39"/>
        <v/>
      </c>
      <c r="R615" s="174" t="str">
        <f t="shared" si="40"/>
        <v/>
      </c>
    </row>
    <row r="616" spans="1:18" ht="24.75" customHeight="1" x14ac:dyDescent="0.2">
      <c r="A616" s="212"/>
      <c r="B616" s="213"/>
      <c r="C616" s="214"/>
      <c r="D616" s="88"/>
      <c r="E616" s="110"/>
      <c r="F616" s="28"/>
      <c r="G616" s="28"/>
      <c r="H616" s="22" t="str">
        <f>IF(G616="","",ROUNDDOWN('Lesné celky'!$C$2*G616,2))</f>
        <v/>
      </c>
      <c r="I616" s="28"/>
      <c r="J616" s="28"/>
      <c r="K616" s="28"/>
      <c r="L616" s="28"/>
      <c r="M616" s="24">
        <f t="shared" si="37"/>
        <v>0</v>
      </c>
      <c r="N616" s="112" t="str">
        <f t="shared" si="38"/>
        <v/>
      </c>
      <c r="O616" s="31"/>
      <c r="P616" s="33" t="str">
        <f t="shared" si="39"/>
        <v/>
      </c>
      <c r="R616" s="174" t="str">
        <f t="shared" si="40"/>
        <v/>
      </c>
    </row>
    <row r="617" spans="1:18" ht="24.75" customHeight="1" x14ac:dyDescent="0.2">
      <c r="A617" s="212"/>
      <c r="B617" s="213"/>
      <c r="C617" s="214"/>
      <c r="D617" s="88"/>
      <c r="E617" s="110"/>
      <c r="F617" s="28"/>
      <c r="G617" s="28"/>
      <c r="H617" s="22" t="str">
        <f>IF(G617="","",ROUNDDOWN('Lesné celky'!$C$2*G617,2))</f>
        <v/>
      </c>
      <c r="I617" s="28"/>
      <c r="J617" s="28"/>
      <c r="K617" s="28"/>
      <c r="L617" s="28"/>
      <c r="M617" s="24">
        <f t="shared" si="37"/>
        <v>0</v>
      </c>
      <c r="N617" s="112" t="str">
        <f t="shared" si="38"/>
        <v/>
      </c>
      <c r="O617" s="31"/>
      <c r="P617" s="33" t="str">
        <f t="shared" si="39"/>
        <v/>
      </c>
      <c r="R617" s="174" t="str">
        <f t="shared" si="40"/>
        <v/>
      </c>
    </row>
    <row r="618" spans="1:18" ht="24.75" customHeight="1" x14ac:dyDescent="0.2">
      <c r="A618" s="212"/>
      <c r="B618" s="213"/>
      <c r="C618" s="214"/>
      <c r="D618" s="88"/>
      <c r="E618" s="110"/>
      <c r="F618" s="28"/>
      <c r="G618" s="28"/>
      <c r="H618" s="22" t="str">
        <f>IF(G618="","",ROUNDDOWN('Lesné celky'!$C$2*G618,2))</f>
        <v/>
      </c>
      <c r="I618" s="28"/>
      <c r="J618" s="28"/>
      <c r="K618" s="28"/>
      <c r="L618" s="28"/>
      <c r="M618" s="24">
        <f t="shared" si="37"/>
        <v>0</v>
      </c>
      <c r="N618" s="112" t="str">
        <f t="shared" si="38"/>
        <v/>
      </c>
      <c r="O618" s="31"/>
      <c r="P618" s="33" t="str">
        <f t="shared" si="39"/>
        <v/>
      </c>
      <c r="R618" s="174" t="str">
        <f t="shared" si="40"/>
        <v/>
      </c>
    </row>
    <row r="619" spans="1:18" ht="24.75" customHeight="1" x14ac:dyDescent="0.2">
      <c r="A619" s="212"/>
      <c r="B619" s="213"/>
      <c r="C619" s="214"/>
      <c r="D619" s="88"/>
      <c r="E619" s="110"/>
      <c r="F619" s="28"/>
      <c r="G619" s="28"/>
      <c r="H619" s="22" t="str">
        <f>IF(G619="","",ROUNDDOWN('Lesné celky'!$C$2*G619,2))</f>
        <v/>
      </c>
      <c r="I619" s="28"/>
      <c r="J619" s="28"/>
      <c r="K619" s="28"/>
      <c r="L619" s="28"/>
      <c r="M619" s="24">
        <f t="shared" si="37"/>
        <v>0</v>
      </c>
      <c r="N619" s="112" t="str">
        <f t="shared" si="38"/>
        <v/>
      </c>
      <c r="O619" s="31"/>
      <c r="P619" s="33" t="str">
        <f t="shared" si="39"/>
        <v/>
      </c>
      <c r="R619" s="174" t="str">
        <f t="shared" si="40"/>
        <v/>
      </c>
    </row>
    <row r="620" spans="1:18" ht="24.75" customHeight="1" x14ac:dyDescent="0.2">
      <c r="A620" s="212"/>
      <c r="B620" s="213"/>
      <c r="C620" s="214"/>
      <c r="D620" s="88"/>
      <c r="E620" s="110"/>
      <c r="F620" s="28"/>
      <c r="G620" s="28"/>
      <c r="H620" s="22" t="str">
        <f>IF(G620="","",ROUNDDOWN('Lesné celky'!$C$2*G620,2))</f>
        <v/>
      </c>
      <c r="I620" s="28"/>
      <c r="J620" s="28"/>
      <c r="K620" s="28"/>
      <c r="L620" s="28"/>
      <c r="M620" s="24">
        <f t="shared" si="37"/>
        <v>0</v>
      </c>
      <c r="N620" s="112" t="str">
        <f t="shared" si="38"/>
        <v/>
      </c>
      <c r="O620" s="31"/>
      <c r="P620" s="33" t="str">
        <f t="shared" si="39"/>
        <v/>
      </c>
      <c r="R620" s="174" t="str">
        <f t="shared" si="40"/>
        <v/>
      </c>
    </row>
    <row r="621" spans="1:18" ht="24.75" customHeight="1" x14ac:dyDescent="0.2">
      <c r="A621" s="212"/>
      <c r="B621" s="213"/>
      <c r="C621" s="214"/>
      <c r="D621" s="88"/>
      <c r="E621" s="110"/>
      <c r="F621" s="28"/>
      <c r="G621" s="28"/>
      <c r="H621" s="22" t="str">
        <f>IF(G621="","",ROUNDDOWN('Lesné celky'!$C$2*G621,2))</f>
        <v/>
      </c>
      <c r="I621" s="28"/>
      <c r="J621" s="28"/>
      <c r="K621" s="28"/>
      <c r="L621" s="28"/>
      <c r="M621" s="24">
        <f t="shared" si="37"/>
        <v>0</v>
      </c>
      <c r="N621" s="112" t="str">
        <f t="shared" si="38"/>
        <v/>
      </c>
      <c r="O621" s="31"/>
      <c r="P621" s="33" t="str">
        <f t="shared" si="39"/>
        <v/>
      </c>
      <c r="R621" s="174" t="str">
        <f t="shared" si="40"/>
        <v/>
      </c>
    </row>
    <row r="622" spans="1:18" ht="24.75" customHeight="1" x14ac:dyDescent="0.2">
      <c r="A622" s="212"/>
      <c r="B622" s="213"/>
      <c r="C622" s="214"/>
      <c r="D622" s="88"/>
      <c r="E622" s="110"/>
      <c r="F622" s="28"/>
      <c r="G622" s="28"/>
      <c r="H622" s="22" t="str">
        <f>IF(G622="","",ROUNDDOWN('Lesné celky'!$C$2*G622,2))</f>
        <v/>
      </c>
      <c r="I622" s="28"/>
      <c r="J622" s="28"/>
      <c r="K622" s="28"/>
      <c r="L622" s="28"/>
      <c r="M622" s="24">
        <f t="shared" si="37"/>
        <v>0</v>
      </c>
      <c r="N622" s="112" t="str">
        <f t="shared" si="38"/>
        <v/>
      </c>
      <c r="O622" s="31"/>
      <c r="P622" s="33" t="str">
        <f t="shared" si="39"/>
        <v/>
      </c>
      <c r="R622" s="174" t="str">
        <f t="shared" si="40"/>
        <v/>
      </c>
    </row>
    <row r="623" spans="1:18" ht="24.75" customHeight="1" x14ac:dyDescent="0.2">
      <c r="A623" s="212"/>
      <c r="B623" s="213"/>
      <c r="C623" s="214"/>
      <c r="D623" s="88"/>
      <c r="E623" s="110"/>
      <c r="F623" s="28"/>
      <c r="G623" s="28"/>
      <c r="H623" s="22" t="str">
        <f>IF(G623="","",ROUNDDOWN('Lesné celky'!$C$2*G623,2))</f>
        <v/>
      </c>
      <c r="I623" s="28"/>
      <c r="J623" s="28"/>
      <c r="K623" s="28"/>
      <c r="L623" s="28"/>
      <c r="M623" s="24">
        <f t="shared" si="37"/>
        <v>0</v>
      </c>
      <c r="N623" s="112" t="str">
        <f t="shared" si="38"/>
        <v/>
      </c>
      <c r="O623" s="31"/>
      <c r="P623" s="33" t="str">
        <f t="shared" si="39"/>
        <v/>
      </c>
      <c r="R623" s="174" t="str">
        <f t="shared" si="40"/>
        <v/>
      </c>
    </row>
    <row r="624" spans="1:18" ht="24.75" customHeight="1" x14ac:dyDescent="0.2">
      <c r="A624" s="212"/>
      <c r="B624" s="213"/>
      <c r="C624" s="214"/>
      <c r="D624" s="88"/>
      <c r="E624" s="110"/>
      <c r="F624" s="28"/>
      <c r="G624" s="28"/>
      <c r="H624" s="22" t="str">
        <f>IF(G624="","",ROUNDDOWN('Lesné celky'!$C$2*G624,2))</f>
        <v/>
      </c>
      <c r="I624" s="28"/>
      <c r="J624" s="28"/>
      <c r="K624" s="28"/>
      <c r="L624" s="28"/>
      <c r="M624" s="24">
        <f t="shared" si="37"/>
        <v>0</v>
      </c>
      <c r="N624" s="112" t="str">
        <f t="shared" si="38"/>
        <v/>
      </c>
      <c r="O624" s="31"/>
      <c r="P624" s="33" t="str">
        <f t="shared" si="39"/>
        <v/>
      </c>
      <c r="R624" s="174" t="str">
        <f t="shared" si="40"/>
        <v/>
      </c>
    </row>
    <row r="625" spans="1:18" ht="24.75" customHeight="1" x14ac:dyDescent="0.2">
      <c r="A625" s="212"/>
      <c r="B625" s="213"/>
      <c r="C625" s="214"/>
      <c r="D625" s="88"/>
      <c r="E625" s="110"/>
      <c r="F625" s="28"/>
      <c r="G625" s="28"/>
      <c r="H625" s="22" t="str">
        <f>IF(G625="","",ROUNDDOWN('Lesné celky'!$C$2*G625,2))</f>
        <v/>
      </c>
      <c r="I625" s="28"/>
      <c r="J625" s="28"/>
      <c r="K625" s="28"/>
      <c r="L625" s="28"/>
      <c r="M625" s="24">
        <f t="shared" si="37"/>
        <v>0</v>
      </c>
      <c r="N625" s="112" t="str">
        <f t="shared" si="38"/>
        <v/>
      </c>
      <c r="O625" s="31"/>
      <c r="P625" s="33" t="str">
        <f t="shared" si="39"/>
        <v/>
      </c>
      <c r="R625" s="174" t="str">
        <f t="shared" si="40"/>
        <v/>
      </c>
    </row>
    <row r="626" spans="1:18" ht="24.75" customHeight="1" x14ac:dyDescent="0.2">
      <c r="A626" s="212"/>
      <c r="B626" s="213"/>
      <c r="C626" s="214"/>
      <c r="D626" s="88"/>
      <c r="E626" s="110"/>
      <c r="F626" s="28"/>
      <c r="G626" s="28"/>
      <c r="H626" s="22" t="str">
        <f>IF(G626="","",ROUNDDOWN('Lesné celky'!$C$2*G626,2))</f>
        <v/>
      </c>
      <c r="I626" s="28"/>
      <c r="J626" s="28"/>
      <c r="K626" s="28"/>
      <c r="L626" s="28"/>
      <c r="M626" s="24">
        <f t="shared" si="37"/>
        <v>0</v>
      </c>
      <c r="N626" s="112" t="str">
        <f t="shared" si="38"/>
        <v/>
      </c>
      <c r="O626" s="31"/>
      <c r="P626" s="33" t="str">
        <f t="shared" si="39"/>
        <v/>
      </c>
      <c r="R626" s="174" t="str">
        <f t="shared" si="40"/>
        <v/>
      </c>
    </row>
    <row r="627" spans="1:18" ht="24.75" customHeight="1" x14ac:dyDescent="0.2">
      <c r="A627" s="212"/>
      <c r="B627" s="213"/>
      <c r="C627" s="214"/>
      <c r="D627" s="88"/>
      <c r="E627" s="110"/>
      <c r="F627" s="28"/>
      <c r="G627" s="28"/>
      <c r="H627" s="22" t="str">
        <f>IF(G627="","",ROUNDDOWN('Lesné celky'!$C$2*G627,2))</f>
        <v/>
      </c>
      <c r="I627" s="28"/>
      <c r="J627" s="28"/>
      <c r="K627" s="28"/>
      <c r="L627" s="28"/>
      <c r="M627" s="24">
        <f t="shared" si="37"/>
        <v>0</v>
      </c>
      <c r="N627" s="112" t="str">
        <f t="shared" si="38"/>
        <v/>
      </c>
      <c r="O627" s="31"/>
      <c r="P627" s="33" t="str">
        <f t="shared" si="39"/>
        <v/>
      </c>
      <c r="R627" s="174" t="str">
        <f t="shared" si="40"/>
        <v/>
      </c>
    </row>
    <row r="628" spans="1:18" ht="24.75" customHeight="1" x14ac:dyDescent="0.2">
      <c r="A628" s="212"/>
      <c r="B628" s="213"/>
      <c r="C628" s="214"/>
      <c r="D628" s="88"/>
      <c r="E628" s="110"/>
      <c r="F628" s="28"/>
      <c r="G628" s="28"/>
      <c r="H628" s="22" t="str">
        <f>IF(G628="","",ROUNDDOWN('Lesné celky'!$C$2*G628,2))</f>
        <v/>
      </c>
      <c r="I628" s="28"/>
      <c r="J628" s="28"/>
      <c r="K628" s="28"/>
      <c r="L628" s="28"/>
      <c r="M628" s="24">
        <f t="shared" si="37"/>
        <v>0</v>
      </c>
      <c r="N628" s="112" t="str">
        <f t="shared" si="38"/>
        <v/>
      </c>
      <c r="O628" s="31"/>
      <c r="P628" s="33" t="str">
        <f t="shared" si="39"/>
        <v/>
      </c>
      <c r="R628" s="174" t="str">
        <f t="shared" si="40"/>
        <v/>
      </c>
    </row>
    <row r="629" spans="1:18" ht="24.75" customHeight="1" x14ac:dyDescent="0.2">
      <c r="A629" s="212"/>
      <c r="B629" s="213"/>
      <c r="C629" s="214"/>
      <c r="D629" s="88"/>
      <c r="E629" s="110"/>
      <c r="F629" s="28"/>
      <c r="G629" s="28"/>
      <c r="H629" s="22" t="str">
        <f>IF(G629="","",ROUNDDOWN('Lesné celky'!$C$2*G629,2))</f>
        <v/>
      </c>
      <c r="I629" s="28"/>
      <c r="J629" s="28"/>
      <c r="K629" s="28"/>
      <c r="L629" s="28"/>
      <c r="M629" s="24">
        <f t="shared" si="37"/>
        <v>0</v>
      </c>
      <c r="N629" s="112" t="str">
        <f t="shared" si="38"/>
        <v/>
      </c>
      <c r="O629" s="31"/>
      <c r="P629" s="33" t="str">
        <f t="shared" si="39"/>
        <v/>
      </c>
      <c r="R629" s="174" t="str">
        <f t="shared" si="40"/>
        <v/>
      </c>
    </row>
    <row r="630" spans="1:18" ht="24.75" customHeight="1" x14ac:dyDescent="0.2">
      <c r="A630" s="212"/>
      <c r="B630" s="213"/>
      <c r="C630" s="214"/>
      <c r="D630" s="88"/>
      <c r="E630" s="110"/>
      <c r="F630" s="28"/>
      <c r="G630" s="28"/>
      <c r="H630" s="22" t="str">
        <f>IF(G630="","",ROUNDDOWN('Lesné celky'!$C$2*G630,2))</f>
        <v/>
      </c>
      <c r="I630" s="28"/>
      <c r="J630" s="28"/>
      <c r="K630" s="28"/>
      <c r="L630" s="28"/>
      <c r="M630" s="24">
        <f t="shared" si="37"/>
        <v>0</v>
      </c>
      <c r="N630" s="112" t="str">
        <f t="shared" si="38"/>
        <v/>
      </c>
      <c r="O630" s="31"/>
      <c r="P630" s="33" t="str">
        <f t="shared" si="39"/>
        <v/>
      </c>
      <c r="R630" s="174" t="str">
        <f t="shared" si="40"/>
        <v/>
      </c>
    </row>
    <row r="631" spans="1:18" ht="24.75" customHeight="1" x14ac:dyDescent="0.2">
      <c r="A631" s="212"/>
      <c r="B631" s="213"/>
      <c r="C631" s="214"/>
      <c r="D631" s="88"/>
      <c r="E631" s="110"/>
      <c r="F631" s="28"/>
      <c r="G631" s="28"/>
      <c r="H631" s="22" t="str">
        <f>IF(G631="","",ROUNDDOWN('Lesné celky'!$C$2*G631,2))</f>
        <v/>
      </c>
      <c r="I631" s="28"/>
      <c r="J631" s="28"/>
      <c r="K631" s="28"/>
      <c r="L631" s="28"/>
      <c r="M631" s="24">
        <f t="shared" si="37"/>
        <v>0</v>
      </c>
      <c r="N631" s="112" t="str">
        <f t="shared" si="38"/>
        <v/>
      </c>
      <c r="O631" s="31"/>
      <c r="P631" s="33" t="str">
        <f t="shared" si="39"/>
        <v/>
      </c>
      <c r="R631" s="174" t="str">
        <f t="shared" si="40"/>
        <v/>
      </c>
    </row>
    <row r="632" spans="1:18" ht="24.75" customHeight="1" x14ac:dyDescent="0.2">
      <c r="A632" s="212"/>
      <c r="B632" s="213"/>
      <c r="C632" s="214"/>
      <c r="D632" s="88"/>
      <c r="E632" s="110"/>
      <c r="F632" s="28"/>
      <c r="G632" s="28"/>
      <c r="H632" s="22" t="str">
        <f>IF(G632="","",ROUNDDOWN('Lesné celky'!$C$2*G632,2))</f>
        <v/>
      </c>
      <c r="I632" s="28"/>
      <c r="J632" s="28"/>
      <c r="K632" s="28"/>
      <c r="L632" s="28"/>
      <c r="M632" s="24">
        <f t="shared" si="37"/>
        <v>0</v>
      </c>
      <c r="N632" s="112" t="str">
        <f t="shared" si="38"/>
        <v/>
      </c>
      <c r="O632" s="31"/>
      <c r="P632" s="33" t="str">
        <f t="shared" si="39"/>
        <v/>
      </c>
      <c r="R632" s="174" t="str">
        <f t="shared" si="40"/>
        <v/>
      </c>
    </row>
    <row r="633" spans="1:18" ht="24.75" customHeight="1" x14ac:dyDescent="0.2">
      <c r="A633" s="212"/>
      <c r="B633" s="213"/>
      <c r="C633" s="214"/>
      <c r="D633" s="88"/>
      <c r="E633" s="110"/>
      <c r="F633" s="28"/>
      <c r="G633" s="28"/>
      <c r="H633" s="22" t="str">
        <f>IF(G633="","",ROUNDDOWN('Lesné celky'!$C$2*G633,2))</f>
        <v/>
      </c>
      <c r="I633" s="28"/>
      <c r="J633" s="28"/>
      <c r="K633" s="28"/>
      <c r="L633" s="28"/>
      <c r="M633" s="24">
        <f t="shared" si="37"/>
        <v>0</v>
      </c>
      <c r="N633" s="112" t="str">
        <f t="shared" si="38"/>
        <v/>
      </c>
      <c r="O633" s="31"/>
      <c r="P633" s="33" t="str">
        <f t="shared" si="39"/>
        <v/>
      </c>
      <c r="R633" s="174" t="str">
        <f t="shared" si="40"/>
        <v/>
      </c>
    </row>
    <row r="634" spans="1:18" ht="24.75" customHeight="1" x14ac:dyDescent="0.2">
      <c r="A634" s="212"/>
      <c r="B634" s="213"/>
      <c r="C634" s="214"/>
      <c r="D634" s="88"/>
      <c r="E634" s="110"/>
      <c r="F634" s="28"/>
      <c r="G634" s="28"/>
      <c r="H634" s="22" t="str">
        <f>IF(G634="","",ROUNDDOWN('Lesné celky'!$C$2*G634,2))</f>
        <v/>
      </c>
      <c r="I634" s="28"/>
      <c r="J634" s="28"/>
      <c r="K634" s="28"/>
      <c r="L634" s="28"/>
      <c r="M634" s="24">
        <f t="shared" si="37"/>
        <v>0</v>
      </c>
      <c r="N634" s="112" t="str">
        <f t="shared" si="38"/>
        <v/>
      </c>
      <c r="O634" s="31"/>
      <c r="P634" s="33" t="str">
        <f t="shared" si="39"/>
        <v/>
      </c>
      <c r="R634" s="174" t="str">
        <f t="shared" si="40"/>
        <v/>
      </c>
    </row>
    <row r="635" spans="1:18" ht="24.75" customHeight="1" x14ac:dyDescent="0.2">
      <c r="A635" s="212"/>
      <c r="B635" s="213"/>
      <c r="C635" s="214"/>
      <c r="D635" s="88"/>
      <c r="E635" s="110"/>
      <c r="F635" s="28"/>
      <c r="G635" s="28"/>
      <c r="H635" s="22" t="str">
        <f>IF(G635="","",ROUNDDOWN('Lesné celky'!$C$2*G635,2))</f>
        <v/>
      </c>
      <c r="I635" s="28"/>
      <c r="J635" s="28"/>
      <c r="K635" s="28"/>
      <c r="L635" s="28"/>
      <c r="M635" s="24">
        <f t="shared" si="37"/>
        <v>0</v>
      </c>
      <c r="N635" s="112" t="str">
        <f t="shared" si="38"/>
        <v/>
      </c>
      <c r="O635" s="31"/>
      <c r="P635" s="33" t="str">
        <f t="shared" si="39"/>
        <v/>
      </c>
      <c r="R635" s="174" t="str">
        <f t="shared" si="40"/>
        <v/>
      </c>
    </row>
    <row r="636" spans="1:18" ht="24.75" customHeight="1" x14ac:dyDescent="0.2">
      <c r="A636" s="212"/>
      <c r="B636" s="213"/>
      <c r="C636" s="214"/>
      <c r="D636" s="88"/>
      <c r="E636" s="110"/>
      <c r="F636" s="28"/>
      <c r="G636" s="28"/>
      <c r="H636" s="22" t="str">
        <f>IF(G636="","",ROUNDDOWN('Lesné celky'!$C$2*G636,2))</f>
        <v/>
      </c>
      <c r="I636" s="28"/>
      <c r="J636" s="28"/>
      <c r="K636" s="28"/>
      <c r="L636" s="28"/>
      <c r="M636" s="24">
        <f t="shared" si="37"/>
        <v>0</v>
      </c>
      <c r="N636" s="112" t="str">
        <f t="shared" si="38"/>
        <v/>
      </c>
      <c r="O636" s="31"/>
      <c r="P636" s="33" t="str">
        <f t="shared" si="39"/>
        <v/>
      </c>
      <c r="R636" s="174" t="str">
        <f t="shared" si="40"/>
        <v/>
      </c>
    </row>
    <row r="637" spans="1:18" ht="24.75" customHeight="1" x14ac:dyDescent="0.2">
      <c r="A637" s="212"/>
      <c r="B637" s="213"/>
      <c r="C637" s="214"/>
      <c r="D637" s="88"/>
      <c r="E637" s="110"/>
      <c r="F637" s="28"/>
      <c r="G637" s="28"/>
      <c r="H637" s="22" t="str">
        <f>IF(G637="","",ROUNDDOWN('Lesné celky'!$C$2*G637,2))</f>
        <v/>
      </c>
      <c r="I637" s="28"/>
      <c r="J637" s="28"/>
      <c r="K637" s="28"/>
      <c r="L637" s="28"/>
      <c r="M637" s="24">
        <f t="shared" si="37"/>
        <v>0</v>
      </c>
      <c r="N637" s="112" t="str">
        <f t="shared" si="38"/>
        <v/>
      </c>
      <c r="O637" s="31"/>
      <c r="P637" s="33" t="str">
        <f t="shared" si="39"/>
        <v/>
      </c>
      <c r="R637" s="174" t="str">
        <f t="shared" si="40"/>
        <v/>
      </c>
    </row>
    <row r="638" spans="1:18" ht="24.75" customHeight="1" x14ac:dyDescent="0.2">
      <c r="A638" s="212"/>
      <c r="B638" s="213"/>
      <c r="C638" s="214"/>
      <c r="D638" s="88"/>
      <c r="E638" s="110"/>
      <c r="F638" s="28"/>
      <c r="G638" s="28"/>
      <c r="H638" s="22" t="str">
        <f>IF(G638="","",ROUNDDOWN('Lesné celky'!$C$2*G638,2))</f>
        <v/>
      </c>
      <c r="I638" s="28"/>
      <c r="J638" s="28"/>
      <c r="K638" s="28"/>
      <c r="L638" s="28"/>
      <c r="M638" s="24">
        <f t="shared" si="37"/>
        <v>0</v>
      </c>
      <c r="N638" s="112" t="str">
        <f t="shared" si="38"/>
        <v/>
      </c>
      <c r="O638" s="31"/>
      <c r="P638" s="33" t="str">
        <f t="shared" si="39"/>
        <v/>
      </c>
      <c r="R638" s="174" t="str">
        <f t="shared" si="40"/>
        <v/>
      </c>
    </row>
    <row r="639" spans="1:18" ht="24.75" customHeight="1" x14ac:dyDescent="0.2">
      <c r="A639" s="212"/>
      <c r="B639" s="213"/>
      <c r="C639" s="214"/>
      <c r="D639" s="88"/>
      <c r="E639" s="110"/>
      <c r="F639" s="28"/>
      <c r="G639" s="28"/>
      <c r="H639" s="22" t="str">
        <f>IF(G639="","",ROUNDDOWN('Lesné celky'!$C$2*G639,2))</f>
        <v/>
      </c>
      <c r="I639" s="28"/>
      <c r="J639" s="28"/>
      <c r="K639" s="28"/>
      <c r="L639" s="28"/>
      <c r="M639" s="24">
        <f t="shared" si="37"/>
        <v>0</v>
      </c>
      <c r="N639" s="112" t="str">
        <f t="shared" si="38"/>
        <v/>
      </c>
      <c r="O639" s="31"/>
      <c r="P639" s="33" t="str">
        <f t="shared" si="39"/>
        <v/>
      </c>
      <c r="R639" s="174" t="str">
        <f t="shared" si="40"/>
        <v/>
      </c>
    </row>
    <row r="640" spans="1:18" ht="24.75" customHeight="1" x14ac:dyDescent="0.2">
      <c r="A640" s="212"/>
      <c r="B640" s="213"/>
      <c r="C640" s="214"/>
      <c r="D640" s="88"/>
      <c r="E640" s="110"/>
      <c r="F640" s="28"/>
      <c r="G640" s="28"/>
      <c r="H640" s="22" t="str">
        <f>IF(G640="","",ROUNDDOWN('Lesné celky'!$C$2*G640,2))</f>
        <v/>
      </c>
      <c r="I640" s="28"/>
      <c r="J640" s="28"/>
      <c r="K640" s="28"/>
      <c r="L640" s="28"/>
      <c r="M640" s="24">
        <f t="shared" si="37"/>
        <v>0</v>
      </c>
      <c r="N640" s="112" t="str">
        <f t="shared" si="38"/>
        <v/>
      </c>
      <c r="O640" s="31"/>
      <c r="P640" s="33" t="str">
        <f t="shared" si="39"/>
        <v/>
      </c>
      <c r="R640" s="174" t="str">
        <f t="shared" si="40"/>
        <v/>
      </c>
    </row>
    <row r="641" spans="1:18" ht="24.75" customHeight="1" x14ac:dyDescent="0.2">
      <c r="A641" s="212"/>
      <c r="B641" s="213"/>
      <c r="C641" s="214"/>
      <c r="D641" s="88"/>
      <c r="E641" s="110"/>
      <c r="F641" s="28"/>
      <c r="G641" s="28"/>
      <c r="H641" s="22" t="str">
        <f>IF(G641="","",ROUNDDOWN('Lesné celky'!$C$2*G641,2))</f>
        <v/>
      </c>
      <c r="I641" s="28"/>
      <c r="J641" s="28"/>
      <c r="K641" s="28"/>
      <c r="L641" s="28"/>
      <c r="M641" s="24">
        <f t="shared" si="37"/>
        <v>0</v>
      </c>
      <c r="N641" s="112" t="str">
        <f t="shared" si="38"/>
        <v/>
      </c>
      <c r="O641" s="31"/>
      <c r="P641" s="33" t="str">
        <f t="shared" si="39"/>
        <v/>
      </c>
      <c r="R641" s="174" t="str">
        <f t="shared" si="40"/>
        <v/>
      </c>
    </row>
    <row r="642" spans="1:18" ht="24.75" customHeight="1" x14ac:dyDescent="0.2">
      <c r="A642" s="212"/>
      <c r="B642" s="213"/>
      <c r="C642" s="214"/>
      <c r="D642" s="88"/>
      <c r="E642" s="110"/>
      <c r="F642" s="28"/>
      <c r="G642" s="28"/>
      <c r="H642" s="22" t="str">
        <f>IF(G642="","",ROUNDDOWN('Lesné celky'!$C$2*G642,2))</f>
        <v/>
      </c>
      <c r="I642" s="28"/>
      <c r="J642" s="28"/>
      <c r="K642" s="28"/>
      <c r="L642" s="28"/>
      <c r="M642" s="24">
        <f t="shared" ref="M642:M705" si="41">SUM(I642:L642)</f>
        <v>0</v>
      </c>
      <c r="N642" s="112" t="str">
        <f t="shared" ref="N642:N705" si="42">IF(ROUNDDOWN(F642*G642,2)-ROUNDDOWN(SUM(I642:L642),2)=0,"","zlý súčet")</f>
        <v/>
      </c>
      <c r="O642" s="31"/>
      <c r="P642" s="33" t="str">
        <f t="shared" si="39"/>
        <v/>
      </c>
      <c r="R642" s="174" t="str">
        <f t="shared" si="40"/>
        <v/>
      </c>
    </row>
    <row r="643" spans="1:18" ht="24.75" customHeight="1" x14ac:dyDescent="0.2">
      <c r="A643" s="212"/>
      <c r="B643" s="213"/>
      <c r="C643" s="214"/>
      <c r="D643" s="88"/>
      <c r="E643" s="110"/>
      <c r="F643" s="28"/>
      <c r="G643" s="28"/>
      <c r="H643" s="22" t="str">
        <f>IF(G643="","",ROUNDDOWN('Lesné celky'!$C$2*G643,2))</f>
        <v/>
      </c>
      <c r="I643" s="28"/>
      <c r="J643" s="28"/>
      <c r="K643" s="28"/>
      <c r="L643" s="28"/>
      <c r="M643" s="24">
        <f t="shared" si="41"/>
        <v>0</v>
      </c>
      <c r="N643" s="112" t="str">
        <f t="shared" si="42"/>
        <v/>
      </c>
      <c r="O643" s="31"/>
      <c r="P643" s="33" t="str">
        <f t="shared" si="39"/>
        <v/>
      </c>
      <c r="R643" s="174" t="str">
        <f t="shared" si="40"/>
        <v/>
      </c>
    </row>
    <row r="644" spans="1:18" ht="24.75" customHeight="1" x14ac:dyDescent="0.2">
      <c r="A644" s="212"/>
      <c r="B644" s="213"/>
      <c r="C644" s="214"/>
      <c r="D644" s="88"/>
      <c r="E644" s="110"/>
      <c r="F644" s="28"/>
      <c r="G644" s="28"/>
      <c r="H644" s="22" t="str">
        <f>IF(G644="","",ROUNDDOWN('Lesné celky'!$C$2*G644,2))</f>
        <v/>
      </c>
      <c r="I644" s="28"/>
      <c r="J644" s="28"/>
      <c r="K644" s="28"/>
      <c r="L644" s="28"/>
      <c r="M644" s="24">
        <f t="shared" si="41"/>
        <v>0</v>
      </c>
      <c r="N644" s="112" t="str">
        <f t="shared" si="42"/>
        <v/>
      </c>
      <c r="O644" s="31"/>
      <c r="P644" s="33" t="str">
        <f t="shared" si="39"/>
        <v/>
      </c>
      <c r="R644" s="174" t="str">
        <f t="shared" si="40"/>
        <v/>
      </c>
    </row>
    <row r="645" spans="1:18" ht="24.75" customHeight="1" x14ac:dyDescent="0.2">
      <c r="A645" s="212"/>
      <c r="B645" s="213"/>
      <c r="C645" s="214"/>
      <c r="D645" s="88"/>
      <c r="E645" s="110"/>
      <c r="F645" s="28"/>
      <c r="G645" s="28"/>
      <c r="H645" s="22" t="str">
        <f>IF(G645="","",ROUNDDOWN('Lesné celky'!$C$2*G645,2))</f>
        <v/>
      </c>
      <c r="I645" s="28"/>
      <c r="J645" s="28"/>
      <c r="K645" s="28"/>
      <c r="L645" s="28"/>
      <c r="M645" s="24">
        <f t="shared" si="41"/>
        <v>0</v>
      </c>
      <c r="N645" s="112" t="str">
        <f t="shared" si="42"/>
        <v/>
      </c>
      <c r="O645" s="31"/>
      <c r="P645" s="33" t="str">
        <f t="shared" si="39"/>
        <v/>
      </c>
      <c r="R645" s="174" t="str">
        <f t="shared" si="40"/>
        <v/>
      </c>
    </row>
    <row r="646" spans="1:18" ht="24.75" customHeight="1" x14ac:dyDescent="0.2">
      <c r="A646" s="212"/>
      <c r="B646" s="213"/>
      <c r="C646" s="214"/>
      <c r="D646" s="88"/>
      <c r="E646" s="110"/>
      <c r="F646" s="28"/>
      <c r="G646" s="28"/>
      <c r="H646" s="22" t="str">
        <f>IF(G646="","",ROUNDDOWN('Lesné celky'!$C$2*G646,2))</f>
        <v/>
      </c>
      <c r="I646" s="28"/>
      <c r="J646" s="28"/>
      <c r="K646" s="28"/>
      <c r="L646" s="28"/>
      <c r="M646" s="24">
        <f t="shared" si="41"/>
        <v>0</v>
      </c>
      <c r="N646" s="112" t="str">
        <f t="shared" si="42"/>
        <v/>
      </c>
      <c r="O646" s="31"/>
      <c r="P646" s="33" t="str">
        <f t="shared" si="39"/>
        <v/>
      </c>
      <c r="R646" s="174" t="str">
        <f t="shared" si="40"/>
        <v/>
      </c>
    </row>
    <row r="647" spans="1:18" ht="24.75" customHeight="1" x14ac:dyDescent="0.2">
      <c r="A647" s="212"/>
      <c r="B647" s="213"/>
      <c r="C647" s="214"/>
      <c r="D647" s="88"/>
      <c r="E647" s="110"/>
      <c r="F647" s="28"/>
      <c r="G647" s="28"/>
      <c r="H647" s="22" t="str">
        <f>IF(G647="","",ROUNDDOWN('Lesné celky'!$C$2*G647,2))</f>
        <v/>
      </c>
      <c r="I647" s="28"/>
      <c r="J647" s="28"/>
      <c r="K647" s="28"/>
      <c r="L647" s="28"/>
      <c r="M647" s="24">
        <f t="shared" si="41"/>
        <v>0</v>
      </c>
      <c r="N647" s="112" t="str">
        <f t="shared" si="42"/>
        <v/>
      </c>
      <c r="O647" s="31"/>
      <c r="P647" s="33" t="str">
        <f t="shared" si="39"/>
        <v/>
      </c>
      <c r="R647" s="174" t="str">
        <f t="shared" si="40"/>
        <v/>
      </c>
    </row>
    <row r="648" spans="1:18" ht="24.75" customHeight="1" x14ac:dyDescent="0.2">
      <c r="A648" s="212"/>
      <c r="B648" s="213"/>
      <c r="C648" s="214"/>
      <c r="D648" s="88"/>
      <c r="E648" s="110"/>
      <c r="F648" s="28"/>
      <c r="G648" s="28"/>
      <c r="H648" s="22" t="str">
        <f>IF(G648="","",ROUNDDOWN('Lesné celky'!$C$2*G648,2))</f>
        <v/>
      </c>
      <c r="I648" s="28"/>
      <c r="J648" s="28"/>
      <c r="K648" s="28"/>
      <c r="L648" s="28"/>
      <c r="M648" s="24">
        <f t="shared" si="41"/>
        <v>0</v>
      </c>
      <c r="N648" s="112" t="str">
        <f t="shared" si="42"/>
        <v/>
      </c>
      <c r="O648" s="31"/>
      <c r="P648" s="33" t="str">
        <f t="shared" si="39"/>
        <v/>
      </c>
      <c r="R648" s="174" t="str">
        <f t="shared" si="40"/>
        <v/>
      </c>
    </row>
    <row r="649" spans="1:18" ht="24.75" customHeight="1" x14ac:dyDescent="0.2">
      <c r="A649" s="212"/>
      <c r="B649" s="213"/>
      <c r="C649" s="214"/>
      <c r="D649" s="88"/>
      <c r="E649" s="110"/>
      <c r="F649" s="28"/>
      <c r="G649" s="28"/>
      <c r="H649" s="22" t="str">
        <f>IF(G649="","",ROUNDDOWN('Lesné celky'!$C$2*G649,2))</f>
        <v/>
      </c>
      <c r="I649" s="28"/>
      <c r="J649" s="28"/>
      <c r="K649" s="28"/>
      <c r="L649" s="28"/>
      <c r="M649" s="24">
        <f t="shared" si="41"/>
        <v>0</v>
      </c>
      <c r="N649" s="112" t="str">
        <f t="shared" si="42"/>
        <v/>
      </c>
      <c r="O649" s="31"/>
      <c r="P649" s="33" t="str">
        <f t="shared" si="39"/>
        <v/>
      </c>
      <c r="R649" s="174" t="str">
        <f t="shared" si="40"/>
        <v/>
      </c>
    </row>
    <row r="650" spans="1:18" ht="24.75" customHeight="1" x14ac:dyDescent="0.2">
      <c r="A650" s="212"/>
      <c r="B650" s="213"/>
      <c r="C650" s="214"/>
      <c r="D650" s="88"/>
      <c r="E650" s="110"/>
      <c r="F650" s="28"/>
      <c r="G650" s="28"/>
      <c r="H650" s="22" t="str">
        <f>IF(G650="","",ROUNDDOWN('Lesné celky'!$C$2*G650,2))</f>
        <v/>
      </c>
      <c r="I650" s="28"/>
      <c r="J650" s="28"/>
      <c r="K650" s="28"/>
      <c r="L650" s="28"/>
      <c r="M650" s="24">
        <f t="shared" si="41"/>
        <v>0</v>
      </c>
      <c r="N650" s="112" t="str">
        <f t="shared" si="42"/>
        <v/>
      </c>
      <c r="O650" s="31"/>
      <c r="P650" s="33" t="str">
        <f t="shared" si="39"/>
        <v/>
      </c>
      <c r="R650" s="174" t="str">
        <f t="shared" si="40"/>
        <v/>
      </c>
    </row>
    <row r="651" spans="1:18" ht="24.75" customHeight="1" x14ac:dyDescent="0.2">
      <c r="A651" s="212"/>
      <c r="B651" s="213"/>
      <c r="C651" s="214"/>
      <c r="D651" s="88"/>
      <c r="E651" s="110"/>
      <c r="F651" s="28"/>
      <c r="G651" s="28"/>
      <c r="H651" s="22" t="str">
        <f>IF(G651="","",ROUNDDOWN('Lesné celky'!$C$2*G651,2))</f>
        <v/>
      </c>
      <c r="I651" s="28"/>
      <c r="J651" s="28"/>
      <c r="K651" s="28"/>
      <c r="L651" s="28"/>
      <c r="M651" s="24">
        <f t="shared" si="41"/>
        <v>0</v>
      </c>
      <c r="N651" s="112" t="str">
        <f t="shared" si="42"/>
        <v/>
      </c>
      <c r="O651" s="31"/>
      <c r="P651" s="33" t="str">
        <f t="shared" si="39"/>
        <v/>
      </c>
      <c r="R651" s="174" t="str">
        <f t="shared" si="40"/>
        <v/>
      </c>
    </row>
    <row r="652" spans="1:18" ht="24.75" customHeight="1" x14ac:dyDescent="0.2">
      <c r="A652" s="212"/>
      <c r="B652" s="213"/>
      <c r="C652" s="214"/>
      <c r="D652" s="88"/>
      <c r="E652" s="110"/>
      <c r="F652" s="28"/>
      <c r="G652" s="28"/>
      <c r="H652" s="22" t="str">
        <f>IF(G652="","",ROUNDDOWN('Lesné celky'!$C$2*G652,2))</f>
        <v/>
      </c>
      <c r="I652" s="28"/>
      <c r="J652" s="28"/>
      <c r="K652" s="28"/>
      <c r="L652" s="28"/>
      <c r="M652" s="24">
        <f t="shared" si="41"/>
        <v>0</v>
      </c>
      <c r="N652" s="112" t="str">
        <f t="shared" si="42"/>
        <v/>
      </c>
      <c r="O652" s="31"/>
      <c r="P652" s="33" t="str">
        <f t="shared" si="39"/>
        <v/>
      </c>
      <c r="R652" s="174" t="str">
        <f t="shared" si="40"/>
        <v/>
      </c>
    </row>
    <row r="653" spans="1:18" ht="24.75" customHeight="1" x14ac:dyDescent="0.2">
      <c r="A653" s="212"/>
      <c r="B653" s="213"/>
      <c r="C653" s="214"/>
      <c r="D653" s="88"/>
      <c r="E653" s="110"/>
      <c r="F653" s="28"/>
      <c r="G653" s="28"/>
      <c r="H653" s="22" t="str">
        <f>IF(G653="","",ROUNDDOWN('Lesné celky'!$C$2*G653,2))</f>
        <v/>
      </c>
      <c r="I653" s="28"/>
      <c r="J653" s="28"/>
      <c r="K653" s="28"/>
      <c r="L653" s="28"/>
      <c r="M653" s="24">
        <f t="shared" si="41"/>
        <v>0</v>
      </c>
      <c r="N653" s="112" t="str">
        <f t="shared" si="42"/>
        <v/>
      </c>
      <c r="O653" s="31"/>
      <c r="P653" s="33" t="str">
        <f t="shared" si="39"/>
        <v/>
      </c>
      <c r="R653" s="174" t="str">
        <f t="shared" si="40"/>
        <v/>
      </c>
    </row>
    <row r="654" spans="1:18" ht="24.75" customHeight="1" x14ac:dyDescent="0.2">
      <c r="A654" s="212"/>
      <c r="B654" s="213"/>
      <c r="C654" s="214"/>
      <c r="D654" s="88"/>
      <c r="E654" s="110"/>
      <c r="F654" s="28"/>
      <c r="G654" s="28"/>
      <c r="H654" s="22" t="str">
        <f>IF(G654="","",ROUNDDOWN('Lesné celky'!$C$2*G654,2))</f>
        <v/>
      </c>
      <c r="I654" s="28"/>
      <c r="J654" s="28"/>
      <c r="K654" s="28"/>
      <c r="L654" s="28"/>
      <c r="M654" s="24">
        <f t="shared" si="41"/>
        <v>0</v>
      </c>
      <c r="N654" s="112" t="str">
        <f t="shared" si="42"/>
        <v/>
      </c>
      <c r="O654" s="31"/>
      <c r="P654" s="33" t="str">
        <f t="shared" si="39"/>
        <v/>
      </c>
      <c r="R654" s="174" t="str">
        <f t="shared" si="40"/>
        <v/>
      </c>
    </row>
    <row r="655" spans="1:18" ht="24.75" customHeight="1" x14ac:dyDescent="0.2">
      <c r="A655" s="212"/>
      <c r="B655" s="213"/>
      <c r="C655" s="214"/>
      <c r="D655" s="88"/>
      <c r="E655" s="110"/>
      <c r="F655" s="28"/>
      <c r="G655" s="28"/>
      <c r="H655" s="22" t="str">
        <f>IF(G655="","",ROUNDDOWN('Lesné celky'!$C$2*G655,2))</f>
        <v/>
      </c>
      <c r="I655" s="28"/>
      <c r="J655" s="28"/>
      <c r="K655" s="28"/>
      <c r="L655" s="28"/>
      <c r="M655" s="24">
        <f t="shared" si="41"/>
        <v>0</v>
      </c>
      <c r="N655" s="112" t="str">
        <f t="shared" si="42"/>
        <v/>
      </c>
      <c r="O655" s="31"/>
      <c r="P655" s="33" t="str">
        <f t="shared" si="39"/>
        <v/>
      </c>
      <c r="R655" s="174" t="str">
        <f t="shared" si="40"/>
        <v/>
      </c>
    </row>
    <row r="656" spans="1:18" ht="24.75" customHeight="1" x14ac:dyDescent="0.2">
      <c r="A656" s="212"/>
      <c r="B656" s="213"/>
      <c r="C656" s="214"/>
      <c r="D656" s="88"/>
      <c r="E656" s="110"/>
      <c r="F656" s="28"/>
      <c r="G656" s="28"/>
      <c r="H656" s="22" t="str">
        <f>IF(G656="","",ROUNDDOWN('Lesné celky'!$C$2*G656,2))</f>
        <v/>
      </c>
      <c r="I656" s="28"/>
      <c r="J656" s="28"/>
      <c r="K656" s="28"/>
      <c r="L656" s="28"/>
      <c r="M656" s="24">
        <f t="shared" si="41"/>
        <v>0</v>
      </c>
      <c r="N656" s="112" t="str">
        <f t="shared" si="42"/>
        <v/>
      </c>
      <c r="O656" s="31"/>
      <c r="P656" s="33" t="str">
        <f t="shared" si="39"/>
        <v/>
      </c>
      <c r="R656" s="174" t="str">
        <f t="shared" si="40"/>
        <v/>
      </c>
    </row>
    <row r="657" spans="1:18" ht="24.75" customHeight="1" x14ac:dyDescent="0.2">
      <c r="A657" s="212"/>
      <c r="B657" s="213"/>
      <c r="C657" s="214"/>
      <c r="D657" s="88"/>
      <c r="E657" s="110"/>
      <c r="F657" s="28"/>
      <c r="G657" s="28"/>
      <c r="H657" s="22" t="str">
        <f>IF(G657="","",ROUNDDOWN('Lesné celky'!$C$2*G657,2))</f>
        <v/>
      </c>
      <c r="I657" s="28"/>
      <c r="J657" s="28"/>
      <c r="K657" s="28"/>
      <c r="L657" s="28"/>
      <c r="M657" s="24">
        <f t="shared" si="41"/>
        <v>0</v>
      </c>
      <c r="N657" s="112" t="str">
        <f t="shared" si="42"/>
        <v/>
      </c>
      <c r="O657" s="31"/>
      <c r="P657" s="33" t="str">
        <f t="shared" si="39"/>
        <v/>
      </c>
      <c r="R657" s="174" t="str">
        <f t="shared" si="40"/>
        <v/>
      </c>
    </row>
    <row r="658" spans="1:18" ht="24.75" customHeight="1" x14ac:dyDescent="0.2">
      <c r="A658" s="212"/>
      <c r="B658" s="213"/>
      <c r="C658" s="214"/>
      <c r="D658" s="88"/>
      <c r="E658" s="110"/>
      <c r="F658" s="28"/>
      <c r="G658" s="28"/>
      <c r="H658" s="22" t="str">
        <f>IF(G658="","",ROUNDDOWN('Lesné celky'!$C$2*G658,2))</f>
        <v/>
      </c>
      <c r="I658" s="28"/>
      <c r="J658" s="28"/>
      <c r="K658" s="28"/>
      <c r="L658" s="28"/>
      <c r="M658" s="24">
        <f t="shared" si="41"/>
        <v>0</v>
      </c>
      <c r="N658" s="112" t="str">
        <f t="shared" si="42"/>
        <v/>
      </c>
      <c r="O658" s="31"/>
      <c r="P658" s="33" t="str">
        <f t="shared" si="39"/>
        <v/>
      </c>
      <c r="R658" s="174" t="str">
        <f t="shared" si="40"/>
        <v/>
      </c>
    </row>
    <row r="659" spans="1:18" ht="24.75" customHeight="1" x14ac:dyDescent="0.2">
      <c r="A659" s="212"/>
      <c r="B659" s="213"/>
      <c r="C659" s="214"/>
      <c r="D659" s="88"/>
      <c r="E659" s="110"/>
      <c r="F659" s="28"/>
      <c r="G659" s="28"/>
      <c r="H659" s="22" t="str">
        <f>IF(G659="","",ROUNDDOWN('Lesné celky'!$C$2*G659,2))</f>
        <v/>
      </c>
      <c r="I659" s="28"/>
      <c r="J659" s="28"/>
      <c r="K659" s="28"/>
      <c r="L659" s="28"/>
      <c r="M659" s="24">
        <f t="shared" si="41"/>
        <v>0</v>
      </c>
      <c r="N659" s="112" t="str">
        <f t="shared" si="42"/>
        <v/>
      </c>
      <c r="O659" s="31"/>
      <c r="P659" s="33" t="str">
        <f t="shared" si="39"/>
        <v/>
      </c>
      <c r="R659" s="174" t="str">
        <f t="shared" si="40"/>
        <v/>
      </c>
    </row>
    <row r="660" spans="1:18" ht="24.75" customHeight="1" x14ac:dyDescent="0.2">
      <c r="A660" s="212"/>
      <c r="B660" s="213"/>
      <c r="C660" s="214"/>
      <c r="D660" s="88"/>
      <c r="E660" s="110"/>
      <c r="F660" s="28"/>
      <c r="G660" s="28"/>
      <c r="H660" s="22" t="str">
        <f>IF(G660="","",ROUNDDOWN('Lesné celky'!$C$2*G660,2))</f>
        <v/>
      </c>
      <c r="I660" s="28"/>
      <c r="J660" s="28"/>
      <c r="K660" s="28"/>
      <c r="L660" s="28"/>
      <c r="M660" s="24">
        <f t="shared" si="41"/>
        <v>0</v>
      </c>
      <c r="N660" s="112" t="str">
        <f t="shared" si="42"/>
        <v/>
      </c>
      <c r="O660" s="31"/>
      <c r="P660" s="33" t="str">
        <f t="shared" ref="P660:P723" si="43">IF(H660="","",H660-O660)</f>
        <v/>
      </c>
      <c r="R660" s="174" t="str">
        <f t="shared" ref="R660:R723" si="44">IF(AND(H660&lt;&gt;"",OR(E660="",D660="",A660="")),"nekorektne zadané údaje","")</f>
        <v/>
      </c>
    </row>
    <row r="661" spans="1:18" ht="24.75" customHeight="1" x14ac:dyDescent="0.2">
      <c r="A661" s="212"/>
      <c r="B661" s="213"/>
      <c r="C661" s="214"/>
      <c r="D661" s="88"/>
      <c r="E661" s="110"/>
      <c r="F661" s="28"/>
      <c r="G661" s="28"/>
      <c r="H661" s="22" t="str">
        <f>IF(G661="","",ROUNDDOWN('Lesné celky'!$C$2*G661,2))</f>
        <v/>
      </c>
      <c r="I661" s="28"/>
      <c r="J661" s="28"/>
      <c r="K661" s="28"/>
      <c r="L661" s="28"/>
      <c r="M661" s="24">
        <f t="shared" si="41"/>
        <v>0</v>
      </c>
      <c r="N661" s="112" t="str">
        <f t="shared" si="42"/>
        <v/>
      </c>
      <c r="O661" s="31"/>
      <c r="P661" s="33" t="str">
        <f t="shared" si="43"/>
        <v/>
      </c>
      <c r="R661" s="174" t="str">
        <f t="shared" si="44"/>
        <v/>
      </c>
    </row>
    <row r="662" spans="1:18" ht="24.75" customHeight="1" x14ac:dyDescent="0.2">
      <c r="A662" s="212"/>
      <c r="B662" s="213"/>
      <c r="C662" s="214"/>
      <c r="D662" s="88"/>
      <c r="E662" s="110"/>
      <c r="F662" s="28"/>
      <c r="G662" s="28"/>
      <c r="H662" s="22" t="str">
        <f>IF(G662="","",ROUNDDOWN('Lesné celky'!$C$2*G662,2))</f>
        <v/>
      </c>
      <c r="I662" s="28"/>
      <c r="J662" s="28"/>
      <c r="K662" s="28"/>
      <c r="L662" s="28"/>
      <c r="M662" s="24">
        <f t="shared" si="41"/>
        <v>0</v>
      </c>
      <c r="N662" s="112" t="str">
        <f t="shared" si="42"/>
        <v/>
      </c>
      <c r="O662" s="31"/>
      <c r="P662" s="33" t="str">
        <f t="shared" si="43"/>
        <v/>
      </c>
      <c r="R662" s="174" t="str">
        <f t="shared" si="44"/>
        <v/>
      </c>
    </row>
    <row r="663" spans="1:18" ht="24.75" customHeight="1" x14ac:dyDescent="0.2">
      <c r="A663" s="212"/>
      <c r="B663" s="213"/>
      <c r="C663" s="214"/>
      <c r="D663" s="88"/>
      <c r="E663" s="110"/>
      <c r="F663" s="28"/>
      <c r="G663" s="28"/>
      <c r="H663" s="22" t="str">
        <f>IF(G663="","",ROUNDDOWN('Lesné celky'!$C$2*G663,2))</f>
        <v/>
      </c>
      <c r="I663" s="28"/>
      <c r="J663" s="28"/>
      <c r="K663" s="28"/>
      <c r="L663" s="28"/>
      <c r="M663" s="24">
        <f t="shared" si="41"/>
        <v>0</v>
      </c>
      <c r="N663" s="112" t="str">
        <f t="shared" si="42"/>
        <v/>
      </c>
      <c r="O663" s="31"/>
      <c r="P663" s="33" t="str">
        <f t="shared" si="43"/>
        <v/>
      </c>
      <c r="R663" s="174" t="str">
        <f t="shared" si="44"/>
        <v/>
      </c>
    </row>
    <row r="664" spans="1:18" ht="24.75" customHeight="1" x14ac:dyDescent="0.2">
      <c r="A664" s="212"/>
      <c r="B664" s="213"/>
      <c r="C664" s="214"/>
      <c r="D664" s="88"/>
      <c r="E664" s="110"/>
      <c r="F664" s="28"/>
      <c r="G664" s="28"/>
      <c r="H664" s="22" t="str">
        <f>IF(G664="","",ROUNDDOWN('Lesné celky'!$C$2*G664,2))</f>
        <v/>
      </c>
      <c r="I664" s="28"/>
      <c r="J664" s="28"/>
      <c r="K664" s="28"/>
      <c r="L664" s="28"/>
      <c r="M664" s="24">
        <f t="shared" si="41"/>
        <v>0</v>
      </c>
      <c r="N664" s="112" t="str">
        <f t="shared" si="42"/>
        <v/>
      </c>
      <c r="O664" s="31"/>
      <c r="P664" s="33" t="str">
        <f t="shared" si="43"/>
        <v/>
      </c>
      <c r="R664" s="174" t="str">
        <f t="shared" si="44"/>
        <v/>
      </c>
    </row>
    <row r="665" spans="1:18" ht="24.75" customHeight="1" x14ac:dyDescent="0.2">
      <c r="A665" s="212"/>
      <c r="B665" s="213"/>
      <c r="C665" s="214"/>
      <c r="D665" s="88"/>
      <c r="E665" s="110"/>
      <c r="F665" s="28"/>
      <c r="G665" s="28"/>
      <c r="H665" s="22" t="str">
        <f>IF(G665="","",ROUNDDOWN('Lesné celky'!$C$2*G665,2))</f>
        <v/>
      </c>
      <c r="I665" s="28"/>
      <c r="J665" s="28"/>
      <c r="K665" s="28"/>
      <c r="L665" s="28"/>
      <c r="M665" s="24">
        <f t="shared" si="41"/>
        <v>0</v>
      </c>
      <c r="N665" s="112" t="str">
        <f t="shared" si="42"/>
        <v/>
      </c>
      <c r="O665" s="31"/>
      <c r="P665" s="33" t="str">
        <f t="shared" si="43"/>
        <v/>
      </c>
      <c r="R665" s="174" t="str">
        <f t="shared" si="44"/>
        <v/>
      </c>
    </row>
    <row r="666" spans="1:18" ht="24.75" customHeight="1" x14ac:dyDescent="0.2">
      <c r="A666" s="212"/>
      <c r="B666" s="213"/>
      <c r="C666" s="214"/>
      <c r="D666" s="88"/>
      <c r="E666" s="110"/>
      <c r="F666" s="28"/>
      <c r="G666" s="28"/>
      <c r="H666" s="22" t="str">
        <f>IF(G666="","",ROUNDDOWN('Lesné celky'!$C$2*G666,2))</f>
        <v/>
      </c>
      <c r="I666" s="28"/>
      <c r="J666" s="28"/>
      <c r="K666" s="28"/>
      <c r="L666" s="28"/>
      <c r="M666" s="24">
        <f t="shared" si="41"/>
        <v>0</v>
      </c>
      <c r="N666" s="112" t="str">
        <f t="shared" si="42"/>
        <v/>
      </c>
      <c r="O666" s="31"/>
      <c r="P666" s="33" t="str">
        <f t="shared" si="43"/>
        <v/>
      </c>
      <c r="R666" s="174" t="str">
        <f t="shared" si="44"/>
        <v/>
      </c>
    </row>
    <row r="667" spans="1:18" ht="24.75" customHeight="1" x14ac:dyDescent="0.2">
      <c r="A667" s="212"/>
      <c r="B667" s="213"/>
      <c r="C667" s="214"/>
      <c r="D667" s="88"/>
      <c r="E667" s="110"/>
      <c r="F667" s="28"/>
      <c r="G667" s="28"/>
      <c r="H667" s="22" t="str">
        <f>IF(G667="","",ROUNDDOWN('Lesné celky'!$C$2*G667,2))</f>
        <v/>
      </c>
      <c r="I667" s="28"/>
      <c r="J667" s="28"/>
      <c r="K667" s="28"/>
      <c r="L667" s="28"/>
      <c r="M667" s="24">
        <f t="shared" si="41"/>
        <v>0</v>
      </c>
      <c r="N667" s="112" t="str">
        <f t="shared" si="42"/>
        <v/>
      </c>
      <c r="O667" s="31"/>
      <c r="P667" s="33" t="str">
        <f t="shared" si="43"/>
        <v/>
      </c>
      <c r="R667" s="174" t="str">
        <f t="shared" si="44"/>
        <v/>
      </c>
    </row>
    <row r="668" spans="1:18" ht="24.75" customHeight="1" x14ac:dyDescent="0.2">
      <c r="A668" s="212"/>
      <c r="B668" s="213"/>
      <c r="C668" s="214"/>
      <c r="D668" s="88"/>
      <c r="E668" s="110"/>
      <c r="F668" s="28"/>
      <c r="G668" s="28"/>
      <c r="H668" s="22" t="str">
        <f>IF(G668="","",ROUNDDOWN('Lesné celky'!$C$2*G668,2))</f>
        <v/>
      </c>
      <c r="I668" s="28"/>
      <c r="J668" s="28"/>
      <c r="K668" s="28"/>
      <c r="L668" s="28"/>
      <c r="M668" s="24">
        <f t="shared" si="41"/>
        <v>0</v>
      </c>
      <c r="N668" s="112" t="str">
        <f t="shared" si="42"/>
        <v/>
      </c>
      <c r="O668" s="31"/>
      <c r="P668" s="33" t="str">
        <f t="shared" si="43"/>
        <v/>
      </c>
      <c r="R668" s="174" t="str">
        <f t="shared" si="44"/>
        <v/>
      </c>
    </row>
    <row r="669" spans="1:18" ht="24.75" customHeight="1" x14ac:dyDescent="0.2">
      <c r="A669" s="212"/>
      <c r="B669" s="213"/>
      <c r="C669" s="214"/>
      <c r="D669" s="88"/>
      <c r="E669" s="110"/>
      <c r="F669" s="28"/>
      <c r="G669" s="28"/>
      <c r="H669" s="22" t="str">
        <f>IF(G669="","",ROUNDDOWN('Lesné celky'!$C$2*G669,2))</f>
        <v/>
      </c>
      <c r="I669" s="28"/>
      <c r="J669" s="28"/>
      <c r="K669" s="28"/>
      <c r="L669" s="28"/>
      <c r="M669" s="24">
        <f t="shared" si="41"/>
        <v>0</v>
      </c>
      <c r="N669" s="112" t="str">
        <f t="shared" si="42"/>
        <v/>
      </c>
      <c r="O669" s="31"/>
      <c r="P669" s="33" t="str">
        <f t="shared" si="43"/>
        <v/>
      </c>
      <c r="R669" s="174" t="str">
        <f t="shared" si="44"/>
        <v/>
      </c>
    </row>
    <row r="670" spans="1:18" ht="24.75" customHeight="1" x14ac:dyDescent="0.2">
      <c r="A670" s="212"/>
      <c r="B670" s="213"/>
      <c r="C670" s="214"/>
      <c r="D670" s="88"/>
      <c r="E670" s="110"/>
      <c r="F670" s="28"/>
      <c r="G670" s="28"/>
      <c r="H670" s="22" t="str">
        <f>IF(G670="","",ROUNDDOWN('Lesné celky'!$C$2*G670,2))</f>
        <v/>
      </c>
      <c r="I670" s="28"/>
      <c r="J670" s="28"/>
      <c r="K670" s="28"/>
      <c r="L670" s="28"/>
      <c r="M670" s="24">
        <f t="shared" si="41"/>
        <v>0</v>
      </c>
      <c r="N670" s="112" t="str">
        <f t="shared" si="42"/>
        <v/>
      </c>
      <c r="O670" s="31"/>
      <c r="P670" s="33" t="str">
        <f t="shared" si="43"/>
        <v/>
      </c>
      <c r="R670" s="174" t="str">
        <f t="shared" si="44"/>
        <v/>
      </c>
    </row>
    <row r="671" spans="1:18" ht="24.75" customHeight="1" x14ac:dyDescent="0.2">
      <c r="A671" s="212"/>
      <c r="B671" s="213"/>
      <c r="C671" s="214"/>
      <c r="D671" s="88"/>
      <c r="E671" s="110"/>
      <c r="F671" s="28"/>
      <c r="G671" s="28"/>
      <c r="H671" s="22" t="str">
        <f>IF(G671="","",ROUNDDOWN('Lesné celky'!$C$2*G671,2))</f>
        <v/>
      </c>
      <c r="I671" s="28"/>
      <c r="J671" s="28"/>
      <c r="K671" s="28"/>
      <c r="L671" s="28"/>
      <c r="M671" s="24">
        <f t="shared" si="41"/>
        <v>0</v>
      </c>
      <c r="N671" s="112" t="str">
        <f t="shared" si="42"/>
        <v/>
      </c>
      <c r="O671" s="31"/>
      <c r="P671" s="33" t="str">
        <f t="shared" si="43"/>
        <v/>
      </c>
      <c r="R671" s="174" t="str">
        <f t="shared" si="44"/>
        <v/>
      </c>
    </row>
    <row r="672" spans="1:18" ht="24.75" customHeight="1" x14ac:dyDescent="0.2">
      <c r="A672" s="212"/>
      <c r="B672" s="213"/>
      <c r="C672" s="214"/>
      <c r="D672" s="88"/>
      <c r="E672" s="110"/>
      <c r="F672" s="28"/>
      <c r="G672" s="28"/>
      <c r="H672" s="22" t="str">
        <f>IF(G672="","",ROUNDDOWN('Lesné celky'!$C$2*G672,2))</f>
        <v/>
      </c>
      <c r="I672" s="28"/>
      <c r="J672" s="28"/>
      <c r="K672" s="28"/>
      <c r="L672" s="28"/>
      <c r="M672" s="24">
        <f t="shared" si="41"/>
        <v>0</v>
      </c>
      <c r="N672" s="112" t="str">
        <f t="shared" si="42"/>
        <v/>
      </c>
      <c r="O672" s="31"/>
      <c r="P672" s="33" t="str">
        <f t="shared" si="43"/>
        <v/>
      </c>
      <c r="R672" s="174" t="str">
        <f t="shared" si="44"/>
        <v/>
      </c>
    </row>
    <row r="673" spans="1:18" ht="24.75" customHeight="1" x14ac:dyDescent="0.2">
      <c r="A673" s="212"/>
      <c r="B673" s="213"/>
      <c r="C673" s="214"/>
      <c r="D673" s="88"/>
      <c r="E673" s="110"/>
      <c r="F673" s="28"/>
      <c r="G673" s="28"/>
      <c r="H673" s="22" t="str">
        <f>IF(G673="","",ROUNDDOWN('Lesné celky'!$C$2*G673,2))</f>
        <v/>
      </c>
      <c r="I673" s="28"/>
      <c r="J673" s="28"/>
      <c r="K673" s="28"/>
      <c r="L673" s="28"/>
      <c r="M673" s="24">
        <f t="shared" si="41"/>
        <v>0</v>
      </c>
      <c r="N673" s="112" t="str">
        <f t="shared" si="42"/>
        <v/>
      </c>
      <c r="O673" s="31"/>
      <c r="P673" s="33" t="str">
        <f t="shared" si="43"/>
        <v/>
      </c>
      <c r="R673" s="174" t="str">
        <f t="shared" si="44"/>
        <v/>
      </c>
    </row>
    <row r="674" spans="1:18" ht="24.75" customHeight="1" x14ac:dyDescent="0.2">
      <c r="A674" s="212"/>
      <c r="B674" s="213"/>
      <c r="C674" s="214"/>
      <c r="D674" s="88"/>
      <c r="E674" s="110"/>
      <c r="F674" s="28"/>
      <c r="G674" s="28"/>
      <c r="H674" s="22" t="str">
        <f>IF(G674="","",ROUNDDOWN('Lesné celky'!$C$2*G674,2))</f>
        <v/>
      </c>
      <c r="I674" s="28"/>
      <c r="J674" s="28"/>
      <c r="K674" s="28"/>
      <c r="L674" s="28"/>
      <c r="M674" s="24">
        <f t="shared" si="41"/>
        <v>0</v>
      </c>
      <c r="N674" s="112" t="str">
        <f t="shared" si="42"/>
        <v/>
      </c>
      <c r="O674" s="31"/>
      <c r="P674" s="33" t="str">
        <f t="shared" si="43"/>
        <v/>
      </c>
      <c r="R674" s="174" t="str">
        <f t="shared" si="44"/>
        <v/>
      </c>
    </row>
    <row r="675" spans="1:18" ht="24.75" customHeight="1" x14ac:dyDescent="0.2">
      <c r="A675" s="212"/>
      <c r="B675" s="213"/>
      <c r="C675" s="214"/>
      <c r="D675" s="88"/>
      <c r="E675" s="110"/>
      <c r="F675" s="28"/>
      <c r="G675" s="28"/>
      <c r="H675" s="22" t="str">
        <f>IF(G675="","",ROUNDDOWN('Lesné celky'!$C$2*G675,2))</f>
        <v/>
      </c>
      <c r="I675" s="28"/>
      <c r="J675" s="28"/>
      <c r="K675" s="28"/>
      <c r="L675" s="28"/>
      <c r="M675" s="24">
        <f t="shared" si="41"/>
        <v>0</v>
      </c>
      <c r="N675" s="112" t="str">
        <f t="shared" si="42"/>
        <v/>
      </c>
      <c r="O675" s="31"/>
      <c r="P675" s="33" t="str">
        <f t="shared" si="43"/>
        <v/>
      </c>
      <c r="R675" s="174" t="str">
        <f t="shared" si="44"/>
        <v/>
      </c>
    </row>
    <row r="676" spans="1:18" ht="24.75" customHeight="1" x14ac:dyDescent="0.2">
      <c r="A676" s="212"/>
      <c r="B676" s="213"/>
      <c r="C676" s="214"/>
      <c r="D676" s="88"/>
      <c r="E676" s="110"/>
      <c r="F676" s="28"/>
      <c r="G676" s="28"/>
      <c r="H676" s="22" t="str">
        <f>IF(G676="","",ROUNDDOWN('Lesné celky'!$C$2*G676,2))</f>
        <v/>
      </c>
      <c r="I676" s="28"/>
      <c r="J676" s="28"/>
      <c r="K676" s="28"/>
      <c r="L676" s="28"/>
      <c r="M676" s="24">
        <f t="shared" si="41"/>
        <v>0</v>
      </c>
      <c r="N676" s="112" t="str">
        <f t="shared" si="42"/>
        <v/>
      </c>
      <c r="O676" s="31"/>
      <c r="P676" s="33" t="str">
        <f t="shared" si="43"/>
        <v/>
      </c>
      <c r="R676" s="174" t="str">
        <f t="shared" si="44"/>
        <v/>
      </c>
    </row>
    <row r="677" spans="1:18" ht="24.75" customHeight="1" x14ac:dyDescent="0.2">
      <c r="A677" s="212"/>
      <c r="B677" s="213"/>
      <c r="C677" s="214"/>
      <c r="D677" s="88"/>
      <c r="E677" s="110"/>
      <c r="F677" s="28"/>
      <c r="G677" s="28"/>
      <c r="H677" s="22" t="str">
        <f>IF(G677="","",ROUNDDOWN('Lesné celky'!$C$2*G677,2))</f>
        <v/>
      </c>
      <c r="I677" s="28"/>
      <c r="J677" s="28"/>
      <c r="K677" s="28"/>
      <c r="L677" s="28"/>
      <c r="M677" s="24">
        <f t="shared" si="41"/>
        <v>0</v>
      </c>
      <c r="N677" s="112" t="str">
        <f t="shared" si="42"/>
        <v/>
      </c>
      <c r="O677" s="31"/>
      <c r="P677" s="33" t="str">
        <f t="shared" si="43"/>
        <v/>
      </c>
      <c r="R677" s="174" t="str">
        <f t="shared" si="44"/>
        <v/>
      </c>
    </row>
    <row r="678" spans="1:18" ht="24.75" customHeight="1" x14ac:dyDescent="0.2">
      <c r="A678" s="212"/>
      <c r="B678" s="213"/>
      <c r="C678" s="214"/>
      <c r="D678" s="88"/>
      <c r="E678" s="110"/>
      <c r="F678" s="28"/>
      <c r="G678" s="28"/>
      <c r="H678" s="22" t="str">
        <f>IF(G678="","",ROUNDDOWN('Lesné celky'!$C$2*G678,2))</f>
        <v/>
      </c>
      <c r="I678" s="28"/>
      <c r="J678" s="28"/>
      <c r="K678" s="28"/>
      <c r="L678" s="28"/>
      <c r="M678" s="24">
        <f t="shared" si="41"/>
        <v>0</v>
      </c>
      <c r="N678" s="112" t="str">
        <f t="shared" si="42"/>
        <v/>
      </c>
      <c r="O678" s="31"/>
      <c r="P678" s="33" t="str">
        <f t="shared" si="43"/>
        <v/>
      </c>
      <c r="R678" s="174" t="str">
        <f t="shared" si="44"/>
        <v/>
      </c>
    </row>
    <row r="679" spans="1:18" ht="24.75" customHeight="1" x14ac:dyDescent="0.2">
      <c r="A679" s="212"/>
      <c r="B679" s="213"/>
      <c r="C679" s="214"/>
      <c r="D679" s="88"/>
      <c r="E679" s="110"/>
      <c r="F679" s="28"/>
      <c r="G679" s="28"/>
      <c r="H679" s="22" t="str">
        <f>IF(G679="","",ROUNDDOWN('Lesné celky'!$C$2*G679,2))</f>
        <v/>
      </c>
      <c r="I679" s="28"/>
      <c r="J679" s="28"/>
      <c r="K679" s="28"/>
      <c r="L679" s="28"/>
      <c r="M679" s="24">
        <f t="shared" si="41"/>
        <v>0</v>
      </c>
      <c r="N679" s="112" t="str">
        <f t="shared" si="42"/>
        <v/>
      </c>
      <c r="O679" s="31"/>
      <c r="P679" s="33" t="str">
        <f t="shared" si="43"/>
        <v/>
      </c>
      <c r="R679" s="174" t="str">
        <f t="shared" si="44"/>
        <v/>
      </c>
    </row>
    <row r="680" spans="1:18" ht="24.75" customHeight="1" x14ac:dyDescent="0.2">
      <c r="A680" s="212"/>
      <c r="B680" s="213"/>
      <c r="C680" s="214"/>
      <c r="D680" s="88"/>
      <c r="E680" s="110"/>
      <c r="F680" s="28"/>
      <c r="G680" s="28"/>
      <c r="H680" s="22" t="str">
        <f>IF(G680="","",ROUNDDOWN('Lesné celky'!$C$2*G680,2))</f>
        <v/>
      </c>
      <c r="I680" s="28"/>
      <c r="J680" s="28"/>
      <c r="K680" s="28"/>
      <c r="L680" s="28"/>
      <c r="M680" s="24">
        <f t="shared" si="41"/>
        <v>0</v>
      </c>
      <c r="N680" s="112" t="str">
        <f t="shared" si="42"/>
        <v/>
      </c>
      <c r="O680" s="31"/>
      <c r="P680" s="33" t="str">
        <f t="shared" si="43"/>
        <v/>
      </c>
      <c r="R680" s="174" t="str">
        <f t="shared" si="44"/>
        <v/>
      </c>
    </row>
    <row r="681" spans="1:18" ht="24.75" customHeight="1" x14ac:dyDescent="0.2">
      <c r="A681" s="212"/>
      <c r="B681" s="213"/>
      <c r="C681" s="214"/>
      <c r="D681" s="88"/>
      <c r="E681" s="110"/>
      <c r="F681" s="28"/>
      <c r="G681" s="28"/>
      <c r="H681" s="22" t="str">
        <f>IF(G681="","",ROUNDDOWN('Lesné celky'!$C$2*G681,2))</f>
        <v/>
      </c>
      <c r="I681" s="28"/>
      <c r="J681" s="28"/>
      <c r="K681" s="28"/>
      <c r="L681" s="28"/>
      <c r="M681" s="24">
        <f t="shared" si="41"/>
        <v>0</v>
      </c>
      <c r="N681" s="112" t="str">
        <f t="shared" si="42"/>
        <v/>
      </c>
      <c r="O681" s="31"/>
      <c r="P681" s="33" t="str">
        <f t="shared" si="43"/>
        <v/>
      </c>
      <c r="R681" s="174" t="str">
        <f t="shared" si="44"/>
        <v/>
      </c>
    </row>
    <row r="682" spans="1:18" ht="24.75" customHeight="1" x14ac:dyDescent="0.2">
      <c r="A682" s="212"/>
      <c r="B682" s="213"/>
      <c r="C682" s="214"/>
      <c r="D682" s="88"/>
      <c r="E682" s="110"/>
      <c r="F682" s="28"/>
      <c r="G682" s="28"/>
      <c r="H682" s="22" t="str">
        <f>IF(G682="","",ROUNDDOWN('Lesné celky'!$C$2*G682,2))</f>
        <v/>
      </c>
      <c r="I682" s="28"/>
      <c r="J682" s="28"/>
      <c r="K682" s="28"/>
      <c r="L682" s="28"/>
      <c r="M682" s="24">
        <f t="shared" si="41"/>
        <v>0</v>
      </c>
      <c r="N682" s="112" t="str">
        <f t="shared" si="42"/>
        <v/>
      </c>
      <c r="O682" s="31"/>
      <c r="P682" s="33" t="str">
        <f t="shared" si="43"/>
        <v/>
      </c>
      <c r="R682" s="174" t="str">
        <f t="shared" si="44"/>
        <v/>
      </c>
    </row>
    <row r="683" spans="1:18" ht="24.75" customHeight="1" x14ac:dyDescent="0.2">
      <c r="A683" s="212"/>
      <c r="B683" s="213"/>
      <c r="C683" s="214"/>
      <c r="D683" s="88"/>
      <c r="E683" s="110"/>
      <c r="F683" s="28"/>
      <c r="G683" s="28"/>
      <c r="H683" s="22" t="str">
        <f>IF(G683="","",ROUNDDOWN('Lesné celky'!$C$2*G683,2))</f>
        <v/>
      </c>
      <c r="I683" s="28"/>
      <c r="J683" s="28"/>
      <c r="K683" s="28"/>
      <c r="L683" s="28"/>
      <c r="M683" s="24">
        <f t="shared" si="41"/>
        <v>0</v>
      </c>
      <c r="N683" s="112" t="str">
        <f t="shared" si="42"/>
        <v/>
      </c>
      <c r="O683" s="31"/>
      <c r="P683" s="33" t="str">
        <f t="shared" si="43"/>
        <v/>
      </c>
      <c r="R683" s="174" t="str">
        <f t="shared" si="44"/>
        <v/>
      </c>
    </row>
    <row r="684" spans="1:18" ht="24.75" customHeight="1" x14ac:dyDescent="0.2">
      <c r="A684" s="212"/>
      <c r="B684" s="213"/>
      <c r="C684" s="214"/>
      <c r="D684" s="88"/>
      <c r="E684" s="110"/>
      <c r="F684" s="28"/>
      <c r="G684" s="28"/>
      <c r="H684" s="22" t="str">
        <f>IF(G684="","",ROUNDDOWN('Lesné celky'!$C$2*G684,2))</f>
        <v/>
      </c>
      <c r="I684" s="28"/>
      <c r="J684" s="28"/>
      <c r="K684" s="28"/>
      <c r="L684" s="28"/>
      <c r="M684" s="24">
        <f t="shared" si="41"/>
        <v>0</v>
      </c>
      <c r="N684" s="112" t="str">
        <f t="shared" si="42"/>
        <v/>
      </c>
      <c r="O684" s="31"/>
      <c r="P684" s="33" t="str">
        <f t="shared" si="43"/>
        <v/>
      </c>
      <c r="R684" s="174" t="str">
        <f t="shared" si="44"/>
        <v/>
      </c>
    </row>
    <row r="685" spans="1:18" ht="24.75" customHeight="1" x14ac:dyDescent="0.2">
      <c r="A685" s="212"/>
      <c r="B685" s="213"/>
      <c r="C685" s="214"/>
      <c r="D685" s="88"/>
      <c r="E685" s="110"/>
      <c r="F685" s="28"/>
      <c r="G685" s="28"/>
      <c r="H685" s="22" t="str">
        <f>IF(G685="","",ROUNDDOWN('Lesné celky'!$C$2*G685,2))</f>
        <v/>
      </c>
      <c r="I685" s="28"/>
      <c r="J685" s="28"/>
      <c r="K685" s="28"/>
      <c r="L685" s="28"/>
      <c r="M685" s="24">
        <f t="shared" si="41"/>
        <v>0</v>
      </c>
      <c r="N685" s="112" t="str">
        <f t="shared" si="42"/>
        <v/>
      </c>
      <c r="O685" s="31"/>
      <c r="P685" s="33" t="str">
        <f t="shared" si="43"/>
        <v/>
      </c>
      <c r="R685" s="174" t="str">
        <f t="shared" si="44"/>
        <v/>
      </c>
    </row>
    <row r="686" spans="1:18" ht="24.75" customHeight="1" x14ac:dyDescent="0.2">
      <c r="A686" s="212"/>
      <c r="B686" s="213"/>
      <c r="C686" s="214"/>
      <c r="D686" s="88"/>
      <c r="E686" s="110"/>
      <c r="F686" s="28"/>
      <c r="G686" s="28"/>
      <c r="H686" s="22" t="str">
        <f>IF(G686="","",ROUNDDOWN('Lesné celky'!$C$2*G686,2))</f>
        <v/>
      </c>
      <c r="I686" s="28"/>
      <c r="J686" s="28"/>
      <c r="K686" s="28"/>
      <c r="L686" s="28"/>
      <c r="M686" s="24">
        <f t="shared" si="41"/>
        <v>0</v>
      </c>
      <c r="N686" s="112" t="str">
        <f t="shared" si="42"/>
        <v/>
      </c>
      <c r="O686" s="31"/>
      <c r="P686" s="33" t="str">
        <f t="shared" si="43"/>
        <v/>
      </c>
      <c r="R686" s="174" t="str">
        <f t="shared" si="44"/>
        <v/>
      </c>
    </row>
    <row r="687" spans="1:18" ht="24.75" customHeight="1" x14ac:dyDescent="0.2">
      <c r="A687" s="212"/>
      <c r="B687" s="213"/>
      <c r="C687" s="214"/>
      <c r="D687" s="88"/>
      <c r="E687" s="110"/>
      <c r="F687" s="28"/>
      <c r="G687" s="28"/>
      <c r="H687" s="22" t="str">
        <f>IF(G687="","",ROUNDDOWN('Lesné celky'!$C$2*G687,2))</f>
        <v/>
      </c>
      <c r="I687" s="28"/>
      <c r="J687" s="28"/>
      <c r="K687" s="28"/>
      <c r="L687" s="28"/>
      <c r="M687" s="24">
        <f t="shared" si="41"/>
        <v>0</v>
      </c>
      <c r="N687" s="112" t="str">
        <f t="shared" si="42"/>
        <v/>
      </c>
      <c r="O687" s="31"/>
      <c r="P687" s="33" t="str">
        <f t="shared" si="43"/>
        <v/>
      </c>
      <c r="R687" s="174" t="str">
        <f t="shared" si="44"/>
        <v/>
      </c>
    </row>
    <row r="688" spans="1:18" ht="24.75" customHeight="1" x14ac:dyDescent="0.2">
      <c r="A688" s="212"/>
      <c r="B688" s="213"/>
      <c r="C688" s="214"/>
      <c r="D688" s="88"/>
      <c r="E688" s="110"/>
      <c r="F688" s="28"/>
      <c r="G688" s="28"/>
      <c r="H688" s="22" t="str">
        <f>IF(G688="","",ROUNDDOWN('Lesné celky'!$C$2*G688,2))</f>
        <v/>
      </c>
      <c r="I688" s="28"/>
      <c r="J688" s="28"/>
      <c r="K688" s="28"/>
      <c r="L688" s="28"/>
      <c r="M688" s="24">
        <f t="shared" si="41"/>
        <v>0</v>
      </c>
      <c r="N688" s="112" t="str">
        <f t="shared" si="42"/>
        <v/>
      </c>
      <c r="O688" s="31"/>
      <c r="P688" s="33" t="str">
        <f t="shared" si="43"/>
        <v/>
      </c>
      <c r="R688" s="174" t="str">
        <f t="shared" si="44"/>
        <v/>
      </c>
    </row>
    <row r="689" spans="1:18" ht="24.75" customHeight="1" x14ac:dyDescent="0.2">
      <c r="A689" s="212"/>
      <c r="B689" s="213"/>
      <c r="C689" s="214"/>
      <c r="D689" s="88"/>
      <c r="E689" s="110"/>
      <c r="F689" s="28"/>
      <c r="G689" s="28"/>
      <c r="H689" s="22" t="str">
        <f>IF(G689="","",ROUNDDOWN('Lesné celky'!$C$2*G689,2))</f>
        <v/>
      </c>
      <c r="I689" s="28"/>
      <c r="J689" s="28"/>
      <c r="K689" s="28"/>
      <c r="L689" s="28"/>
      <c r="M689" s="24">
        <f t="shared" si="41"/>
        <v>0</v>
      </c>
      <c r="N689" s="112" t="str">
        <f t="shared" si="42"/>
        <v/>
      </c>
      <c r="O689" s="31"/>
      <c r="P689" s="33" t="str">
        <f t="shared" si="43"/>
        <v/>
      </c>
      <c r="R689" s="174" t="str">
        <f t="shared" si="44"/>
        <v/>
      </c>
    </row>
    <row r="690" spans="1:18" ht="24.75" customHeight="1" x14ac:dyDescent="0.2">
      <c r="A690" s="212"/>
      <c r="B690" s="213"/>
      <c r="C690" s="214"/>
      <c r="D690" s="88"/>
      <c r="E690" s="110"/>
      <c r="F690" s="28"/>
      <c r="G690" s="28"/>
      <c r="H690" s="22" t="str">
        <f>IF(G690="","",ROUNDDOWN('Lesné celky'!$C$2*G690,2))</f>
        <v/>
      </c>
      <c r="I690" s="28"/>
      <c r="J690" s="28"/>
      <c r="K690" s="28"/>
      <c r="L690" s="28"/>
      <c r="M690" s="24">
        <f t="shared" si="41"/>
        <v>0</v>
      </c>
      <c r="N690" s="112" t="str">
        <f t="shared" si="42"/>
        <v/>
      </c>
      <c r="O690" s="31"/>
      <c r="P690" s="33" t="str">
        <f t="shared" si="43"/>
        <v/>
      </c>
      <c r="R690" s="174" t="str">
        <f t="shared" si="44"/>
        <v/>
      </c>
    </row>
    <row r="691" spans="1:18" ht="24.75" customHeight="1" x14ac:dyDescent="0.2">
      <c r="A691" s="212"/>
      <c r="B691" s="213"/>
      <c r="C691" s="214"/>
      <c r="D691" s="88"/>
      <c r="E691" s="110"/>
      <c r="F691" s="28"/>
      <c r="G691" s="28"/>
      <c r="H691" s="22" t="str">
        <f>IF(G691="","",ROUNDDOWN('Lesné celky'!$C$2*G691,2))</f>
        <v/>
      </c>
      <c r="I691" s="28"/>
      <c r="J691" s="28"/>
      <c r="K691" s="28"/>
      <c r="L691" s="28"/>
      <c r="M691" s="24">
        <f t="shared" si="41"/>
        <v>0</v>
      </c>
      <c r="N691" s="112" t="str">
        <f t="shared" si="42"/>
        <v/>
      </c>
      <c r="O691" s="31"/>
      <c r="P691" s="33" t="str">
        <f t="shared" si="43"/>
        <v/>
      </c>
      <c r="R691" s="174" t="str">
        <f t="shared" si="44"/>
        <v/>
      </c>
    </row>
    <row r="692" spans="1:18" ht="24.75" customHeight="1" x14ac:dyDescent="0.2">
      <c r="A692" s="212"/>
      <c r="B692" s="213"/>
      <c r="C692" s="214"/>
      <c r="D692" s="88"/>
      <c r="E692" s="110"/>
      <c r="F692" s="28"/>
      <c r="G692" s="28"/>
      <c r="H692" s="22" t="str">
        <f>IF(G692="","",ROUNDDOWN('Lesné celky'!$C$2*G692,2))</f>
        <v/>
      </c>
      <c r="I692" s="28"/>
      <c r="J692" s="28"/>
      <c r="K692" s="28"/>
      <c r="L692" s="28"/>
      <c r="M692" s="24">
        <f t="shared" si="41"/>
        <v>0</v>
      </c>
      <c r="N692" s="112" t="str">
        <f t="shared" si="42"/>
        <v/>
      </c>
      <c r="O692" s="31"/>
      <c r="P692" s="33" t="str">
        <f t="shared" si="43"/>
        <v/>
      </c>
      <c r="R692" s="174" t="str">
        <f t="shared" si="44"/>
        <v/>
      </c>
    </row>
    <row r="693" spans="1:18" ht="24.75" customHeight="1" x14ac:dyDescent="0.2">
      <c r="A693" s="212"/>
      <c r="B693" s="213"/>
      <c r="C693" s="214"/>
      <c r="D693" s="88"/>
      <c r="E693" s="110"/>
      <c r="F693" s="28"/>
      <c r="G693" s="28"/>
      <c r="H693" s="22" t="str">
        <f>IF(G693="","",ROUNDDOWN('Lesné celky'!$C$2*G693,2))</f>
        <v/>
      </c>
      <c r="I693" s="28"/>
      <c r="J693" s="28"/>
      <c r="K693" s="28"/>
      <c r="L693" s="28"/>
      <c r="M693" s="24">
        <f t="shared" si="41"/>
        <v>0</v>
      </c>
      <c r="N693" s="112" t="str">
        <f t="shared" si="42"/>
        <v/>
      </c>
      <c r="O693" s="31"/>
      <c r="P693" s="33" t="str">
        <f t="shared" si="43"/>
        <v/>
      </c>
      <c r="R693" s="174" t="str">
        <f t="shared" si="44"/>
        <v/>
      </c>
    </row>
    <row r="694" spans="1:18" ht="24.75" customHeight="1" x14ac:dyDescent="0.2">
      <c r="A694" s="212"/>
      <c r="B694" s="213"/>
      <c r="C694" s="214"/>
      <c r="D694" s="88"/>
      <c r="E694" s="110"/>
      <c r="F694" s="28"/>
      <c r="G694" s="28"/>
      <c r="H694" s="22" t="str">
        <f>IF(G694="","",ROUNDDOWN('Lesné celky'!$C$2*G694,2))</f>
        <v/>
      </c>
      <c r="I694" s="28"/>
      <c r="J694" s="28"/>
      <c r="K694" s="28"/>
      <c r="L694" s="28"/>
      <c r="M694" s="24">
        <f t="shared" si="41"/>
        <v>0</v>
      </c>
      <c r="N694" s="112" t="str">
        <f t="shared" si="42"/>
        <v/>
      </c>
      <c r="O694" s="31"/>
      <c r="P694" s="33" t="str">
        <f t="shared" si="43"/>
        <v/>
      </c>
      <c r="R694" s="174" t="str">
        <f t="shared" si="44"/>
        <v/>
      </c>
    </row>
    <row r="695" spans="1:18" ht="24.75" customHeight="1" x14ac:dyDescent="0.2">
      <c r="A695" s="212"/>
      <c r="B695" s="213"/>
      <c r="C695" s="214"/>
      <c r="D695" s="88"/>
      <c r="E695" s="110"/>
      <c r="F695" s="28"/>
      <c r="G695" s="28"/>
      <c r="H695" s="22" t="str">
        <f>IF(G695="","",ROUNDDOWN('Lesné celky'!$C$2*G695,2))</f>
        <v/>
      </c>
      <c r="I695" s="28"/>
      <c r="J695" s="28"/>
      <c r="K695" s="28"/>
      <c r="L695" s="28"/>
      <c r="M695" s="24">
        <f t="shared" si="41"/>
        <v>0</v>
      </c>
      <c r="N695" s="112" t="str">
        <f t="shared" si="42"/>
        <v/>
      </c>
      <c r="O695" s="31"/>
      <c r="P695" s="33" t="str">
        <f t="shared" si="43"/>
        <v/>
      </c>
      <c r="R695" s="174" t="str">
        <f t="shared" si="44"/>
        <v/>
      </c>
    </row>
    <row r="696" spans="1:18" ht="24.75" customHeight="1" x14ac:dyDescent="0.2">
      <c r="A696" s="212"/>
      <c r="B696" s="213"/>
      <c r="C696" s="214"/>
      <c r="D696" s="88"/>
      <c r="E696" s="110"/>
      <c r="F696" s="28"/>
      <c r="G696" s="28"/>
      <c r="H696" s="22" t="str">
        <f>IF(G696="","",ROUNDDOWN('Lesné celky'!$C$2*G696,2))</f>
        <v/>
      </c>
      <c r="I696" s="28"/>
      <c r="J696" s="28"/>
      <c r="K696" s="28"/>
      <c r="L696" s="28"/>
      <c r="M696" s="24">
        <f t="shared" si="41"/>
        <v>0</v>
      </c>
      <c r="N696" s="112" t="str">
        <f t="shared" si="42"/>
        <v/>
      </c>
      <c r="O696" s="31"/>
      <c r="P696" s="33" t="str">
        <f t="shared" si="43"/>
        <v/>
      </c>
      <c r="R696" s="174" t="str">
        <f t="shared" si="44"/>
        <v/>
      </c>
    </row>
    <row r="697" spans="1:18" ht="24.75" customHeight="1" x14ac:dyDescent="0.2">
      <c r="A697" s="212"/>
      <c r="B697" s="213"/>
      <c r="C697" s="214"/>
      <c r="D697" s="88"/>
      <c r="E697" s="110"/>
      <c r="F697" s="28"/>
      <c r="G697" s="28"/>
      <c r="H697" s="22" t="str">
        <f>IF(G697="","",ROUNDDOWN('Lesné celky'!$C$2*G697,2))</f>
        <v/>
      </c>
      <c r="I697" s="28"/>
      <c r="J697" s="28"/>
      <c r="K697" s="28"/>
      <c r="L697" s="28"/>
      <c r="M697" s="24">
        <f t="shared" si="41"/>
        <v>0</v>
      </c>
      <c r="N697" s="112" t="str">
        <f t="shared" si="42"/>
        <v/>
      </c>
      <c r="O697" s="31"/>
      <c r="P697" s="33" t="str">
        <f t="shared" si="43"/>
        <v/>
      </c>
      <c r="R697" s="174" t="str">
        <f t="shared" si="44"/>
        <v/>
      </c>
    </row>
    <row r="698" spans="1:18" ht="24.75" customHeight="1" x14ac:dyDescent="0.2">
      <c r="A698" s="212"/>
      <c r="B698" s="213"/>
      <c r="C698" s="214"/>
      <c r="D698" s="88"/>
      <c r="E698" s="110"/>
      <c r="F698" s="28"/>
      <c r="G698" s="28"/>
      <c r="H698" s="22" t="str">
        <f>IF(G698="","",ROUNDDOWN('Lesné celky'!$C$2*G698,2))</f>
        <v/>
      </c>
      <c r="I698" s="28"/>
      <c r="J698" s="28"/>
      <c r="K698" s="28"/>
      <c r="L698" s="28"/>
      <c r="M698" s="24">
        <f t="shared" si="41"/>
        <v>0</v>
      </c>
      <c r="N698" s="112" t="str">
        <f t="shared" si="42"/>
        <v/>
      </c>
      <c r="O698" s="31"/>
      <c r="P698" s="33" t="str">
        <f t="shared" si="43"/>
        <v/>
      </c>
      <c r="R698" s="174" t="str">
        <f t="shared" si="44"/>
        <v/>
      </c>
    </row>
    <row r="699" spans="1:18" ht="24.75" customHeight="1" x14ac:dyDescent="0.2">
      <c r="A699" s="212"/>
      <c r="B699" s="213"/>
      <c r="C699" s="214"/>
      <c r="D699" s="88"/>
      <c r="E699" s="110"/>
      <c r="F699" s="28"/>
      <c r="G699" s="28"/>
      <c r="H699" s="22" t="str">
        <f>IF(G699="","",ROUNDDOWN('Lesné celky'!$C$2*G699,2))</f>
        <v/>
      </c>
      <c r="I699" s="28"/>
      <c r="J699" s="28"/>
      <c r="K699" s="28"/>
      <c r="L699" s="28"/>
      <c r="M699" s="24">
        <f t="shared" si="41"/>
        <v>0</v>
      </c>
      <c r="N699" s="112" t="str">
        <f t="shared" si="42"/>
        <v/>
      </c>
      <c r="O699" s="31"/>
      <c r="P699" s="33" t="str">
        <f t="shared" si="43"/>
        <v/>
      </c>
      <c r="R699" s="174" t="str">
        <f t="shared" si="44"/>
        <v/>
      </c>
    </row>
    <row r="700" spans="1:18" ht="24.75" customHeight="1" x14ac:dyDescent="0.2">
      <c r="A700" s="212"/>
      <c r="B700" s="213"/>
      <c r="C700" s="214"/>
      <c r="D700" s="88"/>
      <c r="E700" s="110"/>
      <c r="F700" s="28"/>
      <c r="G700" s="28"/>
      <c r="H700" s="22" t="str">
        <f>IF(G700="","",ROUNDDOWN('Lesné celky'!$C$2*G700,2))</f>
        <v/>
      </c>
      <c r="I700" s="28"/>
      <c r="J700" s="28"/>
      <c r="K700" s="28"/>
      <c r="L700" s="28"/>
      <c r="M700" s="24">
        <f t="shared" si="41"/>
        <v>0</v>
      </c>
      <c r="N700" s="112" t="str">
        <f t="shared" si="42"/>
        <v/>
      </c>
      <c r="O700" s="31"/>
      <c r="P700" s="33" t="str">
        <f t="shared" si="43"/>
        <v/>
      </c>
      <c r="R700" s="174" t="str">
        <f t="shared" si="44"/>
        <v/>
      </c>
    </row>
    <row r="701" spans="1:18" ht="24.75" customHeight="1" x14ac:dyDescent="0.2">
      <c r="A701" s="212"/>
      <c r="B701" s="213"/>
      <c r="C701" s="214"/>
      <c r="D701" s="88"/>
      <c r="E701" s="110"/>
      <c r="F701" s="28"/>
      <c r="G701" s="28"/>
      <c r="H701" s="22" t="str">
        <f>IF(G701="","",ROUNDDOWN('Lesné celky'!$C$2*G701,2))</f>
        <v/>
      </c>
      <c r="I701" s="28"/>
      <c r="J701" s="28"/>
      <c r="K701" s="28"/>
      <c r="L701" s="28"/>
      <c r="M701" s="24">
        <f t="shared" si="41"/>
        <v>0</v>
      </c>
      <c r="N701" s="112" t="str">
        <f t="shared" si="42"/>
        <v/>
      </c>
      <c r="O701" s="31"/>
      <c r="P701" s="33" t="str">
        <f t="shared" si="43"/>
        <v/>
      </c>
      <c r="R701" s="174" t="str">
        <f t="shared" si="44"/>
        <v/>
      </c>
    </row>
    <row r="702" spans="1:18" ht="24.75" customHeight="1" x14ac:dyDescent="0.2">
      <c r="A702" s="212"/>
      <c r="B702" s="213"/>
      <c r="C702" s="214"/>
      <c r="D702" s="88"/>
      <c r="E702" s="110"/>
      <c r="F702" s="28"/>
      <c r="G702" s="28"/>
      <c r="H702" s="22" t="str">
        <f>IF(G702="","",ROUNDDOWN('Lesné celky'!$C$2*G702,2))</f>
        <v/>
      </c>
      <c r="I702" s="28"/>
      <c r="J702" s="28"/>
      <c r="K702" s="28"/>
      <c r="L702" s="28"/>
      <c r="M702" s="24">
        <f t="shared" si="41"/>
        <v>0</v>
      </c>
      <c r="N702" s="112" t="str">
        <f t="shared" si="42"/>
        <v/>
      </c>
      <c r="O702" s="31"/>
      <c r="P702" s="33" t="str">
        <f t="shared" si="43"/>
        <v/>
      </c>
      <c r="R702" s="174" t="str">
        <f t="shared" si="44"/>
        <v/>
      </c>
    </row>
    <row r="703" spans="1:18" ht="24.75" customHeight="1" x14ac:dyDescent="0.2">
      <c r="A703" s="212"/>
      <c r="B703" s="213"/>
      <c r="C703" s="214"/>
      <c r="D703" s="88"/>
      <c r="E703" s="110"/>
      <c r="F703" s="28"/>
      <c r="G703" s="28"/>
      <c r="H703" s="22" t="str">
        <f>IF(G703="","",ROUNDDOWN('Lesné celky'!$C$2*G703,2))</f>
        <v/>
      </c>
      <c r="I703" s="28"/>
      <c r="J703" s="28"/>
      <c r="K703" s="28"/>
      <c r="L703" s="28"/>
      <c r="M703" s="24">
        <f t="shared" si="41"/>
        <v>0</v>
      </c>
      <c r="N703" s="112" t="str">
        <f t="shared" si="42"/>
        <v/>
      </c>
      <c r="O703" s="31"/>
      <c r="P703" s="33" t="str">
        <f t="shared" si="43"/>
        <v/>
      </c>
      <c r="R703" s="174" t="str">
        <f t="shared" si="44"/>
        <v/>
      </c>
    </row>
    <row r="704" spans="1:18" ht="24.75" customHeight="1" x14ac:dyDescent="0.2">
      <c r="A704" s="212"/>
      <c r="B704" s="213"/>
      <c r="C704" s="214"/>
      <c r="D704" s="88"/>
      <c r="E704" s="110"/>
      <c r="F704" s="28"/>
      <c r="G704" s="28"/>
      <c r="H704" s="22" t="str">
        <f>IF(G704="","",ROUNDDOWN('Lesné celky'!$C$2*G704,2))</f>
        <v/>
      </c>
      <c r="I704" s="28"/>
      <c r="J704" s="28"/>
      <c r="K704" s="28"/>
      <c r="L704" s="28"/>
      <c r="M704" s="24">
        <f t="shared" si="41"/>
        <v>0</v>
      </c>
      <c r="N704" s="112" t="str">
        <f t="shared" si="42"/>
        <v/>
      </c>
      <c r="O704" s="31"/>
      <c r="P704" s="33" t="str">
        <f t="shared" si="43"/>
        <v/>
      </c>
      <c r="R704" s="174" t="str">
        <f t="shared" si="44"/>
        <v/>
      </c>
    </row>
    <row r="705" spans="1:18" ht="24.75" customHeight="1" x14ac:dyDescent="0.2">
      <c r="A705" s="212"/>
      <c r="B705" s="213"/>
      <c r="C705" s="214"/>
      <c r="D705" s="88"/>
      <c r="E705" s="110"/>
      <c r="F705" s="28"/>
      <c r="G705" s="28"/>
      <c r="H705" s="22" t="str">
        <f>IF(G705="","",ROUNDDOWN('Lesné celky'!$C$2*G705,2))</f>
        <v/>
      </c>
      <c r="I705" s="28"/>
      <c r="J705" s="28"/>
      <c r="K705" s="28"/>
      <c r="L705" s="28"/>
      <c r="M705" s="24">
        <f t="shared" si="41"/>
        <v>0</v>
      </c>
      <c r="N705" s="112" t="str">
        <f t="shared" si="42"/>
        <v/>
      </c>
      <c r="O705" s="31"/>
      <c r="P705" s="33" t="str">
        <f t="shared" si="43"/>
        <v/>
      </c>
      <c r="R705" s="174" t="str">
        <f t="shared" si="44"/>
        <v/>
      </c>
    </row>
    <row r="706" spans="1:18" ht="24.75" customHeight="1" x14ac:dyDescent="0.2">
      <c r="A706" s="212"/>
      <c r="B706" s="213"/>
      <c r="C706" s="214"/>
      <c r="D706" s="88"/>
      <c r="E706" s="110"/>
      <c r="F706" s="28"/>
      <c r="G706" s="28"/>
      <c r="H706" s="22" t="str">
        <f>IF(G706="","",ROUNDDOWN('Lesné celky'!$C$2*G706,2))</f>
        <v/>
      </c>
      <c r="I706" s="28"/>
      <c r="J706" s="28"/>
      <c r="K706" s="28"/>
      <c r="L706" s="28"/>
      <c r="M706" s="24">
        <f t="shared" ref="M706:M769" si="45">SUM(I706:L706)</f>
        <v>0</v>
      </c>
      <c r="N706" s="112" t="str">
        <f t="shared" ref="N706:N769" si="46">IF(ROUNDDOWN(F706*G706,2)-ROUNDDOWN(SUM(I706:L706),2)=0,"","zlý súčet")</f>
        <v/>
      </c>
      <c r="O706" s="31"/>
      <c r="P706" s="33" t="str">
        <f t="shared" si="43"/>
        <v/>
      </c>
      <c r="R706" s="174" t="str">
        <f t="shared" si="44"/>
        <v/>
      </c>
    </row>
    <row r="707" spans="1:18" ht="24.75" customHeight="1" x14ac:dyDescent="0.2">
      <c r="A707" s="212"/>
      <c r="B707" s="213"/>
      <c r="C707" s="214"/>
      <c r="D707" s="88"/>
      <c r="E707" s="110"/>
      <c r="F707" s="28"/>
      <c r="G707" s="28"/>
      <c r="H707" s="22" t="str">
        <f>IF(G707="","",ROUNDDOWN('Lesné celky'!$C$2*G707,2))</f>
        <v/>
      </c>
      <c r="I707" s="28"/>
      <c r="J707" s="28"/>
      <c r="K707" s="28"/>
      <c r="L707" s="28"/>
      <c r="M707" s="24">
        <f t="shared" si="45"/>
        <v>0</v>
      </c>
      <c r="N707" s="112" t="str">
        <f t="shared" si="46"/>
        <v/>
      </c>
      <c r="O707" s="31"/>
      <c r="P707" s="33" t="str">
        <f t="shared" si="43"/>
        <v/>
      </c>
      <c r="R707" s="174" t="str">
        <f t="shared" si="44"/>
        <v/>
      </c>
    </row>
    <row r="708" spans="1:18" ht="24.75" customHeight="1" x14ac:dyDescent="0.2">
      <c r="A708" s="212"/>
      <c r="B708" s="213"/>
      <c r="C708" s="214"/>
      <c r="D708" s="88"/>
      <c r="E708" s="110"/>
      <c r="F708" s="28"/>
      <c r="G708" s="28"/>
      <c r="H708" s="22" t="str">
        <f>IF(G708="","",ROUNDDOWN('Lesné celky'!$C$2*G708,2))</f>
        <v/>
      </c>
      <c r="I708" s="28"/>
      <c r="J708" s="28"/>
      <c r="K708" s="28"/>
      <c r="L708" s="28"/>
      <c r="M708" s="24">
        <f t="shared" si="45"/>
        <v>0</v>
      </c>
      <c r="N708" s="112" t="str">
        <f t="shared" si="46"/>
        <v/>
      </c>
      <c r="O708" s="31"/>
      <c r="P708" s="33" t="str">
        <f t="shared" si="43"/>
        <v/>
      </c>
      <c r="R708" s="174" t="str">
        <f t="shared" si="44"/>
        <v/>
      </c>
    </row>
    <row r="709" spans="1:18" ht="24.75" customHeight="1" x14ac:dyDescent="0.2">
      <c r="A709" s="212"/>
      <c r="B709" s="213"/>
      <c r="C709" s="214"/>
      <c r="D709" s="88"/>
      <c r="E709" s="110"/>
      <c r="F709" s="28"/>
      <c r="G709" s="28"/>
      <c r="H709" s="22" t="str">
        <f>IF(G709="","",ROUNDDOWN('Lesné celky'!$C$2*G709,2))</f>
        <v/>
      </c>
      <c r="I709" s="28"/>
      <c r="J709" s="28"/>
      <c r="K709" s="28"/>
      <c r="L709" s="28"/>
      <c r="M709" s="24">
        <f t="shared" si="45"/>
        <v>0</v>
      </c>
      <c r="N709" s="112" t="str">
        <f t="shared" si="46"/>
        <v/>
      </c>
      <c r="O709" s="31"/>
      <c r="P709" s="33" t="str">
        <f t="shared" si="43"/>
        <v/>
      </c>
      <c r="R709" s="174" t="str">
        <f t="shared" si="44"/>
        <v/>
      </c>
    </row>
    <row r="710" spans="1:18" ht="24.75" customHeight="1" x14ac:dyDescent="0.2">
      <c r="A710" s="212"/>
      <c r="B710" s="213"/>
      <c r="C710" s="214"/>
      <c r="D710" s="88"/>
      <c r="E710" s="110"/>
      <c r="F710" s="28"/>
      <c r="G710" s="28"/>
      <c r="H710" s="22" t="str">
        <f>IF(G710="","",ROUNDDOWN('Lesné celky'!$C$2*G710,2))</f>
        <v/>
      </c>
      <c r="I710" s="28"/>
      <c r="J710" s="28"/>
      <c r="K710" s="28"/>
      <c r="L710" s="28"/>
      <c r="M710" s="24">
        <f t="shared" si="45"/>
        <v>0</v>
      </c>
      <c r="N710" s="112" t="str">
        <f t="shared" si="46"/>
        <v/>
      </c>
      <c r="O710" s="31"/>
      <c r="P710" s="33" t="str">
        <f t="shared" si="43"/>
        <v/>
      </c>
      <c r="R710" s="174" t="str">
        <f t="shared" si="44"/>
        <v/>
      </c>
    </row>
    <row r="711" spans="1:18" ht="24.75" customHeight="1" x14ac:dyDescent="0.2">
      <c r="A711" s="212"/>
      <c r="B711" s="213"/>
      <c r="C711" s="214"/>
      <c r="D711" s="88"/>
      <c r="E711" s="110"/>
      <c r="F711" s="28"/>
      <c r="G711" s="28"/>
      <c r="H711" s="22" t="str">
        <f>IF(G711="","",ROUNDDOWN('Lesné celky'!$C$2*G711,2))</f>
        <v/>
      </c>
      <c r="I711" s="28"/>
      <c r="J711" s="28"/>
      <c r="K711" s="28"/>
      <c r="L711" s="28"/>
      <c r="M711" s="24">
        <f t="shared" si="45"/>
        <v>0</v>
      </c>
      <c r="N711" s="112" t="str">
        <f t="shared" si="46"/>
        <v/>
      </c>
      <c r="O711" s="31"/>
      <c r="P711" s="33" t="str">
        <f t="shared" si="43"/>
        <v/>
      </c>
      <c r="R711" s="174" t="str">
        <f t="shared" si="44"/>
        <v/>
      </c>
    </row>
    <row r="712" spans="1:18" ht="24.75" customHeight="1" x14ac:dyDescent="0.2">
      <c r="A712" s="212"/>
      <c r="B712" s="213"/>
      <c r="C712" s="214"/>
      <c r="D712" s="88"/>
      <c r="E712" s="110"/>
      <c r="F712" s="28"/>
      <c r="G712" s="28"/>
      <c r="H712" s="22" t="str">
        <f>IF(G712="","",ROUNDDOWN('Lesné celky'!$C$2*G712,2))</f>
        <v/>
      </c>
      <c r="I712" s="28"/>
      <c r="J712" s="28"/>
      <c r="K712" s="28"/>
      <c r="L712" s="28"/>
      <c r="M712" s="24">
        <f t="shared" si="45"/>
        <v>0</v>
      </c>
      <c r="N712" s="112" t="str">
        <f t="shared" si="46"/>
        <v/>
      </c>
      <c r="O712" s="31"/>
      <c r="P712" s="33" t="str">
        <f t="shared" si="43"/>
        <v/>
      </c>
      <c r="R712" s="174" t="str">
        <f t="shared" si="44"/>
        <v/>
      </c>
    </row>
    <row r="713" spans="1:18" ht="24.75" customHeight="1" x14ac:dyDescent="0.2">
      <c r="A713" s="212"/>
      <c r="B713" s="213"/>
      <c r="C713" s="214"/>
      <c r="D713" s="88"/>
      <c r="E713" s="110"/>
      <c r="F713" s="28"/>
      <c r="G713" s="28"/>
      <c r="H713" s="22" t="str">
        <f>IF(G713="","",ROUNDDOWN('Lesné celky'!$C$2*G713,2))</f>
        <v/>
      </c>
      <c r="I713" s="28"/>
      <c r="J713" s="28"/>
      <c r="K713" s="28"/>
      <c r="L713" s="28"/>
      <c r="M713" s="24">
        <f t="shared" si="45"/>
        <v>0</v>
      </c>
      <c r="N713" s="112" t="str">
        <f t="shared" si="46"/>
        <v/>
      </c>
      <c r="O713" s="31"/>
      <c r="P713" s="33" t="str">
        <f t="shared" si="43"/>
        <v/>
      </c>
      <c r="R713" s="174" t="str">
        <f t="shared" si="44"/>
        <v/>
      </c>
    </row>
    <row r="714" spans="1:18" ht="24.75" customHeight="1" x14ac:dyDescent="0.2">
      <c r="A714" s="212"/>
      <c r="B714" s="213"/>
      <c r="C714" s="214"/>
      <c r="D714" s="88"/>
      <c r="E714" s="110"/>
      <c r="F714" s="28"/>
      <c r="G714" s="28"/>
      <c r="H714" s="22" t="str">
        <f>IF(G714="","",ROUNDDOWN('Lesné celky'!$C$2*G714,2))</f>
        <v/>
      </c>
      <c r="I714" s="28"/>
      <c r="J714" s="28"/>
      <c r="K714" s="28"/>
      <c r="L714" s="28"/>
      <c r="M714" s="24">
        <f t="shared" si="45"/>
        <v>0</v>
      </c>
      <c r="N714" s="112" t="str">
        <f t="shared" si="46"/>
        <v/>
      </c>
      <c r="O714" s="31"/>
      <c r="P714" s="33" t="str">
        <f t="shared" si="43"/>
        <v/>
      </c>
      <c r="R714" s="174" t="str">
        <f t="shared" si="44"/>
        <v/>
      </c>
    </row>
    <row r="715" spans="1:18" ht="24.75" customHeight="1" x14ac:dyDescent="0.2">
      <c r="A715" s="212"/>
      <c r="B715" s="213"/>
      <c r="C715" s="214"/>
      <c r="D715" s="88"/>
      <c r="E715" s="110"/>
      <c r="F715" s="28"/>
      <c r="G715" s="28"/>
      <c r="H715" s="22" t="str">
        <f>IF(G715="","",ROUNDDOWN('Lesné celky'!$C$2*G715,2))</f>
        <v/>
      </c>
      <c r="I715" s="28"/>
      <c r="J715" s="28"/>
      <c r="K715" s="28"/>
      <c r="L715" s="28"/>
      <c r="M715" s="24">
        <f t="shared" si="45"/>
        <v>0</v>
      </c>
      <c r="N715" s="112" t="str">
        <f t="shared" si="46"/>
        <v/>
      </c>
      <c r="O715" s="31"/>
      <c r="P715" s="33" t="str">
        <f t="shared" si="43"/>
        <v/>
      </c>
      <c r="R715" s="174" t="str">
        <f t="shared" si="44"/>
        <v/>
      </c>
    </row>
    <row r="716" spans="1:18" ht="24.75" customHeight="1" x14ac:dyDescent="0.2">
      <c r="A716" s="212"/>
      <c r="B716" s="213"/>
      <c r="C716" s="214"/>
      <c r="D716" s="88"/>
      <c r="E716" s="110"/>
      <c r="F716" s="28"/>
      <c r="G716" s="28"/>
      <c r="H716" s="22" t="str">
        <f>IF(G716="","",ROUNDDOWN('Lesné celky'!$C$2*G716,2))</f>
        <v/>
      </c>
      <c r="I716" s="28"/>
      <c r="J716" s="28"/>
      <c r="K716" s="28"/>
      <c r="L716" s="28"/>
      <c r="M716" s="24">
        <f t="shared" si="45"/>
        <v>0</v>
      </c>
      <c r="N716" s="112" t="str">
        <f t="shared" si="46"/>
        <v/>
      </c>
      <c r="O716" s="31"/>
      <c r="P716" s="33" t="str">
        <f t="shared" si="43"/>
        <v/>
      </c>
      <c r="R716" s="174" t="str">
        <f t="shared" si="44"/>
        <v/>
      </c>
    </row>
    <row r="717" spans="1:18" ht="24.75" customHeight="1" x14ac:dyDescent="0.2">
      <c r="A717" s="212"/>
      <c r="B717" s="213"/>
      <c r="C717" s="214"/>
      <c r="D717" s="88"/>
      <c r="E717" s="110"/>
      <c r="F717" s="28"/>
      <c r="G717" s="28"/>
      <c r="H717" s="22" t="str">
        <f>IF(G717="","",ROUNDDOWN('Lesné celky'!$C$2*G717,2))</f>
        <v/>
      </c>
      <c r="I717" s="28"/>
      <c r="J717" s="28"/>
      <c r="K717" s="28"/>
      <c r="L717" s="28"/>
      <c r="M717" s="24">
        <f t="shared" si="45"/>
        <v>0</v>
      </c>
      <c r="N717" s="112" t="str">
        <f t="shared" si="46"/>
        <v/>
      </c>
      <c r="O717" s="31"/>
      <c r="P717" s="33" t="str">
        <f t="shared" si="43"/>
        <v/>
      </c>
      <c r="R717" s="174" t="str">
        <f t="shared" si="44"/>
        <v/>
      </c>
    </row>
    <row r="718" spans="1:18" ht="24.75" customHeight="1" x14ac:dyDescent="0.2">
      <c r="A718" s="212"/>
      <c r="B718" s="213"/>
      <c r="C718" s="214"/>
      <c r="D718" s="88"/>
      <c r="E718" s="110"/>
      <c r="F718" s="28"/>
      <c r="G718" s="28"/>
      <c r="H718" s="22" t="str">
        <f>IF(G718="","",ROUNDDOWN('Lesné celky'!$C$2*G718,2))</f>
        <v/>
      </c>
      <c r="I718" s="28"/>
      <c r="J718" s="28"/>
      <c r="K718" s="28"/>
      <c r="L718" s="28"/>
      <c r="M718" s="24">
        <f t="shared" si="45"/>
        <v>0</v>
      </c>
      <c r="N718" s="112" t="str">
        <f t="shared" si="46"/>
        <v/>
      </c>
      <c r="O718" s="31"/>
      <c r="P718" s="33" t="str">
        <f t="shared" si="43"/>
        <v/>
      </c>
      <c r="R718" s="174" t="str">
        <f t="shared" si="44"/>
        <v/>
      </c>
    </row>
    <row r="719" spans="1:18" ht="24.75" customHeight="1" x14ac:dyDescent="0.2">
      <c r="A719" s="212"/>
      <c r="B719" s="213"/>
      <c r="C719" s="214"/>
      <c r="D719" s="88"/>
      <c r="E719" s="110"/>
      <c r="F719" s="28"/>
      <c r="G719" s="28"/>
      <c r="H719" s="22" t="str">
        <f>IF(G719="","",ROUNDDOWN('Lesné celky'!$C$2*G719,2))</f>
        <v/>
      </c>
      <c r="I719" s="28"/>
      <c r="J719" s="28"/>
      <c r="K719" s="28"/>
      <c r="L719" s="28"/>
      <c r="M719" s="24">
        <f t="shared" si="45"/>
        <v>0</v>
      </c>
      <c r="N719" s="112" t="str">
        <f t="shared" si="46"/>
        <v/>
      </c>
      <c r="O719" s="31"/>
      <c r="P719" s="33" t="str">
        <f t="shared" si="43"/>
        <v/>
      </c>
      <c r="R719" s="174" t="str">
        <f t="shared" si="44"/>
        <v/>
      </c>
    </row>
    <row r="720" spans="1:18" ht="24.75" customHeight="1" x14ac:dyDescent="0.2">
      <c r="A720" s="212"/>
      <c r="B720" s="213"/>
      <c r="C720" s="214"/>
      <c r="D720" s="88"/>
      <c r="E720" s="110"/>
      <c r="F720" s="28"/>
      <c r="G720" s="28"/>
      <c r="H720" s="22" t="str">
        <f>IF(G720="","",ROUNDDOWN('Lesné celky'!$C$2*G720,2))</f>
        <v/>
      </c>
      <c r="I720" s="28"/>
      <c r="J720" s="28"/>
      <c r="K720" s="28"/>
      <c r="L720" s="28"/>
      <c r="M720" s="24">
        <f t="shared" si="45"/>
        <v>0</v>
      </c>
      <c r="N720" s="112" t="str">
        <f t="shared" si="46"/>
        <v/>
      </c>
      <c r="O720" s="31"/>
      <c r="P720" s="33" t="str">
        <f t="shared" si="43"/>
        <v/>
      </c>
      <c r="R720" s="174" t="str">
        <f t="shared" si="44"/>
        <v/>
      </c>
    </row>
    <row r="721" spans="1:18" ht="24.75" customHeight="1" x14ac:dyDescent="0.2">
      <c r="A721" s="212"/>
      <c r="B721" s="213"/>
      <c r="C721" s="214"/>
      <c r="D721" s="88"/>
      <c r="E721" s="110"/>
      <c r="F721" s="28"/>
      <c r="G721" s="28"/>
      <c r="H721" s="22" t="str">
        <f>IF(G721="","",ROUNDDOWN('Lesné celky'!$C$2*G721,2))</f>
        <v/>
      </c>
      <c r="I721" s="28"/>
      <c r="J721" s="28"/>
      <c r="K721" s="28"/>
      <c r="L721" s="28"/>
      <c r="M721" s="24">
        <f t="shared" si="45"/>
        <v>0</v>
      </c>
      <c r="N721" s="112" t="str">
        <f t="shared" si="46"/>
        <v/>
      </c>
      <c r="O721" s="31"/>
      <c r="P721" s="33" t="str">
        <f t="shared" si="43"/>
        <v/>
      </c>
      <c r="R721" s="174" t="str">
        <f t="shared" si="44"/>
        <v/>
      </c>
    </row>
    <row r="722" spans="1:18" ht="24.75" customHeight="1" x14ac:dyDescent="0.2">
      <c r="A722" s="212"/>
      <c r="B722" s="213"/>
      <c r="C722" s="214"/>
      <c r="D722" s="88"/>
      <c r="E722" s="110"/>
      <c r="F722" s="28"/>
      <c r="G722" s="28"/>
      <c r="H722" s="22" t="str">
        <f>IF(G722="","",ROUNDDOWN('Lesné celky'!$C$2*G722,2))</f>
        <v/>
      </c>
      <c r="I722" s="28"/>
      <c r="J722" s="28"/>
      <c r="K722" s="28"/>
      <c r="L722" s="28"/>
      <c r="M722" s="24">
        <f t="shared" si="45"/>
        <v>0</v>
      </c>
      <c r="N722" s="112" t="str">
        <f t="shared" si="46"/>
        <v/>
      </c>
      <c r="O722" s="31"/>
      <c r="P722" s="33" t="str">
        <f t="shared" si="43"/>
        <v/>
      </c>
      <c r="R722" s="174" t="str">
        <f t="shared" si="44"/>
        <v/>
      </c>
    </row>
    <row r="723" spans="1:18" ht="24.75" customHeight="1" x14ac:dyDescent="0.2">
      <c r="A723" s="212"/>
      <c r="B723" s="213"/>
      <c r="C723" s="214"/>
      <c r="D723" s="88"/>
      <c r="E723" s="110"/>
      <c r="F723" s="28"/>
      <c r="G723" s="28"/>
      <c r="H723" s="22" t="str">
        <f>IF(G723="","",ROUNDDOWN('Lesné celky'!$C$2*G723,2))</f>
        <v/>
      </c>
      <c r="I723" s="28"/>
      <c r="J723" s="28"/>
      <c r="K723" s="28"/>
      <c r="L723" s="28"/>
      <c r="M723" s="24">
        <f t="shared" si="45"/>
        <v>0</v>
      </c>
      <c r="N723" s="112" t="str">
        <f t="shared" si="46"/>
        <v/>
      </c>
      <c r="O723" s="31"/>
      <c r="P723" s="33" t="str">
        <f t="shared" si="43"/>
        <v/>
      </c>
      <c r="R723" s="174" t="str">
        <f t="shared" si="44"/>
        <v/>
      </c>
    </row>
    <row r="724" spans="1:18" ht="24.75" customHeight="1" x14ac:dyDescent="0.2">
      <c r="A724" s="212"/>
      <c r="B724" s="213"/>
      <c r="C724" s="214"/>
      <c r="D724" s="88"/>
      <c r="E724" s="110"/>
      <c r="F724" s="28"/>
      <c r="G724" s="28"/>
      <c r="H724" s="22" t="str">
        <f>IF(G724="","",ROUNDDOWN('Lesné celky'!$C$2*G724,2))</f>
        <v/>
      </c>
      <c r="I724" s="28"/>
      <c r="J724" s="28"/>
      <c r="K724" s="28"/>
      <c r="L724" s="28"/>
      <c r="M724" s="24">
        <f t="shared" si="45"/>
        <v>0</v>
      </c>
      <c r="N724" s="112" t="str">
        <f t="shared" si="46"/>
        <v/>
      </c>
      <c r="O724" s="31"/>
      <c r="P724" s="33" t="str">
        <f t="shared" ref="P724:P787" si="47">IF(H724="","",H724-O724)</f>
        <v/>
      </c>
      <c r="R724" s="174" t="str">
        <f t="shared" ref="R724:R787" si="48">IF(AND(H724&lt;&gt;"",OR(E724="",D724="",A724="")),"nekorektne zadané údaje","")</f>
        <v/>
      </c>
    </row>
    <row r="725" spans="1:18" ht="24.75" customHeight="1" x14ac:dyDescent="0.2">
      <c r="A725" s="212"/>
      <c r="B725" s="213"/>
      <c r="C725" s="214"/>
      <c r="D725" s="88"/>
      <c r="E725" s="110"/>
      <c r="F725" s="28"/>
      <c r="G725" s="28"/>
      <c r="H725" s="22" t="str">
        <f>IF(G725="","",ROUNDDOWN('Lesné celky'!$C$2*G725,2))</f>
        <v/>
      </c>
      <c r="I725" s="28"/>
      <c r="J725" s="28"/>
      <c r="K725" s="28"/>
      <c r="L725" s="28"/>
      <c r="M725" s="24">
        <f t="shared" si="45"/>
        <v>0</v>
      </c>
      <c r="N725" s="112" t="str">
        <f t="shared" si="46"/>
        <v/>
      </c>
      <c r="O725" s="31"/>
      <c r="P725" s="33" t="str">
        <f t="shared" si="47"/>
        <v/>
      </c>
      <c r="R725" s="174" t="str">
        <f t="shared" si="48"/>
        <v/>
      </c>
    </row>
    <row r="726" spans="1:18" ht="24.75" customHeight="1" x14ac:dyDescent="0.2">
      <c r="A726" s="212"/>
      <c r="B726" s="213"/>
      <c r="C726" s="214"/>
      <c r="D726" s="88"/>
      <c r="E726" s="110"/>
      <c r="F726" s="28"/>
      <c r="G726" s="28"/>
      <c r="H726" s="22" t="str">
        <f>IF(G726="","",ROUNDDOWN('Lesné celky'!$C$2*G726,2))</f>
        <v/>
      </c>
      <c r="I726" s="28"/>
      <c r="J726" s="28"/>
      <c r="K726" s="28"/>
      <c r="L726" s="28"/>
      <c r="M726" s="24">
        <f t="shared" si="45"/>
        <v>0</v>
      </c>
      <c r="N726" s="112" t="str">
        <f t="shared" si="46"/>
        <v/>
      </c>
      <c r="O726" s="31"/>
      <c r="P726" s="33" t="str">
        <f t="shared" si="47"/>
        <v/>
      </c>
      <c r="R726" s="174" t="str">
        <f t="shared" si="48"/>
        <v/>
      </c>
    </row>
    <row r="727" spans="1:18" ht="24.75" customHeight="1" x14ac:dyDescent="0.2">
      <c r="A727" s="212"/>
      <c r="B727" s="213"/>
      <c r="C727" s="214"/>
      <c r="D727" s="88"/>
      <c r="E727" s="110"/>
      <c r="F727" s="28"/>
      <c r="G727" s="28"/>
      <c r="H727" s="22" t="str">
        <f>IF(G727="","",ROUNDDOWN('Lesné celky'!$C$2*G727,2))</f>
        <v/>
      </c>
      <c r="I727" s="28"/>
      <c r="J727" s="28"/>
      <c r="K727" s="28"/>
      <c r="L727" s="28"/>
      <c r="M727" s="24">
        <f t="shared" si="45"/>
        <v>0</v>
      </c>
      <c r="N727" s="112" t="str">
        <f t="shared" si="46"/>
        <v/>
      </c>
      <c r="O727" s="31"/>
      <c r="P727" s="33" t="str">
        <f t="shared" si="47"/>
        <v/>
      </c>
      <c r="R727" s="174" t="str">
        <f t="shared" si="48"/>
        <v/>
      </c>
    </row>
    <row r="728" spans="1:18" ht="24.75" customHeight="1" x14ac:dyDescent="0.2">
      <c r="A728" s="212"/>
      <c r="B728" s="213"/>
      <c r="C728" s="214"/>
      <c r="D728" s="88"/>
      <c r="E728" s="110"/>
      <c r="F728" s="28"/>
      <c r="G728" s="28"/>
      <c r="H728" s="22" t="str">
        <f>IF(G728="","",ROUNDDOWN('Lesné celky'!$C$2*G728,2))</f>
        <v/>
      </c>
      <c r="I728" s="28"/>
      <c r="J728" s="28"/>
      <c r="K728" s="28"/>
      <c r="L728" s="28"/>
      <c r="M728" s="24">
        <f t="shared" si="45"/>
        <v>0</v>
      </c>
      <c r="N728" s="112" t="str">
        <f t="shared" si="46"/>
        <v/>
      </c>
      <c r="O728" s="31"/>
      <c r="P728" s="33" t="str">
        <f t="shared" si="47"/>
        <v/>
      </c>
      <c r="R728" s="174" t="str">
        <f t="shared" si="48"/>
        <v/>
      </c>
    </row>
    <row r="729" spans="1:18" ht="24.75" customHeight="1" x14ac:dyDescent="0.2">
      <c r="A729" s="212"/>
      <c r="B729" s="213"/>
      <c r="C729" s="214"/>
      <c r="D729" s="88"/>
      <c r="E729" s="110"/>
      <c r="F729" s="28"/>
      <c r="G729" s="28"/>
      <c r="H729" s="22" t="str">
        <f>IF(G729="","",ROUNDDOWN('Lesné celky'!$C$2*G729,2))</f>
        <v/>
      </c>
      <c r="I729" s="28"/>
      <c r="J729" s="28"/>
      <c r="K729" s="28"/>
      <c r="L729" s="28"/>
      <c r="M729" s="24">
        <f t="shared" si="45"/>
        <v>0</v>
      </c>
      <c r="N729" s="112" t="str">
        <f t="shared" si="46"/>
        <v/>
      </c>
      <c r="O729" s="31"/>
      <c r="P729" s="33" t="str">
        <f t="shared" si="47"/>
        <v/>
      </c>
      <c r="R729" s="174" t="str">
        <f t="shared" si="48"/>
        <v/>
      </c>
    </row>
    <row r="730" spans="1:18" ht="24.75" customHeight="1" x14ac:dyDescent="0.2">
      <c r="A730" s="212"/>
      <c r="B730" s="213"/>
      <c r="C730" s="214"/>
      <c r="D730" s="88"/>
      <c r="E730" s="110"/>
      <c r="F730" s="28"/>
      <c r="G730" s="28"/>
      <c r="H730" s="22" t="str">
        <f>IF(G730="","",ROUNDDOWN('Lesné celky'!$C$2*G730,2))</f>
        <v/>
      </c>
      <c r="I730" s="28"/>
      <c r="J730" s="28"/>
      <c r="K730" s="28"/>
      <c r="L730" s="28"/>
      <c r="M730" s="24">
        <f t="shared" si="45"/>
        <v>0</v>
      </c>
      <c r="N730" s="112" t="str">
        <f t="shared" si="46"/>
        <v/>
      </c>
      <c r="O730" s="31"/>
      <c r="P730" s="33" t="str">
        <f t="shared" si="47"/>
        <v/>
      </c>
      <c r="R730" s="174" t="str">
        <f t="shared" si="48"/>
        <v/>
      </c>
    </row>
    <row r="731" spans="1:18" ht="24.75" customHeight="1" x14ac:dyDescent="0.2">
      <c r="A731" s="212"/>
      <c r="B731" s="213"/>
      <c r="C731" s="214"/>
      <c r="D731" s="88"/>
      <c r="E731" s="110"/>
      <c r="F731" s="28"/>
      <c r="G731" s="28"/>
      <c r="H731" s="22" t="str">
        <f>IF(G731="","",ROUNDDOWN('Lesné celky'!$C$2*G731,2))</f>
        <v/>
      </c>
      <c r="I731" s="28"/>
      <c r="J731" s="28"/>
      <c r="K731" s="28"/>
      <c r="L731" s="28"/>
      <c r="M731" s="24">
        <f t="shared" si="45"/>
        <v>0</v>
      </c>
      <c r="N731" s="112" t="str">
        <f t="shared" si="46"/>
        <v/>
      </c>
      <c r="O731" s="31"/>
      <c r="P731" s="33" t="str">
        <f t="shared" si="47"/>
        <v/>
      </c>
      <c r="R731" s="174" t="str">
        <f t="shared" si="48"/>
        <v/>
      </c>
    </row>
    <row r="732" spans="1:18" ht="24.75" customHeight="1" x14ac:dyDescent="0.2">
      <c r="A732" s="212"/>
      <c r="B732" s="213"/>
      <c r="C732" s="214"/>
      <c r="D732" s="88"/>
      <c r="E732" s="110"/>
      <c r="F732" s="28"/>
      <c r="G732" s="28"/>
      <c r="H732" s="22" t="str">
        <f>IF(G732="","",ROUNDDOWN('Lesné celky'!$C$2*G732,2))</f>
        <v/>
      </c>
      <c r="I732" s="28"/>
      <c r="J732" s="28"/>
      <c r="K732" s="28"/>
      <c r="L732" s="28"/>
      <c r="M732" s="24">
        <f t="shared" si="45"/>
        <v>0</v>
      </c>
      <c r="N732" s="112" t="str">
        <f t="shared" si="46"/>
        <v/>
      </c>
      <c r="O732" s="31"/>
      <c r="P732" s="33" t="str">
        <f t="shared" si="47"/>
        <v/>
      </c>
      <c r="R732" s="174" t="str">
        <f t="shared" si="48"/>
        <v/>
      </c>
    </row>
    <row r="733" spans="1:18" ht="24.75" customHeight="1" x14ac:dyDescent="0.2">
      <c r="A733" s="212"/>
      <c r="B733" s="213"/>
      <c r="C733" s="214"/>
      <c r="D733" s="88"/>
      <c r="E733" s="110"/>
      <c r="F733" s="28"/>
      <c r="G733" s="28"/>
      <c r="H733" s="22" t="str">
        <f>IF(G733="","",ROUNDDOWN('Lesné celky'!$C$2*G733,2))</f>
        <v/>
      </c>
      <c r="I733" s="28"/>
      <c r="J733" s="28"/>
      <c r="K733" s="28"/>
      <c r="L733" s="28"/>
      <c r="M733" s="24">
        <f t="shared" si="45"/>
        <v>0</v>
      </c>
      <c r="N733" s="112" t="str">
        <f t="shared" si="46"/>
        <v/>
      </c>
      <c r="O733" s="31"/>
      <c r="P733" s="33" t="str">
        <f t="shared" si="47"/>
        <v/>
      </c>
      <c r="R733" s="174" t="str">
        <f t="shared" si="48"/>
        <v/>
      </c>
    </row>
    <row r="734" spans="1:18" ht="24.75" customHeight="1" x14ac:dyDescent="0.2">
      <c r="A734" s="212"/>
      <c r="B734" s="213"/>
      <c r="C734" s="214"/>
      <c r="D734" s="88"/>
      <c r="E734" s="110"/>
      <c r="F734" s="28"/>
      <c r="G734" s="28"/>
      <c r="H734" s="22" t="str">
        <f>IF(G734="","",ROUNDDOWN('Lesné celky'!$C$2*G734,2))</f>
        <v/>
      </c>
      <c r="I734" s="28"/>
      <c r="J734" s="28"/>
      <c r="K734" s="28"/>
      <c r="L734" s="28"/>
      <c r="M734" s="24">
        <f t="shared" si="45"/>
        <v>0</v>
      </c>
      <c r="N734" s="112" t="str">
        <f t="shared" si="46"/>
        <v/>
      </c>
      <c r="O734" s="31"/>
      <c r="P734" s="33" t="str">
        <f t="shared" si="47"/>
        <v/>
      </c>
      <c r="R734" s="174" t="str">
        <f t="shared" si="48"/>
        <v/>
      </c>
    </row>
    <row r="735" spans="1:18" ht="24.75" customHeight="1" x14ac:dyDescent="0.2">
      <c r="A735" s="212"/>
      <c r="B735" s="213"/>
      <c r="C735" s="214"/>
      <c r="D735" s="88"/>
      <c r="E735" s="110"/>
      <c r="F735" s="28"/>
      <c r="G735" s="28"/>
      <c r="H735" s="22" t="str">
        <f>IF(G735="","",ROUNDDOWN('Lesné celky'!$C$2*G735,2))</f>
        <v/>
      </c>
      <c r="I735" s="28"/>
      <c r="J735" s="28"/>
      <c r="K735" s="28"/>
      <c r="L735" s="28"/>
      <c r="M735" s="24">
        <f t="shared" si="45"/>
        <v>0</v>
      </c>
      <c r="N735" s="112" t="str">
        <f t="shared" si="46"/>
        <v/>
      </c>
      <c r="O735" s="31"/>
      <c r="P735" s="33" t="str">
        <f t="shared" si="47"/>
        <v/>
      </c>
      <c r="R735" s="174" t="str">
        <f t="shared" si="48"/>
        <v/>
      </c>
    </row>
    <row r="736" spans="1:18" ht="24.75" customHeight="1" x14ac:dyDescent="0.2">
      <c r="A736" s="212"/>
      <c r="B736" s="213"/>
      <c r="C736" s="214"/>
      <c r="D736" s="88"/>
      <c r="E736" s="110"/>
      <c r="F736" s="28"/>
      <c r="G736" s="28"/>
      <c r="H736" s="22" t="str">
        <f>IF(G736="","",ROUNDDOWN('Lesné celky'!$C$2*G736,2))</f>
        <v/>
      </c>
      <c r="I736" s="28"/>
      <c r="J736" s="28"/>
      <c r="K736" s="28"/>
      <c r="L736" s="28"/>
      <c r="M736" s="24">
        <f t="shared" si="45"/>
        <v>0</v>
      </c>
      <c r="N736" s="112" t="str">
        <f t="shared" si="46"/>
        <v/>
      </c>
      <c r="O736" s="31"/>
      <c r="P736" s="33" t="str">
        <f t="shared" si="47"/>
        <v/>
      </c>
      <c r="R736" s="174" t="str">
        <f t="shared" si="48"/>
        <v/>
      </c>
    </row>
    <row r="737" spans="1:18" ht="24.75" customHeight="1" x14ac:dyDescent="0.2">
      <c r="A737" s="212"/>
      <c r="B737" s="213"/>
      <c r="C737" s="214"/>
      <c r="D737" s="88"/>
      <c r="E737" s="110"/>
      <c r="F737" s="28"/>
      <c r="G737" s="28"/>
      <c r="H737" s="22" t="str">
        <f>IF(G737="","",ROUNDDOWN('Lesné celky'!$C$2*G737,2))</f>
        <v/>
      </c>
      <c r="I737" s="28"/>
      <c r="J737" s="28"/>
      <c r="K737" s="28"/>
      <c r="L737" s="28"/>
      <c r="M737" s="24">
        <f t="shared" si="45"/>
        <v>0</v>
      </c>
      <c r="N737" s="112" t="str">
        <f t="shared" si="46"/>
        <v/>
      </c>
      <c r="O737" s="31"/>
      <c r="P737" s="33" t="str">
        <f t="shared" si="47"/>
        <v/>
      </c>
      <c r="R737" s="174" t="str">
        <f t="shared" si="48"/>
        <v/>
      </c>
    </row>
    <row r="738" spans="1:18" ht="24.75" customHeight="1" x14ac:dyDescent="0.2">
      <c r="A738" s="212"/>
      <c r="B738" s="213"/>
      <c r="C738" s="214"/>
      <c r="D738" s="88"/>
      <c r="E738" s="110"/>
      <c r="F738" s="28"/>
      <c r="G738" s="28"/>
      <c r="H738" s="22" t="str">
        <f>IF(G738="","",ROUNDDOWN('Lesné celky'!$C$2*G738,2))</f>
        <v/>
      </c>
      <c r="I738" s="28"/>
      <c r="J738" s="28"/>
      <c r="K738" s="28"/>
      <c r="L738" s="28"/>
      <c r="M738" s="24">
        <f t="shared" si="45"/>
        <v>0</v>
      </c>
      <c r="N738" s="112" t="str">
        <f t="shared" si="46"/>
        <v/>
      </c>
      <c r="O738" s="31"/>
      <c r="P738" s="33" t="str">
        <f t="shared" si="47"/>
        <v/>
      </c>
      <c r="R738" s="174" t="str">
        <f t="shared" si="48"/>
        <v/>
      </c>
    </row>
    <row r="739" spans="1:18" ht="24.75" customHeight="1" x14ac:dyDescent="0.2">
      <c r="A739" s="212"/>
      <c r="B739" s="213"/>
      <c r="C739" s="214"/>
      <c r="D739" s="88"/>
      <c r="E739" s="110"/>
      <c r="F739" s="28"/>
      <c r="G739" s="28"/>
      <c r="H739" s="22" t="str">
        <f>IF(G739="","",ROUNDDOWN('Lesné celky'!$C$2*G739,2))</f>
        <v/>
      </c>
      <c r="I739" s="28"/>
      <c r="J739" s="28"/>
      <c r="K739" s="28"/>
      <c r="L739" s="28"/>
      <c r="M739" s="24">
        <f t="shared" si="45"/>
        <v>0</v>
      </c>
      <c r="N739" s="112" t="str">
        <f t="shared" si="46"/>
        <v/>
      </c>
      <c r="O739" s="31"/>
      <c r="P739" s="33" t="str">
        <f t="shared" si="47"/>
        <v/>
      </c>
      <c r="R739" s="174" t="str">
        <f t="shared" si="48"/>
        <v/>
      </c>
    </row>
    <row r="740" spans="1:18" ht="24.75" customHeight="1" x14ac:dyDescent="0.2">
      <c r="A740" s="212"/>
      <c r="B740" s="213"/>
      <c r="C740" s="214"/>
      <c r="D740" s="88"/>
      <c r="E740" s="110"/>
      <c r="F740" s="28"/>
      <c r="G740" s="28"/>
      <c r="H740" s="22" t="str">
        <f>IF(G740="","",ROUNDDOWN('Lesné celky'!$C$2*G740,2))</f>
        <v/>
      </c>
      <c r="I740" s="28"/>
      <c r="J740" s="28"/>
      <c r="K740" s="28"/>
      <c r="L740" s="28"/>
      <c r="M740" s="24">
        <f t="shared" si="45"/>
        <v>0</v>
      </c>
      <c r="N740" s="112" t="str">
        <f t="shared" si="46"/>
        <v/>
      </c>
      <c r="O740" s="31"/>
      <c r="P740" s="33" t="str">
        <f t="shared" si="47"/>
        <v/>
      </c>
      <c r="R740" s="174" t="str">
        <f t="shared" si="48"/>
        <v/>
      </c>
    </row>
    <row r="741" spans="1:18" ht="24.75" customHeight="1" x14ac:dyDescent="0.2">
      <c r="A741" s="212"/>
      <c r="B741" s="213"/>
      <c r="C741" s="214"/>
      <c r="D741" s="88"/>
      <c r="E741" s="110"/>
      <c r="F741" s="28"/>
      <c r="G741" s="28"/>
      <c r="H741" s="22" t="str">
        <f>IF(G741="","",ROUNDDOWN('Lesné celky'!$C$2*G741,2))</f>
        <v/>
      </c>
      <c r="I741" s="28"/>
      <c r="J741" s="28"/>
      <c r="K741" s="28"/>
      <c r="L741" s="28"/>
      <c r="M741" s="24">
        <f t="shared" si="45"/>
        <v>0</v>
      </c>
      <c r="N741" s="112" t="str">
        <f t="shared" si="46"/>
        <v/>
      </c>
      <c r="O741" s="31"/>
      <c r="P741" s="33" t="str">
        <f t="shared" si="47"/>
        <v/>
      </c>
      <c r="R741" s="174" t="str">
        <f t="shared" si="48"/>
        <v/>
      </c>
    </row>
    <row r="742" spans="1:18" ht="24.75" customHeight="1" x14ac:dyDescent="0.2">
      <c r="A742" s="212"/>
      <c r="B742" s="213"/>
      <c r="C742" s="214"/>
      <c r="D742" s="88"/>
      <c r="E742" s="110"/>
      <c r="F742" s="28"/>
      <c r="G742" s="28"/>
      <c r="H742" s="22" t="str">
        <f>IF(G742="","",ROUNDDOWN('Lesné celky'!$C$2*G742,2))</f>
        <v/>
      </c>
      <c r="I742" s="28"/>
      <c r="J742" s="28"/>
      <c r="K742" s="28"/>
      <c r="L742" s="28"/>
      <c r="M742" s="24">
        <f t="shared" si="45"/>
        <v>0</v>
      </c>
      <c r="N742" s="112" t="str">
        <f t="shared" si="46"/>
        <v/>
      </c>
      <c r="O742" s="31"/>
      <c r="P742" s="33" t="str">
        <f t="shared" si="47"/>
        <v/>
      </c>
      <c r="R742" s="174" t="str">
        <f t="shared" si="48"/>
        <v/>
      </c>
    </row>
    <row r="743" spans="1:18" ht="24.75" customHeight="1" x14ac:dyDescent="0.2">
      <c r="A743" s="212"/>
      <c r="B743" s="213"/>
      <c r="C743" s="214"/>
      <c r="D743" s="88"/>
      <c r="E743" s="110"/>
      <c r="F743" s="28"/>
      <c r="G743" s="28"/>
      <c r="H743" s="22" t="str">
        <f>IF(G743="","",ROUNDDOWN('Lesné celky'!$C$2*G743,2))</f>
        <v/>
      </c>
      <c r="I743" s="28"/>
      <c r="J743" s="28"/>
      <c r="K743" s="28"/>
      <c r="L743" s="28"/>
      <c r="M743" s="24">
        <f t="shared" si="45"/>
        <v>0</v>
      </c>
      <c r="N743" s="112" t="str">
        <f t="shared" si="46"/>
        <v/>
      </c>
      <c r="O743" s="31"/>
      <c r="P743" s="33" t="str">
        <f t="shared" si="47"/>
        <v/>
      </c>
      <c r="R743" s="174" t="str">
        <f t="shared" si="48"/>
        <v/>
      </c>
    </row>
    <row r="744" spans="1:18" ht="24.75" customHeight="1" x14ac:dyDescent="0.2">
      <c r="A744" s="212"/>
      <c r="B744" s="213"/>
      <c r="C744" s="214"/>
      <c r="D744" s="88"/>
      <c r="E744" s="110"/>
      <c r="F744" s="28"/>
      <c r="G744" s="28"/>
      <c r="H744" s="22" t="str">
        <f>IF(G744="","",ROUNDDOWN('Lesné celky'!$C$2*G744,2))</f>
        <v/>
      </c>
      <c r="I744" s="28"/>
      <c r="J744" s="28"/>
      <c r="K744" s="28"/>
      <c r="L744" s="28"/>
      <c r="M744" s="24">
        <f t="shared" si="45"/>
        <v>0</v>
      </c>
      <c r="N744" s="112" t="str">
        <f t="shared" si="46"/>
        <v/>
      </c>
      <c r="O744" s="31"/>
      <c r="P744" s="33" t="str">
        <f t="shared" si="47"/>
        <v/>
      </c>
      <c r="R744" s="174" t="str">
        <f t="shared" si="48"/>
        <v/>
      </c>
    </row>
    <row r="745" spans="1:18" ht="24.75" customHeight="1" x14ac:dyDescent="0.2">
      <c r="A745" s="212"/>
      <c r="B745" s="213"/>
      <c r="C745" s="214"/>
      <c r="D745" s="88"/>
      <c r="E745" s="110"/>
      <c r="F745" s="28"/>
      <c r="G745" s="28"/>
      <c r="H745" s="22" t="str">
        <f>IF(G745="","",ROUNDDOWN('Lesné celky'!$C$2*G745,2))</f>
        <v/>
      </c>
      <c r="I745" s="28"/>
      <c r="J745" s="28"/>
      <c r="K745" s="28"/>
      <c r="L745" s="28"/>
      <c r="M745" s="24">
        <f t="shared" si="45"/>
        <v>0</v>
      </c>
      <c r="N745" s="112" t="str">
        <f t="shared" si="46"/>
        <v/>
      </c>
      <c r="O745" s="31"/>
      <c r="P745" s="33" t="str">
        <f t="shared" si="47"/>
        <v/>
      </c>
      <c r="R745" s="174" t="str">
        <f t="shared" si="48"/>
        <v/>
      </c>
    </row>
    <row r="746" spans="1:18" ht="24.75" customHeight="1" x14ac:dyDescent="0.2">
      <c r="A746" s="212"/>
      <c r="B746" s="213"/>
      <c r="C746" s="214"/>
      <c r="D746" s="88"/>
      <c r="E746" s="110"/>
      <c r="F746" s="28"/>
      <c r="G746" s="28"/>
      <c r="H746" s="22" t="str">
        <f>IF(G746="","",ROUNDDOWN('Lesné celky'!$C$2*G746,2))</f>
        <v/>
      </c>
      <c r="I746" s="28"/>
      <c r="J746" s="28"/>
      <c r="K746" s="28"/>
      <c r="L746" s="28"/>
      <c r="M746" s="24">
        <f t="shared" si="45"/>
        <v>0</v>
      </c>
      <c r="N746" s="112" t="str">
        <f t="shared" si="46"/>
        <v/>
      </c>
      <c r="O746" s="31"/>
      <c r="P746" s="33" t="str">
        <f t="shared" si="47"/>
        <v/>
      </c>
      <c r="R746" s="174" t="str">
        <f t="shared" si="48"/>
        <v/>
      </c>
    </row>
    <row r="747" spans="1:18" ht="24.75" customHeight="1" x14ac:dyDescent="0.2">
      <c r="A747" s="212"/>
      <c r="B747" s="213"/>
      <c r="C747" s="214"/>
      <c r="D747" s="88"/>
      <c r="E747" s="110"/>
      <c r="F747" s="28"/>
      <c r="G747" s="28"/>
      <c r="H747" s="22" t="str">
        <f>IF(G747="","",ROUNDDOWN('Lesné celky'!$C$2*G747,2))</f>
        <v/>
      </c>
      <c r="I747" s="28"/>
      <c r="J747" s="28"/>
      <c r="K747" s="28"/>
      <c r="L747" s="28"/>
      <c r="M747" s="24">
        <f t="shared" si="45"/>
        <v>0</v>
      </c>
      <c r="N747" s="112" t="str">
        <f t="shared" si="46"/>
        <v/>
      </c>
      <c r="O747" s="31"/>
      <c r="P747" s="33" t="str">
        <f t="shared" si="47"/>
        <v/>
      </c>
      <c r="R747" s="174" t="str">
        <f t="shared" si="48"/>
        <v/>
      </c>
    </row>
    <row r="748" spans="1:18" ht="24.75" customHeight="1" x14ac:dyDescent="0.2">
      <c r="A748" s="212"/>
      <c r="B748" s="213"/>
      <c r="C748" s="214"/>
      <c r="D748" s="88"/>
      <c r="E748" s="110"/>
      <c r="F748" s="28"/>
      <c r="G748" s="28"/>
      <c r="H748" s="22" t="str">
        <f>IF(G748="","",ROUNDDOWN('Lesné celky'!$C$2*G748,2))</f>
        <v/>
      </c>
      <c r="I748" s="28"/>
      <c r="J748" s="28"/>
      <c r="K748" s="28"/>
      <c r="L748" s="28"/>
      <c r="M748" s="24">
        <f t="shared" si="45"/>
        <v>0</v>
      </c>
      <c r="N748" s="112" t="str">
        <f t="shared" si="46"/>
        <v/>
      </c>
      <c r="O748" s="31"/>
      <c r="P748" s="33" t="str">
        <f t="shared" si="47"/>
        <v/>
      </c>
      <c r="R748" s="174" t="str">
        <f t="shared" si="48"/>
        <v/>
      </c>
    </row>
    <row r="749" spans="1:18" ht="24.75" customHeight="1" x14ac:dyDescent="0.2">
      <c r="A749" s="212"/>
      <c r="B749" s="213"/>
      <c r="C749" s="214"/>
      <c r="D749" s="88"/>
      <c r="E749" s="110"/>
      <c r="F749" s="28"/>
      <c r="G749" s="28"/>
      <c r="H749" s="22" t="str">
        <f>IF(G749="","",ROUNDDOWN('Lesné celky'!$C$2*G749,2))</f>
        <v/>
      </c>
      <c r="I749" s="28"/>
      <c r="J749" s="28"/>
      <c r="K749" s="28"/>
      <c r="L749" s="28"/>
      <c r="M749" s="24">
        <f t="shared" si="45"/>
        <v>0</v>
      </c>
      <c r="N749" s="112" t="str">
        <f t="shared" si="46"/>
        <v/>
      </c>
      <c r="O749" s="31"/>
      <c r="P749" s="33" t="str">
        <f t="shared" si="47"/>
        <v/>
      </c>
      <c r="R749" s="174" t="str">
        <f t="shared" si="48"/>
        <v/>
      </c>
    </row>
    <row r="750" spans="1:18" ht="24.75" customHeight="1" x14ac:dyDescent="0.2">
      <c r="A750" s="212"/>
      <c r="B750" s="213"/>
      <c r="C750" s="214"/>
      <c r="D750" s="88"/>
      <c r="E750" s="110"/>
      <c r="F750" s="28"/>
      <c r="G750" s="28"/>
      <c r="H750" s="22" t="str">
        <f>IF(G750="","",ROUNDDOWN('Lesné celky'!$C$2*G750,2))</f>
        <v/>
      </c>
      <c r="I750" s="28"/>
      <c r="J750" s="28"/>
      <c r="K750" s="28"/>
      <c r="L750" s="28"/>
      <c r="M750" s="24">
        <f t="shared" si="45"/>
        <v>0</v>
      </c>
      <c r="N750" s="112" t="str">
        <f t="shared" si="46"/>
        <v/>
      </c>
      <c r="O750" s="31"/>
      <c r="P750" s="33" t="str">
        <f t="shared" si="47"/>
        <v/>
      </c>
      <c r="R750" s="174" t="str">
        <f t="shared" si="48"/>
        <v/>
      </c>
    </row>
    <row r="751" spans="1:18" ht="24.75" customHeight="1" x14ac:dyDescent="0.2">
      <c r="A751" s="212"/>
      <c r="B751" s="213"/>
      <c r="C751" s="214"/>
      <c r="D751" s="88"/>
      <c r="E751" s="110"/>
      <c r="F751" s="28"/>
      <c r="G751" s="28"/>
      <c r="H751" s="22" t="str">
        <f>IF(G751="","",ROUNDDOWN('Lesné celky'!$C$2*G751,2))</f>
        <v/>
      </c>
      <c r="I751" s="28"/>
      <c r="J751" s="28"/>
      <c r="K751" s="28"/>
      <c r="L751" s="28"/>
      <c r="M751" s="24">
        <f t="shared" si="45"/>
        <v>0</v>
      </c>
      <c r="N751" s="112" t="str">
        <f t="shared" si="46"/>
        <v/>
      </c>
      <c r="O751" s="31"/>
      <c r="P751" s="33" t="str">
        <f t="shared" si="47"/>
        <v/>
      </c>
      <c r="R751" s="174" t="str">
        <f t="shared" si="48"/>
        <v/>
      </c>
    </row>
    <row r="752" spans="1:18" ht="24.75" customHeight="1" x14ac:dyDescent="0.2">
      <c r="A752" s="212"/>
      <c r="B752" s="213"/>
      <c r="C752" s="214"/>
      <c r="D752" s="88"/>
      <c r="E752" s="110"/>
      <c r="F752" s="28"/>
      <c r="G752" s="28"/>
      <c r="H752" s="22" t="str">
        <f>IF(G752="","",ROUNDDOWN('Lesné celky'!$C$2*G752,2))</f>
        <v/>
      </c>
      <c r="I752" s="28"/>
      <c r="J752" s="28"/>
      <c r="K752" s="28"/>
      <c r="L752" s="28"/>
      <c r="M752" s="24">
        <f t="shared" si="45"/>
        <v>0</v>
      </c>
      <c r="N752" s="112" t="str">
        <f t="shared" si="46"/>
        <v/>
      </c>
      <c r="O752" s="31"/>
      <c r="P752" s="33" t="str">
        <f t="shared" si="47"/>
        <v/>
      </c>
      <c r="R752" s="174" t="str">
        <f t="shared" si="48"/>
        <v/>
      </c>
    </row>
    <row r="753" spans="1:18" ht="24.75" customHeight="1" x14ac:dyDescent="0.2">
      <c r="A753" s="212"/>
      <c r="B753" s="213"/>
      <c r="C753" s="214"/>
      <c r="D753" s="88"/>
      <c r="E753" s="110"/>
      <c r="F753" s="28"/>
      <c r="G753" s="28"/>
      <c r="H753" s="22" t="str">
        <f>IF(G753="","",ROUNDDOWN('Lesné celky'!$C$2*G753,2))</f>
        <v/>
      </c>
      <c r="I753" s="28"/>
      <c r="J753" s="28"/>
      <c r="K753" s="28"/>
      <c r="L753" s="28"/>
      <c r="M753" s="24">
        <f t="shared" si="45"/>
        <v>0</v>
      </c>
      <c r="N753" s="112" t="str">
        <f t="shared" si="46"/>
        <v/>
      </c>
      <c r="O753" s="31"/>
      <c r="P753" s="33" t="str">
        <f t="shared" si="47"/>
        <v/>
      </c>
      <c r="R753" s="174" t="str">
        <f t="shared" si="48"/>
        <v/>
      </c>
    </row>
    <row r="754" spans="1:18" ht="24.75" customHeight="1" x14ac:dyDescent="0.2">
      <c r="A754" s="212"/>
      <c r="B754" s="213"/>
      <c r="C754" s="214"/>
      <c r="D754" s="88"/>
      <c r="E754" s="110"/>
      <c r="F754" s="28"/>
      <c r="G754" s="28"/>
      <c r="H754" s="22" t="str">
        <f>IF(G754="","",ROUNDDOWN('Lesné celky'!$C$2*G754,2))</f>
        <v/>
      </c>
      <c r="I754" s="28"/>
      <c r="J754" s="28"/>
      <c r="K754" s="28"/>
      <c r="L754" s="28"/>
      <c r="M754" s="24">
        <f t="shared" si="45"/>
        <v>0</v>
      </c>
      <c r="N754" s="112" t="str">
        <f t="shared" si="46"/>
        <v/>
      </c>
      <c r="O754" s="31"/>
      <c r="P754" s="33" t="str">
        <f t="shared" si="47"/>
        <v/>
      </c>
      <c r="R754" s="174" t="str">
        <f t="shared" si="48"/>
        <v/>
      </c>
    </row>
    <row r="755" spans="1:18" ht="24.75" customHeight="1" x14ac:dyDescent="0.2">
      <c r="A755" s="212"/>
      <c r="B755" s="213"/>
      <c r="C755" s="214"/>
      <c r="D755" s="88"/>
      <c r="E755" s="110"/>
      <c r="F755" s="28"/>
      <c r="G755" s="28"/>
      <c r="H755" s="22" t="str">
        <f>IF(G755="","",ROUNDDOWN('Lesné celky'!$C$2*G755,2))</f>
        <v/>
      </c>
      <c r="I755" s="28"/>
      <c r="J755" s="28"/>
      <c r="K755" s="28"/>
      <c r="L755" s="28"/>
      <c r="M755" s="24">
        <f t="shared" si="45"/>
        <v>0</v>
      </c>
      <c r="N755" s="112" t="str">
        <f t="shared" si="46"/>
        <v/>
      </c>
      <c r="O755" s="31"/>
      <c r="P755" s="33" t="str">
        <f t="shared" si="47"/>
        <v/>
      </c>
      <c r="R755" s="174" t="str">
        <f t="shared" si="48"/>
        <v/>
      </c>
    </row>
    <row r="756" spans="1:18" ht="24.75" customHeight="1" x14ac:dyDescent="0.2">
      <c r="A756" s="212"/>
      <c r="B756" s="213"/>
      <c r="C756" s="214"/>
      <c r="D756" s="88"/>
      <c r="E756" s="110"/>
      <c r="F756" s="28"/>
      <c r="G756" s="28"/>
      <c r="H756" s="22" t="str">
        <f>IF(G756="","",ROUNDDOWN('Lesné celky'!$C$2*G756,2))</f>
        <v/>
      </c>
      <c r="I756" s="28"/>
      <c r="J756" s="28"/>
      <c r="K756" s="28"/>
      <c r="L756" s="28"/>
      <c r="M756" s="24">
        <f t="shared" si="45"/>
        <v>0</v>
      </c>
      <c r="N756" s="112" t="str">
        <f t="shared" si="46"/>
        <v/>
      </c>
      <c r="O756" s="31"/>
      <c r="P756" s="33" t="str">
        <f t="shared" si="47"/>
        <v/>
      </c>
      <c r="R756" s="174" t="str">
        <f t="shared" si="48"/>
        <v/>
      </c>
    </row>
    <row r="757" spans="1:18" ht="24.75" customHeight="1" x14ac:dyDescent="0.2">
      <c r="A757" s="212"/>
      <c r="B757" s="213"/>
      <c r="C757" s="214"/>
      <c r="D757" s="88"/>
      <c r="E757" s="110"/>
      <c r="F757" s="28"/>
      <c r="G757" s="28"/>
      <c r="H757" s="22" t="str">
        <f>IF(G757="","",ROUNDDOWN('Lesné celky'!$C$2*G757,2))</f>
        <v/>
      </c>
      <c r="I757" s="28"/>
      <c r="J757" s="28"/>
      <c r="K757" s="28"/>
      <c r="L757" s="28"/>
      <c r="M757" s="24">
        <f t="shared" si="45"/>
        <v>0</v>
      </c>
      <c r="N757" s="112" t="str">
        <f t="shared" si="46"/>
        <v/>
      </c>
      <c r="O757" s="31"/>
      <c r="P757" s="33" t="str">
        <f t="shared" si="47"/>
        <v/>
      </c>
      <c r="R757" s="174" t="str">
        <f t="shared" si="48"/>
        <v/>
      </c>
    </row>
    <row r="758" spans="1:18" ht="24.75" customHeight="1" x14ac:dyDescent="0.2">
      <c r="A758" s="212"/>
      <c r="B758" s="213"/>
      <c r="C758" s="214"/>
      <c r="D758" s="88"/>
      <c r="E758" s="110"/>
      <c r="F758" s="28"/>
      <c r="G758" s="28"/>
      <c r="H758" s="22" t="str">
        <f>IF(G758="","",ROUNDDOWN('Lesné celky'!$C$2*G758,2))</f>
        <v/>
      </c>
      <c r="I758" s="28"/>
      <c r="J758" s="28"/>
      <c r="K758" s="28"/>
      <c r="L758" s="28"/>
      <c r="M758" s="24">
        <f t="shared" si="45"/>
        <v>0</v>
      </c>
      <c r="N758" s="112" t="str">
        <f t="shared" si="46"/>
        <v/>
      </c>
      <c r="O758" s="31"/>
      <c r="P758" s="33" t="str">
        <f t="shared" si="47"/>
        <v/>
      </c>
      <c r="R758" s="174" t="str">
        <f t="shared" si="48"/>
        <v/>
      </c>
    </row>
    <row r="759" spans="1:18" ht="24.75" customHeight="1" x14ac:dyDescent="0.2">
      <c r="A759" s="212"/>
      <c r="B759" s="213"/>
      <c r="C759" s="214"/>
      <c r="D759" s="88"/>
      <c r="E759" s="110"/>
      <c r="F759" s="28"/>
      <c r="G759" s="28"/>
      <c r="H759" s="22" t="str">
        <f>IF(G759="","",ROUNDDOWN('Lesné celky'!$C$2*G759,2))</f>
        <v/>
      </c>
      <c r="I759" s="28"/>
      <c r="J759" s="28"/>
      <c r="K759" s="28"/>
      <c r="L759" s="28"/>
      <c r="M759" s="24">
        <f t="shared" si="45"/>
        <v>0</v>
      </c>
      <c r="N759" s="112" t="str">
        <f t="shared" si="46"/>
        <v/>
      </c>
      <c r="O759" s="31"/>
      <c r="P759" s="33" t="str">
        <f t="shared" si="47"/>
        <v/>
      </c>
      <c r="R759" s="174" t="str">
        <f t="shared" si="48"/>
        <v/>
      </c>
    </row>
    <row r="760" spans="1:18" ht="24.75" customHeight="1" x14ac:dyDescent="0.2">
      <c r="A760" s="212"/>
      <c r="B760" s="213"/>
      <c r="C760" s="214"/>
      <c r="D760" s="88"/>
      <c r="E760" s="110"/>
      <c r="F760" s="28"/>
      <c r="G760" s="28"/>
      <c r="H760" s="22" t="str">
        <f>IF(G760="","",ROUNDDOWN('Lesné celky'!$C$2*G760,2))</f>
        <v/>
      </c>
      <c r="I760" s="28"/>
      <c r="J760" s="28"/>
      <c r="K760" s="28"/>
      <c r="L760" s="28"/>
      <c r="M760" s="24">
        <f t="shared" si="45"/>
        <v>0</v>
      </c>
      <c r="N760" s="112" t="str">
        <f t="shared" si="46"/>
        <v/>
      </c>
      <c r="O760" s="31"/>
      <c r="P760" s="33" t="str">
        <f t="shared" si="47"/>
        <v/>
      </c>
      <c r="R760" s="174" t="str">
        <f t="shared" si="48"/>
        <v/>
      </c>
    </row>
    <row r="761" spans="1:18" ht="24.75" customHeight="1" x14ac:dyDescent="0.2">
      <c r="A761" s="212"/>
      <c r="B761" s="213"/>
      <c r="C761" s="214"/>
      <c r="D761" s="88"/>
      <c r="E761" s="110"/>
      <c r="F761" s="28"/>
      <c r="G761" s="28"/>
      <c r="H761" s="22" t="str">
        <f>IF(G761="","",ROUNDDOWN('Lesné celky'!$C$2*G761,2))</f>
        <v/>
      </c>
      <c r="I761" s="28"/>
      <c r="J761" s="28"/>
      <c r="K761" s="28"/>
      <c r="L761" s="28"/>
      <c r="M761" s="24">
        <f t="shared" si="45"/>
        <v>0</v>
      </c>
      <c r="N761" s="112" t="str">
        <f t="shared" si="46"/>
        <v/>
      </c>
      <c r="O761" s="31"/>
      <c r="P761" s="33" t="str">
        <f t="shared" si="47"/>
        <v/>
      </c>
      <c r="R761" s="174" t="str">
        <f t="shared" si="48"/>
        <v/>
      </c>
    </row>
    <row r="762" spans="1:18" ht="24.75" customHeight="1" x14ac:dyDescent="0.2">
      <c r="A762" s="212"/>
      <c r="B762" s="213"/>
      <c r="C762" s="214"/>
      <c r="D762" s="88"/>
      <c r="E762" s="110"/>
      <c r="F762" s="28"/>
      <c r="G762" s="28"/>
      <c r="H762" s="22" t="str">
        <f>IF(G762="","",ROUNDDOWN('Lesné celky'!$C$2*G762,2))</f>
        <v/>
      </c>
      <c r="I762" s="28"/>
      <c r="J762" s="28"/>
      <c r="K762" s="28"/>
      <c r="L762" s="28"/>
      <c r="M762" s="24">
        <f t="shared" si="45"/>
        <v>0</v>
      </c>
      <c r="N762" s="112" t="str">
        <f t="shared" si="46"/>
        <v/>
      </c>
      <c r="O762" s="31"/>
      <c r="P762" s="33" t="str">
        <f t="shared" si="47"/>
        <v/>
      </c>
      <c r="R762" s="174" t="str">
        <f t="shared" si="48"/>
        <v/>
      </c>
    </row>
    <row r="763" spans="1:18" ht="24.75" customHeight="1" x14ac:dyDescent="0.2">
      <c r="A763" s="212"/>
      <c r="B763" s="213"/>
      <c r="C763" s="214"/>
      <c r="D763" s="88"/>
      <c r="E763" s="110"/>
      <c r="F763" s="28"/>
      <c r="G763" s="28"/>
      <c r="H763" s="22" t="str">
        <f>IF(G763="","",ROUNDDOWN('Lesné celky'!$C$2*G763,2))</f>
        <v/>
      </c>
      <c r="I763" s="28"/>
      <c r="J763" s="28"/>
      <c r="K763" s="28"/>
      <c r="L763" s="28"/>
      <c r="M763" s="24">
        <f t="shared" si="45"/>
        <v>0</v>
      </c>
      <c r="N763" s="112" t="str">
        <f t="shared" si="46"/>
        <v/>
      </c>
      <c r="O763" s="31"/>
      <c r="P763" s="33" t="str">
        <f t="shared" si="47"/>
        <v/>
      </c>
      <c r="R763" s="174" t="str">
        <f t="shared" si="48"/>
        <v/>
      </c>
    </row>
    <row r="764" spans="1:18" ht="24.75" customHeight="1" x14ac:dyDescent="0.2">
      <c r="A764" s="212"/>
      <c r="B764" s="213"/>
      <c r="C764" s="214"/>
      <c r="D764" s="88"/>
      <c r="E764" s="110"/>
      <c r="F764" s="28"/>
      <c r="G764" s="28"/>
      <c r="H764" s="22" t="str">
        <f>IF(G764="","",ROUNDDOWN('Lesné celky'!$C$2*G764,2))</f>
        <v/>
      </c>
      <c r="I764" s="28"/>
      <c r="J764" s="28"/>
      <c r="K764" s="28"/>
      <c r="L764" s="28"/>
      <c r="M764" s="24">
        <f t="shared" si="45"/>
        <v>0</v>
      </c>
      <c r="N764" s="112" t="str">
        <f t="shared" si="46"/>
        <v/>
      </c>
      <c r="O764" s="31"/>
      <c r="P764" s="33" t="str">
        <f t="shared" si="47"/>
        <v/>
      </c>
      <c r="R764" s="174" t="str">
        <f t="shared" si="48"/>
        <v/>
      </c>
    </row>
    <row r="765" spans="1:18" ht="24.75" customHeight="1" x14ac:dyDescent="0.2">
      <c r="A765" s="212"/>
      <c r="B765" s="213"/>
      <c r="C765" s="214"/>
      <c r="D765" s="88"/>
      <c r="E765" s="110"/>
      <c r="F765" s="28"/>
      <c r="G765" s="28"/>
      <c r="H765" s="22" t="str">
        <f>IF(G765="","",ROUNDDOWN('Lesné celky'!$C$2*G765,2))</f>
        <v/>
      </c>
      <c r="I765" s="28"/>
      <c r="J765" s="28"/>
      <c r="K765" s="28"/>
      <c r="L765" s="28"/>
      <c r="M765" s="24">
        <f t="shared" si="45"/>
        <v>0</v>
      </c>
      <c r="N765" s="112" t="str">
        <f t="shared" si="46"/>
        <v/>
      </c>
      <c r="O765" s="31"/>
      <c r="P765" s="33" t="str">
        <f t="shared" si="47"/>
        <v/>
      </c>
      <c r="R765" s="174" t="str">
        <f t="shared" si="48"/>
        <v/>
      </c>
    </row>
    <row r="766" spans="1:18" ht="24.75" customHeight="1" x14ac:dyDescent="0.2">
      <c r="A766" s="212"/>
      <c r="B766" s="213"/>
      <c r="C766" s="214"/>
      <c r="D766" s="88"/>
      <c r="E766" s="110"/>
      <c r="F766" s="28"/>
      <c r="G766" s="28"/>
      <c r="H766" s="22" t="str">
        <f>IF(G766="","",ROUNDDOWN('Lesné celky'!$C$2*G766,2))</f>
        <v/>
      </c>
      <c r="I766" s="28"/>
      <c r="J766" s="28"/>
      <c r="K766" s="28"/>
      <c r="L766" s="28"/>
      <c r="M766" s="24">
        <f t="shared" si="45"/>
        <v>0</v>
      </c>
      <c r="N766" s="112" t="str">
        <f t="shared" si="46"/>
        <v/>
      </c>
      <c r="O766" s="31"/>
      <c r="P766" s="33" t="str">
        <f t="shared" si="47"/>
        <v/>
      </c>
      <c r="R766" s="174" t="str">
        <f t="shared" si="48"/>
        <v/>
      </c>
    </row>
    <row r="767" spans="1:18" ht="24.75" customHeight="1" x14ac:dyDescent="0.2">
      <c r="A767" s="212"/>
      <c r="B767" s="213"/>
      <c r="C767" s="214"/>
      <c r="D767" s="88"/>
      <c r="E767" s="110"/>
      <c r="F767" s="28"/>
      <c r="G767" s="28"/>
      <c r="H767" s="22" t="str">
        <f>IF(G767="","",ROUNDDOWN('Lesné celky'!$C$2*G767,2))</f>
        <v/>
      </c>
      <c r="I767" s="28"/>
      <c r="J767" s="28"/>
      <c r="K767" s="28"/>
      <c r="L767" s="28"/>
      <c r="M767" s="24">
        <f t="shared" si="45"/>
        <v>0</v>
      </c>
      <c r="N767" s="112" t="str">
        <f t="shared" si="46"/>
        <v/>
      </c>
      <c r="O767" s="31"/>
      <c r="P767" s="33" t="str">
        <f t="shared" si="47"/>
        <v/>
      </c>
      <c r="R767" s="174" t="str">
        <f t="shared" si="48"/>
        <v/>
      </c>
    </row>
    <row r="768" spans="1:18" ht="24.75" customHeight="1" x14ac:dyDescent="0.2">
      <c r="A768" s="212"/>
      <c r="B768" s="213"/>
      <c r="C768" s="214"/>
      <c r="D768" s="88"/>
      <c r="E768" s="110"/>
      <c r="F768" s="28"/>
      <c r="G768" s="28"/>
      <c r="H768" s="22" t="str">
        <f>IF(G768="","",ROUNDDOWN('Lesné celky'!$C$2*G768,2))</f>
        <v/>
      </c>
      <c r="I768" s="28"/>
      <c r="J768" s="28"/>
      <c r="K768" s="28"/>
      <c r="L768" s="28"/>
      <c r="M768" s="24">
        <f t="shared" si="45"/>
        <v>0</v>
      </c>
      <c r="N768" s="112" t="str">
        <f t="shared" si="46"/>
        <v/>
      </c>
      <c r="O768" s="31"/>
      <c r="P768" s="33" t="str">
        <f t="shared" si="47"/>
        <v/>
      </c>
      <c r="R768" s="174" t="str">
        <f t="shared" si="48"/>
        <v/>
      </c>
    </row>
    <row r="769" spans="1:18" ht="24.75" customHeight="1" x14ac:dyDescent="0.2">
      <c r="A769" s="212"/>
      <c r="B769" s="213"/>
      <c r="C769" s="214"/>
      <c r="D769" s="88"/>
      <c r="E769" s="110"/>
      <c r="F769" s="28"/>
      <c r="G769" s="28"/>
      <c r="H769" s="22" t="str">
        <f>IF(G769="","",ROUNDDOWN('Lesné celky'!$C$2*G769,2))</f>
        <v/>
      </c>
      <c r="I769" s="28"/>
      <c r="J769" s="28"/>
      <c r="K769" s="28"/>
      <c r="L769" s="28"/>
      <c r="M769" s="24">
        <f t="shared" si="45"/>
        <v>0</v>
      </c>
      <c r="N769" s="112" t="str">
        <f t="shared" si="46"/>
        <v/>
      </c>
      <c r="O769" s="31"/>
      <c r="P769" s="33" t="str">
        <f t="shared" si="47"/>
        <v/>
      </c>
      <c r="R769" s="174" t="str">
        <f t="shared" si="48"/>
        <v/>
      </c>
    </row>
    <row r="770" spans="1:18" ht="24.75" customHeight="1" x14ac:dyDescent="0.2">
      <c r="A770" s="212"/>
      <c r="B770" s="213"/>
      <c r="C770" s="214"/>
      <c r="D770" s="88"/>
      <c r="E770" s="110"/>
      <c r="F770" s="28"/>
      <c r="G770" s="28"/>
      <c r="H770" s="22" t="str">
        <f>IF(G770="","",ROUNDDOWN('Lesné celky'!$C$2*G770,2))</f>
        <v/>
      </c>
      <c r="I770" s="28"/>
      <c r="J770" s="28"/>
      <c r="K770" s="28"/>
      <c r="L770" s="28"/>
      <c r="M770" s="24">
        <f t="shared" ref="M770:M833" si="49">SUM(I770:L770)</f>
        <v>0</v>
      </c>
      <c r="N770" s="112" t="str">
        <f t="shared" ref="N770:N833" si="50">IF(ROUNDDOWN(F770*G770,2)-ROUNDDOWN(SUM(I770:L770),2)=0,"","zlý súčet")</f>
        <v/>
      </c>
      <c r="O770" s="31"/>
      <c r="P770" s="33" t="str">
        <f t="shared" si="47"/>
        <v/>
      </c>
      <c r="R770" s="174" t="str">
        <f t="shared" si="48"/>
        <v/>
      </c>
    </row>
    <row r="771" spans="1:18" ht="24.75" customHeight="1" x14ac:dyDescent="0.2">
      <c r="A771" s="212"/>
      <c r="B771" s="213"/>
      <c r="C771" s="214"/>
      <c r="D771" s="88"/>
      <c r="E771" s="110"/>
      <c r="F771" s="28"/>
      <c r="G771" s="28"/>
      <c r="H771" s="22" t="str">
        <f>IF(G771="","",ROUNDDOWN('Lesné celky'!$C$2*G771,2))</f>
        <v/>
      </c>
      <c r="I771" s="28"/>
      <c r="J771" s="28"/>
      <c r="K771" s="28"/>
      <c r="L771" s="28"/>
      <c r="M771" s="24">
        <f t="shared" si="49"/>
        <v>0</v>
      </c>
      <c r="N771" s="112" t="str">
        <f t="shared" si="50"/>
        <v/>
      </c>
      <c r="O771" s="31"/>
      <c r="P771" s="33" t="str">
        <f t="shared" si="47"/>
        <v/>
      </c>
      <c r="R771" s="174" t="str">
        <f t="shared" si="48"/>
        <v/>
      </c>
    </row>
    <row r="772" spans="1:18" ht="24.75" customHeight="1" x14ac:dyDescent="0.2">
      <c r="A772" s="212"/>
      <c r="B772" s="213"/>
      <c r="C772" s="214"/>
      <c r="D772" s="88"/>
      <c r="E772" s="110"/>
      <c r="F772" s="28"/>
      <c r="G772" s="28"/>
      <c r="H772" s="22" t="str">
        <f>IF(G772="","",ROUNDDOWN('Lesné celky'!$C$2*G772,2))</f>
        <v/>
      </c>
      <c r="I772" s="28"/>
      <c r="J772" s="28"/>
      <c r="K772" s="28"/>
      <c r="L772" s="28"/>
      <c r="M772" s="24">
        <f t="shared" si="49"/>
        <v>0</v>
      </c>
      <c r="N772" s="112" t="str">
        <f t="shared" si="50"/>
        <v/>
      </c>
      <c r="O772" s="31"/>
      <c r="P772" s="33" t="str">
        <f t="shared" si="47"/>
        <v/>
      </c>
      <c r="R772" s="174" t="str">
        <f t="shared" si="48"/>
        <v/>
      </c>
    </row>
    <row r="773" spans="1:18" ht="24.75" customHeight="1" x14ac:dyDescent="0.2">
      <c r="A773" s="212"/>
      <c r="B773" s="213"/>
      <c r="C773" s="214"/>
      <c r="D773" s="88"/>
      <c r="E773" s="110"/>
      <c r="F773" s="28"/>
      <c r="G773" s="28"/>
      <c r="H773" s="22" t="str">
        <f>IF(G773="","",ROUNDDOWN('Lesné celky'!$C$2*G773,2))</f>
        <v/>
      </c>
      <c r="I773" s="28"/>
      <c r="J773" s="28"/>
      <c r="K773" s="28"/>
      <c r="L773" s="28"/>
      <c r="M773" s="24">
        <f t="shared" si="49"/>
        <v>0</v>
      </c>
      <c r="N773" s="112" t="str">
        <f t="shared" si="50"/>
        <v/>
      </c>
      <c r="O773" s="31"/>
      <c r="P773" s="33" t="str">
        <f t="shared" si="47"/>
        <v/>
      </c>
      <c r="R773" s="174" t="str">
        <f t="shared" si="48"/>
        <v/>
      </c>
    </row>
    <row r="774" spans="1:18" ht="24.75" customHeight="1" x14ac:dyDescent="0.2">
      <c r="A774" s="212"/>
      <c r="B774" s="213"/>
      <c r="C774" s="214"/>
      <c r="D774" s="88"/>
      <c r="E774" s="110"/>
      <c r="F774" s="28"/>
      <c r="G774" s="28"/>
      <c r="H774" s="22" t="str">
        <f>IF(G774="","",ROUNDDOWN('Lesné celky'!$C$2*G774,2))</f>
        <v/>
      </c>
      <c r="I774" s="28"/>
      <c r="J774" s="28"/>
      <c r="K774" s="28"/>
      <c r="L774" s="28"/>
      <c r="M774" s="24">
        <f t="shared" si="49"/>
        <v>0</v>
      </c>
      <c r="N774" s="112" t="str">
        <f t="shared" si="50"/>
        <v/>
      </c>
      <c r="O774" s="31"/>
      <c r="P774" s="33" t="str">
        <f t="shared" si="47"/>
        <v/>
      </c>
      <c r="R774" s="174" t="str">
        <f t="shared" si="48"/>
        <v/>
      </c>
    </row>
    <row r="775" spans="1:18" ht="24.75" customHeight="1" x14ac:dyDescent="0.2">
      <c r="A775" s="212"/>
      <c r="B775" s="213"/>
      <c r="C775" s="214"/>
      <c r="D775" s="88"/>
      <c r="E775" s="110"/>
      <c r="F775" s="28"/>
      <c r="G775" s="28"/>
      <c r="H775" s="22" t="str">
        <f>IF(G775="","",ROUNDDOWN('Lesné celky'!$C$2*G775,2))</f>
        <v/>
      </c>
      <c r="I775" s="28"/>
      <c r="J775" s="28"/>
      <c r="K775" s="28"/>
      <c r="L775" s="28"/>
      <c r="M775" s="24">
        <f t="shared" si="49"/>
        <v>0</v>
      </c>
      <c r="N775" s="112" t="str">
        <f t="shared" si="50"/>
        <v/>
      </c>
      <c r="O775" s="31"/>
      <c r="P775" s="33" t="str">
        <f t="shared" si="47"/>
        <v/>
      </c>
      <c r="R775" s="174" t="str">
        <f t="shared" si="48"/>
        <v/>
      </c>
    </row>
    <row r="776" spans="1:18" ht="24.75" customHeight="1" x14ac:dyDescent="0.2">
      <c r="A776" s="212"/>
      <c r="B776" s="213"/>
      <c r="C776" s="214"/>
      <c r="D776" s="88"/>
      <c r="E776" s="110"/>
      <c r="F776" s="28"/>
      <c r="G776" s="28"/>
      <c r="H776" s="22" t="str">
        <f>IF(G776="","",ROUNDDOWN('Lesné celky'!$C$2*G776,2))</f>
        <v/>
      </c>
      <c r="I776" s="28"/>
      <c r="J776" s="28"/>
      <c r="K776" s="28"/>
      <c r="L776" s="28"/>
      <c r="M776" s="24">
        <f t="shared" si="49"/>
        <v>0</v>
      </c>
      <c r="N776" s="112" t="str">
        <f t="shared" si="50"/>
        <v/>
      </c>
      <c r="O776" s="31"/>
      <c r="P776" s="33" t="str">
        <f t="shared" si="47"/>
        <v/>
      </c>
      <c r="R776" s="174" t="str">
        <f t="shared" si="48"/>
        <v/>
      </c>
    </row>
    <row r="777" spans="1:18" ht="24.75" customHeight="1" x14ac:dyDescent="0.2">
      <c r="A777" s="212"/>
      <c r="B777" s="213"/>
      <c r="C777" s="214"/>
      <c r="D777" s="88"/>
      <c r="E777" s="110"/>
      <c r="F777" s="28"/>
      <c r="G777" s="28"/>
      <c r="H777" s="22" t="str">
        <f>IF(G777="","",ROUNDDOWN('Lesné celky'!$C$2*G777,2))</f>
        <v/>
      </c>
      <c r="I777" s="28"/>
      <c r="J777" s="28"/>
      <c r="K777" s="28"/>
      <c r="L777" s="28"/>
      <c r="M777" s="24">
        <f t="shared" si="49"/>
        <v>0</v>
      </c>
      <c r="N777" s="112" t="str">
        <f t="shared" si="50"/>
        <v/>
      </c>
      <c r="O777" s="31"/>
      <c r="P777" s="33" t="str">
        <f t="shared" si="47"/>
        <v/>
      </c>
      <c r="R777" s="174" t="str">
        <f t="shared" si="48"/>
        <v/>
      </c>
    </row>
    <row r="778" spans="1:18" ht="24.75" customHeight="1" x14ac:dyDescent="0.2">
      <c r="A778" s="212"/>
      <c r="B778" s="213"/>
      <c r="C778" s="214"/>
      <c r="D778" s="88"/>
      <c r="E778" s="110"/>
      <c r="F778" s="28"/>
      <c r="G778" s="28"/>
      <c r="H778" s="22" t="str">
        <f>IF(G778="","",ROUNDDOWN('Lesné celky'!$C$2*G778,2))</f>
        <v/>
      </c>
      <c r="I778" s="28"/>
      <c r="J778" s="28"/>
      <c r="K778" s="28"/>
      <c r="L778" s="28"/>
      <c r="M778" s="24">
        <f t="shared" si="49"/>
        <v>0</v>
      </c>
      <c r="N778" s="112" t="str">
        <f t="shared" si="50"/>
        <v/>
      </c>
      <c r="O778" s="31"/>
      <c r="P778" s="33" t="str">
        <f t="shared" si="47"/>
        <v/>
      </c>
      <c r="R778" s="174" t="str">
        <f t="shared" si="48"/>
        <v/>
      </c>
    </row>
    <row r="779" spans="1:18" ht="24.75" customHeight="1" x14ac:dyDescent="0.2">
      <c r="A779" s="212"/>
      <c r="B779" s="213"/>
      <c r="C779" s="214"/>
      <c r="D779" s="88"/>
      <c r="E779" s="110"/>
      <c r="F779" s="28"/>
      <c r="G779" s="28"/>
      <c r="H779" s="22" t="str">
        <f>IF(G779="","",ROUNDDOWN('Lesné celky'!$C$2*G779,2))</f>
        <v/>
      </c>
      <c r="I779" s="28"/>
      <c r="J779" s="28"/>
      <c r="K779" s="28"/>
      <c r="L779" s="28"/>
      <c r="M779" s="24">
        <f t="shared" si="49"/>
        <v>0</v>
      </c>
      <c r="N779" s="112" t="str">
        <f t="shared" si="50"/>
        <v/>
      </c>
      <c r="O779" s="31"/>
      <c r="P779" s="33" t="str">
        <f t="shared" si="47"/>
        <v/>
      </c>
      <c r="R779" s="174" t="str">
        <f t="shared" si="48"/>
        <v/>
      </c>
    </row>
    <row r="780" spans="1:18" ht="24.75" customHeight="1" x14ac:dyDescent="0.2">
      <c r="A780" s="212"/>
      <c r="B780" s="213"/>
      <c r="C780" s="214"/>
      <c r="D780" s="88"/>
      <c r="E780" s="110"/>
      <c r="F780" s="28"/>
      <c r="G780" s="28"/>
      <c r="H780" s="22" t="str">
        <f>IF(G780="","",ROUNDDOWN('Lesné celky'!$C$2*G780,2))</f>
        <v/>
      </c>
      <c r="I780" s="28"/>
      <c r="J780" s="28"/>
      <c r="K780" s="28"/>
      <c r="L780" s="28"/>
      <c r="M780" s="24">
        <f t="shared" si="49"/>
        <v>0</v>
      </c>
      <c r="N780" s="112" t="str">
        <f t="shared" si="50"/>
        <v/>
      </c>
      <c r="O780" s="31"/>
      <c r="P780" s="33" t="str">
        <f t="shared" si="47"/>
        <v/>
      </c>
      <c r="R780" s="174" t="str">
        <f t="shared" si="48"/>
        <v/>
      </c>
    </row>
    <row r="781" spans="1:18" ht="24.75" customHeight="1" x14ac:dyDescent="0.2">
      <c r="A781" s="212"/>
      <c r="B781" s="213"/>
      <c r="C781" s="214"/>
      <c r="D781" s="88"/>
      <c r="E781" s="110"/>
      <c r="F781" s="28"/>
      <c r="G781" s="28"/>
      <c r="H781" s="22" t="str">
        <f>IF(G781="","",ROUNDDOWN('Lesné celky'!$C$2*G781,2))</f>
        <v/>
      </c>
      <c r="I781" s="28"/>
      <c r="J781" s="28"/>
      <c r="K781" s="28"/>
      <c r="L781" s="28"/>
      <c r="M781" s="24">
        <f t="shared" si="49"/>
        <v>0</v>
      </c>
      <c r="N781" s="112" t="str">
        <f t="shared" si="50"/>
        <v/>
      </c>
      <c r="O781" s="31"/>
      <c r="P781" s="33" t="str">
        <f t="shared" si="47"/>
        <v/>
      </c>
      <c r="R781" s="174" t="str">
        <f t="shared" si="48"/>
        <v/>
      </c>
    </row>
    <row r="782" spans="1:18" ht="24.75" customHeight="1" x14ac:dyDescent="0.2">
      <c r="A782" s="212"/>
      <c r="B782" s="213"/>
      <c r="C782" s="214"/>
      <c r="D782" s="88"/>
      <c r="E782" s="110"/>
      <c r="F782" s="28"/>
      <c r="G782" s="28"/>
      <c r="H782" s="22" t="str">
        <f>IF(G782="","",ROUNDDOWN('Lesné celky'!$C$2*G782,2))</f>
        <v/>
      </c>
      <c r="I782" s="28"/>
      <c r="J782" s="28"/>
      <c r="K782" s="28"/>
      <c r="L782" s="28"/>
      <c r="M782" s="24">
        <f t="shared" si="49"/>
        <v>0</v>
      </c>
      <c r="N782" s="112" t="str">
        <f t="shared" si="50"/>
        <v/>
      </c>
      <c r="O782" s="31"/>
      <c r="P782" s="33" t="str">
        <f t="shared" si="47"/>
        <v/>
      </c>
      <c r="R782" s="174" t="str">
        <f t="shared" si="48"/>
        <v/>
      </c>
    </row>
    <row r="783" spans="1:18" ht="24.75" customHeight="1" x14ac:dyDescent="0.2">
      <c r="A783" s="212"/>
      <c r="B783" s="213"/>
      <c r="C783" s="214"/>
      <c r="D783" s="88"/>
      <c r="E783" s="110"/>
      <c r="F783" s="28"/>
      <c r="G783" s="28"/>
      <c r="H783" s="22" t="str">
        <f>IF(G783="","",ROUNDDOWN('Lesné celky'!$C$2*G783,2))</f>
        <v/>
      </c>
      <c r="I783" s="28"/>
      <c r="J783" s="28"/>
      <c r="K783" s="28"/>
      <c r="L783" s="28"/>
      <c r="M783" s="24">
        <f t="shared" si="49"/>
        <v>0</v>
      </c>
      <c r="N783" s="112" t="str">
        <f t="shared" si="50"/>
        <v/>
      </c>
      <c r="O783" s="31"/>
      <c r="P783" s="33" t="str">
        <f t="shared" si="47"/>
        <v/>
      </c>
      <c r="R783" s="174" t="str">
        <f t="shared" si="48"/>
        <v/>
      </c>
    </row>
    <row r="784" spans="1:18" ht="24.75" customHeight="1" x14ac:dyDescent="0.2">
      <c r="A784" s="212"/>
      <c r="B784" s="213"/>
      <c r="C784" s="214"/>
      <c r="D784" s="88"/>
      <c r="E784" s="110"/>
      <c r="F784" s="28"/>
      <c r="G784" s="28"/>
      <c r="H784" s="22" t="str">
        <f>IF(G784="","",ROUNDDOWN('Lesné celky'!$C$2*G784,2))</f>
        <v/>
      </c>
      <c r="I784" s="28"/>
      <c r="J784" s="28"/>
      <c r="K784" s="28"/>
      <c r="L784" s="28"/>
      <c r="M784" s="24">
        <f t="shared" si="49"/>
        <v>0</v>
      </c>
      <c r="N784" s="112" t="str">
        <f t="shared" si="50"/>
        <v/>
      </c>
      <c r="O784" s="31"/>
      <c r="P784" s="33" t="str">
        <f t="shared" si="47"/>
        <v/>
      </c>
      <c r="R784" s="174" t="str">
        <f t="shared" si="48"/>
        <v/>
      </c>
    </row>
    <row r="785" spans="1:18" ht="24.75" customHeight="1" x14ac:dyDescent="0.2">
      <c r="A785" s="212"/>
      <c r="B785" s="213"/>
      <c r="C785" s="214"/>
      <c r="D785" s="88"/>
      <c r="E785" s="110"/>
      <c r="F785" s="28"/>
      <c r="G785" s="28"/>
      <c r="H785" s="22" t="str">
        <f>IF(G785="","",ROUNDDOWN('Lesné celky'!$C$2*G785,2))</f>
        <v/>
      </c>
      <c r="I785" s="28"/>
      <c r="J785" s="28"/>
      <c r="K785" s="28"/>
      <c r="L785" s="28"/>
      <c r="M785" s="24">
        <f t="shared" si="49"/>
        <v>0</v>
      </c>
      <c r="N785" s="112" t="str">
        <f t="shared" si="50"/>
        <v/>
      </c>
      <c r="O785" s="31"/>
      <c r="P785" s="33" t="str">
        <f t="shared" si="47"/>
        <v/>
      </c>
      <c r="R785" s="174" t="str">
        <f t="shared" si="48"/>
        <v/>
      </c>
    </row>
    <row r="786" spans="1:18" ht="24.75" customHeight="1" x14ac:dyDescent="0.2">
      <c r="A786" s="212"/>
      <c r="B786" s="213"/>
      <c r="C786" s="214"/>
      <c r="D786" s="88"/>
      <c r="E786" s="110"/>
      <c r="F786" s="28"/>
      <c r="G786" s="28"/>
      <c r="H786" s="22" t="str">
        <f>IF(G786="","",ROUNDDOWN('Lesné celky'!$C$2*G786,2))</f>
        <v/>
      </c>
      <c r="I786" s="28"/>
      <c r="J786" s="28"/>
      <c r="K786" s="28"/>
      <c r="L786" s="28"/>
      <c r="M786" s="24">
        <f t="shared" si="49"/>
        <v>0</v>
      </c>
      <c r="N786" s="112" t="str">
        <f t="shared" si="50"/>
        <v/>
      </c>
      <c r="O786" s="31"/>
      <c r="P786" s="33" t="str">
        <f t="shared" si="47"/>
        <v/>
      </c>
      <c r="R786" s="174" t="str">
        <f t="shared" si="48"/>
        <v/>
      </c>
    </row>
    <row r="787" spans="1:18" ht="24.75" customHeight="1" x14ac:dyDescent="0.2">
      <c r="A787" s="212"/>
      <c r="B787" s="213"/>
      <c r="C787" s="214"/>
      <c r="D787" s="88"/>
      <c r="E787" s="110"/>
      <c r="F787" s="28"/>
      <c r="G787" s="28"/>
      <c r="H787" s="22" t="str">
        <f>IF(G787="","",ROUNDDOWN('Lesné celky'!$C$2*G787,2))</f>
        <v/>
      </c>
      <c r="I787" s="28"/>
      <c r="J787" s="28"/>
      <c r="K787" s="28"/>
      <c r="L787" s="28"/>
      <c r="M787" s="24">
        <f t="shared" si="49"/>
        <v>0</v>
      </c>
      <c r="N787" s="112" t="str">
        <f t="shared" si="50"/>
        <v/>
      </c>
      <c r="O787" s="31"/>
      <c r="P787" s="33" t="str">
        <f t="shared" si="47"/>
        <v/>
      </c>
      <c r="R787" s="174" t="str">
        <f t="shared" si="48"/>
        <v/>
      </c>
    </row>
    <row r="788" spans="1:18" ht="24.75" customHeight="1" x14ac:dyDescent="0.2">
      <c r="A788" s="212"/>
      <c r="B788" s="213"/>
      <c r="C788" s="214"/>
      <c r="D788" s="88"/>
      <c r="E788" s="110"/>
      <c r="F788" s="28"/>
      <c r="G788" s="28"/>
      <c r="H788" s="22" t="str">
        <f>IF(G788="","",ROUNDDOWN('Lesné celky'!$C$2*G788,2))</f>
        <v/>
      </c>
      <c r="I788" s="28"/>
      <c r="J788" s="28"/>
      <c r="K788" s="28"/>
      <c r="L788" s="28"/>
      <c r="M788" s="24">
        <f t="shared" si="49"/>
        <v>0</v>
      </c>
      <c r="N788" s="112" t="str">
        <f t="shared" si="50"/>
        <v/>
      </c>
      <c r="O788" s="31"/>
      <c r="P788" s="33" t="str">
        <f t="shared" ref="P788:P851" si="51">IF(H788="","",H788-O788)</f>
        <v/>
      </c>
      <c r="R788" s="174" t="str">
        <f t="shared" ref="R788:R851" si="52">IF(AND(H788&lt;&gt;"",OR(E788="",D788="",A788="")),"nekorektne zadané údaje","")</f>
        <v/>
      </c>
    </row>
    <row r="789" spans="1:18" ht="24.75" customHeight="1" x14ac:dyDescent="0.2">
      <c r="A789" s="212"/>
      <c r="B789" s="213"/>
      <c r="C789" s="214"/>
      <c r="D789" s="88"/>
      <c r="E789" s="110"/>
      <c r="F789" s="28"/>
      <c r="G789" s="28"/>
      <c r="H789" s="22" t="str">
        <f>IF(G789="","",ROUNDDOWN('Lesné celky'!$C$2*G789,2))</f>
        <v/>
      </c>
      <c r="I789" s="28"/>
      <c r="J789" s="28"/>
      <c r="K789" s="28"/>
      <c r="L789" s="28"/>
      <c r="M789" s="24">
        <f t="shared" si="49"/>
        <v>0</v>
      </c>
      <c r="N789" s="112" t="str">
        <f t="shared" si="50"/>
        <v/>
      </c>
      <c r="O789" s="31"/>
      <c r="P789" s="33" t="str">
        <f t="shared" si="51"/>
        <v/>
      </c>
      <c r="R789" s="174" t="str">
        <f t="shared" si="52"/>
        <v/>
      </c>
    </row>
    <row r="790" spans="1:18" ht="24.75" customHeight="1" x14ac:dyDescent="0.2">
      <c r="A790" s="212"/>
      <c r="B790" s="213"/>
      <c r="C790" s="214"/>
      <c r="D790" s="88"/>
      <c r="E790" s="110"/>
      <c r="F790" s="28"/>
      <c r="G790" s="28"/>
      <c r="H790" s="22" t="str">
        <f>IF(G790="","",ROUNDDOWN('Lesné celky'!$C$2*G790,2))</f>
        <v/>
      </c>
      <c r="I790" s="28"/>
      <c r="J790" s="28"/>
      <c r="K790" s="28"/>
      <c r="L790" s="28"/>
      <c r="M790" s="24">
        <f t="shared" si="49"/>
        <v>0</v>
      </c>
      <c r="N790" s="112" t="str">
        <f t="shared" si="50"/>
        <v/>
      </c>
      <c r="O790" s="31"/>
      <c r="P790" s="33" t="str">
        <f t="shared" si="51"/>
        <v/>
      </c>
      <c r="R790" s="174" t="str">
        <f t="shared" si="52"/>
        <v/>
      </c>
    </row>
    <row r="791" spans="1:18" ht="24.75" customHeight="1" x14ac:dyDescent="0.2">
      <c r="A791" s="212"/>
      <c r="B791" s="213"/>
      <c r="C791" s="214"/>
      <c r="D791" s="88"/>
      <c r="E791" s="110"/>
      <c r="F791" s="28"/>
      <c r="G791" s="28"/>
      <c r="H791" s="22" t="str">
        <f>IF(G791="","",ROUNDDOWN('Lesné celky'!$C$2*G791,2))</f>
        <v/>
      </c>
      <c r="I791" s="28"/>
      <c r="J791" s="28"/>
      <c r="K791" s="28"/>
      <c r="L791" s="28"/>
      <c r="M791" s="24">
        <f t="shared" si="49"/>
        <v>0</v>
      </c>
      <c r="N791" s="112" t="str">
        <f t="shared" si="50"/>
        <v/>
      </c>
      <c r="O791" s="31"/>
      <c r="P791" s="33" t="str">
        <f t="shared" si="51"/>
        <v/>
      </c>
      <c r="R791" s="174" t="str">
        <f t="shared" si="52"/>
        <v/>
      </c>
    </row>
    <row r="792" spans="1:18" ht="24.75" customHeight="1" x14ac:dyDescent="0.2">
      <c r="A792" s="212"/>
      <c r="B792" s="213"/>
      <c r="C792" s="214"/>
      <c r="D792" s="88"/>
      <c r="E792" s="110"/>
      <c r="F792" s="28"/>
      <c r="G792" s="28"/>
      <c r="H792" s="22" t="str">
        <f>IF(G792="","",ROUNDDOWN('Lesné celky'!$C$2*G792,2))</f>
        <v/>
      </c>
      <c r="I792" s="28"/>
      <c r="J792" s="28"/>
      <c r="K792" s="28"/>
      <c r="L792" s="28"/>
      <c r="M792" s="24">
        <f t="shared" si="49"/>
        <v>0</v>
      </c>
      <c r="N792" s="112" t="str">
        <f t="shared" si="50"/>
        <v/>
      </c>
      <c r="O792" s="31"/>
      <c r="P792" s="33" t="str">
        <f t="shared" si="51"/>
        <v/>
      </c>
      <c r="R792" s="174" t="str">
        <f t="shared" si="52"/>
        <v/>
      </c>
    </row>
    <row r="793" spans="1:18" ht="24.75" customHeight="1" x14ac:dyDescent="0.2">
      <c r="A793" s="212"/>
      <c r="B793" s="213"/>
      <c r="C793" s="214"/>
      <c r="D793" s="88"/>
      <c r="E793" s="110"/>
      <c r="F793" s="28"/>
      <c r="G793" s="28"/>
      <c r="H793" s="22" t="str">
        <f>IF(G793="","",ROUNDDOWN('Lesné celky'!$C$2*G793,2))</f>
        <v/>
      </c>
      <c r="I793" s="28"/>
      <c r="J793" s="28"/>
      <c r="K793" s="28"/>
      <c r="L793" s="28"/>
      <c r="M793" s="24">
        <f t="shared" si="49"/>
        <v>0</v>
      </c>
      <c r="N793" s="112" t="str">
        <f t="shared" si="50"/>
        <v/>
      </c>
      <c r="O793" s="31"/>
      <c r="P793" s="33" t="str">
        <f t="shared" si="51"/>
        <v/>
      </c>
      <c r="R793" s="174" t="str">
        <f t="shared" si="52"/>
        <v/>
      </c>
    </row>
    <row r="794" spans="1:18" ht="24.75" customHeight="1" x14ac:dyDescent="0.2">
      <c r="A794" s="212"/>
      <c r="B794" s="213"/>
      <c r="C794" s="214"/>
      <c r="D794" s="88"/>
      <c r="E794" s="110"/>
      <c r="F794" s="28"/>
      <c r="G794" s="28"/>
      <c r="H794" s="22" t="str">
        <f>IF(G794="","",ROUNDDOWN('Lesné celky'!$C$2*G794,2))</f>
        <v/>
      </c>
      <c r="I794" s="28"/>
      <c r="J794" s="28"/>
      <c r="K794" s="28"/>
      <c r="L794" s="28"/>
      <c r="M794" s="24">
        <f t="shared" si="49"/>
        <v>0</v>
      </c>
      <c r="N794" s="112" t="str">
        <f t="shared" si="50"/>
        <v/>
      </c>
      <c r="O794" s="31"/>
      <c r="P794" s="33" t="str">
        <f t="shared" si="51"/>
        <v/>
      </c>
      <c r="R794" s="174" t="str">
        <f t="shared" si="52"/>
        <v/>
      </c>
    </row>
    <row r="795" spans="1:18" ht="24.75" customHeight="1" x14ac:dyDescent="0.2">
      <c r="A795" s="212"/>
      <c r="B795" s="213"/>
      <c r="C795" s="214"/>
      <c r="D795" s="88"/>
      <c r="E795" s="110"/>
      <c r="F795" s="28"/>
      <c r="G795" s="28"/>
      <c r="H795" s="22" t="str">
        <f>IF(G795="","",ROUNDDOWN('Lesné celky'!$C$2*G795,2))</f>
        <v/>
      </c>
      <c r="I795" s="28"/>
      <c r="J795" s="28"/>
      <c r="K795" s="28"/>
      <c r="L795" s="28"/>
      <c r="M795" s="24">
        <f t="shared" si="49"/>
        <v>0</v>
      </c>
      <c r="N795" s="112" t="str">
        <f t="shared" si="50"/>
        <v/>
      </c>
      <c r="O795" s="31"/>
      <c r="P795" s="33" t="str">
        <f t="shared" si="51"/>
        <v/>
      </c>
      <c r="R795" s="174" t="str">
        <f t="shared" si="52"/>
        <v/>
      </c>
    </row>
    <row r="796" spans="1:18" ht="24.75" customHeight="1" x14ac:dyDescent="0.2">
      <c r="A796" s="212"/>
      <c r="B796" s="213"/>
      <c r="C796" s="214"/>
      <c r="D796" s="88"/>
      <c r="E796" s="110"/>
      <c r="F796" s="28"/>
      <c r="G796" s="28"/>
      <c r="H796" s="22" t="str">
        <f>IF(G796="","",ROUNDDOWN('Lesné celky'!$C$2*G796,2))</f>
        <v/>
      </c>
      <c r="I796" s="28"/>
      <c r="J796" s="28"/>
      <c r="K796" s="28"/>
      <c r="L796" s="28"/>
      <c r="M796" s="24">
        <f t="shared" si="49"/>
        <v>0</v>
      </c>
      <c r="N796" s="112" t="str">
        <f t="shared" si="50"/>
        <v/>
      </c>
      <c r="O796" s="31"/>
      <c r="P796" s="33" t="str">
        <f t="shared" si="51"/>
        <v/>
      </c>
      <c r="R796" s="174" t="str">
        <f t="shared" si="52"/>
        <v/>
      </c>
    </row>
    <row r="797" spans="1:18" ht="24.75" customHeight="1" x14ac:dyDescent="0.2">
      <c r="A797" s="212"/>
      <c r="B797" s="213"/>
      <c r="C797" s="214"/>
      <c r="D797" s="88"/>
      <c r="E797" s="110"/>
      <c r="F797" s="28"/>
      <c r="G797" s="28"/>
      <c r="H797" s="22" t="str">
        <f>IF(G797="","",ROUNDDOWN('Lesné celky'!$C$2*G797,2))</f>
        <v/>
      </c>
      <c r="I797" s="28"/>
      <c r="J797" s="28"/>
      <c r="K797" s="28"/>
      <c r="L797" s="28"/>
      <c r="M797" s="24">
        <f t="shared" si="49"/>
        <v>0</v>
      </c>
      <c r="N797" s="112" t="str">
        <f t="shared" si="50"/>
        <v/>
      </c>
      <c r="O797" s="31"/>
      <c r="P797" s="33" t="str">
        <f t="shared" si="51"/>
        <v/>
      </c>
      <c r="R797" s="174" t="str">
        <f t="shared" si="52"/>
        <v/>
      </c>
    </row>
    <row r="798" spans="1:18" ht="24.75" customHeight="1" x14ac:dyDescent="0.2">
      <c r="A798" s="212"/>
      <c r="B798" s="213"/>
      <c r="C798" s="214"/>
      <c r="D798" s="88"/>
      <c r="E798" s="110"/>
      <c r="F798" s="28"/>
      <c r="G798" s="28"/>
      <c r="H798" s="22" t="str">
        <f>IF(G798="","",ROUNDDOWN('Lesné celky'!$C$2*G798,2))</f>
        <v/>
      </c>
      <c r="I798" s="28"/>
      <c r="J798" s="28"/>
      <c r="K798" s="28"/>
      <c r="L798" s="28"/>
      <c r="M798" s="24">
        <f t="shared" si="49"/>
        <v>0</v>
      </c>
      <c r="N798" s="112" t="str">
        <f t="shared" si="50"/>
        <v/>
      </c>
      <c r="O798" s="31"/>
      <c r="P798" s="33" t="str">
        <f t="shared" si="51"/>
        <v/>
      </c>
      <c r="R798" s="174" t="str">
        <f t="shared" si="52"/>
        <v/>
      </c>
    </row>
    <row r="799" spans="1:18" ht="24.75" customHeight="1" x14ac:dyDescent="0.2">
      <c r="A799" s="212"/>
      <c r="B799" s="213"/>
      <c r="C799" s="214"/>
      <c r="D799" s="88"/>
      <c r="E799" s="110"/>
      <c r="F799" s="28"/>
      <c r="G799" s="28"/>
      <c r="H799" s="22" t="str">
        <f>IF(G799="","",ROUNDDOWN('Lesné celky'!$C$2*G799,2))</f>
        <v/>
      </c>
      <c r="I799" s="28"/>
      <c r="J799" s="28"/>
      <c r="K799" s="28"/>
      <c r="L799" s="28"/>
      <c r="M799" s="24">
        <f t="shared" si="49"/>
        <v>0</v>
      </c>
      <c r="N799" s="112" t="str">
        <f t="shared" si="50"/>
        <v/>
      </c>
      <c r="O799" s="31"/>
      <c r="P799" s="33" t="str">
        <f t="shared" si="51"/>
        <v/>
      </c>
      <c r="R799" s="174" t="str">
        <f t="shared" si="52"/>
        <v/>
      </c>
    </row>
    <row r="800" spans="1:18" ht="24.75" customHeight="1" x14ac:dyDescent="0.2">
      <c r="A800" s="212"/>
      <c r="B800" s="213"/>
      <c r="C800" s="214"/>
      <c r="D800" s="88"/>
      <c r="E800" s="110"/>
      <c r="F800" s="28"/>
      <c r="G800" s="28"/>
      <c r="H800" s="22" t="str">
        <f>IF(G800="","",ROUNDDOWN('Lesné celky'!$C$2*G800,2))</f>
        <v/>
      </c>
      <c r="I800" s="28"/>
      <c r="J800" s="28"/>
      <c r="K800" s="28"/>
      <c r="L800" s="28"/>
      <c r="M800" s="24">
        <f t="shared" si="49"/>
        <v>0</v>
      </c>
      <c r="N800" s="112" t="str">
        <f t="shared" si="50"/>
        <v/>
      </c>
      <c r="O800" s="31"/>
      <c r="P800" s="33" t="str">
        <f t="shared" si="51"/>
        <v/>
      </c>
      <c r="R800" s="174" t="str">
        <f t="shared" si="52"/>
        <v/>
      </c>
    </row>
    <row r="801" spans="1:18" ht="24.75" customHeight="1" x14ac:dyDescent="0.2">
      <c r="A801" s="212"/>
      <c r="B801" s="213"/>
      <c r="C801" s="214"/>
      <c r="D801" s="88"/>
      <c r="E801" s="110"/>
      <c r="F801" s="28"/>
      <c r="G801" s="28"/>
      <c r="H801" s="22" t="str">
        <f>IF(G801="","",ROUNDDOWN('Lesné celky'!$C$2*G801,2))</f>
        <v/>
      </c>
      <c r="I801" s="28"/>
      <c r="J801" s="28"/>
      <c r="K801" s="28"/>
      <c r="L801" s="28"/>
      <c r="M801" s="24">
        <f t="shared" si="49"/>
        <v>0</v>
      </c>
      <c r="N801" s="112" t="str">
        <f t="shared" si="50"/>
        <v/>
      </c>
      <c r="O801" s="31"/>
      <c r="P801" s="33" t="str">
        <f t="shared" si="51"/>
        <v/>
      </c>
      <c r="R801" s="174" t="str">
        <f t="shared" si="52"/>
        <v/>
      </c>
    </row>
    <row r="802" spans="1:18" ht="24.75" customHeight="1" x14ac:dyDescent="0.2">
      <c r="A802" s="212"/>
      <c r="B802" s="213"/>
      <c r="C802" s="214"/>
      <c r="D802" s="88"/>
      <c r="E802" s="110"/>
      <c r="F802" s="28"/>
      <c r="G802" s="28"/>
      <c r="H802" s="22" t="str">
        <f>IF(G802="","",ROUNDDOWN('Lesné celky'!$C$2*G802,2))</f>
        <v/>
      </c>
      <c r="I802" s="28"/>
      <c r="J802" s="28"/>
      <c r="K802" s="28"/>
      <c r="L802" s="28"/>
      <c r="M802" s="24">
        <f t="shared" si="49"/>
        <v>0</v>
      </c>
      <c r="N802" s="112" t="str">
        <f t="shared" si="50"/>
        <v/>
      </c>
      <c r="O802" s="31"/>
      <c r="P802" s="33" t="str">
        <f t="shared" si="51"/>
        <v/>
      </c>
      <c r="R802" s="174" t="str">
        <f t="shared" si="52"/>
        <v/>
      </c>
    </row>
    <row r="803" spans="1:18" ht="24.75" customHeight="1" x14ac:dyDescent="0.2">
      <c r="A803" s="212"/>
      <c r="B803" s="213"/>
      <c r="C803" s="214"/>
      <c r="D803" s="88"/>
      <c r="E803" s="110"/>
      <c r="F803" s="28"/>
      <c r="G803" s="28"/>
      <c r="H803" s="22" t="str">
        <f>IF(G803="","",ROUNDDOWN('Lesné celky'!$C$2*G803,2))</f>
        <v/>
      </c>
      <c r="I803" s="28"/>
      <c r="J803" s="28"/>
      <c r="K803" s="28"/>
      <c r="L803" s="28"/>
      <c r="M803" s="24">
        <f t="shared" si="49"/>
        <v>0</v>
      </c>
      <c r="N803" s="112" t="str">
        <f t="shared" si="50"/>
        <v/>
      </c>
      <c r="O803" s="31"/>
      <c r="P803" s="33" t="str">
        <f t="shared" si="51"/>
        <v/>
      </c>
      <c r="R803" s="174" t="str">
        <f t="shared" si="52"/>
        <v/>
      </c>
    </row>
    <row r="804" spans="1:18" ht="24.75" customHeight="1" x14ac:dyDescent="0.2">
      <c r="A804" s="212"/>
      <c r="B804" s="213"/>
      <c r="C804" s="214"/>
      <c r="D804" s="88"/>
      <c r="E804" s="110"/>
      <c r="F804" s="28"/>
      <c r="G804" s="28"/>
      <c r="H804" s="22" t="str">
        <f>IF(G804="","",ROUNDDOWN('Lesné celky'!$C$2*G804,2))</f>
        <v/>
      </c>
      <c r="I804" s="28"/>
      <c r="J804" s="28"/>
      <c r="K804" s="28"/>
      <c r="L804" s="28"/>
      <c r="M804" s="24">
        <f t="shared" si="49"/>
        <v>0</v>
      </c>
      <c r="N804" s="112" t="str">
        <f t="shared" si="50"/>
        <v/>
      </c>
      <c r="O804" s="31"/>
      <c r="P804" s="33" t="str">
        <f t="shared" si="51"/>
        <v/>
      </c>
      <c r="R804" s="174" t="str">
        <f t="shared" si="52"/>
        <v/>
      </c>
    </row>
    <row r="805" spans="1:18" ht="24.75" customHeight="1" x14ac:dyDescent="0.2">
      <c r="A805" s="212"/>
      <c r="B805" s="213"/>
      <c r="C805" s="214"/>
      <c r="D805" s="88"/>
      <c r="E805" s="110"/>
      <c r="F805" s="28"/>
      <c r="G805" s="28"/>
      <c r="H805" s="22" t="str">
        <f>IF(G805="","",ROUNDDOWN('Lesné celky'!$C$2*G805,2))</f>
        <v/>
      </c>
      <c r="I805" s="28"/>
      <c r="J805" s="28"/>
      <c r="K805" s="28"/>
      <c r="L805" s="28"/>
      <c r="M805" s="24">
        <f t="shared" si="49"/>
        <v>0</v>
      </c>
      <c r="N805" s="112" t="str">
        <f t="shared" si="50"/>
        <v/>
      </c>
      <c r="O805" s="31"/>
      <c r="P805" s="33" t="str">
        <f t="shared" si="51"/>
        <v/>
      </c>
      <c r="R805" s="174" t="str">
        <f t="shared" si="52"/>
        <v/>
      </c>
    </row>
    <row r="806" spans="1:18" ht="24.75" customHeight="1" x14ac:dyDescent="0.2">
      <c r="A806" s="212"/>
      <c r="B806" s="213"/>
      <c r="C806" s="214"/>
      <c r="D806" s="88"/>
      <c r="E806" s="110"/>
      <c r="F806" s="28"/>
      <c r="G806" s="28"/>
      <c r="H806" s="22" t="str">
        <f>IF(G806="","",ROUNDDOWN('Lesné celky'!$C$2*G806,2))</f>
        <v/>
      </c>
      <c r="I806" s="28"/>
      <c r="J806" s="28"/>
      <c r="K806" s="28"/>
      <c r="L806" s="28"/>
      <c r="M806" s="24">
        <f t="shared" si="49"/>
        <v>0</v>
      </c>
      <c r="N806" s="112" t="str">
        <f t="shared" si="50"/>
        <v/>
      </c>
      <c r="O806" s="31"/>
      <c r="P806" s="33" t="str">
        <f t="shared" si="51"/>
        <v/>
      </c>
      <c r="R806" s="174" t="str">
        <f t="shared" si="52"/>
        <v/>
      </c>
    </row>
    <row r="807" spans="1:18" ht="24.75" customHeight="1" x14ac:dyDescent="0.2">
      <c r="A807" s="212"/>
      <c r="B807" s="213"/>
      <c r="C807" s="214"/>
      <c r="D807" s="88"/>
      <c r="E807" s="110"/>
      <c r="F807" s="28"/>
      <c r="G807" s="28"/>
      <c r="H807" s="22" t="str">
        <f>IF(G807="","",ROUNDDOWN('Lesné celky'!$C$2*G807,2))</f>
        <v/>
      </c>
      <c r="I807" s="28"/>
      <c r="J807" s="28"/>
      <c r="K807" s="28"/>
      <c r="L807" s="28"/>
      <c r="M807" s="24">
        <f t="shared" si="49"/>
        <v>0</v>
      </c>
      <c r="N807" s="112" t="str">
        <f t="shared" si="50"/>
        <v/>
      </c>
      <c r="O807" s="31"/>
      <c r="P807" s="33" t="str">
        <f t="shared" si="51"/>
        <v/>
      </c>
      <c r="R807" s="174" t="str">
        <f t="shared" si="52"/>
        <v/>
      </c>
    </row>
    <row r="808" spans="1:18" ht="24.75" customHeight="1" x14ac:dyDescent="0.2">
      <c r="A808" s="212"/>
      <c r="B808" s="213"/>
      <c r="C808" s="214"/>
      <c r="D808" s="88"/>
      <c r="E808" s="110"/>
      <c r="F808" s="28"/>
      <c r="G808" s="28"/>
      <c r="H808" s="22" t="str">
        <f>IF(G808="","",ROUNDDOWN('Lesné celky'!$C$2*G808,2))</f>
        <v/>
      </c>
      <c r="I808" s="28"/>
      <c r="J808" s="28"/>
      <c r="K808" s="28"/>
      <c r="L808" s="28"/>
      <c r="M808" s="24">
        <f t="shared" si="49"/>
        <v>0</v>
      </c>
      <c r="N808" s="112" t="str">
        <f t="shared" si="50"/>
        <v/>
      </c>
      <c r="O808" s="31"/>
      <c r="P808" s="33" t="str">
        <f t="shared" si="51"/>
        <v/>
      </c>
      <c r="R808" s="174" t="str">
        <f t="shared" si="52"/>
        <v/>
      </c>
    </row>
    <row r="809" spans="1:18" ht="24.75" customHeight="1" x14ac:dyDescent="0.2">
      <c r="A809" s="212"/>
      <c r="B809" s="213"/>
      <c r="C809" s="214"/>
      <c r="D809" s="88"/>
      <c r="E809" s="110"/>
      <c r="F809" s="28"/>
      <c r="G809" s="28"/>
      <c r="H809" s="22" t="str">
        <f>IF(G809="","",ROUNDDOWN('Lesné celky'!$C$2*G809,2))</f>
        <v/>
      </c>
      <c r="I809" s="28"/>
      <c r="J809" s="28"/>
      <c r="K809" s="28"/>
      <c r="L809" s="28"/>
      <c r="M809" s="24">
        <f t="shared" si="49"/>
        <v>0</v>
      </c>
      <c r="N809" s="112" t="str">
        <f t="shared" si="50"/>
        <v/>
      </c>
      <c r="O809" s="31"/>
      <c r="P809" s="33" t="str">
        <f t="shared" si="51"/>
        <v/>
      </c>
      <c r="R809" s="174" t="str">
        <f t="shared" si="52"/>
        <v/>
      </c>
    </row>
    <row r="810" spans="1:18" ht="24.75" customHeight="1" x14ac:dyDescent="0.2">
      <c r="A810" s="212"/>
      <c r="B810" s="213"/>
      <c r="C810" s="214"/>
      <c r="D810" s="88"/>
      <c r="E810" s="110"/>
      <c r="F810" s="28"/>
      <c r="G810" s="28"/>
      <c r="H810" s="22" t="str">
        <f>IF(G810="","",ROUNDDOWN('Lesné celky'!$C$2*G810,2))</f>
        <v/>
      </c>
      <c r="I810" s="28"/>
      <c r="J810" s="28"/>
      <c r="K810" s="28"/>
      <c r="L810" s="28"/>
      <c r="M810" s="24">
        <f t="shared" si="49"/>
        <v>0</v>
      </c>
      <c r="N810" s="112" t="str">
        <f t="shared" si="50"/>
        <v/>
      </c>
      <c r="O810" s="31"/>
      <c r="P810" s="33" t="str">
        <f t="shared" si="51"/>
        <v/>
      </c>
      <c r="R810" s="174" t="str">
        <f t="shared" si="52"/>
        <v/>
      </c>
    </row>
    <row r="811" spans="1:18" ht="24.75" customHeight="1" x14ac:dyDescent="0.2">
      <c r="A811" s="212"/>
      <c r="B811" s="213"/>
      <c r="C811" s="214"/>
      <c r="D811" s="88"/>
      <c r="E811" s="110"/>
      <c r="F811" s="28"/>
      <c r="G811" s="28"/>
      <c r="H811" s="22" t="str">
        <f>IF(G811="","",ROUNDDOWN('Lesné celky'!$C$2*G811,2))</f>
        <v/>
      </c>
      <c r="I811" s="28"/>
      <c r="J811" s="28"/>
      <c r="K811" s="28"/>
      <c r="L811" s="28"/>
      <c r="M811" s="24">
        <f t="shared" si="49"/>
        <v>0</v>
      </c>
      <c r="N811" s="112" t="str">
        <f t="shared" si="50"/>
        <v/>
      </c>
      <c r="O811" s="31"/>
      <c r="P811" s="33" t="str">
        <f t="shared" si="51"/>
        <v/>
      </c>
      <c r="R811" s="174" t="str">
        <f t="shared" si="52"/>
        <v/>
      </c>
    </row>
    <row r="812" spans="1:18" ht="24.75" customHeight="1" x14ac:dyDescent="0.2">
      <c r="A812" s="212"/>
      <c r="B812" s="213"/>
      <c r="C812" s="214"/>
      <c r="D812" s="88"/>
      <c r="E812" s="110"/>
      <c r="F812" s="28"/>
      <c r="G812" s="28"/>
      <c r="H812" s="22" t="str">
        <f>IF(G812="","",ROUNDDOWN('Lesné celky'!$C$2*G812,2))</f>
        <v/>
      </c>
      <c r="I812" s="28"/>
      <c r="J812" s="28"/>
      <c r="K812" s="28"/>
      <c r="L812" s="28"/>
      <c r="M812" s="24">
        <f t="shared" si="49"/>
        <v>0</v>
      </c>
      <c r="N812" s="112" t="str">
        <f t="shared" si="50"/>
        <v/>
      </c>
      <c r="O812" s="31"/>
      <c r="P812" s="33" t="str">
        <f t="shared" si="51"/>
        <v/>
      </c>
      <c r="R812" s="174" t="str">
        <f t="shared" si="52"/>
        <v/>
      </c>
    </row>
    <row r="813" spans="1:18" ht="24.75" customHeight="1" x14ac:dyDescent="0.2">
      <c r="A813" s="212"/>
      <c r="B813" s="213"/>
      <c r="C813" s="214"/>
      <c r="D813" s="88"/>
      <c r="E813" s="110"/>
      <c r="F813" s="28"/>
      <c r="G813" s="28"/>
      <c r="H813" s="22" t="str">
        <f>IF(G813="","",ROUNDDOWN('Lesné celky'!$C$2*G813,2))</f>
        <v/>
      </c>
      <c r="I813" s="28"/>
      <c r="J813" s="28"/>
      <c r="K813" s="28"/>
      <c r="L813" s="28"/>
      <c r="M813" s="24">
        <f t="shared" si="49"/>
        <v>0</v>
      </c>
      <c r="N813" s="112" t="str">
        <f t="shared" si="50"/>
        <v/>
      </c>
      <c r="O813" s="31"/>
      <c r="P813" s="33" t="str">
        <f t="shared" si="51"/>
        <v/>
      </c>
      <c r="R813" s="174" t="str">
        <f t="shared" si="52"/>
        <v/>
      </c>
    </row>
    <row r="814" spans="1:18" ht="24.75" customHeight="1" x14ac:dyDescent="0.2">
      <c r="A814" s="212"/>
      <c r="B814" s="213"/>
      <c r="C814" s="214"/>
      <c r="D814" s="88"/>
      <c r="E814" s="110"/>
      <c r="F814" s="28"/>
      <c r="G814" s="28"/>
      <c r="H814" s="22" t="str">
        <f>IF(G814="","",ROUNDDOWN('Lesné celky'!$C$2*G814,2))</f>
        <v/>
      </c>
      <c r="I814" s="28"/>
      <c r="J814" s="28"/>
      <c r="K814" s="28"/>
      <c r="L814" s="28"/>
      <c r="M814" s="24">
        <f t="shared" si="49"/>
        <v>0</v>
      </c>
      <c r="N814" s="112" t="str">
        <f t="shared" si="50"/>
        <v/>
      </c>
      <c r="O814" s="31"/>
      <c r="P814" s="33" t="str">
        <f t="shared" si="51"/>
        <v/>
      </c>
      <c r="R814" s="174" t="str">
        <f t="shared" si="52"/>
        <v/>
      </c>
    </row>
    <row r="815" spans="1:18" ht="24.75" customHeight="1" x14ac:dyDescent="0.2">
      <c r="A815" s="212"/>
      <c r="B815" s="213"/>
      <c r="C815" s="214"/>
      <c r="D815" s="88"/>
      <c r="E815" s="110"/>
      <c r="F815" s="28"/>
      <c r="G815" s="28"/>
      <c r="H815" s="22" t="str">
        <f>IF(G815="","",ROUNDDOWN('Lesné celky'!$C$2*G815,2))</f>
        <v/>
      </c>
      <c r="I815" s="28"/>
      <c r="J815" s="28"/>
      <c r="K815" s="28"/>
      <c r="L815" s="28"/>
      <c r="M815" s="24">
        <f t="shared" si="49"/>
        <v>0</v>
      </c>
      <c r="N815" s="112" t="str">
        <f t="shared" si="50"/>
        <v/>
      </c>
      <c r="O815" s="31"/>
      <c r="P815" s="33" t="str">
        <f t="shared" si="51"/>
        <v/>
      </c>
      <c r="R815" s="174" t="str">
        <f t="shared" si="52"/>
        <v/>
      </c>
    </row>
    <row r="816" spans="1:18" ht="24.75" customHeight="1" x14ac:dyDescent="0.2">
      <c r="A816" s="212"/>
      <c r="B816" s="213"/>
      <c r="C816" s="214"/>
      <c r="D816" s="88"/>
      <c r="E816" s="110"/>
      <c r="F816" s="28"/>
      <c r="G816" s="28"/>
      <c r="H816" s="22" t="str">
        <f>IF(G816="","",ROUNDDOWN('Lesné celky'!$C$2*G816,2))</f>
        <v/>
      </c>
      <c r="I816" s="28"/>
      <c r="J816" s="28"/>
      <c r="K816" s="28"/>
      <c r="L816" s="28"/>
      <c r="M816" s="24">
        <f t="shared" si="49"/>
        <v>0</v>
      </c>
      <c r="N816" s="112" t="str">
        <f t="shared" si="50"/>
        <v/>
      </c>
      <c r="O816" s="31"/>
      <c r="P816" s="33" t="str">
        <f t="shared" si="51"/>
        <v/>
      </c>
      <c r="R816" s="174" t="str">
        <f t="shared" si="52"/>
        <v/>
      </c>
    </row>
    <row r="817" spans="1:18" ht="24.75" customHeight="1" x14ac:dyDescent="0.2">
      <c r="A817" s="212"/>
      <c r="B817" s="213"/>
      <c r="C817" s="214"/>
      <c r="D817" s="88"/>
      <c r="E817" s="110"/>
      <c r="F817" s="28"/>
      <c r="G817" s="28"/>
      <c r="H817" s="22" t="str">
        <f>IF(G817="","",ROUNDDOWN('Lesné celky'!$C$2*G817,2))</f>
        <v/>
      </c>
      <c r="I817" s="28"/>
      <c r="J817" s="28"/>
      <c r="K817" s="28"/>
      <c r="L817" s="28"/>
      <c r="M817" s="24">
        <f t="shared" si="49"/>
        <v>0</v>
      </c>
      <c r="N817" s="112" t="str">
        <f t="shared" si="50"/>
        <v/>
      </c>
      <c r="O817" s="31"/>
      <c r="P817" s="33" t="str">
        <f t="shared" si="51"/>
        <v/>
      </c>
      <c r="R817" s="174" t="str">
        <f t="shared" si="52"/>
        <v/>
      </c>
    </row>
    <row r="818" spans="1:18" ht="24.75" customHeight="1" x14ac:dyDescent="0.2">
      <c r="A818" s="212"/>
      <c r="B818" s="213"/>
      <c r="C818" s="214"/>
      <c r="D818" s="88"/>
      <c r="E818" s="110"/>
      <c r="F818" s="28"/>
      <c r="G818" s="28"/>
      <c r="H818" s="22" t="str">
        <f>IF(G818="","",ROUNDDOWN('Lesné celky'!$C$2*G818,2))</f>
        <v/>
      </c>
      <c r="I818" s="28"/>
      <c r="J818" s="28"/>
      <c r="K818" s="28"/>
      <c r="L818" s="28"/>
      <c r="M818" s="24">
        <f t="shared" si="49"/>
        <v>0</v>
      </c>
      <c r="N818" s="112" t="str">
        <f t="shared" si="50"/>
        <v/>
      </c>
      <c r="O818" s="31"/>
      <c r="P818" s="33" t="str">
        <f t="shared" si="51"/>
        <v/>
      </c>
      <c r="R818" s="174" t="str">
        <f t="shared" si="52"/>
        <v/>
      </c>
    </row>
    <row r="819" spans="1:18" ht="24.75" customHeight="1" x14ac:dyDescent="0.2">
      <c r="A819" s="212"/>
      <c r="B819" s="213"/>
      <c r="C819" s="214"/>
      <c r="D819" s="88"/>
      <c r="E819" s="110"/>
      <c r="F819" s="28"/>
      <c r="G819" s="28"/>
      <c r="H819" s="22" t="str">
        <f>IF(G819="","",ROUNDDOWN('Lesné celky'!$C$2*G819,2))</f>
        <v/>
      </c>
      <c r="I819" s="28"/>
      <c r="J819" s="28"/>
      <c r="K819" s="28"/>
      <c r="L819" s="28"/>
      <c r="M819" s="24">
        <f t="shared" si="49"/>
        <v>0</v>
      </c>
      <c r="N819" s="112" t="str">
        <f t="shared" si="50"/>
        <v/>
      </c>
      <c r="O819" s="31"/>
      <c r="P819" s="33" t="str">
        <f t="shared" si="51"/>
        <v/>
      </c>
      <c r="R819" s="174" t="str">
        <f t="shared" si="52"/>
        <v/>
      </c>
    </row>
    <row r="820" spans="1:18" ht="24.75" customHeight="1" x14ac:dyDescent="0.2">
      <c r="A820" s="212"/>
      <c r="B820" s="213"/>
      <c r="C820" s="214"/>
      <c r="D820" s="88"/>
      <c r="E820" s="110"/>
      <c r="F820" s="28"/>
      <c r="G820" s="28"/>
      <c r="H820" s="22" t="str">
        <f>IF(G820="","",ROUNDDOWN('Lesné celky'!$C$2*G820,2))</f>
        <v/>
      </c>
      <c r="I820" s="28"/>
      <c r="J820" s="28"/>
      <c r="K820" s="28"/>
      <c r="L820" s="28"/>
      <c r="M820" s="24">
        <f t="shared" si="49"/>
        <v>0</v>
      </c>
      <c r="N820" s="112" t="str">
        <f t="shared" si="50"/>
        <v/>
      </c>
      <c r="O820" s="31"/>
      <c r="P820" s="33" t="str">
        <f t="shared" si="51"/>
        <v/>
      </c>
      <c r="R820" s="174" t="str">
        <f t="shared" si="52"/>
        <v/>
      </c>
    </row>
    <row r="821" spans="1:18" ht="24.75" customHeight="1" x14ac:dyDescent="0.2">
      <c r="A821" s="212"/>
      <c r="B821" s="213"/>
      <c r="C821" s="214"/>
      <c r="D821" s="88"/>
      <c r="E821" s="110"/>
      <c r="F821" s="28"/>
      <c r="G821" s="28"/>
      <c r="H821" s="22" t="str">
        <f>IF(G821="","",ROUNDDOWN('Lesné celky'!$C$2*G821,2))</f>
        <v/>
      </c>
      <c r="I821" s="28"/>
      <c r="J821" s="28"/>
      <c r="K821" s="28"/>
      <c r="L821" s="28"/>
      <c r="M821" s="24">
        <f t="shared" si="49"/>
        <v>0</v>
      </c>
      <c r="N821" s="112" t="str">
        <f t="shared" si="50"/>
        <v/>
      </c>
      <c r="O821" s="31"/>
      <c r="P821" s="33" t="str">
        <f t="shared" si="51"/>
        <v/>
      </c>
      <c r="R821" s="174" t="str">
        <f t="shared" si="52"/>
        <v/>
      </c>
    </row>
    <row r="822" spans="1:18" ht="24.75" customHeight="1" x14ac:dyDescent="0.2">
      <c r="A822" s="212"/>
      <c r="B822" s="213"/>
      <c r="C822" s="214"/>
      <c r="D822" s="88"/>
      <c r="E822" s="110"/>
      <c r="F822" s="28"/>
      <c r="G822" s="28"/>
      <c r="H822" s="22" t="str">
        <f>IF(G822="","",ROUNDDOWN('Lesné celky'!$C$2*G822,2))</f>
        <v/>
      </c>
      <c r="I822" s="28"/>
      <c r="J822" s="28"/>
      <c r="K822" s="28"/>
      <c r="L822" s="28"/>
      <c r="M822" s="24">
        <f t="shared" si="49"/>
        <v>0</v>
      </c>
      <c r="N822" s="112" t="str">
        <f t="shared" si="50"/>
        <v/>
      </c>
      <c r="O822" s="31"/>
      <c r="P822" s="33" t="str">
        <f t="shared" si="51"/>
        <v/>
      </c>
      <c r="R822" s="174" t="str">
        <f t="shared" si="52"/>
        <v/>
      </c>
    </row>
    <row r="823" spans="1:18" ht="24.75" customHeight="1" x14ac:dyDescent="0.2">
      <c r="A823" s="212"/>
      <c r="B823" s="213"/>
      <c r="C823" s="214"/>
      <c r="D823" s="88"/>
      <c r="E823" s="110"/>
      <c r="F823" s="28"/>
      <c r="G823" s="28"/>
      <c r="H823" s="22" t="str">
        <f>IF(G823="","",ROUNDDOWN('Lesné celky'!$C$2*G823,2))</f>
        <v/>
      </c>
      <c r="I823" s="28"/>
      <c r="J823" s="28"/>
      <c r="K823" s="28"/>
      <c r="L823" s="28"/>
      <c r="M823" s="24">
        <f t="shared" si="49"/>
        <v>0</v>
      </c>
      <c r="N823" s="112" t="str">
        <f t="shared" si="50"/>
        <v/>
      </c>
      <c r="O823" s="31"/>
      <c r="P823" s="33" t="str">
        <f t="shared" si="51"/>
        <v/>
      </c>
      <c r="R823" s="174" t="str">
        <f t="shared" si="52"/>
        <v/>
      </c>
    </row>
    <row r="824" spans="1:18" ht="24.75" customHeight="1" x14ac:dyDescent="0.2">
      <c r="A824" s="212"/>
      <c r="B824" s="213"/>
      <c r="C824" s="214"/>
      <c r="D824" s="88"/>
      <c r="E824" s="110"/>
      <c r="F824" s="28"/>
      <c r="G824" s="28"/>
      <c r="H824" s="22" t="str">
        <f>IF(G824="","",ROUNDDOWN('Lesné celky'!$C$2*G824,2))</f>
        <v/>
      </c>
      <c r="I824" s="28"/>
      <c r="J824" s="28"/>
      <c r="K824" s="28"/>
      <c r="L824" s="28"/>
      <c r="M824" s="24">
        <f t="shared" si="49"/>
        <v>0</v>
      </c>
      <c r="N824" s="112" t="str">
        <f t="shared" si="50"/>
        <v/>
      </c>
      <c r="O824" s="31"/>
      <c r="P824" s="33" t="str">
        <f t="shared" si="51"/>
        <v/>
      </c>
      <c r="R824" s="174" t="str">
        <f t="shared" si="52"/>
        <v/>
      </c>
    </row>
    <row r="825" spans="1:18" ht="24.75" customHeight="1" x14ac:dyDescent="0.2">
      <c r="A825" s="212"/>
      <c r="B825" s="213"/>
      <c r="C825" s="214"/>
      <c r="D825" s="88"/>
      <c r="E825" s="110"/>
      <c r="F825" s="28"/>
      <c r="G825" s="28"/>
      <c r="H825" s="22" t="str">
        <f>IF(G825="","",ROUNDDOWN('Lesné celky'!$C$2*G825,2))</f>
        <v/>
      </c>
      <c r="I825" s="28"/>
      <c r="J825" s="28"/>
      <c r="K825" s="28"/>
      <c r="L825" s="28"/>
      <c r="M825" s="24">
        <f t="shared" si="49"/>
        <v>0</v>
      </c>
      <c r="N825" s="112" t="str">
        <f t="shared" si="50"/>
        <v/>
      </c>
      <c r="O825" s="31"/>
      <c r="P825" s="33" t="str">
        <f t="shared" si="51"/>
        <v/>
      </c>
      <c r="R825" s="174" t="str">
        <f t="shared" si="52"/>
        <v/>
      </c>
    </row>
    <row r="826" spans="1:18" ht="24.75" customHeight="1" x14ac:dyDescent="0.2">
      <c r="A826" s="212"/>
      <c r="B826" s="213"/>
      <c r="C826" s="214"/>
      <c r="D826" s="88"/>
      <c r="E826" s="110"/>
      <c r="F826" s="28"/>
      <c r="G826" s="28"/>
      <c r="H826" s="22" t="str">
        <f>IF(G826="","",ROUNDDOWN('Lesné celky'!$C$2*G826,2))</f>
        <v/>
      </c>
      <c r="I826" s="28"/>
      <c r="J826" s="28"/>
      <c r="K826" s="28"/>
      <c r="L826" s="28"/>
      <c r="M826" s="24">
        <f t="shared" si="49"/>
        <v>0</v>
      </c>
      <c r="N826" s="112" t="str">
        <f t="shared" si="50"/>
        <v/>
      </c>
      <c r="O826" s="31"/>
      <c r="P826" s="33" t="str">
        <f t="shared" si="51"/>
        <v/>
      </c>
      <c r="R826" s="174" t="str">
        <f t="shared" si="52"/>
        <v/>
      </c>
    </row>
    <row r="827" spans="1:18" ht="24.75" customHeight="1" x14ac:dyDescent="0.2">
      <c r="A827" s="212"/>
      <c r="B827" s="213"/>
      <c r="C827" s="214"/>
      <c r="D827" s="88"/>
      <c r="E827" s="110"/>
      <c r="F827" s="28"/>
      <c r="G827" s="28"/>
      <c r="H827" s="22" t="str">
        <f>IF(G827="","",ROUNDDOWN('Lesné celky'!$C$2*G827,2))</f>
        <v/>
      </c>
      <c r="I827" s="28"/>
      <c r="J827" s="28"/>
      <c r="K827" s="28"/>
      <c r="L827" s="28"/>
      <c r="M827" s="24">
        <f t="shared" si="49"/>
        <v>0</v>
      </c>
      <c r="N827" s="112" t="str">
        <f t="shared" si="50"/>
        <v/>
      </c>
      <c r="O827" s="31"/>
      <c r="P827" s="33" t="str">
        <f t="shared" si="51"/>
        <v/>
      </c>
      <c r="R827" s="174" t="str">
        <f t="shared" si="52"/>
        <v/>
      </c>
    </row>
    <row r="828" spans="1:18" ht="24.75" customHeight="1" x14ac:dyDescent="0.2">
      <c r="A828" s="212"/>
      <c r="B828" s="213"/>
      <c r="C828" s="214"/>
      <c r="D828" s="88"/>
      <c r="E828" s="110"/>
      <c r="F828" s="28"/>
      <c r="G828" s="28"/>
      <c r="H828" s="22" t="str">
        <f>IF(G828="","",ROUNDDOWN('Lesné celky'!$C$2*G828,2))</f>
        <v/>
      </c>
      <c r="I828" s="28"/>
      <c r="J828" s="28"/>
      <c r="K828" s="28"/>
      <c r="L828" s="28"/>
      <c r="M828" s="24">
        <f t="shared" si="49"/>
        <v>0</v>
      </c>
      <c r="N828" s="112" t="str">
        <f t="shared" si="50"/>
        <v/>
      </c>
      <c r="O828" s="31"/>
      <c r="P828" s="33" t="str">
        <f t="shared" si="51"/>
        <v/>
      </c>
      <c r="R828" s="174" t="str">
        <f t="shared" si="52"/>
        <v/>
      </c>
    </row>
    <row r="829" spans="1:18" ht="24.75" customHeight="1" x14ac:dyDescent="0.2">
      <c r="A829" s="212"/>
      <c r="B829" s="213"/>
      <c r="C829" s="214"/>
      <c r="D829" s="88"/>
      <c r="E829" s="110"/>
      <c r="F829" s="28"/>
      <c r="G829" s="28"/>
      <c r="H829" s="22" t="str">
        <f>IF(G829="","",ROUNDDOWN('Lesné celky'!$C$2*G829,2))</f>
        <v/>
      </c>
      <c r="I829" s="28"/>
      <c r="J829" s="28"/>
      <c r="K829" s="28"/>
      <c r="L829" s="28"/>
      <c r="M829" s="24">
        <f t="shared" si="49"/>
        <v>0</v>
      </c>
      <c r="N829" s="112" t="str">
        <f t="shared" si="50"/>
        <v/>
      </c>
      <c r="O829" s="31"/>
      <c r="P829" s="33" t="str">
        <f t="shared" si="51"/>
        <v/>
      </c>
      <c r="R829" s="174" t="str">
        <f t="shared" si="52"/>
        <v/>
      </c>
    </row>
    <row r="830" spans="1:18" ht="24.75" customHeight="1" x14ac:dyDescent="0.2">
      <c r="A830" s="212"/>
      <c r="B830" s="213"/>
      <c r="C830" s="214"/>
      <c r="D830" s="88"/>
      <c r="E830" s="110"/>
      <c r="F830" s="28"/>
      <c r="G830" s="28"/>
      <c r="H830" s="22" t="str">
        <f>IF(G830="","",ROUNDDOWN('Lesné celky'!$C$2*G830,2))</f>
        <v/>
      </c>
      <c r="I830" s="28"/>
      <c r="J830" s="28"/>
      <c r="K830" s="28"/>
      <c r="L830" s="28"/>
      <c r="M830" s="24">
        <f t="shared" si="49"/>
        <v>0</v>
      </c>
      <c r="N830" s="112" t="str">
        <f t="shared" si="50"/>
        <v/>
      </c>
      <c r="O830" s="31"/>
      <c r="P830" s="33" t="str">
        <f t="shared" si="51"/>
        <v/>
      </c>
      <c r="R830" s="174" t="str">
        <f t="shared" si="52"/>
        <v/>
      </c>
    </row>
    <row r="831" spans="1:18" ht="24.75" customHeight="1" x14ac:dyDescent="0.2">
      <c r="A831" s="212"/>
      <c r="B831" s="213"/>
      <c r="C831" s="214"/>
      <c r="D831" s="88"/>
      <c r="E831" s="110"/>
      <c r="F831" s="28"/>
      <c r="G831" s="28"/>
      <c r="H831" s="22" t="str">
        <f>IF(G831="","",ROUNDDOWN('Lesné celky'!$C$2*G831,2))</f>
        <v/>
      </c>
      <c r="I831" s="28"/>
      <c r="J831" s="28"/>
      <c r="K831" s="28"/>
      <c r="L831" s="28"/>
      <c r="M831" s="24">
        <f t="shared" si="49"/>
        <v>0</v>
      </c>
      <c r="N831" s="112" t="str">
        <f t="shared" si="50"/>
        <v/>
      </c>
      <c r="O831" s="31"/>
      <c r="P831" s="33" t="str">
        <f t="shared" si="51"/>
        <v/>
      </c>
      <c r="R831" s="174" t="str">
        <f t="shared" si="52"/>
        <v/>
      </c>
    </row>
    <row r="832" spans="1:18" ht="24.75" customHeight="1" x14ac:dyDescent="0.2">
      <c r="A832" s="212"/>
      <c r="B832" s="213"/>
      <c r="C832" s="214"/>
      <c r="D832" s="88"/>
      <c r="E832" s="110"/>
      <c r="F832" s="28"/>
      <c r="G832" s="28"/>
      <c r="H832" s="22" t="str">
        <f>IF(G832="","",ROUNDDOWN('Lesné celky'!$C$2*G832,2))</f>
        <v/>
      </c>
      <c r="I832" s="28"/>
      <c r="J832" s="28"/>
      <c r="K832" s="28"/>
      <c r="L832" s="28"/>
      <c r="M832" s="24">
        <f t="shared" si="49"/>
        <v>0</v>
      </c>
      <c r="N832" s="112" t="str">
        <f t="shared" si="50"/>
        <v/>
      </c>
      <c r="O832" s="31"/>
      <c r="P832" s="33" t="str">
        <f t="shared" si="51"/>
        <v/>
      </c>
      <c r="R832" s="174" t="str">
        <f t="shared" si="52"/>
        <v/>
      </c>
    </row>
    <row r="833" spans="1:18" ht="24.75" customHeight="1" x14ac:dyDescent="0.2">
      <c r="A833" s="212"/>
      <c r="B833" s="213"/>
      <c r="C833" s="214"/>
      <c r="D833" s="88"/>
      <c r="E833" s="110"/>
      <c r="F833" s="28"/>
      <c r="G833" s="28"/>
      <c r="H833" s="22" t="str">
        <f>IF(G833="","",ROUNDDOWN('Lesné celky'!$C$2*G833,2))</f>
        <v/>
      </c>
      <c r="I833" s="28"/>
      <c r="J833" s="28"/>
      <c r="K833" s="28"/>
      <c r="L833" s="28"/>
      <c r="M833" s="24">
        <f t="shared" si="49"/>
        <v>0</v>
      </c>
      <c r="N833" s="112" t="str">
        <f t="shared" si="50"/>
        <v/>
      </c>
      <c r="O833" s="31"/>
      <c r="P833" s="33" t="str">
        <f t="shared" si="51"/>
        <v/>
      </c>
      <c r="R833" s="174" t="str">
        <f t="shared" si="52"/>
        <v/>
      </c>
    </row>
    <row r="834" spans="1:18" ht="24.75" customHeight="1" x14ac:dyDescent="0.2">
      <c r="A834" s="212"/>
      <c r="B834" s="213"/>
      <c r="C834" s="214"/>
      <c r="D834" s="88"/>
      <c r="E834" s="110"/>
      <c r="F834" s="28"/>
      <c r="G834" s="28"/>
      <c r="H834" s="22" t="str">
        <f>IF(G834="","",ROUNDDOWN('Lesné celky'!$C$2*G834,2))</f>
        <v/>
      </c>
      <c r="I834" s="28"/>
      <c r="J834" s="28"/>
      <c r="K834" s="28"/>
      <c r="L834" s="28"/>
      <c r="M834" s="24">
        <f t="shared" ref="M834:M897" si="53">SUM(I834:L834)</f>
        <v>0</v>
      </c>
      <c r="N834" s="112" t="str">
        <f t="shared" ref="N834:N897" si="54">IF(ROUNDDOWN(F834*G834,2)-ROUNDDOWN(SUM(I834:L834),2)=0,"","zlý súčet")</f>
        <v/>
      </c>
      <c r="O834" s="31"/>
      <c r="P834" s="33" t="str">
        <f t="shared" si="51"/>
        <v/>
      </c>
      <c r="R834" s="174" t="str">
        <f t="shared" si="52"/>
        <v/>
      </c>
    </row>
    <row r="835" spans="1:18" ht="24.75" customHeight="1" x14ac:dyDescent="0.2">
      <c r="A835" s="212"/>
      <c r="B835" s="213"/>
      <c r="C835" s="214"/>
      <c r="D835" s="88"/>
      <c r="E835" s="110"/>
      <c r="F835" s="28"/>
      <c r="G835" s="28"/>
      <c r="H835" s="22" t="str">
        <f>IF(G835="","",ROUNDDOWN('Lesné celky'!$C$2*G835,2))</f>
        <v/>
      </c>
      <c r="I835" s="28"/>
      <c r="J835" s="28"/>
      <c r="K835" s="28"/>
      <c r="L835" s="28"/>
      <c r="M835" s="24">
        <f t="shared" si="53"/>
        <v>0</v>
      </c>
      <c r="N835" s="112" t="str">
        <f t="shared" si="54"/>
        <v/>
      </c>
      <c r="O835" s="31"/>
      <c r="P835" s="33" t="str">
        <f t="shared" si="51"/>
        <v/>
      </c>
      <c r="R835" s="174" t="str">
        <f t="shared" si="52"/>
        <v/>
      </c>
    </row>
    <row r="836" spans="1:18" ht="24.75" customHeight="1" x14ac:dyDescent="0.2">
      <c r="A836" s="212"/>
      <c r="B836" s="213"/>
      <c r="C836" s="214"/>
      <c r="D836" s="88"/>
      <c r="E836" s="110"/>
      <c r="F836" s="28"/>
      <c r="G836" s="28"/>
      <c r="H836" s="22" t="str">
        <f>IF(G836="","",ROUNDDOWN('Lesné celky'!$C$2*G836,2))</f>
        <v/>
      </c>
      <c r="I836" s="28"/>
      <c r="J836" s="28"/>
      <c r="K836" s="28"/>
      <c r="L836" s="28"/>
      <c r="M836" s="24">
        <f t="shared" si="53"/>
        <v>0</v>
      </c>
      <c r="N836" s="112" t="str">
        <f t="shared" si="54"/>
        <v/>
      </c>
      <c r="O836" s="31"/>
      <c r="P836" s="33" t="str">
        <f t="shared" si="51"/>
        <v/>
      </c>
      <c r="R836" s="174" t="str">
        <f t="shared" si="52"/>
        <v/>
      </c>
    </row>
    <row r="837" spans="1:18" ht="24.75" customHeight="1" x14ac:dyDescent="0.2">
      <c r="A837" s="212"/>
      <c r="B837" s="213"/>
      <c r="C837" s="214"/>
      <c r="D837" s="88"/>
      <c r="E837" s="110"/>
      <c r="F837" s="28"/>
      <c r="G837" s="28"/>
      <c r="H837" s="22" t="str">
        <f>IF(G837="","",ROUNDDOWN('Lesné celky'!$C$2*G837,2))</f>
        <v/>
      </c>
      <c r="I837" s="28"/>
      <c r="J837" s="28"/>
      <c r="K837" s="28"/>
      <c r="L837" s="28"/>
      <c r="M837" s="24">
        <f t="shared" si="53"/>
        <v>0</v>
      </c>
      <c r="N837" s="112" t="str">
        <f t="shared" si="54"/>
        <v/>
      </c>
      <c r="O837" s="31"/>
      <c r="P837" s="33" t="str">
        <f t="shared" si="51"/>
        <v/>
      </c>
      <c r="R837" s="174" t="str">
        <f t="shared" si="52"/>
        <v/>
      </c>
    </row>
    <row r="838" spans="1:18" ht="24.75" customHeight="1" x14ac:dyDescent="0.2">
      <c r="A838" s="212"/>
      <c r="B838" s="213"/>
      <c r="C838" s="214"/>
      <c r="D838" s="88"/>
      <c r="E838" s="110"/>
      <c r="F838" s="28"/>
      <c r="G838" s="28"/>
      <c r="H838" s="22" t="str">
        <f>IF(G838="","",ROUNDDOWN('Lesné celky'!$C$2*G838,2))</f>
        <v/>
      </c>
      <c r="I838" s="28"/>
      <c r="J838" s="28"/>
      <c r="K838" s="28"/>
      <c r="L838" s="28"/>
      <c r="M838" s="24">
        <f t="shared" si="53"/>
        <v>0</v>
      </c>
      <c r="N838" s="112" t="str">
        <f t="shared" si="54"/>
        <v/>
      </c>
      <c r="O838" s="31"/>
      <c r="P838" s="33" t="str">
        <f t="shared" si="51"/>
        <v/>
      </c>
      <c r="R838" s="174" t="str">
        <f t="shared" si="52"/>
        <v/>
      </c>
    </row>
    <row r="839" spans="1:18" ht="24.75" customHeight="1" x14ac:dyDescent="0.2">
      <c r="A839" s="212"/>
      <c r="B839" s="213"/>
      <c r="C839" s="214"/>
      <c r="D839" s="88"/>
      <c r="E839" s="110"/>
      <c r="F839" s="28"/>
      <c r="G839" s="28"/>
      <c r="H839" s="22" t="str">
        <f>IF(G839="","",ROUNDDOWN('Lesné celky'!$C$2*G839,2))</f>
        <v/>
      </c>
      <c r="I839" s="28"/>
      <c r="J839" s="28"/>
      <c r="K839" s="28"/>
      <c r="L839" s="28"/>
      <c r="M839" s="24">
        <f t="shared" si="53"/>
        <v>0</v>
      </c>
      <c r="N839" s="112" t="str">
        <f t="shared" si="54"/>
        <v/>
      </c>
      <c r="O839" s="31"/>
      <c r="P839" s="33" t="str">
        <f t="shared" si="51"/>
        <v/>
      </c>
      <c r="R839" s="174" t="str">
        <f t="shared" si="52"/>
        <v/>
      </c>
    </row>
    <row r="840" spans="1:18" ht="24.75" customHeight="1" x14ac:dyDescent="0.2">
      <c r="A840" s="212"/>
      <c r="B840" s="213"/>
      <c r="C840" s="214"/>
      <c r="D840" s="88"/>
      <c r="E840" s="110"/>
      <c r="F840" s="28"/>
      <c r="G840" s="28"/>
      <c r="H840" s="22" t="str">
        <f>IF(G840="","",ROUNDDOWN('Lesné celky'!$C$2*G840,2))</f>
        <v/>
      </c>
      <c r="I840" s="28"/>
      <c r="J840" s="28"/>
      <c r="K840" s="28"/>
      <c r="L840" s="28"/>
      <c r="M840" s="24">
        <f t="shared" si="53"/>
        <v>0</v>
      </c>
      <c r="N840" s="112" t="str">
        <f t="shared" si="54"/>
        <v/>
      </c>
      <c r="O840" s="31"/>
      <c r="P840" s="33" t="str">
        <f t="shared" si="51"/>
        <v/>
      </c>
      <c r="R840" s="174" t="str">
        <f t="shared" si="52"/>
        <v/>
      </c>
    </row>
    <row r="841" spans="1:18" ht="24.75" customHeight="1" x14ac:dyDescent="0.2">
      <c r="A841" s="212"/>
      <c r="B841" s="213"/>
      <c r="C841" s="214"/>
      <c r="D841" s="88"/>
      <c r="E841" s="110"/>
      <c r="F841" s="28"/>
      <c r="G841" s="28"/>
      <c r="H841" s="22" t="str">
        <f>IF(G841="","",ROUNDDOWN('Lesné celky'!$C$2*G841,2))</f>
        <v/>
      </c>
      <c r="I841" s="28"/>
      <c r="J841" s="28"/>
      <c r="K841" s="28"/>
      <c r="L841" s="28"/>
      <c r="M841" s="24">
        <f t="shared" si="53"/>
        <v>0</v>
      </c>
      <c r="N841" s="112" t="str">
        <f t="shared" si="54"/>
        <v/>
      </c>
      <c r="O841" s="31"/>
      <c r="P841" s="33" t="str">
        <f t="shared" si="51"/>
        <v/>
      </c>
      <c r="R841" s="174" t="str">
        <f t="shared" si="52"/>
        <v/>
      </c>
    </row>
    <row r="842" spans="1:18" ht="24.75" customHeight="1" x14ac:dyDescent="0.2">
      <c r="A842" s="212"/>
      <c r="B842" s="213"/>
      <c r="C842" s="214"/>
      <c r="D842" s="88"/>
      <c r="E842" s="110"/>
      <c r="F842" s="28"/>
      <c r="G842" s="28"/>
      <c r="H842" s="22" t="str">
        <f>IF(G842="","",ROUNDDOWN('Lesné celky'!$C$2*G842,2))</f>
        <v/>
      </c>
      <c r="I842" s="28"/>
      <c r="J842" s="28"/>
      <c r="K842" s="28"/>
      <c r="L842" s="28"/>
      <c r="M842" s="24">
        <f t="shared" si="53"/>
        <v>0</v>
      </c>
      <c r="N842" s="112" t="str">
        <f t="shared" si="54"/>
        <v/>
      </c>
      <c r="O842" s="31"/>
      <c r="P842" s="33" t="str">
        <f t="shared" si="51"/>
        <v/>
      </c>
      <c r="R842" s="174" t="str">
        <f t="shared" si="52"/>
        <v/>
      </c>
    </row>
    <row r="843" spans="1:18" ht="24.75" customHeight="1" x14ac:dyDescent="0.2">
      <c r="A843" s="212"/>
      <c r="B843" s="213"/>
      <c r="C843" s="214"/>
      <c r="D843" s="88"/>
      <c r="E843" s="110"/>
      <c r="F843" s="28"/>
      <c r="G843" s="28"/>
      <c r="H843" s="22" t="str">
        <f>IF(G843="","",ROUNDDOWN('Lesné celky'!$C$2*G843,2))</f>
        <v/>
      </c>
      <c r="I843" s="28"/>
      <c r="J843" s="28"/>
      <c r="K843" s="28"/>
      <c r="L843" s="28"/>
      <c r="M843" s="24">
        <f t="shared" si="53"/>
        <v>0</v>
      </c>
      <c r="N843" s="112" t="str">
        <f t="shared" si="54"/>
        <v/>
      </c>
      <c r="O843" s="31"/>
      <c r="P843" s="33" t="str">
        <f t="shared" si="51"/>
        <v/>
      </c>
      <c r="R843" s="174" t="str">
        <f t="shared" si="52"/>
        <v/>
      </c>
    </row>
    <row r="844" spans="1:18" ht="24.75" customHeight="1" x14ac:dyDescent="0.2">
      <c r="A844" s="212"/>
      <c r="B844" s="213"/>
      <c r="C844" s="214"/>
      <c r="D844" s="88"/>
      <c r="E844" s="110"/>
      <c r="F844" s="28"/>
      <c r="G844" s="28"/>
      <c r="H844" s="22" t="str">
        <f>IF(G844="","",ROUNDDOWN('Lesné celky'!$C$2*G844,2))</f>
        <v/>
      </c>
      <c r="I844" s="28"/>
      <c r="J844" s="28"/>
      <c r="K844" s="28"/>
      <c r="L844" s="28"/>
      <c r="M844" s="24">
        <f t="shared" si="53"/>
        <v>0</v>
      </c>
      <c r="N844" s="112" t="str">
        <f t="shared" si="54"/>
        <v/>
      </c>
      <c r="O844" s="31"/>
      <c r="P844" s="33" t="str">
        <f t="shared" si="51"/>
        <v/>
      </c>
      <c r="R844" s="174" t="str">
        <f t="shared" si="52"/>
        <v/>
      </c>
    </row>
    <row r="845" spans="1:18" ht="24.75" customHeight="1" x14ac:dyDescent="0.2">
      <c r="A845" s="212"/>
      <c r="B845" s="213"/>
      <c r="C845" s="214"/>
      <c r="D845" s="88"/>
      <c r="E845" s="110"/>
      <c r="F845" s="28"/>
      <c r="G845" s="28"/>
      <c r="H845" s="22" t="str">
        <f>IF(G845="","",ROUNDDOWN('Lesné celky'!$C$2*G845,2))</f>
        <v/>
      </c>
      <c r="I845" s="28"/>
      <c r="J845" s="28"/>
      <c r="K845" s="28"/>
      <c r="L845" s="28"/>
      <c r="M845" s="24">
        <f t="shared" si="53"/>
        <v>0</v>
      </c>
      <c r="N845" s="112" t="str">
        <f t="shared" si="54"/>
        <v/>
      </c>
      <c r="O845" s="31"/>
      <c r="P845" s="33" t="str">
        <f t="shared" si="51"/>
        <v/>
      </c>
      <c r="R845" s="174" t="str">
        <f t="shared" si="52"/>
        <v/>
      </c>
    </row>
    <row r="846" spans="1:18" ht="24.75" customHeight="1" x14ac:dyDescent="0.2">
      <c r="A846" s="212"/>
      <c r="B846" s="213"/>
      <c r="C846" s="214"/>
      <c r="D846" s="88"/>
      <c r="E846" s="110"/>
      <c r="F846" s="28"/>
      <c r="G846" s="28"/>
      <c r="H846" s="22" t="str">
        <f>IF(G846="","",ROUNDDOWN('Lesné celky'!$C$2*G846,2))</f>
        <v/>
      </c>
      <c r="I846" s="28"/>
      <c r="J846" s="28"/>
      <c r="K846" s="28"/>
      <c r="L846" s="28"/>
      <c r="M846" s="24">
        <f t="shared" si="53"/>
        <v>0</v>
      </c>
      <c r="N846" s="112" t="str">
        <f t="shared" si="54"/>
        <v/>
      </c>
      <c r="O846" s="31"/>
      <c r="P846" s="33" t="str">
        <f t="shared" si="51"/>
        <v/>
      </c>
      <c r="R846" s="174" t="str">
        <f t="shared" si="52"/>
        <v/>
      </c>
    </row>
    <row r="847" spans="1:18" ht="24.75" customHeight="1" x14ac:dyDescent="0.2">
      <c r="A847" s="212"/>
      <c r="B847" s="213"/>
      <c r="C847" s="214"/>
      <c r="D847" s="88"/>
      <c r="E847" s="110"/>
      <c r="F847" s="28"/>
      <c r="G847" s="28"/>
      <c r="H847" s="22" t="str">
        <f>IF(G847="","",ROUNDDOWN('Lesné celky'!$C$2*G847,2))</f>
        <v/>
      </c>
      <c r="I847" s="28"/>
      <c r="J847" s="28"/>
      <c r="K847" s="28"/>
      <c r="L847" s="28"/>
      <c r="M847" s="24">
        <f t="shared" si="53"/>
        <v>0</v>
      </c>
      <c r="N847" s="112" t="str">
        <f t="shared" si="54"/>
        <v/>
      </c>
      <c r="O847" s="31"/>
      <c r="P847" s="33" t="str">
        <f t="shared" si="51"/>
        <v/>
      </c>
      <c r="R847" s="174" t="str">
        <f t="shared" si="52"/>
        <v/>
      </c>
    </row>
    <row r="848" spans="1:18" ht="24.75" customHeight="1" x14ac:dyDescent="0.2">
      <c r="A848" s="212"/>
      <c r="B848" s="213"/>
      <c r="C848" s="214"/>
      <c r="D848" s="88"/>
      <c r="E848" s="110"/>
      <c r="F848" s="28"/>
      <c r="G848" s="28"/>
      <c r="H848" s="22" t="str">
        <f>IF(G848="","",ROUNDDOWN('Lesné celky'!$C$2*G848,2))</f>
        <v/>
      </c>
      <c r="I848" s="28"/>
      <c r="J848" s="28"/>
      <c r="K848" s="28"/>
      <c r="L848" s="28"/>
      <c r="M848" s="24">
        <f t="shared" si="53"/>
        <v>0</v>
      </c>
      <c r="N848" s="112" t="str">
        <f t="shared" si="54"/>
        <v/>
      </c>
      <c r="O848" s="31"/>
      <c r="P848" s="33" t="str">
        <f t="shared" si="51"/>
        <v/>
      </c>
      <c r="R848" s="174" t="str">
        <f t="shared" si="52"/>
        <v/>
      </c>
    </row>
    <row r="849" spans="1:18" ht="24.75" customHeight="1" x14ac:dyDescent="0.2">
      <c r="A849" s="212"/>
      <c r="B849" s="213"/>
      <c r="C849" s="214"/>
      <c r="D849" s="88"/>
      <c r="E849" s="110"/>
      <c r="F849" s="28"/>
      <c r="G849" s="28"/>
      <c r="H849" s="22" t="str">
        <f>IF(G849="","",ROUNDDOWN('Lesné celky'!$C$2*G849,2))</f>
        <v/>
      </c>
      <c r="I849" s="28"/>
      <c r="J849" s="28"/>
      <c r="K849" s="28"/>
      <c r="L849" s="28"/>
      <c r="M849" s="24">
        <f t="shared" si="53"/>
        <v>0</v>
      </c>
      <c r="N849" s="112" t="str">
        <f t="shared" si="54"/>
        <v/>
      </c>
      <c r="O849" s="31"/>
      <c r="P849" s="33" t="str">
        <f t="shared" si="51"/>
        <v/>
      </c>
      <c r="R849" s="174" t="str">
        <f t="shared" si="52"/>
        <v/>
      </c>
    </row>
    <row r="850" spans="1:18" ht="24.75" customHeight="1" x14ac:dyDescent="0.2">
      <c r="A850" s="212"/>
      <c r="B850" s="213"/>
      <c r="C850" s="214"/>
      <c r="D850" s="88"/>
      <c r="E850" s="110"/>
      <c r="F850" s="28"/>
      <c r="G850" s="28"/>
      <c r="H850" s="22" t="str">
        <f>IF(G850="","",ROUNDDOWN('Lesné celky'!$C$2*G850,2))</f>
        <v/>
      </c>
      <c r="I850" s="28"/>
      <c r="J850" s="28"/>
      <c r="K850" s="28"/>
      <c r="L850" s="28"/>
      <c r="M850" s="24">
        <f t="shared" si="53"/>
        <v>0</v>
      </c>
      <c r="N850" s="112" t="str">
        <f t="shared" si="54"/>
        <v/>
      </c>
      <c r="O850" s="31"/>
      <c r="P850" s="33" t="str">
        <f t="shared" si="51"/>
        <v/>
      </c>
      <c r="R850" s="174" t="str">
        <f t="shared" si="52"/>
        <v/>
      </c>
    </row>
    <row r="851" spans="1:18" ht="24.75" customHeight="1" x14ac:dyDescent="0.2">
      <c r="A851" s="212"/>
      <c r="B851" s="213"/>
      <c r="C851" s="214"/>
      <c r="D851" s="88"/>
      <c r="E851" s="110"/>
      <c r="F851" s="28"/>
      <c r="G851" s="28"/>
      <c r="H851" s="22" t="str">
        <f>IF(G851="","",ROUNDDOWN('Lesné celky'!$C$2*G851,2))</f>
        <v/>
      </c>
      <c r="I851" s="28"/>
      <c r="J851" s="28"/>
      <c r="K851" s="28"/>
      <c r="L851" s="28"/>
      <c r="M851" s="24">
        <f t="shared" si="53"/>
        <v>0</v>
      </c>
      <c r="N851" s="112" t="str">
        <f t="shared" si="54"/>
        <v/>
      </c>
      <c r="O851" s="31"/>
      <c r="P851" s="33" t="str">
        <f t="shared" si="51"/>
        <v/>
      </c>
      <c r="R851" s="174" t="str">
        <f t="shared" si="52"/>
        <v/>
      </c>
    </row>
    <row r="852" spans="1:18" ht="24.75" customHeight="1" x14ac:dyDescent="0.2">
      <c r="A852" s="212"/>
      <c r="B852" s="213"/>
      <c r="C852" s="214"/>
      <c r="D852" s="88"/>
      <c r="E852" s="110"/>
      <c r="F852" s="28"/>
      <c r="G852" s="28"/>
      <c r="H852" s="22" t="str">
        <f>IF(G852="","",ROUNDDOWN('Lesné celky'!$C$2*G852,2))</f>
        <v/>
      </c>
      <c r="I852" s="28"/>
      <c r="J852" s="28"/>
      <c r="K852" s="28"/>
      <c r="L852" s="28"/>
      <c r="M852" s="24">
        <f t="shared" si="53"/>
        <v>0</v>
      </c>
      <c r="N852" s="112" t="str">
        <f t="shared" si="54"/>
        <v/>
      </c>
      <c r="O852" s="31"/>
      <c r="P852" s="33" t="str">
        <f t="shared" ref="P852:P915" si="55">IF(H852="","",H852-O852)</f>
        <v/>
      </c>
      <c r="R852" s="174" t="str">
        <f t="shared" ref="R852:R915" si="56">IF(AND(H852&lt;&gt;"",OR(E852="",D852="",A852="")),"nekorektne zadané údaje","")</f>
        <v/>
      </c>
    </row>
    <row r="853" spans="1:18" ht="24.75" customHeight="1" x14ac:dyDescent="0.2">
      <c r="A853" s="212"/>
      <c r="B853" s="213"/>
      <c r="C853" s="214"/>
      <c r="D853" s="88"/>
      <c r="E853" s="110"/>
      <c r="F853" s="28"/>
      <c r="G853" s="28"/>
      <c r="H853" s="22" t="str">
        <f>IF(G853="","",ROUNDDOWN('Lesné celky'!$C$2*G853,2))</f>
        <v/>
      </c>
      <c r="I853" s="28"/>
      <c r="J853" s="28"/>
      <c r="K853" s="28"/>
      <c r="L853" s="28"/>
      <c r="M853" s="24">
        <f t="shared" si="53"/>
        <v>0</v>
      </c>
      <c r="N853" s="112" t="str">
        <f t="shared" si="54"/>
        <v/>
      </c>
      <c r="O853" s="31"/>
      <c r="P853" s="33" t="str">
        <f t="shared" si="55"/>
        <v/>
      </c>
      <c r="R853" s="174" t="str">
        <f t="shared" si="56"/>
        <v/>
      </c>
    </row>
    <row r="854" spans="1:18" ht="24.75" customHeight="1" x14ac:dyDescent="0.2">
      <c r="A854" s="212"/>
      <c r="B854" s="213"/>
      <c r="C854" s="214"/>
      <c r="D854" s="88"/>
      <c r="E854" s="110"/>
      <c r="F854" s="28"/>
      <c r="G854" s="28"/>
      <c r="H854" s="22" t="str">
        <f>IF(G854="","",ROUNDDOWN('Lesné celky'!$C$2*G854,2))</f>
        <v/>
      </c>
      <c r="I854" s="28"/>
      <c r="J854" s="28"/>
      <c r="K854" s="28"/>
      <c r="L854" s="28"/>
      <c r="M854" s="24">
        <f t="shared" si="53"/>
        <v>0</v>
      </c>
      <c r="N854" s="112" t="str">
        <f t="shared" si="54"/>
        <v/>
      </c>
      <c r="O854" s="31"/>
      <c r="P854" s="33" t="str">
        <f t="shared" si="55"/>
        <v/>
      </c>
      <c r="R854" s="174" t="str">
        <f t="shared" si="56"/>
        <v/>
      </c>
    </row>
    <row r="855" spans="1:18" ht="24.75" customHeight="1" x14ac:dyDescent="0.2">
      <c r="A855" s="212"/>
      <c r="B855" s="213"/>
      <c r="C855" s="214"/>
      <c r="D855" s="88"/>
      <c r="E855" s="110"/>
      <c r="F855" s="28"/>
      <c r="G855" s="28"/>
      <c r="H855" s="22" t="str">
        <f>IF(G855="","",ROUNDDOWN('Lesné celky'!$C$2*G855,2))</f>
        <v/>
      </c>
      <c r="I855" s="28"/>
      <c r="J855" s="28"/>
      <c r="K855" s="28"/>
      <c r="L855" s="28"/>
      <c r="M855" s="24">
        <f t="shared" si="53"/>
        <v>0</v>
      </c>
      <c r="N855" s="112" t="str">
        <f t="shared" si="54"/>
        <v/>
      </c>
      <c r="O855" s="31"/>
      <c r="P855" s="33" t="str">
        <f t="shared" si="55"/>
        <v/>
      </c>
      <c r="R855" s="174" t="str">
        <f t="shared" si="56"/>
        <v/>
      </c>
    </row>
    <row r="856" spans="1:18" ht="24.75" customHeight="1" x14ac:dyDescent="0.2">
      <c r="A856" s="212"/>
      <c r="B856" s="213"/>
      <c r="C856" s="214"/>
      <c r="D856" s="88"/>
      <c r="E856" s="110"/>
      <c r="F856" s="28"/>
      <c r="G856" s="28"/>
      <c r="H856" s="22" t="str">
        <f>IF(G856="","",ROUNDDOWN('Lesné celky'!$C$2*G856,2))</f>
        <v/>
      </c>
      <c r="I856" s="28"/>
      <c r="J856" s="28"/>
      <c r="K856" s="28"/>
      <c r="L856" s="28"/>
      <c r="M856" s="24">
        <f t="shared" si="53"/>
        <v>0</v>
      </c>
      <c r="N856" s="112" t="str">
        <f t="shared" si="54"/>
        <v/>
      </c>
      <c r="O856" s="31"/>
      <c r="P856" s="33" t="str">
        <f t="shared" si="55"/>
        <v/>
      </c>
      <c r="R856" s="174" t="str">
        <f t="shared" si="56"/>
        <v/>
      </c>
    </row>
    <row r="857" spans="1:18" ht="24.75" customHeight="1" x14ac:dyDescent="0.2">
      <c r="A857" s="212"/>
      <c r="B857" s="213"/>
      <c r="C857" s="214"/>
      <c r="D857" s="88"/>
      <c r="E857" s="110"/>
      <c r="F857" s="28"/>
      <c r="G857" s="28"/>
      <c r="H857" s="22" t="str">
        <f>IF(G857="","",ROUNDDOWN('Lesné celky'!$C$2*G857,2))</f>
        <v/>
      </c>
      <c r="I857" s="28"/>
      <c r="J857" s="28"/>
      <c r="K857" s="28"/>
      <c r="L857" s="28"/>
      <c r="M857" s="24">
        <f t="shared" si="53"/>
        <v>0</v>
      </c>
      <c r="N857" s="112" t="str">
        <f t="shared" si="54"/>
        <v/>
      </c>
      <c r="O857" s="31"/>
      <c r="P857" s="33" t="str">
        <f t="shared" si="55"/>
        <v/>
      </c>
      <c r="R857" s="174" t="str">
        <f t="shared" si="56"/>
        <v/>
      </c>
    </row>
    <row r="858" spans="1:18" ht="24.75" customHeight="1" x14ac:dyDescent="0.2">
      <c r="A858" s="212"/>
      <c r="B858" s="213"/>
      <c r="C858" s="214"/>
      <c r="D858" s="88"/>
      <c r="E858" s="110"/>
      <c r="F858" s="28"/>
      <c r="G858" s="28"/>
      <c r="H858" s="22" t="str">
        <f>IF(G858="","",ROUNDDOWN('Lesné celky'!$C$2*G858,2))</f>
        <v/>
      </c>
      <c r="I858" s="28"/>
      <c r="J858" s="28"/>
      <c r="K858" s="28"/>
      <c r="L858" s="28"/>
      <c r="M858" s="24">
        <f t="shared" si="53"/>
        <v>0</v>
      </c>
      <c r="N858" s="112" t="str">
        <f t="shared" si="54"/>
        <v/>
      </c>
      <c r="O858" s="31"/>
      <c r="P858" s="33" t="str">
        <f t="shared" si="55"/>
        <v/>
      </c>
      <c r="R858" s="174" t="str">
        <f t="shared" si="56"/>
        <v/>
      </c>
    </row>
    <row r="859" spans="1:18" ht="24.75" customHeight="1" x14ac:dyDescent="0.2">
      <c r="A859" s="212"/>
      <c r="B859" s="213"/>
      <c r="C859" s="214"/>
      <c r="D859" s="88"/>
      <c r="E859" s="110"/>
      <c r="F859" s="28"/>
      <c r="G859" s="28"/>
      <c r="H859" s="22" t="str">
        <f>IF(G859="","",ROUNDDOWN('Lesné celky'!$C$2*G859,2))</f>
        <v/>
      </c>
      <c r="I859" s="28"/>
      <c r="J859" s="28"/>
      <c r="K859" s="28"/>
      <c r="L859" s="28"/>
      <c r="M859" s="24">
        <f t="shared" si="53"/>
        <v>0</v>
      </c>
      <c r="N859" s="112" t="str">
        <f t="shared" si="54"/>
        <v/>
      </c>
      <c r="O859" s="31"/>
      <c r="P859" s="33" t="str">
        <f t="shared" si="55"/>
        <v/>
      </c>
      <c r="R859" s="174" t="str">
        <f t="shared" si="56"/>
        <v/>
      </c>
    </row>
    <row r="860" spans="1:18" ht="24.75" customHeight="1" x14ac:dyDescent="0.2">
      <c r="A860" s="212"/>
      <c r="B860" s="213"/>
      <c r="C860" s="214"/>
      <c r="D860" s="88"/>
      <c r="E860" s="110"/>
      <c r="F860" s="28"/>
      <c r="G860" s="28"/>
      <c r="H860" s="22" t="str">
        <f>IF(G860="","",ROUNDDOWN('Lesné celky'!$C$2*G860,2))</f>
        <v/>
      </c>
      <c r="I860" s="28"/>
      <c r="J860" s="28"/>
      <c r="K860" s="28"/>
      <c r="L860" s="28"/>
      <c r="M860" s="24">
        <f t="shared" si="53"/>
        <v>0</v>
      </c>
      <c r="N860" s="112" t="str">
        <f t="shared" si="54"/>
        <v/>
      </c>
      <c r="O860" s="31"/>
      <c r="P860" s="33" t="str">
        <f t="shared" si="55"/>
        <v/>
      </c>
      <c r="R860" s="174" t="str">
        <f t="shared" si="56"/>
        <v/>
      </c>
    </row>
    <row r="861" spans="1:18" ht="24.75" customHeight="1" x14ac:dyDescent="0.2">
      <c r="A861" s="212"/>
      <c r="B861" s="213"/>
      <c r="C861" s="214"/>
      <c r="D861" s="88"/>
      <c r="E861" s="110"/>
      <c r="F861" s="28"/>
      <c r="G861" s="28"/>
      <c r="H861" s="22" t="str">
        <f>IF(G861="","",ROUNDDOWN('Lesné celky'!$C$2*G861,2))</f>
        <v/>
      </c>
      <c r="I861" s="28"/>
      <c r="J861" s="28"/>
      <c r="K861" s="28"/>
      <c r="L861" s="28"/>
      <c r="M861" s="24">
        <f t="shared" si="53"/>
        <v>0</v>
      </c>
      <c r="N861" s="112" t="str">
        <f t="shared" si="54"/>
        <v/>
      </c>
      <c r="O861" s="31"/>
      <c r="P861" s="33" t="str">
        <f t="shared" si="55"/>
        <v/>
      </c>
      <c r="R861" s="174" t="str">
        <f t="shared" si="56"/>
        <v/>
      </c>
    </row>
    <row r="862" spans="1:18" ht="24.75" customHeight="1" x14ac:dyDescent="0.2">
      <c r="A862" s="212"/>
      <c r="B862" s="213"/>
      <c r="C862" s="214"/>
      <c r="D862" s="88"/>
      <c r="E862" s="110"/>
      <c r="F862" s="28"/>
      <c r="G862" s="28"/>
      <c r="H862" s="22" t="str">
        <f>IF(G862="","",ROUNDDOWN('Lesné celky'!$C$2*G862,2))</f>
        <v/>
      </c>
      <c r="I862" s="28"/>
      <c r="J862" s="28"/>
      <c r="K862" s="28"/>
      <c r="L862" s="28"/>
      <c r="M862" s="24">
        <f t="shared" si="53"/>
        <v>0</v>
      </c>
      <c r="N862" s="112" t="str">
        <f t="shared" si="54"/>
        <v/>
      </c>
      <c r="O862" s="31"/>
      <c r="P862" s="33" t="str">
        <f t="shared" si="55"/>
        <v/>
      </c>
      <c r="R862" s="174" t="str">
        <f t="shared" si="56"/>
        <v/>
      </c>
    </row>
    <row r="863" spans="1:18" ht="24.75" customHeight="1" x14ac:dyDescent="0.2">
      <c r="A863" s="212"/>
      <c r="B863" s="213"/>
      <c r="C863" s="214"/>
      <c r="D863" s="88"/>
      <c r="E863" s="110"/>
      <c r="F863" s="28"/>
      <c r="G863" s="28"/>
      <c r="H863" s="22" t="str">
        <f>IF(G863="","",ROUNDDOWN('Lesné celky'!$C$2*G863,2))</f>
        <v/>
      </c>
      <c r="I863" s="28"/>
      <c r="J863" s="28"/>
      <c r="K863" s="28"/>
      <c r="L863" s="28"/>
      <c r="M863" s="24">
        <f t="shared" si="53"/>
        <v>0</v>
      </c>
      <c r="N863" s="112" t="str">
        <f t="shared" si="54"/>
        <v/>
      </c>
      <c r="O863" s="31"/>
      <c r="P863" s="33" t="str">
        <f t="shared" si="55"/>
        <v/>
      </c>
      <c r="R863" s="174" t="str">
        <f t="shared" si="56"/>
        <v/>
      </c>
    </row>
    <row r="864" spans="1:18" ht="24.75" customHeight="1" x14ac:dyDescent="0.2">
      <c r="A864" s="212"/>
      <c r="B864" s="213"/>
      <c r="C864" s="214"/>
      <c r="D864" s="88"/>
      <c r="E864" s="110"/>
      <c r="F864" s="28"/>
      <c r="G864" s="28"/>
      <c r="H864" s="22" t="str">
        <f>IF(G864="","",ROUNDDOWN('Lesné celky'!$C$2*G864,2))</f>
        <v/>
      </c>
      <c r="I864" s="28"/>
      <c r="J864" s="28"/>
      <c r="K864" s="28"/>
      <c r="L864" s="28"/>
      <c r="M864" s="24">
        <f t="shared" si="53"/>
        <v>0</v>
      </c>
      <c r="N864" s="112" t="str">
        <f t="shared" si="54"/>
        <v/>
      </c>
      <c r="O864" s="31"/>
      <c r="P864" s="33" t="str">
        <f t="shared" si="55"/>
        <v/>
      </c>
      <c r="R864" s="174" t="str">
        <f t="shared" si="56"/>
        <v/>
      </c>
    </row>
    <row r="865" spans="1:18" ht="24.75" customHeight="1" x14ac:dyDescent="0.2">
      <c r="A865" s="212"/>
      <c r="B865" s="213"/>
      <c r="C865" s="214"/>
      <c r="D865" s="88"/>
      <c r="E865" s="110"/>
      <c r="F865" s="28"/>
      <c r="G865" s="28"/>
      <c r="H865" s="22" t="str">
        <f>IF(G865="","",ROUNDDOWN('Lesné celky'!$C$2*G865,2))</f>
        <v/>
      </c>
      <c r="I865" s="28"/>
      <c r="J865" s="28"/>
      <c r="K865" s="28"/>
      <c r="L865" s="28"/>
      <c r="M865" s="24">
        <f t="shared" si="53"/>
        <v>0</v>
      </c>
      <c r="N865" s="112" t="str">
        <f t="shared" si="54"/>
        <v/>
      </c>
      <c r="O865" s="31"/>
      <c r="P865" s="33" t="str">
        <f t="shared" si="55"/>
        <v/>
      </c>
      <c r="R865" s="174" t="str">
        <f t="shared" si="56"/>
        <v/>
      </c>
    </row>
    <row r="866" spans="1:18" ht="24.75" customHeight="1" x14ac:dyDescent="0.2">
      <c r="A866" s="212"/>
      <c r="B866" s="213"/>
      <c r="C866" s="214"/>
      <c r="D866" s="88"/>
      <c r="E866" s="110"/>
      <c r="F866" s="28"/>
      <c r="G866" s="28"/>
      <c r="H866" s="22" t="str">
        <f>IF(G866="","",ROUNDDOWN('Lesné celky'!$C$2*G866,2))</f>
        <v/>
      </c>
      <c r="I866" s="28"/>
      <c r="J866" s="28"/>
      <c r="K866" s="28"/>
      <c r="L866" s="28"/>
      <c r="M866" s="24">
        <f t="shared" si="53"/>
        <v>0</v>
      </c>
      <c r="N866" s="112" t="str">
        <f t="shared" si="54"/>
        <v/>
      </c>
      <c r="O866" s="31"/>
      <c r="P866" s="33" t="str">
        <f t="shared" si="55"/>
        <v/>
      </c>
      <c r="R866" s="174" t="str">
        <f t="shared" si="56"/>
        <v/>
      </c>
    </row>
    <row r="867" spans="1:18" ht="24.75" customHeight="1" x14ac:dyDescent="0.2">
      <c r="A867" s="212"/>
      <c r="B867" s="213"/>
      <c r="C867" s="214"/>
      <c r="D867" s="88"/>
      <c r="E867" s="110"/>
      <c r="F867" s="28"/>
      <c r="G867" s="28"/>
      <c r="H867" s="22" t="str">
        <f>IF(G867="","",ROUNDDOWN('Lesné celky'!$C$2*G867,2))</f>
        <v/>
      </c>
      <c r="I867" s="28"/>
      <c r="J867" s="28"/>
      <c r="K867" s="28"/>
      <c r="L867" s="28"/>
      <c r="M867" s="24">
        <f t="shared" si="53"/>
        <v>0</v>
      </c>
      <c r="N867" s="112" t="str">
        <f t="shared" si="54"/>
        <v/>
      </c>
      <c r="O867" s="31"/>
      <c r="P867" s="33" t="str">
        <f t="shared" si="55"/>
        <v/>
      </c>
      <c r="R867" s="174" t="str">
        <f t="shared" si="56"/>
        <v/>
      </c>
    </row>
    <row r="868" spans="1:18" ht="24.75" customHeight="1" x14ac:dyDescent="0.2">
      <c r="A868" s="212"/>
      <c r="B868" s="213"/>
      <c r="C868" s="214"/>
      <c r="D868" s="88"/>
      <c r="E868" s="110"/>
      <c r="F868" s="28"/>
      <c r="G868" s="28"/>
      <c r="H868" s="22" t="str">
        <f>IF(G868="","",ROUNDDOWN('Lesné celky'!$C$2*G868,2))</f>
        <v/>
      </c>
      <c r="I868" s="28"/>
      <c r="J868" s="28"/>
      <c r="K868" s="28"/>
      <c r="L868" s="28"/>
      <c r="M868" s="24">
        <f t="shared" si="53"/>
        <v>0</v>
      </c>
      <c r="N868" s="112" t="str">
        <f t="shared" si="54"/>
        <v/>
      </c>
      <c r="O868" s="31"/>
      <c r="P868" s="33" t="str">
        <f t="shared" si="55"/>
        <v/>
      </c>
      <c r="R868" s="174" t="str">
        <f t="shared" si="56"/>
        <v/>
      </c>
    </row>
    <row r="869" spans="1:18" ht="24.75" customHeight="1" x14ac:dyDescent="0.2">
      <c r="A869" s="212"/>
      <c r="B869" s="213"/>
      <c r="C869" s="214"/>
      <c r="D869" s="88"/>
      <c r="E869" s="110"/>
      <c r="F869" s="28"/>
      <c r="G869" s="28"/>
      <c r="H869" s="22" t="str">
        <f>IF(G869="","",ROUNDDOWN('Lesné celky'!$C$2*G869,2))</f>
        <v/>
      </c>
      <c r="I869" s="28"/>
      <c r="J869" s="28"/>
      <c r="K869" s="28"/>
      <c r="L869" s="28"/>
      <c r="M869" s="24">
        <f t="shared" si="53"/>
        <v>0</v>
      </c>
      <c r="N869" s="112" t="str">
        <f t="shared" si="54"/>
        <v/>
      </c>
      <c r="O869" s="31"/>
      <c r="P869" s="33" t="str">
        <f t="shared" si="55"/>
        <v/>
      </c>
      <c r="R869" s="174" t="str">
        <f t="shared" si="56"/>
        <v/>
      </c>
    </row>
    <row r="870" spans="1:18" ht="24.75" customHeight="1" x14ac:dyDescent="0.2">
      <c r="A870" s="212"/>
      <c r="B870" s="213"/>
      <c r="C870" s="214"/>
      <c r="D870" s="88"/>
      <c r="E870" s="110"/>
      <c r="F870" s="28"/>
      <c r="G870" s="28"/>
      <c r="H870" s="22" t="str">
        <f>IF(G870="","",ROUNDDOWN('Lesné celky'!$C$2*G870,2))</f>
        <v/>
      </c>
      <c r="I870" s="28"/>
      <c r="J870" s="28"/>
      <c r="K870" s="28"/>
      <c r="L870" s="28"/>
      <c r="M870" s="24">
        <f t="shared" si="53"/>
        <v>0</v>
      </c>
      <c r="N870" s="112" t="str">
        <f t="shared" si="54"/>
        <v/>
      </c>
      <c r="O870" s="31"/>
      <c r="P870" s="33" t="str">
        <f t="shared" si="55"/>
        <v/>
      </c>
      <c r="R870" s="174" t="str">
        <f t="shared" si="56"/>
        <v/>
      </c>
    </row>
    <row r="871" spans="1:18" ht="24.75" customHeight="1" x14ac:dyDescent="0.2">
      <c r="A871" s="212"/>
      <c r="B871" s="213"/>
      <c r="C871" s="214"/>
      <c r="D871" s="88"/>
      <c r="E871" s="110"/>
      <c r="F871" s="28"/>
      <c r="G871" s="28"/>
      <c r="H871" s="22" t="str">
        <f>IF(G871="","",ROUNDDOWN('Lesné celky'!$C$2*G871,2))</f>
        <v/>
      </c>
      <c r="I871" s="28"/>
      <c r="J871" s="28"/>
      <c r="K871" s="28"/>
      <c r="L871" s="28"/>
      <c r="M871" s="24">
        <f t="shared" si="53"/>
        <v>0</v>
      </c>
      <c r="N871" s="112" t="str">
        <f t="shared" si="54"/>
        <v/>
      </c>
      <c r="O871" s="31"/>
      <c r="P871" s="33" t="str">
        <f t="shared" si="55"/>
        <v/>
      </c>
      <c r="R871" s="174" t="str">
        <f t="shared" si="56"/>
        <v/>
      </c>
    </row>
    <row r="872" spans="1:18" ht="24.75" customHeight="1" x14ac:dyDescent="0.2">
      <c r="A872" s="212"/>
      <c r="B872" s="213"/>
      <c r="C872" s="214"/>
      <c r="D872" s="88"/>
      <c r="E872" s="110"/>
      <c r="F872" s="28"/>
      <c r="G872" s="28"/>
      <c r="H872" s="22" t="str">
        <f>IF(G872="","",ROUNDDOWN('Lesné celky'!$C$2*G872,2))</f>
        <v/>
      </c>
      <c r="I872" s="28"/>
      <c r="J872" s="28"/>
      <c r="K872" s="28"/>
      <c r="L872" s="28"/>
      <c r="M872" s="24">
        <f t="shared" si="53"/>
        <v>0</v>
      </c>
      <c r="N872" s="112" t="str">
        <f t="shared" si="54"/>
        <v/>
      </c>
      <c r="O872" s="31"/>
      <c r="P872" s="33" t="str">
        <f t="shared" si="55"/>
        <v/>
      </c>
      <c r="R872" s="174" t="str">
        <f t="shared" si="56"/>
        <v/>
      </c>
    </row>
    <row r="873" spans="1:18" ht="24.75" customHeight="1" x14ac:dyDescent="0.2">
      <c r="A873" s="212"/>
      <c r="B873" s="213"/>
      <c r="C873" s="214"/>
      <c r="D873" s="88"/>
      <c r="E873" s="110"/>
      <c r="F873" s="28"/>
      <c r="G873" s="28"/>
      <c r="H873" s="22" t="str">
        <f>IF(G873="","",ROUNDDOWN('Lesné celky'!$C$2*G873,2))</f>
        <v/>
      </c>
      <c r="I873" s="28"/>
      <c r="J873" s="28"/>
      <c r="K873" s="28"/>
      <c r="L873" s="28"/>
      <c r="M873" s="24">
        <f t="shared" si="53"/>
        <v>0</v>
      </c>
      <c r="N873" s="112" t="str">
        <f t="shared" si="54"/>
        <v/>
      </c>
      <c r="O873" s="31"/>
      <c r="P873" s="33" t="str">
        <f t="shared" si="55"/>
        <v/>
      </c>
      <c r="R873" s="174" t="str">
        <f t="shared" si="56"/>
        <v/>
      </c>
    </row>
    <row r="874" spans="1:18" ht="24.75" customHeight="1" x14ac:dyDescent="0.2">
      <c r="A874" s="212"/>
      <c r="B874" s="213"/>
      <c r="C874" s="214"/>
      <c r="D874" s="88"/>
      <c r="E874" s="110"/>
      <c r="F874" s="28"/>
      <c r="G874" s="28"/>
      <c r="H874" s="22" t="str">
        <f>IF(G874="","",ROUNDDOWN('Lesné celky'!$C$2*G874,2))</f>
        <v/>
      </c>
      <c r="I874" s="28"/>
      <c r="J874" s="28"/>
      <c r="K874" s="28"/>
      <c r="L874" s="28"/>
      <c r="M874" s="24">
        <f t="shared" si="53"/>
        <v>0</v>
      </c>
      <c r="N874" s="112" t="str">
        <f t="shared" si="54"/>
        <v/>
      </c>
      <c r="O874" s="31"/>
      <c r="P874" s="33" t="str">
        <f t="shared" si="55"/>
        <v/>
      </c>
      <c r="R874" s="174" t="str">
        <f t="shared" si="56"/>
        <v/>
      </c>
    </row>
    <row r="875" spans="1:18" ht="24.75" customHeight="1" x14ac:dyDescent="0.2">
      <c r="A875" s="212"/>
      <c r="B875" s="213"/>
      <c r="C875" s="214"/>
      <c r="D875" s="88"/>
      <c r="E875" s="110"/>
      <c r="F875" s="28"/>
      <c r="G875" s="28"/>
      <c r="H875" s="22" t="str">
        <f>IF(G875="","",ROUNDDOWN('Lesné celky'!$C$2*G875,2))</f>
        <v/>
      </c>
      <c r="I875" s="28"/>
      <c r="J875" s="28"/>
      <c r="K875" s="28"/>
      <c r="L875" s="28"/>
      <c r="M875" s="24">
        <f t="shared" si="53"/>
        <v>0</v>
      </c>
      <c r="N875" s="112" t="str">
        <f t="shared" si="54"/>
        <v/>
      </c>
      <c r="O875" s="31"/>
      <c r="P875" s="33" t="str">
        <f t="shared" si="55"/>
        <v/>
      </c>
      <c r="R875" s="174" t="str">
        <f t="shared" si="56"/>
        <v/>
      </c>
    </row>
    <row r="876" spans="1:18" ht="24.75" customHeight="1" x14ac:dyDescent="0.2">
      <c r="A876" s="212"/>
      <c r="B876" s="213"/>
      <c r="C876" s="214"/>
      <c r="D876" s="88"/>
      <c r="E876" s="110"/>
      <c r="F876" s="28"/>
      <c r="G876" s="28"/>
      <c r="H876" s="22" t="str">
        <f>IF(G876="","",ROUNDDOWN('Lesné celky'!$C$2*G876,2))</f>
        <v/>
      </c>
      <c r="I876" s="28"/>
      <c r="J876" s="28"/>
      <c r="K876" s="28"/>
      <c r="L876" s="28"/>
      <c r="M876" s="24">
        <f t="shared" si="53"/>
        <v>0</v>
      </c>
      <c r="N876" s="112" t="str">
        <f t="shared" si="54"/>
        <v/>
      </c>
      <c r="O876" s="31"/>
      <c r="P876" s="33" t="str">
        <f t="shared" si="55"/>
        <v/>
      </c>
      <c r="R876" s="174" t="str">
        <f t="shared" si="56"/>
        <v/>
      </c>
    </row>
    <row r="877" spans="1:18" ht="24.75" customHeight="1" x14ac:dyDescent="0.2">
      <c r="A877" s="212"/>
      <c r="B877" s="213"/>
      <c r="C877" s="214"/>
      <c r="D877" s="88"/>
      <c r="E877" s="110"/>
      <c r="F877" s="28"/>
      <c r="G877" s="28"/>
      <c r="H877" s="22" t="str">
        <f>IF(G877="","",ROUNDDOWN('Lesné celky'!$C$2*G877,2))</f>
        <v/>
      </c>
      <c r="I877" s="28"/>
      <c r="J877" s="28"/>
      <c r="K877" s="28"/>
      <c r="L877" s="28"/>
      <c r="M877" s="24">
        <f t="shared" si="53"/>
        <v>0</v>
      </c>
      <c r="N877" s="112" t="str">
        <f t="shared" si="54"/>
        <v/>
      </c>
      <c r="O877" s="31"/>
      <c r="P877" s="33" t="str">
        <f t="shared" si="55"/>
        <v/>
      </c>
      <c r="R877" s="174" t="str">
        <f t="shared" si="56"/>
        <v/>
      </c>
    </row>
    <row r="878" spans="1:18" ht="24.75" customHeight="1" x14ac:dyDescent="0.2">
      <c r="A878" s="212"/>
      <c r="B878" s="213"/>
      <c r="C878" s="214"/>
      <c r="D878" s="88"/>
      <c r="E878" s="110"/>
      <c r="F878" s="28"/>
      <c r="G878" s="28"/>
      <c r="H878" s="22" t="str">
        <f>IF(G878="","",ROUNDDOWN('Lesné celky'!$C$2*G878,2))</f>
        <v/>
      </c>
      <c r="I878" s="28"/>
      <c r="J878" s="28"/>
      <c r="K878" s="28"/>
      <c r="L878" s="28"/>
      <c r="M878" s="24">
        <f t="shared" si="53"/>
        <v>0</v>
      </c>
      <c r="N878" s="112" t="str">
        <f t="shared" si="54"/>
        <v/>
      </c>
      <c r="O878" s="31"/>
      <c r="P878" s="33" t="str">
        <f t="shared" si="55"/>
        <v/>
      </c>
      <c r="R878" s="174" t="str">
        <f t="shared" si="56"/>
        <v/>
      </c>
    </row>
    <row r="879" spans="1:18" ht="24.75" customHeight="1" x14ac:dyDescent="0.2">
      <c r="A879" s="212"/>
      <c r="B879" s="213"/>
      <c r="C879" s="214"/>
      <c r="D879" s="88"/>
      <c r="E879" s="110"/>
      <c r="F879" s="28"/>
      <c r="G879" s="28"/>
      <c r="H879" s="22" t="str">
        <f>IF(G879="","",ROUNDDOWN('Lesné celky'!$C$2*G879,2))</f>
        <v/>
      </c>
      <c r="I879" s="28"/>
      <c r="J879" s="28"/>
      <c r="K879" s="28"/>
      <c r="L879" s="28"/>
      <c r="M879" s="24">
        <f t="shared" si="53"/>
        <v>0</v>
      </c>
      <c r="N879" s="112" t="str">
        <f t="shared" si="54"/>
        <v/>
      </c>
      <c r="O879" s="31"/>
      <c r="P879" s="33" t="str">
        <f t="shared" si="55"/>
        <v/>
      </c>
      <c r="R879" s="174" t="str">
        <f t="shared" si="56"/>
        <v/>
      </c>
    </row>
    <row r="880" spans="1:18" ht="24.75" customHeight="1" x14ac:dyDescent="0.2">
      <c r="A880" s="212"/>
      <c r="B880" s="213"/>
      <c r="C880" s="214"/>
      <c r="D880" s="88"/>
      <c r="E880" s="110"/>
      <c r="F880" s="28"/>
      <c r="G880" s="28"/>
      <c r="H880" s="22" t="str">
        <f>IF(G880="","",ROUNDDOWN('Lesné celky'!$C$2*G880,2))</f>
        <v/>
      </c>
      <c r="I880" s="28"/>
      <c r="J880" s="28"/>
      <c r="K880" s="28"/>
      <c r="L880" s="28"/>
      <c r="M880" s="24">
        <f t="shared" si="53"/>
        <v>0</v>
      </c>
      <c r="N880" s="112" t="str">
        <f t="shared" si="54"/>
        <v/>
      </c>
      <c r="O880" s="31"/>
      <c r="P880" s="33" t="str">
        <f t="shared" si="55"/>
        <v/>
      </c>
      <c r="R880" s="174" t="str">
        <f t="shared" si="56"/>
        <v/>
      </c>
    </row>
    <row r="881" spans="1:18" ht="24.75" customHeight="1" x14ac:dyDescent="0.2">
      <c r="A881" s="212"/>
      <c r="B881" s="213"/>
      <c r="C881" s="214"/>
      <c r="D881" s="88"/>
      <c r="E881" s="110"/>
      <c r="F881" s="28"/>
      <c r="G881" s="28"/>
      <c r="H881" s="22" t="str">
        <f>IF(G881="","",ROUNDDOWN('Lesné celky'!$C$2*G881,2))</f>
        <v/>
      </c>
      <c r="I881" s="28"/>
      <c r="J881" s="28"/>
      <c r="K881" s="28"/>
      <c r="L881" s="28"/>
      <c r="M881" s="24">
        <f t="shared" si="53"/>
        <v>0</v>
      </c>
      <c r="N881" s="112" t="str">
        <f t="shared" si="54"/>
        <v/>
      </c>
      <c r="O881" s="31"/>
      <c r="P881" s="33" t="str">
        <f t="shared" si="55"/>
        <v/>
      </c>
      <c r="R881" s="174" t="str">
        <f t="shared" si="56"/>
        <v/>
      </c>
    </row>
    <row r="882" spans="1:18" ht="24.75" customHeight="1" x14ac:dyDescent="0.2">
      <c r="A882" s="212"/>
      <c r="B882" s="213"/>
      <c r="C882" s="214"/>
      <c r="D882" s="88"/>
      <c r="E882" s="110"/>
      <c r="F882" s="28"/>
      <c r="G882" s="28"/>
      <c r="H882" s="22" t="str">
        <f>IF(G882="","",ROUNDDOWN('Lesné celky'!$C$2*G882,2))</f>
        <v/>
      </c>
      <c r="I882" s="28"/>
      <c r="J882" s="28"/>
      <c r="K882" s="28"/>
      <c r="L882" s="28"/>
      <c r="M882" s="24">
        <f t="shared" si="53"/>
        <v>0</v>
      </c>
      <c r="N882" s="112" t="str">
        <f t="shared" si="54"/>
        <v/>
      </c>
      <c r="O882" s="31"/>
      <c r="P882" s="33" t="str">
        <f t="shared" si="55"/>
        <v/>
      </c>
      <c r="R882" s="174" t="str">
        <f t="shared" si="56"/>
        <v/>
      </c>
    </row>
    <row r="883" spans="1:18" ht="24.75" customHeight="1" x14ac:dyDescent="0.2">
      <c r="A883" s="212"/>
      <c r="B883" s="213"/>
      <c r="C883" s="214"/>
      <c r="D883" s="88"/>
      <c r="E883" s="110"/>
      <c r="F883" s="28"/>
      <c r="G883" s="28"/>
      <c r="H883" s="22" t="str">
        <f>IF(G883="","",ROUNDDOWN('Lesné celky'!$C$2*G883,2))</f>
        <v/>
      </c>
      <c r="I883" s="28"/>
      <c r="J883" s="28"/>
      <c r="K883" s="28"/>
      <c r="L883" s="28"/>
      <c r="M883" s="24">
        <f t="shared" si="53"/>
        <v>0</v>
      </c>
      <c r="N883" s="112" t="str">
        <f t="shared" si="54"/>
        <v/>
      </c>
      <c r="O883" s="31"/>
      <c r="P883" s="33" t="str">
        <f t="shared" si="55"/>
        <v/>
      </c>
      <c r="R883" s="174" t="str">
        <f t="shared" si="56"/>
        <v/>
      </c>
    </row>
    <row r="884" spans="1:18" ht="24.75" customHeight="1" x14ac:dyDescent="0.2">
      <c r="A884" s="212"/>
      <c r="B884" s="213"/>
      <c r="C884" s="214"/>
      <c r="D884" s="88"/>
      <c r="E884" s="110"/>
      <c r="F884" s="28"/>
      <c r="G884" s="28"/>
      <c r="H884" s="22" t="str">
        <f>IF(G884="","",ROUNDDOWN('Lesné celky'!$C$2*G884,2))</f>
        <v/>
      </c>
      <c r="I884" s="28"/>
      <c r="J884" s="28"/>
      <c r="K884" s="28"/>
      <c r="L884" s="28"/>
      <c r="M884" s="24">
        <f t="shared" si="53"/>
        <v>0</v>
      </c>
      <c r="N884" s="112" t="str">
        <f t="shared" si="54"/>
        <v/>
      </c>
      <c r="O884" s="31"/>
      <c r="P884" s="33" t="str">
        <f t="shared" si="55"/>
        <v/>
      </c>
      <c r="R884" s="174" t="str">
        <f t="shared" si="56"/>
        <v/>
      </c>
    </row>
    <row r="885" spans="1:18" ht="24.75" customHeight="1" x14ac:dyDescent="0.2">
      <c r="A885" s="212"/>
      <c r="B885" s="213"/>
      <c r="C885" s="214"/>
      <c r="D885" s="88"/>
      <c r="E885" s="110"/>
      <c r="F885" s="28"/>
      <c r="G885" s="28"/>
      <c r="H885" s="22" t="str">
        <f>IF(G885="","",ROUNDDOWN('Lesné celky'!$C$2*G885,2))</f>
        <v/>
      </c>
      <c r="I885" s="28"/>
      <c r="J885" s="28"/>
      <c r="K885" s="28"/>
      <c r="L885" s="28"/>
      <c r="M885" s="24">
        <f t="shared" si="53"/>
        <v>0</v>
      </c>
      <c r="N885" s="112" t="str">
        <f t="shared" si="54"/>
        <v/>
      </c>
      <c r="O885" s="31"/>
      <c r="P885" s="33" t="str">
        <f t="shared" si="55"/>
        <v/>
      </c>
      <c r="R885" s="174" t="str">
        <f t="shared" si="56"/>
        <v/>
      </c>
    </row>
    <row r="886" spans="1:18" ht="24.75" customHeight="1" x14ac:dyDescent="0.2">
      <c r="A886" s="212"/>
      <c r="B886" s="213"/>
      <c r="C886" s="214"/>
      <c r="D886" s="88"/>
      <c r="E886" s="110"/>
      <c r="F886" s="28"/>
      <c r="G886" s="28"/>
      <c r="H886" s="22" t="str">
        <f>IF(G886="","",ROUNDDOWN('Lesné celky'!$C$2*G886,2))</f>
        <v/>
      </c>
      <c r="I886" s="28"/>
      <c r="J886" s="28"/>
      <c r="K886" s="28"/>
      <c r="L886" s="28"/>
      <c r="M886" s="24">
        <f t="shared" si="53"/>
        <v>0</v>
      </c>
      <c r="N886" s="112" t="str">
        <f t="shared" si="54"/>
        <v/>
      </c>
      <c r="O886" s="31"/>
      <c r="P886" s="33" t="str">
        <f t="shared" si="55"/>
        <v/>
      </c>
      <c r="R886" s="174" t="str">
        <f t="shared" si="56"/>
        <v/>
      </c>
    </row>
    <row r="887" spans="1:18" ht="24.75" customHeight="1" x14ac:dyDescent="0.2">
      <c r="A887" s="212"/>
      <c r="B887" s="213"/>
      <c r="C887" s="214"/>
      <c r="D887" s="88"/>
      <c r="E887" s="110"/>
      <c r="F887" s="28"/>
      <c r="G887" s="28"/>
      <c r="H887" s="22" t="str">
        <f>IF(G887="","",ROUNDDOWN('Lesné celky'!$C$2*G887,2))</f>
        <v/>
      </c>
      <c r="I887" s="28"/>
      <c r="J887" s="28"/>
      <c r="K887" s="28"/>
      <c r="L887" s="28"/>
      <c r="M887" s="24">
        <f t="shared" si="53"/>
        <v>0</v>
      </c>
      <c r="N887" s="112" t="str">
        <f t="shared" si="54"/>
        <v/>
      </c>
      <c r="O887" s="31"/>
      <c r="P887" s="33" t="str">
        <f t="shared" si="55"/>
        <v/>
      </c>
      <c r="R887" s="174" t="str">
        <f t="shared" si="56"/>
        <v/>
      </c>
    </row>
    <row r="888" spans="1:18" ht="24.75" customHeight="1" x14ac:dyDescent="0.2">
      <c r="A888" s="212"/>
      <c r="B888" s="213"/>
      <c r="C888" s="214"/>
      <c r="D888" s="88"/>
      <c r="E888" s="110"/>
      <c r="F888" s="28"/>
      <c r="G888" s="28"/>
      <c r="H888" s="22" t="str">
        <f>IF(G888="","",ROUNDDOWN('Lesné celky'!$C$2*G888,2))</f>
        <v/>
      </c>
      <c r="I888" s="28"/>
      <c r="J888" s="28"/>
      <c r="K888" s="28"/>
      <c r="L888" s="28"/>
      <c r="M888" s="24">
        <f t="shared" si="53"/>
        <v>0</v>
      </c>
      <c r="N888" s="112" t="str">
        <f t="shared" si="54"/>
        <v/>
      </c>
      <c r="O888" s="31"/>
      <c r="P888" s="33" t="str">
        <f t="shared" si="55"/>
        <v/>
      </c>
      <c r="R888" s="174" t="str">
        <f t="shared" si="56"/>
        <v/>
      </c>
    </row>
    <row r="889" spans="1:18" ht="24.75" customHeight="1" x14ac:dyDescent="0.2">
      <c r="A889" s="212"/>
      <c r="B889" s="213"/>
      <c r="C889" s="214"/>
      <c r="D889" s="88"/>
      <c r="E889" s="110"/>
      <c r="F889" s="28"/>
      <c r="G889" s="28"/>
      <c r="H889" s="22" t="str">
        <f>IF(G889="","",ROUNDDOWN('Lesné celky'!$C$2*G889,2))</f>
        <v/>
      </c>
      <c r="I889" s="28"/>
      <c r="J889" s="28"/>
      <c r="K889" s="28"/>
      <c r="L889" s="28"/>
      <c r="M889" s="24">
        <f t="shared" si="53"/>
        <v>0</v>
      </c>
      <c r="N889" s="112" t="str">
        <f t="shared" si="54"/>
        <v/>
      </c>
      <c r="O889" s="31"/>
      <c r="P889" s="33" t="str">
        <f t="shared" si="55"/>
        <v/>
      </c>
      <c r="R889" s="174" t="str">
        <f t="shared" si="56"/>
        <v/>
      </c>
    </row>
    <row r="890" spans="1:18" ht="24.75" customHeight="1" x14ac:dyDescent="0.2">
      <c r="A890" s="212"/>
      <c r="B890" s="213"/>
      <c r="C890" s="214"/>
      <c r="D890" s="88"/>
      <c r="E890" s="110"/>
      <c r="F890" s="28"/>
      <c r="G890" s="28"/>
      <c r="H890" s="22" t="str">
        <f>IF(G890="","",ROUNDDOWN('Lesné celky'!$C$2*G890,2))</f>
        <v/>
      </c>
      <c r="I890" s="28"/>
      <c r="J890" s="28"/>
      <c r="K890" s="28"/>
      <c r="L890" s="28"/>
      <c r="M890" s="24">
        <f t="shared" si="53"/>
        <v>0</v>
      </c>
      <c r="N890" s="112" t="str">
        <f t="shared" si="54"/>
        <v/>
      </c>
      <c r="O890" s="31"/>
      <c r="P890" s="33" t="str">
        <f t="shared" si="55"/>
        <v/>
      </c>
      <c r="R890" s="174" t="str">
        <f t="shared" si="56"/>
        <v/>
      </c>
    </row>
    <row r="891" spans="1:18" ht="24.75" customHeight="1" x14ac:dyDescent="0.2">
      <c r="A891" s="212"/>
      <c r="B891" s="213"/>
      <c r="C891" s="214"/>
      <c r="D891" s="88"/>
      <c r="E891" s="110"/>
      <c r="F891" s="28"/>
      <c r="G891" s="28"/>
      <c r="H891" s="22" t="str">
        <f>IF(G891="","",ROUNDDOWN('Lesné celky'!$C$2*G891,2))</f>
        <v/>
      </c>
      <c r="I891" s="28"/>
      <c r="J891" s="28"/>
      <c r="K891" s="28"/>
      <c r="L891" s="28"/>
      <c r="M891" s="24">
        <f t="shared" si="53"/>
        <v>0</v>
      </c>
      <c r="N891" s="112" t="str">
        <f t="shared" si="54"/>
        <v/>
      </c>
      <c r="O891" s="31"/>
      <c r="P891" s="33" t="str">
        <f t="shared" si="55"/>
        <v/>
      </c>
      <c r="R891" s="174" t="str">
        <f t="shared" si="56"/>
        <v/>
      </c>
    </row>
    <row r="892" spans="1:18" ht="24.75" customHeight="1" x14ac:dyDescent="0.2">
      <c r="A892" s="212"/>
      <c r="B892" s="213"/>
      <c r="C892" s="214"/>
      <c r="D892" s="88"/>
      <c r="E892" s="110"/>
      <c r="F892" s="28"/>
      <c r="G892" s="28"/>
      <c r="H892" s="22" t="str">
        <f>IF(G892="","",ROUNDDOWN('Lesné celky'!$C$2*G892,2))</f>
        <v/>
      </c>
      <c r="I892" s="28"/>
      <c r="J892" s="28"/>
      <c r="K892" s="28"/>
      <c r="L892" s="28"/>
      <c r="M892" s="24">
        <f t="shared" si="53"/>
        <v>0</v>
      </c>
      <c r="N892" s="112" t="str">
        <f t="shared" si="54"/>
        <v/>
      </c>
      <c r="O892" s="31"/>
      <c r="P892" s="33" t="str">
        <f t="shared" si="55"/>
        <v/>
      </c>
      <c r="R892" s="174" t="str">
        <f t="shared" si="56"/>
        <v/>
      </c>
    </row>
    <row r="893" spans="1:18" ht="24.75" customHeight="1" x14ac:dyDescent="0.2">
      <c r="A893" s="212"/>
      <c r="B893" s="213"/>
      <c r="C893" s="214"/>
      <c r="D893" s="88"/>
      <c r="E893" s="110"/>
      <c r="F893" s="28"/>
      <c r="G893" s="28"/>
      <c r="H893" s="22" t="str">
        <f>IF(G893="","",ROUNDDOWN('Lesné celky'!$C$2*G893,2))</f>
        <v/>
      </c>
      <c r="I893" s="28"/>
      <c r="J893" s="28"/>
      <c r="K893" s="28"/>
      <c r="L893" s="28"/>
      <c r="M893" s="24">
        <f t="shared" si="53"/>
        <v>0</v>
      </c>
      <c r="N893" s="112" t="str">
        <f t="shared" si="54"/>
        <v/>
      </c>
      <c r="O893" s="31"/>
      <c r="P893" s="33" t="str">
        <f t="shared" si="55"/>
        <v/>
      </c>
      <c r="R893" s="174" t="str">
        <f t="shared" si="56"/>
        <v/>
      </c>
    </row>
    <row r="894" spans="1:18" ht="24.75" customHeight="1" x14ac:dyDescent="0.2">
      <c r="A894" s="212"/>
      <c r="B894" s="213"/>
      <c r="C894" s="214"/>
      <c r="D894" s="88"/>
      <c r="E894" s="110"/>
      <c r="F894" s="28"/>
      <c r="G894" s="28"/>
      <c r="H894" s="22" t="str">
        <f>IF(G894="","",ROUNDDOWN('Lesné celky'!$C$2*G894,2))</f>
        <v/>
      </c>
      <c r="I894" s="28"/>
      <c r="J894" s="28"/>
      <c r="K894" s="28"/>
      <c r="L894" s="28"/>
      <c r="M894" s="24">
        <f t="shared" si="53"/>
        <v>0</v>
      </c>
      <c r="N894" s="112" t="str">
        <f t="shared" si="54"/>
        <v/>
      </c>
      <c r="O894" s="31"/>
      <c r="P894" s="33" t="str">
        <f t="shared" si="55"/>
        <v/>
      </c>
      <c r="R894" s="174" t="str">
        <f t="shared" si="56"/>
        <v/>
      </c>
    </row>
    <row r="895" spans="1:18" ht="24.75" customHeight="1" x14ac:dyDescent="0.2">
      <c r="A895" s="212"/>
      <c r="B895" s="213"/>
      <c r="C895" s="214"/>
      <c r="D895" s="88"/>
      <c r="E895" s="110"/>
      <c r="F895" s="28"/>
      <c r="G895" s="28"/>
      <c r="H895" s="22" t="str">
        <f>IF(G895="","",ROUNDDOWN('Lesné celky'!$C$2*G895,2))</f>
        <v/>
      </c>
      <c r="I895" s="28"/>
      <c r="J895" s="28"/>
      <c r="K895" s="28"/>
      <c r="L895" s="28"/>
      <c r="M895" s="24">
        <f t="shared" si="53"/>
        <v>0</v>
      </c>
      <c r="N895" s="112" t="str">
        <f t="shared" si="54"/>
        <v/>
      </c>
      <c r="O895" s="31"/>
      <c r="P895" s="33" t="str">
        <f t="shared" si="55"/>
        <v/>
      </c>
      <c r="R895" s="174" t="str">
        <f t="shared" si="56"/>
        <v/>
      </c>
    </row>
    <row r="896" spans="1:18" ht="24.75" customHeight="1" x14ac:dyDescent="0.2">
      <c r="A896" s="212"/>
      <c r="B896" s="213"/>
      <c r="C896" s="214"/>
      <c r="D896" s="88"/>
      <c r="E896" s="110"/>
      <c r="F896" s="28"/>
      <c r="G896" s="28"/>
      <c r="H896" s="22" t="str">
        <f>IF(G896="","",ROUNDDOWN('Lesné celky'!$C$2*G896,2))</f>
        <v/>
      </c>
      <c r="I896" s="28"/>
      <c r="J896" s="28"/>
      <c r="K896" s="28"/>
      <c r="L896" s="28"/>
      <c r="M896" s="24">
        <f t="shared" si="53"/>
        <v>0</v>
      </c>
      <c r="N896" s="112" t="str">
        <f t="shared" si="54"/>
        <v/>
      </c>
      <c r="O896" s="31"/>
      <c r="P896" s="33" t="str">
        <f t="shared" si="55"/>
        <v/>
      </c>
      <c r="R896" s="174" t="str">
        <f t="shared" si="56"/>
        <v/>
      </c>
    </row>
    <row r="897" spans="1:18" ht="24.75" customHeight="1" x14ac:dyDescent="0.2">
      <c r="A897" s="212"/>
      <c r="B897" s="213"/>
      <c r="C897" s="214"/>
      <c r="D897" s="88"/>
      <c r="E897" s="110"/>
      <c r="F897" s="28"/>
      <c r="G897" s="28"/>
      <c r="H897" s="22" t="str">
        <f>IF(G897="","",ROUNDDOWN('Lesné celky'!$C$2*G897,2))</f>
        <v/>
      </c>
      <c r="I897" s="28"/>
      <c r="J897" s="28"/>
      <c r="K897" s="28"/>
      <c r="L897" s="28"/>
      <c r="M897" s="24">
        <f t="shared" si="53"/>
        <v>0</v>
      </c>
      <c r="N897" s="112" t="str">
        <f t="shared" si="54"/>
        <v/>
      </c>
      <c r="O897" s="31"/>
      <c r="P897" s="33" t="str">
        <f t="shared" si="55"/>
        <v/>
      </c>
      <c r="R897" s="174" t="str">
        <f t="shared" si="56"/>
        <v/>
      </c>
    </row>
    <row r="898" spans="1:18" ht="24.75" customHeight="1" x14ac:dyDescent="0.2">
      <c r="A898" s="212"/>
      <c r="B898" s="213"/>
      <c r="C898" s="214"/>
      <c r="D898" s="88"/>
      <c r="E898" s="110"/>
      <c r="F898" s="28"/>
      <c r="G898" s="28"/>
      <c r="H898" s="22" t="str">
        <f>IF(G898="","",ROUNDDOWN('Lesné celky'!$C$2*G898,2))</f>
        <v/>
      </c>
      <c r="I898" s="28"/>
      <c r="J898" s="28"/>
      <c r="K898" s="28"/>
      <c r="L898" s="28"/>
      <c r="M898" s="24">
        <f t="shared" ref="M898:M961" si="57">SUM(I898:L898)</f>
        <v>0</v>
      </c>
      <c r="N898" s="112" t="str">
        <f t="shared" ref="N898:N961" si="58">IF(ROUNDDOWN(F898*G898,2)-ROUNDDOWN(SUM(I898:L898),2)=0,"","zlý súčet")</f>
        <v/>
      </c>
      <c r="O898" s="31"/>
      <c r="P898" s="33" t="str">
        <f t="shared" si="55"/>
        <v/>
      </c>
      <c r="R898" s="174" t="str">
        <f t="shared" si="56"/>
        <v/>
      </c>
    </row>
    <row r="899" spans="1:18" ht="24.75" customHeight="1" x14ac:dyDescent="0.2">
      <c r="A899" s="212"/>
      <c r="B899" s="213"/>
      <c r="C899" s="214"/>
      <c r="D899" s="88"/>
      <c r="E899" s="110"/>
      <c r="F899" s="28"/>
      <c r="G899" s="28"/>
      <c r="H899" s="22" t="str">
        <f>IF(G899="","",ROUNDDOWN('Lesné celky'!$C$2*G899,2))</f>
        <v/>
      </c>
      <c r="I899" s="28"/>
      <c r="J899" s="28"/>
      <c r="K899" s="28"/>
      <c r="L899" s="28"/>
      <c r="M899" s="24">
        <f t="shared" si="57"/>
        <v>0</v>
      </c>
      <c r="N899" s="112" t="str">
        <f t="shared" si="58"/>
        <v/>
      </c>
      <c r="O899" s="31"/>
      <c r="P899" s="33" t="str">
        <f t="shared" si="55"/>
        <v/>
      </c>
      <c r="R899" s="174" t="str">
        <f t="shared" si="56"/>
        <v/>
      </c>
    </row>
    <row r="900" spans="1:18" ht="24.75" customHeight="1" x14ac:dyDescent="0.2">
      <c r="A900" s="212"/>
      <c r="B900" s="213"/>
      <c r="C900" s="214"/>
      <c r="D900" s="88"/>
      <c r="E900" s="110"/>
      <c r="F900" s="28"/>
      <c r="G900" s="28"/>
      <c r="H900" s="22" t="str">
        <f>IF(G900="","",ROUNDDOWN('Lesné celky'!$C$2*G900,2))</f>
        <v/>
      </c>
      <c r="I900" s="28"/>
      <c r="J900" s="28"/>
      <c r="K900" s="28"/>
      <c r="L900" s="28"/>
      <c r="M900" s="24">
        <f t="shared" si="57"/>
        <v>0</v>
      </c>
      <c r="N900" s="112" t="str">
        <f t="shared" si="58"/>
        <v/>
      </c>
      <c r="O900" s="31"/>
      <c r="P900" s="33" t="str">
        <f t="shared" si="55"/>
        <v/>
      </c>
      <c r="R900" s="174" t="str">
        <f t="shared" si="56"/>
        <v/>
      </c>
    </row>
    <row r="901" spans="1:18" ht="24.75" customHeight="1" x14ac:dyDescent="0.2">
      <c r="A901" s="212"/>
      <c r="B901" s="213"/>
      <c r="C901" s="214"/>
      <c r="D901" s="88"/>
      <c r="E901" s="110"/>
      <c r="F901" s="28"/>
      <c r="G901" s="28"/>
      <c r="H901" s="22" t="str">
        <f>IF(G901="","",ROUNDDOWN('Lesné celky'!$C$2*G901,2))</f>
        <v/>
      </c>
      <c r="I901" s="28"/>
      <c r="J901" s="28"/>
      <c r="K901" s="28"/>
      <c r="L901" s="28"/>
      <c r="M901" s="24">
        <f t="shared" si="57"/>
        <v>0</v>
      </c>
      <c r="N901" s="112" t="str">
        <f t="shared" si="58"/>
        <v/>
      </c>
      <c r="O901" s="31"/>
      <c r="P901" s="33" t="str">
        <f t="shared" si="55"/>
        <v/>
      </c>
      <c r="R901" s="174" t="str">
        <f t="shared" si="56"/>
        <v/>
      </c>
    </row>
    <row r="902" spans="1:18" ht="24.75" customHeight="1" x14ac:dyDescent="0.2">
      <c r="A902" s="212"/>
      <c r="B902" s="213"/>
      <c r="C902" s="214"/>
      <c r="D902" s="88"/>
      <c r="E902" s="110"/>
      <c r="F902" s="28"/>
      <c r="G902" s="28"/>
      <c r="H902" s="22" t="str">
        <f>IF(G902="","",ROUNDDOWN('Lesné celky'!$C$2*G902,2))</f>
        <v/>
      </c>
      <c r="I902" s="28"/>
      <c r="J902" s="28"/>
      <c r="K902" s="28"/>
      <c r="L902" s="28"/>
      <c r="M902" s="24">
        <f t="shared" si="57"/>
        <v>0</v>
      </c>
      <c r="N902" s="112" t="str">
        <f t="shared" si="58"/>
        <v/>
      </c>
      <c r="O902" s="31"/>
      <c r="P902" s="33" t="str">
        <f t="shared" si="55"/>
        <v/>
      </c>
      <c r="R902" s="174" t="str">
        <f t="shared" si="56"/>
        <v/>
      </c>
    </row>
    <row r="903" spans="1:18" ht="24.75" customHeight="1" x14ac:dyDescent="0.2">
      <c r="A903" s="212"/>
      <c r="B903" s="213"/>
      <c r="C903" s="214"/>
      <c r="D903" s="88"/>
      <c r="E903" s="110"/>
      <c r="F903" s="28"/>
      <c r="G903" s="28"/>
      <c r="H903" s="22" t="str">
        <f>IF(G903="","",ROUNDDOWN('Lesné celky'!$C$2*G903,2))</f>
        <v/>
      </c>
      <c r="I903" s="28"/>
      <c r="J903" s="28"/>
      <c r="K903" s="28"/>
      <c r="L903" s="28"/>
      <c r="M903" s="24">
        <f t="shared" si="57"/>
        <v>0</v>
      </c>
      <c r="N903" s="112" t="str">
        <f t="shared" si="58"/>
        <v/>
      </c>
      <c r="O903" s="31"/>
      <c r="P903" s="33" t="str">
        <f t="shared" si="55"/>
        <v/>
      </c>
      <c r="R903" s="174" t="str">
        <f t="shared" si="56"/>
        <v/>
      </c>
    </row>
    <row r="904" spans="1:18" ht="24.75" customHeight="1" x14ac:dyDescent="0.2">
      <c r="A904" s="212"/>
      <c r="B904" s="213"/>
      <c r="C904" s="214"/>
      <c r="D904" s="88"/>
      <c r="E904" s="110"/>
      <c r="F904" s="28"/>
      <c r="G904" s="28"/>
      <c r="H904" s="22" t="str">
        <f>IF(G904="","",ROUNDDOWN('Lesné celky'!$C$2*G904,2))</f>
        <v/>
      </c>
      <c r="I904" s="28"/>
      <c r="J904" s="28"/>
      <c r="K904" s="28"/>
      <c r="L904" s="28"/>
      <c r="M904" s="24">
        <f t="shared" si="57"/>
        <v>0</v>
      </c>
      <c r="N904" s="112" t="str">
        <f t="shared" si="58"/>
        <v/>
      </c>
      <c r="O904" s="31"/>
      <c r="P904" s="33" t="str">
        <f t="shared" si="55"/>
        <v/>
      </c>
      <c r="R904" s="174" t="str">
        <f t="shared" si="56"/>
        <v/>
      </c>
    </row>
    <row r="905" spans="1:18" ht="24.75" customHeight="1" x14ac:dyDescent="0.2">
      <c r="A905" s="212"/>
      <c r="B905" s="213"/>
      <c r="C905" s="214"/>
      <c r="D905" s="88"/>
      <c r="E905" s="110"/>
      <c r="F905" s="28"/>
      <c r="G905" s="28"/>
      <c r="H905" s="22" t="str">
        <f>IF(G905="","",ROUNDDOWN('Lesné celky'!$C$2*G905,2))</f>
        <v/>
      </c>
      <c r="I905" s="28"/>
      <c r="J905" s="28"/>
      <c r="K905" s="28"/>
      <c r="L905" s="28"/>
      <c r="M905" s="24">
        <f t="shared" si="57"/>
        <v>0</v>
      </c>
      <c r="N905" s="112" t="str">
        <f t="shared" si="58"/>
        <v/>
      </c>
      <c r="O905" s="31"/>
      <c r="P905" s="33" t="str">
        <f t="shared" si="55"/>
        <v/>
      </c>
      <c r="R905" s="174" t="str">
        <f t="shared" si="56"/>
        <v/>
      </c>
    </row>
    <row r="906" spans="1:18" ht="24.75" customHeight="1" x14ac:dyDescent="0.2">
      <c r="A906" s="212"/>
      <c r="B906" s="213"/>
      <c r="C906" s="214"/>
      <c r="D906" s="88"/>
      <c r="E906" s="110"/>
      <c r="F906" s="28"/>
      <c r="G906" s="28"/>
      <c r="H906" s="22" t="str">
        <f>IF(G906="","",ROUNDDOWN('Lesné celky'!$C$2*G906,2))</f>
        <v/>
      </c>
      <c r="I906" s="28"/>
      <c r="J906" s="28"/>
      <c r="K906" s="28"/>
      <c r="L906" s="28"/>
      <c r="M906" s="24">
        <f t="shared" si="57"/>
        <v>0</v>
      </c>
      <c r="N906" s="112" t="str">
        <f t="shared" si="58"/>
        <v/>
      </c>
      <c r="O906" s="31"/>
      <c r="P906" s="33" t="str">
        <f t="shared" si="55"/>
        <v/>
      </c>
      <c r="R906" s="174" t="str">
        <f t="shared" si="56"/>
        <v/>
      </c>
    </row>
    <row r="907" spans="1:18" ht="24.75" customHeight="1" x14ac:dyDescent="0.2">
      <c r="A907" s="212"/>
      <c r="B907" s="213"/>
      <c r="C907" s="214"/>
      <c r="D907" s="88"/>
      <c r="E907" s="110"/>
      <c r="F907" s="28"/>
      <c r="G907" s="28"/>
      <c r="H907" s="22" t="str">
        <f>IF(G907="","",ROUNDDOWN('Lesné celky'!$C$2*G907,2))</f>
        <v/>
      </c>
      <c r="I907" s="28"/>
      <c r="J907" s="28"/>
      <c r="K907" s="28"/>
      <c r="L907" s="28"/>
      <c r="M907" s="24">
        <f t="shared" si="57"/>
        <v>0</v>
      </c>
      <c r="N907" s="112" t="str">
        <f t="shared" si="58"/>
        <v/>
      </c>
      <c r="O907" s="31"/>
      <c r="P907" s="33" t="str">
        <f t="shared" si="55"/>
        <v/>
      </c>
      <c r="R907" s="174" t="str">
        <f t="shared" si="56"/>
        <v/>
      </c>
    </row>
    <row r="908" spans="1:18" ht="24.75" customHeight="1" x14ac:dyDescent="0.2">
      <c r="A908" s="212"/>
      <c r="B908" s="213"/>
      <c r="C908" s="214"/>
      <c r="D908" s="88"/>
      <c r="E908" s="110"/>
      <c r="F908" s="28"/>
      <c r="G908" s="28"/>
      <c r="H908" s="22" t="str">
        <f>IF(G908="","",ROUNDDOWN('Lesné celky'!$C$2*G908,2))</f>
        <v/>
      </c>
      <c r="I908" s="28"/>
      <c r="J908" s="28"/>
      <c r="K908" s="28"/>
      <c r="L908" s="28"/>
      <c r="M908" s="24">
        <f t="shared" si="57"/>
        <v>0</v>
      </c>
      <c r="N908" s="112" t="str">
        <f t="shared" si="58"/>
        <v/>
      </c>
      <c r="O908" s="31"/>
      <c r="P908" s="33" t="str">
        <f t="shared" si="55"/>
        <v/>
      </c>
      <c r="R908" s="174" t="str">
        <f t="shared" si="56"/>
        <v/>
      </c>
    </row>
    <row r="909" spans="1:18" ht="24.75" customHeight="1" x14ac:dyDescent="0.2">
      <c r="A909" s="212"/>
      <c r="B909" s="213"/>
      <c r="C909" s="214"/>
      <c r="D909" s="88"/>
      <c r="E909" s="110"/>
      <c r="F909" s="28"/>
      <c r="G909" s="28"/>
      <c r="H909" s="22" t="str">
        <f>IF(G909="","",ROUNDDOWN('Lesné celky'!$C$2*G909,2))</f>
        <v/>
      </c>
      <c r="I909" s="28"/>
      <c r="J909" s="28"/>
      <c r="K909" s="28"/>
      <c r="L909" s="28"/>
      <c r="M909" s="24">
        <f t="shared" si="57"/>
        <v>0</v>
      </c>
      <c r="N909" s="112" t="str">
        <f t="shared" si="58"/>
        <v/>
      </c>
      <c r="O909" s="31"/>
      <c r="P909" s="33" t="str">
        <f t="shared" si="55"/>
        <v/>
      </c>
      <c r="R909" s="174" t="str">
        <f t="shared" si="56"/>
        <v/>
      </c>
    </row>
    <row r="910" spans="1:18" ht="24.75" customHeight="1" x14ac:dyDescent="0.2">
      <c r="A910" s="212"/>
      <c r="B910" s="213"/>
      <c r="C910" s="214"/>
      <c r="D910" s="88"/>
      <c r="E910" s="110"/>
      <c r="F910" s="28"/>
      <c r="G910" s="28"/>
      <c r="H910" s="22" t="str">
        <f>IF(G910="","",ROUNDDOWN('Lesné celky'!$C$2*G910,2))</f>
        <v/>
      </c>
      <c r="I910" s="28"/>
      <c r="J910" s="28"/>
      <c r="K910" s="28"/>
      <c r="L910" s="28"/>
      <c r="M910" s="24">
        <f t="shared" si="57"/>
        <v>0</v>
      </c>
      <c r="N910" s="112" t="str">
        <f t="shared" si="58"/>
        <v/>
      </c>
      <c r="O910" s="31"/>
      <c r="P910" s="33" t="str">
        <f t="shared" si="55"/>
        <v/>
      </c>
      <c r="R910" s="174" t="str">
        <f t="shared" si="56"/>
        <v/>
      </c>
    </row>
    <row r="911" spans="1:18" ht="24.75" customHeight="1" x14ac:dyDescent="0.2">
      <c r="A911" s="212"/>
      <c r="B911" s="213"/>
      <c r="C911" s="214"/>
      <c r="D911" s="88"/>
      <c r="E911" s="110"/>
      <c r="F911" s="28"/>
      <c r="G911" s="28"/>
      <c r="H911" s="22" t="str">
        <f>IF(G911="","",ROUNDDOWN('Lesné celky'!$C$2*G911,2))</f>
        <v/>
      </c>
      <c r="I911" s="28"/>
      <c r="J911" s="28"/>
      <c r="K911" s="28"/>
      <c r="L911" s="28"/>
      <c r="M911" s="24">
        <f t="shared" si="57"/>
        <v>0</v>
      </c>
      <c r="N911" s="112" t="str">
        <f t="shared" si="58"/>
        <v/>
      </c>
      <c r="O911" s="31"/>
      <c r="P911" s="33" t="str">
        <f t="shared" si="55"/>
        <v/>
      </c>
      <c r="R911" s="174" t="str">
        <f t="shared" si="56"/>
        <v/>
      </c>
    </row>
    <row r="912" spans="1:18" ht="24.75" customHeight="1" x14ac:dyDescent="0.2">
      <c r="A912" s="212"/>
      <c r="B912" s="213"/>
      <c r="C912" s="214"/>
      <c r="D912" s="88"/>
      <c r="E912" s="110"/>
      <c r="F912" s="28"/>
      <c r="G912" s="28"/>
      <c r="H912" s="22" t="str">
        <f>IF(G912="","",ROUNDDOWN('Lesné celky'!$C$2*G912,2))</f>
        <v/>
      </c>
      <c r="I912" s="28"/>
      <c r="J912" s="28"/>
      <c r="K912" s="28"/>
      <c r="L912" s="28"/>
      <c r="M912" s="24">
        <f t="shared" si="57"/>
        <v>0</v>
      </c>
      <c r="N912" s="112" t="str">
        <f t="shared" si="58"/>
        <v/>
      </c>
      <c r="O912" s="31"/>
      <c r="P912" s="33" t="str">
        <f t="shared" si="55"/>
        <v/>
      </c>
      <c r="R912" s="174" t="str">
        <f t="shared" si="56"/>
        <v/>
      </c>
    </row>
    <row r="913" spans="1:18" ht="24.75" customHeight="1" x14ac:dyDescent="0.2">
      <c r="A913" s="212"/>
      <c r="B913" s="213"/>
      <c r="C913" s="214"/>
      <c r="D913" s="88"/>
      <c r="E913" s="110"/>
      <c r="F913" s="28"/>
      <c r="G913" s="28"/>
      <c r="H913" s="22" t="str">
        <f>IF(G913="","",ROUNDDOWN('Lesné celky'!$C$2*G913,2))</f>
        <v/>
      </c>
      <c r="I913" s="28"/>
      <c r="J913" s="28"/>
      <c r="K913" s="28"/>
      <c r="L913" s="28"/>
      <c r="M913" s="24">
        <f t="shared" si="57"/>
        <v>0</v>
      </c>
      <c r="N913" s="112" t="str">
        <f t="shared" si="58"/>
        <v/>
      </c>
      <c r="O913" s="31"/>
      <c r="P913" s="33" t="str">
        <f t="shared" si="55"/>
        <v/>
      </c>
      <c r="R913" s="174" t="str">
        <f t="shared" si="56"/>
        <v/>
      </c>
    </row>
    <row r="914" spans="1:18" ht="24.75" customHeight="1" x14ac:dyDescent="0.2">
      <c r="A914" s="212"/>
      <c r="B914" s="213"/>
      <c r="C914" s="214"/>
      <c r="D914" s="88"/>
      <c r="E914" s="110"/>
      <c r="F914" s="28"/>
      <c r="G914" s="28"/>
      <c r="H914" s="22" t="str">
        <f>IF(G914="","",ROUNDDOWN('Lesné celky'!$C$2*G914,2))</f>
        <v/>
      </c>
      <c r="I914" s="28"/>
      <c r="J914" s="28"/>
      <c r="K914" s="28"/>
      <c r="L914" s="28"/>
      <c r="M914" s="24">
        <f t="shared" si="57"/>
        <v>0</v>
      </c>
      <c r="N914" s="112" t="str">
        <f t="shared" si="58"/>
        <v/>
      </c>
      <c r="O914" s="31"/>
      <c r="P914" s="33" t="str">
        <f t="shared" si="55"/>
        <v/>
      </c>
      <c r="R914" s="174" t="str">
        <f t="shared" si="56"/>
        <v/>
      </c>
    </row>
    <row r="915" spans="1:18" ht="24.75" customHeight="1" x14ac:dyDescent="0.2">
      <c r="A915" s="212"/>
      <c r="B915" s="213"/>
      <c r="C915" s="214"/>
      <c r="D915" s="88"/>
      <c r="E915" s="110"/>
      <c r="F915" s="28"/>
      <c r="G915" s="28"/>
      <c r="H915" s="22" t="str">
        <f>IF(G915="","",ROUNDDOWN('Lesné celky'!$C$2*G915,2))</f>
        <v/>
      </c>
      <c r="I915" s="28"/>
      <c r="J915" s="28"/>
      <c r="K915" s="28"/>
      <c r="L915" s="28"/>
      <c r="M915" s="24">
        <f t="shared" si="57"/>
        <v>0</v>
      </c>
      <c r="N915" s="112" t="str">
        <f t="shared" si="58"/>
        <v/>
      </c>
      <c r="O915" s="31"/>
      <c r="P915" s="33" t="str">
        <f t="shared" si="55"/>
        <v/>
      </c>
      <c r="R915" s="174" t="str">
        <f t="shared" si="56"/>
        <v/>
      </c>
    </row>
    <row r="916" spans="1:18" ht="24.75" customHeight="1" x14ac:dyDescent="0.2">
      <c r="A916" s="212"/>
      <c r="B916" s="213"/>
      <c r="C916" s="214"/>
      <c r="D916" s="88"/>
      <c r="E916" s="110"/>
      <c r="F916" s="28"/>
      <c r="G916" s="28"/>
      <c r="H916" s="22" t="str">
        <f>IF(G916="","",ROUNDDOWN('Lesné celky'!$C$2*G916,2))</f>
        <v/>
      </c>
      <c r="I916" s="28"/>
      <c r="J916" s="28"/>
      <c r="K916" s="28"/>
      <c r="L916" s="28"/>
      <c r="M916" s="24">
        <f t="shared" si="57"/>
        <v>0</v>
      </c>
      <c r="N916" s="112" t="str">
        <f t="shared" si="58"/>
        <v/>
      </c>
      <c r="O916" s="31"/>
      <c r="P916" s="33" t="str">
        <f t="shared" ref="P916:P979" si="59">IF(H916="","",H916-O916)</f>
        <v/>
      </c>
      <c r="R916" s="174" t="str">
        <f t="shared" ref="R916:R979" si="60">IF(AND(H916&lt;&gt;"",OR(E916="",D916="",A916="")),"nekorektne zadané údaje","")</f>
        <v/>
      </c>
    </row>
    <row r="917" spans="1:18" ht="24.75" customHeight="1" x14ac:dyDescent="0.2">
      <c r="A917" s="212"/>
      <c r="B917" s="213"/>
      <c r="C917" s="214"/>
      <c r="D917" s="88"/>
      <c r="E917" s="110"/>
      <c r="F917" s="28"/>
      <c r="G917" s="28"/>
      <c r="H917" s="22" t="str">
        <f>IF(G917="","",ROUNDDOWN('Lesné celky'!$C$2*G917,2))</f>
        <v/>
      </c>
      <c r="I917" s="28"/>
      <c r="J917" s="28"/>
      <c r="K917" s="28"/>
      <c r="L917" s="28"/>
      <c r="M917" s="24">
        <f t="shared" si="57"/>
        <v>0</v>
      </c>
      <c r="N917" s="112" t="str">
        <f t="shared" si="58"/>
        <v/>
      </c>
      <c r="O917" s="31"/>
      <c r="P917" s="33" t="str">
        <f t="shared" si="59"/>
        <v/>
      </c>
      <c r="R917" s="174" t="str">
        <f t="shared" si="60"/>
        <v/>
      </c>
    </row>
    <row r="918" spans="1:18" ht="24.75" customHeight="1" x14ac:dyDescent="0.2">
      <c r="A918" s="212"/>
      <c r="B918" s="213"/>
      <c r="C918" s="214"/>
      <c r="D918" s="88"/>
      <c r="E918" s="110"/>
      <c r="F918" s="28"/>
      <c r="G918" s="28"/>
      <c r="H918" s="22" t="str">
        <f>IF(G918="","",ROUNDDOWN('Lesné celky'!$C$2*G918,2))</f>
        <v/>
      </c>
      <c r="I918" s="28"/>
      <c r="J918" s="28"/>
      <c r="K918" s="28"/>
      <c r="L918" s="28"/>
      <c r="M918" s="24">
        <f t="shared" si="57"/>
        <v>0</v>
      </c>
      <c r="N918" s="112" t="str">
        <f t="shared" si="58"/>
        <v/>
      </c>
      <c r="O918" s="31"/>
      <c r="P918" s="33" t="str">
        <f t="shared" si="59"/>
        <v/>
      </c>
      <c r="R918" s="174" t="str">
        <f t="shared" si="60"/>
        <v/>
      </c>
    </row>
    <row r="919" spans="1:18" ht="24.75" customHeight="1" x14ac:dyDescent="0.2">
      <c r="A919" s="212"/>
      <c r="B919" s="213"/>
      <c r="C919" s="214"/>
      <c r="D919" s="88"/>
      <c r="E919" s="110"/>
      <c r="F919" s="28"/>
      <c r="G919" s="28"/>
      <c r="H919" s="22" t="str">
        <f>IF(G919="","",ROUNDDOWN('Lesné celky'!$C$2*G919,2))</f>
        <v/>
      </c>
      <c r="I919" s="28"/>
      <c r="J919" s="28"/>
      <c r="K919" s="28"/>
      <c r="L919" s="28"/>
      <c r="M919" s="24">
        <f t="shared" si="57"/>
        <v>0</v>
      </c>
      <c r="N919" s="112" t="str">
        <f t="shared" si="58"/>
        <v/>
      </c>
      <c r="O919" s="31"/>
      <c r="P919" s="33" t="str">
        <f t="shared" si="59"/>
        <v/>
      </c>
      <c r="R919" s="174" t="str">
        <f t="shared" si="60"/>
        <v/>
      </c>
    </row>
    <row r="920" spans="1:18" ht="24.75" customHeight="1" x14ac:dyDescent="0.2">
      <c r="A920" s="212"/>
      <c r="B920" s="213"/>
      <c r="C920" s="214"/>
      <c r="D920" s="88"/>
      <c r="E920" s="110"/>
      <c r="F920" s="28"/>
      <c r="G920" s="28"/>
      <c r="H920" s="22" t="str">
        <f>IF(G920="","",ROUNDDOWN('Lesné celky'!$C$2*G920,2))</f>
        <v/>
      </c>
      <c r="I920" s="28"/>
      <c r="J920" s="28"/>
      <c r="K920" s="28"/>
      <c r="L920" s="28"/>
      <c r="M920" s="24">
        <f t="shared" si="57"/>
        <v>0</v>
      </c>
      <c r="N920" s="112" t="str">
        <f t="shared" si="58"/>
        <v/>
      </c>
      <c r="O920" s="31"/>
      <c r="P920" s="33" t="str">
        <f t="shared" si="59"/>
        <v/>
      </c>
      <c r="R920" s="174" t="str">
        <f t="shared" si="60"/>
        <v/>
      </c>
    </row>
    <row r="921" spans="1:18" ht="24.75" customHeight="1" x14ac:dyDescent="0.2">
      <c r="A921" s="212"/>
      <c r="B921" s="213"/>
      <c r="C921" s="214"/>
      <c r="D921" s="88"/>
      <c r="E921" s="110"/>
      <c r="F921" s="28"/>
      <c r="G921" s="28"/>
      <c r="H921" s="22" t="str">
        <f>IF(G921="","",ROUNDDOWN('Lesné celky'!$C$2*G921,2))</f>
        <v/>
      </c>
      <c r="I921" s="28"/>
      <c r="J921" s="28"/>
      <c r="K921" s="28"/>
      <c r="L921" s="28"/>
      <c r="M921" s="24">
        <f t="shared" si="57"/>
        <v>0</v>
      </c>
      <c r="N921" s="112" t="str">
        <f t="shared" si="58"/>
        <v/>
      </c>
      <c r="O921" s="31"/>
      <c r="P921" s="33" t="str">
        <f t="shared" si="59"/>
        <v/>
      </c>
      <c r="R921" s="174" t="str">
        <f t="shared" si="60"/>
        <v/>
      </c>
    </row>
    <row r="922" spans="1:18" ht="24.75" customHeight="1" x14ac:dyDescent="0.2">
      <c r="A922" s="212"/>
      <c r="B922" s="213"/>
      <c r="C922" s="214"/>
      <c r="D922" s="88"/>
      <c r="E922" s="110"/>
      <c r="F922" s="28"/>
      <c r="G922" s="28"/>
      <c r="H922" s="22" t="str">
        <f>IF(G922="","",ROUNDDOWN('Lesné celky'!$C$2*G922,2))</f>
        <v/>
      </c>
      <c r="I922" s="28"/>
      <c r="J922" s="28"/>
      <c r="K922" s="28"/>
      <c r="L922" s="28"/>
      <c r="M922" s="24">
        <f t="shared" si="57"/>
        <v>0</v>
      </c>
      <c r="N922" s="112" t="str">
        <f t="shared" si="58"/>
        <v/>
      </c>
      <c r="O922" s="31"/>
      <c r="P922" s="33" t="str">
        <f t="shared" si="59"/>
        <v/>
      </c>
      <c r="R922" s="174" t="str">
        <f t="shared" si="60"/>
        <v/>
      </c>
    </row>
    <row r="923" spans="1:18" ht="24.75" customHeight="1" x14ac:dyDescent="0.2">
      <c r="A923" s="212"/>
      <c r="B923" s="213"/>
      <c r="C923" s="214"/>
      <c r="D923" s="88"/>
      <c r="E923" s="110"/>
      <c r="F923" s="28"/>
      <c r="G923" s="28"/>
      <c r="H923" s="22" t="str">
        <f>IF(G923="","",ROUNDDOWN('Lesné celky'!$C$2*G923,2))</f>
        <v/>
      </c>
      <c r="I923" s="28"/>
      <c r="J923" s="28"/>
      <c r="K923" s="28"/>
      <c r="L923" s="28"/>
      <c r="M923" s="24">
        <f t="shared" si="57"/>
        <v>0</v>
      </c>
      <c r="N923" s="112" t="str">
        <f t="shared" si="58"/>
        <v/>
      </c>
      <c r="O923" s="31"/>
      <c r="P923" s="33" t="str">
        <f t="shared" si="59"/>
        <v/>
      </c>
      <c r="R923" s="174" t="str">
        <f t="shared" si="60"/>
        <v/>
      </c>
    </row>
    <row r="924" spans="1:18" ht="24.75" customHeight="1" x14ac:dyDescent="0.2">
      <c r="A924" s="212"/>
      <c r="B924" s="213"/>
      <c r="C924" s="214"/>
      <c r="D924" s="88"/>
      <c r="E924" s="110"/>
      <c r="F924" s="28"/>
      <c r="G924" s="28"/>
      <c r="H924" s="22" t="str">
        <f>IF(G924="","",ROUNDDOWN('Lesné celky'!$C$2*G924,2))</f>
        <v/>
      </c>
      <c r="I924" s="28"/>
      <c r="J924" s="28"/>
      <c r="K924" s="28"/>
      <c r="L924" s="28"/>
      <c r="M924" s="24">
        <f t="shared" si="57"/>
        <v>0</v>
      </c>
      <c r="N924" s="112" t="str">
        <f t="shared" si="58"/>
        <v/>
      </c>
      <c r="O924" s="31"/>
      <c r="P924" s="33" t="str">
        <f t="shared" si="59"/>
        <v/>
      </c>
      <c r="R924" s="174" t="str">
        <f t="shared" si="60"/>
        <v/>
      </c>
    </row>
    <row r="925" spans="1:18" ht="24.75" customHeight="1" x14ac:dyDescent="0.2">
      <c r="A925" s="212"/>
      <c r="B925" s="213"/>
      <c r="C925" s="214"/>
      <c r="D925" s="88"/>
      <c r="E925" s="110"/>
      <c r="F925" s="28"/>
      <c r="G925" s="28"/>
      <c r="H925" s="22" t="str">
        <f>IF(G925="","",ROUNDDOWN('Lesné celky'!$C$2*G925,2))</f>
        <v/>
      </c>
      <c r="I925" s="28"/>
      <c r="J925" s="28"/>
      <c r="K925" s="28"/>
      <c r="L925" s="28"/>
      <c r="M925" s="24">
        <f t="shared" si="57"/>
        <v>0</v>
      </c>
      <c r="N925" s="112" t="str">
        <f t="shared" si="58"/>
        <v/>
      </c>
      <c r="O925" s="31"/>
      <c r="P925" s="33" t="str">
        <f t="shared" si="59"/>
        <v/>
      </c>
      <c r="R925" s="174" t="str">
        <f t="shared" si="60"/>
        <v/>
      </c>
    </row>
    <row r="926" spans="1:18" ht="24.75" customHeight="1" x14ac:dyDescent="0.2">
      <c r="A926" s="212"/>
      <c r="B926" s="213"/>
      <c r="C926" s="214"/>
      <c r="D926" s="88"/>
      <c r="E926" s="110"/>
      <c r="F926" s="28"/>
      <c r="G926" s="28"/>
      <c r="H926" s="22" t="str">
        <f>IF(G926="","",ROUNDDOWN('Lesné celky'!$C$2*G926,2))</f>
        <v/>
      </c>
      <c r="I926" s="28"/>
      <c r="J926" s="28"/>
      <c r="K926" s="28"/>
      <c r="L926" s="28"/>
      <c r="M926" s="24">
        <f t="shared" si="57"/>
        <v>0</v>
      </c>
      <c r="N926" s="112" t="str">
        <f t="shared" si="58"/>
        <v/>
      </c>
      <c r="O926" s="31"/>
      <c r="P926" s="33" t="str">
        <f t="shared" si="59"/>
        <v/>
      </c>
      <c r="R926" s="174" t="str">
        <f t="shared" si="60"/>
        <v/>
      </c>
    </row>
    <row r="927" spans="1:18" ht="24.75" customHeight="1" x14ac:dyDescent="0.2">
      <c r="A927" s="212"/>
      <c r="B927" s="213"/>
      <c r="C927" s="214"/>
      <c r="D927" s="88"/>
      <c r="E927" s="110"/>
      <c r="F927" s="28"/>
      <c r="G927" s="28"/>
      <c r="H927" s="22" t="str">
        <f>IF(G927="","",ROUNDDOWN('Lesné celky'!$C$2*G927,2))</f>
        <v/>
      </c>
      <c r="I927" s="28"/>
      <c r="J927" s="28"/>
      <c r="K927" s="28"/>
      <c r="L927" s="28"/>
      <c r="M927" s="24">
        <f t="shared" si="57"/>
        <v>0</v>
      </c>
      <c r="N927" s="112" t="str">
        <f t="shared" si="58"/>
        <v/>
      </c>
      <c r="O927" s="31"/>
      <c r="P927" s="33" t="str">
        <f t="shared" si="59"/>
        <v/>
      </c>
      <c r="R927" s="174" t="str">
        <f t="shared" si="60"/>
        <v/>
      </c>
    </row>
    <row r="928" spans="1:18" ht="24.75" customHeight="1" x14ac:dyDescent="0.2">
      <c r="A928" s="212"/>
      <c r="B928" s="213"/>
      <c r="C928" s="214"/>
      <c r="D928" s="88"/>
      <c r="E928" s="110"/>
      <c r="F928" s="28"/>
      <c r="G928" s="28"/>
      <c r="H928" s="22" t="str">
        <f>IF(G928="","",ROUNDDOWN('Lesné celky'!$C$2*G928,2))</f>
        <v/>
      </c>
      <c r="I928" s="28"/>
      <c r="J928" s="28"/>
      <c r="K928" s="28"/>
      <c r="L928" s="28"/>
      <c r="M928" s="24">
        <f t="shared" si="57"/>
        <v>0</v>
      </c>
      <c r="N928" s="112" t="str">
        <f t="shared" si="58"/>
        <v/>
      </c>
      <c r="O928" s="31"/>
      <c r="P928" s="33" t="str">
        <f t="shared" si="59"/>
        <v/>
      </c>
      <c r="R928" s="174" t="str">
        <f t="shared" si="60"/>
        <v/>
      </c>
    </row>
    <row r="929" spans="1:18" ht="24.75" customHeight="1" x14ac:dyDescent="0.2">
      <c r="A929" s="212"/>
      <c r="B929" s="213"/>
      <c r="C929" s="214"/>
      <c r="D929" s="88"/>
      <c r="E929" s="110"/>
      <c r="F929" s="28"/>
      <c r="G929" s="28"/>
      <c r="H929" s="22" t="str">
        <f>IF(G929="","",ROUNDDOWN('Lesné celky'!$C$2*G929,2))</f>
        <v/>
      </c>
      <c r="I929" s="28"/>
      <c r="J929" s="28"/>
      <c r="K929" s="28"/>
      <c r="L929" s="28"/>
      <c r="M929" s="24">
        <f t="shared" si="57"/>
        <v>0</v>
      </c>
      <c r="N929" s="112" t="str">
        <f t="shared" si="58"/>
        <v/>
      </c>
      <c r="O929" s="31"/>
      <c r="P929" s="33" t="str">
        <f t="shared" si="59"/>
        <v/>
      </c>
      <c r="R929" s="174" t="str">
        <f t="shared" si="60"/>
        <v/>
      </c>
    </row>
    <row r="930" spans="1:18" ht="24.75" customHeight="1" x14ac:dyDescent="0.2">
      <c r="A930" s="212"/>
      <c r="B930" s="213"/>
      <c r="C930" s="214"/>
      <c r="D930" s="88"/>
      <c r="E930" s="110"/>
      <c r="F930" s="28"/>
      <c r="G930" s="28"/>
      <c r="H930" s="22" t="str">
        <f>IF(G930="","",ROUNDDOWN('Lesné celky'!$C$2*G930,2))</f>
        <v/>
      </c>
      <c r="I930" s="28"/>
      <c r="J930" s="28"/>
      <c r="K930" s="28"/>
      <c r="L930" s="28"/>
      <c r="M930" s="24">
        <f t="shared" si="57"/>
        <v>0</v>
      </c>
      <c r="N930" s="112" t="str">
        <f t="shared" si="58"/>
        <v/>
      </c>
      <c r="O930" s="31"/>
      <c r="P930" s="33" t="str">
        <f t="shared" si="59"/>
        <v/>
      </c>
      <c r="R930" s="174" t="str">
        <f t="shared" si="60"/>
        <v/>
      </c>
    </row>
    <row r="931" spans="1:18" ht="24.75" customHeight="1" x14ac:dyDescent="0.2">
      <c r="A931" s="212"/>
      <c r="B931" s="213"/>
      <c r="C931" s="214"/>
      <c r="D931" s="88"/>
      <c r="E931" s="110"/>
      <c r="F931" s="28"/>
      <c r="G931" s="28"/>
      <c r="H931" s="22" t="str">
        <f>IF(G931="","",ROUNDDOWN('Lesné celky'!$C$2*G931,2))</f>
        <v/>
      </c>
      <c r="I931" s="28"/>
      <c r="J931" s="28"/>
      <c r="K931" s="28"/>
      <c r="L931" s="28"/>
      <c r="M931" s="24">
        <f t="shared" si="57"/>
        <v>0</v>
      </c>
      <c r="N931" s="112" t="str">
        <f t="shared" si="58"/>
        <v/>
      </c>
      <c r="O931" s="31"/>
      <c r="P931" s="33" t="str">
        <f t="shared" si="59"/>
        <v/>
      </c>
      <c r="R931" s="174" t="str">
        <f t="shared" si="60"/>
        <v/>
      </c>
    </row>
    <row r="932" spans="1:18" ht="24.75" customHeight="1" x14ac:dyDescent="0.2">
      <c r="A932" s="212"/>
      <c r="B932" s="213"/>
      <c r="C932" s="214"/>
      <c r="D932" s="88"/>
      <c r="E932" s="110"/>
      <c r="F932" s="28"/>
      <c r="G932" s="28"/>
      <c r="H932" s="22" t="str">
        <f>IF(G932="","",ROUNDDOWN('Lesné celky'!$C$2*G932,2))</f>
        <v/>
      </c>
      <c r="I932" s="28"/>
      <c r="J932" s="28"/>
      <c r="K932" s="28"/>
      <c r="L932" s="28"/>
      <c r="M932" s="24">
        <f t="shared" si="57"/>
        <v>0</v>
      </c>
      <c r="N932" s="112" t="str">
        <f t="shared" si="58"/>
        <v/>
      </c>
      <c r="O932" s="31"/>
      <c r="P932" s="33" t="str">
        <f t="shared" si="59"/>
        <v/>
      </c>
      <c r="R932" s="174" t="str">
        <f t="shared" si="60"/>
        <v/>
      </c>
    </row>
    <row r="933" spans="1:18" ht="24.75" customHeight="1" x14ac:dyDescent="0.2">
      <c r="A933" s="212"/>
      <c r="B933" s="213"/>
      <c r="C933" s="214"/>
      <c r="D933" s="88"/>
      <c r="E933" s="110"/>
      <c r="F933" s="28"/>
      <c r="G933" s="28"/>
      <c r="H933" s="22" t="str">
        <f>IF(G933="","",ROUNDDOWN('Lesné celky'!$C$2*G933,2))</f>
        <v/>
      </c>
      <c r="I933" s="28"/>
      <c r="J933" s="28"/>
      <c r="K933" s="28"/>
      <c r="L933" s="28"/>
      <c r="M933" s="24">
        <f t="shared" si="57"/>
        <v>0</v>
      </c>
      <c r="N933" s="112" t="str">
        <f t="shared" si="58"/>
        <v/>
      </c>
      <c r="O933" s="31"/>
      <c r="P933" s="33" t="str">
        <f t="shared" si="59"/>
        <v/>
      </c>
      <c r="R933" s="174" t="str">
        <f t="shared" si="60"/>
        <v/>
      </c>
    </row>
    <row r="934" spans="1:18" ht="24.75" customHeight="1" x14ac:dyDescent="0.2">
      <c r="A934" s="212"/>
      <c r="B934" s="213"/>
      <c r="C934" s="214"/>
      <c r="D934" s="88"/>
      <c r="E934" s="110"/>
      <c r="F934" s="28"/>
      <c r="G934" s="28"/>
      <c r="H934" s="22" t="str">
        <f>IF(G934="","",ROUNDDOWN('Lesné celky'!$C$2*G934,2))</f>
        <v/>
      </c>
      <c r="I934" s="28"/>
      <c r="J934" s="28"/>
      <c r="K934" s="28"/>
      <c r="L934" s="28"/>
      <c r="M934" s="24">
        <f t="shared" si="57"/>
        <v>0</v>
      </c>
      <c r="N934" s="112" t="str">
        <f t="shared" si="58"/>
        <v/>
      </c>
      <c r="O934" s="31"/>
      <c r="P934" s="33" t="str">
        <f t="shared" si="59"/>
        <v/>
      </c>
      <c r="R934" s="174" t="str">
        <f t="shared" si="60"/>
        <v/>
      </c>
    </row>
    <row r="935" spans="1:18" ht="24.75" customHeight="1" x14ac:dyDescent="0.2">
      <c r="A935" s="212"/>
      <c r="B935" s="213"/>
      <c r="C935" s="214"/>
      <c r="D935" s="88"/>
      <c r="E935" s="110"/>
      <c r="F935" s="28"/>
      <c r="G935" s="28"/>
      <c r="H935" s="22" t="str">
        <f>IF(G935="","",ROUNDDOWN('Lesné celky'!$C$2*G935,2))</f>
        <v/>
      </c>
      <c r="I935" s="28"/>
      <c r="J935" s="28"/>
      <c r="K935" s="28"/>
      <c r="L935" s="28"/>
      <c r="M935" s="24">
        <f t="shared" si="57"/>
        <v>0</v>
      </c>
      <c r="N935" s="112" t="str">
        <f t="shared" si="58"/>
        <v/>
      </c>
      <c r="O935" s="31"/>
      <c r="P935" s="33" t="str">
        <f t="shared" si="59"/>
        <v/>
      </c>
      <c r="R935" s="174" t="str">
        <f t="shared" si="60"/>
        <v/>
      </c>
    </row>
    <row r="936" spans="1:18" ht="24.75" customHeight="1" x14ac:dyDescent="0.2">
      <c r="A936" s="212"/>
      <c r="B936" s="213"/>
      <c r="C936" s="214"/>
      <c r="D936" s="88"/>
      <c r="E936" s="110"/>
      <c r="F936" s="28"/>
      <c r="G936" s="28"/>
      <c r="H936" s="22" t="str">
        <f>IF(G936="","",ROUNDDOWN('Lesné celky'!$C$2*G936,2))</f>
        <v/>
      </c>
      <c r="I936" s="28"/>
      <c r="J936" s="28"/>
      <c r="K936" s="28"/>
      <c r="L936" s="28"/>
      <c r="M936" s="24">
        <f t="shared" si="57"/>
        <v>0</v>
      </c>
      <c r="N936" s="112" t="str">
        <f t="shared" si="58"/>
        <v/>
      </c>
      <c r="O936" s="31"/>
      <c r="P936" s="33" t="str">
        <f t="shared" si="59"/>
        <v/>
      </c>
      <c r="R936" s="174" t="str">
        <f t="shared" si="60"/>
        <v/>
      </c>
    </row>
    <row r="937" spans="1:18" ht="24.75" customHeight="1" x14ac:dyDescent="0.2">
      <c r="A937" s="212"/>
      <c r="B937" s="213"/>
      <c r="C937" s="214"/>
      <c r="D937" s="88"/>
      <c r="E937" s="110"/>
      <c r="F937" s="28"/>
      <c r="G937" s="28"/>
      <c r="H937" s="22" t="str">
        <f>IF(G937="","",ROUNDDOWN('Lesné celky'!$C$2*G937,2))</f>
        <v/>
      </c>
      <c r="I937" s="28"/>
      <c r="J937" s="28"/>
      <c r="K937" s="28"/>
      <c r="L937" s="28"/>
      <c r="M937" s="24">
        <f t="shared" si="57"/>
        <v>0</v>
      </c>
      <c r="N937" s="112" t="str">
        <f t="shared" si="58"/>
        <v/>
      </c>
      <c r="O937" s="31"/>
      <c r="P937" s="33" t="str">
        <f t="shared" si="59"/>
        <v/>
      </c>
      <c r="R937" s="174" t="str">
        <f t="shared" si="60"/>
        <v/>
      </c>
    </row>
    <row r="938" spans="1:18" ht="24.75" customHeight="1" x14ac:dyDescent="0.2">
      <c r="A938" s="212"/>
      <c r="B938" s="213"/>
      <c r="C938" s="214"/>
      <c r="D938" s="88"/>
      <c r="E938" s="110"/>
      <c r="F938" s="28"/>
      <c r="G938" s="28"/>
      <c r="H938" s="22" t="str">
        <f>IF(G938="","",ROUNDDOWN('Lesné celky'!$C$2*G938,2))</f>
        <v/>
      </c>
      <c r="I938" s="28"/>
      <c r="J938" s="28"/>
      <c r="K938" s="28"/>
      <c r="L938" s="28"/>
      <c r="M938" s="24">
        <f t="shared" si="57"/>
        <v>0</v>
      </c>
      <c r="N938" s="112" t="str">
        <f t="shared" si="58"/>
        <v/>
      </c>
      <c r="O938" s="31"/>
      <c r="P938" s="33" t="str">
        <f t="shared" si="59"/>
        <v/>
      </c>
      <c r="R938" s="174" t="str">
        <f t="shared" si="60"/>
        <v/>
      </c>
    </row>
    <row r="939" spans="1:18" ht="24.75" customHeight="1" x14ac:dyDescent="0.2">
      <c r="A939" s="212"/>
      <c r="B939" s="213"/>
      <c r="C939" s="214"/>
      <c r="D939" s="88"/>
      <c r="E939" s="110"/>
      <c r="F939" s="28"/>
      <c r="G939" s="28"/>
      <c r="H939" s="22" t="str">
        <f>IF(G939="","",ROUNDDOWN('Lesné celky'!$C$2*G939,2))</f>
        <v/>
      </c>
      <c r="I939" s="28"/>
      <c r="J939" s="28"/>
      <c r="K939" s="28"/>
      <c r="L939" s="28"/>
      <c r="M939" s="24">
        <f t="shared" si="57"/>
        <v>0</v>
      </c>
      <c r="N939" s="112" t="str">
        <f t="shared" si="58"/>
        <v/>
      </c>
      <c r="O939" s="31"/>
      <c r="P939" s="33" t="str">
        <f t="shared" si="59"/>
        <v/>
      </c>
      <c r="R939" s="174" t="str">
        <f t="shared" si="60"/>
        <v/>
      </c>
    </row>
    <row r="940" spans="1:18" ht="24.75" customHeight="1" x14ac:dyDescent="0.2">
      <c r="A940" s="212"/>
      <c r="B940" s="213"/>
      <c r="C940" s="214"/>
      <c r="D940" s="88"/>
      <c r="E940" s="110"/>
      <c r="F940" s="28"/>
      <c r="G940" s="28"/>
      <c r="H940" s="22" t="str">
        <f>IF(G940="","",ROUNDDOWN('Lesné celky'!$C$2*G940,2))</f>
        <v/>
      </c>
      <c r="I940" s="28"/>
      <c r="J940" s="28"/>
      <c r="K940" s="28"/>
      <c r="L940" s="28"/>
      <c r="M940" s="24">
        <f t="shared" si="57"/>
        <v>0</v>
      </c>
      <c r="N940" s="112" t="str">
        <f t="shared" si="58"/>
        <v/>
      </c>
      <c r="O940" s="31"/>
      <c r="P940" s="33" t="str">
        <f t="shared" si="59"/>
        <v/>
      </c>
      <c r="R940" s="174" t="str">
        <f t="shared" si="60"/>
        <v/>
      </c>
    </row>
    <row r="941" spans="1:18" ht="24.75" customHeight="1" x14ac:dyDescent="0.2">
      <c r="A941" s="212"/>
      <c r="B941" s="213"/>
      <c r="C941" s="214"/>
      <c r="D941" s="88"/>
      <c r="E941" s="110"/>
      <c r="F941" s="28"/>
      <c r="G941" s="28"/>
      <c r="H941" s="22" t="str">
        <f>IF(G941="","",ROUNDDOWN('Lesné celky'!$C$2*G941,2))</f>
        <v/>
      </c>
      <c r="I941" s="28"/>
      <c r="J941" s="28"/>
      <c r="K941" s="28"/>
      <c r="L941" s="28"/>
      <c r="M941" s="24">
        <f t="shared" si="57"/>
        <v>0</v>
      </c>
      <c r="N941" s="112" t="str">
        <f t="shared" si="58"/>
        <v/>
      </c>
      <c r="O941" s="31"/>
      <c r="P941" s="33" t="str">
        <f t="shared" si="59"/>
        <v/>
      </c>
      <c r="R941" s="174" t="str">
        <f t="shared" si="60"/>
        <v/>
      </c>
    </row>
    <row r="942" spans="1:18" ht="24.75" customHeight="1" x14ac:dyDescent="0.2">
      <c r="A942" s="212"/>
      <c r="B942" s="213"/>
      <c r="C942" s="214"/>
      <c r="D942" s="88"/>
      <c r="E942" s="110"/>
      <c r="F942" s="28"/>
      <c r="G942" s="28"/>
      <c r="H942" s="22" t="str">
        <f>IF(G942="","",ROUNDDOWN('Lesné celky'!$C$2*G942,2))</f>
        <v/>
      </c>
      <c r="I942" s="28"/>
      <c r="J942" s="28"/>
      <c r="K942" s="28"/>
      <c r="L942" s="28"/>
      <c r="M942" s="24">
        <f t="shared" si="57"/>
        <v>0</v>
      </c>
      <c r="N942" s="112" t="str">
        <f t="shared" si="58"/>
        <v/>
      </c>
      <c r="O942" s="31"/>
      <c r="P942" s="33" t="str">
        <f t="shared" si="59"/>
        <v/>
      </c>
      <c r="R942" s="174" t="str">
        <f t="shared" si="60"/>
        <v/>
      </c>
    </row>
    <row r="943" spans="1:18" ht="24.75" customHeight="1" x14ac:dyDescent="0.2">
      <c r="A943" s="212"/>
      <c r="B943" s="213"/>
      <c r="C943" s="214"/>
      <c r="D943" s="88"/>
      <c r="E943" s="110"/>
      <c r="F943" s="28"/>
      <c r="G943" s="28"/>
      <c r="H943" s="22" t="str">
        <f>IF(G943="","",ROUNDDOWN('Lesné celky'!$C$2*G943,2))</f>
        <v/>
      </c>
      <c r="I943" s="28"/>
      <c r="J943" s="28"/>
      <c r="K943" s="28"/>
      <c r="L943" s="28"/>
      <c r="M943" s="24">
        <f t="shared" si="57"/>
        <v>0</v>
      </c>
      <c r="N943" s="112" t="str">
        <f t="shared" si="58"/>
        <v/>
      </c>
      <c r="O943" s="31"/>
      <c r="P943" s="33" t="str">
        <f t="shared" si="59"/>
        <v/>
      </c>
      <c r="R943" s="174" t="str">
        <f t="shared" si="60"/>
        <v/>
      </c>
    </row>
    <row r="944" spans="1:18" ht="24.75" customHeight="1" x14ac:dyDescent="0.2">
      <c r="A944" s="212"/>
      <c r="B944" s="213"/>
      <c r="C944" s="214"/>
      <c r="D944" s="88"/>
      <c r="E944" s="110"/>
      <c r="F944" s="28"/>
      <c r="G944" s="28"/>
      <c r="H944" s="22" t="str">
        <f>IF(G944="","",ROUNDDOWN('Lesné celky'!$C$2*G944,2))</f>
        <v/>
      </c>
      <c r="I944" s="28"/>
      <c r="J944" s="28"/>
      <c r="K944" s="28"/>
      <c r="L944" s="28"/>
      <c r="M944" s="24">
        <f t="shared" si="57"/>
        <v>0</v>
      </c>
      <c r="N944" s="112" t="str">
        <f t="shared" si="58"/>
        <v/>
      </c>
      <c r="O944" s="31"/>
      <c r="P944" s="33" t="str">
        <f t="shared" si="59"/>
        <v/>
      </c>
      <c r="R944" s="174" t="str">
        <f t="shared" si="60"/>
        <v/>
      </c>
    </row>
    <row r="945" spans="1:18" ht="24.75" customHeight="1" x14ac:dyDescent="0.2">
      <c r="A945" s="212"/>
      <c r="B945" s="213"/>
      <c r="C945" s="214"/>
      <c r="D945" s="88"/>
      <c r="E945" s="110"/>
      <c r="F945" s="28"/>
      <c r="G945" s="28"/>
      <c r="H945" s="22" t="str">
        <f>IF(G945="","",ROUNDDOWN('Lesné celky'!$C$2*G945,2))</f>
        <v/>
      </c>
      <c r="I945" s="28"/>
      <c r="J945" s="28"/>
      <c r="K945" s="28"/>
      <c r="L945" s="28"/>
      <c r="M945" s="24">
        <f t="shared" si="57"/>
        <v>0</v>
      </c>
      <c r="N945" s="112" t="str">
        <f t="shared" si="58"/>
        <v/>
      </c>
      <c r="O945" s="31"/>
      <c r="P945" s="33" t="str">
        <f t="shared" si="59"/>
        <v/>
      </c>
      <c r="R945" s="174" t="str">
        <f t="shared" si="60"/>
        <v/>
      </c>
    </row>
    <row r="946" spans="1:18" ht="24.75" customHeight="1" x14ac:dyDescent="0.2">
      <c r="A946" s="212"/>
      <c r="B946" s="213"/>
      <c r="C946" s="214"/>
      <c r="D946" s="88"/>
      <c r="E946" s="110"/>
      <c r="F946" s="28"/>
      <c r="G946" s="28"/>
      <c r="H946" s="22" t="str">
        <f>IF(G946="","",ROUNDDOWN('Lesné celky'!$C$2*G946,2))</f>
        <v/>
      </c>
      <c r="I946" s="28"/>
      <c r="J946" s="28"/>
      <c r="K946" s="28"/>
      <c r="L946" s="28"/>
      <c r="M946" s="24">
        <f t="shared" si="57"/>
        <v>0</v>
      </c>
      <c r="N946" s="112" t="str">
        <f t="shared" si="58"/>
        <v/>
      </c>
      <c r="O946" s="31"/>
      <c r="P946" s="33" t="str">
        <f t="shared" si="59"/>
        <v/>
      </c>
      <c r="R946" s="174" t="str">
        <f t="shared" si="60"/>
        <v/>
      </c>
    </row>
    <row r="947" spans="1:18" ht="24.75" customHeight="1" x14ac:dyDescent="0.2">
      <c r="A947" s="212"/>
      <c r="B947" s="213"/>
      <c r="C947" s="214"/>
      <c r="D947" s="88"/>
      <c r="E947" s="110"/>
      <c r="F947" s="28"/>
      <c r="G947" s="28"/>
      <c r="H947" s="22" t="str">
        <f>IF(G947="","",ROUNDDOWN('Lesné celky'!$C$2*G947,2))</f>
        <v/>
      </c>
      <c r="I947" s="28"/>
      <c r="J947" s="28"/>
      <c r="K947" s="28"/>
      <c r="L947" s="28"/>
      <c r="M947" s="24">
        <f t="shared" si="57"/>
        <v>0</v>
      </c>
      <c r="N947" s="112" t="str">
        <f t="shared" si="58"/>
        <v/>
      </c>
      <c r="O947" s="31"/>
      <c r="P947" s="33" t="str">
        <f t="shared" si="59"/>
        <v/>
      </c>
      <c r="R947" s="174" t="str">
        <f t="shared" si="60"/>
        <v/>
      </c>
    </row>
    <row r="948" spans="1:18" ht="24.75" customHeight="1" x14ac:dyDescent="0.2">
      <c r="A948" s="212"/>
      <c r="B948" s="213"/>
      <c r="C948" s="214"/>
      <c r="D948" s="88"/>
      <c r="E948" s="110"/>
      <c r="F948" s="28"/>
      <c r="G948" s="28"/>
      <c r="H948" s="22" t="str">
        <f>IF(G948="","",ROUNDDOWN('Lesné celky'!$C$2*G948,2))</f>
        <v/>
      </c>
      <c r="I948" s="28"/>
      <c r="J948" s="28"/>
      <c r="K948" s="28"/>
      <c r="L948" s="28"/>
      <c r="M948" s="24">
        <f t="shared" si="57"/>
        <v>0</v>
      </c>
      <c r="N948" s="112" t="str">
        <f t="shared" si="58"/>
        <v/>
      </c>
      <c r="O948" s="31"/>
      <c r="P948" s="33" t="str">
        <f t="shared" si="59"/>
        <v/>
      </c>
      <c r="R948" s="174" t="str">
        <f t="shared" si="60"/>
        <v/>
      </c>
    </row>
    <row r="949" spans="1:18" ht="24.75" customHeight="1" x14ac:dyDescent="0.2">
      <c r="A949" s="212"/>
      <c r="B949" s="213"/>
      <c r="C949" s="214"/>
      <c r="D949" s="88"/>
      <c r="E949" s="110"/>
      <c r="F949" s="28"/>
      <c r="G949" s="28"/>
      <c r="H949" s="22" t="str">
        <f>IF(G949="","",ROUNDDOWN('Lesné celky'!$C$2*G949,2))</f>
        <v/>
      </c>
      <c r="I949" s="28"/>
      <c r="J949" s="28"/>
      <c r="K949" s="28"/>
      <c r="L949" s="28"/>
      <c r="M949" s="24">
        <f t="shared" si="57"/>
        <v>0</v>
      </c>
      <c r="N949" s="112" t="str">
        <f t="shared" si="58"/>
        <v/>
      </c>
      <c r="O949" s="31"/>
      <c r="P949" s="33" t="str">
        <f t="shared" si="59"/>
        <v/>
      </c>
      <c r="R949" s="174" t="str">
        <f t="shared" si="60"/>
        <v/>
      </c>
    </row>
    <row r="950" spans="1:18" ht="24.75" customHeight="1" x14ac:dyDescent="0.2">
      <c r="A950" s="212"/>
      <c r="B950" s="213"/>
      <c r="C950" s="214"/>
      <c r="D950" s="88"/>
      <c r="E950" s="110"/>
      <c r="F950" s="28"/>
      <c r="G950" s="28"/>
      <c r="H950" s="22" t="str">
        <f>IF(G950="","",ROUNDDOWN('Lesné celky'!$C$2*G950,2))</f>
        <v/>
      </c>
      <c r="I950" s="28"/>
      <c r="J950" s="28"/>
      <c r="K950" s="28"/>
      <c r="L950" s="28"/>
      <c r="M950" s="24">
        <f t="shared" si="57"/>
        <v>0</v>
      </c>
      <c r="N950" s="112" t="str">
        <f t="shared" si="58"/>
        <v/>
      </c>
      <c r="O950" s="31"/>
      <c r="P950" s="33" t="str">
        <f t="shared" si="59"/>
        <v/>
      </c>
      <c r="R950" s="174" t="str">
        <f t="shared" si="60"/>
        <v/>
      </c>
    </row>
    <row r="951" spans="1:18" ht="24.75" customHeight="1" x14ac:dyDescent="0.2">
      <c r="A951" s="212"/>
      <c r="B951" s="213"/>
      <c r="C951" s="214"/>
      <c r="D951" s="88"/>
      <c r="E951" s="110"/>
      <c r="F951" s="28"/>
      <c r="G951" s="28"/>
      <c r="H951" s="22" t="str">
        <f>IF(G951="","",ROUNDDOWN('Lesné celky'!$C$2*G951,2))</f>
        <v/>
      </c>
      <c r="I951" s="28"/>
      <c r="J951" s="28"/>
      <c r="K951" s="28"/>
      <c r="L951" s="28"/>
      <c r="M951" s="24">
        <f t="shared" si="57"/>
        <v>0</v>
      </c>
      <c r="N951" s="112" t="str">
        <f t="shared" si="58"/>
        <v/>
      </c>
      <c r="O951" s="31"/>
      <c r="P951" s="33" t="str">
        <f t="shared" si="59"/>
        <v/>
      </c>
      <c r="R951" s="174" t="str">
        <f t="shared" si="60"/>
        <v/>
      </c>
    </row>
    <row r="952" spans="1:18" ht="24.75" customHeight="1" x14ac:dyDescent="0.2">
      <c r="A952" s="212"/>
      <c r="B952" s="213"/>
      <c r="C952" s="214"/>
      <c r="D952" s="88"/>
      <c r="E952" s="110"/>
      <c r="F952" s="28"/>
      <c r="G952" s="28"/>
      <c r="H952" s="22" t="str">
        <f>IF(G952="","",ROUNDDOWN('Lesné celky'!$C$2*G952,2))</f>
        <v/>
      </c>
      <c r="I952" s="28"/>
      <c r="J952" s="28"/>
      <c r="K952" s="28"/>
      <c r="L952" s="28"/>
      <c r="M952" s="24">
        <f t="shared" si="57"/>
        <v>0</v>
      </c>
      <c r="N952" s="112" t="str">
        <f t="shared" si="58"/>
        <v/>
      </c>
      <c r="O952" s="31"/>
      <c r="P952" s="33" t="str">
        <f t="shared" si="59"/>
        <v/>
      </c>
      <c r="R952" s="174" t="str">
        <f t="shared" si="60"/>
        <v/>
      </c>
    </row>
    <row r="953" spans="1:18" ht="24.75" customHeight="1" x14ac:dyDescent="0.2">
      <c r="A953" s="212"/>
      <c r="B953" s="213"/>
      <c r="C953" s="214"/>
      <c r="D953" s="88"/>
      <c r="E953" s="110"/>
      <c r="F953" s="28"/>
      <c r="G953" s="28"/>
      <c r="H953" s="22" t="str">
        <f>IF(G953="","",ROUNDDOWN('Lesné celky'!$C$2*G953,2))</f>
        <v/>
      </c>
      <c r="I953" s="28"/>
      <c r="J953" s="28"/>
      <c r="K953" s="28"/>
      <c r="L953" s="28"/>
      <c r="M953" s="24">
        <f t="shared" si="57"/>
        <v>0</v>
      </c>
      <c r="N953" s="112" t="str">
        <f t="shared" si="58"/>
        <v/>
      </c>
      <c r="O953" s="31"/>
      <c r="P953" s="33" t="str">
        <f t="shared" si="59"/>
        <v/>
      </c>
      <c r="R953" s="174" t="str">
        <f t="shared" si="60"/>
        <v/>
      </c>
    </row>
    <row r="954" spans="1:18" ht="24.75" customHeight="1" x14ac:dyDescent="0.2">
      <c r="A954" s="212"/>
      <c r="B954" s="213"/>
      <c r="C954" s="214"/>
      <c r="D954" s="88"/>
      <c r="E954" s="110"/>
      <c r="F954" s="28"/>
      <c r="G954" s="28"/>
      <c r="H954" s="22" t="str">
        <f>IF(G954="","",ROUNDDOWN('Lesné celky'!$C$2*G954,2))</f>
        <v/>
      </c>
      <c r="I954" s="28"/>
      <c r="J954" s="28"/>
      <c r="K954" s="28"/>
      <c r="L954" s="28"/>
      <c r="M954" s="24">
        <f t="shared" si="57"/>
        <v>0</v>
      </c>
      <c r="N954" s="112" t="str">
        <f t="shared" si="58"/>
        <v/>
      </c>
      <c r="O954" s="31"/>
      <c r="P954" s="33" t="str">
        <f t="shared" si="59"/>
        <v/>
      </c>
      <c r="R954" s="174" t="str">
        <f t="shared" si="60"/>
        <v/>
      </c>
    </row>
    <row r="955" spans="1:18" ht="24.75" customHeight="1" x14ac:dyDescent="0.2">
      <c r="A955" s="212"/>
      <c r="B955" s="213"/>
      <c r="C955" s="214"/>
      <c r="D955" s="88"/>
      <c r="E955" s="110"/>
      <c r="F955" s="28"/>
      <c r="G955" s="28"/>
      <c r="H955" s="22" t="str">
        <f>IF(G955="","",ROUNDDOWN('Lesné celky'!$C$2*G955,2))</f>
        <v/>
      </c>
      <c r="I955" s="28"/>
      <c r="J955" s="28"/>
      <c r="K955" s="28"/>
      <c r="L955" s="28"/>
      <c r="M955" s="24">
        <f t="shared" si="57"/>
        <v>0</v>
      </c>
      <c r="N955" s="112" t="str">
        <f t="shared" si="58"/>
        <v/>
      </c>
      <c r="O955" s="31"/>
      <c r="P955" s="33" t="str">
        <f t="shared" si="59"/>
        <v/>
      </c>
      <c r="R955" s="174" t="str">
        <f t="shared" si="60"/>
        <v/>
      </c>
    </row>
    <row r="956" spans="1:18" ht="24.75" customHeight="1" x14ac:dyDescent="0.2">
      <c r="A956" s="212"/>
      <c r="B956" s="213"/>
      <c r="C956" s="214"/>
      <c r="D956" s="88"/>
      <c r="E956" s="110"/>
      <c r="F956" s="28"/>
      <c r="G956" s="28"/>
      <c r="H956" s="22" t="str">
        <f>IF(G956="","",ROUNDDOWN('Lesné celky'!$C$2*G956,2))</f>
        <v/>
      </c>
      <c r="I956" s="28"/>
      <c r="J956" s="28"/>
      <c r="K956" s="28"/>
      <c r="L956" s="28"/>
      <c r="M956" s="24">
        <f t="shared" si="57"/>
        <v>0</v>
      </c>
      <c r="N956" s="112" t="str">
        <f t="shared" si="58"/>
        <v/>
      </c>
      <c r="O956" s="31"/>
      <c r="P956" s="33" t="str">
        <f t="shared" si="59"/>
        <v/>
      </c>
      <c r="R956" s="174" t="str">
        <f t="shared" si="60"/>
        <v/>
      </c>
    </row>
    <row r="957" spans="1:18" ht="24.75" customHeight="1" x14ac:dyDescent="0.2">
      <c r="A957" s="212"/>
      <c r="B957" s="213"/>
      <c r="C957" s="214"/>
      <c r="D957" s="88"/>
      <c r="E957" s="110"/>
      <c r="F957" s="28"/>
      <c r="G957" s="28"/>
      <c r="H957" s="22" t="str">
        <f>IF(G957="","",ROUNDDOWN('Lesné celky'!$C$2*G957,2))</f>
        <v/>
      </c>
      <c r="I957" s="28"/>
      <c r="J957" s="28"/>
      <c r="K957" s="28"/>
      <c r="L957" s="28"/>
      <c r="M957" s="24">
        <f t="shared" si="57"/>
        <v>0</v>
      </c>
      <c r="N957" s="112" t="str">
        <f t="shared" si="58"/>
        <v/>
      </c>
      <c r="O957" s="31"/>
      <c r="P957" s="33" t="str">
        <f t="shared" si="59"/>
        <v/>
      </c>
      <c r="R957" s="174" t="str">
        <f t="shared" si="60"/>
        <v/>
      </c>
    </row>
    <row r="958" spans="1:18" ht="24.75" customHeight="1" x14ac:dyDescent="0.2">
      <c r="A958" s="212"/>
      <c r="B958" s="213"/>
      <c r="C958" s="214"/>
      <c r="D958" s="88"/>
      <c r="E958" s="110"/>
      <c r="F958" s="28"/>
      <c r="G958" s="28"/>
      <c r="H958" s="22" t="str">
        <f>IF(G958="","",ROUNDDOWN('Lesné celky'!$C$2*G958,2))</f>
        <v/>
      </c>
      <c r="I958" s="28"/>
      <c r="J958" s="28"/>
      <c r="K958" s="28"/>
      <c r="L958" s="28"/>
      <c r="M958" s="24">
        <f t="shared" si="57"/>
        <v>0</v>
      </c>
      <c r="N958" s="112" t="str">
        <f t="shared" si="58"/>
        <v/>
      </c>
      <c r="O958" s="31"/>
      <c r="P958" s="33" t="str">
        <f t="shared" si="59"/>
        <v/>
      </c>
      <c r="R958" s="174" t="str">
        <f t="shared" si="60"/>
        <v/>
      </c>
    </row>
    <row r="959" spans="1:18" ht="24.75" customHeight="1" x14ac:dyDescent="0.2">
      <c r="A959" s="212"/>
      <c r="B959" s="213"/>
      <c r="C959" s="214"/>
      <c r="D959" s="88"/>
      <c r="E959" s="110"/>
      <c r="F959" s="28"/>
      <c r="G959" s="28"/>
      <c r="H959" s="22" t="str">
        <f>IF(G959="","",ROUNDDOWN('Lesné celky'!$C$2*G959,2))</f>
        <v/>
      </c>
      <c r="I959" s="28"/>
      <c r="J959" s="28"/>
      <c r="K959" s="28"/>
      <c r="L959" s="28"/>
      <c r="M959" s="24">
        <f t="shared" si="57"/>
        <v>0</v>
      </c>
      <c r="N959" s="112" t="str">
        <f t="shared" si="58"/>
        <v/>
      </c>
      <c r="O959" s="31"/>
      <c r="P959" s="33" t="str">
        <f t="shared" si="59"/>
        <v/>
      </c>
      <c r="R959" s="174" t="str">
        <f t="shared" si="60"/>
        <v/>
      </c>
    </row>
    <row r="960" spans="1:18" ht="24.75" customHeight="1" x14ac:dyDescent="0.2">
      <c r="A960" s="212"/>
      <c r="B960" s="213"/>
      <c r="C960" s="214"/>
      <c r="D960" s="88"/>
      <c r="E960" s="110"/>
      <c r="F960" s="28"/>
      <c r="G960" s="28"/>
      <c r="H960" s="22" t="str">
        <f>IF(G960="","",ROUNDDOWN('Lesné celky'!$C$2*G960,2))</f>
        <v/>
      </c>
      <c r="I960" s="28"/>
      <c r="J960" s="28"/>
      <c r="K960" s="28"/>
      <c r="L960" s="28"/>
      <c r="M960" s="24">
        <f t="shared" si="57"/>
        <v>0</v>
      </c>
      <c r="N960" s="112" t="str">
        <f t="shared" si="58"/>
        <v/>
      </c>
      <c r="O960" s="31"/>
      <c r="P960" s="33" t="str">
        <f t="shared" si="59"/>
        <v/>
      </c>
      <c r="R960" s="174" t="str">
        <f t="shared" si="60"/>
        <v/>
      </c>
    </row>
    <row r="961" spans="1:18" ht="24.75" customHeight="1" x14ac:dyDescent="0.2">
      <c r="A961" s="212"/>
      <c r="B961" s="213"/>
      <c r="C961" s="214"/>
      <c r="D961" s="88"/>
      <c r="E961" s="110"/>
      <c r="F961" s="28"/>
      <c r="G961" s="28"/>
      <c r="H961" s="22" t="str">
        <f>IF(G961="","",ROUNDDOWN('Lesné celky'!$C$2*G961,2))</f>
        <v/>
      </c>
      <c r="I961" s="28"/>
      <c r="J961" s="28"/>
      <c r="K961" s="28"/>
      <c r="L961" s="28"/>
      <c r="M961" s="24">
        <f t="shared" si="57"/>
        <v>0</v>
      </c>
      <c r="N961" s="112" t="str">
        <f t="shared" si="58"/>
        <v/>
      </c>
      <c r="O961" s="31"/>
      <c r="P961" s="33" t="str">
        <f t="shared" si="59"/>
        <v/>
      </c>
      <c r="R961" s="174" t="str">
        <f t="shared" si="60"/>
        <v/>
      </c>
    </row>
    <row r="962" spans="1:18" ht="24.75" customHeight="1" x14ac:dyDescent="0.2">
      <c r="A962" s="212"/>
      <c r="B962" s="213"/>
      <c r="C962" s="214"/>
      <c r="D962" s="88"/>
      <c r="E962" s="110"/>
      <c r="F962" s="28"/>
      <c r="G962" s="28"/>
      <c r="H962" s="22" t="str">
        <f>IF(G962="","",ROUNDDOWN('Lesné celky'!$C$2*G962,2))</f>
        <v/>
      </c>
      <c r="I962" s="28"/>
      <c r="J962" s="28"/>
      <c r="K962" s="28"/>
      <c r="L962" s="28"/>
      <c r="M962" s="24">
        <f t="shared" ref="M962:M1025" si="61">SUM(I962:L962)</f>
        <v>0</v>
      </c>
      <c r="N962" s="112" t="str">
        <f t="shared" ref="N962:N1025" si="62">IF(ROUNDDOWN(F962*G962,2)-ROUNDDOWN(SUM(I962:L962),2)=0,"","zlý súčet")</f>
        <v/>
      </c>
      <c r="O962" s="31"/>
      <c r="P962" s="33" t="str">
        <f t="shared" si="59"/>
        <v/>
      </c>
      <c r="R962" s="174" t="str">
        <f t="shared" si="60"/>
        <v/>
      </c>
    </row>
    <row r="963" spans="1:18" ht="24.75" customHeight="1" x14ac:dyDescent="0.2">
      <c r="A963" s="212"/>
      <c r="B963" s="213"/>
      <c r="C963" s="214"/>
      <c r="D963" s="88"/>
      <c r="E963" s="110"/>
      <c r="F963" s="28"/>
      <c r="G963" s="28"/>
      <c r="H963" s="22" t="str">
        <f>IF(G963="","",ROUNDDOWN('Lesné celky'!$C$2*G963,2))</f>
        <v/>
      </c>
      <c r="I963" s="28"/>
      <c r="J963" s="28"/>
      <c r="K963" s="28"/>
      <c r="L963" s="28"/>
      <c r="M963" s="24">
        <f t="shared" si="61"/>
        <v>0</v>
      </c>
      <c r="N963" s="112" t="str">
        <f t="shared" si="62"/>
        <v/>
      </c>
      <c r="O963" s="31"/>
      <c r="P963" s="33" t="str">
        <f t="shared" si="59"/>
        <v/>
      </c>
      <c r="R963" s="174" t="str">
        <f t="shared" si="60"/>
        <v/>
      </c>
    </row>
    <row r="964" spans="1:18" ht="24.75" customHeight="1" x14ac:dyDescent="0.2">
      <c r="A964" s="212"/>
      <c r="B964" s="213"/>
      <c r="C964" s="214"/>
      <c r="D964" s="88"/>
      <c r="E964" s="110"/>
      <c r="F964" s="28"/>
      <c r="G964" s="28"/>
      <c r="H964" s="22" t="str">
        <f>IF(G964="","",ROUNDDOWN('Lesné celky'!$C$2*G964,2))</f>
        <v/>
      </c>
      <c r="I964" s="28"/>
      <c r="J964" s="28"/>
      <c r="K964" s="28"/>
      <c r="L964" s="28"/>
      <c r="M964" s="24">
        <f t="shared" si="61"/>
        <v>0</v>
      </c>
      <c r="N964" s="112" t="str">
        <f t="shared" si="62"/>
        <v/>
      </c>
      <c r="O964" s="31"/>
      <c r="P964" s="33" t="str">
        <f t="shared" si="59"/>
        <v/>
      </c>
      <c r="R964" s="174" t="str">
        <f t="shared" si="60"/>
        <v/>
      </c>
    </row>
    <row r="965" spans="1:18" ht="24.75" customHeight="1" x14ac:dyDescent="0.2">
      <c r="A965" s="212"/>
      <c r="B965" s="213"/>
      <c r="C965" s="214"/>
      <c r="D965" s="88"/>
      <c r="E965" s="110"/>
      <c r="F965" s="28"/>
      <c r="G965" s="28"/>
      <c r="H965" s="22" t="str">
        <f>IF(G965="","",ROUNDDOWN('Lesné celky'!$C$2*G965,2))</f>
        <v/>
      </c>
      <c r="I965" s="28"/>
      <c r="J965" s="28"/>
      <c r="K965" s="28"/>
      <c r="L965" s="28"/>
      <c r="M965" s="24">
        <f t="shared" si="61"/>
        <v>0</v>
      </c>
      <c r="N965" s="112" t="str">
        <f t="shared" si="62"/>
        <v/>
      </c>
      <c r="O965" s="31"/>
      <c r="P965" s="33" t="str">
        <f t="shared" si="59"/>
        <v/>
      </c>
      <c r="R965" s="174" t="str">
        <f t="shared" si="60"/>
        <v/>
      </c>
    </row>
    <row r="966" spans="1:18" ht="24.75" customHeight="1" x14ac:dyDescent="0.2">
      <c r="A966" s="212"/>
      <c r="B966" s="213"/>
      <c r="C966" s="214"/>
      <c r="D966" s="88"/>
      <c r="E966" s="110"/>
      <c r="F966" s="28"/>
      <c r="G966" s="28"/>
      <c r="H966" s="22" t="str">
        <f>IF(G966="","",ROUNDDOWN('Lesné celky'!$C$2*G966,2))</f>
        <v/>
      </c>
      <c r="I966" s="28"/>
      <c r="J966" s="28"/>
      <c r="K966" s="28"/>
      <c r="L966" s="28"/>
      <c r="M966" s="24">
        <f t="shared" si="61"/>
        <v>0</v>
      </c>
      <c r="N966" s="112" t="str">
        <f t="shared" si="62"/>
        <v/>
      </c>
      <c r="O966" s="31"/>
      <c r="P966" s="33" t="str">
        <f t="shared" si="59"/>
        <v/>
      </c>
      <c r="R966" s="174" t="str">
        <f t="shared" si="60"/>
        <v/>
      </c>
    </row>
    <row r="967" spans="1:18" ht="24.75" customHeight="1" x14ac:dyDescent="0.2">
      <c r="A967" s="212"/>
      <c r="B967" s="213"/>
      <c r="C967" s="214"/>
      <c r="D967" s="88"/>
      <c r="E967" s="110"/>
      <c r="F967" s="28"/>
      <c r="G967" s="28"/>
      <c r="H967" s="22" t="str">
        <f>IF(G967="","",ROUNDDOWN('Lesné celky'!$C$2*G967,2))</f>
        <v/>
      </c>
      <c r="I967" s="28"/>
      <c r="J967" s="28"/>
      <c r="K967" s="28"/>
      <c r="L967" s="28"/>
      <c r="M967" s="24">
        <f t="shared" si="61"/>
        <v>0</v>
      </c>
      <c r="N967" s="112" t="str">
        <f t="shared" si="62"/>
        <v/>
      </c>
      <c r="O967" s="31"/>
      <c r="P967" s="33" t="str">
        <f t="shared" si="59"/>
        <v/>
      </c>
      <c r="R967" s="174" t="str">
        <f t="shared" si="60"/>
        <v/>
      </c>
    </row>
    <row r="968" spans="1:18" ht="24.75" customHeight="1" x14ac:dyDescent="0.2">
      <c r="A968" s="212"/>
      <c r="B968" s="213"/>
      <c r="C968" s="214"/>
      <c r="D968" s="88"/>
      <c r="E968" s="110"/>
      <c r="F968" s="28"/>
      <c r="G968" s="28"/>
      <c r="H968" s="22" t="str">
        <f>IF(G968="","",ROUNDDOWN('Lesné celky'!$C$2*G968,2))</f>
        <v/>
      </c>
      <c r="I968" s="28"/>
      <c r="J968" s="28"/>
      <c r="K968" s="28"/>
      <c r="L968" s="28"/>
      <c r="M968" s="24">
        <f t="shared" si="61"/>
        <v>0</v>
      </c>
      <c r="N968" s="112" t="str">
        <f t="shared" si="62"/>
        <v/>
      </c>
      <c r="O968" s="31"/>
      <c r="P968" s="33" t="str">
        <f t="shared" si="59"/>
        <v/>
      </c>
      <c r="R968" s="174" t="str">
        <f t="shared" si="60"/>
        <v/>
      </c>
    </row>
    <row r="969" spans="1:18" ht="24.75" customHeight="1" x14ac:dyDescent="0.2">
      <c r="A969" s="212"/>
      <c r="B969" s="213"/>
      <c r="C969" s="214"/>
      <c r="D969" s="88"/>
      <c r="E969" s="110"/>
      <c r="F969" s="28"/>
      <c r="G969" s="28"/>
      <c r="H969" s="22" t="str">
        <f>IF(G969="","",ROUNDDOWN('Lesné celky'!$C$2*G969,2))</f>
        <v/>
      </c>
      <c r="I969" s="28"/>
      <c r="J969" s="28"/>
      <c r="K969" s="28"/>
      <c r="L969" s="28"/>
      <c r="M969" s="24">
        <f t="shared" si="61"/>
        <v>0</v>
      </c>
      <c r="N969" s="112" t="str">
        <f t="shared" si="62"/>
        <v/>
      </c>
      <c r="O969" s="31"/>
      <c r="P969" s="33" t="str">
        <f t="shared" si="59"/>
        <v/>
      </c>
      <c r="R969" s="174" t="str">
        <f t="shared" si="60"/>
        <v/>
      </c>
    </row>
    <row r="970" spans="1:18" ht="24.75" customHeight="1" x14ac:dyDescent="0.2">
      <c r="A970" s="212"/>
      <c r="B970" s="213"/>
      <c r="C970" s="214"/>
      <c r="D970" s="88"/>
      <c r="E970" s="110"/>
      <c r="F970" s="28"/>
      <c r="G970" s="28"/>
      <c r="H970" s="22" t="str">
        <f>IF(G970="","",ROUNDDOWN('Lesné celky'!$C$2*G970,2))</f>
        <v/>
      </c>
      <c r="I970" s="28"/>
      <c r="J970" s="28"/>
      <c r="K970" s="28"/>
      <c r="L970" s="28"/>
      <c r="M970" s="24">
        <f t="shared" si="61"/>
        <v>0</v>
      </c>
      <c r="N970" s="112" t="str">
        <f t="shared" si="62"/>
        <v/>
      </c>
      <c r="O970" s="31"/>
      <c r="P970" s="33" t="str">
        <f t="shared" si="59"/>
        <v/>
      </c>
      <c r="R970" s="174" t="str">
        <f t="shared" si="60"/>
        <v/>
      </c>
    </row>
    <row r="971" spans="1:18" ht="24.75" customHeight="1" x14ac:dyDescent="0.2">
      <c r="A971" s="212"/>
      <c r="B971" s="213"/>
      <c r="C971" s="214"/>
      <c r="D971" s="88"/>
      <c r="E971" s="110"/>
      <c r="F971" s="28"/>
      <c r="G971" s="28"/>
      <c r="H971" s="22" t="str">
        <f>IF(G971="","",ROUNDDOWN('Lesné celky'!$C$2*G971,2))</f>
        <v/>
      </c>
      <c r="I971" s="28"/>
      <c r="J971" s="28"/>
      <c r="K971" s="28"/>
      <c r="L971" s="28"/>
      <c r="M971" s="24">
        <f t="shared" si="61"/>
        <v>0</v>
      </c>
      <c r="N971" s="112" t="str">
        <f t="shared" si="62"/>
        <v/>
      </c>
      <c r="O971" s="31"/>
      <c r="P971" s="33" t="str">
        <f t="shared" si="59"/>
        <v/>
      </c>
      <c r="R971" s="174" t="str">
        <f t="shared" si="60"/>
        <v/>
      </c>
    </row>
    <row r="972" spans="1:18" ht="24.75" customHeight="1" x14ac:dyDescent="0.2">
      <c r="A972" s="212"/>
      <c r="B972" s="213"/>
      <c r="C972" s="214"/>
      <c r="D972" s="88"/>
      <c r="E972" s="110"/>
      <c r="F972" s="28"/>
      <c r="G972" s="28"/>
      <c r="H972" s="22" t="str">
        <f>IF(G972="","",ROUNDDOWN('Lesné celky'!$C$2*G972,2))</f>
        <v/>
      </c>
      <c r="I972" s="28"/>
      <c r="J972" s="28"/>
      <c r="K972" s="28"/>
      <c r="L972" s="28"/>
      <c r="M972" s="24">
        <f t="shared" si="61"/>
        <v>0</v>
      </c>
      <c r="N972" s="112" t="str">
        <f t="shared" si="62"/>
        <v/>
      </c>
      <c r="O972" s="31"/>
      <c r="P972" s="33" t="str">
        <f t="shared" si="59"/>
        <v/>
      </c>
      <c r="R972" s="174" t="str">
        <f t="shared" si="60"/>
        <v/>
      </c>
    </row>
    <row r="973" spans="1:18" ht="24.75" customHeight="1" x14ac:dyDescent="0.2">
      <c r="A973" s="212"/>
      <c r="B973" s="213"/>
      <c r="C973" s="214"/>
      <c r="D973" s="88"/>
      <c r="E973" s="110"/>
      <c r="F973" s="28"/>
      <c r="G973" s="28"/>
      <c r="H973" s="22" t="str">
        <f>IF(G973="","",ROUNDDOWN('Lesné celky'!$C$2*G973,2))</f>
        <v/>
      </c>
      <c r="I973" s="28"/>
      <c r="J973" s="28"/>
      <c r="K973" s="28"/>
      <c r="L973" s="28"/>
      <c r="M973" s="24">
        <f t="shared" si="61"/>
        <v>0</v>
      </c>
      <c r="N973" s="112" t="str">
        <f t="shared" si="62"/>
        <v/>
      </c>
      <c r="O973" s="31"/>
      <c r="P973" s="33" t="str">
        <f t="shared" si="59"/>
        <v/>
      </c>
      <c r="R973" s="174" t="str">
        <f t="shared" si="60"/>
        <v/>
      </c>
    </row>
    <row r="974" spans="1:18" ht="24.75" customHeight="1" x14ac:dyDescent="0.2">
      <c r="A974" s="212"/>
      <c r="B974" s="213"/>
      <c r="C974" s="214"/>
      <c r="D974" s="88"/>
      <c r="E974" s="110"/>
      <c r="F974" s="28"/>
      <c r="G974" s="28"/>
      <c r="H974" s="22" t="str">
        <f>IF(G974="","",ROUNDDOWN('Lesné celky'!$C$2*G974,2))</f>
        <v/>
      </c>
      <c r="I974" s="28"/>
      <c r="J974" s="28"/>
      <c r="K974" s="28"/>
      <c r="L974" s="28"/>
      <c r="M974" s="24">
        <f t="shared" si="61"/>
        <v>0</v>
      </c>
      <c r="N974" s="112" t="str">
        <f t="shared" si="62"/>
        <v/>
      </c>
      <c r="O974" s="31"/>
      <c r="P974" s="33" t="str">
        <f t="shared" si="59"/>
        <v/>
      </c>
      <c r="R974" s="174" t="str">
        <f t="shared" si="60"/>
        <v/>
      </c>
    </row>
    <row r="975" spans="1:18" ht="24.75" customHeight="1" x14ac:dyDescent="0.2">
      <c r="A975" s="212"/>
      <c r="B975" s="213"/>
      <c r="C975" s="214"/>
      <c r="D975" s="88"/>
      <c r="E975" s="110"/>
      <c r="F975" s="28"/>
      <c r="G975" s="28"/>
      <c r="H975" s="22" t="str">
        <f>IF(G975="","",ROUNDDOWN('Lesné celky'!$C$2*G975,2))</f>
        <v/>
      </c>
      <c r="I975" s="28"/>
      <c r="J975" s="28"/>
      <c r="K975" s="28"/>
      <c r="L975" s="28"/>
      <c r="M975" s="24">
        <f t="shared" si="61"/>
        <v>0</v>
      </c>
      <c r="N975" s="112" t="str">
        <f t="shared" si="62"/>
        <v/>
      </c>
      <c r="O975" s="31"/>
      <c r="P975" s="33" t="str">
        <f t="shared" si="59"/>
        <v/>
      </c>
      <c r="R975" s="174" t="str">
        <f t="shared" si="60"/>
        <v/>
      </c>
    </row>
    <row r="976" spans="1:18" ht="24.75" customHeight="1" x14ac:dyDescent="0.2">
      <c r="A976" s="212"/>
      <c r="B976" s="213"/>
      <c r="C976" s="214"/>
      <c r="D976" s="88"/>
      <c r="E976" s="110"/>
      <c r="F976" s="28"/>
      <c r="G976" s="28"/>
      <c r="H976" s="22" t="str">
        <f>IF(G976="","",ROUNDDOWN('Lesné celky'!$C$2*G976,2))</f>
        <v/>
      </c>
      <c r="I976" s="28"/>
      <c r="J976" s="28"/>
      <c r="K976" s="28"/>
      <c r="L976" s="28"/>
      <c r="M976" s="24">
        <f t="shared" si="61"/>
        <v>0</v>
      </c>
      <c r="N976" s="112" t="str">
        <f t="shared" si="62"/>
        <v/>
      </c>
      <c r="O976" s="31"/>
      <c r="P976" s="33" t="str">
        <f t="shared" si="59"/>
        <v/>
      </c>
      <c r="R976" s="174" t="str">
        <f t="shared" si="60"/>
        <v/>
      </c>
    </row>
    <row r="977" spans="1:18" ht="24.75" customHeight="1" x14ac:dyDescent="0.2">
      <c r="A977" s="212"/>
      <c r="B977" s="213"/>
      <c r="C977" s="214"/>
      <c r="D977" s="88"/>
      <c r="E977" s="110"/>
      <c r="F977" s="28"/>
      <c r="G977" s="28"/>
      <c r="H977" s="22" t="str">
        <f>IF(G977="","",ROUNDDOWN('Lesné celky'!$C$2*G977,2))</f>
        <v/>
      </c>
      <c r="I977" s="28"/>
      <c r="J977" s="28"/>
      <c r="K977" s="28"/>
      <c r="L977" s="28"/>
      <c r="M977" s="24">
        <f t="shared" si="61"/>
        <v>0</v>
      </c>
      <c r="N977" s="112" t="str">
        <f t="shared" si="62"/>
        <v/>
      </c>
      <c r="O977" s="31"/>
      <c r="P977" s="33" t="str">
        <f t="shared" si="59"/>
        <v/>
      </c>
      <c r="R977" s="174" t="str">
        <f t="shared" si="60"/>
        <v/>
      </c>
    </row>
    <row r="978" spans="1:18" ht="24.75" customHeight="1" x14ac:dyDescent="0.2">
      <c r="A978" s="212"/>
      <c r="B978" s="213"/>
      <c r="C978" s="214"/>
      <c r="D978" s="88"/>
      <c r="E978" s="110"/>
      <c r="F978" s="28"/>
      <c r="G978" s="28"/>
      <c r="H978" s="22" t="str">
        <f>IF(G978="","",ROUNDDOWN('Lesné celky'!$C$2*G978,2))</f>
        <v/>
      </c>
      <c r="I978" s="28"/>
      <c r="J978" s="28"/>
      <c r="K978" s="28"/>
      <c r="L978" s="28"/>
      <c r="M978" s="24">
        <f t="shared" si="61"/>
        <v>0</v>
      </c>
      <c r="N978" s="112" t="str">
        <f t="shared" si="62"/>
        <v/>
      </c>
      <c r="O978" s="31"/>
      <c r="P978" s="33" t="str">
        <f t="shared" si="59"/>
        <v/>
      </c>
      <c r="R978" s="174" t="str">
        <f t="shared" si="60"/>
        <v/>
      </c>
    </row>
    <row r="979" spans="1:18" ht="24.75" customHeight="1" x14ac:dyDescent="0.2">
      <c r="A979" s="212"/>
      <c r="B979" s="213"/>
      <c r="C979" s="214"/>
      <c r="D979" s="88"/>
      <c r="E979" s="110"/>
      <c r="F979" s="28"/>
      <c r="G979" s="28"/>
      <c r="H979" s="22" t="str">
        <f>IF(G979="","",ROUNDDOWN('Lesné celky'!$C$2*G979,2))</f>
        <v/>
      </c>
      <c r="I979" s="28"/>
      <c r="J979" s="28"/>
      <c r="K979" s="28"/>
      <c r="L979" s="28"/>
      <c r="M979" s="24">
        <f t="shared" si="61"/>
        <v>0</v>
      </c>
      <c r="N979" s="112" t="str">
        <f t="shared" si="62"/>
        <v/>
      </c>
      <c r="O979" s="31"/>
      <c r="P979" s="33" t="str">
        <f t="shared" si="59"/>
        <v/>
      </c>
      <c r="R979" s="174" t="str">
        <f t="shared" si="60"/>
        <v/>
      </c>
    </row>
    <row r="980" spans="1:18" ht="24.75" customHeight="1" x14ac:dyDescent="0.2">
      <c r="A980" s="212"/>
      <c r="B980" s="213"/>
      <c r="C980" s="214"/>
      <c r="D980" s="88"/>
      <c r="E980" s="110"/>
      <c r="F980" s="28"/>
      <c r="G980" s="28"/>
      <c r="H980" s="22" t="str">
        <f>IF(G980="","",ROUNDDOWN('Lesné celky'!$C$2*G980,2))</f>
        <v/>
      </c>
      <c r="I980" s="28"/>
      <c r="J980" s="28"/>
      <c r="K980" s="28"/>
      <c r="L980" s="28"/>
      <c r="M980" s="24">
        <f t="shared" si="61"/>
        <v>0</v>
      </c>
      <c r="N980" s="112" t="str">
        <f t="shared" si="62"/>
        <v/>
      </c>
      <c r="O980" s="31"/>
      <c r="P980" s="33" t="str">
        <f t="shared" ref="P980:P1043" si="63">IF(H980="","",H980-O980)</f>
        <v/>
      </c>
      <c r="R980" s="174" t="str">
        <f t="shared" ref="R980:R1043" si="64">IF(AND(H980&lt;&gt;"",OR(E980="",D980="",A980="")),"nekorektne zadané údaje","")</f>
        <v/>
      </c>
    </row>
    <row r="981" spans="1:18" ht="24.75" customHeight="1" x14ac:dyDescent="0.2">
      <c r="A981" s="212"/>
      <c r="B981" s="213"/>
      <c r="C981" s="214"/>
      <c r="D981" s="88"/>
      <c r="E981" s="110"/>
      <c r="F981" s="28"/>
      <c r="G981" s="28"/>
      <c r="H981" s="22" t="str">
        <f>IF(G981="","",ROUNDDOWN('Lesné celky'!$C$2*G981,2))</f>
        <v/>
      </c>
      <c r="I981" s="28"/>
      <c r="J981" s="28"/>
      <c r="K981" s="28"/>
      <c r="L981" s="28"/>
      <c r="M981" s="24">
        <f t="shared" si="61"/>
        <v>0</v>
      </c>
      <c r="N981" s="112" t="str">
        <f t="shared" si="62"/>
        <v/>
      </c>
      <c r="O981" s="31"/>
      <c r="P981" s="33" t="str">
        <f t="shared" si="63"/>
        <v/>
      </c>
      <c r="R981" s="174" t="str">
        <f t="shared" si="64"/>
        <v/>
      </c>
    </row>
    <row r="982" spans="1:18" ht="24.75" customHeight="1" x14ac:dyDescent="0.2">
      <c r="A982" s="212"/>
      <c r="B982" s="213"/>
      <c r="C982" s="214"/>
      <c r="D982" s="88"/>
      <c r="E982" s="110"/>
      <c r="F982" s="28"/>
      <c r="G982" s="28"/>
      <c r="H982" s="22" t="str">
        <f>IF(G982="","",ROUNDDOWN('Lesné celky'!$C$2*G982,2))</f>
        <v/>
      </c>
      <c r="I982" s="28"/>
      <c r="J982" s="28"/>
      <c r="K982" s="28"/>
      <c r="L982" s="28"/>
      <c r="M982" s="24">
        <f t="shared" si="61"/>
        <v>0</v>
      </c>
      <c r="N982" s="112" t="str">
        <f t="shared" si="62"/>
        <v/>
      </c>
      <c r="O982" s="31"/>
      <c r="P982" s="33" t="str">
        <f t="shared" si="63"/>
        <v/>
      </c>
      <c r="R982" s="174" t="str">
        <f t="shared" si="64"/>
        <v/>
      </c>
    </row>
    <row r="983" spans="1:18" ht="24.75" customHeight="1" x14ac:dyDescent="0.2">
      <c r="A983" s="212"/>
      <c r="B983" s="213"/>
      <c r="C983" s="214"/>
      <c r="D983" s="88"/>
      <c r="E983" s="110"/>
      <c r="F983" s="28"/>
      <c r="G983" s="28"/>
      <c r="H983" s="22" t="str">
        <f>IF(G983="","",ROUNDDOWN('Lesné celky'!$C$2*G983,2))</f>
        <v/>
      </c>
      <c r="I983" s="28"/>
      <c r="J983" s="28"/>
      <c r="K983" s="28"/>
      <c r="L983" s="28"/>
      <c r="M983" s="24">
        <f t="shared" si="61"/>
        <v>0</v>
      </c>
      <c r="N983" s="112" t="str">
        <f t="shared" si="62"/>
        <v/>
      </c>
      <c r="O983" s="31"/>
      <c r="P983" s="33" t="str">
        <f t="shared" si="63"/>
        <v/>
      </c>
      <c r="R983" s="174" t="str">
        <f t="shared" si="64"/>
        <v/>
      </c>
    </row>
    <row r="984" spans="1:18" ht="24.75" customHeight="1" x14ac:dyDescent="0.2">
      <c r="A984" s="212"/>
      <c r="B984" s="213"/>
      <c r="C984" s="214"/>
      <c r="D984" s="88"/>
      <c r="E984" s="110"/>
      <c r="F984" s="28"/>
      <c r="G984" s="28"/>
      <c r="H984" s="22" t="str">
        <f>IF(G984="","",ROUNDDOWN('Lesné celky'!$C$2*G984,2))</f>
        <v/>
      </c>
      <c r="I984" s="28"/>
      <c r="J984" s="28"/>
      <c r="K984" s="28"/>
      <c r="L984" s="28"/>
      <c r="M984" s="24">
        <f t="shared" si="61"/>
        <v>0</v>
      </c>
      <c r="N984" s="112" t="str">
        <f t="shared" si="62"/>
        <v/>
      </c>
      <c r="O984" s="31"/>
      <c r="P984" s="33" t="str">
        <f t="shared" si="63"/>
        <v/>
      </c>
      <c r="R984" s="174" t="str">
        <f t="shared" si="64"/>
        <v/>
      </c>
    </row>
    <row r="985" spans="1:18" ht="24.75" customHeight="1" x14ac:dyDescent="0.2">
      <c r="A985" s="212"/>
      <c r="B985" s="213"/>
      <c r="C985" s="214"/>
      <c r="D985" s="88"/>
      <c r="E985" s="110"/>
      <c r="F985" s="28"/>
      <c r="G985" s="28"/>
      <c r="H985" s="22" t="str">
        <f>IF(G985="","",ROUNDDOWN('Lesné celky'!$C$2*G985,2))</f>
        <v/>
      </c>
      <c r="I985" s="28"/>
      <c r="J985" s="28"/>
      <c r="K985" s="28"/>
      <c r="L985" s="28"/>
      <c r="M985" s="24">
        <f t="shared" si="61"/>
        <v>0</v>
      </c>
      <c r="N985" s="112" t="str">
        <f t="shared" si="62"/>
        <v/>
      </c>
      <c r="O985" s="31"/>
      <c r="P985" s="33" t="str">
        <f t="shared" si="63"/>
        <v/>
      </c>
      <c r="R985" s="174" t="str">
        <f t="shared" si="64"/>
        <v/>
      </c>
    </row>
    <row r="986" spans="1:18" ht="24.75" customHeight="1" x14ac:dyDescent="0.2">
      <c r="A986" s="212"/>
      <c r="B986" s="213"/>
      <c r="C986" s="214"/>
      <c r="D986" s="88"/>
      <c r="E986" s="110"/>
      <c r="F986" s="28"/>
      <c r="G986" s="28"/>
      <c r="H986" s="22" t="str">
        <f>IF(G986="","",ROUNDDOWN('Lesné celky'!$C$2*G986,2))</f>
        <v/>
      </c>
      <c r="I986" s="28"/>
      <c r="J986" s="28"/>
      <c r="K986" s="28"/>
      <c r="L986" s="28"/>
      <c r="M986" s="24">
        <f t="shared" si="61"/>
        <v>0</v>
      </c>
      <c r="N986" s="112" t="str">
        <f t="shared" si="62"/>
        <v/>
      </c>
      <c r="O986" s="31"/>
      <c r="P986" s="33" t="str">
        <f t="shared" si="63"/>
        <v/>
      </c>
      <c r="R986" s="174" t="str">
        <f t="shared" si="64"/>
        <v/>
      </c>
    </row>
    <row r="987" spans="1:18" ht="24.75" customHeight="1" x14ac:dyDescent="0.2">
      <c r="A987" s="212"/>
      <c r="B987" s="213"/>
      <c r="C987" s="214"/>
      <c r="D987" s="88"/>
      <c r="E987" s="110"/>
      <c r="F987" s="28"/>
      <c r="G987" s="28"/>
      <c r="H987" s="22" t="str">
        <f>IF(G987="","",ROUNDDOWN('Lesné celky'!$C$2*G987,2))</f>
        <v/>
      </c>
      <c r="I987" s="28"/>
      <c r="J987" s="28"/>
      <c r="K987" s="28"/>
      <c r="L987" s="28"/>
      <c r="M987" s="24">
        <f t="shared" si="61"/>
        <v>0</v>
      </c>
      <c r="N987" s="112" t="str">
        <f t="shared" si="62"/>
        <v/>
      </c>
      <c r="O987" s="31"/>
      <c r="P987" s="33" t="str">
        <f t="shared" si="63"/>
        <v/>
      </c>
      <c r="R987" s="174" t="str">
        <f t="shared" si="64"/>
        <v/>
      </c>
    </row>
    <row r="988" spans="1:18" ht="24.75" customHeight="1" x14ac:dyDescent="0.2">
      <c r="A988" s="212"/>
      <c r="B988" s="213"/>
      <c r="C988" s="214"/>
      <c r="D988" s="88"/>
      <c r="E988" s="110"/>
      <c r="F988" s="28"/>
      <c r="G988" s="28"/>
      <c r="H988" s="22" t="str">
        <f>IF(G988="","",ROUNDDOWN('Lesné celky'!$C$2*G988,2))</f>
        <v/>
      </c>
      <c r="I988" s="28"/>
      <c r="J988" s="28"/>
      <c r="K988" s="28"/>
      <c r="L988" s="28"/>
      <c r="M988" s="24">
        <f t="shared" si="61"/>
        <v>0</v>
      </c>
      <c r="N988" s="112" t="str">
        <f t="shared" si="62"/>
        <v/>
      </c>
      <c r="O988" s="31"/>
      <c r="P988" s="33" t="str">
        <f t="shared" si="63"/>
        <v/>
      </c>
      <c r="R988" s="174" t="str">
        <f t="shared" si="64"/>
        <v/>
      </c>
    </row>
    <row r="989" spans="1:18" ht="24.75" customHeight="1" x14ac:dyDescent="0.2">
      <c r="A989" s="212"/>
      <c r="B989" s="213"/>
      <c r="C989" s="214"/>
      <c r="D989" s="88"/>
      <c r="E989" s="110"/>
      <c r="F989" s="28"/>
      <c r="G989" s="28"/>
      <c r="H989" s="22" t="str">
        <f>IF(G989="","",ROUNDDOWN('Lesné celky'!$C$2*G989,2))</f>
        <v/>
      </c>
      <c r="I989" s="28"/>
      <c r="J989" s="28"/>
      <c r="K989" s="28"/>
      <c r="L989" s="28"/>
      <c r="M989" s="24">
        <f t="shared" si="61"/>
        <v>0</v>
      </c>
      <c r="N989" s="112" t="str">
        <f t="shared" si="62"/>
        <v/>
      </c>
      <c r="O989" s="31"/>
      <c r="P989" s="33" t="str">
        <f t="shared" si="63"/>
        <v/>
      </c>
      <c r="R989" s="174" t="str">
        <f t="shared" si="64"/>
        <v/>
      </c>
    </row>
    <row r="990" spans="1:18" ht="24.75" customHeight="1" x14ac:dyDescent="0.2">
      <c r="A990" s="212"/>
      <c r="B990" s="213"/>
      <c r="C990" s="214"/>
      <c r="D990" s="88"/>
      <c r="E990" s="110"/>
      <c r="F990" s="28"/>
      <c r="G990" s="28"/>
      <c r="H990" s="22" t="str">
        <f>IF(G990="","",ROUNDDOWN('Lesné celky'!$C$2*G990,2))</f>
        <v/>
      </c>
      <c r="I990" s="28"/>
      <c r="J990" s="28"/>
      <c r="K990" s="28"/>
      <c r="L990" s="28"/>
      <c r="M990" s="24">
        <f t="shared" si="61"/>
        <v>0</v>
      </c>
      <c r="N990" s="112" t="str">
        <f t="shared" si="62"/>
        <v/>
      </c>
      <c r="O990" s="31"/>
      <c r="P990" s="33" t="str">
        <f t="shared" si="63"/>
        <v/>
      </c>
      <c r="R990" s="174" t="str">
        <f t="shared" si="64"/>
        <v/>
      </c>
    </row>
    <row r="991" spans="1:18" ht="24.75" customHeight="1" x14ac:dyDescent="0.2">
      <c r="A991" s="212"/>
      <c r="B991" s="213"/>
      <c r="C991" s="214"/>
      <c r="D991" s="88"/>
      <c r="E991" s="110"/>
      <c r="F991" s="28"/>
      <c r="G991" s="28"/>
      <c r="H991" s="22" t="str">
        <f>IF(G991="","",ROUNDDOWN('Lesné celky'!$C$2*G991,2))</f>
        <v/>
      </c>
      <c r="I991" s="28"/>
      <c r="J991" s="28"/>
      <c r="K991" s="28"/>
      <c r="L991" s="28"/>
      <c r="M991" s="24">
        <f t="shared" si="61"/>
        <v>0</v>
      </c>
      <c r="N991" s="112" t="str">
        <f t="shared" si="62"/>
        <v/>
      </c>
      <c r="O991" s="31"/>
      <c r="P991" s="33" t="str">
        <f t="shared" si="63"/>
        <v/>
      </c>
      <c r="R991" s="174" t="str">
        <f t="shared" si="64"/>
        <v/>
      </c>
    </row>
    <row r="992" spans="1:18" ht="24.75" customHeight="1" x14ac:dyDescent="0.2">
      <c r="A992" s="212"/>
      <c r="B992" s="213"/>
      <c r="C992" s="214"/>
      <c r="D992" s="88"/>
      <c r="E992" s="110"/>
      <c r="F992" s="28"/>
      <c r="G992" s="28"/>
      <c r="H992" s="22" t="str">
        <f>IF(G992="","",ROUNDDOWN('Lesné celky'!$C$2*G992,2))</f>
        <v/>
      </c>
      <c r="I992" s="28"/>
      <c r="J992" s="28"/>
      <c r="K992" s="28"/>
      <c r="L992" s="28"/>
      <c r="M992" s="24">
        <f t="shared" si="61"/>
        <v>0</v>
      </c>
      <c r="N992" s="112" t="str">
        <f t="shared" si="62"/>
        <v/>
      </c>
      <c r="O992" s="31"/>
      <c r="P992" s="33" t="str">
        <f t="shared" si="63"/>
        <v/>
      </c>
      <c r="R992" s="174" t="str">
        <f t="shared" si="64"/>
        <v/>
      </c>
    </row>
    <row r="993" spans="1:18" ht="24.75" customHeight="1" x14ac:dyDescent="0.2">
      <c r="A993" s="212"/>
      <c r="B993" s="213"/>
      <c r="C993" s="214"/>
      <c r="D993" s="88"/>
      <c r="E993" s="110"/>
      <c r="F993" s="28"/>
      <c r="G993" s="28"/>
      <c r="H993" s="22" t="str">
        <f>IF(G993="","",ROUNDDOWN('Lesné celky'!$C$2*G993,2))</f>
        <v/>
      </c>
      <c r="I993" s="28"/>
      <c r="J993" s="28"/>
      <c r="K993" s="28"/>
      <c r="L993" s="28"/>
      <c r="M993" s="24">
        <f t="shared" si="61"/>
        <v>0</v>
      </c>
      <c r="N993" s="112" t="str">
        <f t="shared" si="62"/>
        <v/>
      </c>
      <c r="O993" s="31"/>
      <c r="P993" s="33" t="str">
        <f t="shared" si="63"/>
        <v/>
      </c>
      <c r="R993" s="174" t="str">
        <f t="shared" si="64"/>
        <v/>
      </c>
    </row>
    <row r="994" spans="1:18" ht="24.75" customHeight="1" x14ac:dyDescent="0.2">
      <c r="A994" s="212"/>
      <c r="B994" s="213"/>
      <c r="C994" s="214"/>
      <c r="D994" s="88"/>
      <c r="E994" s="110"/>
      <c r="F994" s="28"/>
      <c r="G994" s="28"/>
      <c r="H994" s="22" t="str">
        <f>IF(G994="","",ROUNDDOWN('Lesné celky'!$C$2*G994,2))</f>
        <v/>
      </c>
      <c r="I994" s="28"/>
      <c r="J994" s="28"/>
      <c r="K994" s="28"/>
      <c r="L994" s="28"/>
      <c r="M994" s="24">
        <f t="shared" si="61"/>
        <v>0</v>
      </c>
      <c r="N994" s="112" t="str">
        <f t="shared" si="62"/>
        <v/>
      </c>
      <c r="O994" s="31"/>
      <c r="P994" s="33" t="str">
        <f t="shared" si="63"/>
        <v/>
      </c>
      <c r="R994" s="174" t="str">
        <f t="shared" si="64"/>
        <v/>
      </c>
    </row>
    <row r="995" spans="1:18" ht="24.75" customHeight="1" x14ac:dyDescent="0.2">
      <c r="A995" s="212"/>
      <c r="B995" s="213"/>
      <c r="C995" s="214"/>
      <c r="D995" s="88"/>
      <c r="E995" s="110"/>
      <c r="F995" s="28"/>
      <c r="G995" s="28"/>
      <c r="H995" s="22" t="str">
        <f>IF(G995="","",ROUNDDOWN('Lesné celky'!$C$2*G995,2))</f>
        <v/>
      </c>
      <c r="I995" s="28"/>
      <c r="J995" s="28"/>
      <c r="K995" s="28"/>
      <c r="L995" s="28"/>
      <c r="M995" s="24">
        <f t="shared" si="61"/>
        <v>0</v>
      </c>
      <c r="N995" s="112" t="str">
        <f t="shared" si="62"/>
        <v/>
      </c>
      <c r="O995" s="31"/>
      <c r="P995" s="33" t="str">
        <f t="shared" si="63"/>
        <v/>
      </c>
      <c r="R995" s="174" t="str">
        <f t="shared" si="64"/>
        <v/>
      </c>
    </row>
    <row r="996" spans="1:18" ht="24.75" customHeight="1" x14ac:dyDescent="0.2">
      <c r="A996" s="212"/>
      <c r="B996" s="213"/>
      <c r="C996" s="214"/>
      <c r="D996" s="88"/>
      <c r="E996" s="110"/>
      <c r="F996" s="28"/>
      <c r="G996" s="28"/>
      <c r="H996" s="22" t="str">
        <f>IF(G996="","",ROUNDDOWN('Lesné celky'!$C$2*G996,2))</f>
        <v/>
      </c>
      <c r="I996" s="28"/>
      <c r="J996" s="28"/>
      <c r="K996" s="28"/>
      <c r="L996" s="28"/>
      <c r="M996" s="24">
        <f t="shared" si="61"/>
        <v>0</v>
      </c>
      <c r="N996" s="112" t="str">
        <f t="shared" si="62"/>
        <v/>
      </c>
      <c r="O996" s="31"/>
      <c r="P996" s="33" t="str">
        <f t="shared" si="63"/>
        <v/>
      </c>
      <c r="R996" s="174" t="str">
        <f t="shared" si="64"/>
        <v/>
      </c>
    </row>
    <row r="997" spans="1:18" ht="24.75" customHeight="1" x14ac:dyDescent="0.2">
      <c r="A997" s="212"/>
      <c r="B997" s="213"/>
      <c r="C997" s="214"/>
      <c r="D997" s="88"/>
      <c r="E997" s="110"/>
      <c r="F997" s="28"/>
      <c r="G997" s="28"/>
      <c r="H997" s="22" t="str">
        <f>IF(G997="","",ROUNDDOWN('Lesné celky'!$C$2*G997,2))</f>
        <v/>
      </c>
      <c r="I997" s="28"/>
      <c r="J997" s="28"/>
      <c r="K997" s="28"/>
      <c r="L997" s="28"/>
      <c r="M997" s="24">
        <f t="shared" si="61"/>
        <v>0</v>
      </c>
      <c r="N997" s="112" t="str">
        <f t="shared" si="62"/>
        <v/>
      </c>
      <c r="O997" s="31"/>
      <c r="P997" s="33" t="str">
        <f t="shared" si="63"/>
        <v/>
      </c>
      <c r="R997" s="174" t="str">
        <f t="shared" si="64"/>
        <v/>
      </c>
    </row>
    <row r="998" spans="1:18" ht="24.75" customHeight="1" x14ac:dyDescent="0.2">
      <c r="A998" s="212"/>
      <c r="B998" s="213"/>
      <c r="C998" s="214"/>
      <c r="D998" s="88"/>
      <c r="E998" s="110"/>
      <c r="F998" s="28"/>
      <c r="G998" s="28"/>
      <c r="H998" s="22" t="str">
        <f>IF(G998="","",ROUNDDOWN('Lesné celky'!$C$2*G998,2))</f>
        <v/>
      </c>
      <c r="I998" s="28"/>
      <c r="J998" s="28"/>
      <c r="K998" s="28"/>
      <c r="L998" s="28"/>
      <c r="M998" s="24">
        <f t="shared" si="61"/>
        <v>0</v>
      </c>
      <c r="N998" s="112" t="str">
        <f t="shared" si="62"/>
        <v/>
      </c>
      <c r="O998" s="31"/>
      <c r="P998" s="33" t="str">
        <f t="shared" si="63"/>
        <v/>
      </c>
      <c r="R998" s="174" t="str">
        <f t="shared" si="64"/>
        <v/>
      </c>
    </row>
    <row r="999" spans="1:18" ht="24.75" customHeight="1" x14ac:dyDescent="0.2">
      <c r="A999" s="212"/>
      <c r="B999" s="213"/>
      <c r="C999" s="214"/>
      <c r="D999" s="88"/>
      <c r="E999" s="110"/>
      <c r="F999" s="28"/>
      <c r="G999" s="28"/>
      <c r="H999" s="22" t="str">
        <f>IF(G999="","",ROUNDDOWN('Lesné celky'!$C$2*G999,2))</f>
        <v/>
      </c>
      <c r="I999" s="28"/>
      <c r="J999" s="28"/>
      <c r="K999" s="28"/>
      <c r="L999" s="28"/>
      <c r="M999" s="24">
        <f t="shared" si="61"/>
        <v>0</v>
      </c>
      <c r="N999" s="112" t="str">
        <f t="shared" si="62"/>
        <v/>
      </c>
      <c r="O999" s="31"/>
      <c r="P999" s="33" t="str">
        <f t="shared" si="63"/>
        <v/>
      </c>
      <c r="R999" s="174" t="str">
        <f t="shared" si="64"/>
        <v/>
      </c>
    </row>
    <row r="1000" spans="1:18" ht="24.75" customHeight="1" x14ac:dyDescent="0.2">
      <c r="A1000" s="212"/>
      <c r="B1000" s="213"/>
      <c r="C1000" s="214"/>
      <c r="D1000" s="88"/>
      <c r="E1000" s="110"/>
      <c r="F1000" s="28"/>
      <c r="G1000" s="28"/>
      <c r="H1000" s="22" t="str">
        <f>IF(G1000="","",ROUNDDOWN('Lesné celky'!$C$2*G1000,2))</f>
        <v/>
      </c>
      <c r="I1000" s="28"/>
      <c r="J1000" s="28"/>
      <c r="K1000" s="28"/>
      <c r="L1000" s="28"/>
      <c r="M1000" s="24">
        <f t="shared" si="61"/>
        <v>0</v>
      </c>
      <c r="N1000" s="112" t="str">
        <f t="shared" si="62"/>
        <v/>
      </c>
      <c r="O1000" s="31"/>
      <c r="P1000" s="33" t="str">
        <f t="shared" si="63"/>
        <v/>
      </c>
      <c r="R1000" s="174" t="str">
        <f t="shared" si="64"/>
        <v/>
      </c>
    </row>
    <row r="1001" spans="1:18" ht="24.75" customHeight="1" x14ac:dyDescent="0.2">
      <c r="A1001" s="212"/>
      <c r="B1001" s="213"/>
      <c r="C1001" s="214"/>
      <c r="D1001" s="88"/>
      <c r="E1001" s="110"/>
      <c r="F1001" s="28"/>
      <c r="G1001" s="28"/>
      <c r="H1001" s="22" t="str">
        <f>IF(G1001="","",ROUNDDOWN('Lesné celky'!$C$2*G1001,2))</f>
        <v/>
      </c>
      <c r="I1001" s="28"/>
      <c r="J1001" s="28"/>
      <c r="K1001" s="28"/>
      <c r="L1001" s="28"/>
      <c r="M1001" s="24">
        <f t="shared" si="61"/>
        <v>0</v>
      </c>
      <c r="N1001" s="112" t="str">
        <f t="shared" si="62"/>
        <v/>
      </c>
      <c r="O1001" s="31"/>
      <c r="P1001" s="33" t="str">
        <f t="shared" si="63"/>
        <v/>
      </c>
      <c r="R1001" s="174" t="str">
        <f t="shared" si="64"/>
        <v/>
      </c>
    </row>
    <row r="1002" spans="1:18" ht="24.75" customHeight="1" x14ac:dyDescent="0.2">
      <c r="A1002" s="212"/>
      <c r="B1002" s="213"/>
      <c r="C1002" s="214"/>
      <c r="D1002" s="88"/>
      <c r="E1002" s="110"/>
      <c r="F1002" s="28"/>
      <c r="G1002" s="28"/>
      <c r="H1002" s="22" t="str">
        <f>IF(G1002="","",ROUNDDOWN('Lesné celky'!$C$2*G1002,2))</f>
        <v/>
      </c>
      <c r="I1002" s="28"/>
      <c r="J1002" s="28"/>
      <c r="K1002" s="28"/>
      <c r="L1002" s="28"/>
      <c r="M1002" s="24">
        <f t="shared" si="61"/>
        <v>0</v>
      </c>
      <c r="N1002" s="112" t="str">
        <f t="shared" si="62"/>
        <v/>
      </c>
      <c r="O1002" s="31"/>
      <c r="P1002" s="33" t="str">
        <f t="shared" si="63"/>
        <v/>
      </c>
      <c r="R1002" s="174" t="str">
        <f t="shared" si="64"/>
        <v/>
      </c>
    </row>
    <row r="1003" spans="1:18" ht="24.75" customHeight="1" x14ac:dyDescent="0.2">
      <c r="A1003" s="212"/>
      <c r="B1003" s="213"/>
      <c r="C1003" s="214"/>
      <c r="D1003" s="88"/>
      <c r="E1003" s="110"/>
      <c r="F1003" s="28"/>
      <c r="G1003" s="28"/>
      <c r="H1003" s="22" t="str">
        <f>IF(G1003="","",ROUNDDOWN('Lesné celky'!$C$2*G1003,2))</f>
        <v/>
      </c>
      <c r="I1003" s="28"/>
      <c r="J1003" s="28"/>
      <c r="K1003" s="28"/>
      <c r="L1003" s="28"/>
      <c r="M1003" s="24">
        <f t="shared" si="61"/>
        <v>0</v>
      </c>
      <c r="N1003" s="112" t="str">
        <f t="shared" si="62"/>
        <v/>
      </c>
      <c r="O1003" s="31"/>
      <c r="P1003" s="33" t="str">
        <f t="shared" si="63"/>
        <v/>
      </c>
      <c r="R1003" s="174" t="str">
        <f t="shared" si="64"/>
        <v/>
      </c>
    </row>
    <row r="1004" spans="1:18" ht="24.75" customHeight="1" x14ac:dyDescent="0.2">
      <c r="A1004" s="212"/>
      <c r="B1004" s="213"/>
      <c r="C1004" s="214"/>
      <c r="D1004" s="88"/>
      <c r="E1004" s="110"/>
      <c r="F1004" s="28"/>
      <c r="G1004" s="28"/>
      <c r="H1004" s="22" t="str">
        <f>IF(G1004="","",ROUNDDOWN('Lesné celky'!$C$2*G1004,2))</f>
        <v/>
      </c>
      <c r="I1004" s="28"/>
      <c r="J1004" s="28"/>
      <c r="K1004" s="28"/>
      <c r="L1004" s="28"/>
      <c r="M1004" s="24">
        <f t="shared" si="61"/>
        <v>0</v>
      </c>
      <c r="N1004" s="112" t="str">
        <f t="shared" si="62"/>
        <v/>
      </c>
      <c r="O1004" s="31"/>
      <c r="P1004" s="33" t="str">
        <f t="shared" si="63"/>
        <v/>
      </c>
      <c r="R1004" s="174" t="str">
        <f t="shared" si="64"/>
        <v/>
      </c>
    </row>
    <row r="1005" spans="1:18" ht="24.75" customHeight="1" x14ac:dyDescent="0.2">
      <c r="A1005" s="212"/>
      <c r="B1005" s="213"/>
      <c r="C1005" s="214"/>
      <c r="D1005" s="88"/>
      <c r="E1005" s="110"/>
      <c r="F1005" s="28"/>
      <c r="G1005" s="28"/>
      <c r="H1005" s="22" t="str">
        <f>IF(G1005="","",ROUNDDOWN('Lesné celky'!$C$2*G1005,2))</f>
        <v/>
      </c>
      <c r="I1005" s="28"/>
      <c r="J1005" s="28"/>
      <c r="K1005" s="28"/>
      <c r="L1005" s="28"/>
      <c r="M1005" s="24">
        <f t="shared" si="61"/>
        <v>0</v>
      </c>
      <c r="N1005" s="112" t="str">
        <f t="shared" si="62"/>
        <v/>
      </c>
      <c r="O1005" s="31"/>
      <c r="P1005" s="33" t="str">
        <f t="shared" si="63"/>
        <v/>
      </c>
      <c r="R1005" s="174" t="str">
        <f t="shared" si="64"/>
        <v/>
      </c>
    </row>
    <row r="1006" spans="1:18" ht="24.75" customHeight="1" x14ac:dyDescent="0.2">
      <c r="A1006" s="212"/>
      <c r="B1006" s="213"/>
      <c r="C1006" s="214"/>
      <c r="D1006" s="88"/>
      <c r="E1006" s="110"/>
      <c r="F1006" s="28"/>
      <c r="G1006" s="28"/>
      <c r="H1006" s="22" t="str">
        <f>IF(G1006="","",ROUNDDOWN('Lesné celky'!$C$2*G1006,2))</f>
        <v/>
      </c>
      <c r="I1006" s="28"/>
      <c r="J1006" s="28"/>
      <c r="K1006" s="28"/>
      <c r="L1006" s="28"/>
      <c r="M1006" s="24">
        <f t="shared" si="61"/>
        <v>0</v>
      </c>
      <c r="N1006" s="112" t="str">
        <f t="shared" si="62"/>
        <v/>
      </c>
      <c r="O1006" s="31"/>
      <c r="P1006" s="33" t="str">
        <f t="shared" si="63"/>
        <v/>
      </c>
      <c r="R1006" s="174" t="str">
        <f t="shared" si="64"/>
        <v/>
      </c>
    </row>
    <row r="1007" spans="1:18" ht="24.75" customHeight="1" x14ac:dyDescent="0.2">
      <c r="A1007" s="212"/>
      <c r="B1007" s="213"/>
      <c r="C1007" s="214"/>
      <c r="D1007" s="88"/>
      <c r="E1007" s="110"/>
      <c r="F1007" s="28"/>
      <c r="G1007" s="28"/>
      <c r="H1007" s="22" t="str">
        <f>IF(G1007="","",ROUNDDOWN('Lesné celky'!$C$2*G1007,2))</f>
        <v/>
      </c>
      <c r="I1007" s="28"/>
      <c r="J1007" s="28"/>
      <c r="K1007" s="28"/>
      <c r="L1007" s="28"/>
      <c r="M1007" s="24">
        <f t="shared" si="61"/>
        <v>0</v>
      </c>
      <c r="N1007" s="112" t="str">
        <f t="shared" si="62"/>
        <v/>
      </c>
      <c r="O1007" s="31"/>
      <c r="P1007" s="33" t="str">
        <f t="shared" si="63"/>
        <v/>
      </c>
      <c r="R1007" s="174" t="str">
        <f t="shared" si="64"/>
        <v/>
      </c>
    </row>
    <row r="1008" spans="1:18" ht="24.75" customHeight="1" x14ac:dyDescent="0.2">
      <c r="A1008" s="212"/>
      <c r="B1008" s="213"/>
      <c r="C1008" s="214"/>
      <c r="D1008" s="88"/>
      <c r="E1008" s="110"/>
      <c r="F1008" s="28"/>
      <c r="G1008" s="28"/>
      <c r="H1008" s="22" t="str">
        <f>IF(G1008="","",ROUNDDOWN('Lesné celky'!$C$2*G1008,2))</f>
        <v/>
      </c>
      <c r="I1008" s="28"/>
      <c r="J1008" s="28"/>
      <c r="K1008" s="28"/>
      <c r="L1008" s="28"/>
      <c r="M1008" s="24">
        <f t="shared" si="61"/>
        <v>0</v>
      </c>
      <c r="N1008" s="112" t="str">
        <f t="shared" si="62"/>
        <v/>
      </c>
      <c r="O1008" s="31"/>
      <c r="P1008" s="33" t="str">
        <f t="shared" si="63"/>
        <v/>
      </c>
      <c r="R1008" s="174" t="str">
        <f t="shared" si="64"/>
        <v/>
      </c>
    </row>
    <row r="1009" spans="1:18" ht="24.75" customHeight="1" x14ac:dyDescent="0.2">
      <c r="A1009" s="212"/>
      <c r="B1009" s="213"/>
      <c r="C1009" s="214"/>
      <c r="D1009" s="88"/>
      <c r="E1009" s="110"/>
      <c r="F1009" s="28"/>
      <c r="G1009" s="28"/>
      <c r="H1009" s="22" t="str">
        <f>IF(G1009="","",ROUNDDOWN('Lesné celky'!$C$2*G1009,2))</f>
        <v/>
      </c>
      <c r="I1009" s="28"/>
      <c r="J1009" s="28"/>
      <c r="K1009" s="28"/>
      <c r="L1009" s="28"/>
      <c r="M1009" s="24">
        <f t="shared" si="61"/>
        <v>0</v>
      </c>
      <c r="N1009" s="112" t="str">
        <f t="shared" si="62"/>
        <v/>
      </c>
      <c r="O1009" s="31"/>
      <c r="P1009" s="33" t="str">
        <f t="shared" si="63"/>
        <v/>
      </c>
      <c r="R1009" s="174" t="str">
        <f t="shared" si="64"/>
        <v/>
      </c>
    </row>
    <row r="1010" spans="1:18" ht="24.75" customHeight="1" x14ac:dyDescent="0.2">
      <c r="A1010" s="212"/>
      <c r="B1010" s="213"/>
      <c r="C1010" s="214"/>
      <c r="D1010" s="88"/>
      <c r="E1010" s="110"/>
      <c r="F1010" s="28"/>
      <c r="G1010" s="28"/>
      <c r="H1010" s="22" t="str">
        <f>IF(G1010="","",ROUNDDOWN('Lesné celky'!$C$2*G1010,2))</f>
        <v/>
      </c>
      <c r="I1010" s="28"/>
      <c r="J1010" s="28"/>
      <c r="K1010" s="28"/>
      <c r="L1010" s="28"/>
      <c r="M1010" s="24">
        <f t="shared" si="61"/>
        <v>0</v>
      </c>
      <c r="N1010" s="112" t="str">
        <f t="shared" si="62"/>
        <v/>
      </c>
      <c r="O1010" s="31"/>
      <c r="P1010" s="33" t="str">
        <f t="shared" si="63"/>
        <v/>
      </c>
      <c r="R1010" s="174" t="str">
        <f t="shared" si="64"/>
        <v/>
      </c>
    </row>
    <row r="1011" spans="1:18" ht="24.75" customHeight="1" x14ac:dyDescent="0.2">
      <c r="A1011" s="212"/>
      <c r="B1011" s="213"/>
      <c r="C1011" s="214"/>
      <c r="D1011" s="88"/>
      <c r="E1011" s="110"/>
      <c r="F1011" s="28"/>
      <c r="G1011" s="28"/>
      <c r="H1011" s="22" t="str">
        <f>IF(G1011="","",ROUNDDOWN('Lesné celky'!$C$2*G1011,2))</f>
        <v/>
      </c>
      <c r="I1011" s="28"/>
      <c r="J1011" s="28"/>
      <c r="K1011" s="28"/>
      <c r="L1011" s="28"/>
      <c r="M1011" s="24">
        <f t="shared" si="61"/>
        <v>0</v>
      </c>
      <c r="N1011" s="112" t="str">
        <f t="shared" si="62"/>
        <v/>
      </c>
      <c r="O1011" s="31"/>
      <c r="P1011" s="33" t="str">
        <f t="shared" si="63"/>
        <v/>
      </c>
      <c r="R1011" s="174" t="str">
        <f t="shared" si="64"/>
        <v/>
      </c>
    </row>
    <row r="1012" spans="1:18" ht="24.75" customHeight="1" x14ac:dyDescent="0.2">
      <c r="A1012" s="212"/>
      <c r="B1012" s="213"/>
      <c r="C1012" s="214"/>
      <c r="D1012" s="88"/>
      <c r="E1012" s="110"/>
      <c r="F1012" s="28"/>
      <c r="G1012" s="28"/>
      <c r="H1012" s="22" t="str">
        <f>IF(G1012="","",ROUNDDOWN('Lesné celky'!$C$2*G1012,2))</f>
        <v/>
      </c>
      <c r="I1012" s="28"/>
      <c r="J1012" s="28"/>
      <c r="K1012" s="28"/>
      <c r="L1012" s="28"/>
      <c r="M1012" s="24">
        <f t="shared" si="61"/>
        <v>0</v>
      </c>
      <c r="N1012" s="112" t="str">
        <f t="shared" si="62"/>
        <v/>
      </c>
      <c r="O1012" s="31"/>
      <c r="P1012" s="33" t="str">
        <f t="shared" si="63"/>
        <v/>
      </c>
      <c r="R1012" s="174" t="str">
        <f t="shared" si="64"/>
        <v/>
      </c>
    </row>
    <row r="1013" spans="1:18" ht="24.75" customHeight="1" x14ac:dyDescent="0.2">
      <c r="A1013" s="212"/>
      <c r="B1013" s="213"/>
      <c r="C1013" s="214"/>
      <c r="D1013" s="88"/>
      <c r="E1013" s="110"/>
      <c r="F1013" s="28"/>
      <c r="G1013" s="28"/>
      <c r="H1013" s="22" t="str">
        <f>IF(G1013="","",ROUNDDOWN('Lesné celky'!$C$2*G1013,2))</f>
        <v/>
      </c>
      <c r="I1013" s="28"/>
      <c r="J1013" s="28"/>
      <c r="K1013" s="28"/>
      <c r="L1013" s="28"/>
      <c r="M1013" s="24">
        <f t="shared" si="61"/>
        <v>0</v>
      </c>
      <c r="N1013" s="112" t="str">
        <f t="shared" si="62"/>
        <v/>
      </c>
      <c r="O1013" s="31"/>
      <c r="P1013" s="33" t="str">
        <f t="shared" si="63"/>
        <v/>
      </c>
      <c r="R1013" s="174" t="str">
        <f t="shared" si="64"/>
        <v/>
      </c>
    </row>
    <row r="1014" spans="1:18" ht="24.75" customHeight="1" x14ac:dyDescent="0.2">
      <c r="A1014" s="212"/>
      <c r="B1014" s="213"/>
      <c r="C1014" s="214"/>
      <c r="D1014" s="88"/>
      <c r="E1014" s="110"/>
      <c r="F1014" s="28"/>
      <c r="G1014" s="28"/>
      <c r="H1014" s="22" t="str">
        <f>IF(G1014="","",ROUNDDOWN('Lesné celky'!$C$2*G1014,2))</f>
        <v/>
      </c>
      <c r="I1014" s="28"/>
      <c r="J1014" s="28"/>
      <c r="K1014" s="28"/>
      <c r="L1014" s="28"/>
      <c r="M1014" s="24">
        <f t="shared" si="61"/>
        <v>0</v>
      </c>
      <c r="N1014" s="112" t="str">
        <f t="shared" si="62"/>
        <v/>
      </c>
      <c r="O1014" s="31"/>
      <c r="P1014" s="33" t="str">
        <f t="shared" si="63"/>
        <v/>
      </c>
      <c r="R1014" s="174" t="str">
        <f t="shared" si="64"/>
        <v/>
      </c>
    </row>
    <row r="1015" spans="1:18" ht="24.75" customHeight="1" x14ac:dyDescent="0.2">
      <c r="A1015" s="212"/>
      <c r="B1015" s="213"/>
      <c r="C1015" s="214"/>
      <c r="D1015" s="88"/>
      <c r="E1015" s="110"/>
      <c r="F1015" s="28"/>
      <c r="G1015" s="28"/>
      <c r="H1015" s="22" t="str">
        <f>IF(G1015="","",ROUNDDOWN('Lesné celky'!$C$2*G1015,2))</f>
        <v/>
      </c>
      <c r="I1015" s="28"/>
      <c r="J1015" s="28"/>
      <c r="K1015" s="28"/>
      <c r="L1015" s="28"/>
      <c r="M1015" s="24">
        <f t="shared" si="61"/>
        <v>0</v>
      </c>
      <c r="N1015" s="112" t="str">
        <f t="shared" si="62"/>
        <v/>
      </c>
      <c r="O1015" s="31"/>
      <c r="P1015" s="33" t="str">
        <f t="shared" si="63"/>
        <v/>
      </c>
      <c r="R1015" s="174" t="str">
        <f t="shared" si="64"/>
        <v/>
      </c>
    </row>
    <row r="1016" spans="1:18" ht="24.75" customHeight="1" x14ac:dyDescent="0.2">
      <c r="A1016" s="212"/>
      <c r="B1016" s="213"/>
      <c r="C1016" s="214"/>
      <c r="D1016" s="88"/>
      <c r="E1016" s="110"/>
      <c r="F1016" s="28"/>
      <c r="G1016" s="28"/>
      <c r="H1016" s="22" t="str">
        <f>IF(G1016="","",ROUNDDOWN('Lesné celky'!$C$2*G1016,2))</f>
        <v/>
      </c>
      <c r="I1016" s="28"/>
      <c r="J1016" s="28"/>
      <c r="K1016" s="28"/>
      <c r="L1016" s="28"/>
      <c r="M1016" s="24">
        <f t="shared" si="61"/>
        <v>0</v>
      </c>
      <c r="N1016" s="112" t="str">
        <f t="shared" si="62"/>
        <v/>
      </c>
      <c r="O1016" s="31"/>
      <c r="P1016" s="33" t="str">
        <f t="shared" si="63"/>
        <v/>
      </c>
      <c r="R1016" s="174" t="str">
        <f t="shared" si="64"/>
        <v/>
      </c>
    </row>
    <row r="1017" spans="1:18" ht="24.75" customHeight="1" x14ac:dyDescent="0.2">
      <c r="A1017" s="212"/>
      <c r="B1017" s="213"/>
      <c r="C1017" s="214"/>
      <c r="D1017" s="88"/>
      <c r="E1017" s="110"/>
      <c r="F1017" s="28"/>
      <c r="G1017" s="28"/>
      <c r="H1017" s="22" t="str">
        <f>IF(G1017="","",ROUNDDOWN('Lesné celky'!$C$2*G1017,2))</f>
        <v/>
      </c>
      <c r="I1017" s="28"/>
      <c r="J1017" s="28"/>
      <c r="K1017" s="28"/>
      <c r="L1017" s="28"/>
      <c r="M1017" s="24">
        <f t="shared" si="61"/>
        <v>0</v>
      </c>
      <c r="N1017" s="112" t="str">
        <f t="shared" si="62"/>
        <v/>
      </c>
      <c r="O1017" s="31"/>
      <c r="P1017" s="33" t="str">
        <f t="shared" si="63"/>
        <v/>
      </c>
      <c r="R1017" s="174" t="str">
        <f t="shared" si="64"/>
        <v/>
      </c>
    </row>
    <row r="1018" spans="1:18" ht="24.75" customHeight="1" x14ac:dyDescent="0.2">
      <c r="A1018" s="212"/>
      <c r="B1018" s="213"/>
      <c r="C1018" s="214"/>
      <c r="D1018" s="88"/>
      <c r="E1018" s="110"/>
      <c r="F1018" s="28"/>
      <c r="G1018" s="28"/>
      <c r="H1018" s="22" t="str">
        <f>IF(G1018="","",ROUNDDOWN('Lesné celky'!$C$2*G1018,2))</f>
        <v/>
      </c>
      <c r="I1018" s="28"/>
      <c r="J1018" s="28"/>
      <c r="K1018" s="28"/>
      <c r="L1018" s="28"/>
      <c r="M1018" s="24">
        <f t="shared" si="61"/>
        <v>0</v>
      </c>
      <c r="N1018" s="112" t="str">
        <f t="shared" si="62"/>
        <v/>
      </c>
      <c r="O1018" s="31"/>
      <c r="P1018" s="33" t="str">
        <f t="shared" si="63"/>
        <v/>
      </c>
      <c r="R1018" s="174" t="str">
        <f t="shared" si="64"/>
        <v/>
      </c>
    </row>
    <row r="1019" spans="1:18" ht="24.75" customHeight="1" x14ac:dyDescent="0.2">
      <c r="A1019" s="212"/>
      <c r="B1019" s="213"/>
      <c r="C1019" s="214"/>
      <c r="D1019" s="88"/>
      <c r="E1019" s="110"/>
      <c r="F1019" s="28"/>
      <c r="G1019" s="28"/>
      <c r="H1019" s="22" t="str">
        <f>IF(G1019="","",ROUNDDOWN('Lesné celky'!$C$2*G1019,2))</f>
        <v/>
      </c>
      <c r="I1019" s="28"/>
      <c r="J1019" s="28"/>
      <c r="K1019" s="28"/>
      <c r="L1019" s="28"/>
      <c r="M1019" s="24">
        <f t="shared" si="61"/>
        <v>0</v>
      </c>
      <c r="N1019" s="112" t="str">
        <f t="shared" si="62"/>
        <v/>
      </c>
      <c r="O1019" s="31"/>
      <c r="P1019" s="33" t="str">
        <f t="shared" si="63"/>
        <v/>
      </c>
      <c r="R1019" s="174" t="str">
        <f t="shared" si="64"/>
        <v/>
      </c>
    </row>
    <row r="1020" spans="1:18" ht="24.75" customHeight="1" x14ac:dyDescent="0.2">
      <c r="A1020" s="212"/>
      <c r="B1020" s="213"/>
      <c r="C1020" s="214"/>
      <c r="D1020" s="88"/>
      <c r="E1020" s="110"/>
      <c r="F1020" s="28"/>
      <c r="G1020" s="28"/>
      <c r="H1020" s="22" t="str">
        <f>IF(G1020="","",ROUNDDOWN('Lesné celky'!$C$2*G1020,2))</f>
        <v/>
      </c>
      <c r="I1020" s="28"/>
      <c r="J1020" s="28"/>
      <c r="K1020" s="28"/>
      <c r="L1020" s="28"/>
      <c r="M1020" s="24">
        <f t="shared" si="61"/>
        <v>0</v>
      </c>
      <c r="N1020" s="112" t="str">
        <f t="shared" si="62"/>
        <v/>
      </c>
      <c r="O1020" s="31"/>
      <c r="P1020" s="33" t="str">
        <f t="shared" si="63"/>
        <v/>
      </c>
      <c r="R1020" s="174" t="str">
        <f t="shared" si="64"/>
        <v/>
      </c>
    </row>
    <row r="1021" spans="1:18" ht="24.75" customHeight="1" x14ac:dyDescent="0.2">
      <c r="A1021" s="212"/>
      <c r="B1021" s="213"/>
      <c r="C1021" s="214"/>
      <c r="D1021" s="88"/>
      <c r="E1021" s="110"/>
      <c r="F1021" s="28"/>
      <c r="G1021" s="28"/>
      <c r="H1021" s="22" t="str">
        <f>IF(G1021="","",ROUNDDOWN('Lesné celky'!$C$2*G1021,2))</f>
        <v/>
      </c>
      <c r="I1021" s="28"/>
      <c r="J1021" s="28"/>
      <c r="K1021" s="28"/>
      <c r="L1021" s="28"/>
      <c r="M1021" s="24">
        <f t="shared" si="61"/>
        <v>0</v>
      </c>
      <c r="N1021" s="112" t="str">
        <f t="shared" si="62"/>
        <v/>
      </c>
      <c r="O1021" s="31"/>
      <c r="P1021" s="33" t="str">
        <f t="shared" si="63"/>
        <v/>
      </c>
      <c r="R1021" s="174" t="str">
        <f t="shared" si="64"/>
        <v/>
      </c>
    </row>
    <row r="1022" spans="1:18" ht="24.75" customHeight="1" x14ac:dyDescent="0.2">
      <c r="A1022" s="212"/>
      <c r="B1022" s="213"/>
      <c r="C1022" s="214"/>
      <c r="D1022" s="88"/>
      <c r="E1022" s="110"/>
      <c r="F1022" s="28"/>
      <c r="G1022" s="28"/>
      <c r="H1022" s="22" t="str">
        <f>IF(G1022="","",ROUNDDOWN('Lesné celky'!$C$2*G1022,2))</f>
        <v/>
      </c>
      <c r="I1022" s="28"/>
      <c r="J1022" s="28"/>
      <c r="K1022" s="28"/>
      <c r="L1022" s="28"/>
      <c r="M1022" s="24">
        <f t="shared" si="61"/>
        <v>0</v>
      </c>
      <c r="N1022" s="112" t="str">
        <f t="shared" si="62"/>
        <v/>
      </c>
      <c r="O1022" s="31"/>
      <c r="P1022" s="33" t="str">
        <f t="shared" si="63"/>
        <v/>
      </c>
      <c r="R1022" s="174" t="str">
        <f t="shared" si="64"/>
        <v/>
      </c>
    </row>
    <row r="1023" spans="1:18" ht="24.75" customHeight="1" x14ac:dyDescent="0.2">
      <c r="A1023" s="212"/>
      <c r="B1023" s="213"/>
      <c r="C1023" s="214"/>
      <c r="D1023" s="88"/>
      <c r="E1023" s="110"/>
      <c r="F1023" s="28"/>
      <c r="G1023" s="28"/>
      <c r="H1023" s="22" t="str">
        <f>IF(G1023="","",ROUNDDOWN('Lesné celky'!$C$2*G1023,2))</f>
        <v/>
      </c>
      <c r="I1023" s="28"/>
      <c r="J1023" s="28"/>
      <c r="K1023" s="28"/>
      <c r="L1023" s="28"/>
      <c r="M1023" s="24">
        <f t="shared" si="61"/>
        <v>0</v>
      </c>
      <c r="N1023" s="112" t="str">
        <f t="shared" si="62"/>
        <v/>
      </c>
      <c r="O1023" s="31"/>
      <c r="P1023" s="33" t="str">
        <f t="shared" si="63"/>
        <v/>
      </c>
      <c r="R1023" s="174" t="str">
        <f t="shared" si="64"/>
        <v/>
      </c>
    </row>
    <row r="1024" spans="1:18" ht="24.75" customHeight="1" x14ac:dyDescent="0.2">
      <c r="A1024" s="212"/>
      <c r="B1024" s="213"/>
      <c r="C1024" s="214"/>
      <c r="D1024" s="88"/>
      <c r="E1024" s="110"/>
      <c r="F1024" s="28"/>
      <c r="G1024" s="28"/>
      <c r="H1024" s="22" t="str">
        <f>IF(G1024="","",ROUNDDOWN('Lesné celky'!$C$2*G1024,2))</f>
        <v/>
      </c>
      <c r="I1024" s="28"/>
      <c r="J1024" s="28"/>
      <c r="K1024" s="28"/>
      <c r="L1024" s="28"/>
      <c r="M1024" s="24">
        <f t="shared" si="61"/>
        <v>0</v>
      </c>
      <c r="N1024" s="112" t="str">
        <f t="shared" si="62"/>
        <v/>
      </c>
      <c r="O1024" s="31"/>
      <c r="P1024" s="33" t="str">
        <f t="shared" si="63"/>
        <v/>
      </c>
      <c r="R1024" s="174" t="str">
        <f t="shared" si="64"/>
        <v/>
      </c>
    </row>
    <row r="1025" spans="1:18" ht="24.75" customHeight="1" x14ac:dyDescent="0.2">
      <c r="A1025" s="212"/>
      <c r="B1025" s="213"/>
      <c r="C1025" s="214"/>
      <c r="D1025" s="88"/>
      <c r="E1025" s="110"/>
      <c r="F1025" s="28"/>
      <c r="G1025" s="28"/>
      <c r="H1025" s="22" t="str">
        <f>IF(G1025="","",ROUNDDOWN('Lesné celky'!$C$2*G1025,2))</f>
        <v/>
      </c>
      <c r="I1025" s="28"/>
      <c r="J1025" s="28"/>
      <c r="K1025" s="28"/>
      <c r="L1025" s="28"/>
      <c r="M1025" s="24">
        <f t="shared" si="61"/>
        <v>0</v>
      </c>
      <c r="N1025" s="112" t="str">
        <f t="shared" si="62"/>
        <v/>
      </c>
      <c r="O1025" s="31"/>
      <c r="P1025" s="33" t="str">
        <f t="shared" si="63"/>
        <v/>
      </c>
      <c r="R1025" s="174" t="str">
        <f t="shared" si="64"/>
        <v/>
      </c>
    </row>
    <row r="1026" spans="1:18" ht="24.75" customHeight="1" x14ac:dyDescent="0.2">
      <c r="A1026" s="212"/>
      <c r="B1026" s="213"/>
      <c r="C1026" s="214"/>
      <c r="D1026" s="88"/>
      <c r="E1026" s="110"/>
      <c r="F1026" s="28"/>
      <c r="G1026" s="28"/>
      <c r="H1026" s="22" t="str">
        <f>IF(G1026="","",ROUNDDOWN('Lesné celky'!$C$2*G1026,2))</f>
        <v/>
      </c>
      <c r="I1026" s="28"/>
      <c r="J1026" s="28"/>
      <c r="K1026" s="28"/>
      <c r="L1026" s="28"/>
      <c r="M1026" s="24">
        <f t="shared" ref="M1026:M1089" si="65">SUM(I1026:L1026)</f>
        <v>0</v>
      </c>
      <c r="N1026" s="112" t="str">
        <f t="shared" ref="N1026:N1089" si="66">IF(ROUNDDOWN(F1026*G1026,2)-ROUNDDOWN(SUM(I1026:L1026),2)=0,"","zlý súčet")</f>
        <v/>
      </c>
      <c r="O1026" s="31"/>
      <c r="P1026" s="33" t="str">
        <f t="shared" si="63"/>
        <v/>
      </c>
      <c r="R1026" s="174" t="str">
        <f t="shared" si="64"/>
        <v/>
      </c>
    </row>
    <row r="1027" spans="1:18" ht="24.75" customHeight="1" x14ac:dyDescent="0.2">
      <c r="A1027" s="212"/>
      <c r="B1027" s="213"/>
      <c r="C1027" s="214"/>
      <c r="D1027" s="88"/>
      <c r="E1027" s="110"/>
      <c r="F1027" s="28"/>
      <c r="G1027" s="28"/>
      <c r="H1027" s="22" t="str">
        <f>IF(G1027="","",ROUNDDOWN('Lesné celky'!$C$2*G1027,2))</f>
        <v/>
      </c>
      <c r="I1027" s="28"/>
      <c r="J1027" s="28"/>
      <c r="K1027" s="28"/>
      <c r="L1027" s="28"/>
      <c r="M1027" s="24">
        <f t="shared" si="65"/>
        <v>0</v>
      </c>
      <c r="N1027" s="112" t="str">
        <f t="shared" si="66"/>
        <v/>
      </c>
      <c r="O1027" s="31"/>
      <c r="P1027" s="33" t="str">
        <f t="shared" si="63"/>
        <v/>
      </c>
      <c r="R1027" s="174" t="str">
        <f t="shared" si="64"/>
        <v/>
      </c>
    </row>
    <row r="1028" spans="1:18" ht="24.75" customHeight="1" x14ac:dyDescent="0.2">
      <c r="A1028" s="212"/>
      <c r="B1028" s="213"/>
      <c r="C1028" s="214"/>
      <c r="D1028" s="88"/>
      <c r="E1028" s="110"/>
      <c r="F1028" s="28"/>
      <c r="G1028" s="28"/>
      <c r="H1028" s="22" t="str">
        <f>IF(G1028="","",ROUNDDOWN('Lesné celky'!$C$2*G1028,2))</f>
        <v/>
      </c>
      <c r="I1028" s="28"/>
      <c r="J1028" s="28"/>
      <c r="K1028" s="28"/>
      <c r="L1028" s="28"/>
      <c r="M1028" s="24">
        <f t="shared" si="65"/>
        <v>0</v>
      </c>
      <c r="N1028" s="112" t="str">
        <f t="shared" si="66"/>
        <v/>
      </c>
      <c r="O1028" s="31"/>
      <c r="P1028" s="33" t="str">
        <f t="shared" si="63"/>
        <v/>
      </c>
      <c r="R1028" s="174" t="str">
        <f t="shared" si="64"/>
        <v/>
      </c>
    </row>
    <row r="1029" spans="1:18" ht="24.75" customHeight="1" x14ac:dyDescent="0.2">
      <c r="A1029" s="212"/>
      <c r="B1029" s="213"/>
      <c r="C1029" s="214"/>
      <c r="D1029" s="88"/>
      <c r="E1029" s="110"/>
      <c r="F1029" s="28"/>
      <c r="G1029" s="28"/>
      <c r="H1029" s="22" t="str">
        <f>IF(G1029="","",ROUNDDOWN('Lesné celky'!$C$2*G1029,2))</f>
        <v/>
      </c>
      <c r="I1029" s="28"/>
      <c r="J1029" s="28"/>
      <c r="K1029" s="28"/>
      <c r="L1029" s="28"/>
      <c r="M1029" s="24">
        <f t="shared" si="65"/>
        <v>0</v>
      </c>
      <c r="N1029" s="112" t="str">
        <f t="shared" si="66"/>
        <v/>
      </c>
      <c r="O1029" s="31"/>
      <c r="P1029" s="33" t="str">
        <f t="shared" si="63"/>
        <v/>
      </c>
      <c r="R1029" s="174" t="str">
        <f t="shared" si="64"/>
        <v/>
      </c>
    </row>
    <row r="1030" spans="1:18" ht="24.75" customHeight="1" x14ac:dyDescent="0.2">
      <c r="A1030" s="212"/>
      <c r="B1030" s="213"/>
      <c r="C1030" s="214"/>
      <c r="D1030" s="88"/>
      <c r="E1030" s="110"/>
      <c r="F1030" s="28"/>
      <c r="G1030" s="28"/>
      <c r="H1030" s="22" t="str">
        <f>IF(G1030="","",ROUNDDOWN('Lesné celky'!$C$2*G1030,2))</f>
        <v/>
      </c>
      <c r="I1030" s="28"/>
      <c r="J1030" s="28"/>
      <c r="K1030" s="28"/>
      <c r="L1030" s="28"/>
      <c r="M1030" s="24">
        <f t="shared" si="65"/>
        <v>0</v>
      </c>
      <c r="N1030" s="112" t="str">
        <f t="shared" si="66"/>
        <v/>
      </c>
      <c r="O1030" s="31"/>
      <c r="P1030" s="33" t="str">
        <f t="shared" si="63"/>
        <v/>
      </c>
      <c r="R1030" s="174" t="str">
        <f t="shared" si="64"/>
        <v/>
      </c>
    </row>
    <row r="1031" spans="1:18" ht="24.75" customHeight="1" x14ac:dyDescent="0.2">
      <c r="A1031" s="212"/>
      <c r="B1031" s="213"/>
      <c r="C1031" s="214"/>
      <c r="D1031" s="88"/>
      <c r="E1031" s="110"/>
      <c r="F1031" s="28"/>
      <c r="G1031" s="28"/>
      <c r="H1031" s="22" t="str">
        <f>IF(G1031="","",ROUNDDOWN('Lesné celky'!$C$2*G1031,2))</f>
        <v/>
      </c>
      <c r="I1031" s="28"/>
      <c r="J1031" s="28"/>
      <c r="K1031" s="28"/>
      <c r="L1031" s="28"/>
      <c r="M1031" s="24">
        <f t="shared" si="65"/>
        <v>0</v>
      </c>
      <c r="N1031" s="112" t="str">
        <f t="shared" si="66"/>
        <v/>
      </c>
      <c r="O1031" s="31"/>
      <c r="P1031" s="33" t="str">
        <f t="shared" si="63"/>
        <v/>
      </c>
      <c r="R1031" s="174" t="str">
        <f t="shared" si="64"/>
        <v/>
      </c>
    </row>
    <row r="1032" spans="1:18" ht="24.75" customHeight="1" x14ac:dyDescent="0.2">
      <c r="A1032" s="212"/>
      <c r="B1032" s="213"/>
      <c r="C1032" s="214"/>
      <c r="D1032" s="88"/>
      <c r="E1032" s="110"/>
      <c r="F1032" s="28"/>
      <c r="G1032" s="28"/>
      <c r="H1032" s="22" t="str">
        <f>IF(G1032="","",ROUNDDOWN('Lesné celky'!$C$2*G1032,2))</f>
        <v/>
      </c>
      <c r="I1032" s="28"/>
      <c r="J1032" s="28"/>
      <c r="K1032" s="28"/>
      <c r="L1032" s="28"/>
      <c r="M1032" s="24">
        <f t="shared" si="65"/>
        <v>0</v>
      </c>
      <c r="N1032" s="112" t="str">
        <f t="shared" si="66"/>
        <v/>
      </c>
      <c r="O1032" s="31"/>
      <c r="P1032" s="33" t="str">
        <f t="shared" si="63"/>
        <v/>
      </c>
      <c r="R1032" s="174" t="str">
        <f t="shared" si="64"/>
        <v/>
      </c>
    </row>
    <row r="1033" spans="1:18" ht="24.75" customHeight="1" x14ac:dyDescent="0.2">
      <c r="A1033" s="212"/>
      <c r="B1033" s="213"/>
      <c r="C1033" s="214"/>
      <c r="D1033" s="88"/>
      <c r="E1033" s="110"/>
      <c r="F1033" s="28"/>
      <c r="G1033" s="28"/>
      <c r="H1033" s="22" t="str">
        <f>IF(G1033="","",ROUNDDOWN('Lesné celky'!$C$2*G1033,2))</f>
        <v/>
      </c>
      <c r="I1033" s="28"/>
      <c r="J1033" s="28"/>
      <c r="K1033" s="28"/>
      <c r="L1033" s="28"/>
      <c r="M1033" s="24">
        <f t="shared" si="65"/>
        <v>0</v>
      </c>
      <c r="N1033" s="112" t="str">
        <f t="shared" si="66"/>
        <v/>
      </c>
      <c r="O1033" s="31"/>
      <c r="P1033" s="33" t="str">
        <f t="shared" si="63"/>
        <v/>
      </c>
      <c r="R1033" s="174" t="str">
        <f t="shared" si="64"/>
        <v/>
      </c>
    </row>
    <row r="1034" spans="1:18" ht="24.75" customHeight="1" x14ac:dyDescent="0.2">
      <c r="A1034" s="212"/>
      <c r="B1034" s="213"/>
      <c r="C1034" s="214"/>
      <c r="D1034" s="88"/>
      <c r="E1034" s="110"/>
      <c r="F1034" s="28"/>
      <c r="G1034" s="28"/>
      <c r="H1034" s="22" t="str">
        <f>IF(G1034="","",ROUNDDOWN('Lesné celky'!$C$2*G1034,2))</f>
        <v/>
      </c>
      <c r="I1034" s="28"/>
      <c r="J1034" s="28"/>
      <c r="K1034" s="28"/>
      <c r="L1034" s="28"/>
      <c r="M1034" s="24">
        <f t="shared" si="65"/>
        <v>0</v>
      </c>
      <c r="N1034" s="112" t="str">
        <f t="shared" si="66"/>
        <v/>
      </c>
      <c r="O1034" s="31"/>
      <c r="P1034" s="33" t="str">
        <f t="shared" si="63"/>
        <v/>
      </c>
      <c r="R1034" s="174" t="str">
        <f t="shared" si="64"/>
        <v/>
      </c>
    </row>
    <row r="1035" spans="1:18" ht="24.75" customHeight="1" x14ac:dyDescent="0.2">
      <c r="A1035" s="212"/>
      <c r="B1035" s="213"/>
      <c r="C1035" s="214"/>
      <c r="D1035" s="88"/>
      <c r="E1035" s="110"/>
      <c r="F1035" s="28"/>
      <c r="G1035" s="28"/>
      <c r="H1035" s="22" t="str">
        <f>IF(G1035="","",ROUNDDOWN('Lesné celky'!$C$2*G1035,2))</f>
        <v/>
      </c>
      <c r="I1035" s="28"/>
      <c r="J1035" s="28"/>
      <c r="K1035" s="28"/>
      <c r="L1035" s="28"/>
      <c r="M1035" s="24">
        <f t="shared" si="65"/>
        <v>0</v>
      </c>
      <c r="N1035" s="112" t="str">
        <f t="shared" si="66"/>
        <v/>
      </c>
      <c r="O1035" s="31"/>
      <c r="P1035" s="33" t="str">
        <f t="shared" si="63"/>
        <v/>
      </c>
      <c r="R1035" s="174" t="str">
        <f t="shared" si="64"/>
        <v/>
      </c>
    </row>
    <row r="1036" spans="1:18" ht="24.75" customHeight="1" x14ac:dyDescent="0.2">
      <c r="A1036" s="212"/>
      <c r="B1036" s="213"/>
      <c r="C1036" s="214"/>
      <c r="D1036" s="88"/>
      <c r="E1036" s="110"/>
      <c r="F1036" s="28"/>
      <c r="G1036" s="28"/>
      <c r="H1036" s="22" t="str">
        <f>IF(G1036="","",ROUNDDOWN('Lesné celky'!$C$2*G1036,2))</f>
        <v/>
      </c>
      <c r="I1036" s="28"/>
      <c r="J1036" s="28"/>
      <c r="K1036" s="28"/>
      <c r="L1036" s="28"/>
      <c r="M1036" s="24">
        <f t="shared" si="65"/>
        <v>0</v>
      </c>
      <c r="N1036" s="112" t="str">
        <f t="shared" si="66"/>
        <v/>
      </c>
      <c r="O1036" s="31"/>
      <c r="P1036" s="33" t="str">
        <f t="shared" si="63"/>
        <v/>
      </c>
      <c r="R1036" s="174" t="str">
        <f t="shared" si="64"/>
        <v/>
      </c>
    </row>
    <row r="1037" spans="1:18" ht="24.75" customHeight="1" x14ac:dyDescent="0.2">
      <c r="A1037" s="212"/>
      <c r="B1037" s="213"/>
      <c r="C1037" s="214"/>
      <c r="D1037" s="88"/>
      <c r="E1037" s="110"/>
      <c r="F1037" s="28"/>
      <c r="G1037" s="28"/>
      <c r="H1037" s="22" t="str">
        <f>IF(G1037="","",ROUNDDOWN('Lesné celky'!$C$2*G1037,2))</f>
        <v/>
      </c>
      <c r="I1037" s="28"/>
      <c r="J1037" s="28"/>
      <c r="K1037" s="28"/>
      <c r="L1037" s="28"/>
      <c r="M1037" s="24">
        <f t="shared" si="65"/>
        <v>0</v>
      </c>
      <c r="N1037" s="112" t="str">
        <f t="shared" si="66"/>
        <v/>
      </c>
      <c r="O1037" s="31"/>
      <c r="P1037" s="33" t="str">
        <f t="shared" si="63"/>
        <v/>
      </c>
      <c r="R1037" s="174" t="str">
        <f t="shared" si="64"/>
        <v/>
      </c>
    </row>
    <row r="1038" spans="1:18" ht="24.75" customHeight="1" x14ac:dyDescent="0.2">
      <c r="A1038" s="212"/>
      <c r="B1038" s="213"/>
      <c r="C1038" s="214"/>
      <c r="D1038" s="88"/>
      <c r="E1038" s="110"/>
      <c r="F1038" s="28"/>
      <c r="G1038" s="28"/>
      <c r="H1038" s="22" t="str">
        <f>IF(G1038="","",ROUNDDOWN('Lesné celky'!$C$2*G1038,2))</f>
        <v/>
      </c>
      <c r="I1038" s="28"/>
      <c r="J1038" s="28"/>
      <c r="K1038" s="28"/>
      <c r="L1038" s="28"/>
      <c r="M1038" s="24">
        <f t="shared" si="65"/>
        <v>0</v>
      </c>
      <c r="N1038" s="112" t="str">
        <f t="shared" si="66"/>
        <v/>
      </c>
      <c r="O1038" s="31"/>
      <c r="P1038" s="33" t="str">
        <f t="shared" si="63"/>
        <v/>
      </c>
      <c r="R1038" s="174" t="str">
        <f t="shared" si="64"/>
        <v/>
      </c>
    </row>
    <row r="1039" spans="1:18" ht="24.75" customHeight="1" x14ac:dyDescent="0.2">
      <c r="A1039" s="212"/>
      <c r="B1039" s="213"/>
      <c r="C1039" s="214"/>
      <c r="D1039" s="88"/>
      <c r="E1039" s="110"/>
      <c r="F1039" s="28"/>
      <c r="G1039" s="28"/>
      <c r="H1039" s="22" t="str">
        <f>IF(G1039="","",ROUNDDOWN('Lesné celky'!$C$2*G1039,2))</f>
        <v/>
      </c>
      <c r="I1039" s="28"/>
      <c r="J1039" s="28"/>
      <c r="K1039" s="28"/>
      <c r="L1039" s="28"/>
      <c r="M1039" s="24">
        <f t="shared" si="65"/>
        <v>0</v>
      </c>
      <c r="N1039" s="112" t="str">
        <f t="shared" si="66"/>
        <v/>
      </c>
      <c r="O1039" s="31"/>
      <c r="P1039" s="33" t="str">
        <f t="shared" si="63"/>
        <v/>
      </c>
      <c r="R1039" s="174" t="str">
        <f t="shared" si="64"/>
        <v/>
      </c>
    </row>
    <row r="1040" spans="1:18" ht="24.75" customHeight="1" x14ac:dyDescent="0.2">
      <c r="A1040" s="212"/>
      <c r="B1040" s="213"/>
      <c r="C1040" s="214"/>
      <c r="D1040" s="88"/>
      <c r="E1040" s="110"/>
      <c r="F1040" s="28"/>
      <c r="G1040" s="28"/>
      <c r="H1040" s="22" t="str">
        <f>IF(G1040="","",ROUNDDOWN('Lesné celky'!$C$2*G1040,2))</f>
        <v/>
      </c>
      <c r="I1040" s="28"/>
      <c r="J1040" s="28"/>
      <c r="K1040" s="28"/>
      <c r="L1040" s="28"/>
      <c r="M1040" s="24">
        <f t="shared" si="65"/>
        <v>0</v>
      </c>
      <c r="N1040" s="112" t="str">
        <f t="shared" si="66"/>
        <v/>
      </c>
      <c r="O1040" s="31"/>
      <c r="P1040" s="33" t="str">
        <f t="shared" si="63"/>
        <v/>
      </c>
      <c r="R1040" s="174" t="str">
        <f t="shared" si="64"/>
        <v/>
      </c>
    </row>
    <row r="1041" spans="1:18" ht="24.75" customHeight="1" x14ac:dyDescent="0.2">
      <c r="A1041" s="212"/>
      <c r="B1041" s="213"/>
      <c r="C1041" s="214"/>
      <c r="D1041" s="88"/>
      <c r="E1041" s="110"/>
      <c r="F1041" s="28"/>
      <c r="G1041" s="28"/>
      <c r="H1041" s="22" t="str">
        <f>IF(G1041="","",ROUNDDOWN('Lesné celky'!$C$2*G1041,2))</f>
        <v/>
      </c>
      <c r="I1041" s="28"/>
      <c r="J1041" s="28"/>
      <c r="K1041" s="28"/>
      <c r="L1041" s="28"/>
      <c r="M1041" s="24">
        <f t="shared" si="65"/>
        <v>0</v>
      </c>
      <c r="N1041" s="112" t="str">
        <f t="shared" si="66"/>
        <v/>
      </c>
      <c r="O1041" s="31"/>
      <c r="P1041" s="33" t="str">
        <f t="shared" si="63"/>
        <v/>
      </c>
      <c r="R1041" s="174" t="str">
        <f t="shared" si="64"/>
        <v/>
      </c>
    </row>
    <row r="1042" spans="1:18" ht="24.75" customHeight="1" x14ac:dyDescent="0.2">
      <c r="A1042" s="212"/>
      <c r="B1042" s="213"/>
      <c r="C1042" s="214"/>
      <c r="D1042" s="88"/>
      <c r="E1042" s="110"/>
      <c r="F1042" s="28"/>
      <c r="G1042" s="28"/>
      <c r="H1042" s="22" t="str">
        <f>IF(G1042="","",ROUNDDOWN('Lesné celky'!$C$2*G1042,2))</f>
        <v/>
      </c>
      <c r="I1042" s="28"/>
      <c r="J1042" s="28"/>
      <c r="K1042" s="28"/>
      <c r="L1042" s="28"/>
      <c r="M1042" s="24">
        <f t="shared" si="65"/>
        <v>0</v>
      </c>
      <c r="N1042" s="112" t="str">
        <f t="shared" si="66"/>
        <v/>
      </c>
      <c r="O1042" s="31"/>
      <c r="P1042" s="33" t="str">
        <f t="shared" si="63"/>
        <v/>
      </c>
      <c r="R1042" s="174" t="str">
        <f t="shared" si="64"/>
        <v/>
      </c>
    </row>
    <row r="1043" spans="1:18" ht="24.75" customHeight="1" x14ac:dyDescent="0.2">
      <c r="A1043" s="212"/>
      <c r="B1043" s="213"/>
      <c r="C1043" s="214"/>
      <c r="D1043" s="88"/>
      <c r="E1043" s="110"/>
      <c r="F1043" s="28"/>
      <c r="G1043" s="28"/>
      <c r="H1043" s="22" t="str">
        <f>IF(G1043="","",ROUNDDOWN('Lesné celky'!$C$2*G1043,2))</f>
        <v/>
      </c>
      <c r="I1043" s="28"/>
      <c r="J1043" s="28"/>
      <c r="K1043" s="28"/>
      <c r="L1043" s="28"/>
      <c r="M1043" s="24">
        <f t="shared" si="65"/>
        <v>0</v>
      </c>
      <c r="N1043" s="112" t="str">
        <f t="shared" si="66"/>
        <v/>
      </c>
      <c r="O1043" s="31"/>
      <c r="P1043" s="33" t="str">
        <f t="shared" si="63"/>
        <v/>
      </c>
      <c r="R1043" s="174" t="str">
        <f t="shared" si="64"/>
        <v/>
      </c>
    </row>
    <row r="1044" spans="1:18" ht="24.75" customHeight="1" x14ac:dyDescent="0.2">
      <c r="A1044" s="212"/>
      <c r="B1044" s="213"/>
      <c r="C1044" s="214"/>
      <c r="D1044" s="88"/>
      <c r="E1044" s="110"/>
      <c r="F1044" s="28"/>
      <c r="G1044" s="28"/>
      <c r="H1044" s="22" t="str">
        <f>IF(G1044="","",ROUNDDOWN('Lesné celky'!$C$2*G1044,2))</f>
        <v/>
      </c>
      <c r="I1044" s="28"/>
      <c r="J1044" s="28"/>
      <c r="K1044" s="28"/>
      <c r="L1044" s="28"/>
      <c r="M1044" s="24">
        <f t="shared" si="65"/>
        <v>0</v>
      </c>
      <c r="N1044" s="112" t="str">
        <f t="shared" si="66"/>
        <v/>
      </c>
      <c r="O1044" s="31"/>
      <c r="P1044" s="33" t="str">
        <f t="shared" ref="P1044:P1107" si="67">IF(H1044="","",H1044-O1044)</f>
        <v/>
      </c>
      <c r="R1044" s="174" t="str">
        <f t="shared" ref="R1044:R1107" si="68">IF(AND(H1044&lt;&gt;"",OR(E1044="",D1044="",A1044="")),"nekorektne zadané údaje","")</f>
        <v/>
      </c>
    </row>
    <row r="1045" spans="1:18" ht="24.75" customHeight="1" x14ac:dyDescent="0.2">
      <c r="A1045" s="212"/>
      <c r="B1045" s="213"/>
      <c r="C1045" s="214"/>
      <c r="D1045" s="88"/>
      <c r="E1045" s="110"/>
      <c r="F1045" s="28"/>
      <c r="G1045" s="28"/>
      <c r="H1045" s="22" t="str">
        <f>IF(G1045="","",ROUNDDOWN('Lesné celky'!$C$2*G1045,2))</f>
        <v/>
      </c>
      <c r="I1045" s="28"/>
      <c r="J1045" s="28"/>
      <c r="K1045" s="28"/>
      <c r="L1045" s="28"/>
      <c r="M1045" s="24">
        <f t="shared" si="65"/>
        <v>0</v>
      </c>
      <c r="N1045" s="112" t="str">
        <f t="shared" si="66"/>
        <v/>
      </c>
      <c r="O1045" s="31"/>
      <c r="P1045" s="33" t="str">
        <f t="shared" si="67"/>
        <v/>
      </c>
      <c r="R1045" s="174" t="str">
        <f t="shared" si="68"/>
        <v/>
      </c>
    </row>
    <row r="1046" spans="1:18" ht="24.75" customHeight="1" x14ac:dyDescent="0.2">
      <c r="A1046" s="212"/>
      <c r="B1046" s="213"/>
      <c r="C1046" s="214"/>
      <c r="D1046" s="88"/>
      <c r="E1046" s="110"/>
      <c r="F1046" s="28"/>
      <c r="G1046" s="28"/>
      <c r="H1046" s="22" t="str">
        <f>IF(G1046="","",ROUNDDOWN('Lesné celky'!$C$2*G1046,2))</f>
        <v/>
      </c>
      <c r="I1046" s="28"/>
      <c r="J1046" s="28"/>
      <c r="K1046" s="28"/>
      <c r="L1046" s="28"/>
      <c r="M1046" s="24">
        <f t="shared" si="65"/>
        <v>0</v>
      </c>
      <c r="N1046" s="112" t="str">
        <f t="shared" si="66"/>
        <v/>
      </c>
      <c r="O1046" s="31"/>
      <c r="P1046" s="33" t="str">
        <f t="shared" si="67"/>
        <v/>
      </c>
      <c r="R1046" s="174" t="str">
        <f t="shared" si="68"/>
        <v/>
      </c>
    </row>
    <row r="1047" spans="1:18" ht="24.75" customHeight="1" x14ac:dyDescent="0.2">
      <c r="A1047" s="212"/>
      <c r="B1047" s="213"/>
      <c r="C1047" s="214"/>
      <c r="D1047" s="88"/>
      <c r="E1047" s="110"/>
      <c r="F1047" s="28"/>
      <c r="G1047" s="28"/>
      <c r="H1047" s="22" t="str">
        <f>IF(G1047="","",ROUNDDOWN('Lesné celky'!$C$2*G1047,2))</f>
        <v/>
      </c>
      <c r="I1047" s="28"/>
      <c r="J1047" s="28"/>
      <c r="K1047" s="28"/>
      <c r="L1047" s="28"/>
      <c r="M1047" s="24">
        <f t="shared" si="65"/>
        <v>0</v>
      </c>
      <c r="N1047" s="112" t="str">
        <f t="shared" si="66"/>
        <v/>
      </c>
      <c r="O1047" s="31"/>
      <c r="P1047" s="33" t="str">
        <f t="shared" si="67"/>
        <v/>
      </c>
      <c r="R1047" s="174" t="str">
        <f t="shared" si="68"/>
        <v/>
      </c>
    </row>
    <row r="1048" spans="1:18" ht="24.75" customHeight="1" x14ac:dyDescent="0.2">
      <c r="A1048" s="212"/>
      <c r="B1048" s="213"/>
      <c r="C1048" s="214"/>
      <c r="D1048" s="88"/>
      <c r="E1048" s="110"/>
      <c r="F1048" s="28"/>
      <c r="G1048" s="28"/>
      <c r="H1048" s="22" t="str">
        <f>IF(G1048="","",ROUNDDOWN('Lesné celky'!$C$2*G1048,2))</f>
        <v/>
      </c>
      <c r="I1048" s="28"/>
      <c r="J1048" s="28"/>
      <c r="K1048" s="28"/>
      <c r="L1048" s="28"/>
      <c r="M1048" s="24">
        <f t="shared" si="65"/>
        <v>0</v>
      </c>
      <c r="N1048" s="112" t="str">
        <f t="shared" si="66"/>
        <v/>
      </c>
      <c r="O1048" s="31"/>
      <c r="P1048" s="33" t="str">
        <f t="shared" si="67"/>
        <v/>
      </c>
      <c r="R1048" s="174" t="str">
        <f t="shared" si="68"/>
        <v/>
      </c>
    </row>
    <row r="1049" spans="1:18" ht="24.75" customHeight="1" x14ac:dyDescent="0.2">
      <c r="A1049" s="212"/>
      <c r="B1049" s="213"/>
      <c r="C1049" s="214"/>
      <c r="D1049" s="88"/>
      <c r="E1049" s="110"/>
      <c r="F1049" s="28"/>
      <c r="G1049" s="28"/>
      <c r="H1049" s="22" t="str">
        <f>IF(G1049="","",ROUNDDOWN('Lesné celky'!$C$2*G1049,2))</f>
        <v/>
      </c>
      <c r="I1049" s="28"/>
      <c r="J1049" s="28"/>
      <c r="K1049" s="28"/>
      <c r="L1049" s="28"/>
      <c r="M1049" s="24">
        <f t="shared" si="65"/>
        <v>0</v>
      </c>
      <c r="N1049" s="112" t="str">
        <f t="shared" si="66"/>
        <v/>
      </c>
      <c r="O1049" s="31"/>
      <c r="P1049" s="33" t="str">
        <f t="shared" si="67"/>
        <v/>
      </c>
      <c r="R1049" s="174" t="str">
        <f t="shared" si="68"/>
        <v/>
      </c>
    </row>
    <row r="1050" spans="1:18" ht="24.75" customHeight="1" x14ac:dyDescent="0.2">
      <c r="A1050" s="212"/>
      <c r="B1050" s="213"/>
      <c r="C1050" s="214"/>
      <c r="D1050" s="88"/>
      <c r="E1050" s="110"/>
      <c r="F1050" s="28"/>
      <c r="G1050" s="28"/>
      <c r="H1050" s="22" t="str">
        <f>IF(G1050="","",ROUNDDOWN('Lesné celky'!$C$2*G1050,2))</f>
        <v/>
      </c>
      <c r="I1050" s="28"/>
      <c r="J1050" s="28"/>
      <c r="K1050" s="28"/>
      <c r="L1050" s="28"/>
      <c r="M1050" s="24">
        <f t="shared" si="65"/>
        <v>0</v>
      </c>
      <c r="N1050" s="112" t="str">
        <f t="shared" si="66"/>
        <v/>
      </c>
      <c r="O1050" s="31"/>
      <c r="P1050" s="33" t="str">
        <f t="shared" si="67"/>
        <v/>
      </c>
      <c r="R1050" s="174" t="str">
        <f t="shared" si="68"/>
        <v/>
      </c>
    </row>
    <row r="1051" spans="1:18" ht="24.75" customHeight="1" x14ac:dyDescent="0.2">
      <c r="A1051" s="212"/>
      <c r="B1051" s="213"/>
      <c r="C1051" s="214"/>
      <c r="D1051" s="88"/>
      <c r="E1051" s="110"/>
      <c r="F1051" s="28"/>
      <c r="G1051" s="28"/>
      <c r="H1051" s="22" t="str">
        <f>IF(G1051="","",ROUNDDOWN('Lesné celky'!$C$2*G1051,2))</f>
        <v/>
      </c>
      <c r="I1051" s="28"/>
      <c r="J1051" s="28"/>
      <c r="K1051" s="28"/>
      <c r="L1051" s="28"/>
      <c r="M1051" s="24">
        <f t="shared" si="65"/>
        <v>0</v>
      </c>
      <c r="N1051" s="112" t="str">
        <f t="shared" si="66"/>
        <v/>
      </c>
      <c r="O1051" s="31"/>
      <c r="P1051" s="33" t="str">
        <f t="shared" si="67"/>
        <v/>
      </c>
      <c r="R1051" s="174" t="str">
        <f t="shared" si="68"/>
        <v/>
      </c>
    </row>
    <row r="1052" spans="1:18" ht="24.75" customHeight="1" x14ac:dyDescent="0.2">
      <c r="A1052" s="212"/>
      <c r="B1052" s="213"/>
      <c r="C1052" s="214"/>
      <c r="D1052" s="88"/>
      <c r="E1052" s="110"/>
      <c r="F1052" s="28"/>
      <c r="G1052" s="28"/>
      <c r="H1052" s="22" t="str">
        <f>IF(G1052="","",ROUNDDOWN('Lesné celky'!$C$2*G1052,2))</f>
        <v/>
      </c>
      <c r="I1052" s="28"/>
      <c r="J1052" s="28"/>
      <c r="K1052" s="28"/>
      <c r="L1052" s="28"/>
      <c r="M1052" s="24">
        <f t="shared" si="65"/>
        <v>0</v>
      </c>
      <c r="N1052" s="112" t="str">
        <f t="shared" si="66"/>
        <v/>
      </c>
      <c r="O1052" s="31"/>
      <c r="P1052" s="33" t="str">
        <f t="shared" si="67"/>
        <v/>
      </c>
      <c r="R1052" s="174" t="str">
        <f t="shared" si="68"/>
        <v/>
      </c>
    </row>
    <row r="1053" spans="1:18" ht="24.75" customHeight="1" x14ac:dyDescent="0.2">
      <c r="A1053" s="212"/>
      <c r="B1053" s="213"/>
      <c r="C1053" s="214"/>
      <c r="D1053" s="88"/>
      <c r="E1053" s="110"/>
      <c r="F1053" s="28"/>
      <c r="G1053" s="28"/>
      <c r="H1053" s="22" t="str">
        <f>IF(G1053="","",ROUNDDOWN('Lesné celky'!$C$2*G1053,2))</f>
        <v/>
      </c>
      <c r="I1053" s="28"/>
      <c r="J1053" s="28"/>
      <c r="K1053" s="28"/>
      <c r="L1053" s="28"/>
      <c r="M1053" s="24">
        <f t="shared" si="65"/>
        <v>0</v>
      </c>
      <c r="N1053" s="112" t="str">
        <f t="shared" si="66"/>
        <v/>
      </c>
      <c r="O1053" s="31"/>
      <c r="P1053" s="33" t="str">
        <f t="shared" si="67"/>
        <v/>
      </c>
      <c r="R1053" s="174" t="str">
        <f t="shared" si="68"/>
        <v/>
      </c>
    </row>
    <row r="1054" spans="1:18" ht="24.75" customHeight="1" x14ac:dyDescent="0.2">
      <c r="A1054" s="212"/>
      <c r="B1054" s="213"/>
      <c r="C1054" s="214"/>
      <c r="D1054" s="88"/>
      <c r="E1054" s="110"/>
      <c r="F1054" s="28"/>
      <c r="G1054" s="28"/>
      <c r="H1054" s="22" t="str">
        <f>IF(G1054="","",ROUNDDOWN('Lesné celky'!$C$2*G1054,2))</f>
        <v/>
      </c>
      <c r="I1054" s="28"/>
      <c r="J1054" s="28"/>
      <c r="K1054" s="28"/>
      <c r="L1054" s="28"/>
      <c r="M1054" s="24">
        <f t="shared" si="65"/>
        <v>0</v>
      </c>
      <c r="N1054" s="112" t="str">
        <f t="shared" si="66"/>
        <v/>
      </c>
      <c r="O1054" s="31"/>
      <c r="P1054" s="33" t="str">
        <f t="shared" si="67"/>
        <v/>
      </c>
      <c r="R1054" s="174" t="str">
        <f t="shared" si="68"/>
        <v/>
      </c>
    </row>
    <row r="1055" spans="1:18" ht="24.75" customHeight="1" x14ac:dyDescent="0.2">
      <c r="A1055" s="212"/>
      <c r="B1055" s="213"/>
      <c r="C1055" s="214"/>
      <c r="D1055" s="88"/>
      <c r="E1055" s="110"/>
      <c r="F1055" s="28"/>
      <c r="G1055" s="28"/>
      <c r="H1055" s="22" t="str">
        <f>IF(G1055="","",ROUNDDOWN('Lesné celky'!$C$2*G1055,2))</f>
        <v/>
      </c>
      <c r="I1055" s="28"/>
      <c r="J1055" s="28"/>
      <c r="K1055" s="28"/>
      <c r="L1055" s="28"/>
      <c r="M1055" s="24">
        <f t="shared" si="65"/>
        <v>0</v>
      </c>
      <c r="N1055" s="112" t="str">
        <f t="shared" si="66"/>
        <v/>
      </c>
      <c r="O1055" s="31"/>
      <c r="P1055" s="33" t="str">
        <f t="shared" si="67"/>
        <v/>
      </c>
      <c r="R1055" s="174" t="str">
        <f t="shared" si="68"/>
        <v/>
      </c>
    </row>
    <row r="1056" spans="1:18" ht="24.75" customHeight="1" x14ac:dyDescent="0.2">
      <c r="A1056" s="212"/>
      <c r="B1056" s="213"/>
      <c r="C1056" s="214"/>
      <c r="D1056" s="88"/>
      <c r="E1056" s="110"/>
      <c r="F1056" s="28"/>
      <c r="G1056" s="28"/>
      <c r="H1056" s="22" t="str">
        <f>IF(G1056="","",ROUNDDOWN('Lesné celky'!$C$2*G1056,2))</f>
        <v/>
      </c>
      <c r="I1056" s="28"/>
      <c r="J1056" s="28"/>
      <c r="K1056" s="28"/>
      <c r="L1056" s="28"/>
      <c r="M1056" s="24">
        <f t="shared" si="65"/>
        <v>0</v>
      </c>
      <c r="N1056" s="112" t="str">
        <f t="shared" si="66"/>
        <v/>
      </c>
      <c r="O1056" s="31"/>
      <c r="P1056" s="33" t="str">
        <f t="shared" si="67"/>
        <v/>
      </c>
      <c r="R1056" s="174" t="str">
        <f t="shared" si="68"/>
        <v/>
      </c>
    </row>
    <row r="1057" spans="1:18" ht="24.75" customHeight="1" x14ac:dyDescent="0.2">
      <c r="A1057" s="212"/>
      <c r="B1057" s="213"/>
      <c r="C1057" s="214"/>
      <c r="D1057" s="88"/>
      <c r="E1057" s="110"/>
      <c r="F1057" s="28"/>
      <c r="G1057" s="28"/>
      <c r="H1057" s="22" t="str">
        <f>IF(G1057="","",ROUNDDOWN('Lesné celky'!$C$2*G1057,2))</f>
        <v/>
      </c>
      <c r="I1057" s="28"/>
      <c r="J1057" s="28"/>
      <c r="K1057" s="28"/>
      <c r="L1057" s="28"/>
      <c r="M1057" s="24">
        <f t="shared" si="65"/>
        <v>0</v>
      </c>
      <c r="N1057" s="112" t="str">
        <f t="shared" si="66"/>
        <v/>
      </c>
      <c r="O1057" s="31"/>
      <c r="P1057" s="33" t="str">
        <f t="shared" si="67"/>
        <v/>
      </c>
      <c r="R1057" s="174" t="str">
        <f t="shared" si="68"/>
        <v/>
      </c>
    </row>
    <row r="1058" spans="1:18" ht="24.75" customHeight="1" x14ac:dyDescent="0.2">
      <c r="A1058" s="212"/>
      <c r="B1058" s="213"/>
      <c r="C1058" s="214"/>
      <c r="D1058" s="88"/>
      <c r="E1058" s="110"/>
      <c r="F1058" s="28"/>
      <c r="G1058" s="28"/>
      <c r="H1058" s="22" t="str">
        <f>IF(G1058="","",ROUNDDOWN('Lesné celky'!$C$2*G1058,2))</f>
        <v/>
      </c>
      <c r="I1058" s="28"/>
      <c r="J1058" s="28"/>
      <c r="K1058" s="28"/>
      <c r="L1058" s="28"/>
      <c r="M1058" s="24">
        <f t="shared" si="65"/>
        <v>0</v>
      </c>
      <c r="N1058" s="112" t="str">
        <f t="shared" si="66"/>
        <v/>
      </c>
      <c r="O1058" s="31"/>
      <c r="P1058" s="33" t="str">
        <f t="shared" si="67"/>
        <v/>
      </c>
      <c r="R1058" s="174" t="str">
        <f t="shared" si="68"/>
        <v/>
      </c>
    </row>
    <row r="1059" spans="1:18" ht="24.75" customHeight="1" x14ac:dyDescent="0.2">
      <c r="A1059" s="212"/>
      <c r="B1059" s="213"/>
      <c r="C1059" s="214"/>
      <c r="D1059" s="88"/>
      <c r="E1059" s="110"/>
      <c r="F1059" s="28"/>
      <c r="G1059" s="28"/>
      <c r="H1059" s="22" t="str">
        <f>IF(G1059="","",ROUNDDOWN('Lesné celky'!$C$2*G1059,2))</f>
        <v/>
      </c>
      <c r="I1059" s="28"/>
      <c r="J1059" s="28"/>
      <c r="K1059" s="28"/>
      <c r="L1059" s="28"/>
      <c r="M1059" s="24">
        <f t="shared" si="65"/>
        <v>0</v>
      </c>
      <c r="N1059" s="112" t="str">
        <f t="shared" si="66"/>
        <v/>
      </c>
      <c r="O1059" s="31"/>
      <c r="P1059" s="33" t="str">
        <f t="shared" si="67"/>
        <v/>
      </c>
      <c r="R1059" s="174" t="str">
        <f t="shared" si="68"/>
        <v/>
      </c>
    </row>
    <row r="1060" spans="1:18" ht="24.75" customHeight="1" x14ac:dyDescent="0.2">
      <c r="A1060" s="212"/>
      <c r="B1060" s="213"/>
      <c r="C1060" s="214"/>
      <c r="D1060" s="88"/>
      <c r="E1060" s="110"/>
      <c r="F1060" s="28"/>
      <c r="G1060" s="28"/>
      <c r="H1060" s="22" t="str">
        <f>IF(G1060="","",ROUNDDOWN('Lesné celky'!$C$2*G1060,2))</f>
        <v/>
      </c>
      <c r="I1060" s="28"/>
      <c r="J1060" s="28"/>
      <c r="K1060" s="28"/>
      <c r="L1060" s="28"/>
      <c r="M1060" s="24">
        <f t="shared" si="65"/>
        <v>0</v>
      </c>
      <c r="N1060" s="112" t="str">
        <f t="shared" si="66"/>
        <v/>
      </c>
      <c r="O1060" s="31"/>
      <c r="P1060" s="33" t="str">
        <f t="shared" si="67"/>
        <v/>
      </c>
      <c r="R1060" s="174" t="str">
        <f t="shared" si="68"/>
        <v/>
      </c>
    </row>
    <row r="1061" spans="1:18" ht="24.75" customHeight="1" x14ac:dyDescent="0.2">
      <c r="A1061" s="212"/>
      <c r="B1061" s="213"/>
      <c r="C1061" s="214"/>
      <c r="D1061" s="88"/>
      <c r="E1061" s="110"/>
      <c r="F1061" s="28"/>
      <c r="G1061" s="28"/>
      <c r="H1061" s="22" t="str">
        <f>IF(G1061="","",ROUNDDOWN('Lesné celky'!$C$2*G1061,2))</f>
        <v/>
      </c>
      <c r="I1061" s="28"/>
      <c r="J1061" s="28"/>
      <c r="K1061" s="28"/>
      <c r="L1061" s="28"/>
      <c r="M1061" s="24">
        <f t="shared" si="65"/>
        <v>0</v>
      </c>
      <c r="N1061" s="112" t="str">
        <f t="shared" si="66"/>
        <v/>
      </c>
      <c r="O1061" s="31"/>
      <c r="P1061" s="33" t="str">
        <f t="shared" si="67"/>
        <v/>
      </c>
      <c r="R1061" s="174" t="str">
        <f t="shared" si="68"/>
        <v/>
      </c>
    </row>
    <row r="1062" spans="1:18" ht="24.75" customHeight="1" x14ac:dyDescent="0.2">
      <c r="A1062" s="212"/>
      <c r="B1062" s="213"/>
      <c r="C1062" s="214"/>
      <c r="D1062" s="88"/>
      <c r="E1062" s="110"/>
      <c r="F1062" s="28"/>
      <c r="G1062" s="28"/>
      <c r="H1062" s="22" t="str">
        <f>IF(G1062="","",ROUNDDOWN('Lesné celky'!$C$2*G1062,2))</f>
        <v/>
      </c>
      <c r="I1062" s="28"/>
      <c r="J1062" s="28"/>
      <c r="K1062" s="28"/>
      <c r="L1062" s="28"/>
      <c r="M1062" s="24">
        <f t="shared" si="65"/>
        <v>0</v>
      </c>
      <c r="N1062" s="112" t="str">
        <f t="shared" si="66"/>
        <v/>
      </c>
      <c r="O1062" s="31"/>
      <c r="P1062" s="33" t="str">
        <f t="shared" si="67"/>
        <v/>
      </c>
      <c r="R1062" s="174" t="str">
        <f t="shared" si="68"/>
        <v/>
      </c>
    </row>
    <row r="1063" spans="1:18" ht="24.75" customHeight="1" x14ac:dyDescent="0.2">
      <c r="A1063" s="212"/>
      <c r="B1063" s="213"/>
      <c r="C1063" s="214"/>
      <c r="D1063" s="88"/>
      <c r="E1063" s="110"/>
      <c r="F1063" s="28"/>
      <c r="G1063" s="28"/>
      <c r="H1063" s="22" t="str">
        <f>IF(G1063="","",ROUNDDOWN('Lesné celky'!$C$2*G1063,2))</f>
        <v/>
      </c>
      <c r="I1063" s="28"/>
      <c r="J1063" s="28"/>
      <c r="K1063" s="28"/>
      <c r="L1063" s="28"/>
      <c r="M1063" s="24">
        <f t="shared" si="65"/>
        <v>0</v>
      </c>
      <c r="N1063" s="112" t="str">
        <f t="shared" si="66"/>
        <v/>
      </c>
      <c r="O1063" s="31"/>
      <c r="P1063" s="33" t="str">
        <f t="shared" si="67"/>
        <v/>
      </c>
      <c r="R1063" s="174" t="str">
        <f t="shared" si="68"/>
        <v/>
      </c>
    </row>
    <row r="1064" spans="1:18" ht="24.75" customHeight="1" x14ac:dyDescent="0.2">
      <c r="A1064" s="212"/>
      <c r="B1064" s="213"/>
      <c r="C1064" s="214"/>
      <c r="D1064" s="88"/>
      <c r="E1064" s="110"/>
      <c r="F1064" s="28"/>
      <c r="G1064" s="28"/>
      <c r="H1064" s="22" t="str">
        <f>IF(G1064="","",ROUNDDOWN('Lesné celky'!$C$2*G1064,2))</f>
        <v/>
      </c>
      <c r="I1064" s="28"/>
      <c r="J1064" s="28"/>
      <c r="K1064" s="28"/>
      <c r="L1064" s="28"/>
      <c r="M1064" s="24">
        <f t="shared" si="65"/>
        <v>0</v>
      </c>
      <c r="N1064" s="112" t="str">
        <f t="shared" si="66"/>
        <v/>
      </c>
      <c r="O1064" s="31"/>
      <c r="P1064" s="33" t="str">
        <f t="shared" si="67"/>
        <v/>
      </c>
      <c r="R1064" s="174" t="str">
        <f t="shared" si="68"/>
        <v/>
      </c>
    </row>
    <row r="1065" spans="1:18" ht="24.75" customHeight="1" x14ac:dyDescent="0.2">
      <c r="A1065" s="212"/>
      <c r="B1065" s="213"/>
      <c r="C1065" s="214"/>
      <c r="D1065" s="88"/>
      <c r="E1065" s="110"/>
      <c r="F1065" s="28"/>
      <c r="G1065" s="28"/>
      <c r="H1065" s="22" t="str">
        <f>IF(G1065="","",ROUNDDOWN('Lesné celky'!$C$2*G1065,2))</f>
        <v/>
      </c>
      <c r="I1065" s="28"/>
      <c r="J1065" s="28"/>
      <c r="K1065" s="28"/>
      <c r="L1065" s="28"/>
      <c r="M1065" s="24">
        <f t="shared" si="65"/>
        <v>0</v>
      </c>
      <c r="N1065" s="112" t="str">
        <f t="shared" si="66"/>
        <v/>
      </c>
      <c r="O1065" s="31"/>
      <c r="P1065" s="33" t="str">
        <f t="shared" si="67"/>
        <v/>
      </c>
      <c r="R1065" s="174" t="str">
        <f t="shared" si="68"/>
        <v/>
      </c>
    </row>
    <row r="1066" spans="1:18" ht="24.75" customHeight="1" x14ac:dyDescent="0.2">
      <c r="A1066" s="212"/>
      <c r="B1066" s="213"/>
      <c r="C1066" s="214"/>
      <c r="D1066" s="88"/>
      <c r="E1066" s="110"/>
      <c r="F1066" s="28"/>
      <c r="G1066" s="28"/>
      <c r="H1066" s="22" t="str">
        <f>IF(G1066="","",ROUNDDOWN('Lesné celky'!$C$2*G1066,2))</f>
        <v/>
      </c>
      <c r="I1066" s="28"/>
      <c r="J1066" s="28"/>
      <c r="K1066" s="28"/>
      <c r="L1066" s="28"/>
      <c r="M1066" s="24">
        <f t="shared" si="65"/>
        <v>0</v>
      </c>
      <c r="N1066" s="112" t="str">
        <f t="shared" si="66"/>
        <v/>
      </c>
      <c r="O1066" s="31"/>
      <c r="P1066" s="33" t="str">
        <f t="shared" si="67"/>
        <v/>
      </c>
      <c r="R1066" s="174" t="str">
        <f t="shared" si="68"/>
        <v/>
      </c>
    </row>
    <row r="1067" spans="1:18" ht="24.75" customHeight="1" x14ac:dyDescent="0.2">
      <c r="A1067" s="212"/>
      <c r="B1067" s="213"/>
      <c r="C1067" s="214"/>
      <c r="D1067" s="88"/>
      <c r="E1067" s="110"/>
      <c r="F1067" s="28"/>
      <c r="G1067" s="28"/>
      <c r="H1067" s="22" t="str">
        <f>IF(G1067="","",ROUNDDOWN('Lesné celky'!$C$2*G1067,2))</f>
        <v/>
      </c>
      <c r="I1067" s="28"/>
      <c r="J1067" s="28"/>
      <c r="K1067" s="28"/>
      <c r="L1067" s="28"/>
      <c r="M1067" s="24">
        <f t="shared" si="65"/>
        <v>0</v>
      </c>
      <c r="N1067" s="112" t="str">
        <f t="shared" si="66"/>
        <v/>
      </c>
      <c r="O1067" s="31"/>
      <c r="P1067" s="33" t="str">
        <f t="shared" si="67"/>
        <v/>
      </c>
      <c r="R1067" s="174" t="str">
        <f t="shared" si="68"/>
        <v/>
      </c>
    </row>
    <row r="1068" spans="1:18" ht="24.75" customHeight="1" x14ac:dyDescent="0.2">
      <c r="A1068" s="212"/>
      <c r="B1068" s="213"/>
      <c r="C1068" s="214"/>
      <c r="D1068" s="88"/>
      <c r="E1068" s="110"/>
      <c r="F1068" s="28"/>
      <c r="G1068" s="28"/>
      <c r="H1068" s="22" t="str">
        <f>IF(G1068="","",ROUNDDOWN('Lesné celky'!$C$2*G1068,2))</f>
        <v/>
      </c>
      <c r="I1068" s="28"/>
      <c r="J1068" s="28"/>
      <c r="K1068" s="28"/>
      <c r="L1068" s="28"/>
      <c r="M1068" s="24">
        <f t="shared" si="65"/>
        <v>0</v>
      </c>
      <c r="N1068" s="112" t="str">
        <f t="shared" si="66"/>
        <v/>
      </c>
      <c r="O1068" s="31"/>
      <c r="P1068" s="33" t="str">
        <f t="shared" si="67"/>
        <v/>
      </c>
      <c r="R1068" s="174" t="str">
        <f t="shared" si="68"/>
        <v/>
      </c>
    </row>
    <row r="1069" spans="1:18" ht="24.75" customHeight="1" x14ac:dyDescent="0.2">
      <c r="A1069" s="212"/>
      <c r="B1069" s="213"/>
      <c r="C1069" s="214"/>
      <c r="D1069" s="88"/>
      <c r="E1069" s="110"/>
      <c r="F1069" s="28"/>
      <c r="G1069" s="28"/>
      <c r="H1069" s="22" t="str">
        <f>IF(G1069="","",ROUNDDOWN('Lesné celky'!$C$2*G1069,2))</f>
        <v/>
      </c>
      <c r="I1069" s="28"/>
      <c r="J1069" s="28"/>
      <c r="K1069" s="28"/>
      <c r="L1069" s="28"/>
      <c r="M1069" s="24">
        <f t="shared" si="65"/>
        <v>0</v>
      </c>
      <c r="N1069" s="112" t="str">
        <f t="shared" si="66"/>
        <v/>
      </c>
      <c r="O1069" s="31"/>
      <c r="P1069" s="33" t="str">
        <f t="shared" si="67"/>
        <v/>
      </c>
      <c r="R1069" s="174" t="str">
        <f t="shared" si="68"/>
        <v/>
      </c>
    </row>
    <row r="1070" spans="1:18" ht="24.75" customHeight="1" x14ac:dyDescent="0.2">
      <c r="A1070" s="212"/>
      <c r="B1070" s="213"/>
      <c r="C1070" s="214"/>
      <c r="D1070" s="88"/>
      <c r="E1070" s="110"/>
      <c r="F1070" s="28"/>
      <c r="G1070" s="28"/>
      <c r="H1070" s="22" t="str">
        <f>IF(G1070="","",ROUNDDOWN('Lesné celky'!$C$2*G1070,2))</f>
        <v/>
      </c>
      <c r="I1070" s="28"/>
      <c r="J1070" s="28"/>
      <c r="K1070" s="28"/>
      <c r="L1070" s="28"/>
      <c r="M1070" s="24">
        <f t="shared" si="65"/>
        <v>0</v>
      </c>
      <c r="N1070" s="112" t="str">
        <f t="shared" si="66"/>
        <v/>
      </c>
      <c r="O1070" s="31"/>
      <c r="P1070" s="33" t="str">
        <f t="shared" si="67"/>
        <v/>
      </c>
      <c r="R1070" s="174" t="str">
        <f t="shared" si="68"/>
        <v/>
      </c>
    </row>
    <row r="1071" spans="1:18" ht="24.75" customHeight="1" x14ac:dyDescent="0.2">
      <c r="A1071" s="212"/>
      <c r="B1071" s="213"/>
      <c r="C1071" s="214"/>
      <c r="D1071" s="88"/>
      <c r="E1071" s="110"/>
      <c r="F1071" s="28"/>
      <c r="G1071" s="28"/>
      <c r="H1071" s="22" t="str">
        <f>IF(G1071="","",ROUNDDOWN('Lesné celky'!$C$2*G1071,2))</f>
        <v/>
      </c>
      <c r="I1071" s="28"/>
      <c r="J1071" s="28"/>
      <c r="K1071" s="28"/>
      <c r="L1071" s="28"/>
      <c r="M1071" s="24">
        <f t="shared" si="65"/>
        <v>0</v>
      </c>
      <c r="N1071" s="112" t="str">
        <f t="shared" si="66"/>
        <v/>
      </c>
      <c r="O1071" s="31"/>
      <c r="P1071" s="33" t="str">
        <f t="shared" si="67"/>
        <v/>
      </c>
      <c r="R1071" s="174" t="str">
        <f t="shared" si="68"/>
        <v/>
      </c>
    </row>
    <row r="1072" spans="1:18" ht="24.75" customHeight="1" x14ac:dyDescent="0.2">
      <c r="A1072" s="212"/>
      <c r="B1072" s="213"/>
      <c r="C1072" s="214"/>
      <c r="D1072" s="88"/>
      <c r="E1072" s="110"/>
      <c r="F1072" s="28"/>
      <c r="G1072" s="28"/>
      <c r="H1072" s="22" t="str">
        <f>IF(G1072="","",ROUNDDOWN('Lesné celky'!$C$2*G1072,2))</f>
        <v/>
      </c>
      <c r="I1072" s="28"/>
      <c r="J1072" s="28"/>
      <c r="K1072" s="28"/>
      <c r="L1072" s="28"/>
      <c r="M1072" s="24">
        <f t="shared" si="65"/>
        <v>0</v>
      </c>
      <c r="N1072" s="112" t="str">
        <f t="shared" si="66"/>
        <v/>
      </c>
      <c r="O1072" s="31"/>
      <c r="P1072" s="33" t="str">
        <f t="shared" si="67"/>
        <v/>
      </c>
      <c r="R1072" s="174" t="str">
        <f t="shared" si="68"/>
        <v/>
      </c>
    </row>
    <row r="1073" spans="1:18" ht="24.75" customHeight="1" x14ac:dyDescent="0.2">
      <c r="A1073" s="212"/>
      <c r="B1073" s="213"/>
      <c r="C1073" s="214"/>
      <c r="D1073" s="88"/>
      <c r="E1073" s="110"/>
      <c r="F1073" s="28"/>
      <c r="G1073" s="28"/>
      <c r="H1073" s="22" t="str">
        <f>IF(G1073="","",ROUNDDOWN('Lesné celky'!$C$2*G1073,2))</f>
        <v/>
      </c>
      <c r="I1073" s="28"/>
      <c r="J1073" s="28"/>
      <c r="K1073" s="28"/>
      <c r="L1073" s="28"/>
      <c r="M1073" s="24">
        <f t="shared" si="65"/>
        <v>0</v>
      </c>
      <c r="N1073" s="112" t="str">
        <f t="shared" si="66"/>
        <v/>
      </c>
      <c r="O1073" s="31"/>
      <c r="P1073" s="33" t="str">
        <f t="shared" si="67"/>
        <v/>
      </c>
      <c r="R1073" s="174" t="str">
        <f t="shared" si="68"/>
        <v/>
      </c>
    </row>
    <row r="1074" spans="1:18" ht="24.75" customHeight="1" x14ac:dyDescent="0.2">
      <c r="A1074" s="212"/>
      <c r="B1074" s="213"/>
      <c r="C1074" s="214"/>
      <c r="D1074" s="88"/>
      <c r="E1074" s="110"/>
      <c r="F1074" s="28"/>
      <c r="G1074" s="28"/>
      <c r="H1074" s="22" t="str">
        <f>IF(G1074="","",ROUNDDOWN('Lesné celky'!$C$2*G1074,2))</f>
        <v/>
      </c>
      <c r="I1074" s="28"/>
      <c r="J1074" s="28"/>
      <c r="K1074" s="28"/>
      <c r="L1074" s="28"/>
      <c r="M1074" s="24">
        <f t="shared" si="65"/>
        <v>0</v>
      </c>
      <c r="N1074" s="112" t="str">
        <f t="shared" si="66"/>
        <v/>
      </c>
      <c r="O1074" s="31"/>
      <c r="P1074" s="33" t="str">
        <f t="shared" si="67"/>
        <v/>
      </c>
      <c r="R1074" s="174" t="str">
        <f t="shared" si="68"/>
        <v/>
      </c>
    </row>
    <row r="1075" spans="1:18" ht="24.75" customHeight="1" x14ac:dyDescent="0.2">
      <c r="A1075" s="212"/>
      <c r="B1075" s="213"/>
      <c r="C1075" s="214"/>
      <c r="D1075" s="88"/>
      <c r="E1075" s="110"/>
      <c r="F1075" s="28"/>
      <c r="G1075" s="28"/>
      <c r="H1075" s="22" t="str">
        <f>IF(G1075="","",ROUNDDOWN('Lesné celky'!$C$2*G1075,2))</f>
        <v/>
      </c>
      <c r="I1075" s="28"/>
      <c r="J1075" s="28"/>
      <c r="K1075" s="28"/>
      <c r="L1075" s="28"/>
      <c r="M1075" s="24">
        <f t="shared" si="65"/>
        <v>0</v>
      </c>
      <c r="N1075" s="112" t="str">
        <f t="shared" si="66"/>
        <v/>
      </c>
      <c r="O1075" s="31"/>
      <c r="P1075" s="33" t="str">
        <f t="shared" si="67"/>
        <v/>
      </c>
      <c r="R1075" s="174" t="str">
        <f t="shared" si="68"/>
        <v/>
      </c>
    </row>
    <row r="1076" spans="1:18" ht="24.75" customHeight="1" x14ac:dyDescent="0.2">
      <c r="A1076" s="212"/>
      <c r="B1076" s="213"/>
      <c r="C1076" s="214"/>
      <c r="D1076" s="88"/>
      <c r="E1076" s="110"/>
      <c r="F1076" s="28"/>
      <c r="G1076" s="28"/>
      <c r="H1076" s="22" t="str">
        <f>IF(G1076="","",ROUNDDOWN('Lesné celky'!$C$2*G1076,2))</f>
        <v/>
      </c>
      <c r="I1076" s="28"/>
      <c r="J1076" s="28"/>
      <c r="K1076" s="28"/>
      <c r="L1076" s="28"/>
      <c r="M1076" s="24">
        <f t="shared" si="65"/>
        <v>0</v>
      </c>
      <c r="N1076" s="112" t="str">
        <f t="shared" si="66"/>
        <v/>
      </c>
      <c r="O1076" s="31"/>
      <c r="P1076" s="33" t="str">
        <f t="shared" si="67"/>
        <v/>
      </c>
      <c r="R1076" s="174" t="str">
        <f t="shared" si="68"/>
        <v/>
      </c>
    </row>
    <row r="1077" spans="1:18" ht="24.75" customHeight="1" x14ac:dyDescent="0.2">
      <c r="A1077" s="212"/>
      <c r="B1077" s="213"/>
      <c r="C1077" s="214"/>
      <c r="D1077" s="88"/>
      <c r="E1077" s="110"/>
      <c r="F1077" s="28"/>
      <c r="G1077" s="28"/>
      <c r="H1077" s="22" t="str">
        <f>IF(G1077="","",ROUNDDOWN('Lesné celky'!$C$2*G1077,2))</f>
        <v/>
      </c>
      <c r="I1077" s="28"/>
      <c r="J1077" s="28"/>
      <c r="K1077" s="28"/>
      <c r="L1077" s="28"/>
      <c r="M1077" s="24">
        <f t="shared" si="65"/>
        <v>0</v>
      </c>
      <c r="N1077" s="112" t="str">
        <f t="shared" si="66"/>
        <v/>
      </c>
      <c r="O1077" s="31"/>
      <c r="P1077" s="33" t="str">
        <f t="shared" si="67"/>
        <v/>
      </c>
      <c r="R1077" s="174" t="str">
        <f t="shared" si="68"/>
        <v/>
      </c>
    </row>
    <row r="1078" spans="1:18" ht="24.75" customHeight="1" x14ac:dyDescent="0.2">
      <c r="A1078" s="212"/>
      <c r="B1078" s="213"/>
      <c r="C1078" s="214"/>
      <c r="D1078" s="88"/>
      <c r="E1078" s="110"/>
      <c r="F1078" s="28"/>
      <c r="G1078" s="28"/>
      <c r="H1078" s="22" t="str">
        <f>IF(G1078="","",ROUNDDOWN('Lesné celky'!$C$2*G1078,2))</f>
        <v/>
      </c>
      <c r="I1078" s="28"/>
      <c r="J1078" s="28"/>
      <c r="K1078" s="28"/>
      <c r="L1078" s="28"/>
      <c r="M1078" s="24">
        <f t="shared" si="65"/>
        <v>0</v>
      </c>
      <c r="N1078" s="112" t="str">
        <f t="shared" si="66"/>
        <v/>
      </c>
      <c r="O1078" s="31"/>
      <c r="P1078" s="33" t="str">
        <f t="shared" si="67"/>
        <v/>
      </c>
      <c r="R1078" s="174" t="str">
        <f t="shared" si="68"/>
        <v/>
      </c>
    </row>
    <row r="1079" spans="1:18" ht="24.75" customHeight="1" x14ac:dyDescent="0.2">
      <c r="A1079" s="212"/>
      <c r="B1079" s="213"/>
      <c r="C1079" s="214"/>
      <c r="D1079" s="88"/>
      <c r="E1079" s="110"/>
      <c r="F1079" s="28"/>
      <c r="G1079" s="28"/>
      <c r="H1079" s="22" t="str">
        <f>IF(G1079="","",ROUNDDOWN('Lesné celky'!$C$2*G1079,2))</f>
        <v/>
      </c>
      <c r="I1079" s="28"/>
      <c r="J1079" s="28"/>
      <c r="K1079" s="28"/>
      <c r="L1079" s="28"/>
      <c r="M1079" s="24">
        <f t="shared" si="65"/>
        <v>0</v>
      </c>
      <c r="N1079" s="112" t="str">
        <f t="shared" si="66"/>
        <v/>
      </c>
      <c r="O1079" s="31"/>
      <c r="P1079" s="33" t="str">
        <f t="shared" si="67"/>
        <v/>
      </c>
      <c r="R1079" s="174" t="str">
        <f t="shared" si="68"/>
        <v/>
      </c>
    </row>
    <row r="1080" spans="1:18" ht="24.75" customHeight="1" x14ac:dyDescent="0.2">
      <c r="A1080" s="212"/>
      <c r="B1080" s="213"/>
      <c r="C1080" s="214"/>
      <c r="D1080" s="88"/>
      <c r="E1080" s="110"/>
      <c r="F1080" s="28"/>
      <c r="G1080" s="28"/>
      <c r="H1080" s="22" t="str">
        <f>IF(G1080="","",ROUNDDOWN('Lesné celky'!$C$2*G1080,2))</f>
        <v/>
      </c>
      <c r="I1080" s="28"/>
      <c r="J1080" s="28"/>
      <c r="K1080" s="28"/>
      <c r="L1080" s="28"/>
      <c r="M1080" s="24">
        <f t="shared" si="65"/>
        <v>0</v>
      </c>
      <c r="N1080" s="112" t="str">
        <f t="shared" si="66"/>
        <v/>
      </c>
      <c r="O1080" s="31"/>
      <c r="P1080" s="33" t="str">
        <f t="shared" si="67"/>
        <v/>
      </c>
      <c r="R1080" s="174" t="str">
        <f t="shared" si="68"/>
        <v/>
      </c>
    </row>
    <row r="1081" spans="1:18" ht="24.75" customHeight="1" x14ac:dyDescent="0.2">
      <c r="A1081" s="212"/>
      <c r="B1081" s="213"/>
      <c r="C1081" s="214"/>
      <c r="D1081" s="88"/>
      <c r="E1081" s="110"/>
      <c r="F1081" s="28"/>
      <c r="G1081" s="28"/>
      <c r="H1081" s="22" t="str">
        <f>IF(G1081="","",ROUNDDOWN('Lesné celky'!$C$2*G1081,2))</f>
        <v/>
      </c>
      <c r="I1081" s="28"/>
      <c r="J1081" s="28"/>
      <c r="K1081" s="28"/>
      <c r="L1081" s="28"/>
      <c r="M1081" s="24">
        <f t="shared" si="65"/>
        <v>0</v>
      </c>
      <c r="N1081" s="112" t="str">
        <f t="shared" si="66"/>
        <v/>
      </c>
      <c r="O1081" s="31"/>
      <c r="P1081" s="33" t="str">
        <f t="shared" si="67"/>
        <v/>
      </c>
      <c r="R1081" s="174" t="str">
        <f t="shared" si="68"/>
        <v/>
      </c>
    </row>
    <row r="1082" spans="1:18" ht="24.75" customHeight="1" x14ac:dyDescent="0.2">
      <c r="A1082" s="212"/>
      <c r="B1082" s="213"/>
      <c r="C1082" s="214"/>
      <c r="D1082" s="88"/>
      <c r="E1082" s="110"/>
      <c r="F1082" s="28"/>
      <c r="G1082" s="28"/>
      <c r="H1082" s="22" t="str">
        <f>IF(G1082="","",ROUNDDOWN('Lesné celky'!$C$2*G1082,2))</f>
        <v/>
      </c>
      <c r="I1082" s="28"/>
      <c r="J1082" s="28"/>
      <c r="K1082" s="28"/>
      <c r="L1082" s="28"/>
      <c r="M1082" s="24">
        <f t="shared" si="65"/>
        <v>0</v>
      </c>
      <c r="N1082" s="112" t="str">
        <f t="shared" si="66"/>
        <v/>
      </c>
      <c r="O1082" s="31"/>
      <c r="P1082" s="33" t="str">
        <f t="shared" si="67"/>
        <v/>
      </c>
      <c r="R1082" s="174" t="str">
        <f t="shared" si="68"/>
        <v/>
      </c>
    </row>
    <row r="1083" spans="1:18" ht="24.75" customHeight="1" x14ac:dyDescent="0.2">
      <c r="A1083" s="212"/>
      <c r="B1083" s="213"/>
      <c r="C1083" s="214"/>
      <c r="D1083" s="88"/>
      <c r="E1083" s="110"/>
      <c r="F1083" s="28"/>
      <c r="G1083" s="28"/>
      <c r="H1083" s="22" t="str">
        <f>IF(G1083="","",ROUNDDOWN('Lesné celky'!$C$2*G1083,2))</f>
        <v/>
      </c>
      <c r="I1083" s="28"/>
      <c r="J1083" s="28"/>
      <c r="K1083" s="28"/>
      <c r="L1083" s="28"/>
      <c r="M1083" s="24">
        <f t="shared" si="65"/>
        <v>0</v>
      </c>
      <c r="N1083" s="112" t="str">
        <f t="shared" si="66"/>
        <v/>
      </c>
      <c r="O1083" s="31"/>
      <c r="P1083" s="33" t="str">
        <f t="shared" si="67"/>
        <v/>
      </c>
      <c r="R1083" s="174" t="str">
        <f t="shared" si="68"/>
        <v/>
      </c>
    </row>
    <row r="1084" spans="1:18" ht="24.75" customHeight="1" x14ac:dyDescent="0.2">
      <c r="A1084" s="212"/>
      <c r="B1084" s="213"/>
      <c r="C1084" s="214"/>
      <c r="D1084" s="88"/>
      <c r="E1084" s="110"/>
      <c r="F1084" s="28"/>
      <c r="G1084" s="28"/>
      <c r="H1084" s="22" t="str">
        <f>IF(G1084="","",ROUNDDOWN('Lesné celky'!$C$2*G1084,2))</f>
        <v/>
      </c>
      <c r="I1084" s="28"/>
      <c r="J1084" s="28"/>
      <c r="K1084" s="28"/>
      <c r="L1084" s="28"/>
      <c r="M1084" s="24">
        <f t="shared" si="65"/>
        <v>0</v>
      </c>
      <c r="N1084" s="112" t="str">
        <f t="shared" si="66"/>
        <v/>
      </c>
      <c r="O1084" s="31"/>
      <c r="P1084" s="33" t="str">
        <f t="shared" si="67"/>
        <v/>
      </c>
      <c r="R1084" s="174" t="str">
        <f t="shared" si="68"/>
        <v/>
      </c>
    </row>
    <row r="1085" spans="1:18" ht="24.75" customHeight="1" x14ac:dyDescent="0.2">
      <c r="A1085" s="212"/>
      <c r="B1085" s="213"/>
      <c r="C1085" s="214"/>
      <c r="D1085" s="88"/>
      <c r="E1085" s="110"/>
      <c r="F1085" s="28"/>
      <c r="G1085" s="28"/>
      <c r="H1085" s="22" t="str">
        <f>IF(G1085="","",ROUNDDOWN('Lesné celky'!$C$2*G1085,2))</f>
        <v/>
      </c>
      <c r="I1085" s="28"/>
      <c r="J1085" s="28"/>
      <c r="K1085" s="28"/>
      <c r="L1085" s="28"/>
      <c r="M1085" s="24">
        <f t="shared" si="65"/>
        <v>0</v>
      </c>
      <c r="N1085" s="112" t="str">
        <f t="shared" si="66"/>
        <v/>
      </c>
      <c r="O1085" s="31"/>
      <c r="P1085" s="33" t="str">
        <f t="shared" si="67"/>
        <v/>
      </c>
      <c r="R1085" s="174" t="str">
        <f t="shared" si="68"/>
        <v/>
      </c>
    </row>
    <row r="1086" spans="1:18" ht="24.75" customHeight="1" x14ac:dyDescent="0.2">
      <c r="A1086" s="212"/>
      <c r="B1086" s="213"/>
      <c r="C1086" s="214"/>
      <c r="D1086" s="88"/>
      <c r="E1086" s="110"/>
      <c r="F1086" s="28"/>
      <c r="G1086" s="28"/>
      <c r="H1086" s="22" t="str">
        <f>IF(G1086="","",ROUNDDOWN('Lesné celky'!$C$2*G1086,2))</f>
        <v/>
      </c>
      <c r="I1086" s="28"/>
      <c r="J1086" s="28"/>
      <c r="K1086" s="28"/>
      <c r="L1086" s="28"/>
      <c r="M1086" s="24">
        <f t="shared" si="65"/>
        <v>0</v>
      </c>
      <c r="N1086" s="112" t="str">
        <f t="shared" si="66"/>
        <v/>
      </c>
      <c r="O1086" s="31"/>
      <c r="P1086" s="33" t="str">
        <f t="shared" si="67"/>
        <v/>
      </c>
      <c r="R1086" s="174" t="str">
        <f t="shared" si="68"/>
        <v/>
      </c>
    </row>
    <row r="1087" spans="1:18" ht="24.75" customHeight="1" x14ac:dyDescent="0.2">
      <c r="A1087" s="212"/>
      <c r="B1087" s="213"/>
      <c r="C1087" s="214"/>
      <c r="D1087" s="88"/>
      <c r="E1087" s="110"/>
      <c r="F1087" s="28"/>
      <c r="G1087" s="28"/>
      <c r="H1087" s="22" t="str">
        <f>IF(G1087="","",ROUNDDOWN('Lesné celky'!$C$2*G1087,2))</f>
        <v/>
      </c>
      <c r="I1087" s="28"/>
      <c r="J1087" s="28"/>
      <c r="K1087" s="28"/>
      <c r="L1087" s="28"/>
      <c r="M1087" s="24">
        <f t="shared" si="65"/>
        <v>0</v>
      </c>
      <c r="N1087" s="112" t="str">
        <f t="shared" si="66"/>
        <v/>
      </c>
      <c r="O1087" s="31"/>
      <c r="P1087" s="33" t="str">
        <f t="shared" si="67"/>
        <v/>
      </c>
      <c r="R1087" s="174" t="str">
        <f t="shared" si="68"/>
        <v/>
      </c>
    </row>
    <row r="1088" spans="1:18" ht="24.75" customHeight="1" x14ac:dyDescent="0.2">
      <c r="A1088" s="212"/>
      <c r="B1088" s="213"/>
      <c r="C1088" s="214"/>
      <c r="D1088" s="88"/>
      <c r="E1088" s="110"/>
      <c r="F1088" s="28"/>
      <c r="G1088" s="28"/>
      <c r="H1088" s="22" t="str">
        <f>IF(G1088="","",ROUNDDOWN('Lesné celky'!$C$2*G1088,2))</f>
        <v/>
      </c>
      <c r="I1088" s="28"/>
      <c r="J1088" s="28"/>
      <c r="K1088" s="28"/>
      <c r="L1088" s="28"/>
      <c r="M1088" s="24">
        <f t="shared" si="65"/>
        <v>0</v>
      </c>
      <c r="N1088" s="112" t="str">
        <f t="shared" si="66"/>
        <v/>
      </c>
      <c r="O1088" s="31"/>
      <c r="P1088" s="33" t="str">
        <f t="shared" si="67"/>
        <v/>
      </c>
      <c r="R1088" s="174" t="str">
        <f t="shared" si="68"/>
        <v/>
      </c>
    </row>
    <row r="1089" spans="1:18" ht="24.75" customHeight="1" x14ac:dyDescent="0.2">
      <c r="A1089" s="212"/>
      <c r="B1089" s="213"/>
      <c r="C1089" s="214"/>
      <c r="D1089" s="88"/>
      <c r="E1089" s="110"/>
      <c r="F1089" s="28"/>
      <c r="G1089" s="28"/>
      <c r="H1089" s="22" t="str">
        <f>IF(G1089="","",ROUNDDOWN('Lesné celky'!$C$2*G1089,2))</f>
        <v/>
      </c>
      <c r="I1089" s="28"/>
      <c r="J1089" s="28"/>
      <c r="K1089" s="28"/>
      <c r="L1089" s="28"/>
      <c r="M1089" s="24">
        <f t="shared" si="65"/>
        <v>0</v>
      </c>
      <c r="N1089" s="112" t="str">
        <f t="shared" si="66"/>
        <v/>
      </c>
      <c r="O1089" s="31"/>
      <c r="P1089" s="33" t="str">
        <f t="shared" si="67"/>
        <v/>
      </c>
      <c r="R1089" s="174" t="str">
        <f t="shared" si="68"/>
        <v/>
      </c>
    </row>
    <row r="1090" spans="1:18" ht="24.75" customHeight="1" x14ac:dyDescent="0.2">
      <c r="A1090" s="212"/>
      <c r="B1090" s="213"/>
      <c r="C1090" s="214"/>
      <c r="D1090" s="88"/>
      <c r="E1090" s="110"/>
      <c r="F1090" s="28"/>
      <c r="G1090" s="28"/>
      <c r="H1090" s="22" t="str">
        <f>IF(G1090="","",ROUNDDOWN('Lesné celky'!$C$2*G1090,2))</f>
        <v/>
      </c>
      <c r="I1090" s="28"/>
      <c r="J1090" s="28"/>
      <c r="K1090" s="28"/>
      <c r="L1090" s="28"/>
      <c r="M1090" s="24">
        <f t="shared" ref="M1090:M1153" si="69">SUM(I1090:L1090)</f>
        <v>0</v>
      </c>
      <c r="N1090" s="112" t="str">
        <f t="shared" ref="N1090:N1153" si="70">IF(ROUNDDOWN(F1090*G1090,2)-ROUNDDOWN(SUM(I1090:L1090),2)=0,"","zlý súčet")</f>
        <v/>
      </c>
      <c r="O1090" s="31"/>
      <c r="P1090" s="33" t="str">
        <f t="shared" si="67"/>
        <v/>
      </c>
      <c r="R1090" s="174" t="str">
        <f t="shared" si="68"/>
        <v/>
      </c>
    </row>
    <row r="1091" spans="1:18" ht="24.75" customHeight="1" x14ac:dyDescent="0.2">
      <c r="A1091" s="212"/>
      <c r="B1091" s="213"/>
      <c r="C1091" s="214"/>
      <c r="D1091" s="88"/>
      <c r="E1091" s="110"/>
      <c r="F1091" s="28"/>
      <c r="G1091" s="28"/>
      <c r="H1091" s="22" t="str">
        <f>IF(G1091="","",ROUNDDOWN('Lesné celky'!$C$2*G1091,2))</f>
        <v/>
      </c>
      <c r="I1091" s="28"/>
      <c r="J1091" s="28"/>
      <c r="K1091" s="28"/>
      <c r="L1091" s="28"/>
      <c r="M1091" s="24">
        <f t="shared" si="69"/>
        <v>0</v>
      </c>
      <c r="N1091" s="112" t="str">
        <f t="shared" si="70"/>
        <v/>
      </c>
      <c r="O1091" s="31"/>
      <c r="P1091" s="33" t="str">
        <f t="shared" si="67"/>
        <v/>
      </c>
      <c r="R1091" s="174" t="str">
        <f t="shared" si="68"/>
        <v/>
      </c>
    </row>
    <row r="1092" spans="1:18" ht="24.75" customHeight="1" x14ac:dyDescent="0.2">
      <c r="A1092" s="212"/>
      <c r="B1092" s="213"/>
      <c r="C1092" s="214"/>
      <c r="D1092" s="88"/>
      <c r="E1092" s="110"/>
      <c r="F1092" s="28"/>
      <c r="G1092" s="28"/>
      <c r="H1092" s="22" t="str">
        <f>IF(G1092="","",ROUNDDOWN('Lesné celky'!$C$2*G1092,2))</f>
        <v/>
      </c>
      <c r="I1092" s="28"/>
      <c r="J1092" s="28"/>
      <c r="K1092" s="28"/>
      <c r="L1092" s="28"/>
      <c r="M1092" s="24">
        <f t="shared" si="69"/>
        <v>0</v>
      </c>
      <c r="N1092" s="112" t="str">
        <f t="shared" si="70"/>
        <v/>
      </c>
      <c r="O1092" s="31"/>
      <c r="P1092" s="33" t="str">
        <f t="shared" si="67"/>
        <v/>
      </c>
      <c r="R1092" s="174" t="str">
        <f t="shared" si="68"/>
        <v/>
      </c>
    </row>
    <row r="1093" spans="1:18" ht="24.75" customHeight="1" x14ac:dyDescent="0.2">
      <c r="A1093" s="212"/>
      <c r="B1093" s="213"/>
      <c r="C1093" s="214"/>
      <c r="D1093" s="88"/>
      <c r="E1093" s="110"/>
      <c r="F1093" s="28"/>
      <c r="G1093" s="28"/>
      <c r="H1093" s="22" t="str">
        <f>IF(G1093="","",ROUNDDOWN('Lesné celky'!$C$2*G1093,2))</f>
        <v/>
      </c>
      <c r="I1093" s="28"/>
      <c r="J1093" s="28"/>
      <c r="K1093" s="28"/>
      <c r="L1093" s="28"/>
      <c r="M1093" s="24">
        <f t="shared" si="69"/>
        <v>0</v>
      </c>
      <c r="N1093" s="112" t="str">
        <f t="shared" si="70"/>
        <v/>
      </c>
      <c r="O1093" s="31"/>
      <c r="P1093" s="33" t="str">
        <f t="shared" si="67"/>
        <v/>
      </c>
      <c r="R1093" s="174" t="str">
        <f t="shared" si="68"/>
        <v/>
      </c>
    </row>
    <row r="1094" spans="1:18" ht="24.75" customHeight="1" x14ac:dyDescent="0.2">
      <c r="A1094" s="212"/>
      <c r="B1094" s="213"/>
      <c r="C1094" s="214"/>
      <c r="D1094" s="88"/>
      <c r="E1094" s="110"/>
      <c r="F1094" s="28"/>
      <c r="G1094" s="28"/>
      <c r="H1094" s="22" t="str">
        <f>IF(G1094="","",ROUNDDOWN('Lesné celky'!$C$2*G1094,2))</f>
        <v/>
      </c>
      <c r="I1094" s="28"/>
      <c r="J1094" s="28"/>
      <c r="K1094" s="28"/>
      <c r="L1094" s="28"/>
      <c r="M1094" s="24">
        <f t="shared" si="69"/>
        <v>0</v>
      </c>
      <c r="N1094" s="112" t="str">
        <f t="shared" si="70"/>
        <v/>
      </c>
      <c r="O1094" s="31"/>
      <c r="P1094" s="33" t="str">
        <f t="shared" si="67"/>
        <v/>
      </c>
      <c r="R1094" s="174" t="str">
        <f t="shared" si="68"/>
        <v/>
      </c>
    </row>
    <row r="1095" spans="1:18" ht="24.75" customHeight="1" x14ac:dyDescent="0.2">
      <c r="A1095" s="212"/>
      <c r="B1095" s="213"/>
      <c r="C1095" s="214"/>
      <c r="D1095" s="88"/>
      <c r="E1095" s="110"/>
      <c r="F1095" s="28"/>
      <c r="G1095" s="28"/>
      <c r="H1095" s="22" t="str">
        <f>IF(G1095="","",ROUNDDOWN('Lesné celky'!$C$2*G1095,2))</f>
        <v/>
      </c>
      <c r="I1095" s="28"/>
      <c r="J1095" s="28"/>
      <c r="K1095" s="28"/>
      <c r="L1095" s="28"/>
      <c r="M1095" s="24">
        <f t="shared" si="69"/>
        <v>0</v>
      </c>
      <c r="N1095" s="112" t="str">
        <f t="shared" si="70"/>
        <v/>
      </c>
      <c r="O1095" s="31"/>
      <c r="P1095" s="33" t="str">
        <f t="shared" si="67"/>
        <v/>
      </c>
      <c r="R1095" s="174" t="str">
        <f t="shared" si="68"/>
        <v/>
      </c>
    </row>
    <row r="1096" spans="1:18" ht="24.75" customHeight="1" x14ac:dyDescent="0.2">
      <c r="A1096" s="212"/>
      <c r="B1096" s="213"/>
      <c r="C1096" s="214"/>
      <c r="D1096" s="88"/>
      <c r="E1096" s="110"/>
      <c r="F1096" s="28"/>
      <c r="G1096" s="28"/>
      <c r="H1096" s="22" t="str">
        <f>IF(G1096="","",ROUNDDOWN('Lesné celky'!$C$2*G1096,2))</f>
        <v/>
      </c>
      <c r="I1096" s="28"/>
      <c r="J1096" s="28"/>
      <c r="K1096" s="28"/>
      <c r="L1096" s="28"/>
      <c r="M1096" s="24">
        <f t="shared" si="69"/>
        <v>0</v>
      </c>
      <c r="N1096" s="112" t="str">
        <f t="shared" si="70"/>
        <v/>
      </c>
      <c r="O1096" s="31"/>
      <c r="P1096" s="33" t="str">
        <f t="shared" si="67"/>
        <v/>
      </c>
      <c r="R1096" s="174" t="str">
        <f t="shared" si="68"/>
        <v/>
      </c>
    </row>
    <row r="1097" spans="1:18" ht="24.75" customHeight="1" x14ac:dyDescent="0.2">
      <c r="A1097" s="212"/>
      <c r="B1097" s="213"/>
      <c r="C1097" s="214"/>
      <c r="D1097" s="88"/>
      <c r="E1097" s="110"/>
      <c r="F1097" s="28"/>
      <c r="G1097" s="28"/>
      <c r="H1097" s="22" t="str">
        <f>IF(G1097="","",ROUNDDOWN('Lesné celky'!$C$2*G1097,2))</f>
        <v/>
      </c>
      <c r="I1097" s="28"/>
      <c r="J1097" s="28"/>
      <c r="K1097" s="28"/>
      <c r="L1097" s="28"/>
      <c r="M1097" s="24">
        <f t="shared" si="69"/>
        <v>0</v>
      </c>
      <c r="N1097" s="112" t="str">
        <f t="shared" si="70"/>
        <v/>
      </c>
      <c r="O1097" s="31"/>
      <c r="P1097" s="33" t="str">
        <f t="shared" si="67"/>
        <v/>
      </c>
      <c r="R1097" s="174" t="str">
        <f t="shared" si="68"/>
        <v/>
      </c>
    </row>
    <row r="1098" spans="1:18" ht="24.75" customHeight="1" x14ac:dyDescent="0.2">
      <c r="A1098" s="212"/>
      <c r="B1098" s="213"/>
      <c r="C1098" s="214"/>
      <c r="D1098" s="88"/>
      <c r="E1098" s="110"/>
      <c r="F1098" s="28"/>
      <c r="G1098" s="28"/>
      <c r="H1098" s="22" t="str">
        <f>IF(G1098="","",ROUNDDOWN('Lesné celky'!$C$2*G1098,2))</f>
        <v/>
      </c>
      <c r="I1098" s="28"/>
      <c r="J1098" s="28"/>
      <c r="K1098" s="28"/>
      <c r="L1098" s="28"/>
      <c r="M1098" s="24">
        <f t="shared" si="69"/>
        <v>0</v>
      </c>
      <c r="N1098" s="112" t="str">
        <f t="shared" si="70"/>
        <v/>
      </c>
      <c r="O1098" s="31"/>
      <c r="P1098" s="33" t="str">
        <f t="shared" si="67"/>
        <v/>
      </c>
      <c r="R1098" s="174" t="str">
        <f t="shared" si="68"/>
        <v/>
      </c>
    </row>
    <row r="1099" spans="1:18" ht="24.75" customHeight="1" x14ac:dyDescent="0.2">
      <c r="A1099" s="212"/>
      <c r="B1099" s="213"/>
      <c r="C1099" s="214"/>
      <c r="D1099" s="88"/>
      <c r="E1099" s="110"/>
      <c r="F1099" s="28"/>
      <c r="G1099" s="28"/>
      <c r="H1099" s="22" t="str">
        <f>IF(G1099="","",ROUNDDOWN('Lesné celky'!$C$2*G1099,2))</f>
        <v/>
      </c>
      <c r="I1099" s="28"/>
      <c r="J1099" s="28"/>
      <c r="K1099" s="28"/>
      <c r="L1099" s="28"/>
      <c r="M1099" s="24">
        <f t="shared" si="69"/>
        <v>0</v>
      </c>
      <c r="N1099" s="112" t="str">
        <f t="shared" si="70"/>
        <v/>
      </c>
      <c r="O1099" s="31"/>
      <c r="P1099" s="33" t="str">
        <f t="shared" si="67"/>
        <v/>
      </c>
      <c r="R1099" s="174" t="str">
        <f t="shared" si="68"/>
        <v/>
      </c>
    </row>
    <row r="1100" spans="1:18" ht="24.75" customHeight="1" x14ac:dyDescent="0.2">
      <c r="A1100" s="212"/>
      <c r="B1100" s="213"/>
      <c r="C1100" s="214"/>
      <c r="D1100" s="88"/>
      <c r="E1100" s="110"/>
      <c r="F1100" s="28"/>
      <c r="G1100" s="28"/>
      <c r="H1100" s="22" t="str">
        <f>IF(G1100="","",ROUNDDOWN('Lesné celky'!$C$2*G1100,2))</f>
        <v/>
      </c>
      <c r="I1100" s="28"/>
      <c r="J1100" s="28"/>
      <c r="K1100" s="28"/>
      <c r="L1100" s="28"/>
      <c r="M1100" s="24">
        <f t="shared" si="69"/>
        <v>0</v>
      </c>
      <c r="N1100" s="112" t="str">
        <f t="shared" si="70"/>
        <v/>
      </c>
      <c r="O1100" s="31"/>
      <c r="P1100" s="33" t="str">
        <f t="shared" si="67"/>
        <v/>
      </c>
      <c r="R1100" s="174" t="str">
        <f t="shared" si="68"/>
        <v/>
      </c>
    </row>
    <row r="1101" spans="1:18" ht="24.75" customHeight="1" x14ac:dyDescent="0.2">
      <c r="A1101" s="212"/>
      <c r="B1101" s="213"/>
      <c r="C1101" s="214"/>
      <c r="D1101" s="88"/>
      <c r="E1101" s="110"/>
      <c r="F1101" s="28"/>
      <c r="G1101" s="28"/>
      <c r="H1101" s="22" t="str">
        <f>IF(G1101="","",ROUNDDOWN('Lesné celky'!$C$2*G1101,2))</f>
        <v/>
      </c>
      <c r="I1101" s="28"/>
      <c r="J1101" s="28"/>
      <c r="K1101" s="28"/>
      <c r="L1101" s="28"/>
      <c r="M1101" s="24">
        <f t="shared" si="69"/>
        <v>0</v>
      </c>
      <c r="N1101" s="112" t="str">
        <f t="shared" si="70"/>
        <v/>
      </c>
      <c r="O1101" s="31"/>
      <c r="P1101" s="33" t="str">
        <f t="shared" si="67"/>
        <v/>
      </c>
      <c r="R1101" s="174" t="str">
        <f t="shared" si="68"/>
        <v/>
      </c>
    </row>
    <row r="1102" spans="1:18" ht="24.75" customHeight="1" x14ac:dyDescent="0.2">
      <c r="A1102" s="212"/>
      <c r="B1102" s="213"/>
      <c r="C1102" s="214"/>
      <c r="D1102" s="88"/>
      <c r="E1102" s="110"/>
      <c r="F1102" s="28"/>
      <c r="G1102" s="28"/>
      <c r="H1102" s="22" t="str">
        <f>IF(G1102="","",ROUNDDOWN('Lesné celky'!$C$2*G1102,2))</f>
        <v/>
      </c>
      <c r="I1102" s="28"/>
      <c r="J1102" s="28"/>
      <c r="K1102" s="28"/>
      <c r="L1102" s="28"/>
      <c r="M1102" s="24">
        <f t="shared" si="69"/>
        <v>0</v>
      </c>
      <c r="N1102" s="112" t="str">
        <f t="shared" si="70"/>
        <v/>
      </c>
      <c r="O1102" s="31"/>
      <c r="P1102" s="33" t="str">
        <f t="shared" si="67"/>
        <v/>
      </c>
      <c r="R1102" s="174" t="str">
        <f t="shared" si="68"/>
        <v/>
      </c>
    </row>
    <row r="1103" spans="1:18" ht="24.75" customHeight="1" x14ac:dyDescent="0.2">
      <c r="A1103" s="212"/>
      <c r="B1103" s="213"/>
      <c r="C1103" s="214"/>
      <c r="D1103" s="88"/>
      <c r="E1103" s="110"/>
      <c r="F1103" s="28"/>
      <c r="G1103" s="28"/>
      <c r="H1103" s="22" t="str">
        <f>IF(G1103="","",ROUNDDOWN('Lesné celky'!$C$2*G1103,2))</f>
        <v/>
      </c>
      <c r="I1103" s="28"/>
      <c r="J1103" s="28"/>
      <c r="K1103" s="28"/>
      <c r="L1103" s="28"/>
      <c r="M1103" s="24">
        <f t="shared" si="69"/>
        <v>0</v>
      </c>
      <c r="N1103" s="112" t="str">
        <f t="shared" si="70"/>
        <v/>
      </c>
      <c r="O1103" s="31"/>
      <c r="P1103" s="33" t="str">
        <f t="shared" si="67"/>
        <v/>
      </c>
      <c r="R1103" s="174" t="str">
        <f t="shared" si="68"/>
        <v/>
      </c>
    </row>
    <row r="1104" spans="1:18" ht="24.75" customHeight="1" x14ac:dyDescent="0.2">
      <c r="A1104" s="212"/>
      <c r="B1104" s="213"/>
      <c r="C1104" s="214"/>
      <c r="D1104" s="88"/>
      <c r="E1104" s="110"/>
      <c r="F1104" s="28"/>
      <c r="G1104" s="28"/>
      <c r="H1104" s="22" t="str">
        <f>IF(G1104="","",ROUNDDOWN('Lesné celky'!$C$2*G1104,2))</f>
        <v/>
      </c>
      <c r="I1104" s="28"/>
      <c r="J1104" s="28"/>
      <c r="K1104" s="28"/>
      <c r="L1104" s="28"/>
      <c r="M1104" s="24">
        <f t="shared" si="69"/>
        <v>0</v>
      </c>
      <c r="N1104" s="112" t="str">
        <f t="shared" si="70"/>
        <v/>
      </c>
      <c r="O1104" s="31"/>
      <c r="P1104" s="33" t="str">
        <f t="shared" si="67"/>
        <v/>
      </c>
      <c r="R1104" s="174" t="str">
        <f t="shared" si="68"/>
        <v/>
      </c>
    </row>
    <row r="1105" spans="1:18" ht="24.75" customHeight="1" x14ac:dyDescent="0.2">
      <c r="A1105" s="212"/>
      <c r="B1105" s="213"/>
      <c r="C1105" s="214"/>
      <c r="D1105" s="88"/>
      <c r="E1105" s="110"/>
      <c r="F1105" s="28"/>
      <c r="G1105" s="28"/>
      <c r="H1105" s="22" t="str">
        <f>IF(G1105="","",ROUNDDOWN('Lesné celky'!$C$2*G1105,2))</f>
        <v/>
      </c>
      <c r="I1105" s="28"/>
      <c r="J1105" s="28"/>
      <c r="K1105" s="28"/>
      <c r="L1105" s="28"/>
      <c r="M1105" s="24">
        <f t="shared" si="69"/>
        <v>0</v>
      </c>
      <c r="N1105" s="112" t="str">
        <f t="shared" si="70"/>
        <v/>
      </c>
      <c r="O1105" s="31"/>
      <c r="P1105" s="33" t="str">
        <f t="shared" si="67"/>
        <v/>
      </c>
      <c r="R1105" s="174" t="str">
        <f t="shared" si="68"/>
        <v/>
      </c>
    </row>
    <row r="1106" spans="1:18" ht="24.75" customHeight="1" x14ac:dyDescent="0.2">
      <c r="A1106" s="212"/>
      <c r="B1106" s="213"/>
      <c r="C1106" s="214"/>
      <c r="D1106" s="88"/>
      <c r="E1106" s="110"/>
      <c r="F1106" s="28"/>
      <c r="G1106" s="28"/>
      <c r="H1106" s="22" t="str">
        <f>IF(G1106="","",ROUNDDOWN('Lesné celky'!$C$2*G1106,2))</f>
        <v/>
      </c>
      <c r="I1106" s="28"/>
      <c r="J1106" s="28"/>
      <c r="K1106" s="28"/>
      <c r="L1106" s="28"/>
      <c r="M1106" s="24">
        <f t="shared" si="69"/>
        <v>0</v>
      </c>
      <c r="N1106" s="112" t="str">
        <f t="shared" si="70"/>
        <v/>
      </c>
      <c r="O1106" s="31"/>
      <c r="P1106" s="33" t="str">
        <f t="shared" si="67"/>
        <v/>
      </c>
      <c r="R1106" s="174" t="str">
        <f t="shared" si="68"/>
        <v/>
      </c>
    </row>
    <row r="1107" spans="1:18" ht="24.75" customHeight="1" x14ac:dyDescent="0.2">
      <c r="A1107" s="212"/>
      <c r="B1107" s="213"/>
      <c r="C1107" s="214"/>
      <c r="D1107" s="88"/>
      <c r="E1107" s="110"/>
      <c r="F1107" s="28"/>
      <c r="G1107" s="28"/>
      <c r="H1107" s="22" t="str">
        <f>IF(G1107="","",ROUNDDOWN('Lesné celky'!$C$2*G1107,2))</f>
        <v/>
      </c>
      <c r="I1107" s="28"/>
      <c r="J1107" s="28"/>
      <c r="K1107" s="28"/>
      <c r="L1107" s="28"/>
      <c r="M1107" s="24">
        <f t="shared" si="69"/>
        <v>0</v>
      </c>
      <c r="N1107" s="112" t="str">
        <f t="shared" si="70"/>
        <v/>
      </c>
      <c r="O1107" s="31"/>
      <c r="P1107" s="33" t="str">
        <f t="shared" si="67"/>
        <v/>
      </c>
      <c r="R1107" s="174" t="str">
        <f t="shared" si="68"/>
        <v/>
      </c>
    </row>
    <row r="1108" spans="1:18" ht="24.75" customHeight="1" x14ac:dyDescent="0.2">
      <c r="A1108" s="212"/>
      <c r="B1108" s="213"/>
      <c r="C1108" s="214"/>
      <c r="D1108" s="88"/>
      <c r="E1108" s="110"/>
      <c r="F1108" s="28"/>
      <c r="G1108" s="28"/>
      <c r="H1108" s="22" t="str">
        <f>IF(G1108="","",ROUNDDOWN('Lesné celky'!$C$2*G1108,2))</f>
        <v/>
      </c>
      <c r="I1108" s="28"/>
      <c r="J1108" s="28"/>
      <c r="K1108" s="28"/>
      <c r="L1108" s="28"/>
      <c r="M1108" s="24">
        <f t="shared" si="69"/>
        <v>0</v>
      </c>
      <c r="N1108" s="112" t="str">
        <f t="shared" si="70"/>
        <v/>
      </c>
      <c r="O1108" s="31"/>
      <c r="P1108" s="33" t="str">
        <f t="shared" ref="P1108:P1171" si="71">IF(H1108="","",H1108-O1108)</f>
        <v/>
      </c>
      <c r="R1108" s="174" t="str">
        <f t="shared" ref="R1108:R1171" si="72">IF(AND(H1108&lt;&gt;"",OR(E1108="",D1108="",A1108="")),"nekorektne zadané údaje","")</f>
        <v/>
      </c>
    </row>
    <row r="1109" spans="1:18" ht="24.75" customHeight="1" x14ac:dyDescent="0.2">
      <c r="A1109" s="212"/>
      <c r="B1109" s="213"/>
      <c r="C1109" s="214"/>
      <c r="D1109" s="88"/>
      <c r="E1109" s="110"/>
      <c r="F1109" s="28"/>
      <c r="G1109" s="28"/>
      <c r="H1109" s="22" t="str">
        <f>IF(G1109="","",ROUNDDOWN('Lesné celky'!$C$2*G1109,2))</f>
        <v/>
      </c>
      <c r="I1109" s="28"/>
      <c r="J1109" s="28"/>
      <c r="K1109" s="28"/>
      <c r="L1109" s="28"/>
      <c r="M1109" s="24">
        <f t="shared" si="69"/>
        <v>0</v>
      </c>
      <c r="N1109" s="112" t="str">
        <f t="shared" si="70"/>
        <v/>
      </c>
      <c r="O1109" s="31"/>
      <c r="P1109" s="33" t="str">
        <f t="shared" si="71"/>
        <v/>
      </c>
      <c r="R1109" s="174" t="str">
        <f t="shared" si="72"/>
        <v/>
      </c>
    </row>
    <row r="1110" spans="1:18" ht="24.75" customHeight="1" x14ac:dyDescent="0.2">
      <c r="A1110" s="212"/>
      <c r="B1110" s="213"/>
      <c r="C1110" s="214"/>
      <c r="D1110" s="88"/>
      <c r="E1110" s="110"/>
      <c r="F1110" s="28"/>
      <c r="G1110" s="28"/>
      <c r="H1110" s="22" t="str">
        <f>IF(G1110="","",ROUNDDOWN('Lesné celky'!$C$2*G1110,2))</f>
        <v/>
      </c>
      <c r="I1110" s="28"/>
      <c r="J1110" s="28"/>
      <c r="K1110" s="28"/>
      <c r="L1110" s="28"/>
      <c r="M1110" s="24">
        <f t="shared" si="69"/>
        <v>0</v>
      </c>
      <c r="N1110" s="112" t="str">
        <f t="shared" si="70"/>
        <v/>
      </c>
      <c r="O1110" s="31"/>
      <c r="P1110" s="33" t="str">
        <f t="shared" si="71"/>
        <v/>
      </c>
      <c r="R1110" s="174" t="str">
        <f t="shared" si="72"/>
        <v/>
      </c>
    </row>
    <row r="1111" spans="1:18" ht="24.75" customHeight="1" x14ac:dyDescent="0.2">
      <c r="A1111" s="212"/>
      <c r="B1111" s="213"/>
      <c r="C1111" s="214"/>
      <c r="D1111" s="88"/>
      <c r="E1111" s="110"/>
      <c r="F1111" s="28"/>
      <c r="G1111" s="28"/>
      <c r="H1111" s="22" t="str">
        <f>IF(G1111="","",ROUNDDOWN('Lesné celky'!$C$2*G1111,2))</f>
        <v/>
      </c>
      <c r="I1111" s="28"/>
      <c r="J1111" s="28"/>
      <c r="K1111" s="28"/>
      <c r="L1111" s="28"/>
      <c r="M1111" s="24">
        <f t="shared" si="69"/>
        <v>0</v>
      </c>
      <c r="N1111" s="112" t="str">
        <f t="shared" si="70"/>
        <v/>
      </c>
      <c r="O1111" s="31"/>
      <c r="P1111" s="33" t="str">
        <f t="shared" si="71"/>
        <v/>
      </c>
      <c r="R1111" s="174" t="str">
        <f t="shared" si="72"/>
        <v/>
      </c>
    </row>
    <row r="1112" spans="1:18" ht="24.75" customHeight="1" x14ac:dyDescent="0.2">
      <c r="A1112" s="212"/>
      <c r="B1112" s="213"/>
      <c r="C1112" s="214"/>
      <c r="D1112" s="88"/>
      <c r="E1112" s="110"/>
      <c r="F1112" s="28"/>
      <c r="G1112" s="28"/>
      <c r="H1112" s="22" t="str">
        <f>IF(G1112="","",ROUNDDOWN('Lesné celky'!$C$2*G1112,2))</f>
        <v/>
      </c>
      <c r="I1112" s="28"/>
      <c r="J1112" s="28"/>
      <c r="K1112" s="28"/>
      <c r="L1112" s="28"/>
      <c r="M1112" s="24">
        <f t="shared" si="69"/>
        <v>0</v>
      </c>
      <c r="N1112" s="112" t="str">
        <f t="shared" si="70"/>
        <v/>
      </c>
      <c r="O1112" s="31"/>
      <c r="P1112" s="33" t="str">
        <f t="shared" si="71"/>
        <v/>
      </c>
      <c r="R1112" s="174" t="str">
        <f t="shared" si="72"/>
        <v/>
      </c>
    </row>
    <row r="1113" spans="1:18" ht="24.75" customHeight="1" x14ac:dyDescent="0.2">
      <c r="A1113" s="212"/>
      <c r="B1113" s="213"/>
      <c r="C1113" s="214"/>
      <c r="D1113" s="88"/>
      <c r="E1113" s="110"/>
      <c r="F1113" s="28"/>
      <c r="G1113" s="28"/>
      <c r="H1113" s="22" t="str">
        <f>IF(G1113="","",ROUNDDOWN('Lesné celky'!$C$2*G1113,2))</f>
        <v/>
      </c>
      <c r="I1113" s="28"/>
      <c r="J1113" s="28"/>
      <c r="K1113" s="28"/>
      <c r="L1113" s="28"/>
      <c r="M1113" s="24">
        <f t="shared" si="69"/>
        <v>0</v>
      </c>
      <c r="N1113" s="112" t="str">
        <f t="shared" si="70"/>
        <v/>
      </c>
      <c r="O1113" s="31"/>
      <c r="P1113" s="33" t="str">
        <f t="shared" si="71"/>
        <v/>
      </c>
      <c r="R1113" s="174" t="str">
        <f t="shared" si="72"/>
        <v/>
      </c>
    </row>
    <row r="1114" spans="1:18" ht="24.75" customHeight="1" x14ac:dyDescent="0.2">
      <c r="A1114" s="212"/>
      <c r="B1114" s="213"/>
      <c r="C1114" s="214"/>
      <c r="D1114" s="88"/>
      <c r="E1114" s="110"/>
      <c r="F1114" s="28"/>
      <c r="G1114" s="28"/>
      <c r="H1114" s="22" t="str">
        <f>IF(G1114="","",ROUNDDOWN('Lesné celky'!$C$2*G1114,2))</f>
        <v/>
      </c>
      <c r="I1114" s="28"/>
      <c r="J1114" s="28"/>
      <c r="K1114" s="28"/>
      <c r="L1114" s="28"/>
      <c r="M1114" s="24">
        <f t="shared" si="69"/>
        <v>0</v>
      </c>
      <c r="N1114" s="112" t="str">
        <f t="shared" si="70"/>
        <v/>
      </c>
      <c r="O1114" s="31"/>
      <c r="P1114" s="33" t="str">
        <f t="shared" si="71"/>
        <v/>
      </c>
      <c r="R1114" s="174" t="str">
        <f t="shared" si="72"/>
        <v/>
      </c>
    </row>
    <row r="1115" spans="1:18" ht="24.75" customHeight="1" x14ac:dyDescent="0.2">
      <c r="A1115" s="212"/>
      <c r="B1115" s="213"/>
      <c r="C1115" s="214"/>
      <c r="D1115" s="88"/>
      <c r="E1115" s="110"/>
      <c r="F1115" s="28"/>
      <c r="G1115" s="28"/>
      <c r="H1115" s="22" t="str">
        <f>IF(G1115="","",ROUNDDOWN('Lesné celky'!$C$2*G1115,2))</f>
        <v/>
      </c>
      <c r="I1115" s="28"/>
      <c r="J1115" s="28"/>
      <c r="K1115" s="28"/>
      <c r="L1115" s="28"/>
      <c r="M1115" s="24">
        <f t="shared" si="69"/>
        <v>0</v>
      </c>
      <c r="N1115" s="112" t="str">
        <f t="shared" si="70"/>
        <v/>
      </c>
      <c r="O1115" s="31"/>
      <c r="P1115" s="33" t="str">
        <f t="shared" si="71"/>
        <v/>
      </c>
      <c r="R1115" s="174" t="str">
        <f t="shared" si="72"/>
        <v/>
      </c>
    </row>
    <row r="1116" spans="1:18" ht="24.75" customHeight="1" x14ac:dyDescent="0.2">
      <c r="A1116" s="212"/>
      <c r="B1116" s="213"/>
      <c r="C1116" s="214"/>
      <c r="D1116" s="88"/>
      <c r="E1116" s="110"/>
      <c r="F1116" s="28"/>
      <c r="G1116" s="28"/>
      <c r="H1116" s="22" t="str">
        <f>IF(G1116="","",ROUNDDOWN('Lesné celky'!$C$2*G1116,2))</f>
        <v/>
      </c>
      <c r="I1116" s="28"/>
      <c r="J1116" s="28"/>
      <c r="K1116" s="28"/>
      <c r="L1116" s="28"/>
      <c r="M1116" s="24">
        <f t="shared" si="69"/>
        <v>0</v>
      </c>
      <c r="N1116" s="112" t="str">
        <f t="shared" si="70"/>
        <v/>
      </c>
      <c r="O1116" s="31"/>
      <c r="P1116" s="33" t="str">
        <f t="shared" si="71"/>
        <v/>
      </c>
      <c r="R1116" s="174" t="str">
        <f t="shared" si="72"/>
        <v/>
      </c>
    </row>
    <row r="1117" spans="1:18" ht="24.75" customHeight="1" x14ac:dyDescent="0.2">
      <c r="A1117" s="212"/>
      <c r="B1117" s="213"/>
      <c r="C1117" s="214"/>
      <c r="D1117" s="88"/>
      <c r="E1117" s="110"/>
      <c r="F1117" s="28"/>
      <c r="G1117" s="28"/>
      <c r="H1117" s="22" t="str">
        <f>IF(G1117="","",ROUNDDOWN('Lesné celky'!$C$2*G1117,2))</f>
        <v/>
      </c>
      <c r="I1117" s="28"/>
      <c r="J1117" s="28"/>
      <c r="K1117" s="28"/>
      <c r="L1117" s="28"/>
      <c r="M1117" s="24">
        <f t="shared" si="69"/>
        <v>0</v>
      </c>
      <c r="N1117" s="112" t="str">
        <f t="shared" si="70"/>
        <v/>
      </c>
      <c r="O1117" s="31"/>
      <c r="P1117" s="33" t="str">
        <f t="shared" si="71"/>
        <v/>
      </c>
      <c r="R1117" s="174" t="str">
        <f t="shared" si="72"/>
        <v/>
      </c>
    </row>
    <row r="1118" spans="1:18" ht="24.75" customHeight="1" x14ac:dyDescent="0.2">
      <c r="A1118" s="212"/>
      <c r="B1118" s="213"/>
      <c r="C1118" s="214"/>
      <c r="D1118" s="88"/>
      <c r="E1118" s="110"/>
      <c r="F1118" s="28"/>
      <c r="G1118" s="28"/>
      <c r="H1118" s="22" t="str">
        <f>IF(G1118="","",ROUNDDOWN('Lesné celky'!$C$2*G1118,2))</f>
        <v/>
      </c>
      <c r="I1118" s="28"/>
      <c r="J1118" s="28"/>
      <c r="K1118" s="28"/>
      <c r="L1118" s="28"/>
      <c r="M1118" s="24">
        <f t="shared" si="69"/>
        <v>0</v>
      </c>
      <c r="N1118" s="112" t="str">
        <f t="shared" si="70"/>
        <v/>
      </c>
      <c r="O1118" s="31"/>
      <c r="P1118" s="33" t="str">
        <f t="shared" si="71"/>
        <v/>
      </c>
      <c r="R1118" s="174" t="str">
        <f t="shared" si="72"/>
        <v/>
      </c>
    </row>
    <row r="1119" spans="1:18" ht="24.75" customHeight="1" x14ac:dyDescent="0.2">
      <c r="A1119" s="212"/>
      <c r="B1119" s="213"/>
      <c r="C1119" s="214"/>
      <c r="D1119" s="88"/>
      <c r="E1119" s="110"/>
      <c r="F1119" s="28"/>
      <c r="G1119" s="28"/>
      <c r="H1119" s="22" t="str">
        <f>IF(G1119="","",ROUNDDOWN('Lesné celky'!$C$2*G1119,2))</f>
        <v/>
      </c>
      <c r="I1119" s="28"/>
      <c r="J1119" s="28"/>
      <c r="K1119" s="28"/>
      <c r="L1119" s="28"/>
      <c r="M1119" s="24">
        <f t="shared" si="69"/>
        <v>0</v>
      </c>
      <c r="N1119" s="112" t="str">
        <f t="shared" si="70"/>
        <v/>
      </c>
      <c r="O1119" s="31"/>
      <c r="P1119" s="33" t="str">
        <f t="shared" si="71"/>
        <v/>
      </c>
      <c r="R1119" s="174" t="str">
        <f t="shared" si="72"/>
        <v/>
      </c>
    </row>
    <row r="1120" spans="1:18" ht="24.75" customHeight="1" x14ac:dyDescent="0.2">
      <c r="A1120" s="212"/>
      <c r="B1120" s="213"/>
      <c r="C1120" s="214"/>
      <c r="D1120" s="88"/>
      <c r="E1120" s="110"/>
      <c r="F1120" s="28"/>
      <c r="G1120" s="28"/>
      <c r="H1120" s="22" t="str">
        <f>IF(G1120="","",ROUNDDOWN('Lesné celky'!$C$2*G1120,2))</f>
        <v/>
      </c>
      <c r="I1120" s="28"/>
      <c r="J1120" s="28"/>
      <c r="K1120" s="28"/>
      <c r="L1120" s="28"/>
      <c r="M1120" s="24">
        <f t="shared" si="69"/>
        <v>0</v>
      </c>
      <c r="N1120" s="112" t="str">
        <f t="shared" si="70"/>
        <v/>
      </c>
      <c r="O1120" s="31"/>
      <c r="P1120" s="33" t="str">
        <f t="shared" si="71"/>
        <v/>
      </c>
      <c r="R1120" s="174" t="str">
        <f t="shared" si="72"/>
        <v/>
      </c>
    </row>
    <row r="1121" spans="1:18" ht="24.75" customHeight="1" x14ac:dyDescent="0.2">
      <c r="A1121" s="212"/>
      <c r="B1121" s="213"/>
      <c r="C1121" s="214"/>
      <c r="D1121" s="88"/>
      <c r="E1121" s="110"/>
      <c r="F1121" s="28"/>
      <c r="G1121" s="28"/>
      <c r="H1121" s="22" t="str">
        <f>IF(G1121="","",ROUNDDOWN('Lesné celky'!$C$2*G1121,2))</f>
        <v/>
      </c>
      <c r="I1121" s="28"/>
      <c r="J1121" s="28"/>
      <c r="K1121" s="28"/>
      <c r="L1121" s="28"/>
      <c r="M1121" s="24">
        <f t="shared" si="69"/>
        <v>0</v>
      </c>
      <c r="N1121" s="112" t="str">
        <f t="shared" si="70"/>
        <v/>
      </c>
      <c r="O1121" s="31"/>
      <c r="P1121" s="33" t="str">
        <f t="shared" si="71"/>
        <v/>
      </c>
      <c r="R1121" s="174" t="str">
        <f t="shared" si="72"/>
        <v/>
      </c>
    </row>
    <row r="1122" spans="1:18" ht="24.75" customHeight="1" x14ac:dyDescent="0.2">
      <c r="A1122" s="212"/>
      <c r="B1122" s="213"/>
      <c r="C1122" s="214"/>
      <c r="D1122" s="88"/>
      <c r="E1122" s="110"/>
      <c r="F1122" s="28"/>
      <c r="G1122" s="28"/>
      <c r="H1122" s="22" t="str">
        <f>IF(G1122="","",ROUNDDOWN('Lesné celky'!$C$2*G1122,2))</f>
        <v/>
      </c>
      <c r="I1122" s="28"/>
      <c r="J1122" s="28"/>
      <c r="K1122" s="28"/>
      <c r="L1122" s="28"/>
      <c r="M1122" s="24">
        <f t="shared" si="69"/>
        <v>0</v>
      </c>
      <c r="N1122" s="112" t="str">
        <f t="shared" si="70"/>
        <v/>
      </c>
      <c r="O1122" s="31"/>
      <c r="P1122" s="33" t="str">
        <f t="shared" si="71"/>
        <v/>
      </c>
      <c r="R1122" s="174" t="str">
        <f t="shared" si="72"/>
        <v/>
      </c>
    </row>
    <row r="1123" spans="1:18" ht="24.75" customHeight="1" x14ac:dyDescent="0.2">
      <c r="A1123" s="212"/>
      <c r="B1123" s="213"/>
      <c r="C1123" s="214"/>
      <c r="D1123" s="88"/>
      <c r="E1123" s="110"/>
      <c r="F1123" s="28"/>
      <c r="G1123" s="28"/>
      <c r="H1123" s="22" t="str">
        <f>IF(G1123="","",ROUNDDOWN('Lesné celky'!$C$2*G1123,2))</f>
        <v/>
      </c>
      <c r="I1123" s="28"/>
      <c r="J1123" s="28"/>
      <c r="K1123" s="28"/>
      <c r="L1123" s="28"/>
      <c r="M1123" s="24">
        <f t="shared" si="69"/>
        <v>0</v>
      </c>
      <c r="N1123" s="112" t="str">
        <f t="shared" si="70"/>
        <v/>
      </c>
      <c r="O1123" s="31"/>
      <c r="P1123" s="33" t="str">
        <f t="shared" si="71"/>
        <v/>
      </c>
      <c r="R1123" s="174" t="str">
        <f t="shared" si="72"/>
        <v/>
      </c>
    </row>
    <row r="1124" spans="1:18" ht="24.75" customHeight="1" x14ac:dyDescent="0.2">
      <c r="A1124" s="212"/>
      <c r="B1124" s="213"/>
      <c r="C1124" s="214"/>
      <c r="D1124" s="88"/>
      <c r="E1124" s="110"/>
      <c r="F1124" s="28"/>
      <c r="G1124" s="28"/>
      <c r="H1124" s="22" t="str">
        <f>IF(G1124="","",ROUNDDOWN('Lesné celky'!$C$2*G1124,2))</f>
        <v/>
      </c>
      <c r="I1124" s="28"/>
      <c r="J1124" s="28"/>
      <c r="K1124" s="28"/>
      <c r="L1124" s="28"/>
      <c r="M1124" s="24">
        <f t="shared" si="69"/>
        <v>0</v>
      </c>
      <c r="N1124" s="112" t="str">
        <f t="shared" si="70"/>
        <v/>
      </c>
      <c r="O1124" s="31"/>
      <c r="P1124" s="33" t="str">
        <f t="shared" si="71"/>
        <v/>
      </c>
      <c r="R1124" s="174" t="str">
        <f t="shared" si="72"/>
        <v/>
      </c>
    </row>
    <row r="1125" spans="1:18" ht="24.75" customHeight="1" x14ac:dyDescent="0.2">
      <c r="A1125" s="212"/>
      <c r="B1125" s="213"/>
      <c r="C1125" s="214"/>
      <c r="D1125" s="88"/>
      <c r="E1125" s="110"/>
      <c r="F1125" s="28"/>
      <c r="G1125" s="28"/>
      <c r="H1125" s="22" t="str">
        <f>IF(G1125="","",ROUNDDOWN('Lesné celky'!$C$2*G1125,2))</f>
        <v/>
      </c>
      <c r="I1125" s="28"/>
      <c r="J1125" s="28"/>
      <c r="K1125" s="28"/>
      <c r="L1125" s="28"/>
      <c r="M1125" s="24">
        <f t="shared" si="69"/>
        <v>0</v>
      </c>
      <c r="N1125" s="112" t="str">
        <f t="shared" si="70"/>
        <v/>
      </c>
      <c r="O1125" s="31"/>
      <c r="P1125" s="33" t="str">
        <f t="shared" si="71"/>
        <v/>
      </c>
      <c r="R1125" s="174" t="str">
        <f t="shared" si="72"/>
        <v/>
      </c>
    </row>
    <row r="1126" spans="1:18" ht="24.75" customHeight="1" x14ac:dyDescent="0.2">
      <c r="A1126" s="212"/>
      <c r="B1126" s="213"/>
      <c r="C1126" s="214"/>
      <c r="D1126" s="88"/>
      <c r="E1126" s="110"/>
      <c r="F1126" s="28"/>
      <c r="G1126" s="28"/>
      <c r="H1126" s="22" t="str">
        <f>IF(G1126="","",ROUNDDOWN('Lesné celky'!$C$2*G1126,2))</f>
        <v/>
      </c>
      <c r="I1126" s="28"/>
      <c r="J1126" s="28"/>
      <c r="K1126" s="28"/>
      <c r="L1126" s="28"/>
      <c r="M1126" s="24">
        <f t="shared" si="69"/>
        <v>0</v>
      </c>
      <c r="N1126" s="112" t="str">
        <f t="shared" si="70"/>
        <v/>
      </c>
      <c r="O1126" s="31"/>
      <c r="P1126" s="33" t="str">
        <f t="shared" si="71"/>
        <v/>
      </c>
      <c r="R1126" s="174" t="str">
        <f t="shared" si="72"/>
        <v/>
      </c>
    </row>
    <row r="1127" spans="1:18" ht="24.75" customHeight="1" x14ac:dyDescent="0.2">
      <c r="A1127" s="212"/>
      <c r="B1127" s="213"/>
      <c r="C1127" s="214"/>
      <c r="D1127" s="88"/>
      <c r="E1127" s="110"/>
      <c r="F1127" s="28"/>
      <c r="G1127" s="28"/>
      <c r="H1127" s="22" t="str">
        <f>IF(G1127="","",ROUNDDOWN('Lesné celky'!$C$2*G1127,2))</f>
        <v/>
      </c>
      <c r="I1127" s="28"/>
      <c r="J1127" s="28"/>
      <c r="K1127" s="28"/>
      <c r="L1127" s="28"/>
      <c r="M1127" s="24">
        <f t="shared" si="69"/>
        <v>0</v>
      </c>
      <c r="N1127" s="112" t="str">
        <f t="shared" si="70"/>
        <v/>
      </c>
      <c r="O1127" s="31"/>
      <c r="P1127" s="33" t="str">
        <f t="shared" si="71"/>
        <v/>
      </c>
      <c r="R1127" s="174" t="str">
        <f t="shared" si="72"/>
        <v/>
      </c>
    </row>
    <row r="1128" spans="1:18" ht="24.75" customHeight="1" x14ac:dyDescent="0.2">
      <c r="A1128" s="212"/>
      <c r="B1128" s="213"/>
      <c r="C1128" s="214"/>
      <c r="D1128" s="88"/>
      <c r="E1128" s="110"/>
      <c r="F1128" s="28"/>
      <c r="G1128" s="28"/>
      <c r="H1128" s="22" t="str">
        <f>IF(G1128="","",ROUNDDOWN('Lesné celky'!$C$2*G1128,2))</f>
        <v/>
      </c>
      <c r="I1128" s="28"/>
      <c r="J1128" s="28"/>
      <c r="K1128" s="28"/>
      <c r="L1128" s="28"/>
      <c r="M1128" s="24">
        <f t="shared" si="69"/>
        <v>0</v>
      </c>
      <c r="N1128" s="112" t="str">
        <f t="shared" si="70"/>
        <v/>
      </c>
      <c r="O1128" s="31"/>
      <c r="P1128" s="33" t="str">
        <f t="shared" si="71"/>
        <v/>
      </c>
      <c r="R1128" s="174" t="str">
        <f t="shared" si="72"/>
        <v/>
      </c>
    </row>
    <row r="1129" spans="1:18" ht="24.75" customHeight="1" x14ac:dyDescent="0.2">
      <c r="A1129" s="212"/>
      <c r="B1129" s="213"/>
      <c r="C1129" s="214"/>
      <c r="D1129" s="88"/>
      <c r="E1129" s="110"/>
      <c r="F1129" s="28"/>
      <c r="G1129" s="28"/>
      <c r="H1129" s="22" t="str">
        <f>IF(G1129="","",ROUNDDOWN('Lesné celky'!$C$2*G1129,2))</f>
        <v/>
      </c>
      <c r="I1129" s="28"/>
      <c r="J1129" s="28"/>
      <c r="K1129" s="28"/>
      <c r="L1129" s="28"/>
      <c r="M1129" s="24">
        <f t="shared" si="69"/>
        <v>0</v>
      </c>
      <c r="N1129" s="112" t="str">
        <f t="shared" si="70"/>
        <v/>
      </c>
      <c r="O1129" s="31"/>
      <c r="P1129" s="33" t="str">
        <f t="shared" si="71"/>
        <v/>
      </c>
      <c r="R1129" s="174" t="str">
        <f t="shared" si="72"/>
        <v/>
      </c>
    </row>
    <row r="1130" spans="1:18" ht="24.75" customHeight="1" x14ac:dyDescent="0.2">
      <c r="A1130" s="212"/>
      <c r="B1130" s="213"/>
      <c r="C1130" s="214"/>
      <c r="D1130" s="88"/>
      <c r="E1130" s="110"/>
      <c r="F1130" s="28"/>
      <c r="G1130" s="28"/>
      <c r="H1130" s="22" t="str">
        <f>IF(G1130="","",ROUNDDOWN('Lesné celky'!$C$2*G1130,2))</f>
        <v/>
      </c>
      <c r="I1130" s="28"/>
      <c r="J1130" s="28"/>
      <c r="K1130" s="28"/>
      <c r="L1130" s="28"/>
      <c r="M1130" s="24">
        <f t="shared" si="69"/>
        <v>0</v>
      </c>
      <c r="N1130" s="112" t="str">
        <f t="shared" si="70"/>
        <v/>
      </c>
      <c r="O1130" s="31"/>
      <c r="P1130" s="33" t="str">
        <f t="shared" si="71"/>
        <v/>
      </c>
      <c r="R1130" s="174" t="str">
        <f t="shared" si="72"/>
        <v/>
      </c>
    </row>
    <row r="1131" spans="1:18" ht="24.75" customHeight="1" x14ac:dyDescent="0.2">
      <c r="A1131" s="212"/>
      <c r="B1131" s="213"/>
      <c r="C1131" s="214"/>
      <c r="D1131" s="88"/>
      <c r="E1131" s="110"/>
      <c r="F1131" s="28"/>
      <c r="G1131" s="28"/>
      <c r="H1131" s="22" t="str">
        <f>IF(G1131="","",ROUNDDOWN('Lesné celky'!$C$2*G1131,2))</f>
        <v/>
      </c>
      <c r="I1131" s="28"/>
      <c r="J1131" s="28"/>
      <c r="K1131" s="28"/>
      <c r="L1131" s="28"/>
      <c r="M1131" s="24">
        <f t="shared" si="69"/>
        <v>0</v>
      </c>
      <c r="N1131" s="112" t="str">
        <f t="shared" si="70"/>
        <v/>
      </c>
      <c r="O1131" s="31"/>
      <c r="P1131" s="33" t="str">
        <f t="shared" si="71"/>
        <v/>
      </c>
      <c r="R1131" s="174" t="str">
        <f t="shared" si="72"/>
        <v/>
      </c>
    </row>
    <row r="1132" spans="1:18" ht="24.75" customHeight="1" x14ac:dyDescent="0.2">
      <c r="A1132" s="212"/>
      <c r="B1132" s="213"/>
      <c r="C1132" s="214"/>
      <c r="D1132" s="88"/>
      <c r="E1132" s="110"/>
      <c r="F1132" s="28"/>
      <c r="G1132" s="28"/>
      <c r="H1132" s="22" t="str">
        <f>IF(G1132="","",ROUNDDOWN('Lesné celky'!$C$2*G1132,2))</f>
        <v/>
      </c>
      <c r="I1132" s="28"/>
      <c r="J1132" s="28"/>
      <c r="K1132" s="28"/>
      <c r="L1132" s="28"/>
      <c r="M1132" s="24">
        <f t="shared" si="69"/>
        <v>0</v>
      </c>
      <c r="N1132" s="112" t="str">
        <f t="shared" si="70"/>
        <v/>
      </c>
      <c r="O1132" s="31"/>
      <c r="P1132" s="33" t="str">
        <f t="shared" si="71"/>
        <v/>
      </c>
      <c r="R1132" s="174" t="str">
        <f t="shared" si="72"/>
        <v/>
      </c>
    </row>
    <row r="1133" spans="1:18" ht="24.75" customHeight="1" x14ac:dyDescent="0.2">
      <c r="A1133" s="212"/>
      <c r="B1133" s="213"/>
      <c r="C1133" s="214"/>
      <c r="D1133" s="88"/>
      <c r="E1133" s="110"/>
      <c r="F1133" s="28"/>
      <c r="G1133" s="28"/>
      <c r="H1133" s="22" t="str">
        <f>IF(G1133="","",ROUNDDOWN('Lesné celky'!$C$2*G1133,2))</f>
        <v/>
      </c>
      <c r="I1133" s="28"/>
      <c r="J1133" s="28"/>
      <c r="K1133" s="28"/>
      <c r="L1133" s="28"/>
      <c r="M1133" s="24">
        <f t="shared" si="69"/>
        <v>0</v>
      </c>
      <c r="N1133" s="112" t="str">
        <f t="shared" si="70"/>
        <v/>
      </c>
      <c r="O1133" s="31"/>
      <c r="P1133" s="33" t="str">
        <f t="shared" si="71"/>
        <v/>
      </c>
      <c r="R1133" s="174" t="str">
        <f t="shared" si="72"/>
        <v/>
      </c>
    </row>
    <row r="1134" spans="1:18" ht="24.75" customHeight="1" x14ac:dyDescent="0.2">
      <c r="A1134" s="212"/>
      <c r="B1134" s="213"/>
      <c r="C1134" s="214"/>
      <c r="D1134" s="88"/>
      <c r="E1134" s="110"/>
      <c r="F1134" s="28"/>
      <c r="G1134" s="28"/>
      <c r="H1134" s="22" t="str">
        <f>IF(G1134="","",ROUNDDOWN('Lesné celky'!$C$2*G1134,2))</f>
        <v/>
      </c>
      <c r="I1134" s="28"/>
      <c r="J1134" s="28"/>
      <c r="K1134" s="28"/>
      <c r="L1134" s="28"/>
      <c r="M1134" s="24">
        <f t="shared" si="69"/>
        <v>0</v>
      </c>
      <c r="N1134" s="112" t="str">
        <f t="shared" si="70"/>
        <v/>
      </c>
      <c r="O1134" s="31"/>
      <c r="P1134" s="33" t="str">
        <f t="shared" si="71"/>
        <v/>
      </c>
      <c r="R1134" s="174" t="str">
        <f t="shared" si="72"/>
        <v/>
      </c>
    </row>
    <row r="1135" spans="1:18" ht="24.75" customHeight="1" x14ac:dyDescent="0.2">
      <c r="A1135" s="212"/>
      <c r="B1135" s="213"/>
      <c r="C1135" s="214"/>
      <c r="D1135" s="88"/>
      <c r="E1135" s="110"/>
      <c r="F1135" s="28"/>
      <c r="G1135" s="28"/>
      <c r="H1135" s="22" t="str">
        <f>IF(G1135="","",ROUNDDOWN('Lesné celky'!$C$2*G1135,2))</f>
        <v/>
      </c>
      <c r="I1135" s="28"/>
      <c r="J1135" s="28"/>
      <c r="K1135" s="28"/>
      <c r="L1135" s="28"/>
      <c r="M1135" s="24">
        <f t="shared" si="69"/>
        <v>0</v>
      </c>
      <c r="N1135" s="112" t="str">
        <f t="shared" si="70"/>
        <v/>
      </c>
      <c r="O1135" s="31"/>
      <c r="P1135" s="33" t="str">
        <f t="shared" si="71"/>
        <v/>
      </c>
      <c r="R1135" s="174" t="str">
        <f t="shared" si="72"/>
        <v/>
      </c>
    </row>
    <row r="1136" spans="1:18" ht="24.75" customHeight="1" x14ac:dyDescent="0.2">
      <c r="A1136" s="212"/>
      <c r="B1136" s="213"/>
      <c r="C1136" s="214"/>
      <c r="D1136" s="88"/>
      <c r="E1136" s="110"/>
      <c r="F1136" s="28"/>
      <c r="G1136" s="28"/>
      <c r="H1136" s="22" t="str">
        <f>IF(G1136="","",ROUNDDOWN('Lesné celky'!$C$2*G1136,2))</f>
        <v/>
      </c>
      <c r="I1136" s="28"/>
      <c r="J1136" s="28"/>
      <c r="K1136" s="28"/>
      <c r="L1136" s="28"/>
      <c r="M1136" s="24">
        <f t="shared" si="69"/>
        <v>0</v>
      </c>
      <c r="N1136" s="112" t="str">
        <f t="shared" si="70"/>
        <v/>
      </c>
      <c r="O1136" s="31"/>
      <c r="P1136" s="33" t="str">
        <f t="shared" si="71"/>
        <v/>
      </c>
      <c r="R1136" s="174" t="str">
        <f t="shared" si="72"/>
        <v/>
      </c>
    </row>
    <row r="1137" spans="1:18" ht="24.75" customHeight="1" x14ac:dyDescent="0.2">
      <c r="A1137" s="212"/>
      <c r="B1137" s="213"/>
      <c r="C1137" s="214"/>
      <c r="D1137" s="88"/>
      <c r="E1137" s="110"/>
      <c r="F1137" s="28"/>
      <c r="G1137" s="28"/>
      <c r="H1137" s="22" t="str">
        <f>IF(G1137="","",ROUNDDOWN('Lesné celky'!$C$2*G1137,2))</f>
        <v/>
      </c>
      <c r="I1137" s="28"/>
      <c r="J1137" s="28"/>
      <c r="K1137" s="28"/>
      <c r="L1137" s="28"/>
      <c r="M1137" s="24">
        <f t="shared" si="69"/>
        <v>0</v>
      </c>
      <c r="N1137" s="112" t="str">
        <f t="shared" si="70"/>
        <v/>
      </c>
      <c r="O1137" s="31"/>
      <c r="P1137" s="33" t="str">
        <f t="shared" si="71"/>
        <v/>
      </c>
      <c r="R1137" s="174" t="str">
        <f t="shared" si="72"/>
        <v/>
      </c>
    </row>
    <row r="1138" spans="1:18" ht="24.75" customHeight="1" x14ac:dyDescent="0.2">
      <c r="A1138" s="212"/>
      <c r="B1138" s="213"/>
      <c r="C1138" s="214"/>
      <c r="D1138" s="88"/>
      <c r="E1138" s="110"/>
      <c r="F1138" s="28"/>
      <c r="G1138" s="28"/>
      <c r="H1138" s="22" t="str">
        <f>IF(G1138="","",ROUNDDOWN('Lesné celky'!$C$2*G1138,2))</f>
        <v/>
      </c>
      <c r="I1138" s="28"/>
      <c r="J1138" s="28"/>
      <c r="K1138" s="28"/>
      <c r="L1138" s="28"/>
      <c r="M1138" s="24">
        <f t="shared" si="69"/>
        <v>0</v>
      </c>
      <c r="N1138" s="112" t="str">
        <f t="shared" si="70"/>
        <v/>
      </c>
      <c r="O1138" s="31"/>
      <c r="P1138" s="33" t="str">
        <f t="shared" si="71"/>
        <v/>
      </c>
      <c r="R1138" s="174" t="str">
        <f t="shared" si="72"/>
        <v/>
      </c>
    </row>
    <row r="1139" spans="1:18" ht="24.75" customHeight="1" x14ac:dyDescent="0.2">
      <c r="A1139" s="212"/>
      <c r="B1139" s="213"/>
      <c r="C1139" s="214"/>
      <c r="D1139" s="88"/>
      <c r="E1139" s="110"/>
      <c r="F1139" s="28"/>
      <c r="G1139" s="28"/>
      <c r="H1139" s="22" t="str">
        <f>IF(G1139="","",ROUNDDOWN('Lesné celky'!$C$2*G1139,2))</f>
        <v/>
      </c>
      <c r="I1139" s="28"/>
      <c r="J1139" s="28"/>
      <c r="K1139" s="28"/>
      <c r="L1139" s="28"/>
      <c r="M1139" s="24">
        <f t="shared" si="69"/>
        <v>0</v>
      </c>
      <c r="N1139" s="112" t="str">
        <f t="shared" si="70"/>
        <v/>
      </c>
      <c r="O1139" s="31"/>
      <c r="P1139" s="33" t="str">
        <f t="shared" si="71"/>
        <v/>
      </c>
      <c r="R1139" s="174" t="str">
        <f t="shared" si="72"/>
        <v/>
      </c>
    </row>
    <row r="1140" spans="1:18" ht="24.75" customHeight="1" x14ac:dyDescent="0.2">
      <c r="A1140" s="212"/>
      <c r="B1140" s="213"/>
      <c r="C1140" s="214"/>
      <c r="D1140" s="88"/>
      <c r="E1140" s="110"/>
      <c r="F1140" s="28"/>
      <c r="G1140" s="28"/>
      <c r="H1140" s="22" t="str">
        <f>IF(G1140="","",ROUNDDOWN('Lesné celky'!$C$2*G1140,2))</f>
        <v/>
      </c>
      <c r="I1140" s="28"/>
      <c r="J1140" s="28"/>
      <c r="K1140" s="28"/>
      <c r="L1140" s="28"/>
      <c r="M1140" s="24">
        <f t="shared" si="69"/>
        <v>0</v>
      </c>
      <c r="N1140" s="112" t="str">
        <f t="shared" si="70"/>
        <v/>
      </c>
      <c r="O1140" s="31"/>
      <c r="P1140" s="33" t="str">
        <f t="shared" si="71"/>
        <v/>
      </c>
      <c r="R1140" s="174" t="str">
        <f t="shared" si="72"/>
        <v/>
      </c>
    </row>
    <row r="1141" spans="1:18" ht="24.75" customHeight="1" x14ac:dyDescent="0.2">
      <c r="A1141" s="212"/>
      <c r="B1141" s="213"/>
      <c r="C1141" s="214"/>
      <c r="D1141" s="88"/>
      <c r="E1141" s="110"/>
      <c r="F1141" s="28"/>
      <c r="G1141" s="28"/>
      <c r="H1141" s="22" t="str">
        <f>IF(G1141="","",ROUNDDOWN('Lesné celky'!$C$2*G1141,2))</f>
        <v/>
      </c>
      <c r="I1141" s="28"/>
      <c r="J1141" s="28"/>
      <c r="K1141" s="28"/>
      <c r="L1141" s="28"/>
      <c r="M1141" s="24">
        <f t="shared" si="69"/>
        <v>0</v>
      </c>
      <c r="N1141" s="112" t="str">
        <f t="shared" si="70"/>
        <v/>
      </c>
      <c r="O1141" s="31"/>
      <c r="P1141" s="33" t="str">
        <f t="shared" si="71"/>
        <v/>
      </c>
      <c r="R1141" s="174" t="str">
        <f t="shared" si="72"/>
        <v/>
      </c>
    </row>
    <row r="1142" spans="1:18" ht="24.75" customHeight="1" x14ac:dyDescent="0.2">
      <c r="A1142" s="212"/>
      <c r="B1142" s="213"/>
      <c r="C1142" s="214"/>
      <c r="D1142" s="88"/>
      <c r="E1142" s="110"/>
      <c r="F1142" s="28"/>
      <c r="G1142" s="28"/>
      <c r="H1142" s="22" t="str">
        <f>IF(G1142="","",ROUNDDOWN('Lesné celky'!$C$2*G1142,2))</f>
        <v/>
      </c>
      <c r="I1142" s="28"/>
      <c r="J1142" s="28"/>
      <c r="K1142" s="28"/>
      <c r="L1142" s="28"/>
      <c r="M1142" s="24">
        <f t="shared" si="69"/>
        <v>0</v>
      </c>
      <c r="N1142" s="112" t="str">
        <f t="shared" si="70"/>
        <v/>
      </c>
      <c r="O1142" s="31"/>
      <c r="P1142" s="33" t="str">
        <f t="shared" si="71"/>
        <v/>
      </c>
      <c r="R1142" s="174" t="str">
        <f t="shared" si="72"/>
        <v/>
      </c>
    </row>
    <row r="1143" spans="1:18" ht="24.75" customHeight="1" x14ac:dyDescent="0.2">
      <c r="A1143" s="212"/>
      <c r="B1143" s="213"/>
      <c r="C1143" s="214"/>
      <c r="D1143" s="88"/>
      <c r="E1143" s="110"/>
      <c r="F1143" s="28"/>
      <c r="G1143" s="28"/>
      <c r="H1143" s="22" t="str">
        <f>IF(G1143="","",ROUNDDOWN('Lesné celky'!$C$2*G1143,2))</f>
        <v/>
      </c>
      <c r="I1143" s="28"/>
      <c r="J1143" s="28"/>
      <c r="K1143" s="28"/>
      <c r="L1143" s="28"/>
      <c r="M1143" s="24">
        <f t="shared" si="69"/>
        <v>0</v>
      </c>
      <c r="N1143" s="112" t="str">
        <f t="shared" si="70"/>
        <v/>
      </c>
      <c r="O1143" s="31"/>
      <c r="P1143" s="33" t="str">
        <f t="shared" si="71"/>
        <v/>
      </c>
      <c r="R1143" s="174" t="str">
        <f t="shared" si="72"/>
        <v/>
      </c>
    </row>
    <row r="1144" spans="1:18" ht="24.75" customHeight="1" x14ac:dyDescent="0.2">
      <c r="A1144" s="212"/>
      <c r="B1144" s="213"/>
      <c r="C1144" s="214"/>
      <c r="D1144" s="88"/>
      <c r="E1144" s="110"/>
      <c r="F1144" s="28"/>
      <c r="G1144" s="28"/>
      <c r="H1144" s="22" t="str">
        <f>IF(G1144="","",ROUNDDOWN('Lesné celky'!$C$2*G1144,2))</f>
        <v/>
      </c>
      <c r="I1144" s="28"/>
      <c r="J1144" s="28"/>
      <c r="K1144" s="28"/>
      <c r="L1144" s="28"/>
      <c r="M1144" s="24">
        <f t="shared" si="69"/>
        <v>0</v>
      </c>
      <c r="N1144" s="112" t="str">
        <f t="shared" si="70"/>
        <v/>
      </c>
      <c r="O1144" s="31"/>
      <c r="P1144" s="33" t="str">
        <f t="shared" si="71"/>
        <v/>
      </c>
      <c r="R1144" s="174" t="str">
        <f t="shared" si="72"/>
        <v/>
      </c>
    </row>
    <row r="1145" spans="1:18" ht="24.75" customHeight="1" x14ac:dyDescent="0.2">
      <c r="A1145" s="212"/>
      <c r="B1145" s="213"/>
      <c r="C1145" s="214"/>
      <c r="D1145" s="88"/>
      <c r="E1145" s="110"/>
      <c r="F1145" s="28"/>
      <c r="G1145" s="28"/>
      <c r="H1145" s="22" t="str">
        <f>IF(G1145="","",ROUNDDOWN('Lesné celky'!$C$2*G1145,2))</f>
        <v/>
      </c>
      <c r="I1145" s="28"/>
      <c r="J1145" s="28"/>
      <c r="K1145" s="28"/>
      <c r="L1145" s="28"/>
      <c r="M1145" s="24">
        <f t="shared" si="69"/>
        <v>0</v>
      </c>
      <c r="N1145" s="112" t="str">
        <f t="shared" si="70"/>
        <v/>
      </c>
      <c r="O1145" s="31"/>
      <c r="P1145" s="33" t="str">
        <f t="shared" si="71"/>
        <v/>
      </c>
      <c r="R1145" s="174" t="str">
        <f t="shared" si="72"/>
        <v/>
      </c>
    </row>
    <row r="1146" spans="1:18" ht="24.75" customHeight="1" x14ac:dyDescent="0.2">
      <c r="A1146" s="212"/>
      <c r="B1146" s="213"/>
      <c r="C1146" s="214"/>
      <c r="D1146" s="88"/>
      <c r="E1146" s="110"/>
      <c r="F1146" s="28"/>
      <c r="G1146" s="28"/>
      <c r="H1146" s="22" t="str">
        <f>IF(G1146="","",ROUNDDOWN('Lesné celky'!$C$2*G1146,2))</f>
        <v/>
      </c>
      <c r="I1146" s="28"/>
      <c r="J1146" s="28"/>
      <c r="K1146" s="28"/>
      <c r="L1146" s="28"/>
      <c r="M1146" s="24">
        <f t="shared" si="69"/>
        <v>0</v>
      </c>
      <c r="N1146" s="112" t="str">
        <f t="shared" si="70"/>
        <v/>
      </c>
      <c r="O1146" s="31"/>
      <c r="P1146" s="33" t="str">
        <f t="shared" si="71"/>
        <v/>
      </c>
      <c r="R1146" s="174" t="str">
        <f t="shared" si="72"/>
        <v/>
      </c>
    </row>
    <row r="1147" spans="1:18" ht="24.75" customHeight="1" x14ac:dyDescent="0.2">
      <c r="A1147" s="212"/>
      <c r="B1147" s="213"/>
      <c r="C1147" s="214"/>
      <c r="D1147" s="88"/>
      <c r="E1147" s="110"/>
      <c r="F1147" s="28"/>
      <c r="G1147" s="28"/>
      <c r="H1147" s="22" t="str">
        <f>IF(G1147="","",ROUNDDOWN('Lesné celky'!$C$2*G1147,2))</f>
        <v/>
      </c>
      <c r="I1147" s="28"/>
      <c r="J1147" s="28"/>
      <c r="K1147" s="28"/>
      <c r="L1147" s="28"/>
      <c r="M1147" s="24">
        <f t="shared" si="69"/>
        <v>0</v>
      </c>
      <c r="N1147" s="112" t="str">
        <f t="shared" si="70"/>
        <v/>
      </c>
      <c r="O1147" s="31"/>
      <c r="P1147" s="33" t="str">
        <f t="shared" si="71"/>
        <v/>
      </c>
      <c r="R1147" s="174" t="str">
        <f t="shared" si="72"/>
        <v/>
      </c>
    </row>
    <row r="1148" spans="1:18" ht="24.75" customHeight="1" x14ac:dyDescent="0.2">
      <c r="A1148" s="212"/>
      <c r="B1148" s="213"/>
      <c r="C1148" s="214"/>
      <c r="D1148" s="88"/>
      <c r="E1148" s="110"/>
      <c r="F1148" s="28"/>
      <c r="G1148" s="28"/>
      <c r="H1148" s="22" t="str">
        <f>IF(G1148="","",ROUNDDOWN('Lesné celky'!$C$2*G1148,2))</f>
        <v/>
      </c>
      <c r="I1148" s="28"/>
      <c r="J1148" s="28"/>
      <c r="K1148" s="28"/>
      <c r="L1148" s="28"/>
      <c r="M1148" s="24">
        <f t="shared" si="69"/>
        <v>0</v>
      </c>
      <c r="N1148" s="112" t="str">
        <f t="shared" si="70"/>
        <v/>
      </c>
      <c r="O1148" s="31"/>
      <c r="P1148" s="33" t="str">
        <f t="shared" si="71"/>
        <v/>
      </c>
      <c r="R1148" s="174" t="str">
        <f t="shared" si="72"/>
        <v/>
      </c>
    </row>
    <row r="1149" spans="1:18" ht="24.75" customHeight="1" x14ac:dyDescent="0.2">
      <c r="A1149" s="212"/>
      <c r="B1149" s="213"/>
      <c r="C1149" s="214"/>
      <c r="D1149" s="88"/>
      <c r="E1149" s="110"/>
      <c r="F1149" s="28"/>
      <c r="G1149" s="28"/>
      <c r="H1149" s="22" t="str">
        <f>IF(G1149="","",ROUNDDOWN('Lesné celky'!$C$2*G1149,2))</f>
        <v/>
      </c>
      <c r="I1149" s="28"/>
      <c r="J1149" s="28"/>
      <c r="K1149" s="28"/>
      <c r="L1149" s="28"/>
      <c r="M1149" s="24">
        <f t="shared" si="69"/>
        <v>0</v>
      </c>
      <c r="N1149" s="112" t="str">
        <f t="shared" si="70"/>
        <v/>
      </c>
      <c r="O1149" s="31"/>
      <c r="P1149" s="33" t="str">
        <f t="shared" si="71"/>
        <v/>
      </c>
      <c r="R1149" s="174" t="str">
        <f t="shared" si="72"/>
        <v/>
      </c>
    </row>
    <row r="1150" spans="1:18" ht="24.75" customHeight="1" x14ac:dyDescent="0.2">
      <c r="A1150" s="212"/>
      <c r="B1150" s="213"/>
      <c r="C1150" s="214"/>
      <c r="D1150" s="88"/>
      <c r="E1150" s="110"/>
      <c r="F1150" s="28"/>
      <c r="G1150" s="28"/>
      <c r="H1150" s="22" t="str">
        <f>IF(G1150="","",ROUNDDOWN('Lesné celky'!$C$2*G1150,2))</f>
        <v/>
      </c>
      <c r="I1150" s="28"/>
      <c r="J1150" s="28"/>
      <c r="K1150" s="28"/>
      <c r="L1150" s="28"/>
      <c r="M1150" s="24">
        <f t="shared" si="69"/>
        <v>0</v>
      </c>
      <c r="N1150" s="112" t="str">
        <f t="shared" si="70"/>
        <v/>
      </c>
      <c r="O1150" s="31"/>
      <c r="P1150" s="33" t="str">
        <f t="shared" si="71"/>
        <v/>
      </c>
      <c r="R1150" s="174" t="str">
        <f t="shared" si="72"/>
        <v/>
      </c>
    </row>
    <row r="1151" spans="1:18" ht="24.75" customHeight="1" x14ac:dyDescent="0.2">
      <c r="A1151" s="212"/>
      <c r="B1151" s="213"/>
      <c r="C1151" s="214"/>
      <c r="D1151" s="88"/>
      <c r="E1151" s="110"/>
      <c r="F1151" s="28"/>
      <c r="G1151" s="28"/>
      <c r="H1151" s="22" t="str">
        <f>IF(G1151="","",ROUNDDOWN('Lesné celky'!$C$2*G1151,2))</f>
        <v/>
      </c>
      <c r="I1151" s="28"/>
      <c r="J1151" s="28"/>
      <c r="K1151" s="28"/>
      <c r="L1151" s="28"/>
      <c r="M1151" s="24">
        <f t="shared" si="69"/>
        <v>0</v>
      </c>
      <c r="N1151" s="112" t="str">
        <f t="shared" si="70"/>
        <v/>
      </c>
      <c r="O1151" s="31"/>
      <c r="P1151" s="33" t="str">
        <f t="shared" si="71"/>
        <v/>
      </c>
      <c r="R1151" s="174" t="str">
        <f t="shared" si="72"/>
        <v/>
      </c>
    </row>
    <row r="1152" spans="1:18" ht="24.75" customHeight="1" x14ac:dyDescent="0.2">
      <c r="A1152" s="212"/>
      <c r="B1152" s="213"/>
      <c r="C1152" s="214"/>
      <c r="D1152" s="88"/>
      <c r="E1152" s="110"/>
      <c r="F1152" s="28"/>
      <c r="G1152" s="28"/>
      <c r="H1152" s="22" t="str">
        <f>IF(G1152="","",ROUNDDOWN('Lesné celky'!$C$2*G1152,2))</f>
        <v/>
      </c>
      <c r="I1152" s="28"/>
      <c r="J1152" s="28"/>
      <c r="K1152" s="28"/>
      <c r="L1152" s="28"/>
      <c r="M1152" s="24">
        <f t="shared" si="69"/>
        <v>0</v>
      </c>
      <c r="N1152" s="112" t="str">
        <f t="shared" si="70"/>
        <v/>
      </c>
      <c r="O1152" s="31"/>
      <c r="P1152" s="33" t="str">
        <f t="shared" si="71"/>
        <v/>
      </c>
      <c r="R1152" s="174" t="str">
        <f t="shared" si="72"/>
        <v/>
      </c>
    </row>
    <row r="1153" spans="1:18" ht="24.75" customHeight="1" x14ac:dyDescent="0.2">
      <c r="A1153" s="212"/>
      <c r="B1153" s="213"/>
      <c r="C1153" s="214"/>
      <c r="D1153" s="88"/>
      <c r="E1153" s="110"/>
      <c r="F1153" s="28"/>
      <c r="G1153" s="28"/>
      <c r="H1153" s="22" t="str">
        <f>IF(G1153="","",ROUNDDOWN('Lesné celky'!$C$2*G1153,2))</f>
        <v/>
      </c>
      <c r="I1153" s="28"/>
      <c r="J1153" s="28"/>
      <c r="K1153" s="28"/>
      <c r="L1153" s="28"/>
      <c r="M1153" s="24">
        <f t="shared" si="69"/>
        <v>0</v>
      </c>
      <c r="N1153" s="112" t="str">
        <f t="shared" si="70"/>
        <v/>
      </c>
      <c r="O1153" s="31"/>
      <c r="P1153" s="33" t="str">
        <f t="shared" si="71"/>
        <v/>
      </c>
      <c r="R1153" s="174" t="str">
        <f t="shared" si="72"/>
        <v/>
      </c>
    </row>
    <row r="1154" spans="1:18" ht="24.75" customHeight="1" x14ac:dyDescent="0.2">
      <c r="A1154" s="212"/>
      <c r="B1154" s="213"/>
      <c r="C1154" s="214"/>
      <c r="D1154" s="88"/>
      <c r="E1154" s="110"/>
      <c r="F1154" s="28"/>
      <c r="G1154" s="28"/>
      <c r="H1154" s="22" t="str">
        <f>IF(G1154="","",ROUNDDOWN('Lesné celky'!$C$2*G1154,2))</f>
        <v/>
      </c>
      <c r="I1154" s="28"/>
      <c r="J1154" s="28"/>
      <c r="K1154" s="28"/>
      <c r="L1154" s="28"/>
      <c r="M1154" s="24">
        <f t="shared" ref="M1154:M1217" si="73">SUM(I1154:L1154)</f>
        <v>0</v>
      </c>
      <c r="N1154" s="112" t="str">
        <f t="shared" ref="N1154:N1217" si="74">IF(ROUNDDOWN(F1154*G1154,2)-ROUNDDOWN(SUM(I1154:L1154),2)=0,"","zlý súčet")</f>
        <v/>
      </c>
      <c r="O1154" s="31"/>
      <c r="P1154" s="33" t="str">
        <f t="shared" si="71"/>
        <v/>
      </c>
      <c r="R1154" s="174" t="str">
        <f t="shared" si="72"/>
        <v/>
      </c>
    </row>
    <row r="1155" spans="1:18" ht="24.75" customHeight="1" x14ac:dyDescent="0.2">
      <c r="A1155" s="212"/>
      <c r="B1155" s="213"/>
      <c r="C1155" s="214"/>
      <c r="D1155" s="88"/>
      <c r="E1155" s="110"/>
      <c r="F1155" s="28"/>
      <c r="G1155" s="28"/>
      <c r="H1155" s="22" t="str">
        <f>IF(G1155="","",ROUNDDOWN('Lesné celky'!$C$2*G1155,2))</f>
        <v/>
      </c>
      <c r="I1155" s="28"/>
      <c r="J1155" s="28"/>
      <c r="K1155" s="28"/>
      <c r="L1155" s="28"/>
      <c r="M1155" s="24">
        <f t="shared" si="73"/>
        <v>0</v>
      </c>
      <c r="N1155" s="112" t="str">
        <f t="shared" si="74"/>
        <v/>
      </c>
      <c r="O1155" s="31"/>
      <c r="P1155" s="33" t="str">
        <f t="shared" si="71"/>
        <v/>
      </c>
      <c r="R1155" s="174" t="str">
        <f t="shared" si="72"/>
        <v/>
      </c>
    </row>
    <row r="1156" spans="1:18" ht="24.75" customHeight="1" x14ac:dyDescent="0.2">
      <c r="A1156" s="212"/>
      <c r="B1156" s="213"/>
      <c r="C1156" s="214"/>
      <c r="D1156" s="88"/>
      <c r="E1156" s="110"/>
      <c r="F1156" s="28"/>
      <c r="G1156" s="28"/>
      <c r="H1156" s="22" t="str">
        <f>IF(G1156="","",ROUNDDOWN('Lesné celky'!$C$2*G1156,2))</f>
        <v/>
      </c>
      <c r="I1156" s="28"/>
      <c r="J1156" s="28"/>
      <c r="K1156" s="28"/>
      <c r="L1156" s="28"/>
      <c r="M1156" s="24">
        <f t="shared" si="73"/>
        <v>0</v>
      </c>
      <c r="N1156" s="112" t="str">
        <f t="shared" si="74"/>
        <v/>
      </c>
      <c r="O1156" s="31"/>
      <c r="P1156" s="33" t="str">
        <f t="shared" si="71"/>
        <v/>
      </c>
      <c r="R1156" s="174" t="str">
        <f t="shared" si="72"/>
        <v/>
      </c>
    </row>
    <row r="1157" spans="1:18" ht="24.75" customHeight="1" x14ac:dyDescent="0.2">
      <c r="A1157" s="212"/>
      <c r="B1157" s="213"/>
      <c r="C1157" s="214"/>
      <c r="D1157" s="88"/>
      <c r="E1157" s="110"/>
      <c r="F1157" s="28"/>
      <c r="G1157" s="28"/>
      <c r="H1157" s="22" t="str">
        <f>IF(G1157="","",ROUNDDOWN('Lesné celky'!$C$2*G1157,2))</f>
        <v/>
      </c>
      <c r="I1157" s="28"/>
      <c r="J1157" s="28"/>
      <c r="K1157" s="28"/>
      <c r="L1157" s="28"/>
      <c r="M1157" s="24">
        <f t="shared" si="73"/>
        <v>0</v>
      </c>
      <c r="N1157" s="112" t="str">
        <f t="shared" si="74"/>
        <v/>
      </c>
      <c r="O1157" s="31"/>
      <c r="P1157" s="33" t="str">
        <f t="shared" si="71"/>
        <v/>
      </c>
      <c r="R1157" s="174" t="str">
        <f t="shared" si="72"/>
        <v/>
      </c>
    </row>
    <row r="1158" spans="1:18" ht="24.75" customHeight="1" x14ac:dyDescent="0.2">
      <c r="A1158" s="212"/>
      <c r="B1158" s="213"/>
      <c r="C1158" s="214"/>
      <c r="D1158" s="88"/>
      <c r="E1158" s="110"/>
      <c r="F1158" s="28"/>
      <c r="G1158" s="28"/>
      <c r="H1158" s="22" t="str">
        <f>IF(G1158="","",ROUNDDOWN('Lesné celky'!$C$2*G1158,2))</f>
        <v/>
      </c>
      <c r="I1158" s="28"/>
      <c r="J1158" s="28"/>
      <c r="K1158" s="28"/>
      <c r="L1158" s="28"/>
      <c r="M1158" s="24">
        <f t="shared" si="73"/>
        <v>0</v>
      </c>
      <c r="N1158" s="112" t="str">
        <f t="shared" si="74"/>
        <v/>
      </c>
      <c r="O1158" s="31"/>
      <c r="P1158" s="33" t="str">
        <f t="shared" si="71"/>
        <v/>
      </c>
      <c r="R1158" s="174" t="str">
        <f t="shared" si="72"/>
        <v/>
      </c>
    </row>
    <row r="1159" spans="1:18" ht="24.75" customHeight="1" x14ac:dyDescent="0.2">
      <c r="A1159" s="212"/>
      <c r="B1159" s="213"/>
      <c r="C1159" s="214"/>
      <c r="D1159" s="88"/>
      <c r="E1159" s="110"/>
      <c r="F1159" s="28"/>
      <c r="G1159" s="28"/>
      <c r="H1159" s="22" t="str">
        <f>IF(G1159="","",ROUNDDOWN('Lesné celky'!$C$2*G1159,2))</f>
        <v/>
      </c>
      <c r="I1159" s="28"/>
      <c r="J1159" s="28"/>
      <c r="K1159" s="28"/>
      <c r="L1159" s="28"/>
      <c r="M1159" s="24">
        <f t="shared" si="73"/>
        <v>0</v>
      </c>
      <c r="N1159" s="112" t="str">
        <f t="shared" si="74"/>
        <v/>
      </c>
      <c r="O1159" s="31"/>
      <c r="P1159" s="33" t="str">
        <f t="shared" si="71"/>
        <v/>
      </c>
      <c r="R1159" s="174" t="str">
        <f t="shared" si="72"/>
        <v/>
      </c>
    </row>
    <row r="1160" spans="1:18" ht="24.75" customHeight="1" x14ac:dyDescent="0.2">
      <c r="A1160" s="212"/>
      <c r="B1160" s="213"/>
      <c r="C1160" s="214"/>
      <c r="D1160" s="88"/>
      <c r="E1160" s="110"/>
      <c r="F1160" s="28"/>
      <c r="G1160" s="28"/>
      <c r="H1160" s="22" t="str">
        <f>IF(G1160="","",ROUNDDOWN('Lesné celky'!$C$2*G1160,2))</f>
        <v/>
      </c>
      <c r="I1160" s="28"/>
      <c r="J1160" s="28"/>
      <c r="K1160" s="28"/>
      <c r="L1160" s="28"/>
      <c r="M1160" s="24">
        <f t="shared" si="73"/>
        <v>0</v>
      </c>
      <c r="N1160" s="112" t="str">
        <f t="shared" si="74"/>
        <v/>
      </c>
      <c r="O1160" s="31"/>
      <c r="P1160" s="33" t="str">
        <f t="shared" si="71"/>
        <v/>
      </c>
      <c r="R1160" s="174" t="str">
        <f t="shared" si="72"/>
        <v/>
      </c>
    </row>
    <row r="1161" spans="1:18" ht="24.75" customHeight="1" x14ac:dyDescent="0.2">
      <c r="A1161" s="212"/>
      <c r="B1161" s="213"/>
      <c r="C1161" s="214"/>
      <c r="D1161" s="88"/>
      <c r="E1161" s="110"/>
      <c r="F1161" s="28"/>
      <c r="G1161" s="28"/>
      <c r="H1161" s="22" t="str">
        <f>IF(G1161="","",ROUNDDOWN('Lesné celky'!$C$2*G1161,2))</f>
        <v/>
      </c>
      <c r="I1161" s="28"/>
      <c r="J1161" s="28"/>
      <c r="K1161" s="28"/>
      <c r="L1161" s="28"/>
      <c r="M1161" s="24">
        <f t="shared" si="73"/>
        <v>0</v>
      </c>
      <c r="N1161" s="112" t="str">
        <f t="shared" si="74"/>
        <v/>
      </c>
      <c r="O1161" s="31"/>
      <c r="P1161" s="33" t="str">
        <f t="shared" si="71"/>
        <v/>
      </c>
      <c r="R1161" s="174" t="str">
        <f t="shared" si="72"/>
        <v/>
      </c>
    </row>
    <row r="1162" spans="1:18" ht="24.75" customHeight="1" x14ac:dyDescent="0.2">
      <c r="A1162" s="212"/>
      <c r="B1162" s="213"/>
      <c r="C1162" s="214"/>
      <c r="D1162" s="88"/>
      <c r="E1162" s="110"/>
      <c r="F1162" s="28"/>
      <c r="G1162" s="28"/>
      <c r="H1162" s="22" t="str">
        <f>IF(G1162="","",ROUNDDOWN('Lesné celky'!$C$2*G1162,2))</f>
        <v/>
      </c>
      <c r="I1162" s="28"/>
      <c r="J1162" s="28"/>
      <c r="K1162" s="28"/>
      <c r="L1162" s="28"/>
      <c r="M1162" s="24">
        <f t="shared" si="73"/>
        <v>0</v>
      </c>
      <c r="N1162" s="112" t="str">
        <f t="shared" si="74"/>
        <v/>
      </c>
      <c r="O1162" s="31"/>
      <c r="P1162" s="33" t="str">
        <f t="shared" si="71"/>
        <v/>
      </c>
      <c r="R1162" s="174" t="str">
        <f t="shared" si="72"/>
        <v/>
      </c>
    </row>
    <row r="1163" spans="1:18" ht="24.75" customHeight="1" x14ac:dyDescent="0.2">
      <c r="A1163" s="212"/>
      <c r="B1163" s="213"/>
      <c r="C1163" s="214"/>
      <c r="D1163" s="88"/>
      <c r="E1163" s="110"/>
      <c r="F1163" s="28"/>
      <c r="G1163" s="28"/>
      <c r="H1163" s="22" t="str">
        <f>IF(G1163="","",ROUNDDOWN('Lesné celky'!$C$2*G1163,2))</f>
        <v/>
      </c>
      <c r="I1163" s="28"/>
      <c r="J1163" s="28"/>
      <c r="K1163" s="28"/>
      <c r="L1163" s="28"/>
      <c r="M1163" s="24">
        <f t="shared" si="73"/>
        <v>0</v>
      </c>
      <c r="N1163" s="112" t="str">
        <f t="shared" si="74"/>
        <v/>
      </c>
      <c r="O1163" s="31"/>
      <c r="P1163" s="33" t="str">
        <f t="shared" si="71"/>
        <v/>
      </c>
      <c r="R1163" s="174" t="str">
        <f t="shared" si="72"/>
        <v/>
      </c>
    </row>
    <row r="1164" spans="1:18" ht="24.75" customHeight="1" x14ac:dyDescent="0.2">
      <c r="A1164" s="212"/>
      <c r="B1164" s="213"/>
      <c r="C1164" s="214"/>
      <c r="D1164" s="88"/>
      <c r="E1164" s="110"/>
      <c r="F1164" s="28"/>
      <c r="G1164" s="28"/>
      <c r="H1164" s="22" t="str">
        <f>IF(G1164="","",ROUNDDOWN('Lesné celky'!$C$2*G1164,2))</f>
        <v/>
      </c>
      <c r="I1164" s="28"/>
      <c r="J1164" s="28"/>
      <c r="K1164" s="28"/>
      <c r="L1164" s="28"/>
      <c r="M1164" s="24">
        <f t="shared" si="73"/>
        <v>0</v>
      </c>
      <c r="N1164" s="112" t="str">
        <f t="shared" si="74"/>
        <v/>
      </c>
      <c r="O1164" s="31"/>
      <c r="P1164" s="33" t="str">
        <f t="shared" si="71"/>
        <v/>
      </c>
      <c r="R1164" s="174" t="str">
        <f t="shared" si="72"/>
        <v/>
      </c>
    </row>
    <row r="1165" spans="1:18" ht="24.75" customHeight="1" x14ac:dyDescent="0.2">
      <c r="A1165" s="212"/>
      <c r="B1165" s="213"/>
      <c r="C1165" s="214"/>
      <c r="D1165" s="88"/>
      <c r="E1165" s="110"/>
      <c r="F1165" s="28"/>
      <c r="G1165" s="28"/>
      <c r="H1165" s="22" t="str">
        <f>IF(G1165="","",ROUNDDOWN('Lesné celky'!$C$2*G1165,2))</f>
        <v/>
      </c>
      <c r="I1165" s="28"/>
      <c r="J1165" s="28"/>
      <c r="K1165" s="28"/>
      <c r="L1165" s="28"/>
      <c r="M1165" s="24">
        <f t="shared" si="73"/>
        <v>0</v>
      </c>
      <c r="N1165" s="112" t="str">
        <f t="shared" si="74"/>
        <v/>
      </c>
      <c r="O1165" s="31"/>
      <c r="P1165" s="33" t="str">
        <f t="shared" si="71"/>
        <v/>
      </c>
      <c r="R1165" s="174" t="str">
        <f t="shared" si="72"/>
        <v/>
      </c>
    </row>
    <row r="1166" spans="1:18" ht="24.75" customHeight="1" x14ac:dyDescent="0.2">
      <c r="A1166" s="212"/>
      <c r="B1166" s="213"/>
      <c r="C1166" s="214"/>
      <c r="D1166" s="88"/>
      <c r="E1166" s="110"/>
      <c r="F1166" s="28"/>
      <c r="G1166" s="28"/>
      <c r="H1166" s="22" t="str">
        <f>IF(G1166="","",ROUNDDOWN('Lesné celky'!$C$2*G1166,2))</f>
        <v/>
      </c>
      <c r="I1166" s="28"/>
      <c r="J1166" s="28"/>
      <c r="K1166" s="28"/>
      <c r="L1166" s="28"/>
      <c r="M1166" s="24">
        <f t="shared" si="73"/>
        <v>0</v>
      </c>
      <c r="N1166" s="112" t="str">
        <f t="shared" si="74"/>
        <v/>
      </c>
      <c r="O1166" s="31"/>
      <c r="P1166" s="33" t="str">
        <f t="shared" si="71"/>
        <v/>
      </c>
      <c r="R1166" s="174" t="str">
        <f t="shared" si="72"/>
        <v/>
      </c>
    </row>
    <row r="1167" spans="1:18" ht="24.75" customHeight="1" x14ac:dyDescent="0.2">
      <c r="A1167" s="212"/>
      <c r="B1167" s="213"/>
      <c r="C1167" s="214"/>
      <c r="D1167" s="88"/>
      <c r="E1167" s="110"/>
      <c r="F1167" s="28"/>
      <c r="G1167" s="28"/>
      <c r="H1167" s="22" t="str">
        <f>IF(G1167="","",ROUNDDOWN('Lesné celky'!$C$2*G1167,2))</f>
        <v/>
      </c>
      <c r="I1167" s="28"/>
      <c r="J1167" s="28"/>
      <c r="K1167" s="28"/>
      <c r="L1167" s="28"/>
      <c r="M1167" s="24">
        <f t="shared" si="73"/>
        <v>0</v>
      </c>
      <c r="N1167" s="112" t="str">
        <f t="shared" si="74"/>
        <v/>
      </c>
      <c r="O1167" s="31"/>
      <c r="P1167" s="33" t="str">
        <f t="shared" si="71"/>
        <v/>
      </c>
      <c r="R1167" s="174" t="str">
        <f t="shared" si="72"/>
        <v/>
      </c>
    </row>
    <row r="1168" spans="1:18" ht="24.75" customHeight="1" x14ac:dyDescent="0.2">
      <c r="A1168" s="212"/>
      <c r="B1168" s="213"/>
      <c r="C1168" s="214"/>
      <c r="D1168" s="88"/>
      <c r="E1168" s="110"/>
      <c r="F1168" s="28"/>
      <c r="G1168" s="28"/>
      <c r="H1168" s="22" t="str">
        <f>IF(G1168="","",ROUNDDOWN('Lesné celky'!$C$2*G1168,2))</f>
        <v/>
      </c>
      <c r="I1168" s="28"/>
      <c r="J1168" s="28"/>
      <c r="K1168" s="28"/>
      <c r="L1168" s="28"/>
      <c r="M1168" s="24">
        <f t="shared" si="73"/>
        <v>0</v>
      </c>
      <c r="N1168" s="112" t="str">
        <f t="shared" si="74"/>
        <v/>
      </c>
      <c r="O1168" s="31"/>
      <c r="P1168" s="33" t="str">
        <f t="shared" si="71"/>
        <v/>
      </c>
      <c r="R1168" s="174" t="str">
        <f t="shared" si="72"/>
        <v/>
      </c>
    </row>
    <row r="1169" spans="1:18" ht="24.75" customHeight="1" x14ac:dyDescent="0.2">
      <c r="A1169" s="212"/>
      <c r="B1169" s="213"/>
      <c r="C1169" s="214"/>
      <c r="D1169" s="88"/>
      <c r="E1169" s="110"/>
      <c r="F1169" s="28"/>
      <c r="G1169" s="28"/>
      <c r="H1169" s="22" t="str">
        <f>IF(G1169="","",ROUNDDOWN('Lesné celky'!$C$2*G1169,2))</f>
        <v/>
      </c>
      <c r="I1169" s="28"/>
      <c r="J1169" s="28"/>
      <c r="K1169" s="28"/>
      <c r="L1169" s="28"/>
      <c r="M1169" s="24">
        <f t="shared" si="73"/>
        <v>0</v>
      </c>
      <c r="N1169" s="112" t="str">
        <f t="shared" si="74"/>
        <v/>
      </c>
      <c r="O1169" s="31"/>
      <c r="P1169" s="33" t="str">
        <f t="shared" si="71"/>
        <v/>
      </c>
      <c r="R1169" s="174" t="str">
        <f t="shared" si="72"/>
        <v/>
      </c>
    </row>
    <row r="1170" spans="1:18" ht="24.75" customHeight="1" x14ac:dyDescent="0.2">
      <c r="A1170" s="212"/>
      <c r="B1170" s="213"/>
      <c r="C1170" s="214"/>
      <c r="D1170" s="88"/>
      <c r="E1170" s="110"/>
      <c r="F1170" s="28"/>
      <c r="G1170" s="28"/>
      <c r="H1170" s="22" t="str">
        <f>IF(G1170="","",ROUNDDOWN('Lesné celky'!$C$2*G1170,2))</f>
        <v/>
      </c>
      <c r="I1170" s="28"/>
      <c r="J1170" s="28"/>
      <c r="K1170" s="28"/>
      <c r="L1170" s="28"/>
      <c r="M1170" s="24">
        <f t="shared" si="73"/>
        <v>0</v>
      </c>
      <c r="N1170" s="112" t="str">
        <f t="shared" si="74"/>
        <v/>
      </c>
      <c r="O1170" s="31"/>
      <c r="P1170" s="33" t="str">
        <f t="shared" si="71"/>
        <v/>
      </c>
      <c r="R1170" s="174" t="str">
        <f t="shared" si="72"/>
        <v/>
      </c>
    </row>
    <row r="1171" spans="1:18" ht="24.75" customHeight="1" x14ac:dyDescent="0.2">
      <c r="A1171" s="212"/>
      <c r="B1171" s="213"/>
      <c r="C1171" s="214"/>
      <c r="D1171" s="88"/>
      <c r="E1171" s="110"/>
      <c r="F1171" s="28"/>
      <c r="G1171" s="28"/>
      <c r="H1171" s="22" t="str">
        <f>IF(G1171="","",ROUNDDOWN('Lesné celky'!$C$2*G1171,2))</f>
        <v/>
      </c>
      <c r="I1171" s="28"/>
      <c r="J1171" s="28"/>
      <c r="K1171" s="28"/>
      <c r="L1171" s="28"/>
      <c r="M1171" s="24">
        <f t="shared" si="73"/>
        <v>0</v>
      </c>
      <c r="N1171" s="112" t="str">
        <f t="shared" si="74"/>
        <v/>
      </c>
      <c r="O1171" s="31"/>
      <c r="P1171" s="33" t="str">
        <f t="shared" si="71"/>
        <v/>
      </c>
      <c r="R1171" s="174" t="str">
        <f t="shared" si="72"/>
        <v/>
      </c>
    </row>
    <row r="1172" spans="1:18" ht="24.75" customHeight="1" x14ac:dyDescent="0.2">
      <c r="A1172" s="212"/>
      <c r="B1172" s="213"/>
      <c r="C1172" s="214"/>
      <c r="D1172" s="88"/>
      <c r="E1172" s="110"/>
      <c r="F1172" s="28"/>
      <c r="G1172" s="28"/>
      <c r="H1172" s="22" t="str">
        <f>IF(G1172="","",ROUNDDOWN('Lesné celky'!$C$2*G1172,2))</f>
        <v/>
      </c>
      <c r="I1172" s="28"/>
      <c r="J1172" s="28"/>
      <c r="K1172" s="28"/>
      <c r="L1172" s="28"/>
      <c r="M1172" s="24">
        <f t="shared" si="73"/>
        <v>0</v>
      </c>
      <c r="N1172" s="112" t="str">
        <f t="shared" si="74"/>
        <v/>
      </c>
      <c r="O1172" s="31"/>
      <c r="P1172" s="33" t="str">
        <f t="shared" ref="P1172:P1235" si="75">IF(H1172="","",H1172-O1172)</f>
        <v/>
      </c>
      <c r="R1172" s="174" t="str">
        <f t="shared" ref="R1172:R1235" si="76">IF(AND(H1172&lt;&gt;"",OR(E1172="",D1172="",A1172="")),"nekorektne zadané údaje","")</f>
        <v/>
      </c>
    </row>
    <row r="1173" spans="1:18" ht="24.75" customHeight="1" x14ac:dyDescent="0.2">
      <c r="A1173" s="212"/>
      <c r="B1173" s="213"/>
      <c r="C1173" s="214"/>
      <c r="D1173" s="88"/>
      <c r="E1173" s="110"/>
      <c r="F1173" s="28"/>
      <c r="G1173" s="28"/>
      <c r="H1173" s="22" t="str">
        <f>IF(G1173="","",ROUNDDOWN('Lesné celky'!$C$2*G1173,2))</f>
        <v/>
      </c>
      <c r="I1173" s="28"/>
      <c r="J1173" s="28"/>
      <c r="K1173" s="28"/>
      <c r="L1173" s="28"/>
      <c r="M1173" s="24">
        <f t="shared" si="73"/>
        <v>0</v>
      </c>
      <c r="N1173" s="112" t="str">
        <f t="shared" si="74"/>
        <v/>
      </c>
      <c r="O1173" s="31"/>
      <c r="P1173" s="33" t="str">
        <f t="shared" si="75"/>
        <v/>
      </c>
      <c r="R1173" s="174" t="str">
        <f t="shared" si="76"/>
        <v/>
      </c>
    </row>
    <row r="1174" spans="1:18" ht="24.75" customHeight="1" x14ac:dyDescent="0.2">
      <c r="A1174" s="212"/>
      <c r="B1174" s="213"/>
      <c r="C1174" s="214"/>
      <c r="D1174" s="88"/>
      <c r="E1174" s="110"/>
      <c r="F1174" s="28"/>
      <c r="G1174" s="28"/>
      <c r="H1174" s="22" t="str">
        <f>IF(G1174="","",ROUNDDOWN('Lesné celky'!$C$2*G1174,2))</f>
        <v/>
      </c>
      <c r="I1174" s="28"/>
      <c r="J1174" s="28"/>
      <c r="K1174" s="28"/>
      <c r="L1174" s="28"/>
      <c r="M1174" s="24">
        <f t="shared" si="73"/>
        <v>0</v>
      </c>
      <c r="N1174" s="112" t="str">
        <f t="shared" si="74"/>
        <v/>
      </c>
      <c r="O1174" s="31"/>
      <c r="P1174" s="33" t="str">
        <f t="shared" si="75"/>
        <v/>
      </c>
      <c r="R1174" s="174" t="str">
        <f t="shared" si="76"/>
        <v/>
      </c>
    </row>
    <row r="1175" spans="1:18" ht="24.75" customHeight="1" x14ac:dyDescent="0.2">
      <c r="A1175" s="212"/>
      <c r="B1175" s="213"/>
      <c r="C1175" s="214"/>
      <c r="D1175" s="88"/>
      <c r="E1175" s="110"/>
      <c r="F1175" s="28"/>
      <c r="G1175" s="28"/>
      <c r="H1175" s="22" t="str">
        <f>IF(G1175="","",ROUNDDOWN('Lesné celky'!$C$2*G1175,2))</f>
        <v/>
      </c>
      <c r="I1175" s="28"/>
      <c r="J1175" s="28"/>
      <c r="K1175" s="28"/>
      <c r="L1175" s="28"/>
      <c r="M1175" s="24">
        <f t="shared" si="73"/>
        <v>0</v>
      </c>
      <c r="N1175" s="112" t="str">
        <f t="shared" si="74"/>
        <v/>
      </c>
      <c r="O1175" s="31"/>
      <c r="P1175" s="33" t="str">
        <f t="shared" si="75"/>
        <v/>
      </c>
      <c r="R1175" s="174" t="str">
        <f t="shared" si="76"/>
        <v/>
      </c>
    </row>
    <row r="1176" spans="1:18" ht="24.75" customHeight="1" x14ac:dyDescent="0.2">
      <c r="A1176" s="212"/>
      <c r="B1176" s="213"/>
      <c r="C1176" s="214"/>
      <c r="D1176" s="88"/>
      <c r="E1176" s="110"/>
      <c r="F1176" s="28"/>
      <c r="G1176" s="28"/>
      <c r="H1176" s="22" t="str">
        <f>IF(G1176="","",ROUNDDOWN('Lesné celky'!$C$2*G1176,2))</f>
        <v/>
      </c>
      <c r="I1176" s="28"/>
      <c r="J1176" s="28"/>
      <c r="K1176" s="28"/>
      <c r="L1176" s="28"/>
      <c r="M1176" s="24">
        <f t="shared" si="73"/>
        <v>0</v>
      </c>
      <c r="N1176" s="112" t="str">
        <f t="shared" si="74"/>
        <v/>
      </c>
      <c r="O1176" s="31"/>
      <c r="P1176" s="33" t="str">
        <f t="shared" si="75"/>
        <v/>
      </c>
      <c r="R1176" s="174" t="str">
        <f t="shared" si="76"/>
        <v/>
      </c>
    </row>
    <row r="1177" spans="1:18" ht="24.75" customHeight="1" x14ac:dyDescent="0.2">
      <c r="A1177" s="212"/>
      <c r="B1177" s="213"/>
      <c r="C1177" s="214"/>
      <c r="D1177" s="88"/>
      <c r="E1177" s="110"/>
      <c r="F1177" s="28"/>
      <c r="G1177" s="28"/>
      <c r="H1177" s="22" t="str">
        <f>IF(G1177="","",ROUNDDOWN('Lesné celky'!$C$2*G1177,2))</f>
        <v/>
      </c>
      <c r="I1177" s="28"/>
      <c r="J1177" s="28"/>
      <c r="K1177" s="28"/>
      <c r="L1177" s="28"/>
      <c r="M1177" s="24">
        <f t="shared" si="73"/>
        <v>0</v>
      </c>
      <c r="N1177" s="112" t="str">
        <f t="shared" si="74"/>
        <v/>
      </c>
      <c r="O1177" s="31"/>
      <c r="P1177" s="33" t="str">
        <f t="shared" si="75"/>
        <v/>
      </c>
      <c r="R1177" s="174" t="str">
        <f t="shared" si="76"/>
        <v/>
      </c>
    </row>
    <row r="1178" spans="1:18" ht="24.75" customHeight="1" x14ac:dyDescent="0.2">
      <c r="A1178" s="212"/>
      <c r="B1178" s="213"/>
      <c r="C1178" s="214"/>
      <c r="D1178" s="88"/>
      <c r="E1178" s="110"/>
      <c r="F1178" s="28"/>
      <c r="G1178" s="28"/>
      <c r="H1178" s="22" t="str">
        <f>IF(G1178="","",ROUNDDOWN('Lesné celky'!$C$2*G1178,2))</f>
        <v/>
      </c>
      <c r="I1178" s="28"/>
      <c r="J1178" s="28"/>
      <c r="K1178" s="28"/>
      <c r="L1178" s="28"/>
      <c r="M1178" s="24">
        <f t="shared" si="73"/>
        <v>0</v>
      </c>
      <c r="N1178" s="112" t="str">
        <f t="shared" si="74"/>
        <v/>
      </c>
      <c r="O1178" s="31"/>
      <c r="P1178" s="33" t="str">
        <f t="shared" si="75"/>
        <v/>
      </c>
      <c r="R1178" s="174" t="str">
        <f t="shared" si="76"/>
        <v/>
      </c>
    </row>
    <row r="1179" spans="1:18" ht="24.75" customHeight="1" x14ac:dyDescent="0.2">
      <c r="A1179" s="212"/>
      <c r="B1179" s="213"/>
      <c r="C1179" s="214"/>
      <c r="D1179" s="88"/>
      <c r="E1179" s="110"/>
      <c r="F1179" s="28"/>
      <c r="G1179" s="28"/>
      <c r="H1179" s="22" t="str">
        <f>IF(G1179="","",ROUNDDOWN('Lesné celky'!$C$2*G1179,2))</f>
        <v/>
      </c>
      <c r="I1179" s="28"/>
      <c r="J1179" s="28"/>
      <c r="K1179" s="28"/>
      <c r="L1179" s="28"/>
      <c r="M1179" s="24">
        <f t="shared" si="73"/>
        <v>0</v>
      </c>
      <c r="N1179" s="112" t="str">
        <f t="shared" si="74"/>
        <v/>
      </c>
      <c r="O1179" s="31"/>
      <c r="P1179" s="33" t="str">
        <f t="shared" si="75"/>
        <v/>
      </c>
      <c r="R1179" s="174" t="str">
        <f t="shared" si="76"/>
        <v/>
      </c>
    </row>
    <row r="1180" spans="1:18" ht="24.75" customHeight="1" x14ac:dyDescent="0.2">
      <c r="A1180" s="212"/>
      <c r="B1180" s="213"/>
      <c r="C1180" s="214"/>
      <c r="D1180" s="88"/>
      <c r="E1180" s="110"/>
      <c r="F1180" s="28"/>
      <c r="G1180" s="28"/>
      <c r="H1180" s="22" t="str">
        <f>IF(G1180="","",ROUNDDOWN('Lesné celky'!$C$2*G1180,2))</f>
        <v/>
      </c>
      <c r="I1180" s="28"/>
      <c r="J1180" s="28"/>
      <c r="K1180" s="28"/>
      <c r="L1180" s="28"/>
      <c r="M1180" s="24">
        <f t="shared" si="73"/>
        <v>0</v>
      </c>
      <c r="N1180" s="112" t="str">
        <f t="shared" si="74"/>
        <v/>
      </c>
      <c r="O1180" s="31"/>
      <c r="P1180" s="33" t="str">
        <f t="shared" si="75"/>
        <v/>
      </c>
      <c r="R1180" s="174" t="str">
        <f t="shared" si="76"/>
        <v/>
      </c>
    </row>
    <row r="1181" spans="1:18" ht="24.75" customHeight="1" x14ac:dyDescent="0.2">
      <c r="A1181" s="212"/>
      <c r="B1181" s="213"/>
      <c r="C1181" s="214"/>
      <c r="D1181" s="88"/>
      <c r="E1181" s="110"/>
      <c r="F1181" s="28"/>
      <c r="G1181" s="28"/>
      <c r="H1181" s="22" t="str">
        <f>IF(G1181="","",ROUNDDOWN('Lesné celky'!$C$2*G1181,2))</f>
        <v/>
      </c>
      <c r="I1181" s="28"/>
      <c r="J1181" s="28"/>
      <c r="K1181" s="28"/>
      <c r="L1181" s="28"/>
      <c r="M1181" s="24">
        <f t="shared" si="73"/>
        <v>0</v>
      </c>
      <c r="N1181" s="112" t="str">
        <f t="shared" si="74"/>
        <v/>
      </c>
      <c r="O1181" s="31"/>
      <c r="P1181" s="33" t="str">
        <f t="shared" si="75"/>
        <v/>
      </c>
      <c r="R1181" s="174" t="str">
        <f t="shared" si="76"/>
        <v/>
      </c>
    </row>
    <row r="1182" spans="1:18" ht="24.75" customHeight="1" x14ac:dyDescent="0.2">
      <c r="A1182" s="212"/>
      <c r="B1182" s="213"/>
      <c r="C1182" s="214"/>
      <c r="D1182" s="88"/>
      <c r="E1182" s="110"/>
      <c r="F1182" s="28"/>
      <c r="G1182" s="28"/>
      <c r="H1182" s="22" t="str">
        <f>IF(G1182="","",ROUNDDOWN('Lesné celky'!$C$2*G1182,2))</f>
        <v/>
      </c>
      <c r="I1182" s="28"/>
      <c r="J1182" s="28"/>
      <c r="K1182" s="28"/>
      <c r="L1182" s="28"/>
      <c r="M1182" s="24">
        <f t="shared" si="73"/>
        <v>0</v>
      </c>
      <c r="N1182" s="112" t="str">
        <f t="shared" si="74"/>
        <v/>
      </c>
      <c r="O1182" s="31"/>
      <c r="P1182" s="33" t="str">
        <f t="shared" si="75"/>
        <v/>
      </c>
      <c r="R1182" s="174" t="str">
        <f t="shared" si="76"/>
        <v/>
      </c>
    </row>
    <row r="1183" spans="1:18" ht="24.75" customHeight="1" x14ac:dyDescent="0.2">
      <c r="A1183" s="212"/>
      <c r="B1183" s="213"/>
      <c r="C1183" s="214"/>
      <c r="D1183" s="88"/>
      <c r="E1183" s="110"/>
      <c r="F1183" s="28"/>
      <c r="G1183" s="28"/>
      <c r="H1183" s="22" t="str">
        <f>IF(G1183="","",ROUNDDOWN('Lesné celky'!$C$2*G1183,2))</f>
        <v/>
      </c>
      <c r="I1183" s="28"/>
      <c r="J1183" s="28"/>
      <c r="K1183" s="28"/>
      <c r="L1183" s="28"/>
      <c r="M1183" s="24">
        <f t="shared" si="73"/>
        <v>0</v>
      </c>
      <c r="N1183" s="112" t="str">
        <f t="shared" si="74"/>
        <v/>
      </c>
      <c r="O1183" s="31"/>
      <c r="P1183" s="33" t="str">
        <f t="shared" si="75"/>
        <v/>
      </c>
      <c r="R1183" s="174" t="str">
        <f t="shared" si="76"/>
        <v/>
      </c>
    </row>
    <row r="1184" spans="1:18" ht="24.75" customHeight="1" x14ac:dyDescent="0.2">
      <c r="A1184" s="212"/>
      <c r="B1184" s="213"/>
      <c r="C1184" s="214"/>
      <c r="D1184" s="88"/>
      <c r="E1184" s="110"/>
      <c r="F1184" s="28"/>
      <c r="G1184" s="28"/>
      <c r="H1184" s="22" t="str">
        <f>IF(G1184="","",ROUNDDOWN('Lesné celky'!$C$2*G1184,2))</f>
        <v/>
      </c>
      <c r="I1184" s="28"/>
      <c r="J1184" s="28"/>
      <c r="K1184" s="28"/>
      <c r="L1184" s="28"/>
      <c r="M1184" s="24">
        <f t="shared" si="73"/>
        <v>0</v>
      </c>
      <c r="N1184" s="112" t="str">
        <f t="shared" si="74"/>
        <v/>
      </c>
      <c r="O1184" s="31"/>
      <c r="P1184" s="33" t="str">
        <f t="shared" si="75"/>
        <v/>
      </c>
      <c r="R1184" s="174" t="str">
        <f t="shared" si="76"/>
        <v/>
      </c>
    </row>
    <row r="1185" spans="1:18" ht="24.75" customHeight="1" x14ac:dyDescent="0.2">
      <c r="A1185" s="212"/>
      <c r="B1185" s="213"/>
      <c r="C1185" s="214"/>
      <c r="D1185" s="88"/>
      <c r="E1185" s="110"/>
      <c r="F1185" s="28"/>
      <c r="G1185" s="28"/>
      <c r="H1185" s="22" t="str">
        <f>IF(G1185="","",ROUNDDOWN('Lesné celky'!$C$2*G1185,2))</f>
        <v/>
      </c>
      <c r="I1185" s="28"/>
      <c r="J1185" s="28"/>
      <c r="K1185" s="28"/>
      <c r="L1185" s="28"/>
      <c r="M1185" s="24">
        <f t="shared" si="73"/>
        <v>0</v>
      </c>
      <c r="N1185" s="112" t="str">
        <f t="shared" si="74"/>
        <v/>
      </c>
      <c r="O1185" s="31"/>
      <c r="P1185" s="33" t="str">
        <f t="shared" si="75"/>
        <v/>
      </c>
      <c r="R1185" s="174" t="str">
        <f t="shared" si="76"/>
        <v/>
      </c>
    </row>
    <row r="1186" spans="1:18" ht="24.75" customHeight="1" x14ac:dyDescent="0.2">
      <c r="A1186" s="212"/>
      <c r="B1186" s="213"/>
      <c r="C1186" s="214"/>
      <c r="D1186" s="88"/>
      <c r="E1186" s="110"/>
      <c r="F1186" s="28"/>
      <c r="G1186" s="28"/>
      <c r="H1186" s="22" t="str">
        <f>IF(G1186="","",ROUNDDOWN('Lesné celky'!$C$2*G1186,2))</f>
        <v/>
      </c>
      <c r="I1186" s="28"/>
      <c r="J1186" s="28"/>
      <c r="K1186" s="28"/>
      <c r="L1186" s="28"/>
      <c r="M1186" s="24">
        <f t="shared" si="73"/>
        <v>0</v>
      </c>
      <c r="N1186" s="112" t="str">
        <f t="shared" si="74"/>
        <v/>
      </c>
      <c r="O1186" s="31"/>
      <c r="P1186" s="33" t="str">
        <f t="shared" si="75"/>
        <v/>
      </c>
      <c r="R1186" s="174" t="str">
        <f t="shared" si="76"/>
        <v/>
      </c>
    </row>
    <row r="1187" spans="1:18" ht="24.75" customHeight="1" x14ac:dyDescent="0.2">
      <c r="A1187" s="212"/>
      <c r="B1187" s="213"/>
      <c r="C1187" s="214"/>
      <c r="D1187" s="88"/>
      <c r="E1187" s="110"/>
      <c r="F1187" s="28"/>
      <c r="G1187" s="28"/>
      <c r="H1187" s="22" t="str">
        <f>IF(G1187="","",ROUNDDOWN('Lesné celky'!$C$2*G1187,2))</f>
        <v/>
      </c>
      <c r="I1187" s="28"/>
      <c r="J1187" s="28"/>
      <c r="K1187" s="28"/>
      <c r="L1187" s="28"/>
      <c r="M1187" s="24">
        <f t="shared" si="73"/>
        <v>0</v>
      </c>
      <c r="N1187" s="112" t="str">
        <f t="shared" si="74"/>
        <v/>
      </c>
      <c r="O1187" s="31"/>
      <c r="P1187" s="33" t="str">
        <f t="shared" si="75"/>
        <v/>
      </c>
      <c r="R1187" s="174" t="str">
        <f t="shared" si="76"/>
        <v/>
      </c>
    </row>
    <row r="1188" spans="1:18" ht="24.75" customHeight="1" x14ac:dyDescent="0.2">
      <c r="A1188" s="212"/>
      <c r="B1188" s="213"/>
      <c r="C1188" s="214"/>
      <c r="D1188" s="88"/>
      <c r="E1188" s="110"/>
      <c r="F1188" s="28"/>
      <c r="G1188" s="28"/>
      <c r="H1188" s="22" t="str">
        <f>IF(G1188="","",ROUNDDOWN('Lesné celky'!$C$2*G1188,2))</f>
        <v/>
      </c>
      <c r="I1188" s="28"/>
      <c r="J1188" s="28"/>
      <c r="K1188" s="28"/>
      <c r="L1188" s="28"/>
      <c r="M1188" s="24">
        <f t="shared" si="73"/>
        <v>0</v>
      </c>
      <c r="N1188" s="112" t="str">
        <f t="shared" si="74"/>
        <v/>
      </c>
      <c r="O1188" s="31"/>
      <c r="P1188" s="33" t="str">
        <f t="shared" si="75"/>
        <v/>
      </c>
      <c r="R1188" s="174" t="str">
        <f t="shared" si="76"/>
        <v/>
      </c>
    </row>
    <row r="1189" spans="1:18" ht="24.75" customHeight="1" x14ac:dyDescent="0.2">
      <c r="A1189" s="212"/>
      <c r="B1189" s="213"/>
      <c r="C1189" s="214"/>
      <c r="D1189" s="88"/>
      <c r="E1189" s="110"/>
      <c r="F1189" s="28"/>
      <c r="G1189" s="28"/>
      <c r="H1189" s="22" t="str">
        <f>IF(G1189="","",ROUNDDOWN('Lesné celky'!$C$2*G1189,2))</f>
        <v/>
      </c>
      <c r="I1189" s="28"/>
      <c r="J1189" s="28"/>
      <c r="K1189" s="28"/>
      <c r="L1189" s="28"/>
      <c r="M1189" s="24">
        <f t="shared" si="73"/>
        <v>0</v>
      </c>
      <c r="N1189" s="112" t="str">
        <f t="shared" si="74"/>
        <v/>
      </c>
      <c r="O1189" s="31"/>
      <c r="P1189" s="33" t="str">
        <f t="shared" si="75"/>
        <v/>
      </c>
      <c r="R1189" s="174" t="str">
        <f t="shared" si="76"/>
        <v/>
      </c>
    </row>
    <row r="1190" spans="1:18" ht="24.75" customHeight="1" x14ac:dyDescent="0.2">
      <c r="A1190" s="212"/>
      <c r="B1190" s="213"/>
      <c r="C1190" s="214"/>
      <c r="D1190" s="88"/>
      <c r="E1190" s="110"/>
      <c r="F1190" s="28"/>
      <c r="G1190" s="28"/>
      <c r="H1190" s="22" t="str">
        <f>IF(G1190="","",ROUNDDOWN('Lesné celky'!$C$2*G1190,2))</f>
        <v/>
      </c>
      <c r="I1190" s="28"/>
      <c r="J1190" s="28"/>
      <c r="K1190" s="28"/>
      <c r="L1190" s="28"/>
      <c r="M1190" s="24">
        <f t="shared" si="73"/>
        <v>0</v>
      </c>
      <c r="N1190" s="112" t="str">
        <f t="shared" si="74"/>
        <v/>
      </c>
      <c r="O1190" s="31"/>
      <c r="P1190" s="33" t="str">
        <f t="shared" si="75"/>
        <v/>
      </c>
      <c r="R1190" s="174" t="str">
        <f t="shared" si="76"/>
        <v/>
      </c>
    </row>
    <row r="1191" spans="1:18" ht="24.75" customHeight="1" x14ac:dyDescent="0.2">
      <c r="A1191" s="212"/>
      <c r="B1191" s="213"/>
      <c r="C1191" s="214"/>
      <c r="D1191" s="88"/>
      <c r="E1191" s="110"/>
      <c r="F1191" s="28"/>
      <c r="G1191" s="28"/>
      <c r="H1191" s="22" t="str">
        <f>IF(G1191="","",ROUNDDOWN('Lesné celky'!$C$2*G1191,2))</f>
        <v/>
      </c>
      <c r="I1191" s="28"/>
      <c r="J1191" s="28"/>
      <c r="K1191" s="28"/>
      <c r="L1191" s="28"/>
      <c r="M1191" s="24">
        <f t="shared" si="73"/>
        <v>0</v>
      </c>
      <c r="N1191" s="112" t="str">
        <f t="shared" si="74"/>
        <v/>
      </c>
      <c r="O1191" s="31"/>
      <c r="P1191" s="33" t="str">
        <f t="shared" si="75"/>
        <v/>
      </c>
      <c r="R1191" s="174" t="str">
        <f t="shared" si="76"/>
        <v/>
      </c>
    </row>
    <row r="1192" spans="1:18" ht="24.75" customHeight="1" x14ac:dyDescent="0.2">
      <c r="A1192" s="212"/>
      <c r="B1192" s="213"/>
      <c r="C1192" s="214"/>
      <c r="D1192" s="88"/>
      <c r="E1192" s="110"/>
      <c r="F1192" s="28"/>
      <c r="G1192" s="28"/>
      <c r="H1192" s="22" t="str">
        <f>IF(G1192="","",ROUNDDOWN('Lesné celky'!$C$2*G1192,2))</f>
        <v/>
      </c>
      <c r="I1192" s="28"/>
      <c r="J1192" s="28"/>
      <c r="K1192" s="28"/>
      <c r="L1192" s="28"/>
      <c r="M1192" s="24">
        <f t="shared" si="73"/>
        <v>0</v>
      </c>
      <c r="N1192" s="112" t="str">
        <f t="shared" si="74"/>
        <v/>
      </c>
      <c r="O1192" s="31"/>
      <c r="P1192" s="33" t="str">
        <f t="shared" si="75"/>
        <v/>
      </c>
      <c r="R1192" s="174" t="str">
        <f t="shared" si="76"/>
        <v/>
      </c>
    </row>
    <row r="1193" spans="1:18" ht="24.75" customHeight="1" x14ac:dyDescent="0.2">
      <c r="A1193" s="212"/>
      <c r="B1193" s="213"/>
      <c r="C1193" s="214"/>
      <c r="D1193" s="88"/>
      <c r="E1193" s="110"/>
      <c r="F1193" s="28"/>
      <c r="G1193" s="28"/>
      <c r="H1193" s="22" t="str">
        <f>IF(G1193="","",ROUNDDOWN('Lesné celky'!$C$2*G1193,2))</f>
        <v/>
      </c>
      <c r="I1193" s="28"/>
      <c r="J1193" s="28"/>
      <c r="K1193" s="28"/>
      <c r="L1193" s="28"/>
      <c r="M1193" s="24">
        <f t="shared" si="73"/>
        <v>0</v>
      </c>
      <c r="N1193" s="112" t="str">
        <f t="shared" si="74"/>
        <v/>
      </c>
      <c r="O1193" s="31"/>
      <c r="P1193" s="33" t="str">
        <f t="shared" si="75"/>
        <v/>
      </c>
      <c r="R1193" s="174" t="str">
        <f t="shared" si="76"/>
        <v/>
      </c>
    </row>
    <row r="1194" spans="1:18" ht="24.75" customHeight="1" x14ac:dyDescent="0.2">
      <c r="A1194" s="212"/>
      <c r="B1194" s="213"/>
      <c r="C1194" s="214"/>
      <c r="D1194" s="88"/>
      <c r="E1194" s="110"/>
      <c r="F1194" s="28"/>
      <c r="G1194" s="28"/>
      <c r="H1194" s="22" t="str">
        <f>IF(G1194="","",ROUNDDOWN('Lesné celky'!$C$2*G1194,2))</f>
        <v/>
      </c>
      <c r="I1194" s="28"/>
      <c r="J1194" s="28"/>
      <c r="K1194" s="28"/>
      <c r="L1194" s="28"/>
      <c r="M1194" s="24">
        <f t="shared" si="73"/>
        <v>0</v>
      </c>
      <c r="N1194" s="112" t="str">
        <f t="shared" si="74"/>
        <v/>
      </c>
      <c r="O1194" s="31"/>
      <c r="P1194" s="33" t="str">
        <f t="shared" si="75"/>
        <v/>
      </c>
      <c r="R1194" s="174" t="str">
        <f t="shared" si="76"/>
        <v/>
      </c>
    </row>
    <row r="1195" spans="1:18" ht="24.75" customHeight="1" x14ac:dyDescent="0.2">
      <c r="A1195" s="212"/>
      <c r="B1195" s="213"/>
      <c r="C1195" s="214"/>
      <c r="D1195" s="88"/>
      <c r="E1195" s="110"/>
      <c r="F1195" s="28"/>
      <c r="G1195" s="28"/>
      <c r="H1195" s="22" t="str">
        <f>IF(G1195="","",ROUNDDOWN('Lesné celky'!$C$2*G1195,2))</f>
        <v/>
      </c>
      <c r="I1195" s="28"/>
      <c r="J1195" s="28"/>
      <c r="K1195" s="28"/>
      <c r="L1195" s="28"/>
      <c r="M1195" s="24">
        <f t="shared" si="73"/>
        <v>0</v>
      </c>
      <c r="N1195" s="112" t="str">
        <f t="shared" si="74"/>
        <v/>
      </c>
      <c r="O1195" s="31"/>
      <c r="P1195" s="33" t="str">
        <f t="shared" si="75"/>
        <v/>
      </c>
      <c r="R1195" s="174" t="str">
        <f t="shared" si="76"/>
        <v/>
      </c>
    </row>
    <row r="1196" spans="1:18" ht="24.75" customHeight="1" x14ac:dyDescent="0.2">
      <c r="A1196" s="212"/>
      <c r="B1196" s="213"/>
      <c r="C1196" s="214"/>
      <c r="D1196" s="88"/>
      <c r="E1196" s="110"/>
      <c r="F1196" s="28"/>
      <c r="G1196" s="28"/>
      <c r="H1196" s="22" t="str">
        <f>IF(G1196="","",ROUNDDOWN('Lesné celky'!$C$2*G1196,2))</f>
        <v/>
      </c>
      <c r="I1196" s="28"/>
      <c r="J1196" s="28"/>
      <c r="K1196" s="28"/>
      <c r="L1196" s="28"/>
      <c r="M1196" s="24">
        <f t="shared" si="73"/>
        <v>0</v>
      </c>
      <c r="N1196" s="112" t="str">
        <f t="shared" si="74"/>
        <v/>
      </c>
      <c r="O1196" s="31"/>
      <c r="P1196" s="33" t="str">
        <f t="shared" si="75"/>
        <v/>
      </c>
      <c r="R1196" s="174" t="str">
        <f t="shared" si="76"/>
        <v/>
      </c>
    </row>
    <row r="1197" spans="1:18" ht="24.75" customHeight="1" x14ac:dyDescent="0.2">
      <c r="A1197" s="212"/>
      <c r="B1197" s="213"/>
      <c r="C1197" s="214"/>
      <c r="D1197" s="88"/>
      <c r="E1197" s="110"/>
      <c r="F1197" s="28"/>
      <c r="G1197" s="28"/>
      <c r="H1197" s="22" t="str">
        <f>IF(G1197="","",ROUNDDOWN('Lesné celky'!$C$2*G1197,2))</f>
        <v/>
      </c>
      <c r="I1197" s="28"/>
      <c r="J1197" s="28"/>
      <c r="K1197" s="28"/>
      <c r="L1197" s="28"/>
      <c r="M1197" s="24">
        <f t="shared" si="73"/>
        <v>0</v>
      </c>
      <c r="N1197" s="112" t="str">
        <f t="shared" si="74"/>
        <v/>
      </c>
      <c r="O1197" s="31"/>
      <c r="P1197" s="33" t="str">
        <f t="shared" si="75"/>
        <v/>
      </c>
      <c r="R1197" s="174" t="str">
        <f t="shared" si="76"/>
        <v/>
      </c>
    </row>
    <row r="1198" spans="1:18" ht="24.75" customHeight="1" x14ac:dyDescent="0.2">
      <c r="A1198" s="212"/>
      <c r="B1198" s="213"/>
      <c r="C1198" s="214"/>
      <c r="D1198" s="88"/>
      <c r="E1198" s="110"/>
      <c r="F1198" s="28"/>
      <c r="G1198" s="28"/>
      <c r="H1198" s="22" t="str">
        <f>IF(G1198="","",ROUNDDOWN('Lesné celky'!$C$2*G1198,2))</f>
        <v/>
      </c>
      <c r="I1198" s="28"/>
      <c r="J1198" s="28"/>
      <c r="K1198" s="28"/>
      <c r="L1198" s="28"/>
      <c r="M1198" s="24">
        <f t="shared" si="73"/>
        <v>0</v>
      </c>
      <c r="N1198" s="112" t="str">
        <f t="shared" si="74"/>
        <v/>
      </c>
      <c r="O1198" s="31"/>
      <c r="P1198" s="33" t="str">
        <f t="shared" si="75"/>
        <v/>
      </c>
      <c r="R1198" s="174" t="str">
        <f t="shared" si="76"/>
        <v/>
      </c>
    </row>
    <row r="1199" spans="1:18" ht="24.75" customHeight="1" x14ac:dyDescent="0.2">
      <c r="A1199" s="212"/>
      <c r="B1199" s="213"/>
      <c r="C1199" s="214"/>
      <c r="D1199" s="88"/>
      <c r="E1199" s="110"/>
      <c r="F1199" s="28"/>
      <c r="G1199" s="28"/>
      <c r="H1199" s="22" t="str">
        <f>IF(G1199="","",ROUNDDOWN('Lesné celky'!$C$2*G1199,2))</f>
        <v/>
      </c>
      <c r="I1199" s="28"/>
      <c r="J1199" s="28"/>
      <c r="K1199" s="28"/>
      <c r="L1199" s="28"/>
      <c r="M1199" s="24">
        <f t="shared" si="73"/>
        <v>0</v>
      </c>
      <c r="N1199" s="112" t="str">
        <f t="shared" si="74"/>
        <v/>
      </c>
      <c r="O1199" s="31"/>
      <c r="P1199" s="33" t="str">
        <f t="shared" si="75"/>
        <v/>
      </c>
      <c r="R1199" s="174" t="str">
        <f t="shared" si="76"/>
        <v/>
      </c>
    </row>
    <row r="1200" spans="1:18" ht="24.75" customHeight="1" x14ac:dyDescent="0.2">
      <c r="A1200" s="212"/>
      <c r="B1200" s="213"/>
      <c r="C1200" s="214"/>
      <c r="D1200" s="88"/>
      <c r="E1200" s="110"/>
      <c r="F1200" s="28"/>
      <c r="G1200" s="28"/>
      <c r="H1200" s="22" t="str">
        <f>IF(G1200="","",ROUNDDOWN('Lesné celky'!$C$2*G1200,2))</f>
        <v/>
      </c>
      <c r="I1200" s="28"/>
      <c r="J1200" s="28"/>
      <c r="K1200" s="28"/>
      <c r="L1200" s="28"/>
      <c r="M1200" s="24">
        <f t="shared" si="73"/>
        <v>0</v>
      </c>
      <c r="N1200" s="112" t="str">
        <f t="shared" si="74"/>
        <v/>
      </c>
      <c r="O1200" s="31"/>
      <c r="P1200" s="33" t="str">
        <f t="shared" si="75"/>
        <v/>
      </c>
      <c r="R1200" s="174" t="str">
        <f t="shared" si="76"/>
        <v/>
      </c>
    </row>
    <row r="1201" spans="1:18" ht="24.75" customHeight="1" x14ac:dyDescent="0.2">
      <c r="A1201" s="212"/>
      <c r="B1201" s="213"/>
      <c r="C1201" s="214"/>
      <c r="D1201" s="88"/>
      <c r="E1201" s="110"/>
      <c r="F1201" s="28"/>
      <c r="G1201" s="28"/>
      <c r="H1201" s="22" t="str">
        <f>IF(G1201="","",ROUNDDOWN('Lesné celky'!$C$2*G1201,2))</f>
        <v/>
      </c>
      <c r="I1201" s="28"/>
      <c r="J1201" s="28"/>
      <c r="K1201" s="28"/>
      <c r="L1201" s="28"/>
      <c r="M1201" s="24">
        <f t="shared" si="73"/>
        <v>0</v>
      </c>
      <c r="N1201" s="112" t="str">
        <f t="shared" si="74"/>
        <v/>
      </c>
      <c r="O1201" s="31"/>
      <c r="P1201" s="33" t="str">
        <f t="shared" si="75"/>
        <v/>
      </c>
      <c r="R1201" s="174" t="str">
        <f t="shared" si="76"/>
        <v/>
      </c>
    </row>
    <row r="1202" spans="1:18" ht="24.75" customHeight="1" x14ac:dyDescent="0.2">
      <c r="A1202" s="212"/>
      <c r="B1202" s="213"/>
      <c r="C1202" s="214"/>
      <c r="D1202" s="88"/>
      <c r="E1202" s="110"/>
      <c r="F1202" s="28"/>
      <c r="G1202" s="28"/>
      <c r="H1202" s="22" t="str">
        <f>IF(G1202="","",ROUNDDOWN('Lesné celky'!$C$2*G1202,2))</f>
        <v/>
      </c>
      <c r="I1202" s="28"/>
      <c r="J1202" s="28"/>
      <c r="K1202" s="28"/>
      <c r="L1202" s="28"/>
      <c r="M1202" s="24">
        <f t="shared" si="73"/>
        <v>0</v>
      </c>
      <c r="N1202" s="112" t="str">
        <f t="shared" si="74"/>
        <v/>
      </c>
      <c r="O1202" s="31"/>
      <c r="P1202" s="33" t="str">
        <f t="shared" si="75"/>
        <v/>
      </c>
      <c r="R1202" s="174" t="str">
        <f t="shared" si="76"/>
        <v/>
      </c>
    </row>
    <row r="1203" spans="1:18" ht="24.75" customHeight="1" x14ac:dyDescent="0.2">
      <c r="A1203" s="212"/>
      <c r="B1203" s="213"/>
      <c r="C1203" s="214"/>
      <c r="D1203" s="88"/>
      <c r="E1203" s="110"/>
      <c r="F1203" s="28"/>
      <c r="G1203" s="28"/>
      <c r="H1203" s="22" t="str">
        <f>IF(G1203="","",ROUNDDOWN('Lesné celky'!$C$2*G1203,2))</f>
        <v/>
      </c>
      <c r="I1203" s="28"/>
      <c r="J1203" s="28"/>
      <c r="K1203" s="28"/>
      <c r="L1203" s="28"/>
      <c r="M1203" s="24">
        <f t="shared" si="73"/>
        <v>0</v>
      </c>
      <c r="N1203" s="112" t="str">
        <f t="shared" si="74"/>
        <v/>
      </c>
      <c r="O1203" s="31"/>
      <c r="P1203" s="33" t="str">
        <f t="shared" si="75"/>
        <v/>
      </c>
      <c r="R1203" s="174" t="str">
        <f t="shared" si="76"/>
        <v/>
      </c>
    </row>
    <row r="1204" spans="1:18" ht="24.75" customHeight="1" x14ac:dyDescent="0.2">
      <c r="A1204" s="212"/>
      <c r="B1204" s="213"/>
      <c r="C1204" s="214"/>
      <c r="D1204" s="88"/>
      <c r="E1204" s="110"/>
      <c r="F1204" s="28"/>
      <c r="G1204" s="28"/>
      <c r="H1204" s="22" t="str">
        <f>IF(G1204="","",ROUNDDOWN('Lesné celky'!$C$2*G1204,2))</f>
        <v/>
      </c>
      <c r="I1204" s="28"/>
      <c r="J1204" s="28"/>
      <c r="K1204" s="28"/>
      <c r="L1204" s="28"/>
      <c r="M1204" s="24">
        <f t="shared" si="73"/>
        <v>0</v>
      </c>
      <c r="N1204" s="112" t="str">
        <f t="shared" si="74"/>
        <v/>
      </c>
      <c r="O1204" s="31"/>
      <c r="P1204" s="33" t="str">
        <f t="shared" si="75"/>
        <v/>
      </c>
      <c r="R1204" s="174" t="str">
        <f t="shared" si="76"/>
        <v/>
      </c>
    </row>
    <row r="1205" spans="1:18" ht="24.75" customHeight="1" x14ac:dyDescent="0.2">
      <c r="A1205" s="212"/>
      <c r="B1205" s="213"/>
      <c r="C1205" s="214"/>
      <c r="D1205" s="88"/>
      <c r="E1205" s="110"/>
      <c r="F1205" s="28"/>
      <c r="G1205" s="28"/>
      <c r="H1205" s="22" t="str">
        <f>IF(G1205="","",ROUNDDOWN('Lesné celky'!$C$2*G1205,2))</f>
        <v/>
      </c>
      <c r="I1205" s="28"/>
      <c r="J1205" s="28"/>
      <c r="K1205" s="28"/>
      <c r="L1205" s="28"/>
      <c r="M1205" s="24">
        <f t="shared" si="73"/>
        <v>0</v>
      </c>
      <c r="N1205" s="112" t="str">
        <f t="shared" si="74"/>
        <v/>
      </c>
      <c r="O1205" s="31"/>
      <c r="P1205" s="33" t="str">
        <f t="shared" si="75"/>
        <v/>
      </c>
      <c r="R1205" s="174" t="str">
        <f t="shared" si="76"/>
        <v/>
      </c>
    </row>
    <row r="1206" spans="1:18" ht="24.75" customHeight="1" x14ac:dyDescent="0.2">
      <c r="A1206" s="212"/>
      <c r="B1206" s="213"/>
      <c r="C1206" s="214"/>
      <c r="D1206" s="88"/>
      <c r="E1206" s="110"/>
      <c r="F1206" s="28"/>
      <c r="G1206" s="28"/>
      <c r="H1206" s="22" t="str">
        <f>IF(G1206="","",ROUNDDOWN('Lesné celky'!$C$2*G1206,2))</f>
        <v/>
      </c>
      <c r="I1206" s="28"/>
      <c r="J1206" s="28"/>
      <c r="K1206" s="28"/>
      <c r="L1206" s="28"/>
      <c r="M1206" s="24">
        <f t="shared" si="73"/>
        <v>0</v>
      </c>
      <c r="N1206" s="112" t="str">
        <f t="shared" si="74"/>
        <v/>
      </c>
      <c r="O1206" s="31"/>
      <c r="P1206" s="33" t="str">
        <f t="shared" si="75"/>
        <v/>
      </c>
      <c r="R1206" s="174" t="str">
        <f t="shared" si="76"/>
        <v/>
      </c>
    </row>
    <row r="1207" spans="1:18" ht="24.75" customHeight="1" x14ac:dyDescent="0.2">
      <c r="A1207" s="212"/>
      <c r="B1207" s="213"/>
      <c r="C1207" s="214"/>
      <c r="D1207" s="88"/>
      <c r="E1207" s="110"/>
      <c r="F1207" s="28"/>
      <c r="G1207" s="28"/>
      <c r="H1207" s="22" t="str">
        <f>IF(G1207="","",ROUNDDOWN('Lesné celky'!$C$2*G1207,2))</f>
        <v/>
      </c>
      <c r="I1207" s="28"/>
      <c r="J1207" s="28"/>
      <c r="K1207" s="28"/>
      <c r="L1207" s="28"/>
      <c r="M1207" s="24">
        <f t="shared" si="73"/>
        <v>0</v>
      </c>
      <c r="N1207" s="112" t="str">
        <f t="shared" si="74"/>
        <v/>
      </c>
      <c r="O1207" s="31"/>
      <c r="P1207" s="33" t="str">
        <f t="shared" si="75"/>
        <v/>
      </c>
      <c r="R1207" s="174" t="str">
        <f t="shared" si="76"/>
        <v/>
      </c>
    </row>
    <row r="1208" spans="1:18" ht="24.75" customHeight="1" x14ac:dyDescent="0.2">
      <c r="A1208" s="212"/>
      <c r="B1208" s="213"/>
      <c r="C1208" s="214"/>
      <c r="D1208" s="88"/>
      <c r="E1208" s="110"/>
      <c r="F1208" s="28"/>
      <c r="G1208" s="28"/>
      <c r="H1208" s="22" t="str">
        <f>IF(G1208="","",ROUNDDOWN('Lesné celky'!$C$2*G1208,2))</f>
        <v/>
      </c>
      <c r="I1208" s="28"/>
      <c r="J1208" s="28"/>
      <c r="K1208" s="28"/>
      <c r="L1208" s="28"/>
      <c r="M1208" s="24">
        <f t="shared" si="73"/>
        <v>0</v>
      </c>
      <c r="N1208" s="112" t="str">
        <f t="shared" si="74"/>
        <v/>
      </c>
      <c r="O1208" s="31"/>
      <c r="P1208" s="33" t="str">
        <f t="shared" si="75"/>
        <v/>
      </c>
      <c r="R1208" s="174" t="str">
        <f t="shared" si="76"/>
        <v/>
      </c>
    </row>
    <row r="1209" spans="1:18" ht="24.75" customHeight="1" x14ac:dyDescent="0.2">
      <c r="A1209" s="212"/>
      <c r="B1209" s="213"/>
      <c r="C1209" s="214"/>
      <c r="D1209" s="88"/>
      <c r="E1209" s="110"/>
      <c r="F1209" s="28"/>
      <c r="G1209" s="28"/>
      <c r="H1209" s="22" t="str">
        <f>IF(G1209="","",ROUNDDOWN('Lesné celky'!$C$2*G1209,2))</f>
        <v/>
      </c>
      <c r="I1209" s="28"/>
      <c r="J1209" s="28"/>
      <c r="K1209" s="28"/>
      <c r="L1209" s="28"/>
      <c r="M1209" s="24">
        <f t="shared" si="73"/>
        <v>0</v>
      </c>
      <c r="N1209" s="112" t="str">
        <f t="shared" si="74"/>
        <v/>
      </c>
      <c r="O1209" s="31"/>
      <c r="P1209" s="33" t="str">
        <f t="shared" si="75"/>
        <v/>
      </c>
      <c r="R1209" s="174" t="str">
        <f t="shared" si="76"/>
        <v/>
      </c>
    </row>
    <row r="1210" spans="1:18" ht="24.75" customHeight="1" x14ac:dyDescent="0.2">
      <c r="A1210" s="212"/>
      <c r="B1210" s="213"/>
      <c r="C1210" s="214"/>
      <c r="D1210" s="88"/>
      <c r="E1210" s="110"/>
      <c r="F1210" s="28"/>
      <c r="G1210" s="28"/>
      <c r="H1210" s="22" t="str">
        <f>IF(G1210="","",ROUNDDOWN('Lesné celky'!$C$2*G1210,2))</f>
        <v/>
      </c>
      <c r="I1210" s="28"/>
      <c r="J1210" s="28"/>
      <c r="K1210" s="28"/>
      <c r="L1210" s="28"/>
      <c r="M1210" s="24">
        <f t="shared" si="73"/>
        <v>0</v>
      </c>
      <c r="N1210" s="112" t="str">
        <f t="shared" si="74"/>
        <v/>
      </c>
      <c r="O1210" s="31"/>
      <c r="P1210" s="33" t="str">
        <f t="shared" si="75"/>
        <v/>
      </c>
      <c r="R1210" s="174" t="str">
        <f t="shared" si="76"/>
        <v/>
      </c>
    </row>
    <row r="1211" spans="1:18" ht="24.75" customHeight="1" x14ac:dyDescent="0.2">
      <c r="A1211" s="212"/>
      <c r="B1211" s="213"/>
      <c r="C1211" s="214"/>
      <c r="D1211" s="88"/>
      <c r="E1211" s="110"/>
      <c r="F1211" s="28"/>
      <c r="G1211" s="28"/>
      <c r="H1211" s="22" t="str">
        <f>IF(G1211="","",ROUNDDOWN('Lesné celky'!$C$2*G1211,2))</f>
        <v/>
      </c>
      <c r="I1211" s="28"/>
      <c r="J1211" s="28"/>
      <c r="K1211" s="28"/>
      <c r="L1211" s="28"/>
      <c r="M1211" s="24">
        <f t="shared" si="73"/>
        <v>0</v>
      </c>
      <c r="N1211" s="112" t="str">
        <f t="shared" si="74"/>
        <v/>
      </c>
      <c r="O1211" s="31"/>
      <c r="P1211" s="33" t="str">
        <f t="shared" si="75"/>
        <v/>
      </c>
      <c r="R1211" s="174" t="str">
        <f t="shared" si="76"/>
        <v/>
      </c>
    </row>
    <row r="1212" spans="1:18" ht="24.75" customHeight="1" x14ac:dyDescent="0.2">
      <c r="A1212" s="212"/>
      <c r="B1212" s="213"/>
      <c r="C1212" s="214"/>
      <c r="D1212" s="88"/>
      <c r="E1212" s="110"/>
      <c r="F1212" s="28"/>
      <c r="G1212" s="28"/>
      <c r="H1212" s="22" t="str">
        <f>IF(G1212="","",ROUNDDOWN('Lesné celky'!$C$2*G1212,2))</f>
        <v/>
      </c>
      <c r="I1212" s="28"/>
      <c r="J1212" s="28"/>
      <c r="K1212" s="28"/>
      <c r="L1212" s="28"/>
      <c r="M1212" s="24">
        <f t="shared" si="73"/>
        <v>0</v>
      </c>
      <c r="N1212" s="112" t="str">
        <f t="shared" si="74"/>
        <v/>
      </c>
      <c r="O1212" s="31"/>
      <c r="P1212" s="33" t="str">
        <f t="shared" si="75"/>
        <v/>
      </c>
      <c r="R1212" s="174" t="str">
        <f t="shared" si="76"/>
        <v/>
      </c>
    </row>
    <row r="1213" spans="1:18" ht="24.75" customHeight="1" x14ac:dyDescent="0.2">
      <c r="A1213" s="212"/>
      <c r="B1213" s="213"/>
      <c r="C1213" s="214"/>
      <c r="D1213" s="88"/>
      <c r="E1213" s="110"/>
      <c r="F1213" s="28"/>
      <c r="G1213" s="28"/>
      <c r="H1213" s="22" t="str">
        <f>IF(G1213="","",ROUNDDOWN('Lesné celky'!$C$2*G1213,2))</f>
        <v/>
      </c>
      <c r="I1213" s="28"/>
      <c r="J1213" s="28"/>
      <c r="K1213" s="28"/>
      <c r="L1213" s="28"/>
      <c r="M1213" s="24">
        <f t="shared" si="73"/>
        <v>0</v>
      </c>
      <c r="N1213" s="112" t="str">
        <f t="shared" si="74"/>
        <v/>
      </c>
      <c r="O1213" s="31"/>
      <c r="P1213" s="33" t="str">
        <f t="shared" si="75"/>
        <v/>
      </c>
      <c r="R1213" s="174" t="str">
        <f t="shared" si="76"/>
        <v/>
      </c>
    </row>
    <row r="1214" spans="1:18" ht="24.75" customHeight="1" x14ac:dyDescent="0.2">
      <c r="A1214" s="212"/>
      <c r="B1214" s="213"/>
      <c r="C1214" s="214"/>
      <c r="D1214" s="88"/>
      <c r="E1214" s="110"/>
      <c r="F1214" s="28"/>
      <c r="G1214" s="28"/>
      <c r="H1214" s="22" t="str">
        <f>IF(G1214="","",ROUNDDOWN('Lesné celky'!$C$2*G1214,2))</f>
        <v/>
      </c>
      <c r="I1214" s="28"/>
      <c r="J1214" s="28"/>
      <c r="K1214" s="28"/>
      <c r="L1214" s="28"/>
      <c r="M1214" s="24">
        <f t="shared" si="73"/>
        <v>0</v>
      </c>
      <c r="N1214" s="112" t="str">
        <f t="shared" si="74"/>
        <v/>
      </c>
      <c r="O1214" s="31"/>
      <c r="P1214" s="33" t="str">
        <f t="shared" si="75"/>
        <v/>
      </c>
      <c r="R1214" s="174" t="str">
        <f t="shared" si="76"/>
        <v/>
      </c>
    </row>
    <row r="1215" spans="1:18" ht="24.75" customHeight="1" x14ac:dyDescent="0.2">
      <c r="A1215" s="212"/>
      <c r="B1215" s="213"/>
      <c r="C1215" s="214"/>
      <c r="D1215" s="88"/>
      <c r="E1215" s="110"/>
      <c r="F1215" s="28"/>
      <c r="G1215" s="28"/>
      <c r="H1215" s="22" t="str">
        <f>IF(G1215="","",ROUNDDOWN('Lesné celky'!$C$2*G1215,2))</f>
        <v/>
      </c>
      <c r="I1215" s="28"/>
      <c r="J1215" s="28"/>
      <c r="K1215" s="28"/>
      <c r="L1215" s="28"/>
      <c r="M1215" s="24">
        <f t="shared" si="73"/>
        <v>0</v>
      </c>
      <c r="N1215" s="112" t="str">
        <f t="shared" si="74"/>
        <v/>
      </c>
      <c r="O1215" s="31"/>
      <c r="P1215" s="33" t="str">
        <f t="shared" si="75"/>
        <v/>
      </c>
      <c r="R1215" s="174" t="str">
        <f t="shared" si="76"/>
        <v/>
      </c>
    </row>
    <row r="1216" spans="1:18" ht="24.75" customHeight="1" x14ac:dyDescent="0.2">
      <c r="A1216" s="212"/>
      <c r="B1216" s="213"/>
      <c r="C1216" s="214"/>
      <c r="D1216" s="88"/>
      <c r="E1216" s="110"/>
      <c r="F1216" s="28"/>
      <c r="G1216" s="28"/>
      <c r="H1216" s="22" t="str">
        <f>IF(G1216="","",ROUNDDOWN('Lesné celky'!$C$2*G1216,2))</f>
        <v/>
      </c>
      <c r="I1216" s="28"/>
      <c r="J1216" s="28"/>
      <c r="K1216" s="28"/>
      <c r="L1216" s="28"/>
      <c r="M1216" s="24">
        <f t="shared" si="73"/>
        <v>0</v>
      </c>
      <c r="N1216" s="112" t="str">
        <f t="shared" si="74"/>
        <v/>
      </c>
      <c r="O1216" s="31"/>
      <c r="P1216" s="33" t="str">
        <f t="shared" si="75"/>
        <v/>
      </c>
      <c r="R1216" s="174" t="str">
        <f t="shared" si="76"/>
        <v/>
      </c>
    </row>
    <row r="1217" spans="1:18" ht="24.75" customHeight="1" x14ac:dyDescent="0.2">
      <c r="A1217" s="212"/>
      <c r="B1217" s="213"/>
      <c r="C1217" s="214"/>
      <c r="D1217" s="88"/>
      <c r="E1217" s="110"/>
      <c r="F1217" s="28"/>
      <c r="G1217" s="28"/>
      <c r="H1217" s="22" t="str">
        <f>IF(G1217="","",ROUNDDOWN('Lesné celky'!$C$2*G1217,2))</f>
        <v/>
      </c>
      <c r="I1217" s="28"/>
      <c r="J1217" s="28"/>
      <c r="K1217" s="28"/>
      <c r="L1217" s="28"/>
      <c r="M1217" s="24">
        <f t="shared" si="73"/>
        <v>0</v>
      </c>
      <c r="N1217" s="112" t="str">
        <f t="shared" si="74"/>
        <v/>
      </c>
      <c r="O1217" s="31"/>
      <c r="P1217" s="33" t="str">
        <f t="shared" si="75"/>
        <v/>
      </c>
      <c r="R1217" s="174" t="str">
        <f t="shared" si="76"/>
        <v/>
      </c>
    </row>
    <row r="1218" spans="1:18" ht="24.75" customHeight="1" x14ac:dyDescent="0.2">
      <c r="A1218" s="212"/>
      <c r="B1218" s="213"/>
      <c r="C1218" s="214"/>
      <c r="D1218" s="88"/>
      <c r="E1218" s="110"/>
      <c r="F1218" s="28"/>
      <c r="G1218" s="28"/>
      <c r="H1218" s="22" t="str">
        <f>IF(G1218="","",ROUNDDOWN('Lesné celky'!$C$2*G1218,2))</f>
        <v/>
      </c>
      <c r="I1218" s="28"/>
      <c r="J1218" s="28"/>
      <c r="K1218" s="28"/>
      <c r="L1218" s="28"/>
      <c r="M1218" s="24">
        <f t="shared" ref="M1218:M1281" si="77">SUM(I1218:L1218)</f>
        <v>0</v>
      </c>
      <c r="N1218" s="112" t="str">
        <f t="shared" ref="N1218:N1281" si="78">IF(ROUNDDOWN(F1218*G1218,2)-ROUNDDOWN(SUM(I1218:L1218),2)=0,"","zlý súčet")</f>
        <v/>
      </c>
      <c r="O1218" s="31"/>
      <c r="P1218" s="33" t="str">
        <f t="shared" si="75"/>
        <v/>
      </c>
      <c r="R1218" s="174" t="str">
        <f t="shared" si="76"/>
        <v/>
      </c>
    </row>
    <row r="1219" spans="1:18" ht="24.75" customHeight="1" x14ac:dyDescent="0.2">
      <c r="A1219" s="212"/>
      <c r="B1219" s="213"/>
      <c r="C1219" s="214"/>
      <c r="D1219" s="88"/>
      <c r="E1219" s="110"/>
      <c r="F1219" s="28"/>
      <c r="G1219" s="28"/>
      <c r="H1219" s="22" t="str">
        <f>IF(G1219="","",ROUNDDOWN('Lesné celky'!$C$2*G1219,2))</f>
        <v/>
      </c>
      <c r="I1219" s="28"/>
      <c r="J1219" s="28"/>
      <c r="K1219" s="28"/>
      <c r="L1219" s="28"/>
      <c r="M1219" s="24">
        <f t="shared" si="77"/>
        <v>0</v>
      </c>
      <c r="N1219" s="112" t="str">
        <f t="shared" si="78"/>
        <v/>
      </c>
      <c r="O1219" s="31"/>
      <c r="P1219" s="33" t="str">
        <f t="shared" si="75"/>
        <v/>
      </c>
      <c r="R1219" s="174" t="str">
        <f t="shared" si="76"/>
        <v/>
      </c>
    </row>
    <row r="1220" spans="1:18" ht="24.75" customHeight="1" x14ac:dyDescent="0.2">
      <c r="A1220" s="212"/>
      <c r="B1220" s="213"/>
      <c r="C1220" s="214"/>
      <c r="D1220" s="88"/>
      <c r="E1220" s="110"/>
      <c r="F1220" s="28"/>
      <c r="G1220" s="28"/>
      <c r="H1220" s="22" t="str">
        <f>IF(G1220="","",ROUNDDOWN('Lesné celky'!$C$2*G1220,2))</f>
        <v/>
      </c>
      <c r="I1220" s="28"/>
      <c r="J1220" s="28"/>
      <c r="K1220" s="28"/>
      <c r="L1220" s="28"/>
      <c r="M1220" s="24">
        <f t="shared" si="77"/>
        <v>0</v>
      </c>
      <c r="N1220" s="112" t="str">
        <f t="shared" si="78"/>
        <v/>
      </c>
      <c r="O1220" s="31"/>
      <c r="P1220" s="33" t="str">
        <f t="shared" si="75"/>
        <v/>
      </c>
      <c r="R1220" s="174" t="str">
        <f t="shared" si="76"/>
        <v/>
      </c>
    </row>
    <row r="1221" spans="1:18" ht="24.75" customHeight="1" x14ac:dyDescent="0.2">
      <c r="A1221" s="212"/>
      <c r="B1221" s="213"/>
      <c r="C1221" s="214"/>
      <c r="D1221" s="88"/>
      <c r="E1221" s="110"/>
      <c r="F1221" s="28"/>
      <c r="G1221" s="28"/>
      <c r="H1221" s="22" t="str">
        <f>IF(G1221="","",ROUNDDOWN('Lesné celky'!$C$2*G1221,2))</f>
        <v/>
      </c>
      <c r="I1221" s="28"/>
      <c r="J1221" s="28"/>
      <c r="K1221" s="28"/>
      <c r="L1221" s="28"/>
      <c r="M1221" s="24">
        <f t="shared" si="77"/>
        <v>0</v>
      </c>
      <c r="N1221" s="112" t="str">
        <f t="shared" si="78"/>
        <v/>
      </c>
      <c r="O1221" s="31"/>
      <c r="P1221" s="33" t="str">
        <f t="shared" si="75"/>
        <v/>
      </c>
      <c r="R1221" s="174" t="str">
        <f t="shared" si="76"/>
        <v/>
      </c>
    </row>
    <row r="1222" spans="1:18" ht="24.75" customHeight="1" x14ac:dyDescent="0.2">
      <c r="A1222" s="212"/>
      <c r="B1222" s="213"/>
      <c r="C1222" s="214"/>
      <c r="D1222" s="88"/>
      <c r="E1222" s="110"/>
      <c r="F1222" s="28"/>
      <c r="G1222" s="28"/>
      <c r="H1222" s="22" t="str">
        <f>IF(G1222="","",ROUNDDOWN('Lesné celky'!$C$2*G1222,2))</f>
        <v/>
      </c>
      <c r="I1222" s="28"/>
      <c r="J1222" s="28"/>
      <c r="K1222" s="28"/>
      <c r="L1222" s="28"/>
      <c r="M1222" s="24">
        <f t="shared" si="77"/>
        <v>0</v>
      </c>
      <c r="N1222" s="112" t="str">
        <f t="shared" si="78"/>
        <v/>
      </c>
      <c r="O1222" s="31"/>
      <c r="P1222" s="33" t="str">
        <f t="shared" si="75"/>
        <v/>
      </c>
      <c r="R1222" s="174" t="str">
        <f t="shared" si="76"/>
        <v/>
      </c>
    </row>
    <row r="1223" spans="1:18" ht="24.75" customHeight="1" x14ac:dyDescent="0.2">
      <c r="A1223" s="212"/>
      <c r="B1223" s="213"/>
      <c r="C1223" s="214"/>
      <c r="D1223" s="88"/>
      <c r="E1223" s="110"/>
      <c r="F1223" s="28"/>
      <c r="G1223" s="28"/>
      <c r="H1223" s="22" t="str">
        <f>IF(G1223="","",ROUNDDOWN('Lesné celky'!$C$2*G1223,2))</f>
        <v/>
      </c>
      <c r="I1223" s="28"/>
      <c r="J1223" s="28"/>
      <c r="K1223" s="28"/>
      <c r="L1223" s="28"/>
      <c r="M1223" s="24">
        <f t="shared" si="77"/>
        <v>0</v>
      </c>
      <c r="N1223" s="112" t="str">
        <f t="shared" si="78"/>
        <v/>
      </c>
      <c r="O1223" s="31"/>
      <c r="P1223" s="33" t="str">
        <f t="shared" si="75"/>
        <v/>
      </c>
      <c r="R1223" s="174" t="str">
        <f t="shared" si="76"/>
        <v/>
      </c>
    </row>
    <row r="1224" spans="1:18" ht="24.75" customHeight="1" x14ac:dyDescent="0.2">
      <c r="A1224" s="212"/>
      <c r="B1224" s="213"/>
      <c r="C1224" s="214"/>
      <c r="D1224" s="88"/>
      <c r="E1224" s="110"/>
      <c r="F1224" s="28"/>
      <c r="G1224" s="28"/>
      <c r="H1224" s="22" t="str">
        <f>IF(G1224="","",ROUNDDOWN('Lesné celky'!$C$2*G1224,2))</f>
        <v/>
      </c>
      <c r="I1224" s="28"/>
      <c r="J1224" s="28"/>
      <c r="K1224" s="28"/>
      <c r="L1224" s="28"/>
      <c r="M1224" s="24">
        <f t="shared" si="77"/>
        <v>0</v>
      </c>
      <c r="N1224" s="112" t="str">
        <f t="shared" si="78"/>
        <v/>
      </c>
      <c r="O1224" s="31"/>
      <c r="P1224" s="33" t="str">
        <f t="shared" si="75"/>
        <v/>
      </c>
      <c r="R1224" s="174" t="str">
        <f t="shared" si="76"/>
        <v/>
      </c>
    </row>
    <row r="1225" spans="1:18" ht="24.75" customHeight="1" x14ac:dyDescent="0.2">
      <c r="A1225" s="212"/>
      <c r="B1225" s="213"/>
      <c r="C1225" s="214"/>
      <c r="D1225" s="88"/>
      <c r="E1225" s="110"/>
      <c r="F1225" s="28"/>
      <c r="G1225" s="28"/>
      <c r="H1225" s="22" t="str">
        <f>IF(G1225="","",ROUNDDOWN('Lesné celky'!$C$2*G1225,2))</f>
        <v/>
      </c>
      <c r="I1225" s="28"/>
      <c r="J1225" s="28"/>
      <c r="K1225" s="28"/>
      <c r="L1225" s="28"/>
      <c r="M1225" s="24">
        <f t="shared" si="77"/>
        <v>0</v>
      </c>
      <c r="N1225" s="112" t="str">
        <f t="shared" si="78"/>
        <v/>
      </c>
      <c r="O1225" s="31"/>
      <c r="P1225" s="33" t="str">
        <f t="shared" si="75"/>
        <v/>
      </c>
      <c r="R1225" s="174" t="str">
        <f t="shared" si="76"/>
        <v/>
      </c>
    </row>
    <row r="1226" spans="1:18" ht="24.75" customHeight="1" x14ac:dyDescent="0.2">
      <c r="A1226" s="212"/>
      <c r="B1226" s="213"/>
      <c r="C1226" s="214"/>
      <c r="D1226" s="88"/>
      <c r="E1226" s="110"/>
      <c r="F1226" s="28"/>
      <c r="G1226" s="28"/>
      <c r="H1226" s="22" t="str">
        <f>IF(G1226="","",ROUNDDOWN('Lesné celky'!$C$2*G1226,2))</f>
        <v/>
      </c>
      <c r="I1226" s="28"/>
      <c r="J1226" s="28"/>
      <c r="K1226" s="28"/>
      <c r="L1226" s="28"/>
      <c r="M1226" s="24">
        <f t="shared" si="77"/>
        <v>0</v>
      </c>
      <c r="N1226" s="112" t="str">
        <f t="shared" si="78"/>
        <v/>
      </c>
      <c r="O1226" s="31"/>
      <c r="P1226" s="33" t="str">
        <f t="shared" si="75"/>
        <v/>
      </c>
      <c r="R1226" s="174" t="str">
        <f t="shared" si="76"/>
        <v/>
      </c>
    </row>
    <row r="1227" spans="1:18" ht="24.75" customHeight="1" x14ac:dyDescent="0.2">
      <c r="A1227" s="212"/>
      <c r="B1227" s="213"/>
      <c r="C1227" s="214"/>
      <c r="D1227" s="88"/>
      <c r="E1227" s="110"/>
      <c r="F1227" s="28"/>
      <c r="G1227" s="28"/>
      <c r="H1227" s="22" t="str">
        <f>IF(G1227="","",ROUNDDOWN('Lesné celky'!$C$2*G1227,2))</f>
        <v/>
      </c>
      <c r="I1227" s="28"/>
      <c r="J1227" s="28"/>
      <c r="K1227" s="28"/>
      <c r="L1227" s="28"/>
      <c r="M1227" s="24">
        <f t="shared" si="77"/>
        <v>0</v>
      </c>
      <c r="N1227" s="112" t="str">
        <f t="shared" si="78"/>
        <v/>
      </c>
      <c r="O1227" s="31"/>
      <c r="P1227" s="33" t="str">
        <f t="shared" si="75"/>
        <v/>
      </c>
      <c r="R1227" s="174" t="str">
        <f t="shared" si="76"/>
        <v/>
      </c>
    </row>
    <row r="1228" spans="1:18" ht="24.75" customHeight="1" x14ac:dyDescent="0.2">
      <c r="A1228" s="212"/>
      <c r="B1228" s="213"/>
      <c r="C1228" s="214"/>
      <c r="D1228" s="88"/>
      <c r="E1228" s="110"/>
      <c r="F1228" s="28"/>
      <c r="G1228" s="28"/>
      <c r="H1228" s="22" t="str">
        <f>IF(G1228="","",ROUNDDOWN('Lesné celky'!$C$2*G1228,2))</f>
        <v/>
      </c>
      <c r="I1228" s="28"/>
      <c r="J1228" s="28"/>
      <c r="K1228" s="28"/>
      <c r="L1228" s="28"/>
      <c r="M1228" s="24">
        <f t="shared" si="77"/>
        <v>0</v>
      </c>
      <c r="N1228" s="112" t="str">
        <f t="shared" si="78"/>
        <v/>
      </c>
      <c r="O1228" s="31"/>
      <c r="P1228" s="33" t="str">
        <f t="shared" si="75"/>
        <v/>
      </c>
      <c r="R1228" s="174" t="str">
        <f t="shared" si="76"/>
        <v/>
      </c>
    </row>
    <row r="1229" spans="1:18" ht="24.75" customHeight="1" x14ac:dyDescent="0.2">
      <c r="A1229" s="212"/>
      <c r="B1229" s="213"/>
      <c r="C1229" s="214"/>
      <c r="D1229" s="88"/>
      <c r="E1229" s="110"/>
      <c r="F1229" s="28"/>
      <c r="G1229" s="28"/>
      <c r="H1229" s="22" t="str">
        <f>IF(G1229="","",ROUNDDOWN('Lesné celky'!$C$2*G1229,2))</f>
        <v/>
      </c>
      <c r="I1229" s="28"/>
      <c r="J1229" s="28"/>
      <c r="K1229" s="28"/>
      <c r="L1229" s="28"/>
      <c r="M1229" s="24">
        <f t="shared" si="77"/>
        <v>0</v>
      </c>
      <c r="N1229" s="112" t="str">
        <f t="shared" si="78"/>
        <v/>
      </c>
      <c r="O1229" s="31"/>
      <c r="P1229" s="33" t="str">
        <f t="shared" si="75"/>
        <v/>
      </c>
      <c r="R1229" s="174" t="str">
        <f t="shared" si="76"/>
        <v/>
      </c>
    </row>
    <row r="1230" spans="1:18" ht="24.75" customHeight="1" x14ac:dyDescent="0.2">
      <c r="A1230" s="212"/>
      <c r="B1230" s="213"/>
      <c r="C1230" s="214"/>
      <c r="D1230" s="88"/>
      <c r="E1230" s="110"/>
      <c r="F1230" s="28"/>
      <c r="G1230" s="28"/>
      <c r="H1230" s="22" t="str">
        <f>IF(G1230="","",ROUNDDOWN('Lesné celky'!$C$2*G1230,2))</f>
        <v/>
      </c>
      <c r="I1230" s="28"/>
      <c r="J1230" s="28"/>
      <c r="K1230" s="28"/>
      <c r="L1230" s="28"/>
      <c r="M1230" s="24">
        <f t="shared" si="77"/>
        <v>0</v>
      </c>
      <c r="N1230" s="112" t="str">
        <f t="shared" si="78"/>
        <v/>
      </c>
      <c r="O1230" s="31"/>
      <c r="P1230" s="33" t="str">
        <f t="shared" si="75"/>
        <v/>
      </c>
      <c r="R1230" s="174" t="str">
        <f t="shared" si="76"/>
        <v/>
      </c>
    </row>
    <row r="1231" spans="1:18" ht="24.75" customHeight="1" x14ac:dyDescent="0.2">
      <c r="A1231" s="212"/>
      <c r="B1231" s="213"/>
      <c r="C1231" s="214"/>
      <c r="D1231" s="88"/>
      <c r="E1231" s="110"/>
      <c r="F1231" s="28"/>
      <c r="G1231" s="28"/>
      <c r="H1231" s="22" t="str">
        <f>IF(G1231="","",ROUNDDOWN('Lesné celky'!$C$2*G1231,2))</f>
        <v/>
      </c>
      <c r="I1231" s="28"/>
      <c r="J1231" s="28"/>
      <c r="K1231" s="28"/>
      <c r="L1231" s="28"/>
      <c r="M1231" s="24">
        <f t="shared" si="77"/>
        <v>0</v>
      </c>
      <c r="N1231" s="112" t="str">
        <f t="shared" si="78"/>
        <v/>
      </c>
      <c r="O1231" s="31"/>
      <c r="P1231" s="33" t="str">
        <f t="shared" si="75"/>
        <v/>
      </c>
      <c r="R1231" s="174" t="str">
        <f t="shared" si="76"/>
        <v/>
      </c>
    </row>
    <row r="1232" spans="1:18" ht="24.75" customHeight="1" x14ac:dyDescent="0.2">
      <c r="A1232" s="212"/>
      <c r="B1232" s="213"/>
      <c r="C1232" s="214"/>
      <c r="D1232" s="88"/>
      <c r="E1232" s="110"/>
      <c r="F1232" s="28"/>
      <c r="G1232" s="28"/>
      <c r="H1232" s="22" t="str">
        <f>IF(G1232="","",ROUNDDOWN('Lesné celky'!$C$2*G1232,2))</f>
        <v/>
      </c>
      <c r="I1232" s="28"/>
      <c r="J1232" s="28"/>
      <c r="K1232" s="28"/>
      <c r="L1232" s="28"/>
      <c r="M1232" s="24">
        <f t="shared" si="77"/>
        <v>0</v>
      </c>
      <c r="N1232" s="112" t="str">
        <f t="shared" si="78"/>
        <v/>
      </c>
      <c r="O1232" s="31"/>
      <c r="P1232" s="33" t="str">
        <f t="shared" si="75"/>
        <v/>
      </c>
      <c r="R1232" s="174" t="str">
        <f t="shared" si="76"/>
        <v/>
      </c>
    </row>
    <row r="1233" spans="1:18" ht="24.75" customHeight="1" x14ac:dyDescent="0.2">
      <c r="A1233" s="212"/>
      <c r="B1233" s="213"/>
      <c r="C1233" s="214"/>
      <c r="D1233" s="88"/>
      <c r="E1233" s="110"/>
      <c r="F1233" s="28"/>
      <c r="G1233" s="28"/>
      <c r="H1233" s="22" t="str">
        <f>IF(G1233="","",ROUNDDOWN('Lesné celky'!$C$2*G1233,2))</f>
        <v/>
      </c>
      <c r="I1233" s="28"/>
      <c r="J1233" s="28"/>
      <c r="K1233" s="28"/>
      <c r="L1233" s="28"/>
      <c r="M1233" s="24">
        <f t="shared" si="77"/>
        <v>0</v>
      </c>
      <c r="N1233" s="112" t="str">
        <f t="shared" si="78"/>
        <v/>
      </c>
      <c r="O1233" s="31"/>
      <c r="P1233" s="33" t="str">
        <f t="shared" si="75"/>
        <v/>
      </c>
      <c r="R1233" s="174" t="str">
        <f t="shared" si="76"/>
        <v/>
      </c>
    </row>
    <row r="1234" spans="1:18" ht="24.75" customHeight="1" x14ac:dyDescent="0.2">
      <c r="A1234" s="212"/>
      <c r="B1234" s="213"/>
      <c r="C1234" s="214"/>
      <c r="D1234" s="88"/>
      <c r="E1234" s="110"/>
      <c r="F1234" s="28"/>
      <c r="G1234" s="28"/>
      <c r="H1234" s="22" t="str">
        <f>IF(G1234="","",ROUNDDOWN('Lesné celky'!$C$2*G1234,2))</f>
        <v/>
      </c>
      <c r="I1234" s="28"/>
      <c r="J1234" s="28"/>
      <c r="K1234" s="28"/>
      <c r="L1234" s="28"/>
      <c r="M1234" s="24">
        <f t="shared" si="77"/>
        <v>0</v>
      </c>
      <c r="N1234" s="112" t="str">
        <f t="shared" si="78"/>
        <v/>
      </c>
      <c r="O1234" s="31"/>
      <c r="P1234" s="33" t="str">
        <f t="shared" si="75"/>
        <v/>
      </c>
      <c r="R1234" s="174" t="str">
        <f t="shared" si="76"/>
        <v/>
      </c>
    </row>
    <row r="1235" spans="1:18" ht="24.75" customHeight="1" x14ac:dyDescent="0.2">
      <c r="A1235" s="212"/>
      <c r="B1235" s="213"/>
      <c r="C1235" s="214"/>
      <c r="D1235" s="88"/>
      <c r="E1235" s="110"/>
      <c r="F1235" s="28"/>
      <c r="G1235" s="28"/>
      <c r="H1235" s="22" t="str">
        <f>IF(G1235="","",ROUNDDOWN('Lesné celky'!$C$2*G1235,2))</f>
        <v/>
      </c>
      <c r="I1235" s="28"/>
      <c r="J1235" s="28"/>
      <c r="K1235" s="28"/>
      <c r="L1235" s="28"/>
      <c r="M1235" s="24">
        <f t="shared" si="77"/>
        <v>0</v>
      </c>
      <c r="N1235" s="112" t="str">
        <f t="shared" si="78"/>
        <v/>
      </c>
      <c r="O1235" s="31"/>
      <c r="P1235" s="33" t="str">
        <f t="shared" si="75"/>
        <v/>
      </c>
      <c r="R1235" s="174" t="str">
        <f t="shared" si="76"/>
        <v/>
      </c>
    </row>
    <row r="1236" spans="1:18" ht="24.75" customHeight="1" x14ac:dyDescent="0.2">
      <c r="A1236" s="212"/>
      <c r="B1236" s="213"/>
      <c r="C1236" s="214"/>
      <c r="D1236" s="88"/>
      <c r="E1236" s="110"/>
      <c r="F1236" s="28"/>
      <c r="G1236" s="28"/>
      <c r="H1236" s="22" t="str">
        <f>IF(G1236="","",ROUNDDOWN('Lesné celky'!$C$2*G1236,2))</f>
        <v/>
      </c>
      <c r="I1236" s="28"/>
      <c r="J1236" s="28"/>
      <c r="K1236" s="28"/>
      <c r="L1236" s="28"/>
      <c r="M1236" s="24">
        <f t="shared" si="77"/>
        <v>0</v>
      </c>
      <c r="N1236" s="112" t="str">
        <f t="shared" si="78"/>
        <v/>
      </c>
      <c r="O1236" s="31"/>
      <c r="P1236" s="33" t="str">
        <f t="shared" ref="P1236:P1299" si="79">IF(H1236="","",H1236-O1236)</f>
        <v/>
      </c>
      <c r="R1236" s="174" t="str">
        <f t="shared" ref="R1236:R1299" si="80">IF(AND(H1236&lt;&gt;"",OR(E1236="",D1236="",A1236="")),"nekorektne zadané údaje","")</f>
        <v/>
      </c>
    </row>
    <row r="1237" spans="1:18" ht="24.75" customHeight="1" x14ac:dyDescent="0.2">
      <c r="A1237" s="212"/>
      <c r="B1237" s="213"/>
      <c r="C1237" s="214"/>
      <c r="D1237" s="88"/>
      <c r="E1237" s="110"/>
      <c r="F1237" s="28"/>
      <c r="G1237" s="28"/>
      <c r="H1237" s="22" t="str">
        <f>IF(G1237="","",ROUNDDOWN('Lesné celky'!$C$2*G1237,2))</f>
        <v/>
      </c>
      <c r="I1237" s="28"/>
      <c r="J1237" s="28"/>
      <c r="K1237" s="28"/>
      <c r="L1237" s="28"/>
      <c r="M1237" s="24">
        <f t="shared" si="77"/>
        <v>0</v>
      </c>
      <c r="N1237" s="112" t="str">
        <f t="shared" si="78"/>
        <v/>
      </c>
      <c r="O1237" s="31"/>
      <c r="P1237" s="33" t="str">
        <f t="shared" si="79"/>
        <v/>
      </c>
      <c r="R1237" s="174" t="str">
        <f t="shared" si="80"/>
        <v/>
      </c>
    </row>
    <row r="1238" spans="1:18" ht="24.75" customHeight="1" x14ac:dyDescent="0.2">
      <c r="A1238" s="212"/>
      <c r="B1238" s="213"/>
      <c r="C1238" s="214"/>
      <c r="D1238" s="88"/>
      <c r="E1238" s="110"/>
      <c r="F1238" s="28"/>
      <c r="G1238" s="28"/>
      <c r="H1238" s="22" t="str">
        <f>IF(G1238="","",ROUNDDOWN('Lesné celky'!$C$2*G1238,2))</f>
        <v/>
      </c>
      <c r="I1238" s="28"/>
      <c r="J1238" s="28"/>
      <c r="K1238" s="28"/>
      <c r="L1238" s="28"/>
      <c r="M1238" s="24">
        <f t="shared" si="77"/>
        <v>0</v>
      </c>
      <c r="N1238" s="112" t="str">
        <f t="shared" si="78"/>
        <v/>
      </c>
      <c r="O1238" s="31"/>
      <c r="P1238" s="33" t="str">
        <f t="shared" si="79"/>
        <v/>
      </c>
      <c r="R1238" s="174" t="str">
        <f t="shared" si="80"/>
        <v/>
      </c>
    </row>
    <row r="1239" spans="1:18" ht="24.75" customHeight="1" x14ac:dyDescent="0.2">
      <c r="A1239" s="212"/>
      <c r="B1239" s="213"/>
      <c r="C1239" s="214"/>
      <c r="D1239" s="88"/>
      <c r="E1239" s="110"/>
      <c r="F1239" s="28"/>
      <c r="G1239" s="28"/>
      <c r="H1239" s="22" t="str">
        <f>IF(G1239="","",ROUNDDOWN('Lesné celky'!$C$2*G1239,2))</f>
        <v/>
      </c>
      <c r="I1239" s="28"/>
      <c r="J1239" s="28"/>
      <c r="K1239" s="28"/>
      <c r="L1239" s="28"/>
      <c r="M1239" s="24">
        <f t="shared" si="77"/>
        <v>0</v>
      </c>
      <c r="N1239" s="112" t="str">
        <f t="shared" si="78"/>
        <v/>
      </c>
      <c r="O1239" s="31"/>
      <c r="P1239" s="33" t="str">
        <f t="shared" si="79"/>
        <v/>
      </c>
      <c r="R1239" s="174" t="str">
        <f t="shared" si="80"/>
        <v/>
      </c>
    </row>
    <row r="1240" spans="1:18" ht="24.75" customHeight="1" x14ac:dyDescent="0.2">
      <c r="A1240" s="212"/>
      <c r="B1240" s="213"/>
      <c r="C1240" s="214"/>
      <c r="D1240" s="88"/>
      <c r="E1240" s="110"/>
      <c r="F1240" s="28"/>
      <c r="G1240" s="28"/>
      <c r="H1240" s="22" t="str">
        <f>IF(G1240="","",ROUNDDOWN('Lesné celky'!$C$2*G1240,2))</f>
        <v/>
      </c>
      <c r="I1240" s="28"/>
      <c r="J1240" s="28"/>
      <c r="K1240" s="28"/>
      <c r="L1240" s="28"/>
      <c r="M1240" s="24">
        <f t="shared" si="77"/>
        <v>0</v>
      </c>
      <c r="N1240" s="112" t="str">
        <f t="shared" si="78"/>
        <v/>
      </c>
      <c r="O1240" s="31"/>
      <c r="P1240" s="33" t="str">
        <f t="shared" si="79"/>
        <v/>
      </c>
      <c r="R1240" s="174" t="str">
        <f t="shared" si="80"/>
        <v/>
      </c>
    </row>
    <row r="1241" spans="1:18" ht="24.75" customHeight="1" x14ac:dyDescent="0.2">
      <c r="A1241" s="212"/>
      <c r="B1241" s="213"/>
      <c r="C1241" s="214"/>
      <c r="D1241" s="88"/>
      <c r="E1241" s="110"/>
      <c r="F1241" s="28"/>
      <c r="G1241" s="28"/>
      <c r="H1241" s="22" t="str">
        <f>IF(G1241="","",ROUNDDOWN('Lesné celky'!$C$2*G1241,2))</f>
        <v/>
      </c>
      <c r="I1241" s="28"/>
      <c r="J1241" s="28"/>
      <c r="K1241" s="28"/>
      <c r="L1241" s="28"/>
      <c r="M1241" s="24">
        <f t="shared" si="77"/>
        <v>0</v>
      </c>
      <c r="N1241" s="112" t="str">
        <f t="shared" si="78"/>
        <v/>
      </c>
      <c r="O1241" s="31"/>
      <c r="P1241" s="33" t="str">
        <f t="shared" si="79"/>
        <v/>
      </c>
      <c r="R1241" s="174" t="str">
        <f t="shared" si="80"/>
        <v/>
      </c>
    </row>
    <row r="1242" spans="1:18" ht="24.75" customHeight="1" x14ac:dyDescent="0.2">
      <c r="A1242" s="212"/>
      <c r="B1242" s="213"/>
      <c r="C1242" s="214"/>
      <c r="D1242" s="88"/>
      <c r="E1242" s="110"/>
      <c r="F1242" s="28"/>
      <c r="G1242" s="28"/>
      <c r="H1242" s="22" t="str">
        <f>IF(G1242="","",ROUNDDOWN('Lesné celky'!$C$2*G1242,2))</f>
        <v/>
      </c>
      <c r="I1242" s="28"/>
      <c r="J1242" s="28"/>
      <c r="K1242" s="28"/>
      <c r="L1242" s="28"/>
      <c r="M1242" s="24">
        <f t="shared" si="77"/>
        <v>0</v>
      </c>
      <c r="N1242" s="112" t="str">
        <f t="shared" si="78"/>
        <v/>
      </c>
      <c r="O1242" s="31"/>
      <c r="P1242" s="33" t="str">
        <f t="shared" si="79"/>
        <v/>
      </c>
      <c r="R1242" s="174" t="str">
        <f t="shared" si="80"/>
        <v/>
      </c>
    </row>
    <row r="1243" spans="1:18" ht="24.75" customHeight="1" x14ac:dyDescent="0.2">
      <c r="A1243" s="212"/>
      <c r="B1243" s="213"/>
      <c r="C1243" s="214"/>
      <c r="D1243" s="88"/>
      <c r="E1243" s="110"/>
      <c r="F1243" s="28"/>
      <c r="G1243" s="28"/>
      <c r="H1243" s="22" t="str">
        <f>IF(G1243="","",ROUNDDOWN('Lesné celky'!$C$2*G1243,2))</f>
        <v/>
      </c>
      <c r="I1243" s="28"/>
      <c r="J1243" s="28"/>
      <c r="K1243" s="28"/>
      <c r="L1243" s="28"/>
      <c r="M1243" s="24">
        <f t="shared" si="77"/>
        <v>0</v>
      </c>
      <c r="N1243" s="112" t="str">
        <f t="shared" si="78"/>
        <v/>
      </c>
      <c r="O1243" s="31"/>
      <c r="P1243" s="33" t="str">
        <f t="shared" si="79"/>
        <v/>
      </c>
      <c r="R1243" s="174" t="str">
        <f t="shared" si="80"/>
        <v/>
      </c>
    </row>
    <row r="1244" spans="1:18" ht="24.75" customHeight="1" x14ac:dyDescent="0.2">
      <c r="A1244" s="212"/>
      <c r="B1244" s="213"/>
      <c r="C1244" s="214"/>
      <c r="D1244" s="88"/>
      <c r="E1244" s="110"/>
      <c r="F1244" s="28"/>
      <c r="G1244" s="28"/>
      <c r="H1244" s="22" t="str">
        <f>IF(G1244="","",ROUNDDOWN('Lesné celky'!$C$2*G1244,2))</f>
        <v/>
      </c>
      <c r="I1244" s="28"/>
      <c r="J1244" s="28"/>
      <c r="K1244" s="28"/>
      <c r="L1244" s="28"/>
      <c r="M1244" s="24">
        <f t="shared" si="77"/>
        <v>0</v>
      </c>
      <c r="N1244" s="112" t="str">
        <f t="shared" si="78"/>
        <v/>
      </c>
      <c r="O1244" s="31"/>
      <c r="P1244" s="33" t="str">
        <f t="shared" si="79"/>
        <v/>
      </c>
      <c r="R1244" s="174" t="str">
        <f t="shared" si="80"/>
        <v/>
      </c>
    </row>
    <row r="1245" spans="1:18" ht="24.75" customHeight="1" x14ac:dyDescent="0.2">
      <c r="A1245" s="212"/>
      <c r="B1245" s="213"/>
      <c r="C1245" s="214"/>
      <c r="D1245" s="88"/>
      <c r="E1245" s="110"/>
      <c r="F1245" s="28"/>
      <c r="G1245" s="28"/>
      <c r="H1245" s="22" t="str">
        <f>IF(G1245="","",ROUNDDOWN('Lesné celky'!$C$2*G1245,2))</f>
        <v/>
      </c>
      <c r="I1245" s="28"/>
      <c r="J1245" s="28"/>
      <c r="K1245" s="28"/>
      <c r="L1245" s="28"/>
      <c r="M1245" s="24">
        <f t="shared" si="77"/>
        <v>0</v>
      </c>
      <c r="N1245" s="112" t="str">
        <f t="shared" si="78"/>
        <v/>
      </c>
      <c r="O1245" s="31"/>
      <c r="P1245" s="33" t="str">
        <f t="shared" si="79"/>
        <v/>
      </c>
      <c r="R1245" s="174" t="str">
        <f t="shared" si="80"/>
        <v/>
      </c>
    </row>
    <row r="1246" spans="1:18" ht="24.75" customHeight="1" x14ac:dyDescent="0.2">
      <c r="A1246" s="212"/>
      <c r="B1246" s="213"/>
      <c r="C1246" s="214"/>
      <c r="D1246" s="88"/>
      <c r="E1246" s="110"/>
      <c r="F1246" s="28"/>
      <c r="G1246" s="28"/>
      <c r="H1246" s="22" t="str">
        <f>IF(G1246="","",ROUNDDOWN('Lesné celky'!$C$2*G1246,2))</f>
        <v/>
      </c>
      <c r="I1246" s="28"/>
      <c r="J1246" s="28"/>
      <c r="K1246" s="28"/>
      <c r="L1246" s="28"/>
      <c r="M1246" s="24">
        <f t="shared" si="77"/>
        <v>0</v>
      </c>
      <c r="N1246" s="112" t="str">
        <f t="shared" si="78"/>
        <v/>
      </c>
      <c r="O1246" s="31"/>
      <c r="P1246" s="33" t="str">
        <f t="shared" si="79"/>
        <v/>
      </c>
      <c r="R1246" s="174" t="str">
        <f t="shared" si="80"/>
        <v/>
      </c>
    </row>
    <row r="1247" spans="1:18" ht="24.75" customHeight="1" x14ac:dyDescent="0.2">
      <c r="A1247" s="212"/>
      <c r="B1247" s="213"/>
      <c r="C1247" s="214"/>
      <c r="D1247" s="88"/>
      <c r="E1247" s="110"/>
      <c r="F1247" s="28"/>
      <c r="G1247" s="28"/>
      <c r="H1247" s="22" t="str">
        <f>IF(G1247="","",ROUNDDOWN('Lesné celky'!$C$2*G1247,2))</f>
        <v/>
      </c>
      <c r="I1247" s="28"/>
      <c r="J1247" s="28"/>
      <c r="K1247" s="28"/>
      <c r="L1247" s="28"/>
      <c r="M1247" s="24">
        <f t="shared" si="77"/>
        <v>0</v>
      </c>
      <c r="N1247" s="112" t="str">
        <f t="shared" si="78"/>
        <v/>
      </c>
      <c r="O1247" s="31"/>
      <c r="P1247" s="33" t="str">
        <f t="shared" si="79"/>
        <v/>
      </c>
      <c r="R1247" s="174" t="str">
        <f t="shared" si="80"/>
        <v/>
      </c>
    </row>
    <row r="1248" spans="1:18" ht="24.75" customHeight="1" x14ac:dyDescent="0.2">
      <c r="A1248" s="212"/>
      <c r="B1248" s="213"/>
      <c r="C1248" s="214"/>
      <c r="D1248" s="88"/>
      <c r="E1248" s="110"/>
      <c r="F1248" s="28"/>
      <c r="G1248" s="28"/>
      <c r="H1248" s="22" t="str">
        <f>IF(G1248="","",ROUNDDOWN('Lesné celky'!$C$2*G1248,2))</f>
        <v/>
      </c>
      <c r="I1248" s="28"/>
      <c r="J1248" s="28"/>
      <c r="K1248" s="28"/>
      <c r="L1248" s="28"/>
      <c r="M1248" s="24">
        <f t="shared" si="77"/>
        <v>0</v>
      </c>
      <c r="N1248" s="112" t="str">
        <f t="shared" si="78"/>
        <v/>
      </c>
      <c r="O1248" s="31"/>
      <c r="P1248" s="33" t="str">
        <f t="shared" si="79"/>
        <v/>
      </c>
      <c r="R1248" s="174" t="str">
        <f t="shared" si="80"/>
        <v/>
      </c>
    </row>
    <row r="1249" spans="1:18" ht="24.75" customHeight="1" x14ac:dyDescent="0.2">
      <c r="A1249" s="212"/>
      <c r="B1249" s="213"/>
      <c r="C1249" s="214"/>
      <c r="D1249" s="88"/>
      <c r="E1249" s="110"/>
      <c r="F1249" s="28"/>
      <c r="G1249" s="28"/>
      <c r="H1249" s="22" t="str">
        <f>IF(G1249="","",ROUNDDOWN('Lesné celky'!$C$2*G1249,2))</f>
        <v/>
      </c>
      <c r="I1249" s="28"/>
      <c r="J1249" s="28"/>
      <c r="K1249" s="28"/>
      <c r="L1249" s="28"/>
      <c r="M1249" s="24">
        <f t="shared" si="77"/>
        <v>0</v>
      </c>
      <c r="N1249" s="112" t="str">
        <f t="shared" si="78"/>
        <v/>
      </c>
      <c r="O1249" s="31"/>
      <c r="P1249" s="33" t="str">
        <f t="shared" si="79"/>
        <v/>
      </c>
      <c r="R1249" s="174" t="str">
        <f t="shared" si="80"/>
        <v/>
      </c>
    </row>
    <row r="1250" spans="1:18" ht="24.75" customHeight="1" x14ac:dyDescent="0.2">
      <c r="A1250" s="212"/>
      <c r="B1250" s="213"/>
      <c r="C1250" s="214"/>
      <c r="D1250" s="88"/>
      <c r="E1250" s="110"/>
      <c r="F1250" s="28"/>
      <c r="G1250" s="28"/>
      <c r="H1250" s="22" t="str">
        <f>IF(G1250="","",ROUNDDOWN('Lesné celky'!$C$2*G1250,2))</f>
        <v/>
      </c>
      <c r="I1250" s="28"/>
      <c r="J1250" s="28"/>
      <c r="K1250" s="28"/>
      <c r="L1250" s="28"/>
      <c r="M1250" s="24">
        <f t="shared" si="77"/>
        <v>0</v>
      </c>
      <c r="N1250" s="112" t="str">
        <f t="shared" si="78"/>
        <v/>
      </c>
      <c r="O1250" s="31"/>
      <c r="P1250" s="33" t="str">
        <f t="shared" si="79"/>
        <v/>
      </c>
      <c r="R1250" s="174" t="str">
        <f t="shared" si="80"/>
        <v/>
      </c>
    </row>
    <row r="1251" spans="1:18" ht="24.75" customHeight="1" x14ac:dyDescent="0.2">
      <c r="A1251" s="212"/>
      <c r="B1251" s="213"/>
      <c r="C1251" s="214"/>
      <c r="D1251" s="88"/>
      <c r="E1251" s="110"/>
      <c r="F1251" s="28"/>
      <c r="G1251" s="28"/>
      <c r="H1251" s="22" t="str">
        <f>IF(G1251="","",ROUNDDOWN('Lesné celky'!$C$2*G1251,2))</f>
        <v/>
      </c>
      <c r="I1251" s="28"/>
      <c r="J1251" s="28"/>
      <c r="K1251" s="28"/>
      <c r="L1251" s="28"/>
      <c r="M1251" s="24">
        <f t="shared" si="77"/>
        <v>0</v>
      </c>
      <c r="N1251" s="112" t="str">
        <f t="shared" si="78"/>
        <v/>
      </c>
      <c r="O1251" s="31"/>
      <c r="P1251" s="33" t="str">
        <f t="shared" si="79"/>
        <v/>
      </c>
      <c r="R1251" s="174" t="str">
        <f t="shared" si="80"/>
        <v/>
      </c>
    </row>
    <row r="1252" spans="1:18" ht="24.75" customHeight="1" x14ac:dyDescent="0.2">
      <c r="A1252" s="212"/>
      <c r="B1252" s="213"/>
      <c r="C1252" s="214"/>
      <c r="D1252" s="88"/>
      <c r="E1252" s="110"/>
      <c r="F1252" s="28"/>
      <c r="G1252" s="28"/>
      <c r="H1252" s="22" t="str">
        <f>IF(G1252="","",ROUNDDOWN('Lesné celky'!$C$2*G1252,2))</f>
        <v/>
      </c>
      <c r="I1252" s="28"/>
      <c r="J1252" s="28"/>
      <c r="K1252" s="28"/>
      <c r="L1252" s="28"/>
      <c r="M1252" s="24">
        <f t="shared" si="77"/>
        <v>0</v>
      </c>
      <c r="N1252" s="112" t="str">
        <f t="shared" si="78"/>
        <v/>
      </c>
      <c r="O1252" s="31"/>
      <c r="P1252" s="33" t="str">
        <f t="shared" si="79"/>
        <v/>
      </c>
      <c r="R1252" s="174" t="str">
        <f t="shared" si="80"/>
        <v/>
      </c>
    </row>
    <row r="1253" spans="1:18" ht="24.75" customHeight="1" x14ac:dyDescent="0.2">
      <c r="A1253" s="212"/>
      <c r="B1253" s="213"/>
      <c r="C1253" s="214"/>
      <c r="D1253" s="88"/>
      <c r="E1253" s="110"/>
      <c r="F1253" s="28"/>
      <c r="G1253" s="28"/>
      <c r="H1253" s="22" t="str">
        <f>IF(G1253="","",ROUNDDOWN('Lesné celky'!$C$2*G1253,2))</f>
        <v/>
      </c>
      <c r="I1253" s="28"/>
      <c r="J1253" s="28"/>
      <c r="K1253" s="28"/>
      <c r="L1253" s="28"/>
      <c r="M1253" s="24">
        <f t="shared" si="77"/>
        <v>0</v>
      </c>
      <c r="N1253" s="112" t="str">
        <f t="shared" si="78"/>
        <v/>
      </c>
      <c r="O1253" s="31"/>
      <c r="P1253" s="33" t="str">
        <f t="shared" si="79"/>
        <v/>
      </c>
      <c r="R1253" s="174" t="str">
        <f t="shared" si="80"/>
        <v/>
      </c>
    </row>
    <row r="1254" spans="1:18" ht="24.75" customHeight="1" x14ac:dyDescent="0.2">
      <c r="A1254" s="212"/>
      <c r="B1254" s="213"/>
      <c r="C1254" s="214"/>
      <c r="D1254" s="88"/>
      <c r="E1254" s="110"/>
      <c r="F1254" s="28"/>
      <c r="G1254" s="28"/>
      <c r="H1254" s="22" t="str">
        <f>IF(G1254="","",ROUNDDOWN('Lesné celky'!$C$2*G1254,2))</f>
        <v/>
      </c>
      <c r="I1254" s="28"/>
      <c r="J1254" s="28"/>
      <c r="K1254" s="28"/>
      <c r="L1254" s="28"/>
      <c r="M1254" s="24">
        <f t="shared" si="77"/>
        <v>0</v>
      </c>
      <c r="N1254" s="112" t="str">
        <f t="shared" si="78"/>
        <v/>
      </c>
      <c r="O1254" s="31"/>
      <c r="P1254" s="33" t="str">
        <f t="shared" si="79"/>
        <v/>
      </c>
      <c r="R1254" s="174" t="str">
        <f t="shared" si="80"/>
        <v/>
      </c>
    </row>
    <row r="1255" spans="1:18" ht="24.75" customHeight="1" x14ac:dyDescent="0.2">
      <c r="A1255" s="212"/>
      <c r="B1255" s="213"/>
      <c r="C1255" s="214"/>
      <c r="D1255" s="88"/>
      <c r="E1255" s="110"/>
      <c r="F1255" s="28"/>
      <c r="G1255" s="28"/>
      <c r="H1255" s="22" t="str">
        <f>IF(G1255="","",ROUNDDOWN('Lesné celky'!$C$2*G1255,2))</f>
        <v/>
      </c>
      <c r="I1255" s="28"/>
      <c r="J1255" s="28"/>
      <c r="K1255" s="28"/>
      <c r="L1255" s="28"/>
      <c r="M1255" s="24">
        <f t="shared" si="77"/>
        <v>0</v>
      </c>
      <c r="N1255" s="112" t="str">
        <f t="shared" si="78"/>
        <v/>
      </c>
      <c r="O1255" s="31"/>
      <c r="P1255" s="33" t="str">
        <f t="shared" si="79"/>
        <v/>
      </c>
      <c r="R1255" s="174" t="str">
        <f t="shared" si="80"/>
        <v/>
      </c>
    </row>
    <row r="1256" spans="1:18" ht="24.75" customHeight="1" x14ac:dyDescent="0.2">
      <c r="A1256" s="212"/>
      <c r="B1256" s="213"/>
      <c r="C1256" s="214"/>
      <c r="D1256" s="88"/>
      <c r="E1256" s="110"/>
      <c r="F1256" s="28"/>
      <c r="G1256" s="28"/>
      <c r="H1256" s="22" t="str">
        <f>IF(G1256="","",ROUNDDOWN('Lesné celky'!$C$2*G1256,2))</f>
        <v/>
      </c>
      <c r="I1256" s="28"/>
      <c r="J1256" s="28"/>
      <c r="K1256" s="28"/>
      <c r="L1256" s="28"/>
      <c r="M1256" s="24">
        <f t="shared" si="77"/>
        <v>0</v>
      </c>
      <c r="N1256" s="112" t="str">
        <f t="shared" si="78"/>
        <v/>
      </c>
      <c r="O1256" s="31"/>
      <c r="P1256" s="33" t="str">
        <f t="shared" si="79"/>
        <v/>
      </c>
      <c r="R1256" s="174" t="str">
        <f t="shared" si="80"/>
        <v/>
      </c>
    </row>
    <row r="1257" spans="1:18" ht="24.75" customHeight="1" x14ac:dyDescent="0.2">
      <c r="A1257" s="212"/>
      <c r="B1257" s="213"/>
      <c r="C1257" s="214"/>
      <c r="D1257" s="88"/>
      <c r="E1257" s="110"/>
      <c r="F1257" s="28"/>
      <c r="G1257" s="28"/>
      <c r="H1257" s="22" t="str">
        <f>IF(G1257="","",ROUNDDOWN('Lesné celky'!$C$2*G1257,2))</f>
        <v/>
      </c>
      <c r="I1257" s="28"/>
      <c r="J1257" s="28"/>
      <c r="K1257" s="28"/>
      <c r="L1257" s="28"/>
      <c r="M1257" s="24">
        <f t="shared" si="77"/>
        <v>0</v>
      </c>
      <c r="N1257" s="112" t="str">
        <f t="shared" si="78"/>
        <v/>
      </c>
      <c r="O1257" s="31"/>
      <c r="P1257" s="33" t="str">
        <f t="shared" si="79"/>
        <v/>
      </c>
      <c r="R1257" s="174" t="str">
        <f t="shared" si="80"/>
        <v/>
      </c>
    </row>
    <row r="1258" spans="1:18" ht="24.75" customHeight="1" x14ac:dyDescent="0.2">
      <c r="A1258" s="212"/>
      <c r="B1258" s="213"/>
      <c r="C1258" s="214"/>
      <c r="D1258" s="88"/>
      <c r="E1258" s="110"/>
      <c r="F1258" s="28"/>
      <c r="G1258" s="28"/>
      <c r="H1258" s="22" t="str">
        <f>IF(G1258="","",ROUNDDOWN('Lesné celky'!$C$2*G1258,2))</f>
        <v/>
      </c>
      <c r="I1258" s="28"/>
      <c r="J1258" s="28"/>
      <c r="K1258" s="28"/>
      <c r="L1258" s="28"/>
      <c r="M1258" s="24">
        <f t="shared" si="77"/>
        <v>0</v>
      </c>
      <c r="N1258" s="112" t="str">
        <f t="shared" si="78"/>
        <v/>
      </c>
      <c r="O1258" s="31"/>
      <c r="P1258" s="33" t="str">
        <f t="shared" si="79"/>
        <v/>
      </c>
      <c r="R1258" s="174" t="str">
        <f t="shared" si="80"/>
        <v/>
      </c>
    </row>
    <row r="1259" spans="1:18" ht="24.75" customHeight="1" x14ac:dyDescent="0.2">
      <c r="A1259" s="212"/>
      <c r="B1259" s="213"/>
      <c r="C1259" s="214"/>
      <c r="D1259" s="88"/>
      <c r="E1259" s="110"/>
      <c r="F1259" s="28"/>
      <c r="G1259" s="28"/>
      <c r="H1259" s="22" t="str">
        <f>IF(G1259="","",ROUNDDOWN('Lesné celky'!$C$2*G1259,2))</f>
        <v/>
      </c>
      <c r="I1259" s="28"/>
      <c r="J1259" s="28"/>
      <c r="K1259" s="28"/>
      <c r="L1259" s="28"/>
      <c r="M1259" s="24">
        <f t="shared" si="77"/>
        <v>0</v>
      </c>
      <c r="N1259" s="112" t="str">
        <f t="shared" si="78"/>
        <v/>
      </c>
      <c r="O1259" s="31"/>
      <c r="P1259" s="33" t="str">
        <f t="shared" si="79"/>
        <v/>
      </c>
      <c r="R1259" s="174" t="str">
        <f t="shared" si="80"/>
        <v/>
      </c>
    </row>
    <row r="1260" spans="1:18" ht="24.75" customHeight="1" x14ac:dyDescent="0.2">
      <c r="A1260" s="212"/>
      <c r="B1260" s="213"/>
      <c r="C1260" s="214"/>
      <c r="D1260" s="88"/>
      <c r="E1260" s="110"/>
      <c r="F1260" s="28"/>
      <c r="G1260" s="28"/>
      <c r="H1260" s="22" t="str">
        <f>IF(G1260="","",ROUNDDOWN('Lesné celky'!$C$2*G1260,2))</f>
        <v/>
      </c>
      <c r="I1260" s="28"/>
      <c r="J1260" s="28"/>
      <c r="K1260" s="28"/>
      <c r="L1260" s="28"/>
      <c r="M1260" s="24">
        <f t="shared" si="77"/>
        <v>0</v>
      </c>
      <c r="N1260" s="112" t="str">
        <f t="shared" si="78"/>
        <v/>
      </c>
      <c r="O1260" s="31"/>
      <c r="P1260" s="33" t="str">
        <f t="shared" si="79"/>
        <v/>
      </c>
      <c r="R1260" s="174" t="str">
        <f t="shared" si="80"/>
        <v/>
      </c>
    </row>
    <row r="1261" spans="1:18" ht="24.75" customHeight="1" x14ac:dyDescent="0.2">
      <c r="A1261" s="212"/>
      <c r="B1261" s="213"/>
      <c r="C1261" s="214"/>
      <c r="D1261" s="88"/>
      <c r="E1261" s="110"/>
      <c r="F1261" s="28"/>
      <c r="G1261" s="28"/>
      <c r="H1261" s="22" t="str">
        <f>IF(G1261="","",ROUNDDOWN('Lesné celky'!$C$2*G1261,2))</f>
        <v/>
      </c>
      <c r="I1261" s="28"/>
      <c r="J1261" s="28"/>
      <c r="K1261" s="28"/>
      <c r="L1261" s="28"/>
      <c r="M1261" s="24">
        <f t="shared" si="77"/>
        <v>0</v>
      </c>
      <c r="N1261" s="112" t="str">
        <f t="shared" si="78"/>
        <v/>
      </c>
      <c r="O1261" s="31"/>
      <c r="P1261" s="33" t="str">
        <f t="shared" si="79"/>
        <v/>
      </c>
      <c r="R1261" s="174" t="str">
        <f t="shared" si="80"/>
        <v/>
      </c>
    </row>
    <row r="1262" spans="1:18" ht="24.75" customHeight="1" x14ac:dyDescent="0.2">
      <c r="A1262" s="212"/>
      <c r="B1262" s="213"/>
      <c r="C1262" s="214"/>
      <c r="D1262" s="88"/>
      <c r="E1262" s="110"/>
      <c r="F1262" s="28"/>
      <c r="G1262" s="28"/>
      <c r="H1262" s="22" t="str">
        <f>IF(G1262="","",ROUNDDOWN('Lesné celky'!$C$2*G1262,2))</f>
        <v/>
      </c>
      <c r="I1262" s="28"/>
      <c r="J1262" s="28"/>
      <c r="K1262" s="28"/>
      <c r="L1262" s="28"/>
      <c r="M1262" s="24">
        <f t="shared" si="77"/>
        <v>0</v>
      </c>
      <c r="N1262" s="112" t="str">
        <f t="shared" si="78"/>
        <v/>
      </c>
      <c r="O1262" s="31"/>
      <c r="P1262" s="33" t="str">
        <f t="shared" si="79"/>
        <v/>
      </c>
      <c r="R1262" s="174" t="str">
        <f t="shared" si="80"/>
        <v/>
      </c>
    </row>
    <row r="1263" spans="1:18" ht="24.75" customHeight="1" x14ac:dyDescent="0.2">
      <c r="A1263" s="212"/>
      <c r="B1263" s="213"/>
      <c r="C1263" s="214"/>
      <c r="D1263" s="88"/>
      <c r="E1263" s="110"/>
      <c r="F1263" s="28"/>
      <c r="G1263" s="28"/>
      <c r="H1263" s="22" t="str">
        <f>IF(G1263="","",ROUNDDOWN('Lesné celky'!$C$2*G1263,2))</f>
        <v/>
      </c>
      <c r="I1263" s="28"/>
      <c r="J1263" s="28"/>
      <c r="K1263" s="28"/>
      <c r="L1263" s="28"/>
      <c r="M1263" s="24">
        <f t="shared" si="77"/>
        <v>0</v>
      </c>
      <c r="N1263" s="112" t="str">
        <f t="shared" si="78"/>
        <v/>
      </c>
      <c r="O1263" s="31"/>
      <c r="P1263" s="33" t="str">
        <f t="shared" si="79"/>
        <v/>
      </c>
      <c r="R1263" s="174" t="str">
        <f t="shared" si="80"/>
        <v/>
      </c>
    </row>
    <row r="1264" spans="1:18" ht="24.75" customHeight="1" x14ac:dyDescent="0.2">
      <c r="A1264" s="212"/>
      <c r="B1264" s="213"/>
      <c r="C1264" s="214"/>
      <c r="D1264" s="88"/>
      <c r="E1264" s="110"/>
      <c r="F1264" s="28"/>
      <c r="G1264" s="28"/>
      <c r="H1264" s="22" t="str">
        <f>IF(G1264="","",ROUNDDOWN('Lesné celky'!$C$2*G1264,2))</f>
        <v/>
      </c>
      <c r="I1264" s="28"/>
      <c r="J1264" s="28"/>
      <c r="K1264" s="28"/>
      <c r="L1264" s="28"/>
      <c r="M1264" s="24">
        <f t="shared" si="77"/>
        <v>0</v>
      </c>
      <c r="N1264" s="112" t="str">
        <f t="shared" si="78"/>
        <v/>
      </c>
      <c r="O1264" s="31"/>
      <c r="P1264" s="33" t="str">
        <f t="shared" si="79"/>
        <v/>
      </c>
      <c r="R1264" s="174" t="str">
        <f t="shared" si="80"/>
        <v/>
      </c>
    </row>
    <row r="1265" spans="1:18" ht="24.75" customHeight="1" x14ac:dyDescent="0.2">
      <c r="A1265" s="212"/>
      <c r="B1265" s="213"/>
      <c r="C1265" s="214"/>
      <c r="D1265" s="88"/>
      <c r="E1265" s="110"/>
      <c r="F1265" s="28"/>
      <c r="G1265" s="28"/>
      <c r="H1265" s="22" t="str">
        <f>IF(G1265="","",ROUNDDOWN('Lesné celky'!$C$2*G1265,2))</f>
        <v/>
      </c>
      <c r="I1265" s="28"/>
      <c r="J1265" s="28"/>
      <c r="K1265" s="28"/>
      <c r="L1265" s="28"/>
      <c r="M1265" s="24">
        <f t="shared" si="77"/>
        <v>0</v>
      </c>
      <c r="N1265" s="112" t="str">
        <f t="shared" si="78"/>
        <v/>
      </c>
      <c r="O1265" s="31"/>
      <c r="P1265" s="33" t="str">
        <f t="shared" si="79"/>
        <v/>
      </c>
      <c r="R1265" s="174" t="str">
        <f t="shared" si="80"/>
        <v/>
      </c>
    </row>
    <row r="1266" spans="1:18" ht="24.75" customHeight="1" x14ac:dyDescent="0.2">
      <c r="A1266" s="212"/>
      <c r="B1266" s="213"/>
      <c r="C1266" s="214"/>
      <c r="D1266" s="88"/>
      <c r="E1266" s="110"/>
      <c r="F1266" s="28"/>
      <c r="G1266" s="28"/>
      <c r="H1266" s="22" t="str">
        <f>IF(G1266="","",ROUNDDOWN('Lesné celky'!$C$2*G1266,2))</f>
        <v/>
      </c>
      <c r="I1266" s="28"/>
      <c r="J1266" s="28"/>
      <c r="K1266" s="28"/>
      <c r="L1266" s="28"/>
      <c r="M1266" s="24">
        <f t="shared" si="77"/>
        <v>0</v>
      </c>
      <c r="N1266" s="112" t="str">
        <f t="shared" si="78"/>
        <v/>
      </c>
      <c r="O1266" s="31"/>
      <c r="P1266" s="33" t="str">
        <f t="shared" si="79"/>
        <v/>
      </c>
      <c r="R1266" s="174" t="str">
        <f t="shared" si="80"/>
        <v/>
      </c>
    </row>
    <row r="1267" spans="1:18" ht="24.75" customHeight="1" x14ac:dyDescent="0.2">
      <c r="A1267" s="212"/>
      <c r="B1267" s="213"/>
      <c r="C1267" s="214"/>
      <c r="D1267" s="88"/>
      <c r="E1267" s="110"/>
      <c r="F1267" s="28"/>
      <c r="G1267" s="28"/>
      <c r="H1267" s="22" t="str">
        <f>IF(G1267="","",ROUNDDOWN('Lesné celky'!$C$2*G1267,2))</f>
        <v/>
      </c>
      <c r="I1267" s="28"/>
      <c r="J1267" s="28"/>
      <c r="K1267" s="28"/>
      <c r="L1267" s="28"/>
      <c r="M1267" s="24">
        <f t="shared" si="77"/>
        <v>0</v>
      </c>
      <c r="N1267" s="112" t="str">
        <f t="shared" si="78"/>
        <v/>
      </c>
      <c r="O1267" s="31"/>
      <c r="P1267" s="33" t="str">
        <f t="shared" si="79"/>
        <v/>
      </c>
      <c r="R1267" s="174" t="str">
        <f t="shared" si="80"/>
        <v/>
      </c>
    </row>
    <row r="1268" spans="1:18" ht="24.75" customHeight="1" x14ac:dyDescent="0.2">
      <c r="A1268" s="212"/>
      <c r="B1268" s="213"/>
      <c r="C1268" s="214"/>
      <c r="D1268" s="88"/>
      <c r="E1268" s="110"/>
      <c r="F1268" s="28"/>
      <c r="G1268" s="28"/>
      <c r="H1268" s="22" t="str">
        <f>IF(G1268="","",ROUNDDOWN('Lesné celky'!$C$2*G1268,2))</f>
        <v/>
      </c>
      <c r="I1268" s="28"/>
      <c r="J1268" s="28"/>
      <c r="K1268" s="28"/>
      <c r="L1268" s="28"/>
      <c r="M1268" s="24">
        <f t="shared" si="77"/>
        <v>0</v>
      </c>
      <c r="N1268" s="112" t="str">
        <f t="shared" si="78"/>
        <v/>
      </c>
      <c r="O1268" s="31"/>
      <c r="P1268" s="33" t="str">
        <f t="shared" si="79"/>
        <v/>
      </c>
      <c r="R1268" s="174" t="str">
        <f t="shared" si="80"/>
        <v/>
      </c>
    </row>
    <row r="1269" spans="1:18" ht="24.75" customHeight="1" x14ac:dyDescent="0.2">
      <c r="A1269" s="212"/>
      <c r="B1269" s="213"/>
      <c r="C1269" s="214"/>
      <c r="D1269" s="88"/>
      <c r="E1269" s="110"/>
      <c r="F1269" s="28"/>
      <c r="G1269" s="28"/>
      <c r="H1269" s="22" t="str">
        <f>IF(G1269="","",ROUNDDOWN('Lesné celky'!$C$2*G1269,2))</f>
        <v/>
      </c>
      <c r="I1269" s="28"/>
      <c r="J1269" s="28"/>
      <c r="K1269" s="28"/>
      <c r="L1269" s="28"/>
      <c r="M1269" s="24">
        <f t="shared" si="77"/>
        <v>0</v>
      </c>
      <c r="N1269" s="112" t="str">
        <f t="shared" si="78"/>
        <v/>
      </c>
      <c r="O1269" s="31"/>
      <c r="P1269" s="33" t="str">
        <f t="shared" si="79"/>
        <v/>
      </c>
      <c r="R1269" s="174" t="str">
        <f t="shared" si="80"/>
        <v/>
      </c>
    </row>
    <row r="1270" spans="1:18" ht="24.75" customHeight="1" x14ac:dyDescent="0.2">
      <c r="A1270" s="212"/>
      <c r="B1270" s="213"/>
      <c r="C1270" s="214"/>
      <c r="D1270" s="88"/>
      <c r="E1270" s="110"/>
      <c r="F1270" s="28"/>
      <c r="G1270" s="28"/>
      <c r="H1270" s="22" t="str">
        <f>IF(G1270="","",ROUNDDOWN('Lesné celky'!$C$2*G1270,2))</f>
        <v/>
      </c>
      <c r="I1270" s="28"/>
      <c r="J1270" s="28"/>
      <c r="K1270" s="28"/>
      <c r="L1270" s="28"/>
      <c r="M1270" s="24">
        <f t="shared" si="77"/>
        <v>0</v>
      </c>
      <c r="N1270" s="112" t="str">
        <f t="shared" si="78"/>
        <v/>
      </c>
      <c r="O1270" s="31"/>
      <c r="P1270" s="33" t="str">
        <f t="shared" si="79"/>
        <v/>
      </c>
      <c r="R1270" s="174" t="str">
        <f t="shared" si="80"/>
        <v/>
      </c>
    </row>
    <row r="1271" spans="1:18" ht="24.75" customHeight="1" x14ac:dyDescent="0.2">
      <c r="A1271" s="212"/>
      <c r="B1271" s="213"/>
      <c r="C1271" s="214"/>
      <c r="D1271" s="88"/>
      <c r="E1271" s="110"/>
      <c r="F1271" s="28"/>
      <c r="G1271" s="28"/>
      <c r="H1271" s="22" t="str">
        <f>IF(G1271="","",ROUNDDOWN('Lesné celky'!$C$2*G1271,2))</f>
        <v/>
      </c>
      <c r="I1271" s="28"/>
      <c r="J1271" s="28"/>
      <c r="K1271" s="28"/>
      <c r="L1271" s="28"/>
      <c r="M1271" s="24">
        <f t="shared" si="77"/>
        <v>0</v>
      </c>
      <c r="N1271" s="112" t="str">
        <f t="shared" si="78"/>
        <v/>
      </c>
      <c r="O1271" s="31"/>
      <c r="P1271" s="33" t="str">
        <f t="shared" si="79"/>
        <v/>
      </c>
      <c r="R1271" s="174" t="str">
        <f t="shared" si="80"/>
        <v/>
      </c>
    </row>
    <row r="1272" spans="1:18" ht="24.75" customHeight="1" x14ac:dyDescent="0.2">
      <c r="A1272" s="212"/>
      <c r="B1272" s="213"/>
      <c r="C1272" s="214"/>
      <c r="D1272" s="88"/>
      <c r="E1272" s="110"/>
      <c r="F1272" s="28"/>
      <c r="G1272" s="28"/>
      <c r="H1272" s="22" t="str">
        <f>IF(G1272="","",ROUNDDOWN('Lesné celky'!$C$2*G1272,2))</f>
        <v/>
      </c>
      <c r="I1272" s="28"/>
      <c r="J1272" s="28"/>
      <c r="K1272" s="28"/>
      <c r="L1272" s="28"/>
      <c r="M1272" s="24">
        <f t="shared" si="77"/>
        <v>0</v>
      </c>
      <c r="N1272" s="112" t="str">
        <f t="shared" si="78"/>
        <v/>
      </c>
      <c r="O1272" s="31"/>
      <c r="P1272" s="33" t="str">
        <f t="shared" si="79"/>
        <v/>
      </c>
      <c r="R1272" s="174" t="str">
        <f t="shared" si="80"/>
        <v/>
      </c>
    </row>
    <row r="1273" spans="1:18" ht="24.75" customHeight="1" x14ac:dyDescent="0.2">
      <c r="A1273" s="212"/>
      <c r="B1273" s="213"/>
      <c r="C1273" s="214"/>
      <c r="D1273" s="88"/>
      <c r="E1273" s="110"/>
      <c r="F1273" s="28"/>
      <c r="G1273" s="28"/>
      <c r="H1273" s="22" t="str">
        <f>IF(G1273="","",ROUNDDOWN('Lesné celky'!$C$2*G1273,2))</f>
        <v/>
      </c>
      <c r="I1273" s="28"/>
      <c r="J1273" s="28"/>
      <c r="K1273" s="28"/>
      <c r="L1273" s="28"/>
      <c r="M1273" s="24">
        <f t="shared" si="77"/>
        <v>0</v>
      </c>
      <c r="N1273" s="112" t="str">
        <f t="shared" si="78"/>
        <v/>
      </c>
      <c r="O1273" s="31"/>
      <c r="P1273" s="33" t="str">
        <f t="shared" si="79"/>
        <v/>
      </c>
      <c r="R1273" s="174" t="str">
        <f t="shared" si="80"/>
        <v/>
      </c>
    </row>
    <row r="1274" spans="1:18" ht="24.75" customHeight="1" x14ac:dyDescent="0.2">
      <c r="A1274" s="212"/>
      <c r="B1274" s="213"/>
      <c r="C1274" s="214"/>
      <c r="D1274" s="88"/>
      <c r="E1274" s="110"/>
      <c r="F1274" s="28"/>
      <c r="G1274" s="28"/>
      <c r="H1274" s="22" t="str">
        <f>IF(G1274="","",ROUNDDOWN('Lesné celky'!$C$2*G1274,2))</f>
        <v/>
      </c>
      <c r="I1274" s="28"/>
      <c r="J1274" s="28"/>
      <c r="K1274" s="28"/>
      <c r="L1274" s="28"/>
      <c r="M1274" s="24">
        <f t="shared" si="77"/>
        <v>0</v>
      </c>
      <c r="N1274" s="112" t="str">
        <f t="shared" si="78"/>
        <v/>
      </c>
      <c r="O1274" s="31"/>
      <c r="P1274" s="33" t="str">
        <f t="shared" si="79"/>
        <v/>
      </c>
      <c r="R1274" s="174" t="str">
        <f t="shared" si="80"/>
        <v/>
      </c>
    </row>
    <row r="1275" spans="1:18" ht="24.75" customHeight="1" x14ac:dyDescent="0.2">
      <c r="A1275" s="212"/>
      <c r="B1275" s="213"/>
      <c r="C1275" s="214"/>
      <c r="D1275" s="88"/>
      <c r="E1275" s="110"/>
      <c r="F1275" s="28"/>
      <c r="G1275" s="28"/>
      <c r="H1275" s="22" t="str">
        <f>IF(G1275="","",ROUNDDOWN('Lesné celky'!$C$2*G1275,2))</f>
        <v/>
      </c>
      <c r="I1275" s="28"/>
      <c r="J1275" s="28"/>
      <c r="K1275" s="28"/>
      <c r="L1275" s="28"/>
      <c r="M1275" s="24">
        <f t="shared" si="77"/>
        <v>0</v>
      </c>
      <c r="N1275" s="112" t="str">
        <f t="shared" si="78"/>
        <v/>
      </c>
      <c r="O1275" s="31"/>
      <c r="P1275" s="33" t="str">
        <f t="shared" si="79"/>
        <v/>
      </c>
      <c r="R1275" s="174" t="str">
        <f t="shared" si="80"/>
        <v/>
      </c>
    </row>
    <row r="1276" spans="1:18" ht="24.75" customHeight="1" x14ac:dyDescent="0.2">
      <c r="A1276" s="212"/>
      <c r="B1276" s="213"/>
      <c r="C1276" s="214"/>
      <c r="D1276" s="88"/>
      <c r="E1276" s="110"/>
      <c r="F1276" s="28"/>
      <c r="G1276" s="28"/>
      <c r="H1276" s="22" t="str">
        <f>IF(G1276="","",ROUNDDOWN('Lesné celky'!$C$2*G1276,2))</f>
        <v/>
      </c>
      <c r="I1276" s="28"/>
      <c r="J1276" s="28"/>
      <c r="K1276" s="28"/>
      <c r="L1276" s="28"/>
      <c r="M1276" s="24">
        <f t="shared" si="77"/>
        <v>0</v>
      </c>
      <c r="N1276" s="112" t="str">
        <f t="shared" si="78"/>
        <v/>
      </c>
      <c r="O1276" s="31"/>
      <c r="P1276" s="33" t="str">
        <f t="shared" si="79"/>
        <v/>
      </c>
      <c r="R1276" s="174" t="str">
        <f t="shared" si="80"/>
        <v/>
      </c>
    </row>
    <row r="1277" spans="1:18" ht="24.75" customHeight="1" x14ac:dyDescent="0.2">
      <c r="A1277" s="212"/>
      <c r="B1277" s="213"/>
      <c r="C1277" s="214"/>
      <c r="D1277" s="88"/>
      <c r="E1277" s="110"/>
      <c r="F1277" s="28"/>
      <c r="G1277" s="28"/>
      <c r="H1277" s="22" t="str">
        <f>IF(G1277="","",ROUNDDOWN('Lesné celky'!$C$2*G1277,2))</f>
        <v/>
      </c>
      <c r="I1277" s="28"/>
      <c r="J1277" s="28"/>
      <c r="K1277" s="28"/>
      <c r="L1277" s="28"/>
      <c r="M1277" s="24">
        <f t="shared" si="77"/>
        <v>0</v>
      </c>
      <c r="N1277" s="112" t="str">
        <f t="shared" si="78"/>
        <v/>
      </c>
      <c r="O1277" s="31"/>
      <c r="P1277" s="33" t="str">
        <f t="shared" si="79"/>
        <v/>
      </c>
      <c r="R1277" s="174" t="str">
        <f t="shared" si="80"/>
        <v/>
      </c>
    </row>
    <row r="1278" spans="1:18" ht="24.75" customHeight="1" x14ac:dyDescent="0.2">
      <c r="A1278" s="212"/>
      <c r="B1278" s="213"/>
      <c r="C1278" s="214"/>
      <c r="D1278" s="88"/>
      <c r="E1278" s="110"/>
      <c r="F1278" s="28"/>
      <c r="G1278" s="28"/>
      <c r="H1278" s="22" t="str">
        <f>IF(G1278="","",ROUNDDOWN('Lesné celky'!$C$2*G1278,2))</f>
        <v/>
      </c>
      <c r="I1278" s="28"/>
      <c r="J1278" s="28"/>
      <c r="K1278" s="28"/>
      <c r="L1278" s="28"/>
      <c r="M1278" s="24">
        <f t="shared" si="77"/>
        <v>0</v>
      </c>
      <c r="N1278" s="112" t="str">
        <f t="shared" si="78"/>
        <v/>
      </c>
      <c r="O1278" s="31"/>
      <c r="P1278" s="33" t="str">
        <f t="shared" si="79"/>
        <v/>
      </c>
      <c r="R1278" s="174" t="str">
        <f t="shared" si="80"/>
        <v/>
      </c>
    </row>
    <row r="1279" spans="1:18" ht="24.75" customHeight="1" x14ac:dyDescent="0.2">
      <c r="A1279" s="212"/>
      <c r="B1279" s="213"/>
      <c r="C1279" s="214"/>
      <c r="D1279" s="88"/>
      <c r="E1279" s="110"/>
      <c r="F1279" s="28"/>
      <c r="G1279" s="28"/>
      <c r="H1279" s="22" t="str">
        <f>IF(G1279="","",ROUNDDOWN('Lesné celky'!$C$2*G1279,2))</f>
        <v/>
      </c>
      <c r="I1279" s="28"/>
      <c r="J1279" s="28"/>
      <c r="K1279" s="28"/>
      <c r="L1279" s="28"/>
      <c r="M1279" s="24">
        <f t="shared" si="77"/>
        <v>0</v>
      </c>
      <c r="N1279" s="112" t="str">
        <f t="shared" si="78"/>
        <v/>
      </c>
      <c r="O1279" s="31"/>
      <c r="P1279" s="33" t="str">
        <f t="shared" si="79"/>
        <v/>
      </c>
      <c r="R1279" s="174" t="str">
        <f t="shared" si="80"/>
        <v/>
      </c>
    </row>
    <row r="1280" spans="1:18" ht="24.75" customHeight="1" x14ac:dyDescent="0.2">
      <c r="A1280" s="212"/>
      <c r="B1280" s="213"/>
      <c r="C1280" s="214"/>
      <c r="D1280" s="88"/>
      <c r="E1280" s="110"/>
      <c r="F1280" s="28"/>
      <c r="G1280" s="28"/>
      <c r="H1280" s="22" t="str">
        <f>IF(G1280="","",ROUNDDOWN('Lesné celky'!$C$2*G1280,2))</f>
        <v/>
      </c>
      <c r="I1280" s="28"/>
      <c r="J1280" s="28"/>
      <c r="K1280" s="28"/>
      <c r="L1280" s="28"/>
      <c r="M1280" s="24">
        <f t="shared" si="77"/>
        <v>0</v>
      </c>
      <c r="N1280" s="112" t="str">
        <f t="shared" si="78"/>
        <v/>
      </c>
      <c r="O1280" s="31"/>
      <c r="P1280" s="33" t="str">
        <f t="shared" si="79"/>
        <v/>
      </c>
      <c r="R1280" s="174" t="str">
        <f t="shared" si="80"/>
        <v/>
      </c>
    </row>
    <row r="1281" spans="1:18" ht="24.75" customHeight="1" x14ac:dyDescent="0.2">
      <c r="A1281" s="212"/>
      <c r="B1281" s="213"/>
      <c r="C1281" s="214"/>
      <c r="D1281" s="88"/>
      <c r="E1281" s="110"/>
      <c r="F1281" s="28"/>
      <c r="G1281" s="28"/>
      <c r="H1281" s="22" t="str">
        <f>IF(G1281="","",ROUNDDOWN('Lesné celky'!$C$2*G1281,2))</f>
        <v/>
      </c>
      <c r="I1281" s="28"/>
      <c r="J1281" s="28"/>
      <c r="K1281" s="28"/>
      <c r="L1281" s="28"/>
      <c r="M1281" s="24">
        <f t="shared" si="77"/>
        <v>0</v>
      </c>
      <c r="N1281" s="112" t="str">
        <f t="shared" si="78"/>
        <v/>
      </c>
      <c r="O1281" s="31"/>
      <c r="P1281" s="33" t="str">
        <f t="shared" si="79"/>
        <v/>
      </c>
      <c r="R1281" s="174" t="str">
        <f t="shared" si="80"/>
        <v/>
      </c>
    </row>
    <row r="1282" spans="1:18" ht="24.75" customHeight="1" x14ac:dyDescent="0.2">
      <c r="A1282" s="212"/>
      <c r="B1282" s="213"/>
      <c r="C1282" s="214"/>
      <c r="D1282" s="88"/>
      <c r="E1282" s="110"/>
      <c r="F1282" s="28"/>
      <c r="G1282" s="28"/>
      <c r="H1282" s="22" t="str">
        <f>IF(G1282="","",ROUNDDOWN('Lesné celky'!$C$2*G1282,2))</f>
        <v/>
      </c>
      <c r="I1282" s="28"/>
      <c r="J1282" s="28"/>
      <c r="K1282" s="28"/>
      <c r="L1282" s="28"/>
      <c r="M1282" s="24">
        <f t="shared" ref="M1282:M1345" si="81">SUM(I1282:L1282)</f>
        <v>0</v>
      </c>
      <c r="N1282" s="112" t="str">
        <f t="shared" ref="N1282:N1345" si="82">IF(ROUNDDOWN(F1282*G1282,2)-ROUNDDOWN(SUM(I1282:L1282),2)=0,"","zlý súčet")</f>
        <v/>
      </c>
      <c r="O1282" s="31"/>
      <c r="P1282" s="33" t="str">
        <f t="shared" si="79"/>
        <v/>
      </c>
      <c r="R1282" s="174" t="str">
        <f t="shared" si="80"/>
        <v/>
      </c>
    </row>
    <row r="1283" spans="1:18" ht="24.75" customHeight="1" x14ac:dyDescent="0.2">
      <c r="A1283" s="212"/>
      <c r="B1283" s="213"/>
      <c r="C1283" s="214"/>
      <c r="D1283" s="88"/>
      <c r="E1283" s="110"/>
      <c r="F1283" s="28"/>
      <c r="G1283" s="28"/>
      <c r="H1283" s="22" t="str">
        <f>IF(G1283="","",ROUNDDOWN('Lesné celky'!$C$2*G1283,2))</f>
        <v/>
      </c>
      <c r="I1283" s="28"/>
      <c r="J1283" s="28"/>
      <c r="K1283" s="28"/>
      <c r="L1283" s="28"/>
      <c r="M1283" s="24">
        <f t="shared" si="81"/>
        <v>0</v>
      </c>
      <c r="N1283" s="112" t="str">
        <f t="shared" si="82"/>
        <v/>
      </c>
      <c r="O1283" s="31"/>
      <c r="P1283" s="33" t="str">
        <f t="shared" si="79"/>
        <v/>
      </c>
      <c r="R1283" s="174" t="str">
        <f t="shared" si="80"/>
        <v/>
      </c>
    </row>
    <row r="1284" spans="1:18" ht="24.75" customHeight="1" x14ac:dyDescent="0.2">
      <c r="A1284" s="212"/>
      <c r="B1284" s="213"/>
      <c r="C1284" s="214"/>
      <c r="D1284" s="88"/>
      <c r="E1284" s="110"/>
      <c r="F1284" s="28"/>
      <c r="G1284" s="28"/>
      <c r="H1284" s="22" t="str">
        <f>IF(G1284="","",ROUNDDOWN('Lesné celky'!$C$2*G1284,2))</f>
        <v/>
      </c>
      <c r="I1284" s="28"/>
      <c r="J1284" s="28"/>
      <c r="K1284" s="28"/>
      <c r="L1284" s="28"/>
      <c r="M1284" s="24">
        <f t="shared" si="81"/>
        <v>0</v>
      </c>
      <c r="N1284" s="112" t="str">
        <f t="shared" si="82"/>
        <v/>
      </c>
      <c r="O1284" s="31"/>
      <c r="P1284" s="33" t="str">
        <f t="shared" si="79"/>
        <v/>
      </c>
      <c r="R1284" s="174" t="str">
        <f t="shared" si="80"/>
        <v/>
      </c>
    </row>
    <row r="1285" spans="1:18" ht="24.75" customHeight="1" x14ac:dyDescent="0.2">
      <c r="A1285" s="212"/>
      <c r="B1285" s="213"/>
      <c r="C1285" s="214"/>
      <c r="D1285" s="88"/>
      <c r="E1285" s="110"/>
      <c r="F1285" s="28"/>
      <c r="G1285" s="28"/>
      <c r="H1285" s="22" t="str">
        <f>IF(G1285="","",ROUNDDOWN('Lesné celky'!$C$2*G1285,2))</f>
        <v/>
      </c>
      <c r="I1285" s="28"/>
      <c r="J1285" s="28"/>
      <c r="K1285" s="28"/>
      <c r="L1285" s="28"/>
      <c r="M1285" s="24">
        <f t="shared" si="81"/>
        <v>0</v>
      </c>
      <c r="N1285" s="112" t="str">
        <f t="shared" si="82"/>
        <v/>
      </c>
      <c r="O1285" s="31"/>
      <c r="P1285" s="33" t="str">
        <f t="shared" si="79"/>
        <v/>
      </c>
      <c r="R1285" s="174" t="str">
        <f t="shared" si="80"/>
        <v/>
      </c>
    </row>
    <row r="1286" spans="1:18" ht="24.75" customHeight="1" x14ac:dyDescent="0.2">
      <c r="A1286" s="212"/>
      <c r="B1286" s="213"/>
      <c r="C1286" s="214"/>
      <c r="D1286" s="88"/>
      <c r="E1286" s="110"/>
      <c r="F1286" s="28"/>
      <c r="G1286" s="28"/>
      <c r="H1286" s="22" t="str">
        <f>IF(G1286="","",ROUNDDOWN('Lesné celky'!$C$2*G1286,2))</f>
        <v/>
      </c>
      <c r="I1286" s="28"/>
      <c r="J1286" s="28"/>
      <c r="K1286" s="28"/>
      <c r="L1286" s="28"/>
      <c r="M1286" s="24">
        <f t="shared" si="81"/>
        <v>0</v>
      </c>
      <c r="N1286" s="112" t="str">
        <f t="shared" si="82"/>
        <v/>
      </c>
      <c r="O1286" s="31"/>
      <c r="P1286" s="33" t="str">
        <f t="shared" si="79"/>
        <v/>
      </c>
      <c r="R1286" s="174" t="str">
        <f t="shared" si="80"/>
        <v/>
      </c>
    </row>
    <row r="1287" spans="1:18" ht="24.75" customHeight="1" x14ac:dyDescent="0.2">
      <c r="A1287" s="212"/>
      <c r="B1287" s="213"/>
      <c r="C1287" s="214"/>
      <c r="D1287" s="88"/>
      <c r="E1287" s="110"/>
      <c r="F1287" s="28"/>
      <c r="G1287" s="28"/>
      <c r="H1287" s="22" t="str">
        <f>IF(G1287="","",ROUNDDOWN('Lesné celky'!$C$2*G1287,2))</f>
        <v/>
      </c>
      <c r="I1287" s="28"/>
      <c r="J1287" s="28"/>
      <c r="K1287" s="28"/>
      <c r="L1287" s="28"/>
      <c r="M1287" s="24">
        <f t="shared" si="81"/>
        <v>0</v>
      </c>
      <c r="N1287" s="112" t="str">
        <f t="shared" si="82"/>
        <v/>
      </c>
      <c r="O1287" s="31"/>
      <c r="P1287" s="33" t="str">
        <f t="shared" si="79"/>
        <v/>
      </c>
      <c r="R1287" s="174" t="str">
        <f t="shared" si="80"/>
        <v/>
      </c>
    </row>
    <row r="1288" spans="1:18" ht="24.75" customHeight="1" x14ac:dyDescent="0.2">
      <c r="A1288" s="212"/>
      <c r="B1288" s="213"/>
      <c r="C1288" s="214"/>
      <c r="D1288" s="88"/>
      <c r="E1288" s="110"/>
      <c r="F1288" s="28"/>
      <c r="G1288" s="28"/>
      <c r="H1288" s="22" t="str">
        <f>IF(G1288="","",ROUNDDOWN('Lesné celky'!$C$2*G1288,2))</f>
        <v/>
      </c>
      <c r="I1288" s="28"/>
      <c r="J1288" s="28"/>
      <c r="K1288" s="28"/>
      <c r="L1288" s="28"/>
      <c r="M1288" s="24">
        <f t="shared" si="81"/>
        <v>0</v>
      </c>
      <c r="N1288" s="112" t="str">
        <f t="shared" si="82"/>
        <v/>
      </c>
      <c r="O1288" s="31"/>
      <c r="P1288" s="33" t="str">
        <f t="shared" si="79"/>
        <v/>
      </c>
      <c r="R1288" s="174" t="str">
        <f t="shared" si="80"/>
        <v/>
      </c>
    </row>
    <row r="1289" spans="1:18" ht="24.75" customHeight="1" x14ac:dyDescent="0.2">
      <c r="A1289" s="212"/>
      <c r="B1289" s="213"/>
      <c r="C1289" s="214"/>
      <c r="D1289" s="88"/>
      <c r="E1289" s="110"/>
      <c r="F1289" s="28"/>
      <c r="G1289" s="28"/>
      <c r="H1289" s="22" t="str">
        <f>IF(G1289="","",ROUNDDOWN('Lesné celky'!$C$2*G1289,2))</f>
        <v/>
      </c>
      <c r="I1289" s="28"/>
      <c r="J1289" s="28"/>
      <c r="K1289" s="28"/>
      <c r="L1289" s="28"/>
      <c r="M1289" s="24">
        <f t="shared" si="81"/>
        <v>0</v>
      </c>
      <c r="N1289" s="112" t="str">
        <f t="shared" si="82"/>
        <v/>
      </c>
      <c r="O1289" s="31"/>
      <c r="P1289" s="33" t="str">
        <f t="shared" si="79"/>
        <v/>
      </c>
      <c r="R1289" s="174" t="str">
        <f t="shared" si="80"/>
        <v/>
      </c>
    </row>
    <row r="1290" spans="1:18" ht="24.75" customHeight="1" x14ac:dyDescent="0.2">
      <c r="A1290" s="212"/>
      <c r="B1290" s="213"/>
      <c r="C1290" s="214"/>
      <c r="D1290" s="88"/>
      <c r="E1290" s="110"/>
      <c r="F1290" s="28"/>
      <c r="G1290" s="28"/>
      <c r="H1290" s="22" t="str">
        <f>IF(G1290="","",ROUNDDOWN('Lesné celky'!$C$2*G1290,2))</f>
        <v/>
      </c>
      <c r="I1290" s="28"/>
      <c r="J1290" s="28"/>
      <c r="K1290" s="28"/>
      <c r="L1290" s="28"/>
      <c r="M1290" s="24">
        <f t="shared" si="81"/>
        <v>0</v>
      </c>
      <c r="N1290" s="112" t="str">
        <f t="shared" si="82"/>
        <v/>
      </c>
      <c r="O1290" s="31"/>
      <c r="P1290" s="33" t="str">
        <f t="shared" si="79"/>
        <v/>
      </c>
      <c r="R1290" s="174" t="str">
        <f t="shared" si="80"/>
        <v/>
      </c>
    </row>
    <row r="1291" spans="1:18" ht="24.75" customHeight="1" x14ac:dyDescent="0.2">
      <c r="A1291" s="212"/>
      <c r="B1291" s="213"/>
      <c r="C1291" s="214"/>
      <c r="D1291" s="88"/>
      <c r="E1291" s="110"/>
      <c r="F1291" s="28"/>
      <c r="G1291" s="28"/>
      <c r="H1291" s="22" t="str">
        <f>IF(G1291="","",ROUNDDOWN('Lesné celky'!$C$2*G1291,2))</f>
        <v/>
      </c>
      <c r="I1291" s="28"/>
      <c r="J1291" s="28"/>
      <c r="K1291" s="28"/>
      <c r="L1291" s="28"/>
      <c r="M1291" s="24">
        <f t="shared" si="81"/>
        <v>0</v>
      </c>
      <c r="N1291" s="112" t="str">
        <f t="shared" si="82"/>
        <v/>
      </c>
      <c r="O1291" s="31"/>
      <c r="P1291" s="33" t="str">
        <f t="shared" si="79"/>
        <v/>
      </c>
      <c r="R1291" s="174" t="str">
        <f t="shared" si="80"/>
        <v/>
      </c>
    </row>
    <row r="1292" spans="1:18" ht="24.75" customHeight="1" x14ac:dyDescent="0.2">
      <c r="A1292" s="212"/>
      <c r="B1292" s="213"/>
      <c r="C1292" s="214"/>
      <c r="D1292" s="88"/>
      <c r="E1292" s="110"/>
      <c r="F1292" s="28"/>
      <c r="G1292" s="28"/>
      <c r="H1292" s="22" t="str">
        <f>IF(G1292="","",ROUNDDOWN('Lesné celky'!$C$2*G1292,2))</f>
        <v/>
      </c>
      <c r="I1292" s="28"/>
      <c r="J1292" s="28"/>
      <c r="K1292" s="28"/>
      <c r="L1292" s="28"/>
      <c r="M1292" s="24">
        <f t="shared" si="81"/>
        <v>0</v>
      </c>
      <c r="N1292" s="112" t="str">
        <f t="shared" si="82"/>
        <v/>
      </c>
      <c r="O1292" s="31"/>
      <c r="P1292" s="33" t="str">
        <f t="shared" si="79"/>
        <v/>
      </c>
      <c r="R1292" s="174" t="str">
        <f t="shared" si="80"/>
        <v/>
      </c>
    </row>
    <row r="1293" spans="1:18" ht="24.75" customHeight="1" x14ac:dyDescent="0.2">
      <c r="A1293" s="212"/>
      <c r="B1293" s="213"/>
      <c r="C1293" s="214"/>
      <c r="D1293" s="88"/>
      <c r="E1293" s="110"/>
      <c r="F1293" s="28"/>
      <c r="G1293" s="28"/>
      <c r="H1293" s="22" t="str">
        <f>IF(G1293="","",ROUNDDOWN('Lesné celky'!$C$2*G1293,2))</f>
        <v/>
      </c>
      <c r="I1293" s="28"/>
      <c r="J1293" s="28"/>
      <c r="K1293" s="28"/>
      <c r="L1293" s="28"/>
      <c r="M1293" s="24">
        <f t="shared" si="81"/>
        <v>0</v>
      </c>
      <c r="N1293" s="112" t="str">
        <f t="shared" si="82"/>
        <v/>
      </c>
      <c r="O1293" s="31"/>
      <c r="P1293" s="33" t="str">
        <f t="shared" si="79"/>
        <v/>
      </c>
      <c r="R1293" s="174" t="str">
        <f t="shared" si="80"/>
        <v/>
      </c>
    </row>
    <row r="1294" spans="1:18" ht="24.75" customHeight="1" x14ac:dyDescent="0.2">
      <c r="A1294" s="212"/>
      <c r="B1294" s="213"/>
      <c r="C1294" s="214"/>
      <c r="D1294" s="88"/>
      <c r="E1294" s="110"/>
      <c r="F1294" s="28"/>
      <c r="G1294" s="28"/>
      <c r="H1294" s="22" t="str">
        <f>IF(G1294="","",ROUNDDOWN('Lesné celky'!$C$2*G1294,2))</f>
        <v/>
      </c>
      <c r="I1294" s="28"/>
      <c r="J1294" s="28"/>
      <c r="K1294" s="28"/>
      <c r="L1294" s="28"/>
      <c r="M1294" s="24">
        <f t="shared" si="81"/>
        <v>0</v>
      </c>
      <c r="N1294" s="112" t="str">
        <f t="shared" si="82"/>
        <v/>
      </c>
      <c r="O1294" s="31"/>
      <c r="P1294" s="33" t="str">
        <f t="shared" si="79"/>
        <v/>
      </c>
      <c r="R1294" s="174" t="str">
        <f t="shared" si="80"/>
        <v/>
      </c>
    </row>
    <row r="1295" spans="1:18" ht="24.75" customHeight="1" x14ac:dyDescent="0.2">
      <c r="A1295" s="212"/>
      <c r="B1295" s="213"/>
      <c r="C1295" s="214"/>
      <c r="D1295" s="88"/>
      <c r="E1295" s="110"/>
      <c r="F1295" s="28"/>
      <c r="G1295" s="28"/>
      <c r="H1295" s="22" t="str">
        <f>IF(G1295="","",ROUNDDOWN('Lesné celky'!$C$2*G1295,2))</f>
        <v/>
      </c>
      <c r="I1295" s="28"/>
      <c r="J1295" s="28"/>
      <c r="K1295" s="28"/>
      <c r="L1295" s="28"/>
      <c r="M1295" s="24">
        <f t="shared" si="81"/>
        <v>0</v>
      </c>
      <c r="N1295" s="112" t="str">
        <f t="shared" si="82"/>
        <v/>
      </c>
      <c r="O1295" s="31"/>
      <c r="P1295" s="33" t="str">
        <f t="shared" si="79"/>
        <v/>
      </c>
      <c r="R1295" s="174" t="str">
        <f t="shared" si="80"/>
        <v/>
      </c>
    </row>
    <row r="1296" spans="1:18" ht="24.75" customHeight="1" x14ac:dyDescent="0.2">
      <c r="A1296" s="212"/>
      <c r="B1296" s="213"/>
      <c r="C1296" s="214"/>
      <c r="D1296" s="88"/>
      <c r="E1296" s="110"/>
      <c r="F1296" s="28"/>
      <c r="G1296" s="28"/>
      <c r="H1296" s="22" t="str">
        <f>IF(G1296="","",ROUNDDOWN('Lesné celky'!$C$2*G1296,2))</f>
        <v/>
      </c>
      <c r="I1296" s="28"/>
      <c r="J1296" s="28"/>
      <c r="K1296" s="28"/>
      <c r="L1296" s="28"/>
      <c r="M1296" s="24">
        <f t="shared" si="81"/>
        <v>0</v>
      </c>
      <c r="N1296" s="112" t="str">
        <f t="shared" si="82"/>
        <v/>
      </c>
      <c r="O1296" s="31"/>
      <c r="P1296" s="33" t="str">
        <f t="shared" si="79"/>
        <v/>
      </c>
      <c r="R1296" s="174" t="str">
        <f t="shared" si="80"/>
        <v/>
      </c>
    </row>
    <row r="1297" spans="1:18" ht="24.75" customHeight="1" x14ac:dyDescent="0.2">
      <c r="A1297" s="212"/>
      <c r="B1297" s="213"/>
      <c r="C1297" s="214"/>
      <c r="D1297" s="88"/>
      <c r="E1297" s="110"/>
      <c r="F1297" s="28"/>
      <c r="G1297" s="28"/>
      <c r="H1297" s="22" t="str">
        <f>IF(G1297="","",ROUNDDOWN('Lesné celky'!$C$2*G1297,2))</f>
        <v/>
      </c>
      <c r="I1297" s="28"/>
      <c r="J1297" s="28"/>
      <c r="K1297" s="28"/>
      <c r="L1297" s="28"/>
      <c r="M1297" s="24">
        <f t="shared" si="81"/>
        <v>0</v>
      </c>
      <c r="N1297" s="112" t="str">
        <f t="shared" si="82"/>
        <v/>
      </c>
      <c r="O1297" s="31"/>
      <c r="P1297" s="33" t="str">
        <f t="shared" si="79"/>
        <v/>
      </c>
      <c r="R1297" s="174" t="str">
        <f t="shared" si="80"/>
        <v/>
      </c>
    </row>
    <row r="1298" spans="1:18" ht="24.75" customHeight="1" x14ac:dyDescent="0.2">
      <c r="A1298" s="212"/>
      <c r="B1298" s="213"/>
      <c r="C1298" s="214"/>
      <c r="D1298" s="88"/>
      <c r="E1298" s="110"/>
      <c r="F1298" s="28"/>
      <c r="G1298" s="28"/>
      <c r="H1298" s="22" t="str">
        <f>IF(G1298="","",ROUNDDOWN('Lesné celky'!$C$2*G1298,2))</f>
        <v/>
      </c>
      <c r="I1298" s="28"/>
      <c r="J1298" s="28"/>
      <c r="K1298" s="28"/>
      <c r="L1298" s="28"/>
      <c r="M1298" s="24">
        <f t="shared" si="81"/>
        <v>0</v>
      </c>
      <c r="N1298" s="112" t="str">
        <f t="shared" si="82"/>
        <v/>
      </c>
      <c r="O1298" s="31"/>
      <c r="P1298" s="33" t="str">
        <f t="shared" si="79"/>
        <v/>
      </c>
      <c r="R1298" s="174" t="str">
        <f t="shared" si="80"/>
        <v/>
      </c>
    </row>
    <row r="1299" spans="1:18" ht="24.75" customHeight="1" x14ac:dyDescent="0.2">
      <c r="A1299" s="212"/>
      <c r="B1299" s="213"/>
      <c r="C1299" s="214"/>
      <c r="D1299" s="88"/>
      <c r="E1299" s="110"/>
      <c r="F1299" s="28"/>
      <c r="G1299" s="28"/>
      <c r="H1299" s="22" t="str">
        <f>IF(G1299="","",ROUNDDOWN('Lesné celky'!$C$2*G1299,2))</f>
        <v/>
      </c>
      <c r="I1299" s="28"/>
      <c r="J1299" s="28"/>
      <c r="K1299" s="28"/>
      <c r="L1299" s="28"/>
      <c r="M1299" s="24">
        <f t="shared" si="81"/>
        <v>0</v>
      </c>
      <c r="N1299" s="112" t="str">
        <f t="shared" si="82"/>
        <v/>
      </c>
      <c r="O1299" s="31"/>
      <c r="P1299" s="33" t="str">
        <f t="shared" si="79"/>
        <v/>
      </c>
      <c r="R1299" s="174" t="str">
        <f t="shared" si="80"/>
        <v/>
      </c>
    </row>
    <row r="1300" spans="1:18" ht="24.75" customHeight="1" x14ac:dyDescent="0.2">
      <c r="A1300" s="212"/>
      <c r="B1300" s="213"/>
      <c r="C1300" s="214"/>
      <c r="D1300" s="88"/>
      <c r="E1300" s="110"/>
      <c r="F1300" s="28"/>
      <c r="G1300" s="28"/>
      <c r="H1300" s="22" t="str">
        <f>IF(G1300="","",ROUNDDOWN('Lesné celky'!$C$2*G1300,2))</f>
        <v/>
      </c>
      <c r="I1300" s="28"/>
      <c r="J1300" s="28"/>
      <c r="K1300" s="28"/>
      <c r="L1300" s="28"/>
      <c r="M1300" s="24">
        <f t="shared" si="81"/>
        <v>0</v>
      </c>
      <c r="N1300" s="112" t="str">
        <f t="shared" si="82"/>
        <v/>
      </c>
      <c r="O1300" s="31"/>
      <c r="P1300" s="33" t="str">
        <f t="shared" ref="P1300:P1363" si="83">IF(H1300="","",H1300-O1300)</f>
        <v/>
      </c>
      <c r="R1300" s="174" t="str">
        <f t="shared" ref="R1300:R1363" si="84">IF(AND(H1300&lt;&gt;"",OR(E1300="",D1300="",A1300="")),"nekorektne zadané údaje","")</f>
        <v/>
      </c>
    </row>
    <row r="1301" spans="1:18" ht="24.75" customHeight="1" x14ac:dyDescent="0.2">
      <c r="A1301" s="212"/>
      <c r="B1301" s="213"/>
      <c r="C1301" s="214"/>
      <c r="D1301" s="88"/>
      <c r="E1301" s="110"/>
      <c r="F1301" s="28"/>
      <c r="G1301" s="28"/>
      <c r="H1301" s="22" t="str">
        <f>IF(G1301="","",ROUNDDOWN('Lesné celky'!$C$2*G1301,2))</f>
        <v/>
      </c>
      <c r="I1301" s="28"/>
      <c r="J1301" s="28"/>
      <c r="K1301" s="28"/>
      <c r="L1301" s="28"/>
      <c r="M1301" s="24">
        <f t="shared" si="81"/>
        <v>0</v>
      </c>
      <c r="N1301" s="112" t="str">
        <f t="shared" si="82"/>
        <v/>
      </c>
      <c r="O1301" s="31"/>
      <c r="P1301" s="33" t="str">
        <f t="shared" si="83"/>
        <v/>
      </c>
      <c r="R1301" s="174" t="str">
        <f t="shared" si="84"/>
        <v/>
      </c>
    </row>
    <row r="1302" spans="1:18" ht="24.75" customHeight="1" x14ac:dyDescent="0.2">
      <c r="A1302" s="212"/>
      <c r="B1302" s="213"/>
      <c r="C1302" s="214"/>
      <c r="D1302" s="88"/>
      <c r="E1302" s="110"/>
      <c r="F1302" s="28"/>
      <c r="G1302" s="28"/>
      <c r="H1302" s="22" t="str">
        <f>IF(G1302="","",ROUNDDOWN('Lesné celky'!$C$2*G1302,2))</f>
        <v/>
      </c>
      <c r="I1302" s="28"/>
      <c r="J1302" s="28"/>
      <c r="K1302" s="28"/>
      <c r="L1302" s="28"/>
      <c r="M1302" s="24">
        <f t="shared" si="81"/>
        <v>0</v>
      </c>
      <c r="N1302" s="112" t="str">
        <f t="shared" si="82"/>
        <v/>
      </c>
      <c r="O1302" s="31"/>
      <c r="P1302" s="33" t="str">
        <f t="shared" si="83"/>
        <v/>
      </c>
      <c r="R1302" s="174" t="str">
        <f t="shared" si="84"/>
        <v/>
      </c>
    </row>
    <row r="1303" spans="1:18" ht="24.75" customHeight="1" x14ac:dyDescent="0.2">
      <c r="A1303" s="212"/>
      <c r="B1303" s="213"/>
      <c r="C1303" s="214"/>
      <c r="D1303" s="88"/>
      <c r="E1303" s="110"/>
      <c r="F1303" s="28"/>
      <c r="G1303" s="28"/>
      <c r="H1303" s="22" t="str">
        <f>IF(G1303="","",ROUNDDOWN('Lesné celky'!$C$2*G1303,2))</f>
        <v/>
      </c>
      <c r="I1303" s="28"/>
      <c r="J1303" s="28"/>
      <c r="K1303" s="28"/>
      <c r="L1303" s="28"/>
      <c r="M1303" s="24">
        <f t="shared" si="81"/>
        <v>0</v>
      </c>
      <c r="N1303" s="112" t="str">
        <f t="shared" si="82"/>
        <v/>
      </c>
      <c r="O1303" s="31"/>
      <c r="P1303" s="33" t="str">
        <f t="shared" si="83"/>
        <v/>
      </c>
      <c r="R1303" s="174" t="str">
        <f t="shared" si="84"/>
        <v/>
      </c>
    </row>
    <row r="1304" spans="1:18" ht="24.75" customHeight="1" x14ac:dyDescent="0.2">
      <c r="A1304" s="212"/>
      <c r="B1304" s="213"/>
      <c r="C1304" s="214"/>
      <c r="D1304" s="88"/>
      <c r="E1304" s="110"/>
      <c r="F1304" s="28"/>
      <c r="G1304" s="28"/>
      <c r="H1304" s="22" t="str">
        <f>IF(G1304="","",ROUNDDOWN('Lesné celky'!$C$2*G1304,2))</f>
        <v/>
      </c>
      <c r="I1304" s="28"/>
      <c r="J1304" s="28"/>
      <c r="K1304" s="28"/>
      <c r="L1304" s="28"/>
      <c r="M1304" s="24">
        <f t="shared" si="81"/>
        <v>0</v>
      </c>
      <c r="N1304" s="112" t="str">
        <f t="shared" si="82"/>
        <v/>
      </c>
      <c r="O1304" s="31"/>
      <c r="P1304" s="33" t="str">
        <f t="shared" si="83"/>
        <v/>
      </c>
      <c r="R1304" s="174" t="str">
        <f t="shared" si="84"/>
        <v/>
      </c>
    </row>
    <row r="1305" spans="1:18" ht="24.75" customHeight="1" x14ac:dyDescent="0.2">
      <c r="A1305" s="212"/>
      <c r="B1305" s="213"/>
      <c r="C1305" s="214"/>
      <c r="D1305" s="88"/>
      <c r="E1305" s="110"/>
      <c r="F1305" s="28"/>
      <c r="G1305" s="28"/>
      <c r="H1305" s="22" t="str">
        <f>IF(G1305="","",ROUNDDOWN('Lesné celky'!$C$2*G1305,2))</f>
        <v/>
      </c>
      <c r="I1305" s="28"/>
      <c r="J1305" s="28"/>
      <c r="K1305" s="28"/>
      <c r="L1305" s="28"/>
      <c r="M1305" s="24">
        <f t="shared" si="81"/>
        <v>0</v>
      </c>
      <c r="N1305" s="112" t="str">
        <f t="shared" si="82"/>
        <v/>
      </c>
      <c r="O1305" s="31"/>
      <c r="P1305" s="33" t="str">
        <f t="shared" si="83"/>
        <v/>
      </c>
      <c r="R1305" s="174" t="str">
        <f t="shared" si="84"/>
        <v/>
      </c>
    </row>
    <row r="1306" spans="1:18" ht="24.75" customHeight="1" x14ac:dyDescent="0.2">
      <c r="A1306" s="212"/>
      <c r="B1306" s="213"/>
      <c r="C1306" s="214"/>
      <c r="D1306" s="88"/>
      <c r="E1306" s="110"/>
      <c r="F1306" s="28"/>
      <c r="G1306" s="28"/>
      <c r="H1306" s="22" t="str">
        <f>IF(G1306="","",ROUNDDOWN('Lesné celky'!$C$2*G1306,2))</f>
        <v/>
      </c>
      <c r="I1306" s="28"/>
      <c r="J1306" s="28"/>
      <c r="K1306" s="28"/>
      <c r="L1306" s="28"/>
      <c r="M1306" s="24">
        <f t="shared" si="81"/>
        <v>0</v>
      </c>
      <c r="N1306" s="112" t="str">
        <f t="shared" si="82"/>
        <v/>
      </c>
      <c r="O1306" s="31"/>
      <c r="P1306" s="33" t="str">
        <f t="shared" si="83"/>
        <v/>
      </c>
      <c r="R1306" s="174" t="str">
        <f t="shared" si="84"/>
        <v/>
      </c>
    </row>
    <row r="1307" spans="1:18" ht="24.75" customHeight="1" x14ac:dyDescent="0.2">
      <c r="A1307" s="212"/>
      <c r="B1307" s="213"/>
      <c r="C1307" s="214"/>
      <c r="D1307" s="88"/>
      <c r="E1307" s="110"/>
      <c r="F1307" s="28"/>
      <c r="G1307" s="28"/>
      <c r="H1307" s="22" t="str">
        <f>IF(G1307="","",ROUNDDOWN('Lesné celky'!$C$2*G1307,2))</f>
        <v/>
      </c>
      <c r="I1307" s="28"/>
      <c r="J1307" s="28"/>
      <c r="K1307" s="28"/>
      <c r="L1307" s="28"/>
      <c r="M1307" s="24">
        <f t="shared" si="81"/>
        <v>0</v>
      </c>
      <c r="N1307" s="112" t="str">
        <f t="shared" si="82"/>
        <v/>
      </c>
      <c r="O1307" s="31"/>
      <c r="P1307" s="33" t="str">
        <f t="shared" si="83"/>
        <v/>
      </c>
      <c r="R1307" s="174" t="str">
        <f t="shared" si="84"/>
        <v/>
      </c>
    </row>
    <row r="1308" spans="1:18" ht="24.75" customHeight="1" x14ac:dyDescent="0.2">
      <c r="A1308" s="212"/>
      <c r="B1308" s="213"/>
      <c r="C1308" s="214"/>
      <c r="D1308" s="88"/>
      <c r="E1308" s="110"/>
      <c r="F1308" s="28"/>
      <c r="G1308" s="28"/>
      <c r="H1308" s="22" t="str">
        <f>IF(G1308="","",ROUNDDOWN('Lesné celky'!$C$2*G1308,2))</f>
        <v/>
      </c>
      <c r="I1308" s="28"/>
      <c r="J1308" s="28"/>
      <c r="K1308" s="28"/>
      <c r="L1308" s="28"/>
      <c r="M1308" s="24">
        <f t="shared" si="81"/>
        <v>0</v>
      </c>
      <c r="N1308" s="112" t="str">
        <f t="shared" si="82"/>
        <v/>
      </c>
      <c r="O1308" s="31"/>
      <c r="P1308" s="33" t="str">
        <f t="shared" si="83"/>
        <v/>
      </c>
      <c r="R1308" s="174" t="str">
        <f t="shared" si="84"/>
        <v/>
      </c>
    </row>
    <row r="1309" spans="1:18" ht="24.75" customHeight="1" x14ac:dyDescent="0.2">
      <c r="A1309" s="212"/>
      <c r="B1309" s="213"/>
      <c r="C1309" s="214"/>
      <c r="D1309" s="88"/>
      <c r="E1309" s="110"/>
      <c r="F1309" s="28"/>
      <c r="G1309" s="28"/>
      <c r="H1309" s="22" t="str">
        <f>IF(G1309="","",ROUNDDOWN('Lesné celky'!$C$2*G1309,2))</f>
        <v/>
      </c>
      <c r="I1309" s="28"/>
      <c r="J1309" s="28"/>
      <c r="K1309" s="28"/>
      <c r="L1309" s="28"/>
      <c r="M1309" s="24">
        <f t="shared" si="81"/>
        <v>0</v>
      </c>
      <c r="N1309" s="112" t="str">
        <f t="shared" si="82"/>
        <v/>
      </c>
      <c r="O1309" s="31"/>
      <c r="P1309" s="33" t="str">
        <f t="shared" si="83"/>
        <v/>
      </c>
      <c r="R1309" s="174" t="str">
        <f t="shared" si="84"/>
        <v/>
      </c>
    </row>
    <row r="1310" spans="1:18" ht="24.75" customHeight="1" x14ac:dyDescent="0.2">
      <c r="A1310" s="212"/>
      <c r="B1310" s="213"/>
      <c r="C1310" s="214"/>
      <c r="D1310" s="88"/>
      <c r="E1310" s="110"/>
      <c r="F1310" s="28"/>
      <c r="G1310" s="28"/>
      <c r="H1310" s="22" t="str">
        <f>IF(G1310="","",ROUNDDOWN('Lesné celky'!$C$2*G1310,2))</f>
        <v/>
      </c>
      <c r="I1310" s="28"/>
      <c r="J1310" s="28"/>
      <c r="K1310" s="28"/>
      <c r="L1310" s="28"/>
      <c r="M1310" s="24">
        <f t="shared" si="81"/>
        <v>0</v>
      </c>
      <c r="N1310" s="112" t="str">
        <f t="shared" si="82"/>
        <v/>
      </c>
      <c r="O1310" s="31"/>
      <c r="P1310" s="33" t="str">
        <f t="shared" si="83"/>
        <v/>
      </c>
      <c r="R1310" s="174" t="str">
        <f t="shared" si="84"/>
        <v/>
      </c>
    </row>
    <row r="1311" spans="1:18" ht="24.75" customHeight="1" x14ac:dyDescent="0.2">
      <c r="A1311" s="212"/>
      <c r="B1311" s="213"/>
      <c r="C1311" s="214"/>
      <c r="D1311" s="88"/>
      <c r="E1311" s="110"/>
      <c r="F1311" s="28"/>
      <c r="G1311" s="28"/>
      <c r="H1311" s="22" t="str">
        <f>IF(G1311="","",ROUNDDOWN('Lesné celky'!$C$2*G1311,2))</f>
        <v/>
      </c>
      <c r="I1311" s="28"/>
      <c r="J1311" s="28"/>
      <c r="K1311" s="28"/>
      <c r="L1311" s="28"/>
      <c r="M1311" s="24">
        <f t="shared" si="81"/>
        <v>0</v>
      </c>
      <c r="N1311" s="112" t="str">
        <f t="shared" si="82"/>
        <v/>
      </c>
      <c r="O1311" s="31"/>
      <c r="P1311" s="33" t="str">
        <f t="shared" si="83"/>
        <v/>
      </c>
      <c r="R1311" s="174" t="str">
        <f t="shared" si="84"/>
        <v/>
      </c>
    </row>
    <row r="1312" spans="1:18" ht="24.75" customHeight="1" x14ac:dyDescent="0.2">
      <c r="A1312" s="212"/>
      <c r="B1312" s="213"/>
      <c r="C1312" s="214"/>
      <c r="D1312" s="88"/>
      <c r="E1312" s="110"/>
      <c r="F1312" s="28"/>
      <c r="G1312" s="28"/>
      <c r="H1312" s="22" t="str">
        <f>IF(G1312="","",ROUNDDOWN('Lesné celky'!$C$2*G1312,2))</f>
        <v/>
      </c>
      <c r="I1312" s="28"/>
      <c r="J1312" s="28"/>
      <c r="K1312" s="28"/>
      <c r="L1312" s="28"/>
      <c r="M1312" s="24">
        <f t="shared" si="81"/>
        <v>0</v>
      </c>
      <c r="N1312" s="112" t="str">
        <f t="shared" si="82"/>
        <v/>
      </c>
      <c r="O1312" s="31"/>
      <c r="P1312" s="33" t="str">
        <f t="shared" si="83"/>
        <v/>
      </c>
      <c r="R1312" s="174" t="str">
        <f t="shared" si="84"/>
        <v/>
      </c>
    </row>
    <row r="1313" spans="1:18" ht="24.75" customHeight="1" x14ac:dyDescent="0.2">
      <c r="A1313" s="212"/>
      <c r="B1313" s="213"/>
      <c r="C1313" s="214"/>
      <c r="D1313" s="88"/>
      <c r="E1313" s="110"/>
      <c r="F1313" s="28"/>
      <c r="G1313" s="28"/>
      <c r="H1313" s="22" t="str">
        <f>IF(G1313="","",ROUNDDOWN('Lesné celky'!$C$2*G1313,2))</f>
        <v/>
      </c>
      <c r="I1313" s="28"/>
      <c r="J1313" s="28"/>
      <c r="K1313" s="28"/>
      <c r="L1313" s="28"/>
      <c r="M1313" s="24">
        <f t="shared" si="81"/>
        <v>0</v>
      </c>
      <c r="N1313" s="112" t="str">
        <f t="shared" si="82"/>
        <v/>
      </c>
      <c r="O1313" s="31"/>
      <c r="P1313" s="33" t="str">
        <f t="shared" si="83"/>
        <v/>
      </c>
      <c r="R1313" s="174" t="str">
        <f t="shared" si="84"/>
        <v/>
      </c>
    </row>
    <row r="1314" spans="1:18" ht="24.75" customHeight="1" x14ac:dyDescent="0.2">
      <c r="A1314" s="212"/>
      <c r="B1314" s="213"/>
      <c r="C1314" s="214"/>
      <c r="D1314" s="88"/>
      <c r="E1314" s="110"/>
      <c r="F1314" s="28"/>
      <c r="G1314" s="28"/>
      <c r="H1314" s="22" t="str">
        <f>IF(G1314="","",ROUNDDOWN('Lesné celky'!$C$2*G1314,2))</f>
        <v/>
      </c>
      <c r="I1314" s="28"/>
      <c r="J1314" s="28"/>
      <c r="K1314" s="28"/>
      <c r="L1314" s="28"/>
      <c r="M1314" s="24">
        <f t="shared" si="81"/>
        <v>0</v>
      </c>
      <c r="N1314" s="112" t="str">
        <f t="shared" si="82"/>
        <v/>
      </c>
      <c r="O1314" s="31"/>
      <c r="P1314" s="33" t="str">
        <f t="shared" si="83"/>
        <v/>
      </c>
      <c r="R1314" s="174" t="str">
        <f t="shared" si="84"/>
        <v/>
      </c>
    </row>
    <row r="1315" spans="1:18" ht="24.75" customHeight="1" x14ac:dyDescent="0.2">
      <c r="A1315" s="212"/>
      <c r="B1315" s="213"/>
      <c r="C1315" s="214"/>
      <c r="D1315" s="88"/>
      <c r="E1315" s="110"/>
      <c r="F1315" s="28"/>
      <c r="G1315" s="28"/>
      <c r="H1315" s="22" t="str">
        <f>IF(G1315="","",ROUNDDOWN('Lesné celky'!$C$2*G1315,2))</f>
        <v/>
      </c>
      <c r="I1315" s="28"/>
      <c r="J1315" s="28"/>
      <c r="K1315" s="28"/>
      <c r="L1315" s="28"/>
      <c r="M1315" s="24">
        <f t="shared" si="81"/>
        <v>0</v>
      </c>
      <c r="N1315" s="112" t="str">
        <f t="shared" si="82"/>
        <v/>
      </c>
      <c r="O1315" s="31"/>
      <c r="P1315" s="33" t="str">
        <f t="shared" si="83"/>
        <v/>
      </c>
      <c r="R1315" s="174" t="str">
        <f t="shared" si="84"/>
        <v/>
      </c>
    </row>
    <row r="1316" spans="1:18" ht="24.75" customHeight="1" x14ac:dyDescent="0.2">
      <c r="A1316" s="212"/>
      <c r="B1316" s="213"/>
      <c r="C1316" s="214"/>
      <c r="D1316" s="88"/>
      <c r="E1316" s="110"/>
      <c r="F1316" s="28"/>
      <c r="G1316" s="28"/>
      <c r="H1316" s="22" t="str">
        <f>IF(G1316="","",ROUNDDOWN('Lesné celky'!$C$2*G1316,2))</f>
        <v/>
      </c>
      <c r="I1316" s="28"/>
      <c r="J1316" s="28"/>
      <c r="K1316" s="28"/>
      <c r="L1316" s="28"/>
      <c r="M1316" s="24">
        <f t="shared" si="81"/>
        <v>0</v>
      </c>
      <c r="N1316" s="112" t="str">
        <f t="shared" si="82"/>
        <v/>
      </c>
      <c r="O1316" s="31"/>
      <c r="P1316" s="33" t="str">
        <f t="shared" si="83"/>
        <v/>
      </c>
      <c r="R1316" s="174" t="str">
        <f t="shared" si="84"/>
        <v/>
      </c>
    </row>
    <row r="1317" spans="1:18" ht="24.75" customHeight="1" x14ac:dyDescent="0.2">
      <c r="A1317" s="212"/>
      <c r="B1317" s="213"/>
      <c r="C1317" s="214"/>
      <c r="D1317" s="88"/>
      <c r="E1317" s="110"/>
      <c r="F1317" s="28"/>
      <c r="G1317" s="28"/>
      <c r="H1317" s="22" t="str">
        <f>IF(G1317="","",ROUNDDOWN('Lesné celky'!$C$2*G1317,2))</f>
        <v/>
      </c>
      <c r="I1317" s="28"/>
      <c r="J1317" s="28"/>
      <c r="K1317" s="28"/>
      <c r="L1317" s="28"/>
      <c r="M1317" s="24">
        <f t="shared" si="81"/>
        <v>0</v>
      </c>
      <c r="N1317" s="112" t="str">
        <f t="shared" si="82"/>
        <v/>
      </c>
      <c r="O1317" s="31"/>
      <c r="P1317" s="33" t="str">
        <f t="shared" si="83"/>
        <v/>
      </c>
      <c r="R1317" s="174" t="str">
        <f t="shared" si="84"/>
        <v/>
      </c>
    </row>
    <row r="1318" spans="1:18" ht="24.75" customHeight="1" x14ac:dyDescent="0.2">
      <c r="A1318" s="212"/>
      <c r="B1318" s="213"/>
      <c r="C1318" s="214"/>
      <c r="D1318" s="88"/>
      <c r="E1318" s="110"/>
      <c r="F1318" s="28"/>
      <c r="G1318" s="28"/>
      <c r="H1318" s="22" t="str">
        <f>IF(G1318="","",ROUNDDOWN('Lesné celky'!$C$2*G1318,2))</f>
        <v/>
      </c>
      <c r="I1318" s="28"/>
      <c r="J1318" s="28"/>
      <c r="K1318" s="28"/>
      <c r="L1318" s="28"/>
      <c r="M1318" s="24">
        <f t="shared" si="81"/>
        <v>0</v>
      </c>
      <c r="N1318" s="112" t="str">
        <f t="shared" si="82"/>
        <v/>
      </c>
      <c r="O1318" s="31"/>
      <c r="P1318" s="33" t="str">
        <f t="shared" si="83"/>
        <v/>
      </c>
      <c r="R1318" s="174" t="str">
        <f t="shared" si="84"/>
        <v/>
      </c>
    </row>
    <row r="1319" spans="1:18" ht="24.75" customHeight="1" x14ac:dyDescent="0.2">
      <c r="A1319" s="212"/>
      <c r="B1319" s="213"/>
      <c r="C1319" s="214"/>
      <c r="D1319" s="88"/>
      <c r="E1319" s="110"/>
      <c r="F1319" s="28"/>
      <c r="G1319" s="28"/>
      <c r="H1319" s="22" t="str">
        <f>IF(G1319="","",ROUNDDOWN('Lesné celky'!$C$2*G1319,2))</f>
        <v/>
      </c>
      <c r="I1319" s="28"/>
      <c r="J1319" s="28"/>
      <c r="K1319" s="28"/>
      <c r="L1319" s="28"/>
      <c r="M1319" s="24">
        <f t="shared" si="81"/>
        <v>0</v>
      </c>
      <c r="N1319" s="112" t="str">
        <f t="shared" si="82"/>
        <v/>
      </c>
      <c r="O1319" s="31"/>
      <c r="P1319" s="33" t="str">
        <f t="shared" si="83"/>
        <v/>
      </c>
      <c r="R1319" s="174" t="str">
        <f t="shared" si="84"/>
        <v/>
      </c>
    </row>
    <row r="1320" spans="1:18" ht="24.75" customHeight="1" x14ac:dyDescent="0.2">
      <c r="A1320" s="212"/>
      <c r="B1320" s="213"/>
      <c r="C1320" s="214"/>
      <c r="D1320" s="88"/>
      <c r="E1320" s="110"/>
      <c r="F1320" s="28"/>
      <c r="G1320" s="28"/>
      <c r="H1320" s="22" t="str">
        <f>IF(G1320="","",ROUNDDOWN('Lesné celky'!$C$2*G1320,2))</f>
        <v/>
      </c>
      <c r="I1320" s="28"/>
      <c r="J1320" s="28"/>
      <c r="K1320" s="28"/>
      <c r="L1320" s="28"/>
      <c r="M1320" s="24">
        <f t="shared" si="81"/>
        <v>0</v>
      </c>
      <c r="N1320" s="112" t="str">
        <f t="shared" si="82"/>
        <v/>
      </c>
      <c r="O1320" s="31"/>
      <c r="P1320" s="33" t="str">
        <f t="shared" si="83"/>
        <v/>
      </c>
      <c r="R1320" s="174" t="str">
        <f t="shared" si="84"/>
        <v/>
      </c>
    </row>
    <row r="1321" spans="1:18" ht="24.75" customHeight="1" x14ac:dyDescent="0.2">
      <c r="A1321" s="212"/>
      <c r="B1321" s="213"/>
      <c r="C1321" s="214"/>
      <c r="D1321" s="88"/>
      <c r="E1321" s="110"/>
      <c r="F1321" s="28"/>
      <c r="G1321" s="28"/>
      <c r="H1321" s="22" t="str">
        <f>IF(G1321="","",ROUNDDOWN('Lesné celky'!$C$2*G1321,2))</f>
        <v/>
      </c>
      <c r="I1321" s="28"/>
      <c r="J1321" s="28"/>
      <c r="K1321" s="28"/>
      <c r="L1321" s="28"/>
      <c r="M1321" s="24">
        <f t="shared" si="81"/>
        <v>0</v>
      </c>
      <c r="N1321" s="112" t="str">
        <f t="shared" si="82"/>
        <v/>
      </c>
      <c r="O1321" s="31"/>
      <c r="P1321" s="33" t="str">
        <f t="shared" si="83"/>
        <v/>
      </c>
      <c r="R1321" s="174" t="str">
        <f t="shared" si="84"/>
        <v/>
      </c>
    </row>
    <row r="1322" spans="1:18" ht="24.75" customHeight="1" x14ac:dyDescent="0.2">
      <c r="A1322" s="212"/>
      <c r="B1322" s="213"/>
      <c r="C1322" s="214"/>
      <c r="D1322" s="88"/>
      <c r="E1322" s="110"/>
      <c r="F1322" s="28"/>
      <c r="G1322" s="28"/>
      <c r="H1322" s="22" t="str">
        <f>IF(G1322="","",ROUNDDOWN('Lesné celky'!$C$2*G1322,2))</f>
        <v/>
      </c>
      <c r="I1322" s="28"/>
      <c r="J1322" s="28"/>
      <c r="K1322" s="28"/>
      <c r="L1322" s="28"/>
      <c r="M1322" s="24">
        <f t="shared" si="81"/>
        <v>0</v>
      </c>
      <c r="N1322" s="112" t="str">
        <f t="shared" si="82"/>
        <v/>
      </c>
      <c r="O1322" s="31"/>
      <c r="P1322" s="33" t="str">
        <f t="shared" si="83"/>
        <v/>
      </c>
      <c r="R1322" s="174" t="str">
        <f t="shared" si="84"/>
        <v/>
      </c>
    </row>
    <row r="1323" spans="1:18" ht="24.75" customHeight="1" x14ac:dyDescent="0.2">
      <c r="A1323" s="212"/>
      <c r="B1323" s="213"/>
      <c r="C1323" s="214"/>
      <c r="D1323" s="88"/>
      <c r="E1323" s="110"/>
      <c r="F1323" s="28"/>
      <c r="G1323" s="28"/>
      <c r="H1323" s="22" t="str">
        <f>IF(G1323="","",ROUNDDOWN('Lesné celky'!$C$2*G1323,2))</f>
        <v/>
      </c>
      <c r="I1323" s="28"/>
      <c r="J1323" s="28"/>
      <c r="K1323" s="28"/>
      <c r="L1323" s="28"/>
      <c r="M1323" s="24">
        <f t="shared" si="81"/>
        <v>0</v>
      </c>
      <c r="N1323" s="112" t="str">
        <f t="shared" si="82"/>
        <v/>
      </c>
      <c r="O1323" s="31"/>
      <c r="P1323" s="33" t="str">
        <f t="shared" si="83"/>
        <v/>
      </c>
      <c r="R1323" s="174" t="str">
        <f t="shared" si="84"/>
        <v/>
      </c>
    </row>
    <row r="1324" spans="1:18" ht="24.75" customHeight="1" x14ac:dyDescent="0.2">
      <c r="A1324" s="212"/>
      <c r="B1324" s="213"/>
      <c r="C1324" s="214"/>
      <c r="D1324" s="88"/>
      <c r="E1324" s="110"/>
      <c r="F1324" s="28"/>
      <c r="G1324" s="28"/>
      <c r="H1324" s="22" t="str">
        <f>IF(G1324="","",ROUNDDOWN('Lesné celky'!$C$2*G1324,2))</f>
        <v/>
      </c>
      <c r="I1324" s="28"/>
      <c r="J1324" s="28"/>
      <c r="K1324" s="28"/>
      <c r="L1324" s="28"/>
      <c r="M1324" s="24">
        <f t="shared" si="81"/>
        <v>0</v>
      </c>
      <c r="N1324" s="112" t="str">
        <f t="shared" si="82"/>
        <v/>
      </c>
      <c r="O1324" s="31"/>
      <c r="P1324" s="33" t="str">
        <f t="shared" si="83"/>
        <v/>
      </c>
      <c r="R1324" s="174" t="str">
        <f t="shared" si="84"/>
        <v/>
      </c>
    </row>
    <row r="1325" spans="1:18" ht="24.75" customHeight="1" x14ac:dyDescent="0.2">
      <c r="A1325" s="212"/>
      <c r="B1325" s="213"/>
      <c r="C1325" s="214"/>
      <c r="D1325" s="88"/>
      <c r="E1325" s="110"/>
      <c r="F1325" s="28"/>
      <c r="G1325" s="28"/>
      <c r="H1325" s="22" t="str">
        <f>IF(G1325="","",ROUNDDOWN('Lesné celky'!$C$2*G1325,2))</f>
        <v/>
      </c>
      <c r="I1325" s="28"/>
      <c r="J1325" s="28"/>
      <c r="K1325" s="28"/>
      <c r="L1325" s="28"/>
      <c r="M1325" s="24">
        <f t="shared" si="81"/>
        <v>0</v>
      </c>
      <c r="N1325" s="112" t="str">
        <f t="shared" si="82"/>
        <v/>
      </c>
      <c r="O1325" s="31"/>
      <c r="P1325" s="33" t="str">
        <f t="shared" si="83"/>
        <v/>
      </c>
      <c r="R1325" s="174" t="str">
        <f t="shared" si="84"/>
        <v/>
      </c>
    </row>
    <row r="1326" spans="1:18" ht="24.75" customHeight="1" x14ac:dyDescent="0.2">
      <c r="A1326" s="212"/>
      <c r="B1326" s="213"/>
      <c r="C1326" s="214"/>
      <c r="D1326" s="88"/>
      <c r="E1326" s="110"/>
      <c r="F1326" s="28"/>
      <c r="G1326" s="28"/>
      <c r="H1326" s="22" t="str">
        <f>IF(G1326="","",ROUNDDOWN('Lesné celky'!$C$2*G1326,2))</f>
        <v/>
      </c>
      <c r="I1326" s="28"/>
      <c r="J1326" s="28"/>
      <c r="K1326" s="28"/>
      <c r="L1326" s="28"/>
      <c r="M1326" s="24">
        <f t="shared" si="81"/>
        <v>0</v>
      </c>
      <c r="N1326" s="112" t="str">
        <f t="shared" si="82"/>
        <v/>
      </c>
      <c r="O1326" s="31"/>
      <c r="P1326" s="33" t="str">
        <f t="shared" si="83"/>
        <v/>
      </c>
      <c r="R1326" s="174" t="str">
        <f t="shared" si="84"/>
        <v/>
      </c>
    </row>
    <row r="1327" spans="1:18" ht="24.75" customHeight="1" x14ac:dyDescent="0.2">
      <c r="A1327" s="212"/>
      <c r="B1327" s="213"/>
      <c r="C1327" s="214"/>
      <c r="D1327" s="88"/>
      <c r="E1327" s="110"/>
      <c r="F1327" s="28"/>
      <c r="G1327" s="28"/>
      <c r="H1327" s="22" t="str">
        <f>IF(G1327="","",ROUNDDOWN('Lesné celky'!$C$2*G1327,2))</f>
        <v/>
      </c>
      <c r="I1327" s="28"/>
      <c r="J1327" s="28"/>
      <c r="K1327" s="28"/>
      <c r="L1327" s="28"/>
      <c r="M1327" s="24">
        <f t="shared" si="81"/>
        <v>0</v>
      </c>
      <c r="N1327" s="112" t="str">
        <f t="shared" si="82"/>
        <v/>
      </c>
      <c r="O1327" s="31"/>
      <c r="P1327" s="33" t="str">
        <f t="shared" si="83"/>
        <v/>
      </c>
      <c r="R1327" s="174" t="str">
        <f t="shared" si="84"/>
        <v/>
      </c>
    </row>
    <row r="1328" spans="1:18" ht="24.75" customHeight="1" x14ac:dyDescent="0.2">
      <c r="A1328" s="212"/>
      <c r="B1328" s="213"/>
      <c r="C1328" s="214"/>
      <c r="D1328" s="88"/>
      <c r="E1328" s="110"/>
      <c r="F1328" s="28"/>
      <c r="G1328" s="28"/>
      <c r="H1328" s="22" t="str">
        <f>IF(G1328="","",ROUNDDOWN('Lesné celky'!$C$2*G1328,2))</f>
        <v/>
      </c>
      <c r="I1328" s="28"/>
      <c r="J1328" s="28"/>
      <c r="K1328" s="28"/>
      <c r="L1328" s="28"/>
      <c r="M1328" s="24">
        <f t="shared" si="81"/>
        <v>0</v>
      </c>
      <c r="N1328" s="112" t="str">
        <f t="shared" si="82"/>
        <v/>
      </c>
      <c r="O1328" s="31"/>
      <c r="P1328" s="33" t="str">
        <f t="shared" si="83"/>
        <v/>
      </c>
      <c r="R1328" s="174" t="str">
        <f t="shared" si="84"/>
        <v/>
      </c>
    </row>
    <row r="1329" spans="1:18" ht="24.75" customHeight="1" x14ac:dyDescent="0.2">
      <c r="A1329" s="212"/>
      <c r="B1329" s="213"/>
      <c r="C1329" s="214"/>
      <c r="D1329" s="88"/>
      <c r="E1329" s="110"/>
      <c r="F1329" s="28"/>
      <c r="G1329" s="28"/>
      <c r="H1329" s="22" t="str">
        <f>IF(G1329="","",ROUNDDOWN('Lesné celky'!$C$2*G1329,2))</f>
        <v/>
      </c>
      <c r="I1329" s="28"/>
      <c r="J1329" s="28"/>
      <c r="K1329" s="28"/>
      <c r="L1329" s="28"/>
      <c r="M1329" s="24">
        <f t="shared" si="81"/>
        <v>0</v>
      </c>
      <c r="N1329" s="112" t="str">
        <f t="shared" si="82"/>
        <v/>
      </c>
      <c r="O1329" s="31"/>
      <c r="P1329" s="33" t="str">
        <f t="shared" si="83"/>
        <v/>
      </c>
      <c r="R1329" s="174" t="str">
        <f t="shared" si="84"/>
        <v/>
      </c>
    </row>
    <row r="1330" spans="1:18" ht="24.75" customHeight="1" x14ac:dyDescent="0.2">
      <c r="A1330" s="212"/>
      <c r="B1330" s="213"/>
      <c r="C1330" s="214"/>
      <c r="D1330" s="88"/>
      <c r="E1330" s="110"/>
      <c r="F1330" s="28"/>
      <c r="G1330" s="28"/>
      <c r="H1330" s="22" t="str">
        <f>IF(G1330="","",ROUNDDOWN('Lesné celky'!$C$2*G1330,2))</f>
        <v/>
      </c>
      <c r="I1330" s="28"/>
      <c r="J1330" s="28"/>
      <c r="K1330" s="28"/>
      <c r="L1330" s="28"/>
      <c r="M1330" s="24">
        <f t="shared" si="81"/>
        <v>0</v>
      </c>
      <c r="N1330" s="112" t="str">
        <f t="shared" si="82"/>
        <v/>
      </c>
      <c r="O1330" s="31"/>
      <c r="P1330" s="33" t="str">
        <f t="shared" si="83"/>
        <v/>
      </c>
      <c r="R1330" s="174" t="str">
        <f t="shared" si="84"/>
        <v/>
      </c>
    </row>
    <row r="1331" spans="1:18" ht="24.75" customHeight="1" x14ac:dyDescent="0.2">
      <c r="A1331" s="212"/>
      <c r="B1331" s="213"/>
      <c r="C1331" s="214"/>
      <c r="D1331" s="88"/>
      <c r="E1331" s="110"/>
      <c r="F1331" s="28"/>
      <c r="G1331" s="28"/>
      <c r="H1331" s="22" t="str">
        <f>IF(G1331="","",ROUNDDOWN('Lesné celky'!$C$2*G1331,2))</f>
        <v/>
      </c>
      <c r="I1331" s="28"/>
      <c r="J1331" s="28"/>
      <c r="K1331" s="28"/>
      <c r="L1331" s="28"/>
      <c r="M1331" s="24">
        <f t="shared" si="81"/>
        <v>0</v>
      </c>
      <c r="N1331" s="112" t="str">
        <f t="shared" si="82"/>
        <v/>
      </c>
      <c r="O1331" s="31"/>
      <c r="P1331" s="33" t="str">
        <f t="shared" si="83"/>
        <v/>
      </c>
      <c r="R1331" s="174" t="str">
        <f t="shared" si="84"/>
        <v/>
      </c>
    </row>
    <row r="1332" spans="1:18" ht="24.75" customHeight="1" x14ac:dyDescent="0.2">
      <c r="A1332" s="212"/>
      <c r="B1332" s="213"/>
      <c r="C1332" s="214"/>
      <c r="D1332" s="88"/>
      <c r="E1332" s="110"/>
      <c r="F1332" s="28"/>
      <c r="G1332" s="28"/>
      <c r="H1332" s="22" t="str">
        <f>IF(G1332="","",ROUNDDOWN('Lesné celky'!$C$2*G1332,2))</f>
        <v/>
      </c>
      <c r="I1332" s="28"/>
      <c r="J1332" s="28"/>
      <c r="K1332" s="28"/>
      <c r="L1332" s="28"/>
      <c r="M1332" s="24">
        <f t="shared" si="81"/>
        <v>0</v>
      </c>
      <c r="N1332" s="112" t="str">
        <f t="shared" si="82"/>
        <v/>
      </c>
      <c r="O1332" s="31"/>
      <c r="P1332" s="33" t="str">
        <f t="shared" si="83"/>
        <v/>
      </c>
      <c r="R1332" s="174" t="str">
        <f t="shared" si="84"/>
        <v/>
      </c>
    </row>
    <row r="1333" spans="1:18" ht="24.75" customHeight="1" x14ac:dyDescent="0.2">
      <c r="A1333" s="212"/>
      <c r="B1333" s="213"/>
      <c r="C1333" s="214"/>
      <c r="D1333" s="88"/>
      <c r="E1333" s="110"/>
      <c r="F1333" s="28"/>
      <c r="G1333" s="28"/>
      <c r="H1333" s="22" t="str">
        <f>IF(G1333="","",ROUNDDOWN('Lesné celky'!$C$2*G1333,2))</f>
        <v/>
      </c>
      <c r="I1333" s="28"/>
      <c r="J1333" s="28"/>
      <c r="K1333" s="28"/>
      <c r="L1333" s="28"/>
      <c r="M1333" s="24">
        <f t="shared" si="81"/>
        <v>0</v>
      </c>
      <c r="N1333" s="112" t="str">
        <f t="shared" si="82"/>
        <v/>
      </c>
      <c r="O1333" s="31"/>
      <c r="P1333" s="33" t="str">
        <f t="shared" si="83"/>
        <v/>
      </c>
      <c r="R1333" s="174" t="str">
        <f t="shared" si="84"/>
        <v/>
      </c>
    </row>
    <row r="1334" spans="1:18" ht="24.75" customHeight="1" x14ac:dyDescent="0.2">
      <c r="A1334" s="212"/>
      <c r="B1334" s="213"/>
      <c r="C1334" s="214"/>
      <c r="D1334" s="88"/>
      <c r="E1334" s="110"/>
      <c r="F1334" s="28"/>
      <c r="G1334" s="28"/>
      <c r="H1334" s="22" t="str">
        <f>IF(G1334="","",ROUNDDOWN('Lesné celky'!$C$2*G1334,2))</f>
        <v/>
      </c>
      <c r="I1334" s="28"/>
      <c r="J1334" s="28"/>
      <c r="K1334" s="28"/>
      <c r="L1334" s="28"/>
      <c r="M1334" s="24">
        <f t="shared" si="81"/>
        <v>0</v>
      </c>
      <c r="N1334" s="112" t="str">
        <f t="shared" si="82"/>
        <v/>
      </c>
      <c r="O1334" s="31"/>
      <c r="P1334" s="33" t="str">
        <f t="shared" si="83"/>
        <v/>
      </c>
      <c r="R1334" s="174" t="str">
        <f t="shared" si="84"/>
        <v/>
      </c>
    </row>
    <row r="1335" spans="1:18" ht="24.75" customHeight="1" x14ac:dyDescent="0.2">
      <c r="A1335" s="212"/>
      <c r="B1335" s="213"/>
      <c r="C1335" s="214"/>
      <c r="D1335" s="88"/>
      <c r="E1335" s="110"/>
      <c r="F1335" s="28"/>
      <c r="G1335" s="28"/>
      <c r="H1335" s="22" t="str">
        <f>IF(G1335="","",ROUNDDOWN('Lesné celky'!$C$2*G1335,2))</f>
        <v/>
      </c>
      <c r="I1335" s="28"/>
      <c r="J1335" s="28"/>
      <c r="K1335" s="28"/>
      <c r="L1335" s="28"/>
      <c r="M1335" s="24">
        <f t="shared" si="81"/>
        <v>0</v>
      </c>
      <c r="N1335" s="112" t="str">
        <f t="shared" si="82"/>
        <v/>
      </c>
      <c r="O1335" s="31"/>
      <c r="P1335" s="33" t="str">
        <f t="shared" si="83"/>
        <v/>
      </c>
      <c r="R1335" s="174" t="str">
        <f t="shared" si="84"/>
        <v/>
      </c>
    </row>
    <row r="1336" spans="1:18" ht="24.75" customHeight="1" x14ac:dyDescent="0.2">
      <c r="A1336" s="212"/>
      <c r="B1336" s="213"/>
      <c r="C1336" s="214"/>
      <c r="D1336" s="88"/>
      <c r="E1336" s="110"/>
      <c r="F1336" s="28"/>
      <c r="G1336" s="28"/>
      <c r="H1336" s="22" t="str">
        <f>IF(G1336="","",ROUNDDOWN('Lesné celky'!$C$2*G1336,2))</f>
        <v/>
      </c>
      <c r="I1336" s="28"/>
      <c r="J1336" s="28"/>
      <c r="K1336" s="28"/>
      <c r="L1336" s="28"/>
      <c r="M1336" s="24">
        <f t="shared" si="81"/>
        <v>0</v>
      </c>
      <c r="N1336" s="112" t="str">
        <f t="shared" si="82"/>
        <v/>
      </c>
      <c r="O1336" s="31"/>
      <c r="P1336" s="33" t="str">
        <f t="shared" si="83"/>
        <v/>
      </c>
      <c r="R1336" s="174" t="str">
        <f t="shared" si="84"/>
        <v/>
      </c>
    </row>
    <row r="1337" spans="1:18" ht="24.75" customHeight="1" x14ac:dyDescent="0.2">
      <c r="A1337" s="212"/>
      <c r="B1337" s="213"/>
      <c r="C1337" s="214"/>
      <c r="D1337" s="88"/>
      <c r="E1337" s="110"/>
      <c r="F1337" s="28"/>
      <c r="G1337" s="28"/>
      <c r="H1337" s="22" t="str">
        <f>IF(G1337="","",ROUNDDOWN('Lesné celky'!$C$2*G1337,2))</f>
        <v/>
      </c>
      <c r="I1337" s="28"/>
      <c r="J1337" s="28"/>
      <c r="K1337" s="28"/>
      <c r="L1337" s="28"/>
      <c r="M1337" s="24">
        <f t="shared" si="81"/>
        <v>0</v>
      </c>
      <c r="N1337" s="112" t="str">
        <f t="shared" si="82"/>
        <v/>
      </c>
      <c r="O1337" s="31"/>
      <c r="P1337" s="33" t="str">
        <f t="shared" si="83"/>
        <v/>
      </c>
      <c r="R1337" s="174" t="str">
        <f t="shared" si="84"/>
        <v/>
      </c>
    </row>
    <row r="1338" spans="1:18" ht="24.75" customHeight="1" x14ac:dyDescent="0.2">
      <c r="A1338" s="212"/>
      <c r="B1338" s="213"/>
      <c r="C1338" s="214"/>
      <c r="D1338" s="88"/>
      <c r="E1338" s="110"/>
      <c r="F1338" s="28"/>
      <c r="G1338" s="28"/>
      <c r="H1338" s="22" t="str">
        <f>IF(G1338="","",ROUNDDOWN('Lesné celky'!$C$2*G1338,2))</f>
        <v/>
      </c>
      <c r="I1338" s="28"/>
      <c r="J1338" s="28"/>
      <c r="K1338" s="28"/>
      <c r="L1338" s="28"/>
      <c r="M1338" s="24">
        <f t="shared" si="81"/>
        <v>0</v>
      </c>
      <c r="N1338" s="112" t="str">
        <f t="shared" si="82"/>
        <v/>
      </c>
      <c r="O1338" s="31"/>
      <c r="P1338" s="33" t="str">
        <f t="shared" si="83"/>
        <v/>
      </c>
      <c r="R1338" s="174" t="str">
        <f t="shared" si="84"/>
        <v/>
      </c>
    </row>
    <row r="1339" spans="1:18" ht="24.75" customHeight="1" x14ac:dyDescent="0.2">
      <c r="A1339" s="212"/>
      <c r="B1339" s="213"/>
      <c r="C1339" s="214"/>
      <c r="D1339" s="88"/>
      <c r="E1339" s="110"/>
      <c r="F1339" s="28"/>
      <c r="G1339" s="28"/>
      <c r="H1339" s="22" t="str">
        <f>IF(G1339="","",ROUNDDOWN('Lesné celky'!$C$2*G1339,2))</f>
        <v/>
      </c>
      <c r="I1339" s="28"/>
      <c r="J1339" s="28"/>
      <c r="K1339" s="28"/>
      <c r="L1339" s="28"/>
      <c r="M1339" s="24">
        <f t="shared" si="81"/>
        <v>0</v>
      </c>
      <c r="N1339" s="112" t="str">
        <f t="shared" si="82"/>
        <v/>
      </c>
      <c r="O1339" s="31"/>
      <c r="P1339" s="33" t="str">
        <f t="shared" si="83"/>
        <v/>
      </c>
      <c r="R1339" s="174" t="str">
        <f t="shared" si="84"/>
        <v/>
      </c>
    </row>
    <row r="1340" spans="1:18" ht="24.75" customHeight="1" x14ac:dyDescent="0.2">
      <c r="A1340" s="212"/>
      <c r="B1340" s="213"/>
      <c r="C1340" s="214"/>
      <c r="D1340" s="88"/>
      <c r="E1340" s="110"/>
      <c r="F1340" s="28"/>
      <c r="G1340" s="28"/>
      <c r="H1340" s="22" t="str">
        <f>IF(G1340="","",ROUNDDOWN('Lesné celky'!$C$2*G1340,2))</f>
        <v/>
      </c>
      <c r="I1340" s="28"/>
      <c r="J1340" s="28"/>
      <c r="K1340" s="28"/>
      <c r="L1340" s="28"/>
      <c r="M1340" s="24">
        <f t="shared" si="81"/>
        <v>0</v>
      </c>
      <c r="N1340" s="112" t="str">
        <f t="shared" si="82"/>
        <v/>
      </c>
      <c r="O1340" s="31"/>
      <c r="P1340" s="33" t="str">
        <f t="shared" si="83"/>
        <v/>
      </c>
      <c r="R1340" s="174" t="str">
        <f t="shared" si="84"/>
        <v/>
      </c>
    </row>
    <row r="1341" spans="1:18" ht="24.75" customHeight="1" x14ac:dyDescent="0.2">
      <c r="A1341" s="212"/>
      <c r="B1341" s="213"/>
      <c r="C1341" s="214"/>
      <c r="D1341" s="88"/>
      <c r="E1341" s="110"/>
      <c r="F1341" s="28"/>
      <c r="G1341" s="28"/>
      <c r="H1341" s="22" t="str">
        <f>IF(G1341="","",ROUNDDOWN('Lesné celky'!$C$2*G1341,2))</f>
        <v/>
      </c>
      <c r="I1341" s="28"/>
      <c r="J1341" s="28"/>
      <c r="K1341" s="28"/>
      <c r="L1341" s="28"/>
      <c r="M1341" s="24">
        <f t="shared" si="81"/>
        <v>0</v>
      </c>
      <c r="N1341" s="112" t="str">
        <f t="shared" si="82"/>
        <v/>
      </c>
      <c r="O1341" s="31"/>
      <c r="P1341" s="33" t="str">
        <f t="shared" si="83"/>
        <v/>
      </c>
      <c r="R1341" s="174" t="str">
        <f t="shared" si="84"/>
        <v/>
      </c>
    </row>
    <row r="1342" spans="1:18" ht="24.75" customHeight="1" x14ac:dyDescent="0.2">
      <c r="A1342" s="212"/>
      <c r="B1342" s="213"/>
      <c r="C1342" s="214"/>
      <c r="D1342" s="88"/>
      <c r="E1342" s="110"/>
      <c r="F1342" s="28"/>
      <c r="G1342" s="28"/>
      <c r="H1342" s="22" t="str">
        <f>IF(G1342="","",ROUNDDOWN('Lesné celky'!$C$2*G1342,2))</f>
        <v/>
      </c>
      <c r="I1342" s="28"/>
      <c r="J1342" s="28"/>
      <c r="K1342" s="28"/>
      <c r="L1342" s="28"/>
      <c r="M1342" s="24">
        <f t="shared" si="81"/>
        <v>0</v>
      </c>
      <c r="N1342" s="112" t="str">
        <f t="shared" si="82"/>
        <v/>
      </c>
      <c r="O1342" s="31"/>
      <c r="P1342" s="33" t="str">
        <f t="shared" si="83"/>
        <v/>
      </c>
      <c r="R1342" s="174" t="str">
        <f t="shared" si="84"/>
        <v/>
      </c>
    </row>
    <row r="1343" spans="1:18" ht="24.75" customHeight="1" x14ac:dyDescent="0.2">
      <c r="A1343" s="212"/>
      <c r="B1343" s="213"/>
      <c r="C1343" s="214"/>
      <c r="D1343" s="88"/>
      <c r="E1343" s="110"/>
      <c r="F1343" s="28"/>
      <c r="G1343" s="28"/>
      <c r="H1343" s="22" t="str">
        <f>IF(G1343="","",ROUNDDOWN('Lesné celky'!$C$2*G1343,2))</f>
        <v/>
      </c>
      <c r="I1343" s="28"/>
      <c r="J1343" s="28"/>
      <c r="K1343" s="28"/>
      <c r="L1343" s="28"/>
      <c r="M1343" s="24">
        <f t="shared" si="81"/>
        <v>0</v>
      </c>
      <c r="N1343" s="112" t="str">
        <f t="shared" si="82"/>
        <v/>
      </c>
      <c r="O1343" s="31"/>
      <c r="P1343" s="33" t="str">
        <f t="shared" si="83"/>
        <v/>
      </c>
      <c r="R1343" s="174" t="str">
        <f t="shared" si="84"/>
        <v/>
      </c>
    </row>
    <row r="1344" spans="1:18" ht="24.75" customHeight="1" x14ac:dyDescent="0.2">
      <c r="A1344" s="212"/>
      <c r="B1344" s="213"/>
      <c r="C1344" s="214"/>
      <c r="D1344" s="88"/>
      <c r="E1344" s="110"/>
      <c r="F1344" s="28"/>
      <c r="G1344" s="28"/>
      <c r="H1344" s="22" t="str">
        <f>IF(G1344="","",ROUNDDOWN('Lesné celky'!$C$2*G1344,2))</f>
        <v/>
      </c>
      <c r="I1344" s="28"/>
      <c r="J1344" s="28"/>
      <c r="K1344" s="28"/>
      <c r="L1344" s="28"/>
      <c r="M1344" s="24">
        <f t="shared" si="81"/>
        <v>0</v>
      </c>
      <c r="N1344" s="112" t="str">
        <f t="shared" si="82"/>
        <v/>
      </c>
      <c r="O1344" s="31"/>
      <c r="P1344" s="33" t="str">
        <f t="shared" si="83"/>
        <v/>
      </c>
      <c r="R1344" s="174" t="str">
        <f t="shared" si="84"/>
        <v/>
      </c>
    </row>
    <row r="1345" spans="1:18" ht="24.75" customHeight="1" x14ac:dyDescent="0.2">
      <c r="A1345" s="212"/>
      <c r="B1345" s="213"/>
      <c r="C1345" s="214"/>
      <c r="D1345" s="88"/>
      <c r="E1345" s="110"/>
      <c r="F1345" s="28"/>
      <c r="G1345" s="28"/>
      <c r="H1345" s="22" t="str">
        <f>IF(G1345="","",ROUNDDOWN('Lesné celky'!$C$2*G1345,2))</f>
        <v/>
      </c>
      <c r="I1345" s="28"/>
      <c r="J1345" s="28"/>
      <c r="K1345" s="28"/>
      <c r="L1345" s="28"/>
      <c r="M1345" s="24">
        <f t="shared" si="81"/>
        <v>0</v>
      </c>
      <c r="N1345" s="112" t="str">
        <f t="shared" si="82"/>
        <v/>
      </c>
      <c r="O1345" s="31"/>
      <c r="P1345" s="33" t="str">
        <f t="shared" si="83"/>
        <v/>
      </c>
      <c r="R1345" s="174" t="str">
        <f t="shared" si="84"/>
        <v/>
      </c>
    </row>
    <row r="1346" spans="1:18" ht="24.75" customHeight="1" x14ac:dyDescent="0.2">
      <c r="A1346" s="212"/>
      <c r="B1346" s="213"/>
      <c r="C1346" s="214"/>
      <c r="D1346" s="88"/>
      <c r="E1346" s="110"/>
      <c r="F1346" s="28"/>
      <c r="G1346" s="28"/>
      <c r="H1346" s="22" t="str">
        <f>IF(G1346="","",ROUNDDOWN('Lesné celky'!$C$2*G1346,2))</f>
        <v/>
      </c>
      <c r="I1346" s="28"/>
      <c r="J1346" s="28"/>
      <c r="K1346" s="28"/>
      <c r="L1346" s="28"/>
      <c r="M1346" s="24">
        <f t="shared" ref="M1346:M1409" si="85">SUM(I1346:L1346)</f>
        <v>0</v>
      </c>
      <c r="N1346" s="112" t="str">
        <f t="shared" ref="N1346:N1409" si="86">IF(ROUNDDOWN(F1346*G1346,2)-ROUNDDOWN(SUM(I1346:L1346),2)=0,"","zlý súčet")</f>
        <v/>
      </c>
      <c r="O1346" s="31"/>
      <c r="P1346" s="33" t="str">
        <f t="shared" si="83"/>
        <v/>
      </c>
      <c r="R1346" s="174" t="str">
        <f t="shared" si="84"/>
        <v/>
      </c>
    </row>
    <row r="1347" spans="1:18" ht="24.75" customHeight="1" x14ac:dyDescent="0.2">
      <c r="A1347" s="212"/>
      <c r="B1347" s="213"/>
      <c r="C1347" s="214"/>
      <c r="D1347" s="88"/>
      <c r="E1347" s="110"/>
      <c r="F1347" s="28"/>
      <c r="G1347" s="28"/>
      <c r="H1347" s="22" t="str">
        <f>IF(G1347="","",ROUNDDOWN('Lesné celky'!$C$2*G1347,2))</f>
        <v/>
      </c>
      <c r="I1347" s="28"/>
      <c r="J1347" s="28"/>
      <c r="K1347" s="28"/>
      <c r="L1347" s="28"/>
      <c r="M1347" s="24">
        <f t="shared" si="85"/>
        <v>0</v>
      </c>
      <c r="N1347" s="112" t="str">
        <f t="shared" si="86"/>
        <v/>
      </c>
      <c r="O1347" s="31"/>
      <c r="P1347" s="33" t="str">
        <f t="shared" si="83"/>
        <v/>
      </c>
      <c r="R1347" s="174" t="str">
        <f t="shared" si="84"/>
        <v/>
      </c>
    </row>
    <row r="1348" spans="1:18" ht="24.75" customHeight="1" x14ac:dyDescent="0.2">
      <c r="A1348" s="212"/>
      <c r="B1348" s="213"/>
      <c r="C1348" s="214"/>
      <c r="D1348" s="88"/>
      <c r="E1348" s="110"/>
      <c r="F1348" s="28"/>
      <c r="G1348" s="28"/>
      <c r="H1348" s="22" t="str">
        <f>IF(G1348="","",ROUNDDOWN('Lesné celky'!$C$2*G1348,2))</f>
        <v/>
      </c>
      <c r="I1348" s="28"/>
      <c r="J1348" s="28"/>
      <c r="K1348" s="28"/>
      <c r="L1348" s="28"/>
      <c r="M1348" s="24">
        <f t="shared" si="85"/>
        <v>0</v>
      </c>
      <c r="N1348" s="112" t="str">
        <f t="shared" si="86"/>
        <v/>
      </c>
      <c r="O1348" s="31"/>
      <c r="P1348" s="33" t="str">
        <f t="shared" si="83"/>
        <v/>
      </c>
      <c r="R1348" s="174" t="str">
        <f t="shared" si="84"/>
        <v/>
      </c>
    </row>
    <row r="1349" spans="1:18" ht="24.75" customHeight="1" x14ac:dyDescent="0.2">
      <c r="A1349" s="212"/>
      <c r="B1349" s="213"/>
      <c r="C1349" s="214"/>
      <c r="D1349" s="88"/>
      <c r="E1349" s="110"/>
      <c r="F1349" s="28"/>
      <c r="G1349" s="28"/>
      <c r="H1349" s="22" t="str">
        <f>IF(G1349="","",ROUNDDOWN('Lesné celky'!$C$2*G1349,2))</f>
        <v/>
      </c>
      <c r="I1349" s="28"/>
      <c r="J1349" s="28"/>
      <c r="K1349" s="28"/>
      <c r="L1349" s="28"/>
      <c r="M1349" s="24">
        <f t="shared" si="85"/>
        <v>0</v>
      </c>
      <c r="N1349" s="112" t="str">
        <f t="shared" si="86"/>
        <v/>
      </c>
      <c r="O1349" s="31"/>
      <c r="P1349" s="33" t="str">
        <f t="shared" si="83"/>
        <v/>
      </c>
      <c r="R1349" s="174" t="str">
        <f t="shared" si="84"/>
        <v/>
      </c>
    </row>
    <row r="1350" spans="1:18" ht="24.75" customHeight="1" x14ac:dyDescent="0.2">
      <c r="A1350" s="212"/>
      <c r="B1350" s="213"/>
      <c r="C1350" s="214"/>
      <c r="D1350" s="88"/>
      <c r="E1350" s="110"/>
      <c r="F1350" s="28"/>
      <c r="G1350" s="28"/>
      <c r="H1350" s="22" t="str">
        <f>IF(G1350="","",ROUNDDOWN('Lesné celky'!$C$2*G1350,2))</f>
        <v/>
      </c>
      <c r="I1350" s="28"/>
      <c r="J1350" s="28"/>
      <c r="K1350" s="28"/>
      <c r="L1350" s="28"/>
      <c r="M1350" s="24">
        <f t="shared" si="85"/>
        <v>0</v>
      </c>
      <c r="N1350" s="112" t="str">
        <f t="shared" si="86"/>
        <v/>
      </c>
      <c r="O1350" s="31"/>
      <c r="P1350" s="33" t="str">
        <f t="shared" si="83"/>
        <v/>
      </c>
      <c r="R1350" s="174" t="str">
        <f t="shared" si="84"/>
        <v/>
      </c>
    </row>
    <row r="1351" spans="1:18" ht="24.75" customHeight="1" x14ac:dyDescent="0.2">
      <c r="A1351" s="212"/>
      <c r="B1351" s="213"/>
      <c r="C1351" s="214"/>
      <c r="D1351" s="88"/>
      <c r="E1351" s="110"/>
      <c r="F1351" s="28"/>
      <c r="G1351" s="28"/>
      <c r="H1351" s="22" t="str">
        <f>IF(G1351="","",ROUNDDOWN('Lesné celky'!$C$2*G1351,2))</f>
        <v/>
      </c>
      <c r="I1351" s="28"/>
      <c r="J1351" s="28"/>
      <c r="K1351" s="28"/>
      <c r="L1351" s="28"/>
      <c r="M1351" s="24">
        <f t="shared" si="85"/>
        <v>0</v>
      </c>
      <c r="N1351" s="112" t="str">
        <f t="shared" si="86"/>
        <v/>
      </c>
      <c r="O1351" s="31"/>
      <c r="P1351" s="33" t="str">
        <f t="shared" si="83"/>
        <v/>
      </c>
      <c r="R1351" s="174" t="str">
        <f t="shared" si="84"/>
        <v/>
      </c>
    </row>
    <row r="1352" spans="1:18" ht="24.75" customHeight="1" x14ac:dyDescent="0.2">
      <c r="A1352" s="212"/>
      <c r="B1352" s="213"/>
      <c r="C1352" s="214"/>
      <c r="D1352" s="88"/>
      <c r="E1352" s="110"/>
      <c r="F1352" s="28"/>
      <c r="G1352" s="28"/>
      <c r="H1352" s="22" t="str">
        <f>IF(G1352="","",ROUNDDOWN('Lesné celky'!$C$2*G1352,2))</f>
        <v/>
      </c>
      <c r="I1352" s="28"/>
      <c r="J1352" s="28"/>
      <c r="K1352" s="28"/>
      <c r="L1352" s="28"/>
      <c r="M1352" s="24">
        <f t="shared" si="85"/>
        <v>0</v>
      </c>
      <c r="N1352" s="112" t="str">
        <f t="shared" si="86"/>
        <v/>
      </c>
      <c r="O1352" s="31"/>
      <c r="P1352" s="33" t="str">
        <f t="shared" si="83"/>
        <v/>
      </c>
      <c r="R1352" s="174" t="str">
        <f t="shared" si="84"/>
        <v/>
      </c>
    </row>
    <row r="1353" spans="1:18" ht="24.75" customHeight="1" x14ac:dyDescent="0.2">
      <c r="A1353" s="212"/>
      <c r="B1353" s="213"/>
      <c r="C1353" s="214"/>
      <c r="D1353" s="88"/>
      <c r="E1353" s="110"/>
      <c r="F1353" s="28"/>
      <c r="G1353" s="28"/>
      <c r="H1353" s="22" t="str">
        <f>IF(G1353="","",ROUNDDOWN('Lesné celky'!$C$2*G1353,2))</f>
        <v/>
      </c>
      <c r="I1353" s="28"/>
      <c r="J1353" s="28"/>
      <c r="K1353" s="28"/>
      <c r="L1353" s="28"/>
      <c r="M1353" s="24">
        <f t="shared" si="85"/>
        <v>0</v>
      </c>
      <c r="N1353" s="112" t="str">
        <f t="shared" si="86"/>
        <v/>
      </c>
      <c r="O1353" s="31"/>
      <c r="P1353" s="33" t="str">
        <f t="shared" si="83"/>
        <v/>
      </c>
      <c r="R1353" s="174" t="str">
        <f t="shared" si="84"/>
        <v/>
      </c>
    </row>
    <row r="1354" spans="1:18" ht="24.75" customHeight="1" x14ac:dyDescent="0.2">
      <c r="A1354" s="212"/>
      <c r="B1354" s="213"/>
      <c r="C1354" s="214"/>
      <c r="D1354" s="88"/>
      <c r="E1354" s="110"/>
      <c r="F1354" s="28"/>
      <c r="G1354" s="28"/>
      <c r="H1354" s="22" t="str">
        <f>IF(G1354="","",ROUNDDOWN('Lesné celky'!$C$2*G1354,2))</f>
        <v/>
      </c>
      <c r="I1354" s="28"/>
      <c r="J1354" s="28"/>
      <c r="K1354" s="28"/>
      <c r="L1354" s="28"/>
      <c r="M1354" s="24">
        <f t="shared" si="85"/>
        <v>0</v>
      </c>
      <c r="N1354" s="112" t="str">
        <f t="shared" si="86"/>
        <v/>
      </c>
      <c r="O1354" s="31"/>
      <c r="P1354" s="33" t="str">
        <f t="shared" si="83"/>
        <v/>
      </c>
      <c r="R1354" s="174" t="str">
        <f t="shared" si="84"/>
        <v/>
      </c>
    </row>
    <row r="1355" spans="1:18" ht="24.75" customHeight="1" x14ac:dyDescent="0.2">
      <c r="A1355" s="212"/>
      <c r="B1355" s="213"/>
      <c r="C1355" s="214"/>
      <c r="D1355" s="88"/>
      <c r="E1355" s="110"/>
      <c r="F1355" s="28"/>
      <c r="G1355" s="28"/>
      <c r="H1355" s="22" t="str">
        <f>IF(G1355="","",ROUNDDOWN('Lesné celky'!$C$2*G1355,2))</f>
        <v/>
      </c>
      <c r="I1355" s="28"/>
      <c r="J1355" s="28"/>
      <c r="K1355" s="28"/>
      <c r="L1355" s="28"/>
      <c r="M1355" s="24">
        <f t="shared" si="85"/>
        <v>0</v>
      </c>
      <c r="N1355" s="112" t="str">
        <f t="shared" si="86"/>
        <v/>
      </c>
      <c r="O1355" s="31"/>
      <c r="P1355" s="33" t="str">
        <f t="shared" si="83"/>
        <v/>
      </c>
      <c r="R1355" s="174" t="str">
        <f t="shared" si="84"/>
        <v/>
      </c>
    </row>
    <row r="1356" spans="1:18" ht="24.75" customHeight="1" x14ac:dyDescent="0.2">
      <c r="A1356" s="212"/>
      <c r="B1356" s="213"/>
      <c r="C1356" s="214"/>
      <c r="D1356" s="88"/>
      <c r="E1356" s="110"/>
      <c r="F1356" s="28"/>
      <c r="G1356" s="28"/>
      <c r="H1356" s="22" t="str">
        <f>IF(G1356="","",ROUNDDOWN('Lesné celky'!$C$2*G1356,2))</f>
        <v/>
      </c>
      <c r="I1356" s="28"/>
      <c r="J1356" s="28"/>
      <c r="K1356" s="28"/>
      <c r="L1356" s="28"/>
      <c r="M1356" s="24">
        <f t="shared" si="85"/>
        <v>0</v>
      </c>
      <c r="N1356" s="112" t="str">
        <f t="shared" si="86"/>
        <v/>
      </c>
      <c r="O1356" s="31"/>
      <c r="P1356" s="33" t="str">
        <f t="shared" si="83"/>
        <v/>
      </c>
      <c r="R1356" s="174" t="str">
        <f t="shared" si="84"/>
        <v/>
      </c>
    </row>
    <row r="1357" spans="1:18" ht="24.75" customHeight="1" x14ac:dyDescent="0.2">
      <c r="A1357" s="212"/>
      <c r="B1357" s="213"/>
      <c r="C1357" s="214"/>
      <c r="D1357" s="88"/>
      <c r="E1357" s="110"/>
      <c r="F1357" s="28"/>
      <c r="G1357" s="28"/>
      <c r="H1357" s="22" t="str">
        <f>IF(G1357="","",ROUNDDOWN('Lesné celky'!$C$2*G1357,2))</f>
        <v/>
      </c>
      <c r="I1357" s="28"/>
      <c r="J1357" s="28"/>
      <c r="K1357" s="28"/>
      <c r="L1357" s="28"/>
      <c r="M1357" s="24">
        <f t="shared" si="85"/>
        <v>0</v>
      </c>
      <c r="N1357" s="112" t="str">
        <f t="shared" si="86"/>
        <v/>
      </c>
      <c r="O1357" s="31"/>
      <c r="P1357" s="33" t="str">
        <f t="shared" si="83"/>
        <v/>
      </c>
      <c r="R1357" s="174" t="str">
        <f t="shared" si="84"/>
        <v/>
      </c>
    </row>
    <row r="1358" spans="1:18" ht="24.75" customHeight="1" x14ac:dyDescent="0.2">
      <c r="A1358" s="212"/>
      <c r="B1358" s="213"/>
      <c r="C1358" s="214"/>
      <c r="D1358" s="88"/>
      <c r="E1358" s="110"/>
      <c r="F1358" s="28"/>
      <c r="G1358" s="28"/>
      <c r="H1358" s="22" t="str">
        <f>IF(G1358="","",ROUNDDOWN('Lesné celky'!$C$2*G1358,2))</f>
        <v/>
      </c>
      <c r="I1358" s="28"/>
      <c r="J1358" s="28"/>
      <c r="K1358" s="28"/>
      <c r="L1358" s="28"/>
      <c r="M1358" s="24">
        <f t="shared" si="85"/>
        <v>0</v>
      </c>
      <c r="N1358" s="112" t="str">
        <f t="shared" si="86"/>
        <v/>
      </c>
      <c r="O1358" s="31"/>
      <c r="P1358" s="33" t="str">
        <f t="shared" si="83"/>
        <v/>
      </c>
      <c r="R1358" s="174" t="str">
        <f t="shared" si="84"/>
        <v/>
      </c>
    </row>
    <row r="1359" spans="1:18" ht="24.75" customHeight="1" x14ac:dyDescent="0.2">
      <c r="A1359" s="212"/>
      <c r="B1359" s="213"/>
      <c r="C1359" s="214"/>
      <c r="D1359" s="88"/>
      <c r="E1359" s="110"/>
      <c r="F1359" s="28"/>
      <c r="G1359" s="28"/>
      <c r="H1359" s="22" t="str">
        <f>IF(G1359="","",ROUNDDOWN('Lesné celky'!$C$2*G1359,2))</f>
        <v/>
      </c>
      <c r="I1359" s="28"/>
      <c r="J1359" s="28"/>
      <c r="K1359" s="28"/>
      <c r="L1359" s="28"/>
      <c r="M1359" s="24">
        <f t="shared" si="85"/>
        <v>0</v>
      </c>
      <c r="N1359" s="112" t="str">
        <f t="shared" si="86"/>
        <v/>
      </c>
      <c r="O1359" s="31"/>
      <c r="P1359" s="33" t="str">
        <f t="shared" si="83"/>
        <v/>
      </c>
      <c r="R1359" s="174" t="str">
        <f t="shared" si="84"/>
        <v/>
      </c>
    </row>
    <row r="1360" spans="1:18" ht="24.75" customHeight="1" x14ac:dyDescent="0.2">
      <c r="A1360" s="212"/>
      <c r="B1360" s="213"/>
      <c r="C1360" s="214"/>
      <c r="D1360" s="88"/>
      <c r="E1360" s="110"/>
      <c r="F1360" s="28"/>
      <c r="G1360" s="28"/>
      <c r="H1360" s="22" t="str">
        <f>IF(G1360="","",ROUNDDOWN('Lesné celky'!$C$2*G1360,2))</f>
        <v/>
      </c>
      <c r="I1360" s="28"/>
      <c r="J1360" s="28"/>
      <c r="K1360" s="28"/>
      <c r="L1360" s="28"/>
      <c r="M1360" s="24">
        <f t="shared" si="85"/>
        <v>0</v>
      </c>
      <c r="N1360" s="112" t="str">
        <f t="shared" si="86"/>
        <v/>
      </c>
      <c r="O1360" s="31"/>
      <c r="P1360" s="33" t="str">
        <f t="shared" si="83"/>
        <v/>
      </c>
      <c r="R1360" s="174" t="str">
        <f t="shared" si="84"/>
        <v/>
      </c>
    </row>
    <row r="1361" spans="1:18" ht="24.75" customHeight="1" x14ac:dyDescent="0.2">
      <c r="A1361" s="212"/>
      <c r="B1361" s="213"/>
      <c r="C1361" s="214"/>
      <c r="D1361" s="88"/>
      <c r="E1361" s="110"/>
      <c r="F1361" s="28"/>
      <c r="G1361" s="28"/>
      <c r="H1361" s="22" t="str">
        <f>IF(G1361="","",ROUNDDOWN('Lesné celky'!$C$2*G1361,2))</f>
        <v/>
      </c>
      <c r="I1361" s="28"/>
      <c r="J1361" s="28"/>
      <c r="K1361" s="28"/>
      <c r="L1361" s="28"/>
      <c r="M1361" s="24">
        <f t="shared" si="85"/>
        <v>0</v>
      </c>
      <c r="N1361" s="112" t="str">
        <f t="shared" si="86"/>
        <v/>
      </c>
      <c r="O1361" s="31"/>
      <c r="P1361" s="33" t="str">
        <f t="shared" si="83"/>
        <v/>
      </c>
      <c r="R1361" s="174" t="str">
        <f t="shared" si="84"/>
        <v/>
      </c>
    </row>
    <row r="1362" spans="1:18" ht="24.75" customHeight="1" x14ac:dyDescent="0.2">
      <c r="A1362" s="212"/>
      <c r="B1362" s="213"/>
      <c r="C1362" s="214"/>
      <c r="D1362" s="88"/>
      <c r="E1362" s="110"/>
      <c r="F1362" s="28"/>
      <c r="G1362" s="28"/>
      <c r="H1362" s="22" t="str">
        <f>IF(G1362="","",ROUNDDOWN('Lesné celky'!$C$2*G1362,2))</f>
        <v/>
      </c>
      <c r="I1362" s="28"/>
      <c r="J1362" s="28"/>
      <c r="K1362" s="28"/>
      <c r="L1362" s="28"/>
      <c r="M1362" s="24">
        <f t="shared" si="85"/>
        <v>0</v>
      </c>
      <c r="N1362" s="112" t="str">
        <f t="shared" si="86"/>
        <v/>
      </c>
      <c r="O1362" s="31"/>
      <c r="P1362" s="33" t="str">
        <f t="shared" si="83"/>
        <v/>
      </c>
      <c r="R1362" s="174" t="str">
        <f t="shared" si="84"/>
        <v/>
      </c>
    </row>
    <row r="1363" spans="1:18" ht="24.75" customHeight="1" x14ac:dyDescent="0.2">
      <c r="A1363" s="212"/>
      <c r="B1363" s="213"/>
      <c r="C1363" s="214"/>
      <c r="D1363" s="88"/>
      <c r="E1363" s="110"/>
      <c r="F1363" s="28"/>
      <c r="G1363" s="28"/>
      <c r="H1363" s="22" t="str">
        <f>IF(G1363="","",ROUNDDOWN('Lesné celky'!$C$2*G1363,2))</f>
        <v/>
      </c>
      <c r="I1363" s="28"/>
      <c r="J1363" s="28"/>
      <c r="K1363" s="28"/>
      <c r="L1363" s="28"/>
      <c r="M1363" s="24">
        <f t="shared" si="85"/>
        <v>0</v>
      </c>
      <c r="N1363" s="112" t="str">
        <f t="shared" si="86"/>
        <v/>
      </c>
      <c r="O1363" s="31"/>
      <c r="P1363" s="33" t="str">
        <f t="shared" si="83"/>
        <v/>
      </c>
      <c r="R1363" s="174" t="str">
        <f t="shared" si="84"/>
        <v/>
      </c>
    </row>
    <row r="1364" spans="1:18" ht="24.75" customHeight="1" x14ac:dyDescent="0.2">
      <c r="A1364" s="212"/>
      <c r="B1364" s="213"/>
      <c r="C1364" s="214"/>
      <c r="D1364" s="88"/>
      <c r="E1364" s="110"/>
      <c r="F1364" s="28"/>
      <c r="G1364" s="28"/>
      <c r="H1364" s="22" t="str">
        <f>IF(G1364="","",ROUNDDOWN('Lesné celky'!$C$2*G1364,2))</f>
        <v/>
      </c>
      <c r="I1364" s="28"/>
      <c r="J1364" s="28"/>
      <c r="K1364" s="28"/>
      <c r="L1364" s="28"/>
      <c r="M1364" s="24">
        <f t="shared" si="85"/>
        <v>0</v>
      </c>
      <c r="N1364" s="112" t="str">
        <f t="shared" si="86"/>
        <v/>
      </c>
      <c r="O1364" s="31"/>
      <c r="P1364" s="33" t="str">
        <f t="shared" ref="P1364:P1427" si="87">IF(H1364="","",H1364-O1364)</f>
        <v/>
      </c>
      <c r="R1364" s="174" t="str">
        <f t="shared" ref="R1364:R1427" si="88">IF(AND(H1364&lt;&gt;"",OR(E1364="",D1364="",A1364="")),"nekorektne zadané údaje","")</f>
        <v/>
      </c>
    </row>
    <row r="1365" spans="1:18" ht="24.75" customHeight="1" x14ac:dyDescent="0.2">
      <c r="A1365" s="212"/>
      <c r="B1365" s="213"/>
      <c r="C1365" s="214"/>
      <c r="D1365" s="88"/>
      <c r="E1365" s="110"/>
      <c r="F1365" s="28"/>
      <c r="G1365" s="28"/>
      <c r="H1365" s="22" t="str">
        <f>IF(G1365="","",ROUNDDOWN('Lesné celky'!$C$2*G1365,2))</f>
        <v/>
      </c>
      <c r="I1365" s="28"/>
      <c r="J1365" s="28"/>
      <c r="K1365" s="28"/>
      <c r="L1365" s="28"/>
      <c r="M1365" s="24">
        <f t="shared" si="85"/>
        <v>0</v>
      </c>
      <c r="N1365" s="112" t="str">
        <f t="shared" si="86"/>
        <v/>
      </c>
      <c r="O1365" s="31"/>
      <c r="P1365" s="33" t="str">
        <f t="shared" si="87"/>
        <v/>
      </c>
      <c r="R1365" s="174" t="str">
        <f t="shared" si="88"/>
        <v/>
      </c>
    </row>
    <row r="1366" spans="1:18" ht="24.75" customHeight="1" x14ac:dyDescent="0.2">
      <c r="A1366" s="212"/>
      <c r="B1366" s="213"/>
      <c r="C1366" s="214"/>
      <c r="D1366" s="88"/>
      <c r="E1366" s="110"/>
      <c r="F1366" s="28"/>
      <c r="G1366" s="28"/>
      <c r="H1366" s="22" t="str">
        <f>IF(G1366="","",ROUNDDOWN('Lesné celky'!$C$2*G1366,2))</f>
        <v/>
      </c>
      <c r="I1366" s="28"/>
      <c r="J1366" s="28"/>
      <c r="K1366" s="28"/>
      <c r="L1366" s="28"/>
      <c r="M1366" s="24">
        <f t="shared" si="85"/>
        <v>0</v>
      </c>
      <c r="N1366" s="112" t="str">
        <f t="shared" si="86"/>
        <v/>
      </c>
      <c r="O1366" s="31"/>
      <c r="P1366" s="33" t="str">
        <f t="shared" si="87"/>
        <v/>
      </c>
      <c r="R1366" s="174" t="str">
        <f t="shared" si="88"/>
        <v/>
      </c>
    </row>
    <row r="1367" spans="1:18" ht="24.75" customHeight="1" x14ac:dyDescent="0.2">
      <c r="A1367" s="212"/>
      <c r="B1367" s="213"/>
      <c r="C1367" s="214"/>
      <c r="D1367" s="88"/>
      <c r="E1367" s="110"/>
      <c r="F1367" s="28"/>
      <c r="G1367" s="28"/>
      <c r="H1367" s="22" t="str">
        <f>IF(G1367="","",ROUNDDOWN('Lesné celky'!$C$2*G1367,2))</f>
        <v/>
      </c>
      <c r="I1367" s="28"/>
      <c r="J1367" s="28"/>
      <c r="K1367" s="28"/>
      <c r="L1367" s="28"/>
      <c r="M1367" s="24">
        <f t="shared" si="85"/>
        <v>0</v>
      </c>
      <c r="N1367" s="112" t="str">
        <f t="shared" si="86"/>
        <v/>
      </c>
      <c r="O1367" s="31"/>
      <c r="P1367" s="33" t="str">
        <f t="shared" si="87"/>
        <v/>
      </c>
      <c r="R1367" s="174" t="str">
        <f t="shared" si="88"/>
        <v/>
      </c>
    </row>
    <row r="1368" spans="1:18" ht="24.75" customHeight="1" x14ac:dyDescent="0.2">
      <c r="A1368" s="212"/>
      <c r="B1368" s="213"/>
      <c r="C1368" s="214"/>
      <c r="D1368" s="88"/>
      <c r="E1368" s="110"/>
      <c r="F1368" s="28"/>
      <c r="G1368" s="28"/>
      <c r="H1368" s="22" t="str">
        <f>IF(G1368="","",ROUNDDOWN('Lesné celky'!$C$2*G1368,2))</f>
        <v/>
      </c>
      <c r="I1368" s="28"/>
      <c r="J1368" s="28"/>
      <c r="K1368" s="28"/>
      <c r="L1368" s="28"/>
      <c r="M1368" s="24">
        <f t="shared" si="85"/>
        <v>0</v>
      </c>
      <c r="N1368" s="112" t="str">
        <f t="shared" si="86"/>
        <v/>
      </c>
      <c r="O1368" s="31"/>
      <c r="P1368" s="33" t="str">
        <f t="shared" si="87"/>
        <v/>
      </c>
      <c r="R1368" s="174" t="str">
        <f t="shared" si="88"/>
        <v/>
      </c>
    </row>
    <row r="1369" spans="1:18" ht="24.75" customHeight="1" x14ac:dyDescent="0.2">
      <c r="A1369" s="212"/>
      <c r="B1369" s="213"/>
      <c r="C1369" s="214"/>
      <c r="D1369" s="88"/>
      <c r="E1369" s="110"/>
      <c r="F1369" s="28"/>
      <c r="G1369" s="28"/>
      <c r="H1369" s="22" t="str">
        <f>IF(G1369="","",ROUNDDOWN('Lesné celky'!$C$2*G1369,2))</f>
        <v/>
      </c>
      <c r="I1369" s="28"/>
      <c r="J1369" s="28"/>
      <c r="K1369" s="28"/>
      <c r="L1369" s="28"/>
      <c r="M1369" s="24">
        <f t="shared" si="85"/>
        <v>0</v>
      </c>
      <c r="N1369" s="112" t="str">
        <f t="shared" si="86"/>
        <v/>
      </c>
      <c r="O1369" s="31"/>
      <c r="P1369" s="33" t="str">
        <f t="shared" si="87"/>
        <v/>
      </c>
      <c r="R1369" s="174" t="str">
        <f t="shared" si="88"/>
        <v/>
      </c>
    </row>
    <row r="1370" spans="1:18" ht="24.75" customHeight="1" x14ac:dyDescent="0.2">
      <c r="A1370" s="212"/>
      <c r="B1370" s="213"/>
      <c r="C1370" s="214"/>
      <c r="D1370" s="88"/>
      <c r="E1370" s="110"/>
      <c r="F1370" s="28"/>
      <c r="G1370" s="28"/>
      <c r="H1370" s="22" t="str">
        <f>IF(G1370="","",ROUNDDOWN('Lesné celky'!$C$2*G1370,2))</f>
        <v/>
      </c>
      <c r="I1370" s="28"/>
      <c r="J1370" s="28"/>
      <c r="K1370" s="28"/>
      <c r="L1370" s="28"/>
      <c r="M1370" s="24">
        <f t="shared" si="85"/>
        <v>0</v>
      </c>
      <c r="N1370" s="112" t="str">
        <f t="shared" si="86"/>
        <v/>
      </c>
      <c r="O1370" s="31"/>
      <c r="P1370" s="33" t="str">
        <f t="shared" si="87"/>
        <v/>
      </c>
      <c r="R1370" s="174" t="str">
        <f t="shared" si="88"/>
        <v/>
      </c>
    </row>
    <row r="1371" spans="1:18" ht="24.75" customHeight="1" x14ac:dyDescent="0.2">
      <c r="A1371" s="212"/>
      <c r="B1371" s="213"/>
      <c r="C1371" s="214"/>
      <c r="D1371" s="88"/>
      <c r="E1371" s="110"/>
      <c r="F1371" s="28"/>
      <c r="G1371" s="28"/>
      <c r="H1371" s="22" t="str">
        <f>IF(G1371="","",ROUNDDOWN('Lesné celky'!$C$2*G1371,2))</f>
        <v/>
      </c>
      <c r="I1371" s="28"/>
      <c r="J1371" s="28"/>
      <c r="K1371" s="28"/>
      <c r="L1371" s="28"/>
      <c r="M1371" s="24">
        <f t="shared" si="85"/>
        <v>0</v>
      </c>
      <c r="N1371" s="112" t="str">
        <f t="shared" si="86"/>
        <v/>
      </c>
      <c r="O1371" s="31"/>
      <c r="P1371" s="33" t="str">
        <f t="shared" si="87"/>
        <v/>
      </c>
      <c r="R1371" s="174" t="str">
        <f t="shared" si="88"/>
        <v/>
      </c>
    </row>
    <row r="1372" spans="1:18" ht="24.75" customHeight="1" x14ac:dyDescent="0.2">
      <c r="A1372" s="212"/>
      <c r="B1372" s="213"/>
      <c r="C1372" s="214"/>
      <c r="D1372" s="88"/>
      <c r="E1372" s="110"/>
      <c r="F1372" s="28"/>
      <c r="G1372" s="28"/>
      <c r="H1372" s="22" t="str">
        <f>IF(G1372="","",ROUNDDOWN('Lesné celky'!$C$2*G1372,2))</f>
        <v/>
      </c>
      <c r="I1372" s="28"/>
      <c r="J1372" s="28"/>
      <c r="K1372" s="28"/>
      <c r="L1372" s="28"/>
      <c r="M1372" s="24">
        <f t="shared" si="85"/>
        <v>0</v>
      </c>
      <c r="N1372" s="112" t="str">
        <f t="shared" si="86"/>
        <v/>
      </c>
      <c r="O1372" s="31"/>
      <c r="P1372" s="33" t="str">
        <f t="shared" si="87"/>
        <v/>
      </c>
      <c r="R1372" s="174" t="str">
        <f t="shared" si="88"/>
        <v/>
      </c>
    </row>
    <row r="1373" spans="1:18" ht="24.75" customHeight="1" x14ac:dyDescent="0.2">
      <c r="A1373" s="212"/>
      <c r="B1373" s="213"/>
      <c r="C1373" s="214"/>
      <c r="D1373" s="88"/>
      <c r="E1373" s="110"/>
      <c r="F1373" s="28"/>
      <c r="G1373" s="28"/>
      <c r="H1373" s="22" t="str">
        <f>IF(G1373="","",ROUNDDOWN('Lesné celky'!$C$2*G1373,2))</f>
        <v/>
      </c>
      <c r="I1373" s="28"/>
      <c r="J1373" s="28"/>
      <c r="K1373" s="28"/>
      <c r="L1373" s="28"/>
      <c r="M1373" s="24">
        <f t="shared" si="85"/>
        <v>0</v>
      </c>
      <c r="N1373" s="112" t="str">
        <f t="shared" si="86"/>
        <v/>
      </c>
      <c r="O1373" s="31"/>
      <c r="P1373" s="33" t="str">
        <f t="shared" si="87"/>
        <v/>
      </c>
      <c r="R1373" s="174" t="str">
        <f t="shared" si="88"/>
        <v/>
      </c>
    </row>
    <row r="1374" spans="1:18" ht="24.75" customHeight="1" x14ac:dyDescent="0.2">
      <c r="A1374" s="212"/>
      <c r="B1374" s="213"/>
      <c r="C1374" s="214"/>
      <c r="D1374" s="88"/>
      <c r="E1374" s="110"/>
      <c r="F1374" s="28"/>
      <c r="G1374" s="28"/>
      <c r="H1374" s="22" t="str">
        <f>IF(G1374="","",ROUNDDOWN('Lesné celky'!$C$2*G1374,2))</f>
        <v/>
      </c>
      <c r="I1374" s="28"/>
      <c r="J1374" s="28"/>
      <c r="K1374" s="28"/>
      <c r="L1374" s="28"/>
      <c r="M1374" s="24">
        <f t="shared" si="85"/>
        <v>0</v>
      </c>
      <c r="N1374" s="112" t="str">
        <f t="shared" si="86"/>
        <v/>
      </c>
      <c r="O1374" s="31"/>
      <c r="P1374" s="33" t="str">
        <f t="shared" si="87"/>
        <v/>
      </c>
      <c r="R1374" s="174" t="str">
        <f t="shared" si="88"/>
        <v/>
      </c>
    </row>
    <row r="1375" spans="1:18" ht="24.75" customHeight="1" x14ac:dyDescent="0.2">
      <c r="A1375" s="212"/>
      <c r="B1375" s="213"/>
      <c r="C1375" s="214"/>
      <c r="D1375" s="88"/>
      <c r="E1375" s="110"/>
      <c r="F1375" s="28"/>
      <c r="G1375" s="28"/>
      <c r="H1375" s="22" t="str">
        <f>IF(G1375="","",ROUNDDOWN('Lesné celky'!$C$2*G1375,2))</f>
        <v/>
      </c>
      <c r="I1375" s="28"/>
      <c r="J1375" s="28"/>
      <c r="K1375" s="28"/>
      <c r="L1375" s="28"/>
      <c r="M1375" s="24">
        <f t="shared" si="85"/>
        <v>0</v>
      </c>
      <c r="N1375" s="112" t="str">
        <f t="shared" si="86"/>
        <v/>
      </c>
      <c r="O1375" s="31"/>
      <c r="P1375" s="33" t="str">
        <f t="shared" si="87"/>
        <v/>
      </c>
      <c r="R1375" s="174" t="str">
        <f t="shared" si="88"/>
        <v/>
      </c>
    </row>
    <row r="1376" spans="1:18" ht="24.75" customHeight="1" x14ac:dyDescent="0.2">
      <c r="A1376" s="212"/>
      <c r="B1376" s="213"/>
      <c r="C1376" s="214"/>
      <c r="D1376" s="88"/>
      <c r="E1376" s="110"/>
      <c r="F1376" s="28"/>
      <c r="G1376" s="28"/>
      <c r="H1376" s="22" t="str">
        <f>IF(G1376="","",ROUNDDOWN('Lesné celky'!$C$2*G1376,2))</f>
        <v/>
      </c>
      <c r="I1376" s="28"/>
      <c r="J1376" s="28"/>
      <c r="K1376" s="28"/>
      <c r="L1376" s="28"/>
      <c r="M1376" s="24">
        <f t="shared" si="85"/>
        <v>0</v>
      </c>
      <c r="N1376" s="112" t="str">
        <f t="shared" si="86"/>
        <v/>
      </c>
      <c r="O1376" s="31"/>
      <c r="P1376" s="33" t="str">
        <f t="shared" si="87"/>
        <v/>
      </c>
      <c r="R1376" s="174" t="str">
        <f t="shared" si="88"/>
        <v/>
      </c>
    </row>
    <row r="1377" spans="1:18" ht="24.75" customHeight="1" x14ac:dyDescent="0.2">
      <c r="A1377" s="212"/>
      <c r="B1377" s="213"/>
      <c r="C1377" s="214"/>
      <c r="D1377" s="88"/>
      <c r="E1377" s="110"/>
      <c r="F1377" s="28"/>
      <c r="G1377" s="28"/>
      <c r="H1377" s="22" t="str">
        <f>IF(G1377="","",ROUNDDOWN('Lesné celky'!$C$2*G1377,2))</f>
        <v/>
      </c>
      <c r="I1377" s="28"/>
      <c r="J1377" s="28"/>
      <c r="K1377" s="28"/>
      <c r="L1377" s="28"/>
      <c r="M1377" s="24">
        <f t="shared" si="85"/>
        <v>0</v>
      </c>
      <c r="N1377" s="112" t="str">
        <f t="shared" si="86"/>
        <v/>
      </c>
      <c r="O1377" s="31"/>
      <c r="P1377" s="33" t="str">
        <f t="shared" si="87"/>
        <v/>
      </c>
      <c r="R1377" s="174" t="str">
        <f t="shared" si="88"/>
        <v/>
      </c>
    </row>
    <row r="1378" spans="1:18" ht="24.75" customHeight="1" x14ac:dyDescent="0.2">
      <c r="A1378" s="212"/>
      <c r="B1378" s="213"/>
      <c r="C1378" s="214"/>
      <c r="D1378" s="88"/>
      <c r="E1378" s="110"/>
      <c r="F1378" s="28"/>
      <c r="G1378" s="28"/>
      <c r="H1378" s="22" t="str">
        <f>IF(G1378="","",ROUNDDOWN('Lesné celky'!$C$2*G1378,2))</f>
        <v/>
      </c>
      <c r="I1378" s="28"/>
      <c r="J1378" s="28"/>
      <c r="K1378" s="28"/>
      <c r="L1378" s="28"/>
      <c r="M1378" s="24">
        <f t="shared" si="85"/>
        <v>0</v>
      </c>
      <c r="N1378" s="112" t="str">
        <f t="shared" si="86"/>
        <v/>
      </c>
      <c r="O1378" s="31"/>
      <c r="P1378" s="33" t="str">
        <f t="shared" si="87"/>
        <v/>
      </c>
      <c r="R1378" s="174" t="str">
        <f t="shared" si="88"/>
        <v/>
      </c>
    </row>
    <row r="1379" spans="1:18" ht="24.75" customHeight="1" x14ac:dyDescent="0.2">
      <c r="A1379" s="212"/>
      <c r="B1379" s="213"/>
      <c r="C1379" s="214"/>
      <c r="D1379" s="88"/>
      <c r="E1379" s="110"/>
      <c r="F1379" s="28"/>
      <c r="G1379" s="28"/>
      <c r="H1379" s="22" t="str">
        <f>IF(G1379="","",ROUNDDOWN('Lesné celky'!$C$2*G1379,2))</f>
        <v/>
      </c>
      <c r="I1379" s="28"/>
      <c r="J1379" s="28"/>
      <c r="K1379" s="28"/>
      <c r="L1379" s="28"/>
      <c r="M1379" s="24">
        <f t="shared" si="85"/>
        <v>0</v>
      </c>
      <c r="N1379" s="112" t="str">
        <f t="shared" si="86"/>
        <v/>
      </c>
      <c r="O1379" s="31"/>
      <c r="P1379" s="33" t="str">
        <f t="shared" si="87"/>
        <v/>
      </c>
      <c r="R1379" s="174" t="str">
        <f t="shared" si="88"/>
        <v/>
      </c>
    </row>
    <row r="1380" spans="1:18" ht="24.75" customHeight="1" x14ac:dyDescent="0.2">
      <c r="A1380" s="212"/>
      <c r="B1380" s="213"/>
      <c r="C1380" s="214"/>
      <c r="D1380" s="88"/>
      <c r="E1380" s="110"/>
      <c r="F1380" s="28"/>
      <c r="G1380" s="28"/>
      <c r="H1380" s="22" t="str">
        <f>IF(G1380="","",ROUNDDOWN('Lesné celky'!$C$2*G1380,2))</f>
        <v/>
      </c>
      <c r="I1380" s="28"/>
      <c r="J1380" s="28"/>
      <c r="K1380" s="28"/>
      <c r="L1380" s="28"/>
      <c r="M1380" s="24">
        <f t="shared" si="85"/>
        <v>0</v>
      </c>
      <c r="N1380" s="112" t="str">
        <f t="shared" si="86"/>
        <v/>
      </c>
      <c r="O1380" s="31"/>
      <c r="P1380" s="33" t="str">
        <f t="shared" si="87"/>
        <v/>
      </c>
      <c r="R1380" s="174" t="str">
        <f t="shared" si="88"/>
        <v/>
      </c>
    </row>
    <row r="1381" spans="1:18" ht="24.75" customHeight="1" x14ac:dyDescent="0.2">
      <c r="A1381" s="212"/>
      <c r="B1381" s="213"/>
      <c r="C1381" s="214"/>
      <c r="D1381" s="88"/>
      <c r="E1381" s="110"/>
      <c r="F1381" s="28"/>
      <c r="G1381" s="28"/>
      <c r="H1381" s="22" t="str">
        <f>IF(G1381="","",ROUNDDOWN('Lesné celky'!$C$2*G1381,2))</f>
        <v/>
      </c>
      <c r="I1381" s="28"/>
      <c r="J1381" s="28"/>
      <c r="K1381" s="28"/>
      <c r="L1381" s="28"/>
      <c r="M1381" s="24">
        <f t="shared" si="85"/>
        <v>0</v>
      </c>
      <c r="N1381" s="112" t="str">
        <f t="shared" si="86"/>
        <v/>
      </c>
      <c r="O1381" s="31"/>
      <c r="P1381" s="33" t="str">
        <f t="shared" si="87"/>
        <v/>
      </c>
      <c r="R1381" s="174" t="str">
        <f t="shared" si="88"/>
        <v/>
      </c>
    </row>
    <row r="1382" spans="1:18" ht="24.75" customHeight="1" x14ac:dyDescent="0.2">
      <c r="A1382" s="212"/>
      <c r="B1382" s="213"/>
      <c r="C1382" s="214"/>
      <c r="D1382" s="88"/>
      <c r="E1382" s="110"/>
      <c r="F1382" s="28"/>
      <c r="G1382" s="28"/>
      <c r="H1382" s="22" t="str">
        <f>IF(G1382="","",ROUNDDOWN('Lesné celky'!$C$2*G1382,2))</f>
        <v/>
      </c>
      <c r="I1382" s="28"/>
      <c r="J1382" s="28"/>
      <c r="K1382" s="28"/>
      <c r="L1382" s="28"/>
      <c r="M1382" s="24">
        <f t="shared" si="85"/>
        <v>0</v>
      </c>
      <c r="N1382" s="112" t="str">
        <f t="shared" si="86"/>
        <v/>
      </c>
      <c r="O1382" s="31"/>
      <c r="P1382" s="33" t="str">
        <f t="shared" si="87"/>
        <v/>
      </c>
      <c r="R1382" s="174" t="str">
        <f t="shared" si="88"/>
        <v/>
      </c>
    </row>
    <row r="1383" spans="1:18" ht="24.75" customHeight="1" x14ac:dyDescent="0.2">
      <c r="A1383" s="212"/>
      <c r="B1383" s="213"/>
      <c r="C1383" s="214"/>
      <c r="D1383" s="88"/>
      <c r="E1383" s="110"/>
      <c r="F1383" s="28"/>
      <c r="G1383" s="28"/>
      <c r="H1383" s="22" t="str">
        <f>IF(G1383="","",ROUNDDOWN('Lesné celky'!$C$2*G1383,2))</f>
        <v/>
      </c>
      <c r="I1383" s="28"/>
      <c r="J1383" s="28"/>
      <c r="K1383" s="28"/>
      <c r="L1383" s="28"/>
      <c r="M1383" s="24">
        <f t="shared" si="85"/>
        <v>0</v>
      </c>
      <c r="N1383" s="112" t="str">
        <f t="shared" si="86"/>
        <v/>
      </c>
      <c r="O1383" s="31"/>
      <c r="P1383" s="33" t="str">
        <f t="shared" si="87"/>
        <v/>
      </c>
      <c r="R1383" s="174" t="str">
        <f t="shared" si="88"/>
        <v/>
      </c>
    </row>
    <row r="1384" spans="1:18" ht="24.75" customHeight="1" x14ac:dyDescent="0.2">
      <c r="A1384" s="212"/>
      <c r="B1384" s="213"/>
      <c r="C1384" s="214"/>
      <c r="D1384" s="88"/>
      <c r="E1384" s="110"/>
      <c r="F1384" s="28"/>
      <c r="G1384" s="28"/>
      <c r="H1384" s="22" t="str">
        <f>IF(G1384="","",ROUNDDOWN('Lesné celky'!$C$2*G1384,2))</f>
        <v/>
      </c>
      <c r="I1384" s="28"/>
      <c r="J1384" s="28"/>
      <c r="K1384" s="28"/>
      <c r="L1384" s="28"/>
      <c r="M1384" s="24">
        <f t="shared" si="85"/>
        <v>0</v>
      </c>
      <c r="N1384" s="112" t="str">
        <f t="shared" si="86"/>
        <v/>
      </c>
      <c r="O1384" s="31"/>
      <c r="P1384" s="33" t="str">
        <f t="shared" si="87"/>
        <v/>
      </c>
      <c r="R1384" s="174" t="str">
        <f t="shared" si="88"/>
        <v/>
      </c>
    </row>
    <row r="1385" spans="1:18" ht="24.75" customHeight="1" x14ac:dyDescent="0.2">
      <c r="A1385" s="212"/>
      <c r="B1385" s="213"/>
      <c r="C1385" s="214"/>
      <c r="D1385" s="88"/>
      <c r="E1385" s="110"/>
      <c r="F1385" s="28"/>
      <c r="G1385" s="28"/>
      <c r="H1385" s="22" t="str">
        <f>IF(G1385="","",ROUNDDOWN('Lesné celky'!$C$2*G1385,2))</f>
        <v/>
      </c>
      <c r="I1385" s="28"/>
      <c r="J1385" s="28"/>
      <c r="K1385" s="28"/>
      <c r="L1385" s="28"/>
      <c r="M1385" s="24">
        <f t="shared" si="85"/>
        <v>0</v>
      </c>
      <c r="N1385" s="112" t="str">
        <f t="shared" si="86"/>
        <v/>
      </c>
      <c r="O1385" s="31"/>
      <c r="P1385" s="33" t="str">
        <f t="shared" si="87"/>
        <v/>
      </c>
      <c r="R1385" s="174" t="str">
        <f t="shared" si="88"/>
        <v/>
      </c>
    </row>
    <row r="1386" spans="1:18" ht="24.75" customHeight="1" x14ac:dyDescent="0.2">
      <c r="A1386" s="212"/>
      <c r="B1386" s="213"/>
      <c r="C1386" s="214"/>
      <c r="D1386" s="88"/>
      <c r="E1386" s="110"/>
      <c r="F1386" s="28"/>
      <c r="G1386" s="28"/>
      <c r="H1386" s="22" t="str">
        <f>IF(G1386="","",ROUNDDOWN('Lesné celky'!$C$2*G1386,2))</f>
        <v/>
      </c>
      <c r="I1386" s="28"/>
      <c r="J1386" s="28"/>
      <c r="K1386" s="28"/>
      <c r="L1386" s="28"/>
      <c r="M1386" s="24">
        <f t="shared" si="85"/>
        <v>0</v>
      </c>
      <c r="N1386" s="112" t="str">
        <f t="shared" si="86"/>
        <v/>
      </c>
      <c r="O1386" s="31"/>
      <c r="P1386" s="33" t="str">
        <f t="shared" si="87"/>
        <v/>
      </c>
      <c r="R1386" s="174" t="str">
        <f t="shared" si="88"/>
        <v/>
      </c>
    </row>
    <row r="1387" spans="1:18" ht="24.75" customHeight="1" x14ac:dyDescent="0.2">
      <c r="A1387" s="212"/>
      <c r="B1387" s="213"/>
      <c r="C1387" s="214"/>
      <c r="D1387" s="88"/>
      <c r="E1387" s="110"/>
      <c r="F1387" s="28"/>
      <c r="G1387" s="28"/>
      <c r="H1387" s="22" t="str">
        <f>IF(G1387="","",ROUNDDOWN('Lesné celky'!$C$2*G1387,2))</f>
        <v/>
      </c>
      <c r="I1387" s="28"/>
      <c r="J1387" s="28"/>
      <c r="K1387" s="28"/>
      <c r="L1387" s="28"/>
      <c r="M1387" s="24">
        <f t="shared" si="85"/>
        <v>0</v>
      </c>
      <c r="N1387" s="112" t="str">
        <f t="shared" si="86"/>
        <v/>
      </c>
      <c r="O1387" s="31"/>
      <c r="P1387" s="33" t="str">
        <f t="shared" si="87"/>
        <v/>
      </c>
      <c r="R1387" s="174" t="str">
        <f t="shared" si="88"/>
        <v/>
      </c>
    </row>
    <row r="1388" spans="1:18" ht="24.75" customHeight="1" x14ac:dyDescent="0.2">
      <c r="A1388" s="212"/>
      <c r="B1388" s="213"/>
      <c r="C1388" s="214"/>
      <c r="D1388" s="88"/>
      <c r="E1388" s="110"/>
      <c r="F1388" s="28"/>
      <c r="G1388" s="28"/>
      <c r="H1388" s="22" t="str">
        <f>IF(G1388="","",ROUNDDOWN('Lesné celky'!$C$2*G1388,2))</f>
        <v/>
      </c>
      <c r="I1388" s="28"/>
      <c r="J1388" s="28"/>
      <c r="K1388" s="28"/>
      <c r="L1388" s="28"/>
      <c r="M1388" s="24">
        <f t="shared" si="85"/>
        <v>0</v>
      </c>
      <c r="N1388" s="112" t="str">
        <f t="shared" si="86"/>
        <v/>
      </c>
      <c r="O1388" s="31"/>
      <c r="P1388" s="33" t="str">
        <f t="shared" si="87"/>
        <v/>
      </c>
      <c r="R1388" s="174" t="str">
        <f t="shared" si="88"/>
        <v/>
      </c>
    </row>
    <row r="1389" spans="1:18" ht="24.75" customHeight="1" x14ac:dyDescent="0.2">
      <c r="A1389" s="212"/>
      <c r="B1389" s="213"/>
      <c r="C1389" s="214"/>
      <c r="D1389" s="88"/>
      <c r="E1389" s="110"/>
      <c r="F1389" s="28"/>
      <c r="G1389" s="28"/>
      <c r="H1389" s="22" t="str">
        <f>IF(G1389="","",ROUNDDOWN('Lesné celky'!$C$2*G1389,2))</f>
        <v/>
      </c>
      <c r="I1389" s="28"/>
      <c r="J1389" s="28"/>
      <c r="K1389" s="28"/>
      <c r="L1389" s="28"/>
      <c r="M1389" s="24">
        <f t="shared" si="85"/>
        <v>0</v>
      </c>
      <c r="N1389" s="112" t="str">
        <f t="shared" si="86"/>
        <v/>
      </c>
      <c r="O1389" s="31"/>
      <c r="P1389" s="33" t="str">
        <f t="shared" si="87"/>
        <v/>
      </c>
      <c r="R1389" s="174" t="str">
        <f t="shared" si="88"/>
        <v/>
      </c>
    </row>
    <row r="1390" spans="1:18" ht="24.75" customHeight="1" x14ac:dyDescent="0.2">
      <c r="A1390" s="212"/>
      <c r="B1390" s="213"/>
      <c r="C1390" s="214"/>
      <c r="D1390" s="88"/>
      <c r="E1390" s="110"/>
      <c r="F1390" s="28"/>
      <c r="G1390" s="28"/>
      <c r="H1390" s="22" t="str">
        <f>IF(G1390="","",ROUNDDOWN('Lesné celky'!$C$2*G1390,2))</f>
        <v/>
      </c>
      <c r="I1390" s="28"/>
      <c r="J1390" s="28"/>
      <c r="K1390" s="28"/>
      <c r="L1390" s="28"/>
      <c r="M1390" s="24">
        <f t="shared" si="85"/>
        <v>0</v>
      </c>
      <c r="N1390" s="112" t="str">
        <f t="shared" si="86"/>
        <v/>
      </c>
      <c r="O1390" s="31"/>
      <c r="P1390" s="33" t="str">
        <f t="shared" si="87"/>
        <v/>
      </c>
      <c r="R1390" s="174" t="str">
        <f t="shared" si="88"/>
        <v/>
      </c>
    </row>
    <row r="1391" spans="1:18" ht="24.75" customHeight="1" x14ac:dyDescent="0.2">
      <c r="A1391" s="212"/>
      <c r="B1391" s="213"/>
      <c r="C1391" s="214"/>
      <c r="D1391" s="88"/>
      <c r="E1391" s="110"/>
      <c r="F1391" s="28"/>
      <c r="G1391" s="28"/>
      <c r="H1391" s="22" t="str">
        <f>IF(G1391="","",ROUNDDOWN('Lesné celky'!$C$2*G1391,2))</f>
        <v/>
      </c>
      <c r="I1391" s="28"/>
      <c r="J1391" s="28"/>
      <c r="K1391" s="28"/>
      <c r="L1391" s="28"/>
      <c r="M1391" s="24">
        <f t="shared" si="85"/>
        <v>0</v>
      </c>
      <c r="N1391" s="112" t="str">
        <f t="shared" si="86"/>
        <v/>
      </c>
      <c r="O1391" s="31"/>
      <c r="P1391" s="33" t="str">
        <f t="shared" si="87"/>
        <v/>
      </c>
      <c r="R1391" s="174" t="str">
        <f t="shared" si="88"/>
        <v/>
      </c>
    </row>
    <row r="1392" spans="1:18" ht="24.75" customHeight="1" x14ac:dyDescent="0.2">
      <c r="A1392" s="212"/>
      <c r="B1392" s="213"/>
      <c r="C1392" s="214"/>
      <c r="D1392" s="88"/>
      <c r="E1392" s="110"/>
      <c r="F1392" s="28"/>
      <c r="G1392" s="28"/>
      <c r="H1392" s="22" t="str">
        <f>IF(G1392="","",ROUNDDOWN('Lesné celky'!$C$2*G1392,2))</f>
        <v/>
      </c>
      <c r="I1392" s="28"/>
      <c r="J1392" s="28"/>
      <c r="K1392" s="28"/>
      <c r="L1392" s="28"/>
      <c r="M1392" s="24">
        <f t="shared" si="85"/>
        <v>0</v>
      </c>
      <c r="N1392" s="112" t="str">
        <f t="shared" si="86"/>
        <v/>
      </c>
      <c r="O1392" s="31"/>
      <c r="P1392" s="33" t="str">
        <f t="shared" si="87"/>
        <v/>
      </c>
      <c r="R1392" s="174" t="str">
        <f t="shared" si="88"/>
        <v/>
      </c>
    </row>
    <row r="1393" spans="1:18" ht="24.75" customHeight="1" x14ac:dyDescent="0.2">
      <c r="A1393" s="212"/>
      <c r="B1393" s="213"/>
      <c r="C1393" s="214"/>
      <c r="D1393" s="88"/>
      <c r="E1393" s="110"/>
      <c r="F1393" s="28"/>
      <c r="G1393" s="28"/>
      <c r="H1393" s="22" t="str">
        <f>IF(G1393="","",ROUNDDOWN('Lesné celky'!$C$2*G1393,2))</f>
        <v/>
      </c>
      <c r="I1393" s="28"/>
      <c r="J1393" s="28"/>
      <c r="K1393" s="28"/>
      <c r="L1393" s="28"/>
      <c r="M1393" s="24">
        <f t="shared" si="85"/>
        <v>0</v>
      </c>
      <c r="N1393" s="112" t="str">
        <f t="shared" si="86"/>
        <v/>
      </c>
      <c r="O1393" s="31"/>
      <c r="P1393" s="33" t="str">
        <f t="shared" si="87"/>
        <v/>
      </c>
      <c r="R1393" s="174" t="str">
        <f t="shared" si="88"/>
        <v/>
      </c>
    </row>
    <row r="1394" spans="1:18" ht="24.75" customHeight="1" x14ac:dyDescent="0.2">
      <c r="A1394" s="212"/>
      <c r="B1394" s="213"/>
      <c r="C1394" s="214"/>
      <c r="D1394" s="88"/>
      <c r="E1394" s="110"/>
      <c r="F1394" s="28"/>
      <c r="G1394" s="28"/>
      <c r="H1394" s="22" t="str">
        <f>IF(G1394="","",ROUNDDOWN('Lesné celky'!$C$2*G1394,2))</f>
        <v/>
      </c>
      <c r="I1394" s="28"/>
      <c r="J1394" s="28"/>
      <c r="K1394" s="28"/>
      <c r="L1394" s="28"/>
      <c r="M1394" s="24">
        <f t="shared" si="85"/>
        <v>0</v>
      </c>
      <c r="N1394" s="112" t="str">
        <f t="shared" si="86"/>
        <v/>
      </c>
      <c r="O1394" s="31"/>
      <c r="P1394" s="33" t="str">
        <f t="shared" si="87"/>
        <v/>
      </c>
      <c r="R1394" s="174" t="str">
        <f t="shared" si="88"/>
        <v/>
      </c>
    </row>
    <row r="1395" spans="1:18" ht="24.75" customHeight="1" x14ac:dyDescent="0.2">
      <c r="A1395" s="212"/>
      <c r="B1395" s="213"/>
      <c r="C1395" s="214"/>
      <c r="D1395" s="88"/>
      <c r="E1395" s="110"/>
      <c r="F1395" s="28"/>
      <c r="G1395" s="28"/>
      <c r="H1395" s="22" t="str">
        <f>IF(G1395="","",ROUNDDOWN('Lesné celky'!$C$2*G1395,2))</f>
        <v/>
      </c>
      <c r="I1395" s="28"/>
      <c r="J1395" s="28"/>
      <c r="K1395" s="28"/>
      <c r="L1395" s="28"/>
      <c r="M1395" s="24">
        <f t="shared" si="85"/>
        <v>0</v>
      </c>
      <c r="N1395" s="112" t="str">
        <f t="shared" si="86"/>
        <v/>
      </c>
      <c r="O1395" s="31"/>
      <c r="P1395" s="33" t="str">
        <f t="shared" si="87"/>
        <v/>
      </c>
      <c r="R1395" s="174" t="str">
        <f t="shared" si="88"/>
        <v/>
      </c>
    </row>
    <row r="1396" spans="1:18" ht="24.75" customHeight="1" x14ac:dyDescent="0.2">
      <c r="A1396" s="212"/>
      <c r="B1396" s="213"/>
      <c r="C1396" s="214"/>
      <c r="D1396" s="88"/>
      <c r="E1396" s="110"/>
      <c r="F1396" s="28"/>
      <c r="G1396" s="28"/>
      <c r="H1396" s="22" t="str">
        <f>IF(G1396="","",ROUNDDOWN('Lesné celky'!$C$2*G1396,2))</f>
        <v/>
      </c>
      <c r="I1396" s="28"/>
      <c r="J1396" s="28"/>
      <c r="K1396" s="28"/>
      <c r="L1396" s="28"/>
      <c r="M1396" s="24">
        <f t="shared" si="85"/>
        <v>0</v>
      </c>
      <c r="N1396" s="112" t="str">
        <f t="shared" si="86"/>
        <v/>
      </c>
      <c r="O1396" s="31"/>
      <c r="P1396" s="33" t="str">
        <f t="shared" si="87"/>
        <v/>
      </c>
      <c r="R1396" s="174" t="str">
        <f t="shared" si="88"/>
        <v/>
      </c>
    </row>
    <row r="1397" spans="1:18" ht="24.75" customHeight="1" x14ac:dyDescent="0.2">
      <c r="A1397" s="212"/>
      <c r="B1397" s="213"/>
      <c r="C1397" s="214"/>
      <c r="D1397" s="88"/>
      <c r="E1397" s="110"/>
      <c r="F1397" s="28"/>
      <c r="G1397" s="28"/>
      <c r="H1397" s="22" t="str">
        <f>IF(G1397="","",ROUNDDOWN('Lesné celky'!$C$2*G1397,2))</f>
        <v/>
      </c>
      <c r="I1397" s="28"/>
      <c r="J1397" s="28"/>
      <c r="K1397" s="28"/>
      <c r="L1397" s="28"/>
      <c r="M1397" s="24">
        <f t="shared" si="85"/>
        <v>0</v>
      </c>
      <c r="N1397" s="112" t="str">
        <f t="shared" si="86"/>
        <v/>
      </c>
      <c r="O1397" s="31"/>
      <c r="P1397" s="33" t="str">
        <f t="shared" si="87"/>
        <v/>
      </c>
      <c r="R1397" s="174" t="str">
        <f t="shared" si="88"/>
        <v/>
      </c>
    </row>
    <row r="1398" spans="1:18" ht="24.75" customHeight="1" x14ac:dyDescent="0.2">
      <c r="A1398" s="212"/>
      <c r="B1398" s="213"/>
      <c r="C1398" s="214"/>
      <c r="D1398" s="88"/>
      <c r="E1398" s="110"/>
      <c r="F1398" s="28"/>
      <c r="G1398" s="28"/>
      <c r="H1398" s="22" t="str">
        <f>IF(G1398="","",ROUNDDOWN('Lesné celky'!$C$2*G1398,2))</f>
        <v/>
      </c>
      <c r="I1398" s="28"/>
      <c r="J1398" s="28"/>
      <c r="K1398" s="28"/>
      <c r="L1398" s="28"/>
      <c r="M1398" s="24">
        <f t="shared" si="85"/>
        <v>0</v>
      </c>
      <c r="N1398" s="112" t="str">
        <f t="shared" si="86"/>
        <v/>
      </c>
      <c r="O1398" s="31"/>
      <c r="P1398" s="33" t="str">
        <f t="shared" si="87"/>
        <v/>
      </c>
      <c r="R1398" s="174" t="str">
        <f t="shared" si="88"/>
        <v/>
      </c>
    </row>
    <row r="1399" spans="1:18" ht="24.75" customHeight="1" x14ac:dyDescent="0.2">
      <c r="A1399" s="212"/>
      <c r="B1399" s="213"/>
      <c r="C1399" s="214"/>
      <c r="D1399" s="88"/>
      <c r="E1399" s="110"/>
      <c r="F1399" s="28"/>
      <c r="G1399" s="28"/>
      <c r="H1399" s="22" t="str">
        <f>IF(G1399="","",ROUNDDOWN('Lesné celky'!$C$2*G1399,2))</f>
        <v/>
      </c>
      <c r="I1399" s="28"/>
      <c r="J1399" s="28"/>
      <c r="K1399" s="28"/>
      <c r="L1399" s="28"/>
      <c r="M1399" s="24">
        <f t="shared" si="85"/>
        <v>0</v>
      </c>
      <c r="N1399" s="112" t="str">
        <f t="shared" si="86"/>
        <v/>
      </c>
      <c r="O1399" s="31"/>
      <c r="P1399" s="33" t="str">
        <f t="shared" si="87"/>
        <v/>
      </c>
      <c r="R1399" s="174" t="str">
        <f t="shared" si="88"/>
        <v/>
      </c>
    </row>
    <row r="1400" spans="1:18" ht="24.75" customHeight="1" x14ac:dyDescent="0.2">
      <c r="A1400" s="212"/>
      <c r="B1400" s="213"/>
      <c r="C1400" s="214"/>
      <c r="D1400" s="88"/>
      <c r="E1400" s="110"/>
      <c r="F1400" s="28"/>
      <c r="G1400" s="28"/>
      <c r="H1400" s="22" t="str">
        <f>IF(G1400="","",ROUNDDOWN('Lesné celky'!$C$2*G1400,2))</f>
        <v/>
      </c>
      <c r="I1400" s="28"/>
      <c r="J1400" s="28"/>
      <c r="K1400" s="28"/>
      <c r="L1400" s="28"/>
      <c r="M1400" s="24">
        <f t="shared" si="85"/>
        <v>0</v>
      </c>
      <c r="N1400" s="112" t="str">
        <f t="shared" si="86"/>
        <v/>
      </c>
      <c r="O1400" s="31"/>
      <c r="P1400" s="33" t="str">
        <f t="shared" si="87"/>
        <v/>
      </c>
      <c r="R1400" s="174" t="str">
        <f t="shared" si="88"/>
        <v/>
      </c>
    </row>
    <row r="1401" spans="1:18" ht="24.75" customHeight="1" x14ac:dyDescent="0.2">
      <c r="A1401" s="212"/>
      <c r="B1401" s="213"/>
      <c r="C1401" s="214"/>
      <c r="D1401" s="88"/>
      <c r="E1401" s="110"/>
      <c r="F1401" s="28"/>
      <c r="G1401" s="28"/>
      <c r="H1401" s="22" t="str">
        <f>IF(G1401="","",ROUNDDOWN('Lesné celky'!$C$2*G1401,2))</f>
        <v/>
      </c>
      <c r="I1401" s="28"/>
      <c r="J1401" s="28"/>
      <c r="K1401" s="28"/>
      <c r="L1401" s="28"/>
      <c r="M1401" s="24">
        <f t="shared" si="85"/>
        <v>0</v>
      </c>
      <c r="N1401" s="112" t="str">
        <f t="shared" si="86"/>
        <v/>
      </c>
      <c r="O1401" s="31"/>
      <c r="P1401" s="33" t="str">
        <f t="shared" si="87"/>
        <v/>
      </c>
      <c r="R1401" s="174" t="str">
        <f t="shared" si="88"/>
        <v/>
      </c>
    </row>
    <row r="1402" spans="1:18" ht="24.75" customHeight="1" x14ac:dyDescent="0.2">
      <c r="A1402" s="212"/>
      <c r="B1402" s="213"/>
      <c r="C1402" s="214"/>
      <c r="D1402" s="88"/>
      <c r="E1402" s="110"/>
      <c r="F1402" s="28"/>
      <c r="G1402" s="28"/>
      <c r="H1402" s="22" t="str">
        <f>IF(G1402="","",ROUNDDOWN('Lesné celky'!$C$2*G1402,2))</f>
        <v/>
      </c>
      <c r="I1402" s="28"/>
      <c r="J1402" s="28"/>
      <c r="K1402" s="28"/>
      <c r="L1402" s="28"/>
      <c r="M1402" s="24">
        <f t="shared" si="85"/>
        <v>0</v>
      </c>
      <c r="N1402" s="112" t="str">
        <f t="shared" si="86"/>
        <v/>
      </c>
      <c r="O1402" s="31"/>
      <c r="P1402" s="33" t="str">
        <f t="shared" si="87"/>
        <v/>
      </c>
      <c r="R1402" s="174" t="str">
        <f t="shared" si="88"/>
        <v/>
      </c>
    </row>
    <row r="1403" spans="1:18" ht="24.75" customHeight="1" x14ac:dyDescent="0.2">
      <c r="A1403" s="212"/>
      <c r="B1403" s="213"/>
      <c r="C1403" s="214"/>
      <c r="D1403" s="88"/>
      <c r="E1403" s="110"/>
      <c r="F1403" s="28"/>
      <c r="G1403" s="28"/>
      <c r="H1403" s="22" t="str">
        <f>IF(G1403="","",ROUNDDOWN('Lesné celky'!$C$2*G1403,2))</f>
        <v/>
      </c>
      <c r="I1403" s="28"/>
      <c r="J1403" s="28"/>
      <c r="K1403" s="28"/>
      <c r="L1403" s="28"/>
      <c r="M1403" s="24">
        <f t="shared" si="85"/>
        <v>0</v>
      </c>
      <c r="N1403" s="112" t="str">
        <f t="shared" si="86"/>
        <v/>
      </c>
      <c r="O1403" s="31"/>
      <c r="P1403" s="33" t="str">
        <f t="shared" si="87"/>
        <v/>
      </c>
      <c r="R1403" s="174" t="str">
        <f t="shared" si="88"/>
        <v/>
      </c>
    </row>
    <row r="1404" spans="1:18" ht="24.75" customHeight="1" x14ac:dyDescent="0.2">
      <c r="A1404" s="212"/>
      <c r="B1404" s="213"/>
      <c r="C1404" s="214"/>
      <c r="D1404" s="88"/>
      <c r="E1404" s="110"/>
      <c r="F1404" s="28"/>
      <c r="G1404" s="28"/>
      <c r="H1404" s="22" t="str">
        <f>IF(G1404="","",ROUNDDOWN('Lesné celky'!$C$2*G1404,2))</f>
        <v/>
      </c>
      <c r="I1404" s="28"/>
      <c r="J1404" s="28"/>
      <c r="K1404" s="28"/>
      <c r="L1404" s="28"/>
      <c r="M1404" s="24">
        <f t="shared" si="85"/>
        <v>0</v>
      </c>
      <c r="N1404" s="112" t="str">
        <f t="shared" si="86"/>
        <v/>
      </c>
      <c r="O1404" s="31"/>
      <c r="P1404" s="33" t="str">
        <f t="shared" si="87"/>
        <v/>
      </c>
      <c r="R1404" s="174" t="str">
        <f t="shared" si="88"/>
        <v/>
      </c>
    </row>
    <row r="1405" spans="1:18" ht="24.75" customHeight="1" x14ac:dyDescent="0.2">
      <c r="A1405" s="212"/>
      <c r="B1405" s="213"/>
      <c r="C1405" s="214"/>
      <c r="D1405" s="88"/>
      <c r="E1405" s="110"/>
      <c r="F1405" s="28"/>
      <c r="G1405" s="28"/>
      <c r="H1405" s="22" t="str">
        <f>IF(G1405="","",ROUNDDOWN('Lesné celky'!$C$2*G1405,2))</f>
        <v/>
      </c>
      <c r="I1405" s="28"/>
      <c r="J1405" s="28"/>
      <c r="K1405" s="28"/>
      <c r="L1405" s="28"/>
      <c r="M1405" s="24">
        <f t="shared" si="85"/>
        <v>0</v>
      </c>
      <c r="N1405" s="112" t="str">
        <f t="shared" si="86"/>
        <v/>
      </c>
      <c r="O1405" s="31"/>
      <c r="P1405" s="33" t="str">
        <f t="shared" si="87"/>
        <v/>
      </c>
      <c r="R1405" s="174" t="str">
        <f t="shared" si="88"/>
        <v/>
      </c>
    </row>
    <row r="1406" spans="1:18" ht="24.75" customHeight="1" x14ac:dyDescent="0.2">
      <c r="A1406" s="212"/>
      <c r="B1406" s="213"/>
      <c r="C1406" s="214"/>
      <c r="D1406" s="88"/>
      <c r="E1406" s="110"/>
      <c r="F1406" s="28"/>
      <c r="G1406" s="28"/>
      <c r="H1406" s="22" t="str">
        <f>IF(G1406="","",ROUNDDOWN('Lesné celky'!$C$2*G1406,2))</f>
        <v/>
      </c>
      <c r="I1406" s="28"/>
      <c r="J1406" s="28"/>
      <c r="K1406" s="28"/>
      <c r="L1406" s="28"/>
      <c r="M1406" s="24">
        <f t="shared" si="85"/>
        <v>0</v>
      </c>
      <c r="N1406" s="112" t="str">
        <f t="shared" si="86"/>
        <v/>
      </c>
      <c r="O1406" s="31"/>
      <c r="P1406" s="33" t="str">
        <f t="shared" si="87"/>
        <v/>
      </c>
      <c r="R1406" s="174" t="str">
        <f t="shared" si="88"/>
        <v/>
      </c>
    </row>
    <row r="1407" spans="1:18" ht="24.75" customHeight="1" x14ac:dyDescent="0.2">
      <c r="A1407" s="212"/>
      <c r="B1407" s="213"/>
      <c r="C1407" s="214"/>
      <c r="D1407" s="88"/>
      <c r="E1407" s="110"/>
      <c r="F1407" s="28"/>
      <c r="G1407" s="28"/>
      <c r="H1407" s="22" t="str">
        <f>IF(G1407="","",ROUNDDOWN('Lesné celky'!$C$2*G1407,2))</f>
        <v/>
      </c>
      <c r="I1407" s="28"/>
      <c r="J1407" s="28"/>
      <c r="K1407" s="28"/>
      <c r="L1407" s="28"/>
      <c r="M1407" s="24">
        <f t="shared" si="85"/>
        <v>0</v>
      </c>
      <c r="N1407" s="112" t="str">
        <f t="shared" si="86"/>
        <v/>
      </c>
      <c r="O1407" s="31"/>
      <c r="P1407" s="33" t="str">
        <f t="shared" si="87"/>
        <v/>
      </c>
      <c r="R1407" s="174" t="str">
        <f t="shared" si="88"/>
        <v/>
      </c>
    </row>
    <row r="1408" spans="1:18" ht="24.75" customHeight="1" x14ac:dyDescent="0.2">
      <c r="A1408" s="212"/>
      <c r="B1408" s="213"/>
      <c r="C1408" s="214"/>
      <c r="D1408" s="88"/>
      <c r="E1408" s="110"/>
      <c r="F1408" s="28"/>
      <c r="G1408" s="28"/>
      <c r="H1408" s="22" t="str">
        <f>IF(G1408="","",ROUNDDOWN('Lesné celky'!$C$2*G1408,2))</f>
        <v/>
      </c>
      <c r="I1408" s="28"/>
      <c r="J1408" s="28"/>
      <c r="K1408" s="28"/>
      <c r="L1408" s="28"/>
      <c r="M1408" s="24">
        <f t="shared" si="85"/>
        <v>0</v>
      </c>
      <c r="N1408" s="112" t="str">
        <f t="shared" si="86"/>
        <v/>
      </c>
      <c r="O1408" s="31"/>
      <c r="P1408" s="33" t="str">
        <f t="shared" si="87"/>
        <v/>
      </c>
      <c r="R1408" s="174" t="str">
        <f t="shared" si="88"/>
        <v/>
      </c>
    </row>
    <row r="1409" spans="1:18" ht="24.75" customHeight="1" x14ac:dyDescent="0.2">
      <c r="A1409" s="212"/>
      <c r="B1409" s="213"/>
      <c r="C1409" s="214"/>
      <c r="D1409" s="88"/>
      <c r="E1409" s="110"/>
      <c r="F1409" s="28"/>
      <c r="G1409" s="28"/>
      <c r="H1409" s="22" t="str">
        <f>IF(G1409="","",ROUNDDOWN('Lesné celky'!$C$2*G1409,2))</f>
        <v/>
      </c>
      <c r="I1409" s="28"/>
      <c r="J1409" s="28"/>
      <c r="K1409" s="28"/>
      <c r="L1409" s="28"/>
      <c r="M1409" s="24">
        <f t="shared" si="85"/>
        <v>0</v>
      </c>
      <c r="N1409" s="112" t="str">
        <f t="shared" si="86"/>
        <v/>
      </c>
      <c r="O1409" s="31"/>
      <c r="P1409" s="33" t="str">
        <f t="shared" si="87"/>
        <v/>
      </c>
      <c r="R1409" s="174" t="str">
        <f t="shared" si="88"/>
        <v/>
      </c>
    </row>
    <row r="1410" spans="1:18" ht="24.75" customHeight="1" x14ac:dyDescent="0.2">
      <c r="A1410" s="212"/>
      <c r="B1410" s="213"/>
      <c r="C1410" s="214"/>
      <c r="D1410" s="88"/>
      <c r="E1410" s="110"/>
      <c r="F1410" s="28"/>
      <c r="G1410" s="28"/>
      <c r="H1410" s="22" t="str">
        <f>IF(G1410="","",ROUNDDOWN('Lesné celky'!$C$2*G1410,2))</f>
        <v/>
      </c>
      <c r="I1410" s="28"/>
      <c r="J1410" s="28"/>
      <c r="K1410" s="28"/>
      <c r="L1410" s="28"/>
      <c r="M1410" s="24">
        <f t="shared" ref="M1410:M1432" si="89">SUM(I1410:L1410)</f>
        <v>0</v>
      </c>
      <c r="N1410" s="112" t="str">
        <f t="shared" ref="N1410:N1432" si="90">IF(ROUNDDOWN(F1410*G1410,2)-ROUNDDOWN(SUM(I1410:L1410),2)=0,"","zlý súčet")</f>
        <v/>
      </c>
      <c r="O1410" s="31"/>
      <c r="P1410" s="33" t="str">
        <f t="shared" si="87"/>
        <v/>
      </c>
      <c r="R1410" s="174" t="str">
        <f t="shared" si="88"/>
        <v/>
      </c>
    </row>
    <row r="1411" spans="1:18" ht="24.75" customHeight="1" x14ac:dyDescent="0.2">
      <c r="A1411" s="212"/>
      <c r="B1411" s="213"/>
      <c r="C1411" s="214"/>
      <c r="D1411" s="88"/>
      <c r="E1411" s="110"/>
      <c r="F1411" s="28"/>
      <c r="G1411" s="28"/>
      <c r="H1411" s="22" t="str">
        <f>IF(G1411="","",ROUNDDOWN('Lesné celky'!$C$2*G1411,2))</f>
        <v/>
      </c>
      <c r="I1411" s="28"/>
      <c r="J1411" s="28"/>
      <c r="K1411" s="28"/>
      <c r="L1411" s="28"/>
      <c r="M1411" s="24">
        <f t="shared" si="89"/>
        <v>0</v>
      </c>
      <c r="N1411" s="112" t="str">
        <f t="shared" si="90"/>
        <v/>
      </c>
      <c r="O1411" s="31"/>
      <c r="P1411" s="33" t="str">
        <f t="shared" si="87"/>
        <v/>
      </c>
      <c r="R1411" s="174" t="str">
        <f t="shared" si="88"/>
        <v/>
      </c>
    </row>
    <row r="1412" spans="1:18" ht="24.75" customHeight="1" x14ac:dyDescent="0.2">
      <c r="A1412" s="212"/>
      <c r="B1412" s="213"/>
      <c r="C1412" s="214"/>
      <c r="D1412" s="88"/>
      <c r="E1412" s="110"/>
      <c r="F1412" s="28"/>
      <c r="G1412" s="28"/>
      <c r="H1412" s="22" t="str">
        <f>IF(G1412="","",ROUNDDOWN('Lesné celky'!$C$2*G1412,2))</f>
        <v/>
      </c>
      <c r="I1412" s="28"/>
      <c r="J1412" s="28"/>
      <c r="K1412" s="28"/>
      <c r="L1412" s="28"/>
      <c r="M1412" s="24">
        <f t="shared" si="89"/>
        <v>0</v>
      </c>
      <c r="N1412" s="112" t="str">
        <f t="shared" si="90"/>
        <v/>
      </c>
      <c r="O1412" s="31"/>
      <c r="P1412" s="33" t="str">
        <f t="shared" si="87"/>
        <v/>
      </c>
      <c r="R1412" s="174" t="str">
        <f t="shared" si="88"/>
        <v/>
      </c>
    </row>
    <row r="1413" spans="1:18" ht="24.75" customHeight="1" x14ac:dyDescent="0.2">
      <c r="A1413" s="212"/>
      <c r="B1413" s="213"/>
      <c r="C1413" s="214"/>
      <c r="D1413" s="88"/>
      <c r="E1413" s="110"/>
      <c r="F1413" s="28"/>
      <c r="G1413" s="28"/>
      <c r="H1413" s="22" t="str">
        <f>IF(G1413="","",ROUNDDOWN('Lesné celky'!$C$2*G1413,2))</f>
        <v/>
      </c>
      <c r="I1413" s="28"/>
      <c r="J1413" s="28"/>
      <c r="K1413" s="28"/>
      <c r="L1413" s="28"/>
      <c r="M1413" s="24">
        <f t="shared" si="89"/>
        <v>0</v>
      </c>
      <c r="N1413" s="112" t="str">
        <f t="shared" si="90"/>
        <v/>
      </c>
      <c r="O1413" s="31"/>
      <c r="P1413" s="33" t="str">
        <f t="shared" si="87"/>
        <v/>
      </c>
      <c r="R1413" s="174" t="str">
        <f t="shared" si="88"/>
        <v/>
      </c>
    </row>
    <row r="1414" spans="1:18" ht="24.75" customHeight="1" x14ac:dyDescent="0.2">
      <c r="A1414" s="212"/>
      <c r="B1414" s="213"/>
      <c r="C1414" s="214"/>
      <c r="D1414" s="88"/>
      <c r="E1414" s="110"/>
      <c r="F1414" s="28"/>
      <c r="G1414" s="28"/>
      <c r="H1414" s="22" t="str">
        <f>IF(G1414="","",ROUNDDOWN('Lesné celky'!$C$2*G1414,2))</f>
        <v/>
      </c>
      <c r="I1414" s="28"/>
      <c r="J1414" s="28"/>
      <c r="K1414" s="28"/>
      <c r="L1414" s="28"/>
      <c r="M1414" s="24">
        <f t="shared" si="89"/>
        <v>0</v>
      </c>
      <c r="N1414" s="112" t="str">
        <f t="shared" si="90"/>
        <v/>
      </c>
      <c r="O1414" s="31"/>
      <c r="P1414" s="33" t="str">
        <f t="shared" si="87"/>
        <v/>
      </c>
      <c r="R1414" s="174" t="str">
        <f t="shared" si="88"/>
        <v/>
      </c>
    </row>
    <row r="1415" spans="1:18" ht="24.75" customHeight="1" x14ac:dyDescent="0.2">
      <c r="A1415" s="212"/>
      <c r="B1415" s="213"/>
      <c r="C1415" s="214"/>
      <c r="D1415" s="88"/>
      <c r="E1415" s="110"/>
      <c r="F1415" s="28"/>
      <c r="G1415" s="28"/>
      <c r="H1415" s="22" t="str">
        <f>IF(G1415="","",ROUNDDOWN('Lesné celky'!$C$2*G1415,2))</f>
        <v/>
      </c>
      <c r="I1415" s="28"/>
      <c r="J1415" s="28"/>
      <c r="K1415" s="28"/>
      <c r="L1415" s="28"/>
      <c r="M1415" s="24">
        <f t="shared" si="89"/>
        <v>0</v>
      </c>
      <c r="N1415" s="112" t="str">
        <f t="shared" si="90"/>
        <v/>
      </c>
      <c r="O1415" s="31"/>
      <c r="P1415" s="33" t="str">
        <f t="shared" si="87"/>
        <v/>
      </c>
      <c r="R1415" s="174" t="str">
        <f t="shared" si="88"/>
        <v/>
      </c>
    </row>
    <row r="1416" spans="1:18" ht="24.75" customHeight="1" x14ac:dyDescent="0.2">
      <c r="A1416" s="212"/>
      <c r="B1416" s="213"/>
      <c r="C1416" s="214"/>
      <c r="D1416" s="88"/>
      <c r="E1416" s="110"/>
      <c r="F1416" s="28"/>
      <c r="G1416" s="28"/>
      <c r="H1416" s="22" t="str">
        <f>IF(G1416="","",ROUNDDOWN('Lesné celky'!$C$2*G1416,2))</f>
        <v/>
      </c>
      <c r="I1416" s="28"/>
      <c r="J1416" s="28"/>
      <c r="K1416" s="28"/>
      <c r="L1416" s="28"/>
      <c r="M1416" s="24">
        <f t="shared" si="89"/>
        <v>0</v>
      </c>
      <c r="N1416" s="112" t="str">
        <f t="shared" si="90"/>
        <v/>
      </c>
      <c r="O1416" s="31"/>
      <c r="P1416" s="33" t="str">
        <f t="shared" si="87"/>
        <v/>
      </c>
      <c r="R1416" s="174" t="str">
        <f t="shared" si="88"/>
        <v/>
      </c>
    </row>
    <row r="1417" spans="1:18" ht="24.75" customHeight="1" x14ac:dyDescent="0.2">
      <c r="A1417" s="212"/>
      <c r="B1417" s="213"/>
      <c r="C1417" s="214"/>
      <c r="D1417" s="88"/>
      <c r="E1417" s="110"/>
      <c r="F1417" s="28"/>
      <c r="G1417" s="28"/>
      <c r="H1417" s="22" t="str">
        <f>IF(G1417="","",ROUNDDOWN('Lesné celky'!$C$2*G1417,2))</f>
        <v/>
      </c>
      <c r="I1417" s="28"/>
      <c r="J1417" s="28"/>
      <c r="K1417" s="28"/>
      <c r="L1417" s="28"/>
      <c r="M1417" s="24">
        <f t="shared" si="89"/>
        <v>0</v>
      </c>
      <c r="N1417" s="112" t="str">
        <f t="shared" si="90"/>
        <v/>
      </c>
      <c r="O1417" s="31"/>
      <c r="P1417" s="33" t="str">
        <f t="shared" si="87"/>
        <v/>
      </c>
      <c r="R1417" s="174" t="str">
        <f t="shared" si="88"/>
        <v/>
      </c>
    </row>
    <row r="1418" spans="1:18" ht="24.75" customHeight="1" x14ac:dyDescent="0.2">
      <c r="A1418" s="212"/>
      <c r="B1418" s="213"/>
      <c r="C1418" s="214"/>
      <c r="D1418" s="88"/>
      <c r="E1418" s="110"/>
      <c r="F1418" s="28"/>
      <c r="G1418" s="28"/>
      <c r="H1418" s="22" t="str">
        <f>IF(G1418="","",ROUNDDOWN('Lesné celky'!$C$2*G1418,2))</f>
        <v/>
      </c>
      <c r="I1418" s="28"/>
      <c r="J1418" s="28"/>
      <c r="K1418" s="28"/>
      <c r="L1418" s="28"/>
      <c r="M1418" s="24">
        <f t="shared" si="89"/>
        <v>0</v>
      </c>
      <c r="N1418" s="112" t="str">
        <f t="shared" si="90"/>
        <v/>
      </c>
      <c r="O1418" s="31"/>
      <c r="P1418" s="33" t="str">
        <f t="shared" si="87"/>
        <v/>
      </c>
      <c r="R1418" s="174" t="str">
        <f t="shared" si="88"/>
        <v/>
      </c>
    </row>
    <row r="1419" spans="1:18" ht="24.75" customHeight="1" x14ac:dyDescent="0.2">
      <c r="A1419" s="212"/>
      <c r="B1419" s="213"/>
      <c r="C1419" s="214"/>
      <c r="D1419" s="88"/>
      <c r="E1419" s="110"/>
      <c r="F1419" s="28"/>
      <c r="G1419" s="28"/>
      <c r="H1419" s="22" t="str">
        <f>IF(G1419="","",ROUNDDOWN('Lesné celky'!$C$2*G1419,2))</f>
        <v/>
      </c>
      <c r="I1419" s="28"/>
      <c r="J1419" s="28"/>
      <c r="K1419" s="28"/>
      <c r="L1419" s="28"/>
      <c r="M1419" s="24">
        <f t="shared" si="89"/>
        <v>0</v>
      </c>
      <c r="N1419" s="112" t="str">
        <f t="shared" si="90"/>
        <v/>
      </c>
      <c r="O1419" s="31"/>
      <c r="P1419" s="33" t="str">
        <f t="shared" si="87"/>
        <v/>
      </c>
      <c r="R1419" s="174" t="str">
        <f t="shared" si="88"/>
        <v/>
      </c>
    </row>
    <row r="1420" spans="1:18" ht="24.75" customHeight="1" x14ac:dyDescent="0.2">
      <c r="A1420" s="212"/>
      <c r="B1420" s="213"/>
      <c r="C1420" s="214"/>
      <c r="D1420" s="88"/>
      <c r="E1420" s="110"/>
      <c r="F1420" s="28"/>
      <c r="G1420" s="28"/>
      <c r="H1420" s="22" t="str">
        <f>IF(G1420="","",ROUNDDOWN('Lesné celky'!$C$2*G1420,2))</f>
        <v/>
      </c>
      <c r="I1420" s="28"/>
      <c r="J1420" s="28"/>
      <c r="K1420" s="28"/>
      <c r="L1420" s="28"/>
      <c r="M1420" s="24">
        <f t="shared" si="89"/>
        <v>0</v>
      </c>
      <c r="N1420" s="112" t="str">
        <f t="shared" si="90"/>
        <v/>
      </c>
      <c r="O1420" s="31"/>
      <c r="P1420" s="33" t="str">
        <f t="shared" si="87"/>
        <v/>
      </c>
      <c r="R1420" s="174" t="str">
        <f t="shared" si="88"/>
        <v/>
      </c>
    </row>
    <row r="1421" spans="1:18" ht="24.75" customHeight="1" x14ac:dyDescent="0.2">
      <c r="A1421" s="212"/>
      <c r="B1421" s="213"/>
      <c r="C1421" s="214"/>
      <c r="D1421" s="88"/>
      <c r="E1421" s="110"/>
      <c r="F1421" s="28"/>
      <c r="G1421" s="28"/>
      <c r="H1421" s="22" t="str">
        <f>IF(G1421="","",ROUNDDOWN('Lesné celky'!$C$2*G1421,2))</f>
        <v/>
      </c>
      <c r="I1421" s="28"/>
      <c r="J1421" s="28"/>
      <c r="K1421" s="28"/>
      <c r="L1421" s="28"/>
      <c r="M1421" s="24">
        <f t="shared" si="89"/>
        <v>0</v>
      </c>
      <c r="N1421" s="112" t="str">
        <f t="shared" si="90"/>
        <v/>
      </c>
      <c r="O1421" s="31"/>
      <c r="P1421" s="33" t="str">
        <f t="shared" si="87"/>
        <v/>
      </c>
      <c r="R1421" s="174" t="str">
        <f t="shared" si="88"/>
        <v/>
      </c>
    </row>
    <row r="1422" spans="1:18" ht="24.75" customHeight="1" x14ac:dyDescent="0.2">
      <c r="A1422" s="212"/>
      <c r="B1422" s="213"/>
      <c r="C1422" s="214"/>
      <c r="D1422" s="88"/>
      <c r="E1422" s="110"/>
      <c r="F1422" s="28"/>
      <c r="G1422" s="28"/>
      <c r="H1422" s="22" t="str">
        <f>IF(G1422="","",ROUNDDOWN('Lesné celky'!$C$2*G1422,2))</f>
        <v/>
      </c>
      <c r="I1422" s="28"/>
      <c r="J1422" s="28"/>
      <c r="K1422" s="28"/>
      <c r="L1422" s="28"/>
      <c r="M1422" s="24">
        <f t="shared" si="89"/>
        <v>0</v>
      </c>
      <c r="N1422" s="112" t="str">
        <f t="shared" si="90"/>
        <v/>
      </c>
      <c r="O1422" s="31"/>
      <c r="P1422" s="33" t="str">
        <f t="shared" si="87"/>
        <v/>
      </c>
      <c r="R1422" s="174" t="str">
        <f t="shared" si="88"/>
        <v/>
      </c>
    </row>
    <row r="1423" spans="1:18" ht="24.75" customHeight="1" x14ac:dyDescent="0.2">
      <c r="A1423" s="212"/>
      <c r="B1423" s="213"/>
      <c r="C1423" s="214"/>
      <c r="D1423" s="88"/>
      <c r="E1423" s="110"/>
      <c r="F1423" s="28"/>
      <c r="G1423" s="28"/>
      <c r="H1423" s="22" t="str">
        <f>IF(G1423="","",ROUNDDOWN('Lesné celky'!$C$2*G1423,2))</f>
        <v/>
      </c>
      <c r="I1423" s="28"/>
      <c r="J1423" s="28"/>
      <c r="K1423" s="28"/>
      <c r="L1423" s="28"/>
      <c r="M1423" s="24">
        <f t="shared" si="89"/>
        <v>0</v>
      </c>
      <c r="N1423" s="112" t="str">
        <f t="shared" si="90"/>
        <v/>
      </c>
      <c r="O1423" s="31"/>
      <c r="P1423" s="33" t="str">
        <f t="shared" si="87"/>
        <v/>
      </c>
      <c r="R1423" s="174" t="str">
        <f t="shared" si="88"/>
        <v/>
      </c>
    </row>
    <row r="1424" spans="1:18" ht="24.75" customHeight="1" x14ac:dyDescent="0.2">
      <c r="A1424" s="212"/>
      <c r="B1424" s="213"/>
      <c r="C1424" s="214"/>
      <c r="D1424" s="88"/>
      <c r="E1424" s="110"/>
      <c r="F1424" s="28"/>
      <c r="G1424" s="28"/>
      <c r="H1424" s="22" t="str">
        <f>IF(G1424="","",ROUNDDOWN('Lesné celky'!$C$2*G1424,2))</f>
        <v/>
      </c>
      <c r="I1424" s="28"/>
      <c r="J1424" s="28"/>
      <c r="K1424" s="28"/>
      <c r="L1424" s="28"/>
      <c r="M1424" s="24">
        <f t="shared" si="89"/>
        <v>0</v>
      </c>
      <c r="N1424" s="112" t="str">
        <f t="shared" si="90"/>
        <v/>
      </c>
      <c r="O1424" s="31"/>
      <c r="P1424" s="33" t="str">
        <f t="shared" si="87"/>
        <v/>
      </c>
      <c r="R1424" s="174" t="str">
        <f t="shared" si="88"/>
        <v/>
      </c>
    </row>
    <row r="1425" spans="1:18" ht="24.75" customHeight="1" x14ac:dyDescent="0.2">
      <c r="A1425" s="212"/>
      <c r="B1425" s="213"/>
      <c r="C1425" s="214"/>
      <c r="D1425" s="88"/>
      <c r="E1425" s="110"/>
      <c r="F1425" s="28"/>
      <c r="G1425" s="28"/>
      <c r="H1425" s="22" t="str">
        <f>IF(G1425="","",ROUNDDOWN('Lesné celky'!$C$2*G1425,2))</f>
        <v/>
      </c>
      <c r="I1425" s="28"/>
      <c r="J1425" s="28"/>
      <c r="K1425" s="28"/>
      <c r="L1425" s="28"/>
      <c r="M1425" s="24">
        <f t="shared" si="89"/>
        <v>0</v>
      </c>
      <c r="N1425" s="112" t="str">
        <f t="shared" si="90"/>
        <v/>
      </c>
      <c r="O1425" s="31"/>
      <c r="P1425" s="33" t="str">
        <f t="shared" si="87"/>
        <v/>
      </c>
      <c r="R1425" s="174" t="str">
        <f t="shared" si="88"/>
        <v/>
      </c>
    </row>
    <row r="1426" spans="1:18" ht="24.75" customHeight="1" x14ac:dyDescent="0.2">
      <c r="A1426" s="212"/>
      <c r="B1426" s="213"/>
      <c r="C1426" s="214"/>
      <c r="D1426" s="88"/>
      <c r="E1426" s="110"/>
      <c r="F1426" s="28"/>
      <c r="G1426" s="28"/>
      <c r="H1426" s="22" t="str">
        <f>IF(G1426="","",ROUNDDOWN('Lesné celky'!$C$2*G1426,2))</f>
        <v/>
      </c>
      <c r="I1426" s="28"/>
      <c r="J1426" s="28"/>
      <c r="K1426" s="28"/>
      <c r="L1426" s="28"/>
      <c r="M1426" s="24">
        <f t="shared" si="89"/>
        <v>0</v>
      </c>
      <c r="N1426" s="112" t="str">
        <f t="shared" si="90"/>
        <v/>
      </c>
      <c r="O1426" s="31"/>
      <c r="P1426" s="33" t="str">
        <f t="shared" si="87"/>
        <v/>
      </c>
      <c r="R1426" s="174" t="str">
        <f t="shared" si="88"/>
        <v/>
      </c>
    </row>
    <row r="1427" spans="1:18" ht="24.75" customHeight="1" x14ac:dyDescent="0.2">
      <c r="A1427" s="212"/>
      <c r="B1427" s="213"/>
      <c r="C1427" s="214"/>
      <c r="D1427" s="88"/>
      <c r="E1427" s="110"/>
      <c r="F1427" s="28"/>
      <c r="G1427" s="28"/>
      <c r="H1427" s="22" t="str">
        <f>IF(G1427="","",ROUNDDOWN('Lesné celky'!$C$2*G1427,2))</f>
        <v/>
      </c>
      <c r="I1427" s="28"/>
      <c r="J1427" s="28"/>
      <c r="K1427" s="28"/>
      <c r="L1427" s="28"/>
      <c r="M1427" s="24">
        <f t="shared" si="89"/>
        <v>0</v>
      </c>
      <c r="N1427" s="112" t="str">
        <f t="shared" si="90"/>
        <v/>
      </c>
      <c r="O1427" s="31"/>
      <c r="P1427" s="33" t="str">
        <f t="shared" si="87"/>
        <v/>
      </c>
      <c r="R1427" s="174" t="str">
        <f t="shared" si="88"/>
        <v/>
      </c>
    </row>
    <row r="1428" spans="1:18" ht="24.75" customHeight="1" x14ac:dyDescent="0.2">
      <c r="A1428" s="212"/>
      <c r="B1428" s="213"/>
      <c r="C1428" s="214"/>
      <c r="D1428" s="88"/>
      <c r="E1428" s="110"/>
      <c r="F1428" s="28"/>
      <c r="G1428" s="28"/>
      <c r="H1428" s="22" t="str">
        <f>IF(G1428="","",ROUNDDOWN('Lesné celky'!$C$2*G1428,2))</f>
        <v/>
      </c>
      <c r="I1428" s="28"/>
      <c r="J1428" s="28"/>
      <c r="K1428" s="28"/>
      <c r="L1428" s="28"/>
      <c r="M1428" s="24">
        <f t="shared" si="89"/>
        <v>0</v>
      </c>
      <c r="N1428" s="112" t="str">
        <f t="shared" si="90"/>
        <v/>
      </c>
      <c r="O1428" s="31"/>
      <c r="P1428" s="33" t="str">
        <f t="shared" ref="P1428:P1432" si="91">IF(H1428="","",H1428-O1428)</f>
        <v/>
      </c>
      <c r="R1428" s="174" t="str">
        <f t="shared" ref="R1428:R1432" si="92">IF(AND(H1428&lt;&gt;"",OR(E1428="",D1428="",A1428="")),"nekorektne zadané údaje","")</f>
        <v/>
      </c>
    </row>
    <row r="1429" spans="1:18" ht="24.75" customHeight="1" x14ac:dyDescent="0.2">
      <c r="A1429" s="212"/>
      <c r="B1429" s="213"/>
      <c r="C1429" s="214"/>
      <c r="D1429" s="88"/>
      <c r="E1429" s="110"/>
      <c r="F1429" s="28"/>
      <c r="G1429" s="28"/>
      <c r="H1429" s="22" t="str">
        <f>IF(G1429="","",ROUNDDOWN('Lesné celky'!$C$2*G1429,2))</f>
        <v/>
      </c>
      <c r="I1429" s="28"/>
      <c r="J1429" s="28"/>
      <c r="K1429" s="28"/>
      <c r="L1429" s="28"/>
      <c r="M1429" s="24">
        <f t="shared" si="89"/>
        <v>0</v>
      </c>
      <c r="N1429" s="112" t="str">
        <f t="shared" si="90"/>
        <v/>
      </c>
      <c r="O1429" s="31"/>
      <c r="P1429" s="33" t="str">
        <f t="shared" si="91"/>
        <v/>
      </c>
      <c r="R1429" s="174" t="str">
        <f t="shared" si="92"/>
        <v/>
      </c>
    </row>
    <row r="1430" spans="1:18" ht="24.75" customHeight="1" x14ac:dyDescent="0.2">
      <c r="A1430" s="212"/>
      <c r="B1430" s="213"/>
      <c r="C1430" s="214"/>
      <c r="D1430" s="88"/>
      <c r="E1430" s="110"/>
      <c r="F1430" s="28"/>
      <c r="G1430" s="28"/>
      <c r="H1430" s="22" t="str">
        <f>IF(G1430="","",ROUNDDOWN('Lesné celky'!$C$2*G1430,2))</f>
        <v/>
      </c>
      <c r="I1430" s="28"/>
      <c r="J1430" s="28"/>
      <c r="K1430" s="28"/>
      <c r="L1430" s="28"/>
      <c r="M1430" s="24">
        <f t="shared" si="89"/>
        <v>0</v>
      </c>
      <c r="N1430" s="112" t="str">
        <f t="shared" si="90"/>
        <v/>
      </c>
      <c r="O1430" s="31"/>
      <c r="P1430" s="33" t="str">
        <f t="shared" si="91"/>
        <v/>
      </c>
      <c r="R1430" s="174" t="str">
        <f t="shared" si="92"/>
        <v/>
      </c>
    </row>
    <row r="1431" spans="1:18" ht="24.75" customHeight="1" x14ac:dyDescent="0.2">
      <c r="A1431" s="212"/>
      <c r="B1431" s="213"/>
      <c r="C1431" s="214"/>
      <c r="D1431" s="88"/>
      <c r="E1431" s="110"/>
      <c r="F1431" s="28"/>
      <c r="G1431" s="28"/>
      <c r="H1431" s="22" t="str">
        <f>IF(G1431="","",ROUNDDOWN('Lesné celky'!$C$2*G1431,2))</f>
        <v/>
      </c>
      <c r="I1431" s="28"/>
      <c r="J1431" s="28"/>
      <c r="K1431" s="28"/>
      <c r="L1431" s="28"/>
      <c r="M1431" s="24">
        <f t="shared" si="89"/>
        <v>0</v>
      </c>
      <c r="N1431" s="112" t="str">
        <f t="shared" si="90"/>
        <v/>
      </c>
      <c r="O1431" s="31"/>
      <c r="P1431" s="33" t="str">
        <f t="shared" si="91"/>
        <v/>
      </c>
      <c r="R1431" s="174" t="str">
        <f t="shared" si="92"/>
        <v/>
      </c>
    </row>
    <row r="1432" spans="1:18" ht="24.75" customHeight="1" thickBot="1" x14ac:dyDescent="0.25">
      <c r="A1432" s="209"/>
      <c r="B1432" s="210"/>
      <c r="C1432" s="211"/>
      <c r="D1432" s="182"/>
      <c r="E1432" s="119"/>
      <c r="F1432" s="29"/>
      <c r="G1432" s="29"/>
      <c r="H1432" s="120" t="str">
        <f>IF(G1432="","",ROUNDDOWN('Lesné celky'!$C$2*G1432,2))</f>
        <v/>
      </c>
      <c r="I1432" s="29"/>
      <c r="J1432" s="29"/>
      <c r="K1432" s="29"/>
      <c r="L1432" s="29"/>
      <c r="M1432" s="25">
        <f t="shared" si="89"/>
        <v>0</v>
      </c>
      <c r="N1432" s="121" t="str">
        <f t="shared" si="90"/>
        <v/>
      </c>
      <c r="O1432" s="32"/>
      <c r="P1432" s="183" t="str">
        <f t="shared" si="91"/>
        <v/>
      </c>
      <c r="R1432" s="174" t="str">
        <f t="shared" si="92"/>
        <v/>
      </c>
    </row>
  </sheetData>
  <sheetProtection algorithmName="SHA-512" hashValue="3km0dll+3MfIfW6bevDZIPLFEPD5DvuvAUkX1f1THkSDefPtyd8hKyA/JmZr7UaaXIKcnDWZdd6iDa32/LjSoQ==" saltValue="lS1xwwV/gUM6sCy7DUrW9A==" spinCount="100000" sheet="1" objects="1" scenarios="1"/>
  <mergeCells count="1430"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D17:D18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G17:H17"/>
    <mergeCell ref="D9:P9"/>
    <mergeCell ref="E7:G7"/>
    <mergeCell ref="H7:P7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46:C346"/>
    <mergeCell ref="A347:C347"/>
    <mergeCell ref="A348:C348"/>
    <mergeCell ref="A349:C349"/>
    <mergeCell ref="A350:C350"/>
    <mergeCell ref="A351:C351"/>
    <mergeCell ref="A352:C352"/>
    <mergeCell ref="A353:C353"/>
    <mergeCell ref="A354:C354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72:C372"/>
    <mergeCell ref="A355:C355"/>
    <mergeCell ref="A356:C356"/>
    <mergeCell ref="A357:C357"/>
    <mergeCell ref="A358:C358"/>
    <mergeCell ref="A359:C359"/>
    <mergeCell ref="A360:C360"/>
    <mergeCell ref="A361:C361"/>
    <mergeCell ref="A362:C362"/>
    <mergeCell ref="A363:C363"/>
    <mergeCell ref="A382:C382"/>
    <mergeCell ref="A383:C383"/>
    <mergeCell ref="A384:C384"/>
    <mergeCell ref="A385:C385"/>
    <mergeCell ref="A386:C386"/>
    <mergeCell ref="A387:C387"/>
    <mergeCell ref="A388:C388"/>
    <mergeCell ref="A389:C389"/>
    <mergeCell ref="A390:C390"/>
    <mergeCell ref="A373:C373"/>
    <mergeCell ref="A374:C374"/>
    <mergeCell ref="A375:C375"/>
    <mergeCell ref="A376:C376"/>
    <mergeCell ref="A377:C377"/>
    <mergeCell ref="A378:C378"/>
    <mergeCell ref="A379:C379"/>
    <mergeCell ref="A380:C380"/>
    <mergeCell ref="A381:C381"/>
    <mergeCell ref="A400:C400"/>
    <mergeCell ref="A401:C401"/>
    <mergeCell ref="A402:C402"/>
    <mergeCell ref="A403:C403"/>
    <mergeCell ref="A404:C404"/>
    <mergeCell ref="A405:C405"/>
    <mergeCell ref="A406:C406"/>
    <mergeCell ref="A407:C407"/>
    <mergeCell ref="A408:C408"/>
    <mergeCell ref="A391:C391"/>
    <mergeCell ref="A392:C392"/>
    <mergeCell ref="A393:C393"/>
    <mergeCell ref="A394:C394"/>
    <mergeCell ref="A395:C395"/>
    <mergeCell ref="A396:C396"/>
    <mergeCell ref="A397:C397"/>
    <mergeCell ref="A398:C398"/>
    <mergeCell ref="A399:C399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426:C426"/>
    <mergeCell ref="A409:C409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62:C462"/>
    <mergeCell ref="A445:C445"/>
    <mergeCell ref="A446:C446"/>
    <mergeCell ref="A447:C447"/>
    <mergeCell ref="A448:C448"/>
    <mergeCell ref="A449:C449"/>
    <mergeCell ref="A450:C450"/>
    <mergeCell ref="A451:C451"/>
    <mergeCell ref="A452:C452"/>
    <mergeCell ref="A453:C453"/>
    <mergeCell ref="A472:C472"/>
    <mergeCell ref="A473:C473"/>
    <mergeCell ref="A474:C474"/>
    <mergeCell ref="A475:C475"/>
    <mergeCell ref="A476:C476"/>
    <mergeCell ref="A477:C477"/>
    <mergeCell ref="A478:C478"/>
    <mergeCell ref="A479:C479"/>
    <mergeCell ref="A480:C480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71:C471"/>
    <mergeCell ref="A490:C490"/>
    <mergeCell ref="A491:C491"/>
    <mergeCell ref="A492:C492"/>
    <mergeCell ref="A493:C493"/>
    <mergeCell ref="A494:C494"/>
    <mergeCell ref="A495:C495"/>
    <mergeCell ref="A496:C496"/>
    <mergeCell ref="A497:C497"/>
    <mergeCell ref="A498:C498"/>
    <mergeCell ref="A481:C481"/>
    <mergeCell ref="A482:C482"/>
    <mergeCell ref="A483:C483"/>
    <mergeCell ref="A484:C484"/>
    <mergeCell ref="A485:C485"/>
    <mergeCell ref="A486:C486"/>
    <mergeCell ref="A487:C487"/>
    <mergeCell ref="A488:C488"/>
    <mergeCell ref="A489:C489"/>
    <mergeCell ref="A508:C508"/>
    <mergeCell ref="A509:C509"/>
    <mergeCell ref="A510:C510"/>
    <mergeCell ref="A511:C511"/>
    <mergeCell ref="A512:C512"/>
    <mergeCell ref="A513:C513"/>
    <mergeCell ref="A514:C514"/>
    <mergeCell ref="A515:C515"/>
    <mergeCell ref="A516:C516"/>
    <mergeCell ref="A499:C499"/>
    <mergeCell ref="A500:C500"/>
    <mergeCell ref="A501:C501"/>
    <mergeCell ref="A502:C502"/>
    <mergeCell ref="A503:C503"/>
    <mergeCell ref="A504:C504"/>
    <mergeCell ref="A505:C505"/>
    <mergeCell ref="A506:C506"/>
    <mergeCell ref="A507:C507"/>
    <mergeCell ref="A526:C526"/>
    <mergeCell ref="A527:C527"/>
    <mergeCell ref="A528:C528"/>
    <mergeCell ref="A529:C529"/>
    <mergeCell ref="A530:C530"/>
    <mergeCell ref="A531:C531"/>
    <mergeCell ref="A532:C532"/>
    <mergeCell ref="A533:C533"/>
    <mergeCell ref="A534:C534"/>
    <mergeCell ref="A517:C517"/>
    <mergeCell ref="A518:C518"/>
    <mergeCell ref="A519:C519"/>
    <mergeCell ref="A520:C520"/>
    <mergeCell ref="A521:C521"/>
    <mergeCell ref="A522:C522"/>
    <mergeCell ref="A523:C523"/>
    <mergeCell ref="A524:C524"/>
    <mergeCell ref="A525:C525"/>
    <mergeCell ref="A544:C544"/>
    <mergeCell ref="A545:C545"/>
    <mergeCell ref="A546:C546"/>
    <mergeCell ref="A547:C547"/>
    <mergeCell ref="A548:C548"/>
    <mergeCell ref="A549:C549"/>
    <mergeCell ref="A550:C550"/>
    <mergeCell ref="A551:C551"/>
    <mergeCell ref="A552:C552"/>
    <mergeCell ref="A535:C535"/>
    <mergeCell ref="A536:C536"/>
    <mergeCell ref="A537:C537"/>
    <mergeCell ref="A538:C538"/>
    <mergeCell ref="A539:C539"/>
    <mergeCell ref="A540:C540"/>
    <mergeCell ref="A541:C541"/>
    <mergeCell ref="A542:C542"/>
    <mergeCell ref="A543:C543"/>
    <mergeCell ref="A562:C562"/>
    <mergeCell ref="A563:C563"/>
    <mergeCell ref="A564:C564"/>
    <mergeCell ref="A565:C565"/>
    <mergeCell ref="A566:C566"/>
    <mergeCell ref="A567:C567"/>
    <mergeCell ref="A568:C568"/>
    <mergeCell ref="A569:C569"/>
    <mergeCell ref="A570:C570"/>
    <mergeCell ref="A553:C553"/>
    <mergeCell ref="A554:C554"/>
    <mergeCell ref="A555:C555"/>
    <mergeCell ref="A556:C556"/>
    <mergeCell ref="A557:C557"/>
    <mergeCell ref="A558:C558"/>
    <mergeCell ref="A559:C559"/>
    <mergeCell ref="A560:C560"/>
    <mergeCell ref="A561:C561"/>
    <mergeCell ref="A580:C580"/>
    <mergeCell ref="A581:C581"/>
    <mergeCell ref="A582:C582"/>
    <mergeCell ref="A583:C583"/>
    <mergeCell ref="A584:C584"/>
    <mergeCell ref="A585:C585"/>
    <mergeCell ref="A586:C586"/>
    <mergeCell ref="A587:C587"/>
    <mergeCell ref="A588:C588"/>
    <mergeCell ref="A571:C571"/>
    <mergeCell ref="A572:C572"/>
    <mergeCell ref="A573:C573"/>
    <mergeCell ref="A574:C574"/>
    <mergeCell ref="A575:C575"/>
    <mergeCell ref="A576:C576"/>
    <mergeCell ref="A577:C577"/>
    <mergeCell ref="A578:C578"/>
    <mergeCell ref="A579:C579"/>
    <mergeCell ref="A598:C598"/>
    <mergeCell ref="A599:C599"/>
    <mergeCell ref="A600:C600"/>
    <mergeCell ref="A601:C601"/>
    <mergeCell ref="A602:C602"/>
    <mergeCell ref="A603:C603"/>
    <mergeCell ref="A604:C604"/>
    <mergeCell ref="A605:C605"/>
    <mergeCell ref="A606:C606"/>
    <mergeCell ref="A589:C589"/>
    <mergeCell ref="A590:C590"/>
    <mergeCell ref="A591:C591"/>
    <mergeCell ref="A592:C592"/>
    <mergeCell ref="A593:C593"/>
    <mergeCell ref="A594:C594"/>
    <mergeCell ref="A595:C595"/>
    <mergeCell ref="A596:C596"/>
    <mergeCell ref="A597:C597"/>
    <mergeCell ref="A616:C616"/>
    <mergeCell ref="A617:C617"/>
    <mergeCell ref="A618:C618"/>
    <mergeCell ref="A619:C619"/>
    <mergeCell ref="A620:C620"/>
    <mergeCell ref="A621:C621"/>
    <mergeCell ref="A622:C622"/>
    <mergeCell ref="A623:C623"/>
    <mergeCell ref="A624:C624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A615:C615"/>
    <mergeCell ref="A634:C634"/>
    <mergeCell ref="A635:C635"/>
    <mergeCell ref="A636:C636"/>
    <mergeCell ref="A637:C637"/>
    <mergeCell ref="A638:C638"/>
    <mergeCell ref="A639:C639"/>
    <mergeCell ref="A640:C640"/>
    <mergeCell ref="A641:C641"/>
    <mergeCell ref="A642:C642"/>
    <mergeCell ref="A625:C625"/>
    <mergeCell ref="A626:C626"/>
    <mergeCell ref="A627:C627"/>
    <mergeCell ref="A628:C628"/>
    <mergeCell ref="A629:C629"/>
    <mergeCell ref="A630:C630"/>
    <mergeCell ref="A631:C631"/>
    <mergeCell ref="A632:C632"/>
    <mergeCell ref="A633:C633"/>
    <mergeCell ref="A652:C652"/>
    <mergeCell ref="A653:C653"/>
    <mergeCell ref="A654:C654"/>
    <mergeCell ref="A655:C655"/>
    <mergeCell ref="A656:C656"/>
    <mergeCell ref="A657:C657"/>
    <mergeCell ref="A658:C658"/>
    <mergeCell ref="A659:C659"/>
    <mergeCell ref="A660:C660"/>
    <mergeCell ref="A643:C643"/>
    <mergeCell ref="A644:C644"/>
    <mergeCell ref="A645:C645"/>
    <mergeCell ref="A646:C646"/>
    <mergeCell ref="A647:C647"/>
    <mergeCell ref="A648:C648"/>
    <mergeCell ref="A649:C649"/>
    <mergeCell ref="A650:C650"/>
    <mergeCell ref="A651:C651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61:C661"/>
    <mergeCell ref="A662:C662"/>
    <mergeCell ref="A663:C663"/>
    <mergeCell ref="A664:C664"/>
    <mergeCell ref="A665:C665"/>
    <mergeCell ref="A666:C666"/>
    <mergeCell ref="A667:C667"/>
    <mergeCell ref="A668:C668"/>
    <mergeCell ref="A669:C669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79:C679"/>
    <mergeCell ref="A680:C680"/>
    <mergeCell ref="A681:C681"/>
    <mergeCell ref="A682:C682"/>
    <mergeCell ref="A683:C683"/>
    <mergeCell ref="A684:C684"/>
    <mergeCell ref="A685:C685"/>
    <mergeCell ref="A686:C686"/>
    <mergeCell ref="A687:C687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714:C714"/>
    <mergeCell ref="A697:C697"/>
    <mergeCell ref="A698:C698"/>
    <mergeCell ref="A699:C699"/>
    <mergeCell ref="A700:C700"/>
    <mergeCell ref="A701:C701"/>
    <mergeCell ref="A702:C702"/>
    <mergeCell ref="A703:C703"/>
    <mergeCell ref="A704:C704"/>
    <mergeCell ref="A705:C705"/>
    <mergeCell ref="A724:C724"/>
    <mergeCell ref="A725:C725"/>
    <mergeCell ref="A726:C726"/>
    <mergeCell ref="A727:C727"/>
    <mergeCell ref="A728:C728"/>
    <mergeCell ref="A729:C729"/>
    <mergeCell ref="A730:C730"/>
    <mergeCell ref="A731:C731"/>
    <mergeCell ref="A732:C732"/>
    <mergeCell ref="A715:C715"/>
    <mergeCell ref="A716:C716"/>
    <mergeCell ref="A717:C717"/>
    <mergeCell ref="A718:C718"/>
    <mergeCell ref="A719:C719"/>
    <mergeCell ref="A720:C720"/>
    <mergeCell ref="A721:C721"/>
    <mergeCell ref="A722:C722"/>
    <mergeCell ref="A723:C723"/>
    <mergeCell ref="A742:C742"/>
    <mergeCell ref="A743:C743"/>
    <mergeCell ref="A744:C744"/>
    <mergeCell ref="A745:C745"/>
    <mergeCell ref="A746:C746"/>
    <mergeCell ref="A747:C747"/>
    <mergeCell ref="A748:C748"/>
    <mergeCell ref="A749:C749"/>
    <mergeCell ref="A750:C750"/>
    <mergeCell ref="A733:C733"/>
    <mergeCell ref="A734:C734"/>
    <mergeCell ref="A735:C735"/>
    <mergeCell ref="A736:C736"/>
    <mergeCell ref="A737:C737"/>
    <mergeCell ref="A738:C738"/>
    <mergeCell ref="A739:C739"/>
    <mergeCell ref="A740:C740"/>
    <mergeCell ref="A741:C741"/>
    <mergeCell ref="A760:C760"/>
    <mergeCell ref="A761:C761"/>
    <mergeCell ref="A762:C762"/>
    <mergeCell ref="A763:C763"/>
    <mergeCell ref="A764:C764"/>
    <mergeCell ref="A765:C765"/>
    <mergeCell ref="A766:C766"/>
    <mergeCell ref="A767:C767"/>
    <mergeCell ref="A768:C768"/>
    <mergeCell ref="A751:C751"/>
    <mergeCell ref="A752:C752"/>
    <mergeCell ref="A753:C753"/>
    <mergeCell ref="A754:C754"/>
    <mergeCell ref="A755:C755"/>
    <mergeCell ref="A756:C756"/>
    <mergeCell ref="A757:C757"/>
    <mergeCell ref="A758:C758"/>
    <mergeCell ref="A759:C759"/>
    <mergeCell ref="A778:C778"/>
    <mergeCell ref="A779:C779"/>
    <mergeCell ref="A780:C780"/>
    <mergeCell ref="A781:C781"/>
    <mergeCell ref="A782:C782"/>
    <mergeCell ref="A783:C783"/>
    <mergeCell ref="A784:C784"/>
    <mergeCell ref="A785:C785"/>
    <mergeCell ref="A786:C786"/>
    <mergeCell ref="A769:C769"/>
    <mergeCell ref="A770:C770"/>
    <mergeCell ref="A771:C771"/>
    <mergeCell ref="A772:C772"/>
    <mergeCell ref="A773:C773"/>
    <mergeCell ref="A774:C774"/>
    <mergeCell ref="A775:C775"/>
    <mergeCell ref="A776:C776"/>
    <mergeCell ref="A777:C777"/>
    <mergeCell ref="A796:C796"/>
    <mergeCell ref="A797:C797"/>
    <mergeCell ref="A798:C798"/>
    <mergeCell ref="A799:C799"/>
    <mergeCell ref="A800:C800"/>
    <mergeCell ref="A801:C801"/>
    <mergeCell ref="A802:C802"/>
    <mergeCell ref="A803:C803"/>
    <mergeCell ref="A804:C804"/>
    <mergeCell ref="A787:C787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814:C814"/>
    <mergeCell ref="A815:C815"/>
    <mergeCell ref="A816:C816"/>
    <mergeCell ref="A817:C817"/>
    <mergeCell ref="A818:C818"/>
    <mergeCell ref="A819:C819"/>
    <mergeCell ref="A820:C820"/>
    <mergeCell ref="A821:C821"/>
    <mergeCell ref="A822:C822"/>
    <mergeCell ref="A805:C805"/>
    <mergeCell ref="A806:C806"/>
    <mergeCell ref="A807:C807"/>
    <mergeCell ref="A808:C808"/>
    <mergeCell ref="A809:C809"/>
    <mergeCell ref="A810:C810"/>
    <mergeCell ref="A811:C811"/>
    <mergeCell ref="A812:C812"/>
    <mergeCell ref="A813:C813"/>
    <mergeCell ref="A832:C832"/>
    <mergeCell ref="A833:C833"/>
    <mergeCell ref="A834:C834"/>
    <mergeCell ref="A835:C835"/>
    <mergeCell ref="A836:C836"/>
    <mergeCell ref="A837:C837"/>
    <mergeCell ref="A838:C838"/>
    <mergeCell ref="A839:C839"/>
    <mergeCell ref="A840:C840"/>
    <mergeCell ref="A823:C823"/>
    <mergeCell ref="A824:C824"/>
    <mergeCell ref="A825:C825"/>
    <mergeCell ref="A826:C826"/>
    <mergeCell ref="A827:C827"/>
    <mergeCell ref="A828:C828"/>
    <mergeCell ref="A829:C829"/>
    <mergeCell ref="A830:C830"/>
    <mergeCell ref="A831:C831"/>
    <mergeCell ref="A850:C850"/>
    <mergeCell ref="A851:C851"/>
    <mergeCell ref="A852:C852"/>
    <mergeCell ref="A853:C853"/>
    <mergeCell ref="A854:C854"/>
    <mergeCell ref="A855:C855"/>
    <mergeCell ref="A856:C856"/>
    <mergeCell ref="A857:C857"/>
    <mergeCell ref="A858:C858"/>
    <mergeCell ref="A841:C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68:C868"/>
    <mergeCell ref="A869:C869"/>
    <mergeCell ref="A870:C870"/>
    <mergeCell ref="A871:C871"/>
    <mergeCell ref="A872:C872"/>
    <mergeCell ref="A873:C873"/>
    <mergeCell ref="A874:C874"/>
    <mergeCell ref="A875:C875"/>
    <mergeCell ref="A876:C876"/>
    <mergeCell ref="A859:C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86:C886"/>
    <mergeCell ref="A887:C887"/>
    <mergeCell ref="A888:C888"/>
    <mergeCell ref="A889:C889"/>
    <mergeCell ref="A890:C890"/>
    <mergeCell ref="A891:C891"/>
    <mergeCell ref="A892:C892"/>
    <mergeCell ref="A893:C893"/>
    <mergeCell ref="A894:C894"/>
    <mergeCell ref="A877:C877"/>
    <mergeCell ref="A878:C878"/>
    <mergeCell ref="A879:C879"/>
    <mergeCell ref="A880:C880"/>
    <mergeCell ref="A881:C881"/>
    <mergeCell ref="A882:C882"/>
    <mergeCell ref="A883:C883"/>
    <mergeCell ref="A884:C884"/>
    <mergeCell ref="A885:C885"/>
    <mergeCell ref="A904:C904"/>
    <mergeCell ref="A905:C905"/>
    <mergeCell ref="A906:C906"/>
    <mergeCell ref="A907:C907"/>
    <mergeCell ref="A908:C908"/>
    <mergeCell ref="A909:C909"/>
    <mergeCell ref="A910:C910"/>
    <mergeCell ref="A911:C911"/>
    <mergeCell ref="A912:C912"/>
    <mergeCell ref="A895:C895"/>
    <mergeCell ref="A896:C896"/>
    <mergeCell ref="A897:C897"/>
    <mergeCell ref="A898:C898"/>
    <mergeCell ref="A899:C899"/>
    <mergeCell ref="A900:C900"/>
    <mergeCell ref="A901:C901"/>
    <mergeCell ref="A902:C902"/>
    <mergeCell ref="A903:C903"/>
    <mergeCell ref="A922:C922"/>
    <mergeCell ref="A923:C923"/>
    <mergeCell ref="A924:C924"/>
    <mergeCell ref="A925:C925"/>
    <mergeCell ref="A926:C926"/>
    <mergeCell ref="A927:C927"/>
    <mergeCell ref="A928:C928"/>
    <mergeCell ref="A929:C929"/>
    <mergeCell ref="A930:C930"/>
    <mergeCell ref="A913:C913"/>
    <mergeCell ref="A914:C914"/>
    <mergeCell ref="A915:C915"/>
    <mergeCell ref="A916:C916"/>
    <mergeCell ref="A917:C917"/>
    <mergeCell ref="A918:C918"/>
    <mergeCell ref="A919:C919"/>
    <mergeCell ref="A920:C920"/>
    <mergeCell ref="A921:C921"/>
    <mergeCell ref="A940:C940"/>
    <mergeCell ref="A941:C941"/>
    <mergeCell ref="A942:C942"/>
    <mergeCell ref="A943:C943"/>
    <mergeCell ref="A944:C944"/>
    <mergeCell ref="A945:C945"/>
    <mergeCell ref="A946:C946"/>
    <mergeCell ref="A947:C947"/>
    <mergeCell ref="A948:C948"/>
    <mergeCell ref="A931:C931"/>
    <mergeCell ref="A932:C932"/>
    <mergeCell ref="A933:C933"/>
    <mergeCell ref="A934:C934"/>
    <mergeCell ref="A935:C935"/>
    <mergeCell ref="A936:C936"/>
    <mergeCell ref="A937:C937"/>
    <mergeCell ref="A938:C938"/>
    <mergeCell ref="A939:C939"/>
    <mergeCell ref="A958:C958"/>
    <mergeCell ref="A959:C959"/>
    <mergeCell ref="A960:C960"/>
    <mergeCell ref="A961:C961"/>
    <mergeCell ref="A962:C962"/>
    <mergeCell ref="A963:C963"/>
    <mergeCell ref="A964:C964"/>
    <mergeCell ref="A965:C965"/>
    <mergeCell ref="A966:C966"/>
    <mergeCell ref="A949:C949"/>
    <mergeCell ref="A950:C950"/>
    <mergeCell ref="A951:C951"/>
    <mergeCell ref="A952:C952"/>
    <mergeCell ref="A953:C953"/>
    <mergeCell ref="A954:C954"/>
    <mergeCell ref="A955:C955"/>
    <mergeCell ref="A956:C956"/>
    <mergeCell ref="A957:C957"/>
    <mergeCell ref="A976:C976"/>
    <mergeCell ref="A977:C977"/>
    <mergeCell ref="A978:C978"/>
    <mergeCell ref="A979:C979"/>
    <mergeCell ref="A980:C980"/>
    <mergeCell ref="A981:C981"/>
    <mergeCell ref="A982:C982"/>
    <mergeCell ref="A983:C983"/>
    <mergeCell ref="A984:C984"/>
    <mergeCell ref="A967:C967"/>
    <mergeCell ref="A968:C968"/>
    <mergeCell ref="A969:C969"/>
    <mergeCell ref="A970:C970"/>
    <mergeCell ref="A971:C971"/>
    <mergeCell ref="A972:C972"/>
    <mergeCell ref="A973:C973"/>
    <mergeCell ref="A974:C974"/>
    <mergeCell ref="A975:C975"/>
    <mergeCell ref="A994:C994"/>
    <mergeCell ref="A995:C995"/>
    <mergeCell ref="A996:C996"/>
    <mergeCell ref="A997:C997"/>
    <mergeCell ref="A998:C998"/>
    <mergeCell ref="A999:C999"/>
    <mergeCell ref="A1000:C1000"/>
    <mergeCell ref="A1001:C1001"/>
    <mergeCell ref="A1002:C1002"/>
    <mergeCell ref="A985:C985"/>
    <mergeCell ref="A986:C986"/>
    <mergeCell ref="A987:C987"/>
    <mergeCell ref="A988:C988"/>
    <mergeCell ref="A989:C989"/>
    <mergeCell ref="A990:C990"/>
    <mergeCell ref="A991:C991"/>
    <mergeCell ref="A992:C992"/>
    <mergeCell ref="A993:C993"/>
    <mergeCell ref="A1012:C1012"/>
    <mergeCell ref="A1013:C1013"/>
    <mergeCell ref="A1014:C1014"/>
    <mergeCell ref="A1015:C1015"/>
    <mergeCell ref="A1016:C1016"/>
    <mergeCell ref="A1017:C1017"/>
    <mergeCell ref="A1018:C1018"/>
    <mergeCell ref="A1019:C1019"/>
    <mergeCell ref="A1020:C1020"/>
    <mergeCell ref="A1003:C1003"/>
    <mergeCell ref="A1004:C1004"/>
    <mergeCell ref="A1005:C1005"/>
    <mergeCell ref="A1006:C1006"/>
    <mergeCell ref="A1007:C1007"/>
    <mergeCell ref="A1008:C1008"/>
    <mergeCell ref="A1009:C1009"/>
    <mergeCell ref="A1010:C1010"/>
    <mergeCell ref="A1011:C1011"/>
    <mergeCell ref="A1030:C1030"/>
    <mergeCell ref="A1031:C1031"/>
    <mergeCell ref="A1032:C1032"/>
    <mergeCell ref="A1033:C1033"/>
    <mergeCell ref="A1034:C1034"/>
    <mergeCell ref="A1035:C1035"/>
    <mergeCell ref="A1036:C1036"/>
    <mergeCell ref="A1037:C1037"/>
    <mergeCell ref="A1038:C1038"/>
    <mergeCell ref="A1021:C1021"/>
    <mergeCell ref="A1022:C1022"/>
    <mergeCell ref="A1023:C1023"/>
    <mergeCell ref="A1024:C1024"/>
    <mergeCell ref="A1025:C1025"/>
    <mergeCell ref="A1026:C1026"/>
    <mergeCell ref="A1027:C1027"/>
    <mergeCell ref="A1028:C1028"/>
    <mergeCell ref="A1029:C1029"/>
    <mergeCell ref="A1048:C1048"/>
    <mergeCell ref="A1049:C1049"/>
    <mergeCell ref="A1050:C1050"/>
    <mergeCell ref="A1051:C1051"/>
    <mergeCell ref="A1052:C1052"/>
    <mergeCell ref="A1053:C1053"/>
    <mergeCell ref="A1054:C1054"/>
    <mergeCell ref="A1055:C1055"/>
    <mergeCell ref="A1056:C1056"/>
    <mergeCell ref="A1039:C1039"/>
    <mergeCell ref="A1040:C1040"/>
    <mergeCell ref="A1041:C1041"/>
    <mergeCell ref="A1042:C1042"/>
    <mergeCell ref="A1043:C1043"/>
    <mergeCell ref="A1044:C1044"/>
    <mergeCell ref="A1045:C1045"/>
    <mergeCell ref="A1046:C1046"/>
    <mergeCell ref="A1047:C1047"/>
    <mergeCell ref="A1066:C1066"/>
    <mergeCell ref="A1067:C1067"/>
    <mergeCell ref="A1068:C1068"/>
    <mergeCell ref="A1069:C1069"/>
    <mergeCell ref="A1070:C1070"/>
    <mergeCell ref="A1071:C1071"/>
    <mergeCell ref="A1072:C1072"/>
    <mergeCell ref="A1073:C1073"/>
    <mergeCell ref="A1074:C1074"/>
    <mergeCell ref="A1057:C1057"/>
    <mergeCell ref="A1058:C1058"/>
    <mergeCell ref="A1059:C1059"/>
    <mergeCell ref="A1060:C1060"/>
    <mergeCell ref="A1061:C1061"/>
    <mergeCell ref="A1062:C1062"/>
    <mergeCell ref="A1063:C1063"/>
    <mergeCell ref="A1064:C1064"/>
    <mergeCell ref="A1065:C1065"/>
    <mergeCell ref="A1084:C1084"/>
    <mergeCell ref="A1085:C1085"/>
    <mergeCell ref="A1086:C1086"/>
    <mergeCell ref="A1087:C1087"/>
    <mergeCell ref="A1088:C1088"/>
    <mergeCell ref="A1089:C1089"/>
    <mergeCell ref="A1090:C1090"/>
    <mergeCell ref="A1091:C1091"/>
    <mergeCell ref="A1092:C1092"/>
    <mergeCell ref="A1075:C1075"/>
    <mergeCell ref="A1076:C1076"/>
    <mergeCell ref="A1077:C1077"/>
    <mergeCell ref="A1078:C1078"/>
    <mergeCell ref="A1079:C1079"/>
    <mergeCell ref="A1080:C1080"/>
    <mergeCell ref="A1081:C1081"/>
    <mergeCell ref="A1082:C1082"/>
    <mergeCell ref="A1083:C1083"/>
    <mergeCell ref="A1102:C1102"/>
    <mergeCell ref="A1103:C1103"/>
    <mergeCell ref="A1104:C1104"/>
    <mergeCell ref="A1105:C1105"/>
    <mergeCell ref="A1106:C1106"/>
    <mergeCell ref="A1107:C1107"/>
    <mergeCell ref="A1108:C1108"/>
    <mergeCell ref="A1109:C1109"/>
    <mergeCell ref="A1110:C1110"/>
    <mergeCell ref="A1093:C1093"/>
    <mergeCell ref="A1094:C1094"/>
    <mergeCell ref="A1095:C1095"/>
    <mergeCell ref="A1096:C1096"/>
    <mergeCell ref="A1097:C1097"/>
    <mergeCell ref="A1098:C1098"/>
    <mergeCell ref="A1099:C1099"/>
    <mergeCell ref="A1100:C1100"/>
    <mergeCell ref="A1101:C1101"/>
    <mergeCell ref="A1120:C1120"/>
    <mergeCell ref="A1121:C1121"/>
    <mergeCell ref="A1122:C1122"/>
    <mergeCell ref="A1123:C1123"/>
    <mergeCell ref="A1124:C1124"/>
    <mergeCell ref="A1125:C1125"/>
    <mergeCell ref="A1126:C1126"/>
    <mergeCell ref="A1127:C1127"/>
    <mergeCell ref="A1128:C1128"/>
    <mergeCell ref="A1111:C1111"/>
    <mergeCell ref="A1112:C1112"/>
    <mergeCell ref="A1113:C1113"/>
    <mergeCell ref="A1114:C1114"/>
    <mergeCell ref="A1115:C1115"/>
    <mergeCell ref="A1116:C1116"/>
    <mergeCell ref="A1117:C1117"/>
    <mergeCell ref="A1118:C1118"/>
    <mergeCell ref="A1119:C1119"/>
    <mergeCell ref="A1138:C1138"/>
    <mergeCell ref="A1139:C1139"/>
    <mergeCell ref="A1140:C1140"/>
    <mergeCell ref="A1141:C1141"/>
    <mergeCell ref="A1142:C1142"/>
    <mergeCell ref="A1143:C1143"/>
    <mergeCell ref="A1144:C1144"/>
    <mergeCell ref="A1145:C1145"/>
    <mergeCell ref="A1146:C1146"/>
    <mergeCell ref="A1129:C1129"/>
    <mergeCell ref="A1130:C1130"/>
    <mergeCell ref="A1131:C1131"/>
    <mergeCell ref="A1132:C1132"/>
    <mergeCell ref="A1133:C1133"/>
    <mergeCell ref="A1134:C1134"/>
    <mergeCell ref="A1135:C1135"/>
    <mergeCell ref="A1136:C1136"/>
    <mergeCell ref="A1137:C1137"/>
    <mergeCell ref="A1156:C1156"/>
    <mergeCell ref="A1157:C1157"/>
    <mergeCell ref="A1158:C1158"/>
    <mergeCell ref="A1159:C1159"/>
    <mergeCell ref="A1160:C1160"/>
    <mergeCell ref="A1161:C1161"/>
    <mergeCell ref="A1162:C1162"/>
    <mergeCell ref="A1163:C1163"/>
    <mergeCell ref="A1164:C1164"/>
    <mergeCell ref="A1147:C1147"/>
    <mergeCell ref="A1148:C1148"/>
    <mergeCell ref="A1149:C1149"/>
    <mergeCell ref="A1150:C1150"/>
    <mergeCell ref="A1151:C1151"/>
    <mergeCell ref="A1152:C1152"/>
    <mergeCell ref="A1153:C1153"/>
    <mergeCell ref="A1154:C1154"/>
    <mergeCell ref="A1155:C1155"/>
    <mergeCell ref="A1174:C1174"/>
    <mergeCell ref="A1175:C1175"/>
    <mergeCell ref="A1176:C1176"/>
    <mergeCell ref="A1177:C1177"/>
    <mergeCell ref="A1178:C1178"/>
    <mergeCell ref="A1179:C1179"/>
    <mergeCell ref="A1180:C1180"/>
    <mergeCell ref="A1181:C1181"/>
    <mergeCell ref="A1182:C1182"/>
    <mergeCell ref="A1165:C1165"/>
    <mergeCell ref="A1166:C1166"/>
    <mergeCell ref="A1167:C1167"/>
    <mergeCell ref="A1168:C1168"/>
    <mergeCell ref="A1169:C1169"/>
    <mergeCell ref="A1170:C1170"/>
    <mergeCell ref="A1171:C1171"/>
    <mergeCell ref="A1172:C1172"/>
    <mergeCell ref="A1173:C1173"/>
    <mergeCell ref="A1192:C1192"/>
    <mergeCell ref="A1193:C1193"/>
    <mergeCell ref="A1194:C1194"/>
    <mergeCell ref="A1195:C1195"/>
    <mergeCell ref="A1196:C1196"/>
    <mergeCell ref="A1197:C1197"/>
    <mergeCell ref="A1198:C1198"/>
    <mergeCell ref="A1199:C1199"/>
    <mergeCell ref="A1200:C1200"/>
    <mergeCell ref="A1183:C1183"/>
    <mergeCell ref="A1184:C1184"/>
    <mergeCell ref="A1185:C1185"/>
    <mergeCell ref="A1186:C1186"/>
    <mergeCell ref="A1187:C1187"/>
    <mergeCell ref="A1188:C1188"/>
    <mergeCell ref="A1189:C1189"/>
    <mergeCell ref="A1190:C1190"/>
    <mergeCell ref="A1191:C1191"/>
    <mergeCell ref="A1210:C1210"/>
    <mergeCell ref="A1211:C1211"/>
    <mergeCell ref="A1212:C1212"/>
    <mergeCell ref="A1213:C1213"/>
    <mergeCell ref="A1214:C1214"/>
    <mergeCell ref="A1215:C1215"/>
    <mergeCell ref="A1216:C1216"/>
    <mergeCell ref="A1217:C1217"/>
    <mergeCell ref="A1218:C1218"/>
    <mergeCell ref="A1201:C1201"/>
    <mergeCell ref="A1202:C1202"/>
    <mergeCell ref="A1203:C1203"/>
    <mergeCell ref="A1204:C1204"/>
    <mergeCell ref="A1205:C1205"/>
    <mergeCell ref="A1206:C1206"/>
    <mergeCell ref="A1207:C1207"/>
    <mergeCell ref="A1208:C1208"/>
    <mergeCell ref="A1209:C1209"/>
    <mergeCell ref="A1228:C1228"/>
    <mergeCell ref="A1229:C1229"/>
    <mergeCell ref="A1230:C1230"/>
    <mergeCell ref="A1231:C1231"/>
    <mergeCell ref="A1232:C1232"/>
    <mergeCell ref="A1233:C1233"/>
    <mergeCell ref="A1234:C1234"/>
    <mergeCell ref="A1235:C1235"/>
    <mergeCell ref="A1236:C1236"/>
    <mergeCell ref="A1219:C1219"/>
    <mergeCell ref="A1220:C1220"/>
    <mergeCell ref="A1221:C1221"/>
    <mergeCell ref="A1222:C1222"/>
    <mergeCell ref="A1223:C1223"/>
    <mergeCell ref="A1224:C1224"/>
    <mergeCell ref="A1225:C1225"/>
    <mergeCell ref="A1226:C1226"/>
    <mergeCell ref="A1227:C1227"/>
    <mergeCell ref="A1246:C1246"/>
    <mergeCell ref="A1247:C1247"/>
    <mergeCell ref="A1248:C1248"/>
    <mergeCell ref="A1249:C1249"/>
    <mergeCell ref="A1250:C1250"/>
    <mergeCell ref="A1251:C1251"/>
    <mergeCell ref="A1252:C1252"/>
    <mergeCell ref="A1253:C1253"/>
    <mergeCell ref="A1254:C1254"/>
    <mergeCell ref="A1237:C1237"/>
    <mergeCell ref="A1238:C1238"/>
    <mergeCell ref="A1239:C1239"/>
    <mergeCell ref="A1240:C1240"/>
    <mergeCell ref="A1241:C1241"/>
    <mergeCell ref="A1242:C1242"/>
    <mergeCell ref="A1243:C1243"/>
    <mergeCell ref="A1244:C1244"/>
    <mergeCell ref="A1245:C1245"/>
    <mergeCell ref="A1264:C1264"/>
    <mergeCell ref="A1265:C1265"/>
    <mergeCell ref="A1266:C1266"/>
    <mergeCell ref="A1267:C1267"/>
    <mergeCell ref="A1268:C1268"/>
    <mergeCell ref="A1269:C1269"/>
    <mergeCell ref="A1270:C1270"/>
    <mergeCell ref="A1271:C1271"/>
    <mergeCell ref="A1272:C1272"/>
    <mergeCell ref="A1255:C1255"/>
    <mergeCell ref="A1256:C1256"/>
    <mergeCell ref="A1257:C1257"/>
    <mergeCell ref="A1258:C1258"/>
    <mergeCell ref="A1259:C1259"/>
    <mergeCell ref="A1260:C1260"/>
    <mergeCell ref="A1261:C1261"/>
    <mergeCell ref="A1262:C1262"/>
    <mergeCell ref="A1263:C1263"/>
    <mergeCell ref="A1282:C1282"/>
    <mergeCell ref="A1283:C1283"/>
    <mergeCell ref="A1284:C1284"/>
    <mergeCell ref="A1285:C1285"/>
    <mergeCell ref="A1286:C1286"/>
    <mergeCell ref="A1287:C1287"/>
    <mergeCell ref="A1288:C1288"/>
    <mergeCell ref="A1289:C1289"/>
    <mergeCell ref="A1290:C1290"/>
    <mergeCell ref="A1273:C1273"/>
    <mergeCell ref="A1274:C1274"/>
    <mergeCell ref="A1275:C1275"/>
    <mergeCell ref="A1276:C1276"/>
    <mergeCell ref="A1277:C1277"/>
    <mergeCell ref="A1278:C1278"/>
    <mergeCell ref="A1279:C1279"/>
    <mergeCell ref="A1280:C1280"/>
    <mergeCell ref="A1281:C1281"/>
    <mergeCell ref="A1300:C1300"/>
    <mergeCell ref="A1301:C1301"/>
    <mergeCell ref="A1302:C1302"/>
    <mergeCell ref="A1303:C1303"/>
    <mergeCell ref="A1304:C1304"/>
    <mergeCell ref="A1305:C1305"/>
    <mergeCell ref="A1306:C1306"/>
    <mergeCell ref="A1307:C1307"/>
    <mergeCell ref="A1308:C1308"/>
    <mergeCell ref="A1291:C1291"/>
    <mergeCell ref="A1292:C1292"/>
    <mergeCell ref="A1293:C1293"/>
    <mergeCell ref="A1294:C1294"/>
    <mergeCell ref="A1295:C1295"/>
    <mergeCell ref="A1296:C1296"/>
    <mergeCell ref="A1297:C1297"/>
    <mergeCell ref="A1298:C1298"/>
    <mergeCell ref="A1299:C1299"/>
    <mergeCell ref="A1318:C1318"/>
    <mergeCell ref="A1319:C1319"/>
    <mergeCell ref="A1320:C1320"/>
    <mergeCell ref="A1321:C1321"/>
    <mergeCell ref="A1322:C1322"/>
    <mergeCell ref="A1323:C1323"/>
    <mergeCell ref="A1324:C1324"/>
    <mergeCell ref="A1325:C1325"/>
    <mergeCell ref="A1326:C1326"/>
    <mergeCell ref="A1309:C1309"/>
    <mergeCell ref="A1310:C1310"/>
    <mergeCell ref="A1311:C1311"/>
    <mergeCell ref="A1312:C1312"/>
    <mergeCell ref="A1313:C1313"/>
    <mergeCell ref="A1314:C1314"/>
    <mergeCell ref="A1315:C1315"/>
    <mergeCell ref="A1316:C1316"/>
    <mergeCell ref="A1317:C1317"/>
    <mergeCell ref="A1336:C1336"/>
    <mergeCell ref="A1337:C1337"/>
    <mergeCell ref="A1338:C1338"/>
    <mergeCell ref="A1339:C1339"/>
    <mergeCell ref="A1340:C1340"/>
    <mergeCell ref="A1341:C1341"/>
    <mergeCell ref="A1342:C1342"/>
    <mergeCell ref="A1343:C1343"/>
    <mergeCell ref="A1344:C1344"/>
    <mergeCell ref="A1327:C1327"/>
    <mergeCell ref="A1328:C1328"/>
    <mergeCell ref="A1329:C1329"/>
    <mergeCell ref="A1330:C1330"/>
    <mergeCell ref="A1331:C1331"/>
    <mergeCell ref="A1332:C1332"/>
    <mergeCell ref="A1333:C1333"/>
    <mergeCell ref="A1334:C1334"/>
    <mergeCell ref="A1335:C1335"/>
    <mergeCell ref="A1354:C1354"/>
    <mergeCell ref="A1355:C1355"/>
    <mergeCell ref="A1356:C1356"/>
    <mergeCell ref="A1357:C1357"/>
    <mergeCell ref="A1358:C1358"/>
    <mergeCell ref="A1359:C1359"/>
    <mergeCell ref="A1360:C1360"/>
    <mergeCell ref="A1361:C1361"/>
    <mergeCell ref="A1362:C1362"/>
    <mergeCell ref="A1345:C1345"/>
    <mergeCell ref="A1346:C1346"/>
    <mergeCell ref="A1347:C1347"/>
    <mergeCell ref="A1348:C1348"/>
    <mergeCell ref="A1349:C1349"/>
    <mergeCell ref="A1350:C1350"/>
    <mergeCell ref="A1351:C1351"/>
    <mergeCell ref="A1352:C1352"/>
    <mergeCell ref="A1353:C1353"/>
    <mergeCell ref="A1372:C1372"/>
    <mergeCell ref="A1373:C1373"/>
    <mergeCell ref="A1374:C1374"/>
    <mergeCell ref="A1375:C1375"/>
    <mergeCell ref="A1376:C1376"/>
    <mergeCell ref="A1377:C1377"/>
    <mergeCell ref="A1378:C1378"/>
    <mergeCell ref="A1379:C1379"/>
    <mergeCell ref="A1380:C1380"/>
    <mergeCell ref="A1363:C1363"/>
    <mergeCell ref="A1364:C1364"/>
    <mergeCell ref="A1365:C1365"/>
    <mergeCell ref="A1366:C1366"/>
    <mergeCell ref="A1367:C1367"/>
    <mergeCell ref="A1368:C1368"/>
    <mergeCell ref="A1369:C1369"/>
    <mergeCell ref="A1370:C1370"/>
    <mergeCell ref="A1371:C1371"/>
    <mergeCell ref="A1405:C1405"/>
    <mergeCell ref="A1406:C1406"/>
    <mergeCell ref="A1407:C1407"/>
    <mergeCell ref="A1390:C1390"/>
    <mergeCell ref="A1391:C1391"/>
    <mergeCell ref="A1392:C1392"/>
    <mergeCell ref="A1393:C1393"/>
    <mergeCell ref="A1394:C1394"/>
    <mergeCell ref="A1395:C1395"/>
    <mergeCell ref="A1396:C1396"/>
    <mergeCell ref="A1397:C1397"/>
    <mergeCell ref="A1398:C1398"/>
    <mergeCell ref="A1381:C1381"/>
    <mergeCell ref="A1382:C1382"/>
    <mergeCell ref="A1383:C1383"/>
    <mergeCell ref="A1384:C1384"/>
    <mergeCell ref="A1385:C1385"/>
    <mergeCell ref="A1386:C1386"/>
    <mergeCell ref="A1387:C1387"/>
    <mergeCell ref="A1388:C1388"/>
    <mergeCell ref="A1389:C1389"/>
    <mergeCell ref="A1399:C1399"/>
    <mergeCell ref="A1400:C1400"/>
    <mergeCell ref="A1401:C1401"/>
    <mergeCell ref="A1402:C1402"/>
    <mergeCell ref="A1403:C1403"/>
    <mergeCell ref="A1404:C1404"/>
    <mergeCell ref="A1426:C1426"/>
    <mergeCell ref="A1427:C1427"/>
    <mergeCell ref="A1428:C1428"/>
    <mergeCell ref="A1429:C1429"/>
    <mergeCell ref="A1430:C1430"/>
    <mergeCell ref="A1431:C1431"/>
    <mergeCell ref="A1432:C1432"/>
    <mergeCell ref="A1417:C1417"/>
    <mergeCell ref="A1418:C1418"/>
    <mergeCell ref="A1419:C1419"/>
    <mergeCell ref="A1420:C1420"/>
    <mergeCell ref="A1421:C1421"/>
    <mergeCell ref="A1422:C1422"/>
    <mergeCell ref="A1423:C1423"/>
    <mergeCell ref="A1424:C1424"/>
    <mergeCell ref="A1425:C1425"/>
    <mergeCell ref="A1408:C1408"/>
    <mergeCell ref="A1409:C1409"/>
    <mergeCell ref="A1410:C1410"/>
    <mergeCell ref="A1411:C1411"/>
    <mergeCell ref="A1412:C1412"/>
    <mergeCell ref="A1413:C1413"/>
    <mergeCell ref="A1414:C1414"/>
    <mergeCell ref="A1415:C1415"/>
    <mergeCell ref="A1416:C1416"/>
  </mergeCells>
  <conditionalFormatting sqref="N19:N1432">
    <cfRule type="cellIs" dxfId="95" priority="11" operator="equal">
      <formula>"zlý súčet"</formula>
    </cfRule>
  </conditionalFormatting>
  <conditionalFormatting sqref="N1">
    <cfRule type="cellIs" dxfId="94" priority="10" operator="equal">
      <formula>"nekorektne zadané údaje"</formula>
    </cfRule>
  </conditionalFormatting>
  <conditionalFormatting sqref="A19:C19">
    <cfRule type="expression" dxfId="93" priority="9">
      <formula>R19="nekorektne zadané údaje"</formula>
    </cfRule>
  </conditionalFormatting>
  <conditionalFormatting sqref="A20:C20">
    <cfRule type="expression" dxfId="92" priority="8">
      <formula>R20="nekorektne zadané údaje"</formula>
    </cfRule>
  </conditionalFormatting>
  <conditionalFormatting sqref="A21:C1432">
    <cfRule type="expression" dxfId="91" priority="7">
      <formula>R21="nekorektne zadané údaje"</formula>
    </cfRule>
  </conditionalFormatting>
  <conditionalFormatting sqref="C7">
    <cfRule type="cellIs" dxfId="90" priority="6" operator="equal">
      <formula>"v"</formula>
    </cfRule>
  </conditionalFormatting>
  <conditionalFormatting sqref="D7">
    <cfRule type="expression" dxfId="89" priority="5">
      <formula>$R$18&gt;1</formula>
    </cfRule>
    <cfRule type="cellIs" dxfId="88" priority="4" operator="equal">
      <formula>"jednom"</formula>
    </cfRule>
  </conditionalFormatting>
  <conditionalFormatting sqref="E7:G7">
    <cfRule type="cellIs" dxfId="87" priority="3" operator="equal">
      <formula>"červeno označenom riadku"</formula>
    </cfRule>
    <cfRule type="cellIs" dxfId="86" priority="2" operator="equal">
      <formula>"červeno označených riadkoch"</formula>
    </cfRule>
  </conditionalFormatting>
  <conditionalFormatting sqref="H7:P7">
    <cfRule type="cellIs" dxfId="85" priority="1" operator="equal">
      <formula>"sú nekorektne zadané údaje"</formula>
    </cfRule>
  </conditionalFormatting>
  <dataValidations count="1">
    <dataValidation type="list" allowBlank="1" showInputMessage="1" showErrorMessage="1" sqref="D19:D1432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7" fitToHeight="49" orientation="portrait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'Výd. 2016'!$R$4:$R$7</xm:f>
          </x14:formula1>
          <xm:sqref>E19:E1432</xm:sqref>
        </x14:dataValidation>
        <x14:dataValidation type="list" allowBlank="1" showInputMessage="1" showErrorMessage="1">
          <x14:formula1>
            <xm:f>'Lesné celky'!$A$7:$A$197</xm:f>
          </x14:formula1>
          <xm:sqref>A19:C1432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32"/>
  <sheetViews>
    <sheetView workbookViewId="0">
      <selection activeCell="E24" sqref="E24"/>
    </sheetView>
  </sheetViews>
  <sheetFormatPr defaultRowHeight="12" x14ac:dyDescent="0.2"/>
  <cols>
    <col min="1" max="3" width="12.7109375" style="1" customWidth="1"/>
    <col min="4" max="4" width="11.85546875" style="1" bestFit="1" customWidth="1"/>
    <col min="5" max="5" width="20.7109375" style="1" customWidth="1"/>
    <col min="6" max="6" width="11.7109375" style="1" hidden="1" customWidth="1"/>
    <col min="7" max="7" width="10" style="1" customWidth="1"/>
    <col min="8" max="8" width="11.7109375" style="1" bestFit="1" customWidth="1"/>
    <col min="9" max="13" width="10.85546875" style="1" hidden="1" customWidth="1"/>
    <col min="14" max="14" width="11.140625" style="1" hidden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46</v>
      </c>
      <c r="N1" s="184"/>
      <c r="O1" s="184"/>
    </row>
    <row r="2" spans="1:18" x14ac:dyDescent="0.2">
      <c r="A2" s="20" t="s">
        <v>0</v>
      </c>
      <c r="R2" s="42" t="s">
        <v>54</v>
      </c>
    </row>
    <row r="3" spans="1:18" ht="15" hidden="1" customHeight="1" x14ac:dyDescent="0.2">
      <c r="A3" s="20"/>
      <c r="I3" s="43" t="s">
        <v>42</v>
      </c>
      <c r="J3" s="197"/>
      <c r="K3" s="197"/>
      <c r="N3" s="43" t="s">
        <v>42</v>
      </c>
      <c r="O3" s="197"/>
      <c r="P3" s="197"/>
      <c r="R3" s="42" t="s">
        <v>75</v>
      </c>
    </row>
    <row r="4" spans="1:18" ht="15" hidden="1" customHeight="1" x14ac:dyDescent="0.2">
      <c r="A4" s="20"/>
      <c r="I4" s="43" t="s">
        <v>39</v>
      </c>
      <c r="J4" s="197"/>
      <c r="K4" s="197"/>
      <c r="N4" s="43" t="s">
        <v>39</v>
      </c>
      <c r="O4" s="197"/>
      <c r="P4" s="197"/>
    </row>
    <row r="5" spans="1:18" ht="15" hidden="1" customHeight="1" x14ac:dyDescent="0.2">
      <c r="A5" s="20"/>
      <c r="I5" s="43" t="s">
        <v>40</v>
      </c>
      <c r="J5" s="197"/>
      <c r="K5" s="197"/>
      <c r="N5" s="43" t="s">
        <v>40</v>
      </c>
      <c r="O5" s="197"/>
      <c r="P5" s="197"/>
    </row>
    <row r="6" spans="1:18" ht="15" hidden="1" customHeight="1" x14ac:dyDescent="0.2">
      <c r="A6" s="20"/>
      <c r="I6" s="43" t="s">
        <v>41</v>
      </c>
      <c r="J6" s="197"/>
      <c r="K6" s="197"/>
      <c r="N6" s="43" t="s">
        <v>41</v>
      </c>
      <c r="O6" s="197"/>
      <c r="P6" s="197"/>
    </row>
    <row r="7" spans="1:18" x14ac:dyDescent="0.2">
      <c r="A7" s="20"/>
      <c r="C7" s="145" t="str">
        <f>IF(R18&gt;0,"v","")</f>
        <v/>
      </c>
      <c r="D7" s="176" t="str">
        <f>IF(R18=1,"jednom",IF(R18&gt;1,R18,""))</f>
        <v/>
      </c>
      <c r="E7" s="200" t="str">
        <f>IF(R18=1,"červeno označenom riadku",IF(R18&gt;1,"červeno označených riadkoch",""))</f>
        <v/>
      </c>
      <c r="F7" s="200"/>
      <c r="G7" s="200"/>
      <c r="H7" s="200" t="str">
        <f>IF(R18&gt;0,"sú nekorektne zadané údaje","")</f>
        <v/>
      </c>
      <c r="I7" s="200"/>
      <c r="J7" s="200"/>
      <c r="K7" s="200"/>
      <c r="L7" s="200"/>
      <c r="M7" s="200"/>
      <c r="N7" s="200"/>
      <c r="O7" s="200"/>
      <c r="P7" s="200"/>
    </row>
    <row r="8" spans="1:18" ht="12.75" thickBot="1" x14ac:dyDescent="0.25"/>
    <row r="9" spans="1:18" ht="20.100000000000001" customHeight="1" thickBot="1" x14ac:dyDescent="0.25">
      <c r="A9" s="188" t="s">
        <v>1</v>
      </c>
      <c r="B9" s="189"/>
      <c r="C9" s="190"/>
      <c r="D9" s="203">
        <v>2019</v>
      </c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5"/>
    </row>
    <row r="10" spans="1:18" ht="20.100000000000001" customHeight="1" thickBot="1" x14ac:dyDescent="0.25">
      <c r="A10" s="191"/>
      <c r="B10" s="192"/>
      <c r="C10" s="193"/>
      <c r="D10" s="45"/>
      <c r="E10" s="87"/>
      <c r="F10" s="13"/>
      <c r="G10" s="13"/>
      <c r="H10" s="162" t="s">
        <v>8</v>
      </c>
      <c r="I10" s="165" t="s">
        <v>4</v>
      </c>
      <c r="J10" s="166" t="s">
        <v>5</v>
      </c>
      <c r="K10" s="166" t="s">
        <v>6</v>
      </c>
      <c r="L10" s="166" t="s">
        <v>7</v>
      </c>
      <c r="M10" s="166" t="s">
        <v>8</v>
      </c>
      <c r="N10" s="13"/>
      <c r="O10" s="167" t="s">
        <v>9</v>
      </c>
      <c r="P10" s="168" t="s">
        <v>10</v>
      </c>
    </row>
    <row r="11" spans="1:18" ht="20.100000000000001" customHeight="1" x14ac:dyDescent="0.2">
      <c r="A11" s="51" t="s">
        <v>73</v>
      </c>
      <c r="B11" s="19"/>
      <c r="C11" s="52"/>
      <c r="D11" s="46"/>
      <c r="E11" s="46"/>
      <c r="F11" s="46"/>
      <c r="G11" s="46"/>
      <c r="H11" s="172">
        <f>SUMIFS(H19:H1432,D19:D1432,"menej rozvinuté regióny")</f>
        <v>0</v>
      </c>
      <c r="I11" s="78">
        <f>SUMIFS(I19:I1432,D19:D1432,"menej rozvinuté regióny")</f>
        <v>0</v>
      </c>
      <c r="J11" s="79">
        <f>SUMIFS(J19:J1432,D19:D1432,"menej rozvinuté regióny")</f>
        <v>0</v>
      </c>
      <c r="K11" s="79">
        <f>SUMIFS(K19:K1432,D19:D1432,"menej rozvinuté regióny")</f>
        <v>0</v>
      </c>
      <c r="L11" s="79">
        <f>SUMIFS(L19:L1432,D19:D1432,"menej rozvinuté regióny")</f>
        <v>0</v>
      </c>
      <c r="M11" s="79">
        <f>SUMIFS(M19:M1432,D19:D1432,"menej rozvinuté regióny")</f>
        <v>0</v>
      </c>
      <c r="N11" s="127"/>
      <c r="O11" s="131">
        <f>SUMIFS(O19:O1432,D19:D1432,"menej rozvinuté regióny")</f>
        <v>0</v>
      </c>
      <c r="P11" s="82">
        <f>SUMIFS(P19:P1432,D19:D1432,"menej rozvinuté regióny")</f>
        <v>0</v>
      </c>
    </row>
    <row r="12" spans="1:18" ht="20.100000000000001" customHeight="1" x14ac:dyDescent="0.2">
      <c r="A12" s="53" t="s">
        <v>74</v>
      </c>
      <c r="B12" s="48"/>
      <c r="C12" s="49"/>
      <c r="D12" s="50"/>
      <c r="E12" s="50"/>
      <c r="F12" s="50"/>
      <c r="G12" s="50"/>
      <c r="H12" s="171">
        <f>SUMIFS(H19:H1432,D19:D1432,"ostatné regióny")</f>
        <v>0</v>
      </c>
      <c r="I12" s="80">
        <f>SUMIFS(I19:I1432,D19:D1432,"ostatné regióny")</f>
        <v>0</v>
      </c>
      <c r="J12" s="24">
        <f>SUMIFS(J19:J1432,D19:D1432,"ostatné regióny")</f>
        <v>0</v>
      </c>
      <c r="K12" s="24">
        <f>SUMIFS(K19:K1432,D19:D1432,"ostatné regióny")</f>
        <v>0</v>
      </c>
      <c r="L12" s="24">
        <f>SUMIFS(L19:L1432,D19:D1432,"ostatné regióny")</f>
        <v>0</v>
      </c>
      <c r="M12" s="24">
        <f>SUMIFS(M19:M1432,D19:D1432,"ostatné regióny")</f>
        <v>0</v>
      </c>
      <c r="N12" s="128"/>
      <c r="O12" s="132">
        <f>SUMIFS(O19:O1432,D19:D1432,"ostatné regióny")</f>
        <v>0</v>
      </c>
      <c r="P12" s="83">
        <f>SUMIFS(P19:P1432,D19:D1432,"ostatné regióny")</f>
        <v>0</v>
      </c>
    </row>
    <row r="13" spans="1:18" ht="20.100000000000001" customHeight="1" x14ac:dyDescent="0.2">
      <c r="A13" s="17" t="s">
        <v>55</v>
      </c>
      <c r="B13" s="18"/>
      <c r="C13" s="18"/>
      <c r="D13" s="18"/>
      <c r="E13" s="18"/>
      <c r="F13" s="18"/>
      <c r="G13" s="18"/>
      <c r="H13" s="169">
        <f>SUM(H11:H12)</f>
        <v>0</v>
      </c>
      <c r="I13" s="80">
        <f>SUM(I11:I12)</f>
        <v>0</v>
      </c>
      <c r="J13" s="80">
        <f t="shared" ref="J13:O13" si="0">SUM(J11:J12)</f>
        <v>0</v>
      </c>
      <c r="K13" s="80">
        <f t="shared" si="0"/>
        <v>0</v>
      </c>
      <c r="L13" s="80">
        <f t="shared" si="0"/>
        <v>0</v>
      </c>
      <c r="M13" s="80">
        <f t="shared" si="0"/>
        <v>0</v>
      </c>
      <c r="N13" s="128"/>
      <c r="O13" s="132">
        <f t="shared" si="0"/>
        <v>0</v>
      </c>
      <c r="P13" s="84">
        <f>SUM(P11:P12)</f>
        <v>0</v>
      </c>
    </row>
    <row r="14" spans="1:18" ht="20.100000000000001" customHeight="1" x14ac:dyDescent="0.2">
      <c r="A14" s="17" t="s">
        <v>2</v>
      </c>
      <c r="B14" s="18"/>
      <c r="C14" s="18"/>
      <c r="D14" s="18"/>
      <c r="E14" s="18"/>
      <c r="F14" s="18"/>
      <c r="G14" s="18"/>
      <c r="H14" s="163"/>
      <c r="I14" s="47"/>
      <c r="J14" s="31"/>
      <c r="K14" s="31"/>
      <c r="L14" s="31"/>
      <c r="M14" s="24">
        <f>SUM(I14:L14)</f>
        <v>0</v>
      </c>
      <c r="N14" s="129"/>
      <c r="O14" s="133"/>
      <c r="P14" s="83">
        <f>H14-O14</f>
        <v>0</v>
      </c>
    </row>
    <row r="15" spans="1:18" ht="20.100000000000001" customHeight="1" thickBot="1" x14ac:dyDescent="0.25">
      <c r="A15" s="54" t="s">
        <v>3</v>
      </c>
      <c r="B15" s="55"/>
      <c r="C15" s="55"/>
      <c r="D15" s="55"/>
      <c r="E15" s="55"/>
      <c r="F15" s="55"/>
      <c r="G15" s="55"/>
      <c r="H15" s="170">
        <f>H14+H13</f>
        <v>0</v>
      </c>
      <c r="I15" s="81">
        <f>SUM(I13:I14)</f>
        <v>0</v>
      </c>
      <c r="J15" s="25">
        <f>SUM(J13:J14)</f>
        <v>0</v>
      </c>
      <c r="K15" s="25">
        <f>SUM(K13:K14)</f>
        <v>0</v>
      </c>
      <c r="L15" s="25">
        <f>SUM(L13:L14)</f>
        <v>0</v>
      </c>
      <c r="M15" s="25">
        <f>SUM(M13:M14)</f>
        <v>0</v>
      </c>
      <c r="N15" s="130"/>
      <c r="O15" s="134">
        <f>SUM(O13:O14)</f>
        <v>0</v>
      </c>
      <c r="P15" s="85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8" ht="24.95" customHeight="1" x14ac:dyDescent="0.2">
      <c r="A17" s="4" t="s">
        <v>95</v>
      </c>
      <c r="B17" s="5"/>
      <c r="C17" s="15"/>
      <c r="D17" s="215" t="s">
        <v>53</v>
      </c>
      <c r="E17" s="198" t="s">
        <v>99</v>
      </c>
      <c r="F17" s="4"/>
      <c r="G17" s="201">
        <v>2019</v>
      </c>
      <c r="H17" s="202"/>
      <c r="I17" s="125"/>
      <c r="J17" s="125"/>
      <c r="K17" s="125"/>
      <c r="L17" s="125"/>
      <c r="M17" s="125"/>
      <c r="N17" s="125"/>
      <c r="O17" s="125"/>
      <c r="P17" s="126"/>
    </row>
    <row r="18" spans="1:18" ht="24.95" customHeight="1" thickBot="1" x14ac:dyDescent="0.25">
      <c r="A18" s="6" t="s">
        <v>17</v>
      </c>
      <c r="B18" s="7"/>
      <c r="C18" s="16"/>
      <c r="D18" s="216"/>
      <c r="E18" s="199"/>
      <c r="F18" s="14" t="s">
        <v>16</v>
      </c>
      <c r="G18" s="9" t="s">
        <v>94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  <c r="R18" s="175">
        <f>COUNTIF(R19:R1432,"nekorektne zadané údaje")</f>
        <v>0</v>
      </c>
    </row>
    <row r="19" spans="1:18" s="12" customFormat="1" ht="24.95" customHeight="1" x14ac:dyDescent="0.2">
      <c r="A19" s="217"/>
      <c r="B19" s="218"/>
      <c r="C19" s="219"/>
      <c r="D19" s="122"/>
      <c r="E19" s="122"/>
      <c r="F19" s="113"/>
      <c r="G19" s="114"/>
      <c r="H19" s="22" t="str">
        <f>IF(G19="","",ROUNDDOWN('Lesné celky'!$C$2*G19,2))</f>
        <v/>
      </c>
      <c r="I19" s="26"/>
      <c r="J19" s="26"/>
      <c r="K19" s="26"/>
      <c r="L19" s="26"/>
      <c r="M19" s="22">
        <f>SUM(I19:L19)</f>
        <v>0</v>
      </c>
      <c r="N19" s="23" t="str">
        <f>IF(ROUNDDOWN(F19*G19,2)-ROUNDDOWN(SUM(I19:L19),2)=0,"","zlý súčet")</f>
        <v/>
      </c>
      <c r="O19" s="30"/>
      <c r="P19" s="33" t="str">
        <f>IF(H19="","",H19-O19)</f>
        <v/>
      </c>
      <c r="R19" s="174" t="str">
        <f>IF(AND(H19&lt;&gt;"",OR(E19="",D19="",A19="")),"nekorektne zadané údaje","")</f>
        <v/>
      </c>
    </row>
    <row r="20" spans="1:18" s="2" customFormat="1" ht="24.95" customHeight="1" x14ac:dyDescent="0.2">
      <c r="A20" s="212"/>
      <c r="B20" s="213"/>
      <c r="C20" s="214"/>
      <c r="D20" s="88"/>
      <c r="E20" s="88"/>
      <c r="F20" s="27"/>
      <c r="G20" s="28"/>
      <c r="H20" s="22" t="str">
        <f>IF(G20="","",ROUNDDOWN('Lesné celky'!$C$2*G20,2))</f>
        <v/>
      </c>
      <c r="I20" s="28"/>
      <c r="J20" s="28"/>
      <c r="K20" s="28"/>
      <c r="L20" s="28"/>
      <c r="M20" s="24">
        <f t="shared" ref="M20:M83" si="1">SUM(I20:L20)</f>
        <v>0</v>
      </c>
      <c r="N20" s="23" t="str">
        <f t="shared" ref="N20:N83" si="2">IF(ROUNDDOWN(F20*G20,2)-ROUNDDOWN(SUM(I20:L20),2)=0,"","zlý súčet")</f>
        <v/>
      </c>
      <c r="O20" s="31"/>
      <c r="P20" s="33" t="str">
        <f t="shared" ref="P20:P83" si="3">IF(H20="","",H20-O20)</f>
        <v/>
      </c>
      <c r="R20" s="174" t="str">
        <f t="shared" ref="R20:R83" si="4">IF(AND(H20&lt;&gt;"",OR(E20="",D20="",A20="")),"nekorektne zadané údaje","")</f>
        <v/>
      </c>
    </row>
    <row r="21" spans="1:18" s="2" customFormat="1" ht="24.95" customHeight="1" x14ac:dyDescent="0.2">
      <c r="A21" s="212"/>
      <c r="B21" s="213"/>
      <c r="C21" s="214"/>
      <c r="D21" s="88"/>
      <c r="E21" s="88"/>
      <c r="F21" s="27"/>
      <c r="G21" s="28"/>
      <c r="H21" s="22" t="str">
        <f>IF(G21="","",ROUNDDOWN('Lesné celky'!$C$2*G21,2))</f>
        <v/>
      </c>
      <c r="I21" s="28"/>
      <c r="J21" s="28"/>
      <c r="K21" s="28"/>
      <c r="L21" s="28"/>
      <c r="M21" s="24">
        <f t="shared" si="1"/>
        <v>0</v>
      </c>
      <c r="N21" s="23" t="str">
        <f t="shared" si="2"/>
        <v/>
      </c>
      <c r="O21" s="31"/>
      <c r="P21" s="33" t="str">
        <f t="shared" si="3"/>
        <v/>
      </c>
      <c r="R21" s="174" t="str">
        <f t="shared" si="4"/>
        <v/>
      </c>
    </row>
    <row r="22" spans="1:18" s="2" customFormat="1" ht="24.95" customHeight="1" x14ac:dyDescent="0.2">
      <c r="A22" s="212"/>
      <c r="B22" s="213"/>
      <c r="C22" s="214"/>
      <c r="D22" s="88"/>
      <c r="E22" s="88"/>
      <c r="F22" s="27"/>
      <c r="G22" s="28"/>
      <c r="H22" s="22" t="str">
        <f>IF(G22="","",ROUNDDOWN('Lesné celky'!$C$2*G22,2))</f>
        <v/>
      </c>
      <c r="I22" s="28"/>
      <c r="J22" s="28"/>
      <c r="K22" s="28"/>
      <c r="L22" s="28"/>
      <c r="M22" s="24">
        <f t="shared" si="1"/>
        <v>0</v>
      </c>
      <c r="N22" s="23" t="str">
        <f t="shared" si="2"/>
        <v/>
      </c>
      <c r="O22" s="31"/>
      <c r="P22" s="33" t="str">
        <f t="shared" si="3"/>
        <v/>
      </c>
      <c r="R22" s="174" t="str">
        <f t="shared" si="4"/>
        <v/>
      </c>
    </row>
    <row r="23" spans="1:18" s="2" customFormat="1" ht="24.95" customHeight="1" x14ac:dyDescent="0.2">
      <c r="A23" s="212"/>
      <c r="B23" s="213"/>
      <c r="C23" s="214"/>
      <c r="D23" s="88"/>
      <c r="E23" s="88"/>
      <c r="F23" s="27"/>
      <c r="G23" s="28"/>
      <c r="H23" s="22" t="str">
        <f>IF(G23="","",ROUNDDOWN('Lesné celky'!$C$2*G23,2))</f>
        <v/>
      </c>
      <c r="I23" s="28"/>
      <c r="J23" s="28"/>
      <c r="K23" s="28"/>
      <c r="L23" s="28"/>
      <c r="M23" s="24">
        <f t="shared" si="1"/>
        <v>0</v>
      </c>
      <c r="N23" s="23" t="str">
        <f t="shared" si="2"/>
        <v/>
      </c>
      <c r="O23" s="31"/>
      <c r="P23" s="33" t="str">
        <f t="shared" si="3"/>
        <v/>
      </c>
      <c r="R23" s="174" t="str">
        <f t="shared" si="4"/>
        <v/>
      </c>
    </row>
    <row r="24" spans="1:18" s="2" customFormat="1" ht="24.95" customHeight="1" x14ac:dyDescent="0.2">
      <c r="A24" s="212"/>
      <c r="B24" s="213"/>
      <c r="C24" s="214"/>
      <c r="D24" s="88"/>
      <c r="E24" s="88"/>
      <c r="F24" s="27"/>
      <c r="G24" s="28"/>
      <c r="H24" s="22" t="str">
        <f>IF(G24="","",ROUNDDOWN('Lesné celky'!$C$2*G24,2))</f>
        <v/>
      </c>
      <c r="I24" s="28"/>
      <c r="J24" s="28"/>
      <c r="K24" s="28"/>
      <c r="L24" s="28"/>
      <c r="M24" s="24">
        <f t="shared" si="1"/>
        <v>0</v>
      </c>
      <c r="N24" s="23" t="str">
        <f t="shared" si="2"/>
        <v/>
      </c>
      <c r="O24" s="31"/>
      <c r="P24" s="33" t="str">
        <f t="shared" si="3"/>
        <v/>
      </c>
      <c r="R24" s="174" t="str">
        <f t="shared" si="4"/>
        <v/>
      </c>
    </row>
    <row r="25" spans="1:18" s="2" customFormat="1" ht="24.95" customHeight="1" x14ac:dyDescent="0.2">
      <c r="A25" s="212"/>
      <c r="B25" s="213"/>
      <c r="C25" s="214"/>
      <c r="D25" s="88"/>
      <c r="E25" s="88"/>
      <c r="F25" s="27"/>
      <c r="G25" s="28"/>
      <c r="H25" s="22" t="str">
        <f>IF(G25="","",ROUNDDOWN('Lesné celky'!$C$2*G25,2))</f>
        <v/>
      </c>
      <c r="I25" s="28"/>
      <c r="J25" s="28"/>
      <c r="K25" s="28"/>
      <c r="L25" s="28"/>
      <c r="M25" s="24">
        <f t="shared" si="1"/>
        <v>0</v>
      </c>
      <c r="N25" s="23" t="str">
        <f t="shared" si="2"/>
        <v/>
      </c>
      <c r="O25" s="31"/>
      <c r="P25" s="33" t="str">
        <f t="shared" si="3"/>
        <v/>
      </c>
      <c r="R25" s="174" t="str">
        <f t="shared" si="4"/>
        <v/>
      </c>
    </row>
    <row r="26" spans="1:18" s="2" customFormat="1" ht="24.95" customHeight="1" x14ac:dyDescent="0.2">
      <c r="A26" s="212"/>
      <c r="B26" s="213"/>
      <c r="C26" s="214"/>
      <c r="D26" s="88"/>
      <c r="E26" s="88"/>
      <c r="F26" s="27"/>
      <c r="G26" s="28"/>
      <c r="H26" s="22" t="str">
        <f>IF(G26="","",ROUNDDOWN('Lesné celky'!$C$2*G26,2))</f>
        <v/>
      </c>
      <c r="I26" s="28"/>
      <c r="J26" s="28"/>
      <c r="K26" s="28"/>
      <c r="L26" s="28"/>
      <c r="M26" s="24">
        <f t="shared" si="1"/>
        <v>0</v>
      </c>
      <c r="N26" s="23" t="str">
        <f t="shared" si="2"/>
        <v/>
      </c>
      <c r="O26" s="31"/>
      <c r="P26" s="33" t="str">
        <f t="shared" si="3"/>
        <v/>
      </c>
      <c r="R26" s="174" t="str">
        <f t="shared" si="4"/>
        <v/>
      </c>
    </row>
    <row r="27" spans="1:18" s="2" customFormat="1" ht="24.95" customHeight="1" x14ac:dyDescent="0.2">
      <c r="A27" s="212"/>
      <c r="B27" s="213"/>
      <c r="C27" s="214"/>
      <c r="D27" s="88"/>
      <c r="E27" s="88"/>
      <c r="F27" s="27"/>
      <c r="G27" s="28"/>
      <c r="H27" s="22" t="str">
        <f>IF(G27="","",ROUNDDOWN('Lesné celky'!$C$2*G27,2))</f>
        <v/>
      </c>
      <c r="I27" s="28"/>
      <c r="J27" s="28"/>
      <c r="K27" s="28"/>
      <c r="L27" s="28"/>
      <c r="M27" s="24">
        <f t="shared" si="1"/>
        <v>0</v>
      </c>
      <c r="N27" s="23" t="str">
        <f t="shared" si="2"/>
        <v/>
      </c>
      <c r="O27" s="31"/>
      <c r="P27" s="33" t="str">
        <f t="shared" si="3"/>
        <v/>
      </c>
      <c r="R27" s="174" t="str">
        <f t="shared" si="4"/>
        <v/>
      </c>
    </row>
    <row r="28" spans="1:18" s="2" customFormat="1" ht="24.95" customHeight="1" x14ac:dyDescent="0.2">
      <c r="A28" s="212"/>
      <c r="B28" s="213"/>
      <c r="C28" s="214"/>
      <c r="D28" s="88"/>
      <c r="E28" s="88"/>
      <c r="F28" s="27"/>
      <c r="G28" s="28"/>
      <c r="H28" s="22" t="str">
        <f>IF(G28="","",ROUNDDOWN('Lesné celky'!$C$2*G28,2))</f>
        <v/>
      </c>
      <c r="I28" s="28"/>
      <c r="J28" s="28"/>
      <c r="K28" s="28"/>
      <c r="L28" s="28"/>
      <c r="M28" s="24">
        <f t="shared" si="1"/>
        <v>0</v>
      </c>
      <c r="N28" s="23" t="str">
        <f t="shared" si="2"/>
        <v/>
      </c>
      <c r="O28" s="31"/>
      <c r="P28" s="33" t="str">
        <f t="shared" si="3"/>
        <v/>
      </c>
      <c r="R28" s="174" t="str">
        <f t="shared" si="4"/>
        <v/>
      </c>
    </row>
    <row r="29" spans="1:18" s="2" customFormat="1" ht="24.95" customHeight="1" x14ac:dyDescent="0.2">
      <c r="A29" s="212"/>
      <c r="B29" s="213"/>
      <c r="C29" s="214"/>
      <c r="D29" s="88"/>
      <c r="E29" s="88"/>
      <c r="F29" s="27"/>
      <c r="G29" s="28"/>
      <c r="H29" s="22" t="str">
        <f>IF(G29="","",ROUNDDOWN('Lesné celky'!$C$2*G29,2))</f>
        <v/>
      </c>
      <c r="I29" s="28"/>
      <c r="J29" s="28"/>
      <c r="K29" s="28"/>
      <c r="L29" s="28"/>
      <c r="M29" s="24">
        <f t="shared" si="1"/>
        <v>0</v>
      </c>
      <c r="N29" s="23" t="str">
        <f t="shared" si="2"/>
        <v/>
      </c>
      <c r="O29" s="31"/>
      <c r="P29" s="33" t="str">
        <f t="shared" si="3"/>
        <v/>
      </c>
      <c r="R29" s="174" t="str">
        <f t="shared" si="4"/>
        <v/>
      </c>
    </row>
    <row r="30" spans="1:18" s="2" customFormat="1" ht="24.95" customHeight="1" x14ac:dyDescent="0.2">
      <c r="A30" s="212"/>
      <c r="B30" s="213"/>
      <c r="C30" s="214"/>
      <c r="D30" s="88"/>
      <c r="E30" s="88"/>
      <c r="F30" s="27"/>
      <c r="G30" s="28"/>
      <c r="H30" s="22" t="str">
        <f>IF(G30="","",ROUNDDOWN('Lesné celky'!$C$2*G30,2))</f>
        <v/>
      </c>
      <c r="I30" s="28"/>
      <c r="J30" s="28"/>
      <c r="K30" s="28"/>
      <c r="L30" s="28"/>
      <c r="M30" s="24">
        <f t="shared" si="1"/>
        <v>0</v>
      </c>
      <c r="N30" s="23" t="str">
        <f t="shared" si="2"/>
        <v/>
      </c>
      <c r="O30" s="31"/>
      <c r="P30" s="33" t="str">
        <f t="shared" si="3"/>
        <v/>
      </c>
      <c r="R30" s="174" t="str">
        <f t="shared" si="4"/>
        <v/>
      </c>
    </row>
    <row r="31" spans="1:18" s="2" customFormat="1" ht="24.95" customHeight="1" x14ac:dyDescent="0.2">
      <c r="A31" s="212"/>
      <c r="B31" s="213"/>
      <c r="C31" s="214"/>
      <c r="D31" s="88"/>
      <c r="E31" s="88"/>
      <c r="F31" s="27"/>
      <c r="G31" s="28"/>
      <c r="H31" s="22" t="str">
        <f>IF(G31="","",ROUNDDOWN('Lesné celky'!$C$2*G31,2))</f>
        <v/>
      </c>
      <c r="I31" s="28"/>
      <c r="J31" s="28"/>
      <c r="K31" s="28"/>
      <c r="L31" s="28"/>
      <c r="M31" s="24">
        <f t="shared" si="1"/>
        <v>0</v>
      </c>
      <c r="N31" s="23" t="str">
        <f t="shared" si="2"/>
        <v/>
      </c>
      <c r="O31" s="31"/>
      <c r="P31" s="33" t="str">
        <f t="shared" si="3"/>
        <v/>
      </c>
      <c r="R31" s="174" t="str">
        <f t="shared" si="4"/>
        <v/>
      </c>
    </row>
    <row r="32" spans="1:18" ht="24.95" customHeight="1" x14ac:dyDescent="0.2">
      <c r="A32" s="212"/>
      <c r="B32" s="213"/>
      <c r="C32" s="214"/>
      <c r="D32" s="88"/>
      <c r="E32" s="88"/>
      <c r="F32" s="27"/>
      <c r="G32" s="28"/>
      <c r="H32" s="22" t="str">
        <f>IF(G32="","",ROUNDDOWN('Lesné celky'!$C$2*G32,2))</f>
        <v/>
      </c>
      <c r="I32" s="28"/>
      <c r="J32" s="28"/>
      <c r="K32" s="28"/>
      <c r="L32" s="28"/>
      <c r="M32" s="24">
        <f t="shared" si="1"/>
        <v>0</v>
      </c>
      <c r="N32" s="23" t="str">
        <f t="shared" si="2"/>
        <v/>
      </c>
      <c r="O32" s="31"/>
      <c r="P32" s="33" t="str">
        <f t="shared" si="3"/>
        <v/>
      </c>
      <c r="R32" s="174" t="str">
        <f t="shared" si="4"/>
        <v/>
      </c>
    </row>
    <row r="33" spans="1:18" ht="24.95" customHeight="1" x14ac:dyDescent="0.2">
      <c r="A33" s="212"/>
      <c r="B33" s="213"/>
      <c r="C33" s="214"/>
      <c r="D33" s="88"/>
      <c r="E33" s="88"/>
      <c r="F33" s="27"/>
      <c r="G33" s="28"/>
      <c r="H33" s="22" t="str">
        <f>IF(G33="","",ROUNDDOWN('Lesné celky'!$C$2*G33,2))</f>
        <v/>
      </c>
      <c r="I33" s="28"/>
      <c r="J33" s="28"/>
      <c r="K33" s="28"/>
      <c r="L33" s="28"/>
      <c r="M33" s="24">
        <f t="shared" si="1"/>
        <v>0</v>
      </c>
      <c r="N33" s="23" t="str">
        <f t="shared" si="2"/>
        <v/>
      </c>
      <c r="O33" s="31"/>
      <c r="P33" s="33" t="str">
        <f t="shared" si="3"/>
        <v/>
      </c>
      <c r="R33" s="174" t="str">
        <f t="shared" si="4"/>
        <v/>
      </c>
    </row>
    <row r="34" spans="1:18" ht="24.95" customHeight="1" x14ac:dyDescent="0.2">
      <c r="A34" s="212"/>
      <c r="B34" s="213"/>
      <c r="C34" s="214"/>
      <c r="D34" s="88"/>
      <c r="E34" s="88"/>
      <c r="F34" s="27"/>
      <c r="G34" s="28"/>
      <c r="H34" s="22" t="str">
        <f>IF(G34="","",ROUNDDOWN('Lesné celky'!$C$2*G34,2))</f>
        <v/>
      </c>
      <c r="I34" s="28"/>
      <c r="J34" s="28"/>
      <c r="K34" s="28"/>
      <c r="L34" s="28"/>
      <c r="M34" s="24">
        <f t="shared" si="1"/>
        <v>0</v>
      </c>
      <c r="N34" s="23" t="str">
        <f t="shared" si="2"/>
        <v/>
      </c>
      <c r="O34" s="31"/>
      <c r="P34" s="33" t="str">
        <f t="shared" si="3"/>
        <v/>
      </c>
      <c r="R34" s="174" t="str">
        <f t="shared" si="4"/>
        <v/>
      </c>
    </row>
    <row r="35" spans="1:18" ht="24.95" customHeight="1" x14ac:dyDescent="0.2">
      <c r="A35" s="212"/>
      <c r="B35" s="213"/>
      <c r="C35" s="214"/>
      <c r="D35" s="88"/>
      <c r="E35" s="88"/>
      <c r="F35" s="27"/>
      <c r="G35" s="28"/>
      <c r="H35" s="22" t="str">
        <f>IF(G35="","",ROUNDDOWN('Lesné celky'!$C$2*G35,2))</f>
        <v/>
      </c>
      <c r="I35" s="28"/>
      <c r="J35" s="28"/>
      <c r="K35" s="28"/>
      <c r="L35" s="28"/>
      <c r="M35" s="24">
        <f t="shared" si="1"/>
        <v>0</v>
      </c>
      <c r="N35" s="23" t="str">
        <f t="shared" si="2"/>
        <v/>
      </c>
      <c r="O35" s="31"/>
      <c r="P35" s="33" t="str">
        <f t="shared" si="3"/>
        <v/>
      </c>
      <c r="R35" s="174" t="str">
        <f t="shared" si="4"/>
        <v/>
      </c>
    </row>
    <row r="36" spans="1:18" ht="24.95" customHeight="1" x14ac:dyDescent="0.2">
      <c r="A36" s="212"/>
      <c r="B36" s="213"/>
      <c r="C36" s="214"/>
      <c r="D36" s="88"/>
      <c r="E36" s="88"/>
      <c r="F36" s="27"/>
      <c r="G36" s="28"/>
      <c r="H36" s="22" t="str">
        <f>IF(G36="","",ROUNDDOWN('Lesné celky'!$C$2*G36,2))</f>
        <v/>
      </c>
      <c r="I36" s="28"/>
      <c r="J36" s="28"/>
      <c r="K36" s="28"/>
      <c r="L36" s="28"/>
      <c r="M36" s="24">
        <f t="shared" si="1"/>
        <v>0</v>
      </c>
      <c r="N36" s="23" t="str">
        <f t="shared" si="2"/>
        <v/>
      </c>
      <c r="O36" s="31"/>
      <c r="P36" s="33" t="str">
        <f t="shared" si="3"/>
        <v/>
      </c>
      <c r="R36" s="174" t="str">
        <f t="shared" si="4"/>
        <v/>
      </c>
    </row>
    <row r="37" spans="1:18" ht="24.95" customHeight="1" x14ac:dyDescent="0.2">
      <c r="A37" s="212"/>
      <c r="B37" s="213"/>
      <c r="C37" s="214"/>
      <c r="D37" s="88"/>
      <c r="E37" s="88"/>
      <c r="F37" s="27"/>
      <c r="G37" s="28"/>
      <c r="H37" s="22" t="str">
        <f>IF(G37="","",ROUNDDOWN('Lesné celky'!$C$2*G37,2))</f>
        <v/>
      </c>
      <c r="I37" s="28"/>
      <c r="J37" s="28"/>
      <c r="K37" s="28"/>
      <c r="L37" s="28"/>
      <c r="M37" s="24">
        <f t="shared" si="1"/>
        <v>0</v>
      </c>
      <c r="N37" s="23" t="str">
        <f t="shared" si="2"/>
        <v/>
      </c>
      <c r="O37" s="31"/>
      <c r="P37" s="33" t="str">
        <f t="shared" si="3"/>
        <v/>
      </c>
      <c r="R37" s="174" t="str">
        <f t="shared" si="4"/>
        <v/>
      </c>
    </row>
    <row r="38" spans="1:18" ht="24.95" customHeight="1" x14ac:dyDescent="0.2">
      <c r="A38" s="212"/>
      <c r="B38" s="213"/>
      <c r="C38" s="214"/>
      <c r="D38" s="88"/>
      <c r="E38" s="88"/>
      <c r="F38" s="27"/>
      <c r="G38" s="28"/>
      <c r="H38" s="22" t="str">
        <f>IF(G38="","",ROUNDDOWN('Lesné celky'!$C$2*G38,2))</f>
        <v/>
      </c>
      <c r="I38" s="28"/>
      <c r="J38" s="28"/>
      <c r="K38" s="28"/>
      <c r="L38" s="28"/>
      <c r="M38" s="24">
        <f t="shared" si="1"/>
        <v>0</v>
      </c>
      <c r="N38" s="23" t="str">
        <f t="shared" si="2"/>
        <v/>
      </c>
      <c r="O38" s="31"/>
      <c r="P38" s="33" t="str">
        <f t="shared" si="3"/>
        <v/>
      </c>
      <c r="R38" s="174" t="str">
        <f t="shared" si="4"/>
        <v/>
      </c>
    </row>
    <row r="39" spans="1:18" ht="24.95" customHeight="1" x14ac:dyDescent="0.2">
      <c r="A39" s="212"/>
      <c r="B39" s="213"/>
      <c r="C39" s="214"/>
      <c r="D39" s="88"/>
      <c r="E39" s="88"/>
      <c r="F39" s="27"/>
      <c r="G39" s="28"/>
      <c r="H39" s="22" t="str">
        <f>IF(G39="","",ROUNDDOWN('Lesné celky'!$C$2*G39,2))</f>
        <v/>
      </c>
      <c r="I39" s="28"/>
      <c r="J39" s="28"/>
      <c r="K39" s="28"/>
      <c r="L39" s="28"/>
      <c r="M39" s="24">
        <f t="shared" si="1"/>
        <v>0</v>
      </c>
      <c r="N39" s="23" t="str">
        <f t="shared" si="2"/>
        <v/>
      </c>
      <c r="O39" s="31"/>
      <c r="P39" s="33" t="str">
        <f t="shared" si="3"/>
        <v/>
      </c>
      <c r="R39" s="174" t="str">
        <f t="shared" si="4"/>
        <v/>
      </c>
    </row>
    <row r="40" spans="1:18" ht="24.95" customHeight="1" x14ac:dyDescent="0.2">
      <c r="A40" s="212"/>
      <c r="B40" s="213"/>
      <c r="C40" s="214"/>
      <c r="D40" s="88"/>
      <c r="E40" s="88"/>
      <c r="F40" s="27"/>
      <c r="G40" s="28"/>
      <c r="H40" s="22" t="str">
        <f>IF(G40="","",ROUNDDOWN('Lesné celky'!$C$2*G40,2))</f>
        <v/>
      </c>
      <c r="I40" s="28"/>
      <c r="J40" s="28"/>
      <c r="K40" s="28"/>
      <c r="L40" s="28"/>
      <c r="M40" s="24">
        <f t="shared" si="1"/>
        <v>0</v>
      </c>
      <c r="N40" s="23" t="str">
        <f t="shared" si="2"/>
        <v/>
      </c>
      <c r="O40" s="31"/>
      <c r="P40" s="33" t="str">
        <f t="shared" si="3"/>
        <v/>
      </c>
      <c r="R40" s="174" t="str">
        <f t="shared" si="4"/>
        <v/>
      </c>
    </row>
    <row r="41" spans="1:18" ht="24.95" customHeight="1" x14ac:dyDescent="0.2">
      <c r="A41" s="212"/>
      <c r="B41" s="213"/>
      <c r="C41" s="214"/>
      <c r="D41" s="88"/>
      <c r="E41" s="88"/>
      <c r="F41" s="27"/>
      <c r="G41" s="28"/>
      <c r="H41" s="22" t="str">
        <f>IF(G41="","",ROUNDDOWN('Lesné celky'!$C$2*G41,2))</f>
        <v/>
      </c>
      <c r="I41" s="28"/>
      <c r="J41" s="28"/>
      <c r="K41" s="28"/>
      <c r="L41" s="28"/>
      <c r="M41" s="24">
        <f t="shared" si="1"/>
        <v>0</v>
      </c>
      <c r="N41" s="23" t="str">
        <f t="shared" si="2"/>
        <v/>
      </c>
      <c r="O41" s="31"/>
      <c r="P41" s="33" t="str">
        <f t="shared" si="3"/>
        <v/>
      </c>
      <c r="R41" s="174" t="str">
        <f t="shared" si="4"/>
        <v/>
      </c>
    </row>
    <row r="42" spans="1:18" ht="24.95" customHeight="1" x14ac:dyDescent="0.2">
      <c r="A42" s="212"/>
      <c r="B42" s="213"/>
      <c r="C42" s="214"/>
      <c r="D42" s="88"/>
      <c r="E42" s="88"/>
      <c r="F42" s="27"/>
      <c r="G42" s="28"/>
      <c r="H42" s="22" t="str">
        <f>IF(G42="","",ROUNDDOWN('Lesné celky'!$C$2*G42,2))</f>
        <v/>
      </c>
      <c r="I42" s="28"/>
      <c r="J42" s="28"/>
      <c r="K42" s="28"/>
      <c r="L42" s="28"/>
      <c r="M42" s="24">
        <f t="shared" si="1"/>
        <v>0</v>
      </c>
      <c r="N42" s="23" t="str">
        <f t="shared" si="2"/>
        <v/>
      </c>
      <c r="O42" s="31"/>
      <c r="P42" s="33" t="str">
        <f t="shared" si="3"/>
        <v/>
      </c>
      <c r="R42" s="174" t="str">
        <f t="shared" si="4"/>
        <v/>
      </c>
    </row>
    <row r="43" spans="1:18" ht="24.95" customHeight="1" x14ac:dyDescent="0.2">
      <c r="A43" s="212"/>
      <c r="B43" s="213"/>
      <c r="C43" s="214"/>
      <c r="D43" s="88"/>
      <c r="E43" s="88"/>
      <c r="F43" s="27"/>
      <c r="G43" s="28"/>
      <c r="H43" s="22" t="str">
        <f>IF(G43="","",ROUNDDOWN('Lesné celky'!$C$2*G43,2))</f>
        <v/>
      </c>
      <c r="I43" s="28"/>
      <c r="J43" s="28"/>
      <c r="K43" s="28"/>
      <c r="L43" s="28"/>
      <c r="M43" s="24">
        <f t="shared" si="1"/>
        <v>0</v>
      </c>
      <c r="N43" s="23" t="str">
        <f t="shared" si="2"/>
        <v/>
      </c>
      <c r="O43" s="31"/>
      <c r="P43" s="33" t="str">
        <f t="shared" si="3"/>
        <v/>
      </c>
      <c r="R43" s="174" t="str">
        <f t="shared" si="4"/>
        <v/>
      </c>
    </row>
    <row r="44" spans="1:18" ht="24.95" customHeight="1" x14ac:dyDescent="0.2">
      <c r="A44" s="212"/>
      <c r="B44" s="213"/>
      <c r="C44" s="214"/>
      <c r="D44" s="88"/>
      <c r="E44" s="88"/>
      <c r="F44" s="27"/>
      <c r="G44" s="28"/>
      <c r="H44" s="22" t="str">
        <f>IF(G44="","",ROUNDDOWN('Lesné celky'!$C$2*G44,2))</f>
        <v/>
      </c>
      <c r="I44" s="28"/>
      <c r="J44" s="28"/>
      <c r="K44" s="28"/>
      <c r="L44" s="28"/>
      <c r="M44" s="24">
        <f t="shared" si="1"/>
        <v>0</v>
      </c>
      <c r="N44" s="23" t="str">
        <f t="shared" si="2"/>
        <v/>
      </c>
      <c r="O44" s="31"/>
      <c r="P44" s="33" t="str">
        <f t="shared" si="3"/>
        <v/>
      </c>
      <c r="R44" s="174" t="str">
        <f t="shared" si="4"/>
        <v/>
      </c>
    </row>
    <row r="45" spans="1:18" ht="24.95" customHeight="1" x14ac:dyDescent="0.2">
      <c r="A45" s="212"/>
      <c r="B45" s="213"/>
      <c r="C45" s="214"/>
      <c r="D45" s="88"/>
      <c r="E45" s="88"/>
      <c r="F45" s="27"/>
      <c r="G45" s="28"/>
      <c r="H45" s="22" t="str">
        <f>IF(G45="","",ROUNDDOWN('Lesné celky'!$C$2*G45,2))</f>
        <v/>
      </c>
      <c r="I45" s="28"/>
      <c r="J45" s="28"/>
      <c r="K45" s="28"/>
      <c r="L45" s="28"/>
      <c r="M45" s="24">
        <f t="shared" si="1"/>
        <v>0</v>
      </c>
      <c r="N45" s="23" t="str">
        <f t="shared" si="2"/>
        <v/>
      </c>
      <c r="O45" s="31"/>
      <c r="P45" s="33" t="str">
        <f t="shared" si="3"/>
        <v/>
      </c>
      <c r="R45" s="174" t="str">
        <f t="shared" si="4"/>
        <v/>
      </c>
    </row>
    <row r="46" spans="1:18" ht="24.95" customHeight="1" x14ac:dyDescent="0.2">
      <c r="A46" s="212"/>
      <c r="B46" s="213"/>
      <c r="C46" s="214"/>
      <c r="D46" s="88"/>
      <c r="E46" s="88"/>
      <c r="F46" s="27"/>
      <c r="G46" s="28"/>
      <c r="H46" s="22" t="str">
        <f>IF(G46="","",ROUNDDOWN('Lesné celky'!$C$2*G46,2))</f>
        <v/>
      </c>
      <c r="I46" s="28"/>
      <c r="J46" s="28"/>
      <c r="K46" s="28"/>
      <c r="L46" s="28"/>
      <c r="M46" s="24">
        <f t="shared" si="1"/>
        <v>0</v>
      </c>
      <c r="N46" s="23" t="str">
        <f t="shared" si="2"/>
        <v/>
      </c>
      <c r="O46" s="31"/>
      <c r="P46" s="33" t="str">
        <f t="shared" si="3"/>
        <v/>
      </c>
      <c r="R46" s="174" t="str">
        <f t="shared" si="4"/>
        <v/>
      </c>
    </row>
    <row r="47" spans="1:18" ht="24.95" customHeight="1" x14ac:dyDescent="0.2">
      <c r="A47" s="212"/>
      <c r="B47" s="213"/>
      <c r="C47" s="214"/>
      <c r="D47" s="88"/>
      <c r="E47" s="88"/>
      <c r="F47" s="27"/>
      <c r="G47" s="28"/>
      <c r="H47" s="22" t="str">
        <f>IF(G47="","",ROUNDDOWN('Lesné celky'!$C$2*G47,2))</f>
        <v/>
      </c>
      <c r="I47" s="28"/>
      <c r="J47" s="28"/>
      <c r="K47" s="28"/>
      <c r="L47" s="28"/>
      <c r="M47" s="24">
        <f t="shared" si="1"/>
        <v>0</v>
      </c>
      <c r="N47" s="23" t="str">
        <f t="shared" si="2"/>
        <v/>
      </c>
      <c r="O47" s="31"/>
      <c r="P47" s="33" t="str">
        <f t="shared" si="3"/>
        <v/>
      </c>
      <c r="R47" s="174" t="str">
        <f t="shared" si="4"/>
        <v/>
      </c>
    </row>
    <row r="48" spans="1:18" ht="24.95" customHeight="1" x14ac:dyDescent="0.2">
      <c r="A48" s="212"/>
      <c r="B48" s="213"/>
      <c r="C48" s="214"/>
      <c r="D48" s="88"/>
      <c r="E48" s="88"/>
      <c r="F48" s="27"/>
      <c r="G48" s="28"/>
      <c r="H48" s="22" t="str">
        <f>IF(G48="","",ROUNDDOWN('Lesné celky'!$C$2*G48,2))</f>
        <v/>
      </c>
      <c r="I48" s="28"/>
      <c r="J48" s="28"/>
      <c r="K48" s="28"/>
      <c r="L48" s="28"/>
      <c r="M48" s="24">
        <f t="shared" si="1"/>
        <v>0</v>
      </c>
      <c r="N48" s="23" t="str">
        <f t="shared" si="2"/>
        <v/>
      </c>
      <c r="O48" s="31"/>
      <c r="P48" s="33" t="str">
        <f t="shared" si="3"/>
        <v/>
      </c>
      <c r="R48" s="174" t="str">
        <f t="shared" si="4"/>
        <v/>
      </c>
    </row>
    <row r="49" spans="1:18" ht="24.95" customHeight="1" x14ac:dyDescent="0.2">
      <c r="A49" s="212"/>
      <c r="B49" s="213"/>
      <c r="C49" s="214"/>
      <c r="D49" s="88"/>
      <c r="E49" s="88"/>
      <c r="F49" s="27"/>
      <c r="G49" s="28"/>
      <c r="H49" s="22" t="str">
        <f>IF(G49="","",ROUNDDOWN('Lesné celky'!$C$2*G49,2))</f>
        <v/>
      </c>
      <c r="I49" s="28"/>
      <c r="J49" s="28"/>
      <c r="K49" s="28"/>
      <c r="L49" s="28"/>
      <c r="M49" s="24">
        <f t="shared" si="1"/>
        <v>0</v>
      </c>
      <c r="N49" s="23" t="str">
        <f t="shared" si="2"/>
        <v/>
      </c>
      <c r="O49" s="31"/>
      <c r="P49" s="33" t="str">
        <f t="shared" si="3"/>
        <v/>
      </c>
      <c r="R49" s="174" t="str">
        <f t="shared" si="4"/>
        <v/>
      </c>
    </row>
    <row r="50" spans="1:18" ht="24.95" customHeight="1" x14ac:dyDescent="0.2">
      <c r="A50" s="212"/>
      <c r="B50" s="213"/>
      <c r="C50" s="214"/>
      <c r="D50" s="88"/>
      <c r="E50" s="88"/>
      <c r="F50" s="27"/>
      <c r="G50" s="28"/>
      <c r="H50" s="22" t="str">
        <f>IF(G50="","",ROUNDDOWN('Lesné celky'!$C$2*G50,2))</f>
        <v/>
      </c>
      <c r="I50" s="28"/>
      <c r="J50" s="28"/>
      <c r="K50" s="28"/>
      <c r="L50" s="28"/>
      <c r="M50" s="24">
        <f t="shared" si="1"/>
        <v>0</v>
      </c>
      <c r="N50" s="23" t="str">
        <f t="shared" si="2"/>
        <v/>
      </c>
      <c r="O50" s="31"/>
      <c r="P50" s="33" t="str">
        <f t="shared" si="3"/>
        <v/>
      </c>
      <c r="R50" s="174" t="str">
        <f t="shared" si="4"/>
        <v/>
      </c>
    </row>
    <row r="51" spans="1:18" ht="24.95" customHeight="1" x14ac:dyDescent="0.2">
      <c r="A51" s="212"/>
      <c r="B51" s="213"/>
      <c r="C51" s="214"/>
      <c r="D51" s="88"/>
      <c r="E51" s="88"/>
      <c r="F51" s="27"/>
      <c r="G51" s="28"/>
      <c r="H51" s="22" t="str">
        <f>IF(G51="","",ROUNDDOWN('Lesné celky'!$C$2*G51,2))</f>
        <v/>
      </c>
      <c r="I51" s="28"/>
      <c r="J51" s="28"/>
      <c r="K51" s="28"/>
      <c r="L51" s="28"/>
      <c r="M51" s="24">
        <f t="shared" si="1"/>
        <v>0</v>
      </c>
      <c r="N51" s="23" t="str">
        <f t="shared" si="2"/>
        <v/>
      </c>
      <c r="O51" s="31"/>
      <c r="P51" s="33" t="str">
        <f t="shared" si="3"/>
        <v/>
      </c>
      <c r="R51" s="174" t="str">
        <f t="shared" si="4"/>
        <v/>
      </c>
    </row>
    <row r="52" spans="1:18" ht="24.95" customHeight="1" x14ac:dyDescent="0.2">
      <c r="A52" s="212"/>
      <c r="B52" s="213"/>
      <c r="C52" s="214"/>
      <c r="D52" s="88"/>
      <c r="E52" s="88"/>
      <c r="F52" s="27"/>
      <c r="G52" s="28"/>
      <c r="H52" s="22" t="str">
        <f>IF(G52="","",ROUNDDOWN('Lesné celky'!$C$2*G52,2))</f>
        <v/>
      </c>
      <c r="I52" s="28"/>
      <c r="J52" s="28"/>
      <c r="K52" s="28"/>
      <c r="L52" s="28"/>
      <c r="M52" s="24">
        <f t="shared" si="1"/>
        <v>0</v>
      </c>
      <c r="N52" s="23" t="str">
        <f t="shared" si="2"/>
        <v/>
      </c>
      <c r="O52" s="31"/>
      <c r="P52" s="33" t="str">
        <f t="shared" si="3"/>
        <v/>
      </c>
      <c r="R52" s="174" t="str">
        <f t="shared" si="4"/>
        <v/>
      </c>
    </row>
    <row r="53" spans="1:18" ht="24.95" customHeight="1" x14ac:dyDescent="0.2">
      <c r="A53" s="212"/>
      <c r="B53" s="213"/>
      <c r="C53" s="214"/>
      <c r="D53" s="88"/>
      <c r="E53" s="88"/>
      <c r="F53" s="27"/>
      <c r="G53" s="28"/>
      <c r="H53" s="22" t="str">
        <f>IF(G53="","",ROUNDDOWN('Lesné celky'!$C$2*G53,2))</f>
        <v/>
      </c>
      <c r="I53" s="28"/>
      <c r="J53" s="28"/>
      <c r="K53" s="28"/>
      <c r="L53" s="28"/>
      <c r="M53" s="24">
        <f t="shared" si="1"/>
        <v>0</v>
      </c>
      <c r="N53" s="23" t="str">
        <f t="shared" si="2"/>
        <v/>
      </c>
      <c r="O53" s="31"/>
      <c r="P53" s="33" t="str">
        <f t="shared" si="3"/>
        <v/>
      </c>
      <c r="R53" s="174" t="str">
        <f t="shared" si="4"/>
        <v/>
      </c>
    </row>
    <row r="54" spans="1:18" ht="24.95" customHeight="1" x14ac:dyDescent="0.2">
      <c r="A54" s="212"/>
      <c r="B54" s="213"/>
      <c r="C54" s="214"/>
      <c r="D54" s="88"/>
      <c r="E54" s="88"/>
      <c r="F54" s="27"/>
      <c r="G54" s="28"/>
      <c r="H54" s="22" t="str">
        <f>IF(G54="","",ROUNDDOWN('Lesné celky'!$C$2*G54,2))</f>
        <v/>
      </c>
      <c r="I54" s="28"/>
      <c r="J54" s="28"/>
      <c r="K54" s="28"/>
      <c r="L54" s="28"/>
      <c r="M54" s="24">
        <f t="shared" si="1"/>
        <v>0</v>
      </c>
      <c r="N54" s="23" t="str">
        <f t="shared" si="2"/>
        <v/>
      </c>
      <c r="O54" s="31"/>
      <c r="P54" s="33" t="str">
        <f t="shared" si="3"/>
        <v/>
      </c>
      <c r="R54" s="174" t="str">
        <f t="shared" si="4"/>
        <v/>
      </c>
    </row>
    <row r="55" spans="1:18" ht="24.95" customHeight="1" x14ac:dyDescent="0.2">
      <c r="A55" s="212"/>
      <c r="B55" s="213"/>
      <c r="C55" s="214"/>
      <c r="D55" s="88"/>
      <c r="E55" s="88"/>
      <c r="F55" s="27"/>
      <c r="G55" s="28"/>
      <c r="H55" s="22" t="str">
        <f>IF(G55="","",ROUNDDOWN('Lesné celky'!$C$2*G55,2))</f>
        <v/>
      </c>
      <c r="I55" s="28"/>
      <c r="J55" s="28"/>
      <c r="K55" s="28"/>
      <c r="L55" s="28"/>
      <c r="M55" s="24">
        <f t="shared" si="1"/>
        <v>0</v>
      </c>
      <c r="N55" s="23" t="str">
        <f t="shared" si="2"/>
        <v/>
      </c>
      <c r="O55" s="31"/>
      <c r="P55" s="33" t="str">
        <f t="shared" si="3"/>
        <v/>
      </c>
      <c r="R55" s="174" t="str">
        <f t="shared" si="4"/>
        <v/>
      </c>
    </row>
    <row r="56" spans="1:18" ht="24.95" customHeight="1" x14ac:dyDescent="0.2">
      <c r="A56" s="212"/>
      <c r="B56" s="213"/>
      <c r="C56" s="214"/>
      <c r="D56" s="88"/>
      <c r="E56" s="88"/>
      <c r="F56" s="27"/>
      <c r="G56" s="28"/>
      <c r="H56" s="22" t="str">
        <f>IF(G56="","",ROUNDDOWN('Lesné celky'!$C$2*G56,2))</f>
        <v/>
      </c>
      <c r="I56" s="28"/>
      <c r="J56" s="28"/>
      <c r="K56" s="28"/>
      <c r="L56" s="28"/>
      <c r="M56" s="24">
        <f t="shared" si="1"/>
        <v>0</v>
      </c>
      <c r="N56" s="23" t="str">
        <f t="shared" si="2"/>
        <v/>
      </c>
      <c r="O56" s="31"/>
      <c r="P56" s="33" t="str">
        <f t="shared" si="3"/>
        <v/>
      </c>
      <c r="R56" s="174" t="str">
        <f t="shared" si="4"/>
        <v/>
      </c>
    </row>
    <row r="57" spans="1:18" ht="24.95" customHeight="1" x14ac:dyDescent="0.2">
      <c r="A57" s="212"/>
      <c r="B57" s="213"/>
      <c r="C57" s="214"/>
      <c r="D57" s="88"/>
      <c r="E57" s="88"/>
      <c r="F57" s="27"/>
      <c r="G57" s="28"/>
      <c r="H57" s="22" t="str">
        <f>IF(G57="","",ROUNDDOWN('Lesné celky'!$C$2*G57,2))</f>
        <v/>
      </c>
      <c r="I57" s="28"/>
      <c r="J57" s="28"/>
      <c r="K57" s="28"/>
      <c r="L57" s="28"/>
      <c r="M57" s="24">
        <f t="shared" si="1"/>
        <v>0</v>
      </c>
      <c r="N57" s="23" t="str">
        <f t="shared" si="2"/>
        <v/>
      </c>
      <c r="O57" s="31"/>
      <c r="P57" s="33" t="str">
        <f t="shared" si="3"/>
        <v/>
      </c>
      <c r="R57" s="174" t="str">
        <f t="shared" si="4"/>
        <v/>
      </c>
    </row>
    <row r="58" spans="1:18" ht="24.95" customHeight="1" x14ac:dyDescent="0.2">
      <c r="A58" s="212"/>
      <c r="B58" s="213"/>
      <c r="C58" s="214"/>
      <c r="D58" s="88"/>
      <c r="E58" s="88"/>
      <c r="F58" s="27"/>
      <c r="G58" s="28"/>
      <c r="H58" s="22" t="str">
        <f>IF(G58="","",ROUNDDOWN('Lesné celky'!$C$2*G58,2))</f>
        <v/>
      </c>
      <c r="I58" s="28"/>
      <c r="J58" s="28"/>
      <c r="K58" s="28"/>
      <c r="L58" s="28"/>
      <c r="M58" s="24">
        <f t="shared" si="1"/>
        <v>0</v>
      </c>
      <c r="N58" s="23" t="str">
        <f t="shared" si="2"/>
        <v/>
      </c>
      <c r="O58" s="31"/>
      <c r="P58" s="33" t="str">
        <f t="shared" si="3"/>
        <v/>
      </c>
      <c r="R58" s="174" t="str">
        <f t="shared" si="4"/>
        <v/>
      </c>
    </row>
    <row r="59" spans="1:18" ht="24.95" customHeight="1" x14ac:dyDescent="0.2">
      <c r="A59" s="212"/>
      <c r="B59" s="213"/>
      <c r="C59" s="214"/>
      <c r="D59" s="88"/>
      <c r="E59" s="88"/>
      <c r="F59" s="27"/>
      <c r="G59" s="28"/>
      <c r="H59" s="22" t="str">
        <f>IF(G59="","",ROUNDDOWN('Lesné celky'!$C$2*G59,2))</f>
        <v/>
      </c>
      <c r="I59" s="28"/>
      <c r="J59" s="28"/>
      <c r="K59" s="28"/>
      <c r="L59" s="28"/>
      <c r="M59" s="24">
        <f t="shared" si="1"/>
        <v>0</v>
      </c>
      <c r="N59" s="23" t="str">
        <f t="shared" si="2"/>
        <v/>
      </c>
      <c r="O59" s="31"/>
      <c r="P59" s="33" t="str">
        <f t="shared" si="3"/>
        <v/>
      </c>
      <c r="R59" s="174" t="str">
        <f t="shared" si="4"/>
        <v/>
      </c>
    </row>
    <row r="60" spans="1:18" ht="24.95" customHeight="1" x14ac:dyDescent="0.2">
      <c r="A60" s="212"/>
      <c r="B60" s="213"/>
      <c r="C60" s="214"/>
      <c r="D60" s="88"/>
      <c r="E60" s="88"/>
      <c r="F60" s="27"/>
      <c r="G60" s="28"/>
      <c r="H60" s="22" t="str">
        <f>IF(G60="","",ROUNDDOWN('Lesné celky'!$C$2*G60,2))</f>
        <v/>
      </c>
      <c r="I60" s="28"/>
      <c r="J60" s="28"/>
      <c r="K60" s="28"/>
      <c r="L60" s="28"/>
      <c r="M60" s="24">
        <f t="shared" si="1"/>
        <v>0</v>
      </c>
      <c r="N60" s="23" t="str">
        <f t="shared" si="2"/>
        <v/>
      </c>
      <c r="O60" s="31"/>
      <c r="P60" s="33" t="str">
        <f t="shared" si="3"/>
        <v/>
      </c>
      <c r="R60" s="174" t="str">
        <f t="shared" si="4"/>
        <v/>
      </c>
    </row>
    <row r="61" spans="1:18" ht="24.95" customHeight="1" x14ac:dyDescent="0.2">
      <c r="A61" s="212"/>
      <c r="B61" s="213"/>
      <c r="C61" s="214"/>
      <c r="D61" s="88"/>
      <c r="E61" s="88"/>
      <c r="F61" s="27"/>
      <c r="G61" s="28"/>
      <c r="H61" s="22" t="str">
        <f>IF(G61="","",ROUNDDOWN('Lesné celky'!$C$2*G61,2))</f>
        <v/>
      </c>
      <c r="I61" s="28"/>
      <c r="J61" s="28"/>
      <c r="K61" s="28"/>
      <c r="L61" s="28"/>
      <c r="M61" s="24">
        <f t="shared" si="1"/>
        <v>0</v>
      </c>
      <c r="N61" s="23" t="str">
        <f t="shared" si="2"/>
        <v/>
      </c>
      <c r="O61" s="31"/>
      <c r="P61" s="33" t="str">
        <f t="shared" si="3"/>
        <v/>
      </c>
      <c r="R61" s="174" t="str">
        <f t="shared" si="4"/>
        <v/>
      </c>
    </row>
    <row r="62" spans="1:18" ht="24.95" customHeight="1" x14ac:dyDescent="0.2">
      <c r="A62" s="212"/>
      <c r="B62" s="213"/>
      <c r="C62" s="214"/>
      <c r="D62" s="88"/>
      <c r="E62" s="88"/>
      <c r="F62" s="27"/>
      <c r="G62" s="28"/>
      <c r="H62" s="22" t="str">
        <f>IF(G62="","",ROUNDDOWN('Lesné celky'!$C$2*G62,2))</f>
        <v/>
      </c>
      <c r="I62" s="28"/>
      <c r="J62" s="28"/>
      <c r="K62" s="28"/>
      <c r="L62" s="28"/>
      <c r="M62" s="24">
        <f t="shared" si="1"/>
        <v>0</v>
      </c>
      <c r="N62" s="23" t="str">
        <f t="shared" si="2"/>
        <v/>
      </c>
      <c r="O62" s="31"/>
      <c r="P62" s="33" t="str">
        <f t="shared" si="3"/>
        <v/>
      </c>
      <c r="R62" s="174" t="str">
        <f t="shared" si="4"/>
        <v/>
      </c>
    </row>
    <row r="63" spans="1:18" ht="24.95" customHeight="1" x14ac:dyDescent="0.2">
      <c r="A63" s="212"/>
      <c r="B63" s="213"/>
      <c r="C63" s="214"/>
      <c r="D63" s="88"/>
      <c r="E63" s="88"/>
      <c r="F63" s="27"/>
      <c r="G63" s="28"/>
      <c r="H63" s="22" t="str">
        <f>IF(G63="","",ROUNDDOWN('Lesné celky'!$C$2*G63,2))</f>
        <v/>
      </c>
      <c r="I63" s="28"/>
      <c r="J63" s="28"/>
      <c r="K63" s="28"/>
      <c r="L63" s="28"/>
      <c r="M63" s="24">
        <f t="shared" si="1"/>
        <v>0</v>
      </c>
      <c r="N63" s="23" t="str">
        <f t="shared" si="2"/>
        <v/>
      </c>
      <c r="O63" s="31"/>
      <c r="P63" s="33" t="str">
        <f t="shared" si="3"/>
        <v/>
      </c>
      <c r="R63" s="174" t="str">
        <f t="shared" si="4"/>
        <v/>
      </c>
    </row>
    <row r="64" spans="1:18" ht="24.95" customHeight="1" x14ac:dyDescent="0.2">
      <c r="A64" s="212"/>
      <c r="B64" s="213"/>
      <c r="C64" s="214"/>
      <c r="D64" s="88"/>
      <c r="E64" s="88"/>
      <c r="F64" s="27"/>
      <c r="G64" s="28"/>
      <c r="H64" s="22" t="str">
        <f>IF(G64="","",ROUNDDOWN('Lesné celky'!$C$2*G64,2))</f>
        <v/>
      </c>
      <c r="I64" s="28"/>
      <c r="J64" s="28"/>
      <c r="K64" s="28"/>
      <c r="L64" s="28"/>
      <c r="M64" s="24">
        <f t="shared" si="1"/>
        <v>0</v>
      </c>
      <c r="N64" s="23" t="str">
        <f t="shared" si="2"/>
        <v/>
      </c>
      <c r="O64" s="31"/>
      <c r="P64" s="33" t="str">
        <f t="shared" si="3"/>
        <v/>
      </c>
      <c r="R64" s="174" t="str">
        <f t="shared" si="4"/>
        <v/>
      </c>
    </row>
    <row r="65" spans="1:18" ht="24.95" customHeight="1" x14ac:dyDescent="0.2">
      <c r="A65" s="212"/>
      <c r="B65" s="213"/>
      <c r="C65" s="214"/>
      <c r="D65" s="88"/>
      <c r="E65" s="88"/>
      <c r="F65" s="27"/>
      <c r="G65" s="28"/>
      <c r="H65" s="22" t="str">
        <f>IF(G65="","",ROUNDDOWN('Lesné celky'!$C$2*G65,2))</f>
        <v/>
      </c>
      <c r="I65" s="28"/>
      <c r="J65" s="28"/>
      <c r="K65" s="28"/>
      <c r="L65" s="28"/>
      <c r="M65" s="24">
        <f t="shared" si="1"/>
        <v>0</v>
      </c>
      <c r="N65" s="23" t="str">
        <f t="shared" si="2"/>
        <v/>
      </c>
      <c r="O65" s="31"/>
      <c r="P65" s="33" t="str">
        <f t="shared" si="3"/>
        <v/>
      </c>
      <c r="R65" s="174" t="str">
        <f t="shared" si="4"/>
        <v/>
      </c>
    </row>
    <row r="66" spans="1:18" ht="24.95" customHeight="1" x14ac:dyDescent="0.2">
      <c r="A66" s="212"/>
      <c r="B66" s="213"/>
      <c r="C66" s="214"/>
      <c r="D66" s="88"/>
      <c r="E66" s="88"/>
      <c r="F66" s="27"/>
      <c r="G66" s="28"/>
      <c r="H66" s="22" t="str">
        <f>IF(G66="","",ROUNDDOWN('Lesné celky'!$C$2*G66,2))</f>
        <v/>
      </c>
      <c r="I66" s="28"/>
      <c r="J66" s="28"/>
      <c r="K66" s="28"/>
      <c r="L66" s="28"/>
      <c r="M66" s="24">
        <f t="shared" si="1"/>
        <v>0</v>
      </c>
      <c r="N66" s="23" t="str">
        <f t="shared" si="2"/>
        <v/>
      </c>
      <c r="O66" s="31"/>
      <c r="P66" s="33" t="str">
        <f t="shared" si="3"/>
        <v/>
      </c>
      <c r="R66" s="174" t="str">
        <f t="shared" si="4"/>
        <v/>
      </c>
    </row>
    <row r="67" spans="1:18" ht="24.95" customHeight="1" x14ac:dyDescent="0.2">
      <c r="A67" s="212"/>
      <c r="B67" s="213"/>
      <c r="C67" s="214"/>
      <c r="D67" s="88"/>
      <c r="E67" s="88"/>
      <c r="F67" s="27"/>
      <c r="G67" s="28"/>
      <c r="H67" s="22" t="str">
        <f>IF(G67="","",ROUNDDOWN('Lesné celky'!$C$2*G67,2))</f>
        <v/>
      </c>
      <c r="I67" s="28"/>
      <c r="J67" s="28"/>
      <c r="K67" s="28"/>
      <c r="L67" s="28"/>
      <c r="M67" s="24">
        <f t="shared" si="1"/>
        <v>0</v>
      </c>
      <c r="N67" s="23" t="str">
        <f t="shared" si="2"/>
        <v/>
      </c>
      <c r="O67" s="31"/>
      <c r="P67" s="33" t="str">
        <f t="shared" si="3"/>
        <v/>
      </c>
      <c r="R67" s="174" t="str">
        <f t="shared" si="4"/>
        <v/>
      </c>
    </row>
    <row r="68" spans="1:18" ht="24.95" customHeight="1" x14ac:dyDescent="0.2">
      <c r="A68" s="212"/>
      <c r="B68" s="213"/>
      <c r="C68" s="214"/>
      <c r="D68" s="88"/>
      <c r="E68" s="88"/>
      <c r="F68" s="27"/>
      <c r="G68" s="28"/>
      <c r="H68" s="22" t="str">
        <f>IF(G68="","",ROUNDDOWN('Lesné celky'!$C$2*G68,2))</f>
        <v/>
      </c>
      <c r="I68" s="28"/>
      <c r="J68" s="28"/>
      <c r="K68" s="28"/>
      <c r="L68" s="28"/>
      <c r="M68" s="24">
        <f t="shared" si="1"/>
        <v>0</v>
      </c>
      <c r="N68" s="23" t="str">
        <f t="shared" si="2"/>
        <v/>
      </c>
      <c r="O68" s="31"/>
      <c r="P68" s="33" t="str">
        <f t="shared" si="3"/>
        <v/>
      </c>
      <c r="R68" s="174" t="str">
        <f t="shared" si="4"/>
        <v/>
      </c>
    </row>
    <row r="69" spans="1:18" ht="24.95" customHeight="1" x14ac:dyDescent="0.2">
      <c r="A69" s="212"/>
      <c r="B69" s="213"/>
      <c r="C69" s="214"/>
      <c r="D69" s="88"/>
      <c r="E69" s="88"/>
      <c r="F69" s="27"/>
      <c r="G69" s="28"/>
      <c r="H69" s="22" t="str">
        <f>IF(G69="","",ROUNDDOWN('Lesné celky'!$C$2*G69,2))</f>
        <v/>
      </c>
      <c r="I69" s="28"/>
      <c r="J69" s="28"/>
      <c r="K69" s="28"/>
      <c r="L69" s="28"/>
      <c r="M69" s="24">
        <f t="shared" si="1"/>
        <v>0</v>
      </c>
      <c r="N69" s="23" t="str">
        <f t="shared" si="2"/>
        <v/>
      </c>
      <c r="O69" s="31"/>
      <c r="P69" s="33" t="str">
        <f t="shared" si="3"/>
        <v/>
      </c>
      <c r="R69" s="174" t="str">
        <f t="shared" si="4"/>
        <v/>
      </c>
    </row>
    <row r="70" spans="1:18" ht="24.95" customHeight="1" x14ac:dyDescent="0.2">
      <c r="A70" s="212"/>
      <c r="B70" s="213"/>
      <c r="C70" s="214"/>
      <c r="D70" s="88"/>
      <c r="E70" s="88"/>
      <c r="F70" s="27"/>
      <c r="G70" s="28"/>
      <c r="H70" s="22" t="str">
        <f>IF(G70="","",ROUNDDOWN('Lesné celky'!$C$2*G70,2))</f>
        <v/>
      </c>
      <c r="I70" s="28"/>
      <c r="J70" s="28"/>
      <c r="K70" s="28"/>
      <c r="L70" s="28"/>
      <c r="M70" s="24">
        <f t="shared" si="1"/>
        <v>0</v>
      </c>
      <c r="N70" s="23" t="str">
        <f t="shared" si="2"/>
        <v/>
      </c>
      <c r="O70" s="31"/>
      <c r="P70" s="33" t="str">
        <f t="shared" si="3"/>
        <v/>
      </c>
      <c r="R70" s="174" t="str">
        <f t="shared" si="4"/>
        <v/>
      </c>
    </row>
    <row r="71" spans="1:18" ht="24.95" customHeight="1" x14ac:dyDescent="0.2">
      <c r="A71" s="212"/>
      <c r="B71" s="213"/>
      <c r="C71" s="214"/>
      <c r="D71" s="88"/>
      <c r="E71" s="88"/>
      <c r="F71" s="27"/>
      <c r="G71" s="28"/>
      <c r="H71" s="22" t="str">
        <f>IF(G71="","",ROUNDDOWN('Lesné celky'!$C$2*G71,2))</f>
        <v/>
      </c>
      <c r="I71" s="28"/>
      <c r="J71" s="28"/>
      <c r="K71" s="28"/>
      <c r="L71" s="28"/>
      <c r="M71" s="24">
        <f t="shared" si="1"/>
        <v>0</v>
      </c>
      <c r="N71" s="23" t="str">
        <f t="shared" si="2"/>
        <v/>
      </c>
      <c r="O71" s="31"/>
      <c r="P71" s="33" t="str">
        <f t="shared" si="3"/>
        <v/>
      </c>
      <c r="R71" s="174" t="str">
        <f t="shared" si="4"/>
        <v/>
      </c>
    </row>
    <row r="72" spans="1:18" ht="24.95" customHeight="1" x14ac:dyDescent="0.2">
      <c r="A72" s="212"/>
      <c r="B72" s="213"/>
      <c r="C72" s="214"/>
      <c r="D72" s="88"/>
      <c r="E72" s="88"/>
      <c r="F72" s="27"/>
      <c r="G72" s="28"/>
      <c r="H72" s="22" t="str">
        <f>IF(G72="","",ROUNDDOWN('Lesné celky'!$C$2*G72,2))</f>
        <v/>
      </c>
      <c r="I72" s="28"/>
      <c r="J72" s="28"/>
      <c r="K72" s="28"/>
      <c r="L72" s="28"/>
      <c r="M72" s="24">
        <f t="shared" si="1"/>
        <v>0</v>
      </c>
      <c r="N72" s="23" t="str">
        <f t="shared" si="2"/>
        <v/>
      </c>
      <c r="O72" s="31"/>
      <c r="P72" s="33" t="str">
        <f t="shared" si="3"/>
        <v/>
      </c>
      <c r="R72" s="174" t="str">
        <f t="shared" si="4"/>
        <v/>
      </c>
    </row>
    <row r="73" spans="1:18" ht="24.95" customHeight="1" x14ac:dyDescent="0.2">
      <c r="A73" s="212"/>
      <c r="B73" s="213"/>
      <c r="C73" s="214"/>
      <c r="D73" s="88"/>
      <c r="E73" s="88"/>
      <c r="F73" s="27"/>
      <c r="G73" s="28"/>
      <c r="H73" s="22" t="str">
        <f>IF(G73="","",ROUNDDOWN('Lesné celky'!$C$2*G73,2))</f>
        <v/>
      </c>
      <c r="I73" s="28"/>
      <c r="J73" s="28"/>
      <c r="K73" s="28"/>
      <c r="L73" s="28"/>
      <c r="M73" s="24">
        <f t="shared" si="1"/>
        <v>0</v>
      </c>
      <c r="N73" s="23" t="str">
        <f t="shared" si="2"/>
        <v/>
      </c>
      <c r="O73" s="31"/>
      <c r="P73" s="33" t="str">
        <f t="shared" si="3"/>
        <v/>
      </c>
      <c r="R73" s="174" t="str">
        <f t="shared" si="4"/>
        <v/>
      </c>
    </row>
    <row r="74" spans="1:18" ht="24.95" customHeight="1" x14ac:dyDescent="0.2">
      <c r="A74" s="212"/>
      <c r="B74" s="213"/>
      <c r="C74" s="214"/>
      <c r="D74" s="88"/>
      <c r="E74" s="88"/>
      <c r="F74" s="27"/>
      <c r="G74" s="28"/>
      <c r="H74" s="22" t="str">
        <f>IF(G74="","",ROUNDDOWN('Lesné celky'!$C$2*G74,2))</f>
        <v/>
      </c>
      <c r="I74" s="28"/>
      <c r="J74" s="28"/>
      <c r="K74" s="28"/>
      <c r="L74" s="28"/>
      <c r="M74" s="24">
        <f t="shared" si="1"/>
        <v>0</v>
      </c>
      <c r="N74" s="23" t="str">
        <f t="shared" si="2"/>
        <v/>
      </c>
      <c r="O74" s="31"/>
      <c r="P74" s="33" t="str">
        <f t="shared" si="3"/>
        <v/>
      </c>
      <c r="R74" s="174" t="str">
        <f t="shared" si="4"/>
        <v/>
      </c>
    </row>
    <row r="75" spans="1:18" ht="24.95" customHeight="1" x14ac:dyDescent="0.2">
      <c r="A75" s="212"/>
      <c r="B75" s="213"/>
      <c r="C75" s="214"/>
      <c r="D75" s="88"/>
      <c r="E75" s="88"/>
      <c r="F75" s="27"/>
      <c r="G75" s="28"/>
      <c r="H75" s="22" t="str">
        <f>IF(G75="","",ROUNDDOWN('Lesné celky'!$C$2*G75,2))</f>
        <v/>
      </c>
      <c r="I75" s="28"/>
      <c r="J75" s="28"/>
      <c r="K75" s="28"/>
      <c r="L75" s="28"/>
      <c r="M75" s="24">
        <f t="shared" si="1"/>
        <v>0</v>
      </c>
      <c r="N75" s="23" t="str">
        <f t="shared" si="2"/>
        <v/>
      </c>
      <c r="O75" s="31"/>
      <c r="P75" s="33" t="str">
        <f t="shared" si="3"/>
        <v/>
      </c>
      <c r="R75" s="174" t="str">
        <f t="shared" si="4"/>
        <v/>
      </c>
    </row>
    <row r="76" spans="1:18" ht="24.95" customHeight="1" x14ac:dyDescent="0.2">
      <c r="A76" s="212"/>
      <c r="B76" s="213"/>
      <c r="C76" s="214"/>
      <c r="D76" s="88"/>
      <c r="E76" s="88"/>
      <c r="F76" s="27"/>
      <c r="G76" s="28"/>
      <c r="H76" s="22" t="str">
        <f>IF(G76="","",ROUNDDOWN('Lesné celky'!$C$2*G76,2))</f>
        <v/>
      </c>
      <c r="I76" s="28"/>
      <c r="J76" s="28"/>
      <c r="K76" s="28"/>
      <c r="L76" s="28"/>
      <c r="M76" s="24">
        <f t="shared" si="1"/>
        <v>0</v>
      </c>
      <c r="N76" s="23" t="str">
        <f t="shared" si="2"/>
        <v/>
      </c>
      <c r="O76" s="31"/>
      <c r="P76" s="33" t="str">
        <f t="shared" si="3"/>
        <v/>
      </c>
      <c r="R76" s="174" t="str">
        <f t="shared" si="4"/>
        <v/>
      </c>
    </row>
    <row r="77" spans="1:18" ht="24.95" customHeight="1" x14ac:dyDescent="0.2">
      <c r="A77" s="212"/>
      <c r="B77" s="213"/>
      <c r="C77" s="214"/>
      <c r="D77" s="88"/>
      <c r="E77" s="88"/>
      <c r="F77" s="27"/>
      <c r="G77" s="28"/>
      <c r="H77" s="22" t="str">
        <f>IF(G77="","",ROUNDDOWN('Lesné celky'!$C$2*G77,2))</f>
        <v/>
      </c>
      <c r="I77" s="28"/>
      <c r="J77" s="28"/>
      <c r="K77" s="28"/>
      <c r="L77" s="28"/>
      <c r="M77" s="24">
        <f t="shared" si="1"/>
        <v>0</v>
      </c>
      <c r="N77" s="23" t="str">
        <f t="shared" si="2"/>
        <v/>
      </c>
      <c r="O77" s="31"/>
      <c r="P77" s="33" t="str">
        <f t="shared" si="3"/>
        <v/>
      </c>
      <c r="R77" s="174" t="str">
        <f t="shared" si="4"/>
        <v/>
      </c>
    </row>
    <row r="78" spans="1:18" ht="24.95" customHeight="1" x14ac:dyDescent="0.2">
      <c r="A78" s="212"/>
      <c r="B78" s="213"/>
      <c r="C78" s="214"/>
      <c r="D78" s="88"/>
      <c r="E78" s="88"/>
      <c r="F78" s="27"/>
      <c r="G78" s="28"/>
      <c r="H78" s="22" t="str">
        <f>IF(G78="","",ROUNDDOWN('Lesné celky'!$C$2*G78,2))</f>
        <v/>
      </c>
      <c r="I78" s="28"/>
      <c r="J78" s="28"/>
      <c r="K78" s="28"/>
      <c r="L78" s="28"/>
      <c r="M78" s="24">
        <f t="shared" si="1"/>
        <v>0</v>
      </c>
      <c r="N78" s="23" t="str">
        <f t="shared" si="2"/>
        <v/>
      </c>
      <c r="O78" s="31"/>
      <c r="P78" s="33" t="str">
        <f t="shared" si="3"/>
        <v/>
      </c>
      <c r="R78" s="174" t="str">
        <f t="shared" si="4"/>
        <v/>
      </c>
    </row>
    <row r="79" spans="1:18" ht="24.95" customHeight="1" x14ac:dyDescent="0.2">
      <c r="A79" s="212"/>
      <c r="B79" s="213"/>
      <c r="C79" s="214"/>
      <c r="D79" s="88"/>
      <c r="E79" s="88"/>
      <c r="F79" s="27"/>
      <c r="G79" s="28"/>
      <c r="H79" s="22" t="str">
        <f>IF(G79="","",ROUNDDOWN('Lesné celky'!$C$2*G79,2))</f>
        <v/>
      </c>
      <c r="I79" s="28"/>
      <c r="J79" s="28"/>
      <c r="K79" s="28"/>
      <c r="L79" s="28"/>
      <c r="M79" s="24">
        <f t="shared" si="1"/>
        <v>0</v>
      </c>
      <c r="N79" s="23" t="str">
        <f t="shared" si="2"/>
        <v/>
      </c>
      <c r="O79" s="31"/>
      <c r="P79" s="33" t="str">
        <f t="shared" si="3"/>
        <v/>
      </c>
      <c r="R79" s="174" t="str">
        <f t="shared" si="4"/>
        <v/>
      </c>
    </row>
    <row r="80" spans="1:18" ht="24.95" customHeight="1" x14ac:dyDescent="0.2">
      <c r="A80" s="212"/>
      <c r="B80" s="213"/>
      <c r="C80" s="214"/>
      <c r="D80" s="88"/>
      <c r="E80" s="88"/>
      <c r="F80" s="27"/>
      <c r="G80" s="28"/>
      <c r="H80" s="22" t="str">
        <f>IF(G80="","",ROUNDDOWN('Lesné celky'!$C$2*G80,2))</f>
        <v/>
      </c>
      <c r="I80" s="28"/>
      <c r="J80" s="28"/>
      <c r="K80" s="28"/>
      <c r="L80" s="28"/>
      <c r="M80" s="24">
        <f t="shared" si="1"/>
        <v>0</v>
      </c>
      <c r="N80" s="23" t="str">
        <f t="shared" si="2"/>
        <v/>
      </c>
      <c r="O80" s="31"/>
      <c r="P80" s="33" t="str">
        <f t="shared" si="3"/>
        <v/>
      </c>
      <c r="R80" s="174" t="str">
        <f t="shared" si="4"/>
        <v/>
      </c>
    </row>
    <row r="81" spans="1:18" ht="24.95" customHeight="1" x14ac:dyDescent="0.2">
      <c r="A81" s="212"/>
      <c r="B81" s="213"/>
      <c r="C81" s="214"/>
      <c r="D81" s="88"/>
      <c r="E81" s="88"/>
      <c r="F81" s="27"/>
      <c r="G81" s="28"/>
      <c r="H81" s="22" t="str">
        <f>IF(G81="","",ROUNDDOWN('Lesné celky'!$C$2*G81,2))</f>
        <v/>
      </c>
      <c r="I81" s="28"/>
      <c r="J81" s="28"/>
      <c r="K81" s="28"/>
      <c r="L81" s="28"/>
      <c r="M81" s="24">
        <f t="shared" si="1"/>
        <v>0</v>
      </c>
      <c r="N81" s="23" t="str">
        <f t="shared" si="2"/>
        <v/>
      </c>
      <c r="O81" s="31"/>
      <c r="P81" s="33" t="str">
        <f t="shared" si="3"/>
        <v/>
      </c>
      <c r="R81" s="174" t="str">
        <f t="shared" si="4"/>
        <v/>
      </c>
    </row>
    <row r="82" spans="1:18" ht="24.95" customHeight="1" x14ac:dyDescent="0.2">
      <c r="A82" s="212"/>
      <c r="B82" s="213"/>
      <c r="C82" s="214"/>
      <c r="D82" s="88"/>
      <c r="E82" s="88"/>
      <c r="F82" s="27"/>
      <c r="G82" s="28"/>
      <c r="H82" s="22" t="str">
        <f>IF(G82="","",ROUNDDOWN('Lesné celky'!$C$2*G82,2))</f>
        <v/>
      </c>
      <c r="I82" s="28"/>
      <c r="J82" s="28"/>
      <c r="K82" s="28"/>
      <c r="L82" s="28"/>
      <c r="M82" s="24">
        <f t="shared" si="1"/>
        <v>0</v>
      </c>
      <c r="N82" s="23" t="str">
        <f t="shared" si="2"/>
        <v/>
      </c>
      <c r="O82" s="31"/>
      <c r="P82" s="33" t="str">
        <f t="shared" si="3"/>
        <v/>
      </c>
      <c r="R82" s="174" t="str">
        <f t="shared" si="4"/>
        <v/>
      </c>
    </row>
    <row r="83" spans="1:18" ht="24.95" customHeight="1" x14ac:dyDescent="0.2">
      <c r="A83" s="212"/>
      <c r="B83" s="213"/>
      <c r="C83" s="214"/>
      <c r="D83" s="88"/>
      <c r="E83" s="88"/>
      <c r="F83" s="27"/>
      <c r="G83" s="28"/>
      <c r="H83" s="22" t="str">
        <f>IF(G83="","",ROUNDDOWN('Lesné celky'!$C$2*G83,2))</f>
        <v/>
      </c>
      <c r="I83" s="28"/>
      <c r="J83" s="28"/>
      <c r="K83" s="28"/>
      <c r="L83" s="28"/>
      <c r="M83" s="24">
        <f t="shared" si="1"/>
        <v>0</v>
      </c>
      <c r="N83" s="23" t="str">
        <f t="shared" si="2"/>
        <v/>
      </c>
      <c r="O83" s="31"/>
      <c r="P83" s="33" t="str">
        <f t="shared" si="3"/>
        <v/>
      </c>
      <c r="R83" s="174" t="str">
        <f t="shared" si="4"/>
        <v/>
      </c>
    </row>
    <row r="84" spans="1:18" ht="24.95" customHeight="1" x14ac:dyDescent="0.2">
      <c r="A84" s="212"/>
      <c r="B84" s="213"/>
      <c r="C84" s="214"/>
      <c r="D84" s="88"/>
      <c r="E84" s="88"/>
      <c r="F84" s="27"/>
      <c r="G84" s="28"/>
      <c r="H84" s="22" t="str">
        <f>IF(G84="","",ROUNDDOWN('Lesné celky'!$C$2*G84,2))</f>
        <v/>
      </c>
      <c r="I84" s="28"/>
      <c r="J84" s="28"/>
      <c r="K84" s="28"/>
      <c r="L84" s="28"/>
      <c r="M84" s="24">
        <f t="shared" ref="M84:M129" si="5">SUM(I84:L84)</f>
        <v>0</v>
      </c>
      <c r="N84" s="23" t="str">
        <f t="shared" ref="N84:N129" si="6">IF(ROUNDDOWN(F84*G84,2)-ROUNDDOWN(SUM(I84:L84),2)=0,"","zlý súčet")</f>
        <v/>
      </c>
      <c r="O84" s="31"/>
      <c r="P84" s="33" t="str">
        <f t="shared" ref="P84:P147" si="7">IF(H84="","",H84-O84)</f>
        <v/>
      </c>
      <c r="R84" s="174" t="str">
        <f t="shared" ref="R84:R147" si="8">IF(AND(H84&lt;&gt;"",OR(E84="",D84="",A84="")),"nekorektne zadané údaje","")</f>
        <v/>
      </c>
    </row>
    <row r="85" spans="1:18" ht="24.95" customHeight="1" x14ac:dyDescent="0.2">
      <c r="A85" s="212"/>
      <c r="B85" s="213"/>
      <c r="C85" s="214"/>
      <c r="D85" s="88"/>
      <c r="E85" s="88"/>
      <c r="F85" s="27"/>
      <c r="G85" s="28"/>
      <c r="H85" s="22" t="str">
        <f>IF(G85="","",ROUNDDOWN('Lesné celky'!$C$2*G85,2))</f>
        <v/>
      </c>
      <c r="I85" s="28"/>
      <c r="J85" s="28"/>
      <c r="K85" s="28"/>
      <c r="L85" s="28"/>
      <c r="M85" s="24">
        <f t="shared" si="5"/>
        <v>0</v>
      </c>
      <c r="N85" s="23" t="str">
        <f t="shared" si="6"/>
        <v/>
      </c>
      <c r="O85" s="31"/>
      <c r="P85" s="33" t="str">
        <f t="shared" si="7"/>
        <v/>
      </c>
      <c r="R85" s="174" t="str">
        <f t="shared" si="8"/>
        <v/>
      </c>
    </row>
    <row r="86" spans="1:18" ht="24.95" customHeight="1" x14ac:dyDescent="0.2">
      <c r="A86" s="212"/>
      <c r="B86" s="213"/>
      <c r="C86" s="214"/>
      <c r="D86" s="88"/>
      <c r="E86" s="88"/>
      <c r="F86" s="27"/>
      <c r="G86" s="28"/>
      <c r="H86" s="22" t="str">
        <f>IF(G86="","",ROUNDDOWN('Lesné celky'!$C$2*G86,2))</f>
        <v/>
      </c>
      <c r="I86" s="28"/>
      <c r="J86" s="28"/>
      <c r="K86" s="28"/>
      <c r="L86" s="28"/>
      <c r="M86" s="24">
        <f t="shared" si="5"/>
        <v>0</v>
      </c>
      <c r="N86" s="23" t="str">
        <f t="shared" si="6"/>
        <v/>
      </c>
      <c r="O86" s="31"/>
      <c r="P86" s="33" t="str">
        <f t="shared" si="7"/>
        <v/>
      </c>
      <c r="R86" s="174" t="str">
        <f t="shared" si="8"/>
        <v/>
      </c>
    </row>
    <row r="87" spans="1:18" ht="24.95" customHeight="1" x14ac:dyDescent="0.2">
      <c r="A87" s="212"/>
      <c r="B87" s="213"/>
      <c r="C87" s="214"/>
      <c r="D87" s="88"/>
      <c r="E87" s="88"/>
      <c r="F87" s="27"/>
      <c r="G87" s="28"/>
      <c r="H87" s="22" t="str">
        <f>IF(G87="","",ROUNDDOWN('Lesné celky'!$C$2*G87,2))</f>
        <v/>
      </c>
      <c r="I87" s="28"/>
      <c r="J87" s="28"/>
      <c r="K87" s="28"/>
      <c r="L87" s="28"/>
      <c r="M87" s="24">
        <f t="shared" si="5"/>
        <v>0</v>
      </c>
      <c r="N87" s="23" t="str">
        <f t="shared" si="6"/>
        <v/>
      </c>
      <c r="O87" s="31"/>
      <c r="P87" s="33" t="str">
        <f t="shared" si="7"/>
        <v/>
      </c>
      <c r="R87" s="174" t="str">
        <f t="shared" si="8"/>
        <v/>
      </c>
    </row>
    <row r="88" spans="1:18" ht="24.95" customHeight="1" x14ac:dyDescent="0.2">
      <c r="A88" s="212"/>
      <c r="B88" s="213"/>
      <c r="C88" s="214"/>
      <c r="D88" s="88"/>
      <c r="E88" s="88"/>
      <c r="F88" s="27"/>
      <c r="G88" s="28"/>
      <c r="H88" s="22" t="str">
        <f>IF(G88="","",ROUNDDOWN('Lesné celky'!$C$2*G88,2))</f>
        <v/>
      </c>
      <c r="I88" s="28"/>
      <c r="J88" s="28"/>
      <c r="K88" s="28"/>
      <c r="L88" s="28"/>
      <c r="M88" s="24">
        <f t="shared" si="5"/>
        <v>0</v>
      </c>
      <c r="N88" s="23" t="str">
        <f t="shared" si="6"/>
        <v/>
      </c>
      <c r="O88" s="31"/>
      <c r="P88" s="33" t="str">
        <f t="shared" si="7"/>
        <v/>
      </c>
      <c r="R88" s="174" t="str">
        <f t="shared" si="8"/>
        <v/>
      </c>
    </row>
    <row r="89" spans="1:18" ht="24.95" customHeight="1" x14ac:dyDescent="0.2">
      <c r="A89" s="212"/>
      <c r="B89" s="213"/>
      <c r="C89" s="214"/>
      <c r="D89" s="88"/>
      <c r="E89" s="88"/>
      <c r="F89" s="27"/>
      <c r="G89" s="28"/>
      <c r="H89" s="22" t="str">
        <f>IF(G89="","",ROUNDDOWN('Lesné celky'!$C$2*G89,2))</f>
        <v/>
      </c>
      <c r="I89" s="28"/>
      <c r="J89" s="28"/>
      <c r="K89" s="28"/>
      <c r="L89" s="28"/>
      <c r="M89" s="24">
        <f t="shared" si="5"/>
        <v>0</v>
      </c>
      <c r="N89" s="23" t="str">
        <f t="shared" si="6"/>
        <v/>
      </c>
      <c r="O89" s="31"/>
      <c r="P89" s="33" t="str">
        <f t="shared" si="7"/>
        <v/>
      </c>
      <c r="R89" s="174" t="str">
        <f t="shared" si="8"/>
        <v/>
      </c>
    </row>
    <row r="90" spans="1:18" ht="24.95" customHeight="1" x14ac:dyDescent="0.2">
      <c r="A90" s="212"/>
      <c r="B90" s="213"/>
      <c r="C90" s="214"/>
      <c r="D90" s="88"/>
      <c r="E90" s="88"/>
      <c r="F90" s="27"/>
      <c r="G90" s="28"/>
      <c r="H90" s="22" t="str">
        <f>IF(G90="","",ROUNDDOWN('Lesné celky'!$C$2*G90,2))</f>
        <v/>
      </c>
      <c r="I90" s="28"/>
      <c r="J90" s="28"/>
      <c r="K90" s="28"/>
      <c r="L90" s="28"/>
      <c r="M90" s="24">
        <f t="shared" si="5"/>
        <v>0</v>
      </c>
      <c r="N90" s="23" t="str">
        <f t="shared" si="6"/>
        <v/>
      </c>
      <c r="O90" s="31"/>
      <c r="P90" s="33" t="str">
        <f t="shared" si="7"/>
        <v/>
      </c>
      <c r="R90" s="174" t="str">
        <f t="shared" si="8"/>
        <v/>
      </c>
    </row>
    <row r="91" spans="1:18" ht="24.95" customHeight="1" x14ac:dyDescent="0.2">
      <c r="A91" s="212"/>
      <c r="B91" s="213"/>
      <c r="C91" s="214"/>
      <c r="D91" s="88"/>
      <c r="E91" s="88"/>
      <c r="F91" s="27"/>
      <c r="G91" s="28"/>
      <c r="H91" s="22" t="str">
        <f>IF(G91="","",ROUNDDOWN('Lesné celky'!$C$2*G91,2))</f>
        <v/>
      </c>
      <c r="I91" s="28"/>
      <c r="J91" s="28"/>
      <c r="K91" s="28"/>
      <c r="L91" s="28"/>
      <c r="M91" s="24">
        <f t="shared" si="5"/>
        <v>0</v>
      </c>
      <c r="N91" s="23" t="str">
        <f t="shared" si="6"/>
        <v/>
      </c>
      <c r="O91" s="31"/>
      <c r="P91" s="33" t="str">
        <f t="shared" si="7"/>
        <v/>
      </c>
      <c r="R91" s="174" t="str">
        <f t="shared" si="8"/>
        <v/>
      </c>
    </row>
    <row r="92" spans="1:18" ht="24.95" customHeight="1" x14ac:dyDescent="0.2">
      <c r="A92" s="212"/>
      <c r="B92" s="213"/>
      <c r="C92" s="214"/>
      <c r="D92" s="88"/>
      <c r="E92" s="88"/>
      <c r="F92" s="27"/>
      <c r="G92" s="28"/>
      <c r="H92" s="22" t="str">
        <f>IF(G92="","",ROUNDDOWN('Lesné celky'!$C$2*G92,2))</f>
        <v/>
      </c>
      <c r="I92" s="28"/>
      <c r="J92" s="28"/>
      <c r="K92" s="28"/>
      <c r="L92" s="28"/>
      <c r="M92" s="24">
        <f t="shared" si="5"/>
        <v>0</v>
      </c>
      <c r="N92" s="23" t="str">
        <f t="shared" si="6"/>
        <v/>
      </c>
      <c r="O92" s="31"/>
      <c r="P92" s="33" t="str">
        <f t="shared" si="7"/>
        <v/>
      </c>
      <c r="R92" s="174" t="str">
        <f t="shared" si="8"/>
        <v/>
      </c>
    </row>
    <row r="93" spans="1:18" ht="24.95" customHeight="1" x14ac:dyDescent="0.2">
      <c r="A93" s="212"/>
      <c r="B93" s="213"/>
      <c r="C93" s="214"/>
      <c r="D93" s="88"/>
      <c r="E93" s="88"/>
      <c r="F93" s="27"/>
      <c r="G93" s="28"/>
      <c r="H93" s="22" t="str">
        <f>IF(G93="","",ROUNDDOWN('Lesné celky'!$C$2*G93,2))</f>
        <v/>
      </c>
      <c r="I93" s="28"/>
      <c r="J93" s="28"/>
      <c r="K93" s="28"/>
      <c r="L93" s="28"/>
      <c r="M93" s="24">
        <f t="shared" si="5"/>
        <v>0</v>
      </c>
      <c r="N93" s="23" t="str">
        <f t="shared" si="6"/>
        <v/>
      </c>
      <c r="O93" s="31"/>
      <c r="P93" s="33" t="str">
        <f t="shared" si="7"/>
        <v/>
      </c>
      <c r="R93" s="174" t="str">
        <f t="shared" si="8"/>
        <v/>
      </c>
    </row>
    <row r="94" spans="1:18" ht="24.95" customHeight="1" x14ac:dyDescent="0.2">
      <c r="A94" s="212"/>
      <c r="B94" s="213"/>
      <c r="C94" s="214"/>
      <c r="D94" s="88"/>
      <c r="E94" s="88"/>
      <c r="F94" s="27"/>
      <c r="G94" s="28"/>
      <c r="H94" s="22" t="str">
        <f>IF(G94="","",ROUNDDOWN('Lesné celky'!$C$2*G94,2))</f>
        <v/>
      </c>
      <c r="I94" s="28"/>
      <c r="J94" s="28"/>
      <c r="K94" s="28"/>
      <c r="L94" s="28"/>
      <c r="M94" s="24">
        <f t="shared" si="5"/>
        <v>0</v>
      </c>
      <c r="N94" s="23" t="str">
        <f t="shared" si="6"/>
        <v/>
      </c>
      <c r="O94" s="31"/>
      <c r="P94" s="33" t="str">
        <f t="shared" si="7"/>
        <v/>
      </c>
      <c r="R94" s="174" t="str">
        <f t="shared" si="8"/>
        <v/>
      </c>
    </row>
    <row r="95" spans="1:18" ht="24.95" customHeight="1" x14ac:dyDescent="0.2">
      <c r="A95" s="212"/>
      <c r="B95" s="213"/>
      <c r="C95" s="214"/>
      <c r="D95" s="88"/>
      <c r="E95" s="88"/>
      <c r="F95" s="27"/>
      <c r="G95" s="28"/>
      <c r="H95" s="22" t="str">
        <f>IF(G95="","",ROUNDDOWN('Lesné celky'!$C$2*G95,2))</f>
        <v/>
      </c>
      <c r="I95" s="28"/>
      <c r="J95" s="28"/>
      <c r="K95" s="28"/>
      <c r="L95" s="28"/>
      <c r="M95" s="24">
        <f t="shared" si="5"/>
        <v>0</v>
      </c>
      <c r="N95" s="23" t="str">
        <f t="shared" si="6"/>
        <v/>
      </c>
      <c r="O95" s="31"/>
      <c r="P95" s="33" t="str">
        <f t="shared" si="7"/>
        <v/>
      </c>
      <c r="R95" s="174" t="str">
        <f t="shared" si="8"/>
        <v/>
      </c>
    </row>
    <row r="96" spans="1:18" ht="24.95" customHeight="1" x14ac:dyDescent="0.2">
      <c r="A96" s="212"/>
      <c r="B96" s="213"/>
      <c r="C96" s="214"/>
      <c r="D96" s="88"/>
      <c r="E96" s="88"/>
      <c r="F96" s="27"/>
      <c r="G96" s="28"/>
      <c r="H96" s="22" t="str">
        <f>IF(G96="","",ROUNDDOWN('Lesné celky'!$C$2*G96,2))</f>
        <v/>
      </c>
      <c r="I96" s="28"/>
      <c r="J96" s="28"/>
      <c r="K96" s="28"/>
      <c r="L96" s="28"/>
      <c r="M96" s="24">
        <f t="shared" si="5"/>
        <v>0</v>
      </c>
      <c r="N96" s="23" t="str">
        <f t="shared" si="6"/>
        <v/>
      </c>
      <c r="O96" s="31"/>
      <c r="P96" s="33" t="str">
        <f t="shared" si="7"/>
        <v/>
      </c>
      <c r="R96" s="174" t="str">
        <f t="shared" si="8"/>
        <v/>
      </c>
    </row>
    <row r="97" spans="1:18" ht="24.95" customHeight="1" x14ac:dyDescent="0.2">
      <c r="A97" s="212"/>
      <c r="B97" s="213"/>
      <c r="C97" s="214"/>
      <c r="D97" s="88"/>
      <c r="E97" s="88"/>
      <c r="F97" s="27"/>
      <c r="G97" s="28"/>
      <c r="H97" s="22" t="str">
        <f>IF(G97="","",ROUNDDOWN('Lesné celky'!$C$2*G97,2))</f>
        <v/>
      </c>
      <c r="I97" s="28"/>
      <c r="J97" s="28"/>
      <c r="K97" s="28"/>
      <c r="L97" s="28"/>
      <c r="M97" s="24">
        <f t="shared" si="5"/>
        <v>0</v>
      </c>
      <c r="N97" s="23" t="str">
        <f t="shared" si="6"/>
        <v/>
      </c>
      <c r="O97" s="31"/>
      <c r="P97" s="33" t="str">
        <f t="shared" si="7"/>
        <v/>
      </c>
      <c r="R97" s="174" t="str">
        <f t="shared" si="8"/>
        <v/>
      </c>
    </row>
    <row r="98" spans="1:18" ht="24.95" customHeight="1" x14ac:dyDescent="0.2">
      <c r="A98" s="212"/>
      <c r="B98" s="213"/>
      <c r="C98" s="214"/>
      <c r="D98" s="88"/>
      <c r="E98" s="88"/>
      <c r="F98" s="27"/>
      <c r="G98" s="28"/>
      <c r="H98" s="22" t="str">
        <f>IF(G98="","",ROUNDDOWN('Lesné celky'!$C$2*G98,2))</f>
        <v/>
      </c>
      <c r="I98" s="28"/>
      <c r="J98" s="28"/>
      <c r="K98" s="28"/>
      <c r="L98" s="28"/>
      <c r="M98" s="24">
        <f t="shared" si="5"/>
        <v>0</v>
      </c>
      <c r="N98" s="23" t="str">
        <f t="shared" si="6"/>
        <v/>
      </c>
      <c r="O98" s="31"/>
      <c r="P98" s="33" t="str">
        <f t="shared" si="7"/>
        <v/>
      </c>
      <c r="R98" s="174" t="str">
        <f t="shared" si="8"/>
        <v/>
      </c>
    </row>
    <row r="99" spans="1:18" ht="24.95" customHeight="1" x14ac:dyDescent="0.2">
      <c r="A99" s="212"/>
      <c r="B99" s="213"/>
      <c r="C99" s="214"/>
      <c r="D99" s="88"/>
      <c r="E99" s="88"/>
      <c r="F99" s="27"/>
      <c r="G99" s="28"/>
      <c r="H99" s="22" t="str">
        <f>IF(G99="","",ROUNDDOWN('Lesné celky'!$C$2*G99,2))</f>
        <v/>
      </c>
      <c r="I99" s="28"/>
      <c r="J99" s="28"/>
      <c r="K99" s="28"/>
      <c r="L99" s="28"/>
      <c r="M99" s="24">
        <f t="shared" si="5"/>
        <v>0</v>
      </c>
      <c r="N99" s="23" t="str">
        <f t="shared" si="6"/>
        <v/>
      </c>
      <c r="O99" s="31"/>
      <c r="P99" s="33" t="str">
        <f t="shared" si="7"/>
        <v/>
      </c>
      <c r="R99" s="174" t="str">
        <f t="shared" si="8"/>
        <v/>
      </c>
    </row>
    <row r="100" spans="1:18" ht="24.95" customHeight="1" x14ac:dyDescent="0.2">
      <c r="A100" s="212"/>
      <c r="B100" s="213"/>
      <c r="C100" s="214"/>
      <c r="D100" s="88"/>
      <c r="E100" s="88"/>
      <c r="F100" s="27"/>
      <c r="G100" s="28"/>
      <c r="H100" s="22" t="str">
        <f>IF(G100="","",ROUNDDOWN('Lesné celky'!$C$2*G100,2))</f>
        <v/>
      </c>
      <c r="I100" s="28"/>
      <c r="J100" s="28"/>
      <c r="K100" s="28"/>
      <c r="L100" s="28"/>
      <c r="M100" s="24">
        <f t="shared" si="5"/>
        <v>0</v>
      </c>
      <c r="N100" s="23" t="str">
        <f t="shared" si="6"/>
        <v/>
      </c>
      <c r="O100" s="31"/>
      <c r="P100" s="33" t="str">
        <f t="shared" si="7"/>
        <v/>
      </c>
      <c r="R100" s="174" t="str">
        <f t="shared" si="8"/>
        <v/>
      </c>
    </row>
    <row r="101" spans="1:18" ht="24.95" customHeight="1" x14ac:dyDescent="0.2">
      <c r="A101" s="212"/>
      <c r="B101" s="213"/>
      <c r="C101" s="214"/>
      <c r="D101" s="88"/>
      <c r="E101" s="88"/>
      <c r="F101" s="27"/>
      <c r="G101" s="28"/>
      <c r="H101" s="22" t="str">
        <f>IF(G101="","",ROUNDDOWN('Lesné celky'!$C$2*G101,2))</f>
        <v/>
      </c>
      <c r="I101" s="28"/>
      <c r="J101" s="28"/>
      <c r="K101" s="28"/>
      <c r="L101" s="28"/>
      <c r="M101" s="24">
        <f t="shared" si="5"/>
        <v>0</v>
      </c>
      <c r="N101" s="23" t="str">
        <f t="shared" si="6"/>
        <v/>
      </c>
      <c r="O101" s="31"/>
      <c r="P101" s="33" t="str">
        <f t="shared" si="7"/>
        <v/>
      </c>
      <c r="R101" s="174" t="str">
        <f t="shared" si="8"/>
        <v/>
      </c>
    </row>
    <row r="102" spans="1:18" ht="24.95" customHeight="1" x14ac:dyDescent="0.2">
      <c r="A102" s="212"/>
      <c r="B102" s="213"/>
      <c r="C102" s="214"/>
      <c r="D102" s="88"/>
      <c r="E102" s="88"/>
      <c r="F102" s="27"/>
      <c r="G102" s="28"/>
      <c r="H102" s="22" t="str">
        <f>IF(G102="","",ROUNDDOWN('Lesné celky'!$C$2*G102,2))</f>
        <v/>
      </c>
      <c r="I102" s="28"/>
      <c r="J102" s="28"/>
      <c r="K102" s="28"/>
      <c r="L102" s="28"/>
      <c r="M102" s="24">
        <f t="shared" si="5"/>
        <v>0</v>
      </c>
      <c r="N102" s="23" t="str">
        <f t="shared" si="6"/>
        <v/>
      </c>
      <c r="O102" s="31"/>
      <c r="P102" s="33" t="str">
        <f t="shared" si="7"/>
        <v/>
      </c>
      <c r="R102" s="174" t="str">
        <f t="shared" si="8"/>
        <v/>
      </c>
    </row>
    <row r="103" spans="1:18" ht="24.95" customHeight="1" x14ac:dyDescent="0.2">
      <c r="A103" s="212"/>
      <c r="B103" s="213"/>
      <c r="C103" s="214"/>
      <c r="D103" s="88"/>
      <c r="E103" s="88"/>
      <c r="F103" s="27"/>
      <c r="G103" s="28"/>
      <c r="H103" s="22" t="str">
        <f>IF(G103="","",ROUNDDOWN('Lesné celky'!$C$2*G103,2))</f>
        <v/>
      </c>
      <c r="I103" s="28"/>
      <c r="J103" s="28"/>
      <c r="K103" s="28"/>
      <c r="L103" s="28"/>
      <c r="M103" s="24">
        <f t="shared" si="5"/>
        <v>0</v>
      </c>
      <c r="N103" s="23" t="str">
        <f t="shared" si="6"/>
        <v/>
      </c>
      <c r="O103" s="31"/>
      <c r="P103" s="33" t="str">
        <f t="shared" si="7"/>
        <v/>
      </c>
      <c r="R103" s="174" t="str">
        <f t="shared" si="8"/>
        <v/>
      </c>
    </row>
    <row r="104" spans="1:18" ht="24.95" customHeight="1" x14ac:dyDescent="0.2">
      <c r="A104" s="212"/>
      <c r="B104" s="213"/>
      <c r="C104" s="214"/>
      <c r="D104" s="88"/>
      <c r="E104" s="88"/>
      <c r="F104" s="27"/>
      <c r="G104" s="28"/>
      <c r="H104" s="22" t="str">
        <f>IF(G104="","",ROUNDDOWN('Lesné celky'!$C$2*G104,2))</f>
        <v/>
      </c>
      <c r="I104" s="28"/>
      <c r="J104" s="28"/>
      <c r="K104" s="28"/>
      <c r="L104" s="28"/>
      <c r="M104" s="24">
        <f t="shared" si="5"/>
        <v>0</v>
      </c>
      <c r="N104" s="23" t="str">
        <f t="shared" si="6"/>
        <v/>
      </c>
      <c r="O104" s="31"/>
      <c r="P104" s="33" t="str">
        <f t="shared" si="7"/>
        <v/>
      </c>
      <c r="R104" s="174" t="str">
        <f t="shared" si="8"/>
        <v/>
      </c>
    </row>
    <row r="105" spans="1:18" ht="24.95" customHeight="1" x14ac:dyDescent="0.2">
      <c r="A105" s="212"/>
      <c r="B105" s="213"/>
      <c r="C105" s="214"/>
      <c r="D105" s="88"/>
      <c r="E105" s="88"/>
      <c r="F105" s="27"/>
      <c r="G105" s="28"/>
      <c r="H105" s="22" t="str">
        <f>IF(G105="","",ROUNDDOWN('Lesné celky'!$C$2*G105,2))</f>
        <v/>
      </c>
      <c r="I105" s="28"/>
      <c r="J105" s="28"/>
      <c r="K105" s="28"/>
      <c r="L105" s="28"/>
      <c r="M105" s="24">
        <f t="shared" si="5"/>
        <v>0</v>
      </c>
      <c r="N105" s="23" t="str">
        <f t="shared" si="6"/>
        <v/>
      </c>
      <c r="O105" s="31"/>
      <c r="P105" s="33" t="str">
        <f t="shared" si="7"/>
        <v/>
      </c>
      <c r="R105" s="174" t="str">
        <f t="shared" si="8"/>
        <v/>
      </c>
    </row>
    <row r="106" spans="1:18" ht="24.95" customHeight="1" x14ac:dyDescent="0.2">
      <c r="A106" s="212"/>
      <c r="B106" s="213"/>
      <c r="C106" s="214"/>
      <c r="D106" s="88"/>
      <c r="E106" s="88"/>
      <c r="F106" s="27"/>
      <c r="G106" s="28"/>
      <c r="H106" s="22" t="str">
        <f>IF(G106="","",ROUNDDOWN('Lesné celky'!$C$2*G106,2))</f>
        <v/>
      </c>
      <c r="I106" s="28"/>
      <c r="J106" s="28"/>
      <c r="K106" s="28"/>
      <c r="L106" s="28"/>
      <c r="M106" s="24">
        <f t="shared" si="5"/>
        <v>0</v>
      </c>
      <c r="N106" s="23" t="str">
        <f t="shared" si="6"/>
        <v/>
      </c>
      <c r="O106" s="31"/>
      <c r="P106" s="33" t="str">
        <f t="shared" si="7"/>
        <v/>
      </c>
      <c r="R106" s="174" t="str">
        <f t="shared" si="8"/>
        <v/>
      </c>
    </row>
    <row r="107" spans="1:18" ht="24.95" customHeight="1" x14ac:dyDescent="0.2">
      <c r="A107" s="212"/>
      <c r="B107" s="213"/>
      <c r="C107" s="214"/>
      <c r="D107" s="88"/>
      <c r="E107" s="88"/>
      <c r="F107" s="27"/>
      <c r="G107" s="28"/>
      <c r="H107" s="22" t="str">
        <f>IF(G107="","",ROUNDDOWN('Lesné celky'!$C$2*G107,2))</f>
        <v/>
      </c>
      <c r="I107" s="28"/>
      <c r="J107" s="28"/>
      <c r="K107" s="28"/>
      <c r="L107" s="28"/>
      <c r="M107" s="24">
        <f t="shared" si="5"/>
        <v>0</v>
      </c>
      <c r="N107" s="23" t="str">
        <f t="shared" si="6"/>
        <v/>
      </c>
      <c r="O107" s="31"/>
      <c r="P107" s="33" t="str">
        <f t="shared" si="7"/>
        <v/>
      </c>
      <c r="R107" s="174" t="str">
        <f t="shared" si="8"/>
        <v/>
      </c>
    </row>
    <row r="108" spans="1:18" ht="24.95" customHeight="1" x14ac:dyDescent="0.2">
      <c r="A108" s="212"/>
      <c r="B108" s="213"/>
      <c r="C108" s="214"/>
      <c r="D108" s="88"/>
      <c r="E108" s="88"/>
      <c r="F108" s="27"/>
      <c r="G108" s="28"/>
      <c r="H108" s="22" t="str">
        <f>IF(G108="","",ROUNDDOWN('Lesné celky'!$C$2*G108,2))</f>
        <v/>
      </c>
      <c r="I108" s="28"/>
      <c r="J108" s="28"/>
      <c r="K108" s="28"/>
      <c r="L108" s="28"/>
      <c r="M108" s="24">
        <f t="shared" si="5"/>
        <v>0</v>
      </c>
      <c r="N108" s="23" t="str">
        <f t="shared" si="6"/>
        <v/>
      </c>
      <c r="O108" s="31"/>
      <c r="P108" s="33" t="str">
        <f t="shared" si="7"/>
        <v/>
      </c>
      <c r="R108" s="174" t="str">
        <f t="shared" si="8"/>
        <v/>
      </c>
    </row>
    <row r="109" spans="1:18" ht="24.95" customHeight="1" x14ac:dyDescent="0.2">
      <c r="A109" s="212"/>
      <c r="B109" s="213"/>
      <c r="C109" s="214"/>
      <c r="D109" s="88"/>
      <c r="E109" s="88"/>
      <c r="F109" s="27"/>
      <c r="G109" s="28"/>
      <c r="H109" s="22" t="str">
        <f>IF(G109="","",ROUNDDOWN('Lesné celky'!$C$2*G109,2))</f>
        <v/>
      </c>
      <c r="I109" s="28"/>
      <c r="J109" s="28"/>
      <c r="K109" s="28"/>
      <c r="L109" s="28"/>
      <c r="M109" s="24">
        <f t="shared" si="5"/>
        <v>0</v>
      </c>
      <c r="N109" s="23" t="str">
        <f t="shared" si="6"/>
        <v/>
      </c>
      <c r="O109" s="31"/>
      <c r="P109" s="33" t="str">
        <f t="shared" si="7"/>
        <v/>
      </c>
      <c r="R109" s="174" t="str">
        <f t="shared" si="8"/>
        <v/>
      </c>
    </row>
    <row r="110" spans="1:18" ht="24.95" customHeight="1" x14ac:dyDescent="0.2">
      <c r="A110" s="212"/>
      <c r="B110" s="213"/>
      <c r="C110" s="214"/>
      <c r="D110" s="88"/>
      <c r="E110" s="88"/>
      <c r="F110" s="27"/>
      <c r="G110" s="28"/>
      <c r="H110" s="22" t="str">
        <f>IF(G110="","",ROUNDDOWN('Lesné celky'!$C$2*G110,2))</f>
        <v/>
      </c>
      <c r="I110" s="28"/>
      <c r="J110" s="28"/>
      <c r="K110" s="28"/>
      <c r="L110" s="28"/>
      <c r="M110" s="24">
        <f t="shared" si="5"/>
        <v>0</v>
      </c>
      <c r="N110" s="23" t="str">
        <f t="shared" si="6"/>
        <v/>
      </c>
      <c r="O110" s="31"/>
      <c r="P110" s="33" t="str">
        <f t="shared" si="7"/>
        <v/>
      </c>
      <c r="R110" s="174" t="str">
        <f t="shared" si="8"/>
        <v/>
      </c>
    </row>
    <row r="111" spans="1:18" ht="24.95" customHeight="1" x14ac:dyDescent="0.2">
      <c r="A111" s="212"/>
      <c r="B111" s="213"/>
      <c r="C111" s="214"/>
      <c r="D111" s="88"/>
      <c r="E111" s="88"/>
      <c r="F111" s="27"/>
      <c r="G111" s="28"/>
      <c r="H111" s="22" t="str">
        <f>IF(G111="","",ROUNDDOWN('Lesné celky'!$C$2*G111,2))</f>
        <v/>
      </c>
      <c r="I111" s="28"/>
      <c r="J111" s="28"/>
      <c r="K111" s="28"/>
      <c r="L111" s="28"/>
      <c r="M111" s="24">
        <f t="shared" si="5"/>
        <v>0</v>
      </c>
      <c r="N111" s="23" t="str">
        <f t="shared" si="6"/>
        <v/>
      </c>
      <c r="O111" s="31"/>
      <c r="P111" s="33" t="str">
        <f t="shared" si="7"/>
        <v/>
      </c>
      <c r="R111" s="174" t="str">
        <f t="shared" si="8"/>
        <v/>
      </c>
    </row>
    <row r="112" spans="1:18" ht="24.95" customHeight="1" x14ac:dyDescent="0.2">
      <c r="A112" s="212"/>
      <c r="B112" s="213"/>
      <c r="C112" s="214"/>
      <c r="D112" s="88"/>
      <c r="E112" s="88"/>
      <c r="F112" s="27"/>
      <c r="G112" s="28"/>
      <c r="H112" s="22" t="str">
        <f>IF(G112="","",ROUNDDOWN('Lesné celky'!$C$2*G112,2))</f>
        <v/>
      </c>
      <c r="I112" s="28"/>
      <c r="J112" s="28"/>
      <c r="K112" s="28"/>
      <c r="L112" s="28"/>
      <c r="M112" s="24">
        <f t="shared" si="5"/>
        <v>0</v>
      </c>
      <c r="N112" s="23" t="str">
        <f t="shared" si="6"/>
        <v/>
      </c>
      <c r="O112" s="31"/>
      <c r="P112" s="33" t="str">
        <f t="shared" si="7"/>
        <v/>
      </c>
      <c r="R112" s="174" t="str">
        <f t="shared" si="8"/>
        <v/>
      </c>
    </row>
    <row r="113" spans="1:18" ht="24.95" customHeight="1" x14ac:dyDescent="0.2">
      <c r="A113" s="212"/>
      <c r="B113" s="213"/>
      <c r="C113" s="214"/>
      <c r="D113" s="88"/>
      <c r="E113" s="88"/>
      <c r="F113" s="27"/>
      <c r="G113" s="28"/>
      <c r="H113" s="22" t="str">
        <f>IF(G113="","",ROUNDDOWN('Lesné celky'!$C$2*G113,2))</f>
        <v/>
      </c>
      <c r="I113" s="28"/>
      <c r="J113" s="28"/>
      <c r="K113" s="28"/>
      <c r="L113" s="28"/>
      <c r="M113" s="24">
        <f t="shared" si="5"/>
        <v>0</v>
      </c>
      <c r="N113" s="23" t="str">
        <f t="shared" si="6"/>
        <v/>
      </c>
      <c r="O113" s="31"/>
      <c r="P113" s="33" t="str">
        <f t="shared" si="7"/>
        <v/>
      </c>
      <c r="R113" s="174" t="str">
        <f t="shared" si="8"/>
        <v/>
      </c>
    </row>
    <row r="114" spans="1:18" ht="24.95" customHeight="1" x14ac:dyDescent="0.2">
      <c r="A114" s="212"/>
      <c r="B114" s="213"/>
      <c r="C114" s="214"/>
      <c r="D114" s="88"/>
      <c r="E114" s="88"/>
      <c r="F114" s="27"/>
      <c r="G114" s="28"/>
      <c r="H114" s="22" t="str">
        <f>IF(G114="","",ROUNDDOWN('Lesné celky'!$C$2*G114,2))</f>
        <v/>
      </c>
      <c r="I114" s="28"/>
      <c r="J114" s="28"/>
      <c r="K114" s="28"/>
      <c r="L114" s="28"/>
      <c r="M114" s="24">
        <f t="shared" si="5"/>
        <v>0</v>
      </c>
      <c r="N114" s="23" t="str">
        <f t="shared" si="6"/>
        <v/>
      </c>
      <c r="O114" s="31"/>
      <c r="P114" s="33" t="str">
        <f t="shared" si="7"/>
        <v/>
      </c>
      <c r="R114" s="174" t="str">
        <f t="shared" si="8"/>
        <v/>
      </c>
    </row>
    <row r="115" spans="1:18" ht="24.95" customHeight="1" x14ac:dyDescent="0.2">
      <c r="A115" s="212"/>
      <c r="B115" s="213"/>
      <c r="C115" s="214"/>
      <c r="D115" s="88"/>
      <c r="E115" s="88"/>
      <c r="F115" s="27"/>
      <c r="G115" s="28"/>
      <c r="H115" s="22" t="str">
        <f>IF(G115="","",ROUNDDOWN('Lesné celky'!$C$2*G115,2))</f>
        <v/>
      </c>
      <c r="I115" s="28"/>
      <c r="J115" s="28"/>
      <c r="K115" s="28"/>
      <c r="L115" s="28"/>
      <c r="M115" s="24">
        <f t="shared" si="5"/>
        <v>0</v>
      </c>
      <c r="N115" s="23" t="str">
        <f t="shared" si="6"/>
        <v/>
      </c>
      <c r="O115" s="31"/>
      <c r="P115" s="33" t="str">
        <f t="shared" si="7"/>
        <v/>
      </c>
      <c r="R115" s="174" t="str">
        <f t="shared" si="8"/>
        <v/>
      </c>
    </row>
    <row r="116" spans="1:18" ht="24.95" customHeight="1" x14ac:dyDescent="0.2">
      <c r="A116" s="212"/>
      <c r="B116" s="213"/>
      <c r="C116" s="214"/>
      <c r="D116" s="88"/>
      <c r="E116" s="88"/>
      <c r="F116" s="27"/>
      <c r="G116" s="28"/>
      <c r="H116" s="22" t="str">
        <f>IF(G116="","",ROUNDDOWN('Lesné celky'!$C$2*G116,2))</f>
        <v/>
      </c>
      <c r="I116" s="28"/>
      <c r="J116" s="28"/>
      <c r="K116" s="28"/>
      <c r="L116" s="28"/>
      <c r="M116" s="24">
        <f t="shared" si="5"/>
        <v>0</v>
      </c>
      <c r="N116" s="23" t="str">
        <f t="shared" si="6"/>
        <v/>
      </c>
      <c r="O116" s="31"/>
      <c r="P116" s="33" t="str">
        <f t="shared" si="7"/>
        <v/>
      </c>
      <c r="R116" s="174" t="str">
        <f t="shared" si="8"/>
        <v/>
      </c>
    </row>
    <row r="117" spans="1:18" ht="24.95" customHeight="1" x14ac:dyDescent="0.2">
      <c r="A117" s="212"/>
      <c r="B117" s="213"/>
      <c r="C117" s="214"/>
      <c r="D117" s="88"/>
      <c r="E117" s="88"/>
      <c r="F117" s="27"/>
      <c r="G117" s="28"/>
      <c r="H117" s="22" t="str">
        <f>IF(G117="","",ROUNDDOWN('Lesné celky'!$C$2*G117,2))</f>
        <v/>
      </c>
      <c r="I117" s="28"/>
      <c r="J117" s="28"/>
      <c r="K117" s="28"/>
      <c r="L117" s="28"/>
      <c r="M117" s="24">
        <f t="shared" si="5"/>
        <v>0</v>
      </c>
      <c r="N117" s="23" t="str">
        <f t="shared" si="6"/>
        <v/>
      </c>
      <c r="O117" s="31"/>
      <c r="P117" s="33" t="str">
        <f t="shared" si="7"/>
        <v/>
      </c>
      <c r="R117" s="174" t="str">
        <f t="shared" si="8"/>
        <v/>
      </c>
    </row>
    <row r="118" spans="1:18" ht="24.95" customHeight="1" x14ac:dyDescent="0.2">
      <c r="A118" s="212"/>
      <c r="B118" s="213"/>
      <c r="C118" s="214"/>
      <c r="D118" s="88"/>
      <c r="E118" s="88"/>
      <c r="F118" s="27"/>
      <c r="G118" s="28"/>
      <c r="H118" s="22" t="str">
        <f>IF(G118="","",ROUNDDOWN('Lesné celky'!$C$2*G118,2))</f>
        <v/>
      </c>
      <c r="I118" s="28"/>
      <c r="J118" s="28"/>
      <c r="K118" s="28"/>
      <c r="L118" s="28"/>
      <c r="M118" s="24">
        <f t="shared" si="5"/>
        <v>0</v>
      </c>
      <c r="N118" s="23" t="str">
        <f t="shared" si="6"/>
        <v/>
      </c>
      <c r="O118" s="31"/>
      <c r="P118" s="33" t="str">
        <f t="shared" si="7"/>
        <v/>
      </c>
      <c r="R118" s="174" t="str">
        <f t="shared" si="8"/>
        <v/>
      </c>
    </row>
    <row r="119" spans="1:18" ht="24.95" customHeight="1" x14ac:dyDescent="0.2">
      <c r="A119" s="212"/>
      <c r="B119" s="213"/>
      <c r="C119" s="214"/>
      <c r="D119" s="88"/>
      <c r="E119" s="88"/>
      <c r="F119" s="27"/>
      <c r="G119" s="28"/>
      <c r="H119" s="22" t="str">
        <f>IF(G119="","",ROUNDDOWN('Lesné celky'!$C$2*G119,2))</f>
        <v/>
      </c>
      <c r="I119" s="28"/>
      <c r="J119" s="28"/>
      <c r="K119" s="28"/>
      <c r="L119" s="28"/>
      <c r="M119" s="24">
        <f t="shared" si="5"/>
        <v>0</v>
      </c>
      <c r="N119" s="23" t="str">
        <f t="shared" si="6"/>
        <v/>
      </c>
      <c r="O119" s="31"/>
      <c r="P119" s="33" t="str">
        <f t="shared" si="7"/>
        <v/>
      </c>
      <c r="R119" s="174" t="str">
        <f t="shared" si="8"/>
        <v/>
      </c>
    </row>
    <row r="120" spans="1:18" ht="24.95" customHeight="1" x14ac:dyDescent="0.2">
      <c r="A120" s="212"/>
      <c r="B120" s="213"/>
      <c r="C120" s="214"/>
      <c r="D120" s="88"/>
      <c r="E120" s="88"/>
      <c r="F120" s="27"/>
      <c r="G120" s="28"/>
      <c r="H120" s="22" t="str">
        <f>IF(G120="","",ROUNDDOWN('Lesné celky'!$C$2*G120,2))</f>
        <v/>
      </c>
      <c r="I120" s="28"/>
      <c r="J120" s="28"/>
      <c r="K120" s="28"/>
      <c r="L120" s="28"/>
      <c r="M120" s="24">
        <f t="shared" si="5"/>
        <v>0</v>
      </c>
      <c r="N120" s="23" t="str">
        <f t="shared" si="6"/>
        <v/>
      </c>
      <c r="O120" s="31"/>
      <c r="P120" s="33" t="str">
        <f t="shared" si="7"/>
        <v/>
      </c>
      <c r="R120" s="174" t="str">
        <f t="shared" si="8"/>
        <v/>
      </c>
    </row>
    <row r="121" spans="1:18" ht="24.95" customHeight="1" x14ac:dyDescent="0.2">
      <c r="A121" s="212"/>
      <c r="B121" s="213"/>
      <c r="C121" s="214"/>
      <c r="D121" s="88"/>
      <c r="E121" s="88"/>
      <c r="F121" s="27"/>
      <c r="G121" s="28"/>
      <c r="H121" s="22" t="str">
        <f>IF(G121="","",ROUNDDOWN('Lesné celky'!$C$2*G121,2))</f>
        <v/>
      </c>
      <c r="I121" s="28"/>
      <c r="J121" s="28"/>
      <c r="K121" s="28"/>
      <c r="L121" s="28"/>
      <c r="M121" s="24">
        <f t="shared" si="5"/>
        <v>0</v>
      </c>
      <c r="N121" s="23" t="str">
        <f t="shared" si="6"/>
        <v/>
      </c>
      <c r="O121" s="31"/>
      <c r="P121" s="33" t="str">
        <f t="shared" si="7"/>
        <v/>
      </c>
      <c r="R121" s="174" t="str">
        <f t="shared" si="8"/>
        <v/>
      </c>
    </row>
    <row r="122" spans="1:18" ht="24.95" customHeight="1" x14ac:dyDescent="0.2">
      <c r="A122" s="212"/>
      <c r="B122" s="213"/>
      <c r="C122" s="214"/>
      <c r="D122" s="88"/>
      <c r="E122" s="88"/>
      <c r="F122" s="27"/>
      <c r="G122" s="28"/>
      <c r="H122" s="22" t="str">
        <f>IF(G122="","",ROUNDDOWN('Lesné celky'!$C$2*G122,2))</f>
        <v/>
      </c>
      <c r="I122" s="28"/>
      <c r="J122" s="28"/>
      <c r="K122" s="28"/>
      <c r="L122" s="28"/>
      <c r="M122" s="24">
        <f t="shared" si="5"/>
        <v>0</v>
      </c>
      <c r="N122" s="23" t="str">
        <f t="shared" si="6"/>
        <v/>
      </c>
      <c r="O122" s="31"/>
      <c r="P122" s="33" t="str">
        <f t="shared" si="7"/>
        <v/>
      </c>
      <c r="R122" s="174" t="str">
        <f t="shared" si="8"/>
        <v/>
      </c>
    </row>
    <row r="123" spans="1:18" ht="24.95" customHeight="1" x14ac:dyDescent="0.2">
      <c r="A123" s="212"/>
      <c r="B123" s="213"/>
      <c r="C123" s="214"/>
      <c r="D123" s="88"/>
      <c r="E123" s="88"/>
      <c r="F123" s="27"/>
      <c r="G123" s="28"/>
      <c r="H123" s="22" t="str">
        <f>IF(G123="","",ROUNDDOWN('Lesné celky'!$C$2*G123,2))</f>
        <v/>
      </c>
      <c r="I123" s="28"/>
      <c r="J123" s="28"/>
      <c r="K123" s="28"/>
      <c r="L123" s="28"/>
      <c r="M123" s="24">
        <f t="shared" si="5"/>
        <v>0</v>
      </c>
      <c r="N123" s="23" t="str">
        <f t="shared" si="6"/>
        <v/>
      </c>
      <c r="O123" s="31"/>
      <c r="P123" s="33" t="str">
        <f t="shared" si="7"/>
        <v/>
      </c>
      <c r="R123" s="174" t="str">
        <f t="shared" si="8"/>
        <v/>
      </c>
    </row>
    <row r="124" spans="1:18" ht="24.95" customHeight="1" x14ac:dyDescent="0.2">
      <c r="A124" s="212"/>
      <c r="B124" s="213"/>
      <c r="C124" s="214"/>
      <c r="D124" s="88"/>
      <c r="E124" s="88"/>
      <c r="F124" s="27"/>
      <c r="G124" s="28"/>
      <c r="H124" s="22" t="str">
        <f>IF(G124="","",ROUNDDOWN('Lesné celky'!$C$2*G124,2))</f>
        <v/>
      </c>
      <c r="I124" s="28"/>
      <c r="J124" s="28"/>
      <c r="K124" s="28"/>
      <c r="L124" s="28"/>
      <c r="M124" s="24">
        <f t="shared" si="5"/>
        <v>0</v>
      </c>
      <c r="N124" s="23" t="str">
        <f t="shared" si="6"/>
        <v/>
      </c>
      <c r="O124" s="31"/>
      <c r="P124" s="33" t="str">
        <f t="shared" si="7"/>
        <v/>
      </c>
      <c r="R124" s="174" t="str">
        <f t="shared" si="8"/>
        <v/>
      </c>
    </row>
    <row r="125" spans="1:18" ht="24.95" customHeight="1" x14ac:dyDescent="0.2">
      <c r="A125" s="212"/>
      <c r="B125" s="213"/>
      <c r="C125" s="214"/>
      <c r="D125" s="88"/>
      <c r="E125" s="88"/>
      <c r="F125" s="27"/>
      <c r="G125" s="28"/>
      <c r="H125" s="22" t="str">
        <f>IF(G125="","",ROUNDDOWN('Lesné celky'!$C$2*G125,2))</f>
        <v/>
      </c>
      <c r="I125" s="28"/>
      <c r="J125" s="28"/>
      <c r="K125" s="28"/>
      <c r="L125" s="28"/>
      <c r="M125" s="24">
        <f t="shared" si="5"/>
        <v>0</v>
      </c>
      <c r="N125" s="23" t="str">
        <f t="shared" si="6"/>
        <v/>
      </c>
      <c r="O125" s="31"/>
      <c r="P125" s="33" t="str">
        <f t="shared" si="7"/>
        <v/>
      </c>
      <c r="R125" s="174" t="str">
        <f t="shared" si="8"/>
        <v/>
      </c>
    </row>
    <row r="126" spans="1:18" ht="24.95" customHeight="1" x14ac:dyDescent="0.2">
      <c r="A126" s="212"/>
      <c r="B126" s="213"/>
      <c r="C126" s="214"/>
      <c r="D126" s="88"/>
      <c r="E126" s="88"/>
      <c r="F126" s="27"/>
      <c r="G126" s="28"/>
      <c r="H126" s="22" t="str">
        <f>IF(G126="","",ROUNDDOWN('Lesné celky'!$C$2*G126,2))</f>
        <v/>
      </c>
      <c r="I126" s="28"/>
      <c r="J126" s="28"/>
      <c r="K126" s="28"/>
      <c r="L126" s="28"/>
      <c r="M126" s="24">
        <f t="shared" si="5"/>
        <v>0</v>
      </c>
      <c r="N126" s="23" t="str">
        <f t="shared" si="6"/>
        <v/>
      </c>
      <c r="O126" s="31"/>
      <c r="P126" s="33" t="str">
        <f t="shared" si="7"/>
        <v/>
      </c>
      <c r="R126" s="174" t="str">
        <f t="shared" si="8"/>
        <v/>
      </c>
    </row>
    <row r="127" spans="1:18" ht="24.95" customHeight="1" x14ac:dyDescent="0.2">
      <c r="A127" s="212"/>
      <c r="B127" s="213"/>
      <c r="C127" s="214"/>
      <c r="D127" s="88"/>
      <c r="E127" s="88"/>
      <c r="F127" s="27"/>
      <c r="G127" s="28"/>
      <c r="H127" s="22" t="str">
        <f>IF(G127="","",ROUNDDOWN('Lesné celky'!$C$2*G127,2))</f>
        <v/>
      </c>
      <c r="I127" s="28"/>
      <c r="J127" s="28"/>
      <c r="K127" s="28"/>
      <c r="L127" s="28"/>
      <c r="M127" s="24">
        <f t="shared" si="5"/>
        <v>0</v>
      </c>
      <c r="N127" s="23" t="str">
        <f t="shared" si="6"/>
        <v/>
      </c>
      <c r="O127" s="31"/>
      <c r="P127" s="33" t="str">
        <f t="shared" si="7"/>
        <v/>
      </c>
      <c r="R127" s="174" t="str">
        <f t="shared" si="8"/>
        <v/>
      </c>
    </row>
    <row r="128" spans="1:18" ht="24.95" customHeight="1" x14ac:dyDescent="0.2">
      <c r="A128" s="212"/>
      <c r="B128" s="213"/>
      <c r="C128" s="214"/>
      <c r="D128" s="88"/>
      <c r="E128" s="88"/>
      <c r="F128" s="27"/>
      <c r="G128" s="28"/>
      <c r="H128" s="22" t="str">
        <f>IF(G128="","",ROUNDDOWN('Lesné celky'!$C$2*G128,2))</f>
        <v/>
      </c>
      <c r="I128" s="28"/>
      <c r="J128" s="28"/>
      <c r="K128" s="28"/>
      <c r="L128" s="28"/>
      <c r="M128" s="24">
        <f t="shared" si="5"/>
        <v>0</v>
      </c>
      <c r="N128" s="23" t="str">
        <f t="shared" si="6"/>
        <v/>
      </c>
      <c r="O128" s="31"/>
      <c r="P128" s="33" t="str">
        <f t="shared" si="7"/>
        <v/>
      </c>
      <c r="R128" s="174" t="str">
        <f t="shared" si="8"/>
        <v/>
      </c>
    </row>
    <row r="129" spans="1:18" ht="24.75" customHeight="1" x14ac:dyDescent="0.2">
      <c r="A129" s="212"/>
      <c r="B129" s="213"/>
      <c r="C129" s="214"/>
      <c r="D129" s="88"/>
      <c r="E129" s="110"/>
      <c r="F129" s="28"/>
      <c r="G129" s="28"/>
      <c r="H129" s="22" t="str">
        <f>IF(G129="","",ROUNDDOWN('Lesné celky'!$C$2*G129,2))</f>
        <v/>
      </c>
      <c r="I129" s="28"/>
      <c r="J129" s="28"/>
      <c r="K129" s="28"/>
      <c r="L129" s="28"/>
      <c r="M129" s="24">
        <f t="shared" si="5"/>
        <v>0</v>
      </c>
      <c r="N129" s="112" t="str">
        <f t="shared" si="6"/>
        <v/>
      </c>
      <c r="O129" s="31"/>
      <c r="P129" s="33" t="str">
        <f t="shared" si="7"/>
        <v/>
      </c>
      <c r="R129" s="174" t="str">
        <f t="shared" si="8"/>
        <v/>
      </c>
    </row>
    <row r="130" spans="1:18" ht="24.75" customHeight="1" x14ac:dyDescent="0.2">
      <c r="A130" s="212"/>
      <c r="B130" s="213"/>
      <c r="C130" s="214"/>
      <c r="D130" s="88"/>
      <c r="E130" s="110"/>
      <c r="F130" s="28"/>
      <c r="G130" s="28"/>
      <c r="H130" s="22" t="str">
        <f>IF(G130="","",ROUNDDOWN('Lesné celky'!$C$2*G130,2))</f>
        <v/>
      </c>
      <c r="I130" s="28"/>
      <c r="J130" s="28"/>
      <c r="K130" s="28"/>
      <c r="L130" s="28"/>
      <c r="M130" s="24">
        <f t="shared" ref="M130:M193" si="9">SUM(I130:L130)</f>
        <v>0</v>
      </c>
      <c r="N130" s="112" t="str">
        <f t="shared" ref="N130:N193" si="10">IF(ROUNDDOWN(F130*G130,2)-ROUNDDOWN(SUM(I130:L130),2)=0,"","zlý súčet")</f>
        <v/>
      </c>
      <c r="O130" s="31"/>
      <c r="P130" s="33" t="str">
        <f t="shared" si="7"/>
        <v/>
      </c>
      <c r="R130" s="174" t="str">
        <f t="shared" si="8"/>
        <v/>
      </c>
    </row>
    <row r="131" spans="1:18" ht="24.75" customHeight="1" x14ac:dyDescent="0.2">
      <c r="A131" s="212"/>
      <c r="B131" s="213"/>
      <c r="C131" s="214"/>
      <c r="D131" s="88"/>
      <c r="E131" s="110"/>
      <c r="F131" s="28"/>
      <c r="G131" s="28"/>
      <c r="H131" s="22" t="str">
        <f>IF(G131="","",ROUNDDOWN('Lesné celky'!$C$2*G131,2))</f>
        <v/>
      </c>
      <c r="I131" s="28"/>
      <c r="J131" s="28"/>
      <c r="K131" s="28"/>
      <c r="L131" s="28"/>
      <c r="M131" s="24">
        <f t="shared" si="9"/>
        <v>0</v>
      </c>
      <c r="N131" s="112" t="str">
        <f t="shared" si="10"/>
        <v/>
      </c>
      <c r="O131" s="31"/>
      <c r="P131" s="33" t="str">
        <f t="shared" si="7"/>
        <v/>
      </c>
      <c r="R131" s="174" t="str">
        <f t="shared" si="8"/>
        <v/>
      </c>
    </row>
    <row r="132" spans="1:18" ht="24.75" customHeight="1" x14ac:dyDescent="0.2">
      <c r="A132" s="212"/>
      <c r="B132" s="213"/>
      <c r="C132" s="214"/>
      <c r="D132" s="88"/>
      <c r="E132" s="110"/>
      <c r="F132" s="28"/>
      <c r="G132" s="28"/>
      <c r="H132" s="22" t="str">
        <f>IF(G132="","",ROUNDDOWN('Lesné celky'!$C$2*G132,2))</f>
        <v/>
      </c>
      <c r="I132" s="28"/>
      <c r="J132" s="28"/>
      <c r="K132" s="28"/>
      <c r="L132" s="28"/>
      <c r="M132" s="24">
        <f t="shared" si="9"/>
        <v>0</v>
      </c>
      <c r="N132" s="112" t="str">
        <f t="shared" si="10"/>
        <v/>
      </c>
      <c r="O132" s="31"/>
      <c r="P132" s="33" t="str">
        <f t="shared" si="7"/>
        <v/>
      </c>
      <c r="R132" s="174" t="str">
        <f t="shared" si="8"/>
        <v/>
      </c>
    </row>
    <row r="133" spans="1:18" ht="24.75" customHeight="1" x14ac:dyDescent="0.2">
      <c r="A133" s="212"/>
      <c r="B133" s="213"/>
      <c r="C133" s="214"/>
      <c r="D133" s="88"/>
      <c r="E133" s="110"/>
      <c r="F133" s="28"/>
      <c r="G133" s="28"/>
      <c r="H133" s="22" t="str">
        <f>IF(G133="","",ROUNDDOWN('Lesné celky'!$C$2*G133,2))</f>
        <v/>
      </c>
      <c r="I133" s="28"/>
      <c r="J133" s="28"/>
      <c r="K133" s="28"/>
      <c r="L133" s="28"/>
      <c r="M133" s="24">
        <f t="shared" si="9"/>
        <v>0</v>
      </c>
      <c r="N133" s="112" t="str">
        <f t="shared" si="10"/>
        <v/>
      </c>
      <c r="O133" s="31"/>
      <c r="P133" s="33" t="str">
        <f t="shared" si="7"/>
        <v/>
      </c>
      <c r="R133" s="174" t="str">
        <f t="shared" si="8"/>
        <v/>
      </c>
    </row>
    <row r="134" spans="1:18" ht="24.75" customHeight="1" x14ac:dyDescent="0.2">
      <c r="A134" s="212"/>
      <c r="B134" s="213"/>
      <c r="C134" s="214"/>
      <c r="D134" s="88"/>
      <c r="E134" s="110"/>
      <c r="F134" s="28"/>
      <c r="G134" s="28"/>
      <c r="H134" s="22" t="str">
        <f>IF(G134="","",ROUNDDOWN('Lesné celky'!$C$2*G134,2))</f>
        <v/>
      </c>
      <c r="I134" s="28"/>
      <c r="J134" s="28"/>
      <c r="K134" s="28"/>
      <c r="L134" s="28"/>
      <c r="M134" s="24">
        <f t="shared" si="9"/>
        <v>0</v>
      </c>
      <c r="N134" s="112" t="str">
        <f t="shared" si="10"/>
        <v/>
      </c>
      <c r="O134" s="31"/>
      <c r="P134" s="33" t="str">
        <f t="shared" si="7"/>
        <v/>
      </c>
      <c r="R134" s="174" t="str">
        <f t="shared" si="8"/>
        <v/>
      </c>
    </row>
    <row r="135" spans="1:18" ht="24.75" customHeight="1" x14ac:dyDescent="0.2">
      <c r="A135" s="212"/>
      <c r="B135" s="213"/>
      <c r="C135" s="214"/>
      <c r="D135" s="88"/>
      <c r="E135" s="110"/>
      <c r="F135" s="28"/>
      <c r="G135" s="28"/>
      <c r="H135" s="22" t="str">
        <f>IF(G135="","",ROUNDDOWN('Lesné celky'!$C$2*G135,2))</f>
        <v/>
      </c>
      <c r="I135" s="28"/>
      <c r="J135" s="28"/>
      <c r="K135" s="28"/>
      <c r="L135" s="28"/>
      <c r="M135" s="24">
        <f t="shared" si="9"/>
        <v>0</v>
      </c>
      <c r="N135" s="112" t="str">
        <f t="shared" si="10"/>
        <v/>
      </c>
      <c r="O135" s="31"/>
      <c r="P135" s="33" t="str">
        <f t="shared" si="7"/>
        <v/>
      </c>
      <c r="R135" s="174" t="str">
        <f t="shared" si="8"/>
        <v/>
      </c>
    </row>
    <row r="136" spans="1:18" ht="24.75" customHeight="1" x14ac:dyDescent="0.2">
      <c r="A136" s="212"/>
      <c r="B136" s="213"/>
      <c r="C136" s="214"/>
      <c r="D136" s="88"/>
      <c r="E136" s="110"/>
      <c r="F136" s="28"/>
      <c r="G136" s="28"/>
      <c r="H136" s="22" t="str">
        <f>IF(G136="","",ROUNDDOWN('Lesné celky'!$C$2*G136,2))</f>
        <v/>
      </c>
      <c r="I136" s="28"/>
      <c r="J136" s="28"/>
      <c r="K136" s="28"/>
      <c r="L136" s="28"/>
      <c r="M136" s="24">
        <f t="shared" si="9"/>
        <v>0</v>
      </c>
      <c r="N136" s="112" t="str">
        <f t="shared" si="10"/>
        <v/>
      </c>
      <c r="O136" s="31"/>
      <c r="P136" s="33" t="str">
        <f t="shared" si="7"/>
        <v/>
      </c>
      <c r="R136" s="174" t="str">
        <f t="shared" si="8"/>
        <v/>
      </c>
    </row>
    <row r="137" spans="1:18" ht="24.75" customHeight="1" x14ac:dyDescent="0.2">
      <c r="A137" s="212"/>
      <c r="B137" s="213"/>
      <c r="C137" s="214"/>
      <c r="D137" s="88"/>
      <c r="E137" s="110"/>
      <c r="F137" s="28"/>
      <c r="G137" s="28"/>
      <c r="H137" s="22" t="str">
        <f>IF(G137="","",ROUNDDOWN('Lesné celky'!$C$2*G137,2))</f>
        <v/>
      </c>
      <c r="I137" s="28"/>
      <c r="J137" s="28"/>
      <c r="K137" s="28"/>
      <c r="L137" s="28"/>
      <c r="M137" s="24">
        <f t="shared" si="9"/>
        <v>0</v>
      </c>
      <c r="N137" s="112" t="str">
        <f t="shared" si="10"/>
        <v/>
      </c>
      <c r="O137" s="31"/>
      <c r="P137" s="33" t="str">
        <f t="shared" si="7"/>
        <v/>
      </c>
      <c r="R137" s="174" t="str">
        <f t="shared" si="8"/>
        <v/>
      </c>
    </row>
    <row r="138" spans="1:18" ht="24.75" customHeight="1" x14ac:dyDescent="0.2">
      <c r="A138" s="212"/>
      <c r="B138" s="213"/>
      <c r="C138" s="214"/>
      <c r="D138" s="88"/>
      <c r="E138" s="110"/>
      <c r="F138" s="28"/>
      <c r="G138" s="28"/>
      <c r="H138" s="22" t="str">
        <f>IF(G138="","",ROUNDDOWN('Lesné celky'!$C$2*G138,2))</f>
        <v/>
      </c>
      <c r="I138" s="28"/>
      <c r="J138" s="28"/>
      <c r="K138" s="28"/>
      <c r="L138" s="28"/>
      <c r="M138" s="24">
        <f t="shared" si="9"/>
        <v>0</v>
      </c>
      <c r="N138" s="112" t="str">
        <f t="shared" si="10"/>
        <v/>
      </c>
      <c r="O138" s="31"/>
      <c r="P138" s="33" t="str">
        <f t="shared" si="7"/>
        <v/>
      </c>
      <c r="R138" s="174" t="str">
        <f t="shared" si="8"/>
        <v/>
      </c>
    </row>
    <row r="139" spans="1:18" ht="24.75" customHeight="1" x14ac:dyDescent="0.2">
      <c r="A139" s="212"/>
      <c r="B139" s="213"/>
      <c r="C139" s="214"/>
      <c r="D139" s="88"/>
      <c r="E139" s="110"/>
      <c r="F139" s="28"/>
      <c r="G139" s="28"/>
      <c r="H139" s="22" t="str">
        <f>IF(G139="","",ROUNDDOWN('Lesné celky'!$C$2*G139,2))</f>
        <v/>
      </c>
      <c r="I139" s="28"/>
      <c r="J139" s="28"/>
      <c r="K139" s="28"/>
      <c r="L139" s="28"/>
      <c r="M139" s="24">
        <f t="shared" si="9"/>
        <v>0</v>
      </c>
      <c r="N139" s="112" t="str">
        <f t="shared" si="10"/>
        <v/>
      </c>
      <c r="O139" s="31"/>
      <c r="P139" s="33" t="str">
        <f t="shared" si="7"/>
        <v/>
      </c>
      <c r="R139" s="174" t="str">
        <f t="shared" si="8"/>
        <v/>
      </c>
    </row>
    <row r="140" spans="1:18" ht="24.75" customHeight="1" x14ac:dyDescent="0.2">
      <c r="A140" s="212"/>
      <c r="B140" s="213"/>
      <c r="C140" s="214"/>
      <c r="D140" s="88"/>
      <c r="E140" s="110"/>
      <c r="F140" s="28"/>
      <c r="G140" s="28"/>
      <c r="H140" s="22" t="str">
        <f>IF(G140="","",ROUNDDOWN('Lesné celky'!$C$2*G140,2))</f>
        <v/>
      </c>
      <c r="I140" s="28"/>
      <c r="J140" s="28"/>
      <c r="K140" s="28"/>
      <c r="L140" s="28"/>
      <c r="M140" s="24">
        <f t="shared" si="9"/>
        <v>0</v>
      </c>
      <c r="N140" s="112" t="str">
        <f t="shared" si="10"/>
        <v/>
      </c>
      <c r="O140" s="31"/>
      <c r="P140" s="33" t="str">
        <f t="shared" si="7"/>
        <v/>
      </c>
      <c r="R140" s="174" t="str">
        <f t="shared" si="8"/>
        <v/>
      </c>
    </row>
    <row r="141" spans="1:18" ht="24.75" customHeight="1" x14ac:dyDescent="0.2">
      <c r="A141" s="212"/>
      <c r="B141" s="213"/>
      <c r="C141" s="214"/>
      <c r="D141" s="88"/>
      <c r="E141" s="110"/>
      <c r="F141" s="28"/>
      <c r="G141" s="28"/>
      <c r="H141" s="22" t="str">
        <f>IF(G141="","",ROUNDDOWN('Lesné celky'!$C$2*G141,2))</f>
        <v/>
      </c>
      <c r="I141" s="28"/>
      <c r="J141" s="28"/>
      <c r="K141" s="28"/>
      <c r="L141" s="28"/>
      <c r="M141" s="24">
        <f t="shared" si="9"/>
        <v>0</v>
      </c>
      <c r="N141" s="112" t="str">
        <f t="shared" si="10"/>
        <v/>
      </c>
      <c r="O141" s="31"/>
      <c r="P141" s="33" t="str">
        <f t="shared" si="7"/>
        <v/>
      </c>
      <c r="R141" s="174" t="str">
        <f t="shared" si="8"/>
        <v/>
      </c>
    </row>
    <row r="142" spans="1:18" ht="24.75" customHeight="1" x14ac:dyDescent="0.2">
      <c r="A142" s="212"/>
      <c r="B142" s="213"/>
      <c r="C142" s="214"/>
      <c r="D142" s="88"/>
      <c r="E142" s="110"/>
      <c r="F142" s="28"/>
      <c r="G142" s="28"/>
      <c r="H142" s="22" t="str">
        <f>IF(G142="","",ROUNDDOWN('Lesné celky'!$C$2*G142,2))</f>
        <v/>
      </c>
      <c r="I142" s="28"/>
      <c r="J142" s="28"/>
      <c r="K142" s="28"/>
      <c r="L142" s="28"/>
      <c r="M142" s="24">
        <f t="shared" si="9"/>
        <v>0</v>
      </c>
      <c r="N142" s="112" t="str">
        <f t="shared" si="10"/>
        <v/>
      </c>
      <c r="O142" s="31"/>
      <c r="P142" s="33" t="str">
        <f t="shared" si="7"/>
        <v/>
      </c>
      <c r="R142" s="174" t="str">
        <f t="shared" si="8"/>
        <v/>
      </c>
    </row>
    <row r="143" spans="1:18" ht="24.75" customHeight="1" x14ac:dyDescent="0.2">
      <c r="A143" s="212"/>
      <c r="B143" s="213"/>
      <c r="C143" s="214"/>
      <c r="D143" s="88"/>
      <c r="E143" s="110"/>
      <c r="F143" s="28"/>
      <c r="G143" s="28"/>
      <c r="H143" s="22" t="str">
        <f>IF(G143="","",ROUNDDOWN('Lesné celky'!$C$2*G143,2))</f>
        <v/>
      </c>
      <c r="I143" s="28"/>
      <c r="J143" s="28"/>
      <c r="K143" s="28"/>
      <c r="L143" s="28"/>
      <c r="M143" s="24">
        <f t="shared" si="9"/>
        <v>0</v>
      </c>
      <c r="N143" s="112" t="str">
        <f t="shared" si="10"/>
        <v/>
      </c>
      <c r="O143" s="31"/>
      <c r="P143" s="33" t="str">
        <f t="shared" si="7"/>
        <v/>
      </c>
      <c r="R143" s="174" t="str">
        <f t="shared" si="8"/>
        <v/>
      </c>
    </row>
    <row r="144" spans="1:18" ht="24.75" customHeight="1" x14ac:dyDescent="0.2">
      <c r="A144" s="212"/>
      <c r="B144" s="213"/>
      <c r="C144" s="214"/>
      <c r="D144" s="88"/>
      <c r="E144" s="110"/>
      <c r="F144" s="28"/>
      <c r="G144" s="28"/>
      <c r="H144" s="22" t="str">
        <f>IF(G144="","",ROUNDDOWN('Lesné celky'!$C$2*G144,2))</f>
        <v/>
      </c>
      <c r="I144" s="28"/>
      <c r="J144" s="28"/>
      <c r="K144" s="28"/>
      <c r="L144" s="28"/>
      <c r="M144" s="24">
        <f t="shared" si="9"/>
        <v>0</v>
      </c>
      <c r="N144" s="112" t="str">
        <f t="shared" si="10"/>
        <v/>
      </c>
      <c r="O144" s="31"/>
      <c r="P144" s="33" t="str">
        <f t="shared" si="7"/>
        <v/>
      </c>
      <c r="R144" s="174" t="str">
        <f t="shared" si="8"/>
        <v/>
      </c>
    </row>
    <row r="145" spans="1:18" ht="24.75" customHeight="1" x14ac:dyDescent="0.2">
      <c r="A145" s="212"/>
      <c r="B145" s="213"/>
      <c r="C145" s="214"/>
      <c r="D145" s="88"/>
      <c r="E145" s="110"/>
      <c r="F145" s="28"/>
      <c r="G145" s="28"/>
      <c r="H145" s="22" t="str">
        <f>IF(G145="","",ROUNDDOWN('Lesné celky'!$C$2*G145,2))</f>
        <v/>
      </c>
      <c r="I145" s="28"/>
      <c r="J145" s="28"/>
      <c r="K145" s="28"/>
      <c r="L145" s="28"/>
      <c r="M145" s="24">
        <f t="shared" si="9"/>
        <v>0</v>
      </c>
      <c r="N145" s="112" t="str">
        <f t="shared" si="10"/>
        <v/>
      </c>
      <c r="O145" s="31"/>
      <c r="P145" s="33" t="str">
        <f t="shared" si="7"/>
        <v/>
      </c>
      <c r="R145" s="174" t="str">
        <f t="shared" si="8"/>
        <v/>
      </c>
    </row>
    <row r="146" spans="1:18" ht="24.75" customHeight="1" x14ac:dyDescent="0.2">
      <c r="A146" s="212"/>
      <c r="B146" s="213"/>
      <c r="C146" s="214"/>
      <c r="D146" s="88"/>
      <c r="E146" s="110"/>
      <c r="F146" s="28"/>
      <c r="G146" s="28"/>
      <c r="H146" s="22" t="str">
        <f>IF(G146="","",ROUNDDOWN('Lesné celky'!$C$2*G146,2))</f>
        <v/>
      </c>
      <c r="I146" s="28"/>
      <c r="J146" s="28"/>
      <c r="K146" s="28"/>
      <c r="L146" s="28"/>
      <c r="M146" s="24">
        <f t="shared" si="9"/>
        <v>0</v>
      </c>
      <c r="N146" s="112" t="str">
        <f t="shared" si="10"/>
        <v/>
      </c>
      <c r="O146" s="31"/>
      <c r="P146" s="33" t="str">
        <f t="shared" si="7"/>
        <v/>
      </c>
      <c r="R146" s="174" t="str">
        <f t="shared" si="8"/>
        <v/>
      </c>
    </row>
    <row r="147" spans="1:18" ht="24.75" customHeight="1" x14ac:dyDescent="0.2">
      <c r="A147" s="212"/>
      <c r="B147" s="213"/>
      <c r="C147" s="214"/>
      <c r="D147" s="88"/>
      <c r="E147" s="110"/>
      <c r="F147" s="28"/>
      <c r="G147" s="28"/>
      <c r="H147" s="22" t="str">
        <f>IF(G147="","",ROUNDDOWN('Lesné celky'!$C$2*G147,2))</f>
        <v/>
      </c>
      <c r="I147" s="28"/>
      <c r="J147" s="28"/>
      <c r="K147" s="28"/>
      <c r="L147" s="28"/>
      <c r="M147" s="24">
        <f t="shared" si="9"/>
        <v>0</v>
      </c>
      <c r="N147" s="112" t="str">
        <f t="shared" si="10"/>
        <v/>
      </c>
      <c r="O147" s="31"/>
      <c r="P147" s="33" t="str">
        <f t="shared" si="7"/>
        <v/>
      </c>
      <c r="R147" s="174" t="str">
        <f t="shared" si="8"/>
        <v/>
      </c>
    </row>
    <row r="148" spans="1:18" ht="24.75" customHeight="1" x14ac:dyDescent="0.2">
      <c r="A148" s="212"/>
      <c r="B148" s="213"/>
      <c r="C148" s="214"/>
      <c r="D148" s="88"/>
      <c r="E148" s="110"/>
      <c r="F148" s="28"/>
      <c r="G148" s="28"/>
      <c r="H148" s="22" t="str">
        <f>IF(G148="","",ROUNDDOWN('Lesné celky'!$C$2*G148,2))</f>
        <v/>
      </c>
      <c r="I148" s="28"/>
      <c r="J148" s="28"/>
      <c r="K148" s="28"/>
      <c r="L148" s="28"/>
      <c r="M148" s="24">
        <f t="shared" si="9"/>
        <v>0</v>
      </c>
      <c r="N148" s="112" t="str">
        <f t="shared" si="10"/>
        <v/>
      </c>
      <c r="O148" s="31"/>
      <c r="P148" s="33" t="str">
        <f t="shared" ref="P148:P211" si="11">IF(H148="","",H148-O148)</f>
        <v/>
      </c>
      <c r="R148" s="174" t="str">
        <f t="shared" ref="R148:R211" si="12">IF(AND(H148&lt;&gt;"",OR(E148="",D148="",A148="")),"nekorektne zadané údaje","")</f>
        <v/>
      </c>
    </row>
    <row r="149" spans="1:18" ht="24.75" customHeight="1" x14ac:dyDescent="0.2">
      <c r="A149" s="212"/>
      <c r="B149" s="213"/>
      <c r="C149" s="214"/>
      <c r="D149" s="88"/>
      <c r="E149" s="110"/>
      <c r="F149" s="28"/>
      <c r="G149" s="28"/>
      <c r="H149" s="22" t="str">
        <f>IF(G149="","",ROUNDDOWN('Lesné celky'!$C$2*G149,2))</f>
        <v/>
      </c>
      <c r="I149" s="28"/>
      <c r="J149" s="28"/>
      <c r="K149" s="28"/>
      <c r="L149" s="28"/>
      <c r="M149" s="24">
        <f t="shared" si="9"/>
        <v>0</v>
      </c>
      <c r="N149" s="112" t="str">
        <f t="shared" si="10"/>
        <v/>
      </c>
      <c r="O149" s="31"/>
      <c r="P149" s="33" t="str">
        <f t="shared" si="11"/>
        <v/>
      </c>
      <c r="R149" s="174" t="str">
        <f t="shared" si="12"/>
        <v/>
      </c>
    </row>
    <row r="150" spans="1:18" ht="24.75" customHeight="1" x14ac:dyDescent="0.2">
      <c r="A150" s="212"/>
      <c r="B150" s="213"/>
      <c r="C150" s="214"/>
      <c r="D150" s="88"/>
      <c r="E150" s="110"/>
      <c r="F150" s="28"/>
      <c r="G150" s="28"/>
      <c r="H150" s="22" t="str">
        <f>IF(G150="","",ROUNDDOWN('Lesné celky'!$C$2*G150,2))</f>
        <v/>
      </c>
      <c r="I150" s="28"/>
      <c r="J150" s="28"/>
      <c r="K150" s="28"/>
      <c r="L150" s="28"/>
      <c r="M150" s="24">
        <f t="shared" si="9"/>
        <v>0</v>
      </c>
      <c r="N150" s="112" t="str">
        <f t="shared" si="10"/>
        <v/>
      </c>
      <c r="O150" s="31"/>
      <c r="P150" s="33" t="str">
        <f t="shared" si="11"/>
        <v/>
      </c>
      <c r="R150" s="174" t="str">
        <f t="shared" si="12"/>
        <v/>
      </c>
    </row>
    <row r="151" spans="1:18" ht="24.75" customHeight="1" x14ac:dyDescent="0.2">
      <c r="A151" s="212"/>
      <c r="B151" s="213"/>
      <c r="C151" s="214"/>
      <c r="D151" s="88"/>
      <c r="E151" s="110"/>
      <c r="F151" s="28"/>
      <c r="G151" s="28"/>
      <c r="H151" s="22" t="str">
        <f>IF(G151="","",ROUNDDOWN('Lesné celky'!$C$2*G151,2))</f>
        <v/>
      </c>
      <c r="I151" s="28"/>
      <c r="J151" s="28"/>
      <c r="K151" s="28"/>
      <c r="L151" s="28"/>
      <c r="M151" s="24">
        <f t="shared" si="9"/>
        <v>0</v>
      </c>
      <c r="N151" s="112" t="str">
        <f t="shared" si="10"/>
        <v/>
      </c>
      <c r="O151" s="31"/>
      <c r="P151" s="33" t="str">
        <f t="shared" si="11"/>
        <v/>
      </c>
      <c r="R151" s="174" t="str">
        <f t="shared" si="12"/>
        <v/>
      </c>
    </row>
    <row r="152" spans="1:18" ht="24.75" customHeight="1" x14ac:dyDescent="0.2">
      <c r="A152" s="212"/>
      <c r="B152" s="213"/>
      <c r="C152" s="214"/>
      <c r="D152" s="88"/>
      <c r="E152" s="110"/>
      <c r="F152" s="28"/>
      <c r="G152" s="28"/>
      <c r="H152" s="22" t="str">
        <f>IF(G152="","",ROUNDDOWN('Lesné celky'!$C$2*G152,2))</f>
        <v/>
      </c>
      <c r="I152" s="28"/>
      <c r="J152" s="28"/>
      <c r="K152" s="28"/>
      <c r="L152" s="28"/>
      <c r="M152" s="24">
        <f t="shared" si="9"/>
        <v>0</v>
      </c>
      <c r="N152" s="112" t="str">
        <f t="shared" si="10"/>
        <v/>
      </c>
      <c r="O152" s="31"/>
      <c r="P152" s="33" t="str">
        <f t="shared" si="11"/>
        <v/>
      </c>
      <c r="R152" s="174" t="str">
        <f t="shared" si="12"/>
        <v/>
      </c>
    </row>
    <row r="153" spans="1:18" ht="24.75" customHeight="1" x14ac:dyDescent="0.2">
      <c r="A153" s="212"/>
      <c r="B153" s="213"/>
      <c r="C153" s="214"/>
      <c r="D153" s="88"/>
      <c r="E153" s="110"/>
      <c r="F153" s="28"/>
      <c r="G153" s="28"/>
      <c r="H153" s="22" t="str">
        <f>IF(G153="","",ROUNDDOWN('Lesné celky'!$C$2*G153,2))</f>
        <v/>
      </c>
      <c r="I153" s="28"/>
      <c r="J153" s="28"/>
      <c r="K153" s="28"/>
      <c r="L153" s="28"/>
      <c r="M153" s="24">
        <f t="shared" si="9"/>
        <v>0</v>
      </c>
      <c r="N153" s="112" t="str">
        <f t="shared" si="10"/>
        <v/>
      </c>
      <c r="O153" s="31"/>
      <c r="P153" s="33" t="str">
        <f t="shared" si="11"/>
        <v/>
      </c>
      <c r="R153" s="174" t="str">
        <f t="shared" si="12"/>
        <v/>
      </c>
    </row>
    <row r="154" spans="1:18" ht="24.75" customHeight="1" x14ac:dyDescent="0.2">
      <c r="A154" s="212"/>
      <c r="B154" s="213"/>
      <c r="C154" s="214"/>
      <c r="D154" s="88"/>
      <c r="E154" s="110"/>
      <c r="F154" s="28"/>
      <c r="G154" s="28"/>
      <c r="H154" s="22" t="str">
        <f>IF(G154="","",ROUNDDOWN('Lesné celky'!$C$2*G154,2))</f>
        <v/>
      </c>
      <c r="I154" s="28"/>
      <c r="J154" s="28"/>
      <c r="K154" s="28"/>
      <c r="L154" s="28"/>
      <c r="M154" s="24">
        <f t="shared" si="9"/>
        <v>0</v>
      </c>
      <c r="N154" s="112" t="str">
        <f t="shared" si="10"/>
        <v/>
      </c>
      <c r="O154" s="31"/>
      <c r="P154" s="33" t="str">
        <f t="shared" si="11"/>
        <v/>
      </c>
      <c r="R154" s="174" t="str">
        <f t="shared" si="12"/>
        <v/>
      </c>
    </row>
    <row r="155" spans="1:18" ht="24.75" customHeight="1" x14ac:dyDescent="0.2">
      <c r="A155" s="212"/>
      <c r="B155" s="213"/>
      <c r="C155" s="214"/>
      <c r="D155" s="88"/>
      <c r="E155" s="110"/>
      <c r="F155" s="28"/>
      <c r="G155" s="28"/>
      <c r="H155" s="22" t="str">
        <f>IF(G155="","",ROUNDDOWN('Lesné celky'!$C$2*G155,2))</f>
        <v/>
      </c>
      <c r="I155" s="28"/>
      <c r="J155" s="28"/>
      <c r="K155" s="28"/>
      <c r="L155" s="28"/>
      <c r="M155" s="24">
        <f t="shared" si="9"/>
        <v>0</v>
      </c>
      <c r="N155" s="112" t="str">
        <f t="shared" si="10"/>
        <v/>
      </c>
      <c r="O155" s="31"/>
      <c r="P155" s="33" t="str">
        <f t="shared" si="11"/>
        <v/>
      </c>
      <c r="R155" s="174" t="str">
        <f t="shared" si="12"/>
        <v/>
      </c>
    </row>
    <row r="156" spans="1:18" ht="24.75" customHeight="1" x14ac:dyDescent="0.2">
      <c r="A156" s="212"/>
      <c r="B156" s="213"/>
      <c r="C156" s="214"/>
      <c r="D156" s="88"/>
      <c r="E156" s="110"/>
      <c r="F156" s="28"/>
      <c r="G156" s="28"/>
      <c r="H156" s="22" t="str">
        <f>IF(G156="","",ROUNDDOWN('Lesné celky'!$C$2*G156,2))</f>
        <v/>
      </c>
      <c r="I156" s="28"/>
      <c r="J156" s="28"/>
      <c r="K156" s="28"/>
      <c r="L156" s="28"/>
      <c r="M156" s="24">
        <f t="shared" si="9"/>
        <v>0</v>
      </c>
      <c r="N156" s="112" t="str">
        <f t="shared" si="10"/>
        <v/>
      </c>
      <c r="O156" s="31"/>
      <c r="P156" s="33" t="str">
        <f t="shared" si="11"/>
        <v/>
      </c>
      <c r="R156" s="174" t="str">
        <f t="shared" si="12"/>
        <v/>
      </c>
    </row>
    <row r="157" spans="1:18" ht="24.75" customHeight="1" x14ac:dyDescent="0.2">
      <c r="A157" s="212"/>
      <c r="B157" s="213"/>
      <c r="C157" s="214"/>
      <c r="D157" s="88"/>
      <c r="E157" s="110"/>
      <c r="F157" s="28"/>
      <c r="G157" s="28"/>
      <c r="H157" s="22" t="str">
        <f>IF(G157="","",ROUNDDOWN('Lesné celky'!$C$2*G157,2))</f>
        <v/>
      </c>
      <c r="I157" s="28"/>
      <c r="J157" s="28"/>
      <c r="K157" s="28"/>
      <c r="L157" s="28"/>
      <c r="M157" s="24">
        <f t="shared" si="9"/>
        <v>0</v>
      </c>
      <c r="N157" s="112" t="str">
        <f t="shared" si="10"/>
        <v/>
      </c>
      <c r="O157" s="31"/>
      <c r="P157" s="33" t="str">
        <f t="shared" si="11"/>
        <v/>
      </c>
      <c r="R157" s="174" t="str">
        <f t="shared" si="12"/>
        <v/>
      </c>
    </row>
    <row r="158" spans="1:18" ht="24.75" customHeight="1" x14ac:dyDescent="0.2">
      <c r="A158" s="212"/>
      <c r="B158" s="213"/>
      <c r="C158" s="214"/>
      <c r="D158" s="88"/>
      <c r="E158" s="110"/>
      <c r="F158" s="28"/>
      <c r="G158" s="28"/>
      <c r="H158" s="22" t="str">
        <f>IF(G158="","",ROUNDDOWN('Lesné celky'!$C$2*G158,2))</f>
        <v/>
      </c>
      <c r="I158" s="28"/>
      <c r="J158" s="28"/>
      <c r="K158" s="28"/>
      <c r="L158" s="28"/>
      <c r="M158" s="24">
        <f t="shared" si="9"/>
        <v>0</v>
      </c>
      <c r="N158" s="112" t="str">
        <f t="shared" si="10"/>
        <v/>
      </c>
      <c r="O158" s="31"/>
      <c r="P158" s="33" t="str">
        <f t="shared" si="11"/>
        <v/>
      </c>
      <c r="R158" s="174" t="str">
        <f t="shared" si="12"/>
        <v/>
      </c>
    </row>
    <row r="159" spans="1:18" ht="24.75" customHeight="1" x14ac:dyDescent="0.2">
      <c r="A159" s="212"/>
      <c r="B159" s="213"/>
      <c r="C159" s="214"/>
      <c r="D159" s="88"/>
      <c r="E159" s="110"/>
      <c r="F159" s="28"/>
      <c r="G159" s="28"/>
      <c r="H159" s="22" t="str">
        <f>IF(G159="","",ROUNDDOWN('Lesné celky'!$C$2*G159,2))</f>
        <v/>
      </c>
      <c r="I159" s="28"/>
      <c r="J159" s="28"/>
      <c r="K159" s="28"/>
      <c r="L159" s="28"/>
      <c r="M159" s="24">
        <f t="shared" si="9"/>
        <v>0</v>
      </c>
      <c r="N159" s="112" t="str">
        <f t="shared" si="10"/>
        <v/>
      </c>
      <c r="O159" s="31"/>
      <c r="P159" s="33" t="str">
        <f t="shared" si="11"/>
        <v/>
      </c>
      <c r="R159" s="174" t="str">
        <f t="shared" si="12"/>
        <v/>
      </c>
    </row>
    <row r="160" spans="1:18" ht="24.75" customHeight="1" x14ac:dyDescent="0.2">
      <c r="A160" s="212"/>
      <c r="B160" s="213"/>
      <c r="C160" s="214"/>
      <c r="D160" s="88"/>
      <c r="E160" s="110"/>
      <c r="F160" s="28"/>
      <c r="G160" s="28"/>
      <c r="H160" s="22" t="str">
        <f>IF(G160="","",ROUNDDOWN('Lesné celky'!$C$2*G160,2))</f>
        <v/>
      </c>
      <c r="I160" s="28"/>
      <c r="J160" s="28"/>
      <c r="K160" s="28"/>
      <c r="L160" s="28"/>
      <c r="M160" s="24">
        <f t="shared" si="9"/>
        <v>0</v>
      </c>
      <c r="N160" s="112" t="str">
        <f t="shared" si="10"/>
        <v/>
      </c>
      <c r="O160" s="31"/>
      <c r="P160" s="33" t="str">
        <f t="shared" si="11"/>
        <v/>
      </c>
      <c r="R160" s="174" t="str">
        <f t="shared" si="12"/>
        <v/>
      </c>
    </row>
    <row r="161" spans="1:18" ht="24.75" customHeight="1" x14ac:dyDescent="0.2">
      <c r="A161" s="212"/>
      <c r="B161" s="213"/>
      <c r="C161" s="214"/>
      <c r="D161" s="88"/>
      <c r="E161" s="110"/>
      <c r="F161" s="28"/>
      <c r="G161" s="28"/>
      <c r="H161" s="22" t="str">
        <f>IF(G161="","",ROUNDDOWN('Lesné celky'!$C$2*G161,2))</f>
        <v/>
      </c>
      <c r="I161" s="28"/>
      <c r="J161" s="28"/>
      <c r="K161" s="28"/>
      <c r="L161" s="28"/>
      <c r="M161" s="24">
        <f t="shared" si="9"/>
        <v>0</v>
      </c>
      <c r="N161" s="112" t="str">
        <f t="shared" si="10"/>
        <v/>
      </c>
      <c r="O161" s="31"/>
      <c r="P161" s="33" t="str">
        <f t="shared" si="11"/>
        <v/>
      </c>
      <c r="R161" s="174" t="str">
        <f t="shared" si="12"/>
        <v/>
      </c>
    </row>
    <row r="162" spans="1:18" ht="24.75" customHeight="1" x14ac:dyDescent="0.2">
      <c r="A162" s="212"/>
      <c r="B162" s="213"/>
      <c r="C162" s="214"/>
      <c r="D162" s="88"/>
      <c r="E162" s="110"/>
      <c r="F162" s="28"/>
      <c r="G162" s="28"/>
      <c r="H162" s="22" t="str">
        <f>IF(G162="","",ROUNDDOWN('Lesné celky'!$C$2*G162,2))</f>
        <v/>
      </c>
      <c r="I162" s="28"/>
      <c r="J162" s="28"/>
      <c r="K162" s="28"/>
      <c r="L162" s="28"/>
      <c r="M162" s="24">
        <f t="shared" si="9"/>
        <v>0</v>
      </c>
      <c r="N162" s="112" t="str">
        <f t="shared" si="10"/>
        <v/>
      </c>
      <c r="O162" s="31"/>
      <c r="P162" s="33" t="str">
        <f t="shared" si="11"/>
        <v/>
      </c>
      <c r="R162" s="174" t="str">
        <f t="shared" si="12"/>
        <v/>
      </c>
    </row>
    <row r="163" spans="1:18" ht="24.75" customHeight="1" x14ac:dyDescent="0.2">
      <c r="A163" s="212"/>
      <c r="B163" s="213"/>
      <c r="C163" s="214"/>
      <c r="D163" s="88"/>
      <c r="E163" s="110"/>
      <c r="F163" s="28"/>
      <c r="G163" s="28"/>
      <c r="H163" s="22" t="str">
        <f>IF(G163="","",ROUNDDOWN('Lesné celky'!$C$2*G163,2))</f>
        <v/>
      </c>
      <c r="I163" s="28"/>
      <c r="J163" s="28"/>
      <c r="K163" s="28"/>
      <c r="L163" s="28"/>
      <c r="M163" s="24">
        <f t="shared" si="9"/>
        <v>0</v>
      </c>
      <c r="N163" s="112" t="str">
        <f t="shared" si="10"/>
        <v/>
      </c>
      <c r="O163" s="31"/>
      <c r="P163" s="33" t="str">
        <f t="shared" si="11"/>
        <v/>
      </c>
      <c r="R163" s="174" t="str">
        <f t="shared" si="12"/>
        <v/>
      </c>
    </row>
    <row r="164" spans="1:18" ht="24.75" customHeight="1" x14ac:dyDescent="0.2">
      <c r="A164" s="212"/>
      <c r="B164" s="213"/>
      <c r="C164" s="214"/>
      <c r="D164" s="88"/>
      <c r="E164" s="110"/>
      <c r="F164" s="28"/>
      <c r="G164" s="28"/>
      <c r="H164" s="22" t="str">
        <f>IF(G164="","",ROUNDDOWN('Lesné celky'!$C$2*G164,2))</f>
        <v/>
      </c>
      <c r="I164" s="28"/>
      <c r="J164" s="28"/>
      <c r="K164" s="28"/>
      <c r="L164" s="28"/>
      <c r="M164" s="24">
        <f t="shared" si="9"/>
        <v>0</v>
      </c>
      <c r="N164" s="112" t="str">
        <f t="shared" si="10"/>
        <v/>
      </c>
      <c r="O164" s="31"/>
      <c r="P164" s="33" t="str">
        <f t="shared" si="11"/>
        <v/>
      </c>
      <c r="R164" s="174" t="str">
        <f t="shared" si="12"/>
        <v/>
      </c>
    </row>
    <row r="165" spans="1:18" ht="24.75" customHeight="1" x14ac:dyDescent="0.2">
      <c r="A165" s="212"/>
      <c r="B165" s="213"/>
      <c r="C165" s="214"/>
      <c r="D165" s="88"/>
      <c r="E165" s="110"/>
      <c r="F165" s="28"/>
      <c r="G165" s="28"/>
      <c r="H165" s="22" t="str">
        <f>IF(G165="","",ROUNDDOWN('Lesné celky'!$C$2*G165,2))</f>
        <v/>
      </c>
      <c r="I165" s="28"/>
      <c r="J165" s="28"/>
      <c r="K165" s="28"/>
      <c r="L165" s="28"/>
      <c r="M165" s="24">
        <f t="shared" si="9"/>
        <v>0</v>
      </c>
      <c r="N165" s="112" t="str">
        <f t="shared" si="10"/>
        <v/>
      </c>
      <c r="O165" s="31"/>
      <c r="P165" s="33" t="str">
        <f t="shared" si="11"/>
        <v/>
      </c>
      <c r="R165" s="174" t="str">
        <f t="shared" si="12"/>
        <v/>
      </c>
    </row>
    <row r="166" spans="1:18" ht="24.75" customHeight="1" x14ac:dyDescent="0.2">
      <c r="A166" s="212"/>
      <c r="B166" s="213"/>
      <c r="C166" s="214"/>
      <c r="D166" s="88"/>
      <c r="E166" s="110"/>
      <c r="F166" s="28"/>
      <c r="G166" s="28"/>
      <c r="H166" s="22" t="str">
        <f>IF(G166="","",ROUNDDOWN('Lesné celky'!$C$2*G166,2))</f>
        <v/>
      </c>
      <c r="I166" s="28"/>
      <c r="J166" s="28"/>
      <c r="K166" s="28"/>
      <c r="L166" s="28"/>
      <c r="M166" s="24">
        <f t="shared" si="9"/>
        <v>0</v>
      </c>
      <c r="N166" s="112" t="str">
        <f t="shared" si="10"/>
        <v/>
      </c>
      <c r="O166" s="31"/>
      <c r="P166" s="33" t="str">
        <f t="shared" si="11"/>
        <v/>
      </c>
      <c r="R166" s="174" t="str">
        <f t="shared" si="12"/>
        <v/>
      </c>
    </row>
    <row r="167" spans="1:18" ht="24.75" customHeight="1" x14ac:dyDescent="0.2">
      <c r="A167" s="212"/>
      <c r="B167" s="213"/>
      <c r="C167" s="214"/>
      <c r="D167" s="88"/>
      <c r="E167" s="110"/>
      <c r="F167" s="28"/>
      <c r="G167" s="28"/>
      <c r="H167" s="22" t="str">
        <f>IF(G167="","",ROUNDDOWN('Lesné celky'!$C$2*G167,2))</f>
        <v/>
      </c>
      <c r="I167" s="28"/>
      <c r="J167" s="28"/>
      <c r="K167" s="28"/>
      <c r="L167" s="28"/>
      <c r="M167" s="24">
        <f t="shared" si="9"/>
        <v>0</v>
      </c>
      <c r="N167" s="112" t="str">
        <f t="shared" si="10"/>
        <v/>
      </c>
      <c r="O167" s="31"/>
      <c r="P167" s="33" t="str">
        <f t="shared" si="11"/>
        <v/>
      </c>
      <c r="R167" s="174" t="str">
        <f t="shared" si="12"/>
        <v/>
      </c>
    </row>
    <row r="168" spans="1:18" ht="24.75" customHeight="1" x14ac:dyDescent="0.2">
      <c r="A168" s="212"/>
      <c r="B168" s="213"/>
      <c r="C168" s="214"/>
      <c r="D168" s="88"/>
      <c r="E168" s="110"/>
      <c r="F168" s="28"/>
      <c r="G168" s="28"/>
      <c r="H168" s="22" t="str">
        <f>IF(G168="","",ROUNDDOWN('Lesné celky'!$C$2*G168,2))</f>
        <v/>
      </c>
      <c r="I168" s="28"/>
      <c r="J168" s="28"/>
      <c r="K168" s="28"/>
      <c r="L168" s="28"/>
      <c r="M168" s="24">
        <f t="shared" si="9"/>
        <v>0</v>
      </c>
      <c r="N168" s="112" t="str">
        <f t="shared" si="10"/>
        <v/>
      </c>
      <c r="O168" s="31"/>
      <c r="P168" s="33" t="str">
        <f t="shared" si="11"/>
        <v/>
      </c>
      <c r="R168" s="174" t="str">
        <f t="shared" si="12"/>
        <v/>
      </c>
    </row>
    <row r="169" spans="1:18" ht="24.75" customHeight="1" x14ac:dyDescent="0.2">
      <c r="A169" s="212"/>
      <c r="B169" s="213"/>
      <c r="C169" s="214"/>
      <c r="D169" s="88"/>
      <c r="E169" s="110"/>
      <c r="F169" s="28"/>
      <c r="G169" s="28"/>
      <c r="H169" s="22" t="str">
        <f>IF(G169="","",ROUNDDOWN('Lesné celky'!$C$2*G169,2))</f>
        <v/>
      </c>
      <c r="I169" s="28"/>
      <c r="J169" s="28"/>
      <c r="K169" s="28"/>
      <c r="L169" s="28"/>
      <c r="M169" s="24">
        <f t="shared" si="9"/>
        <v>0</v>
      </c>
      <c r="N169" s="112" t="str">
        <f t="shared" si="10"/>
        <v/>
      </c>
      <c r="O169" s="31"/>
      <c r="P169" s="33" t="str">
        <f t="shared" si="11"/>
        <v/>
      </c>
      <c r="R169" s="174" t="str">
        <f t="shared" si="12"/>
        <v/>
      </c>
    </row>
    <row r="170" spans="1:18" ht="24.75" customHeight="1" x14ac:dyDescent="0.2">
      <c r="A170" s="212"/>
      <c r="B170" s="213"/>
      <c r="C170" s="214"/>
      <c r="D170" s="88"/>
      <c r="E170" s="110"/>
      <c r="F170" s="28"/>
      <c r="G170" s="28"/>
      <c r="H170" s="22" t="str">
        <f>IF(G170="","",ROUNDDOWN('Lesné celky'!$C$2*G170,2))</f>
        <v/>
      </c>
      <c r="I170" s="28"/>
      <c r="J170" s="28"/>
      <c r="K170" s="28"/>
      <c r="L170" s="28"/>
      <c r="M170" s="24">
        <f t="shared" si="9"/>
        <v>0</v>
      </c>
      <c r="N170" s="112" t="str">
        <f t="shared" si="10"/>
        <v/>
      </c>
      <c r="O170" s="31"/>
      <c r="P170" s="33" t="str">
        <f t="shared" si="11"/>
        <v/>
      </c>
      <c r="R170" s="174" t="str">
        <f t="shared" si="12"/>
        <v/>
      </c>
    </row>
    <row r="171" spans="1:18" ht="24.75" customHeight="1" x14ac:dyDescent="0.2">
      <c r="A171" s="212"/>
      <c r="B171" s="213"/>
      <c r="C171" s="214"/>
      <c r="D171" s="88"/>
      <c r="E171" s="110"/>
      <c r="F171" s="28"/>
      <c r="G171" s="28"/>
      <c r="H171" s="22" t="str">
        <f>IF(G171="","",ROUNDDOWN('Lesné celky'!$C$2*G171,2))</f>
        <v/>
      </c>
      <c r="I171" s="28"/>
      <c r="J171" s="28"/>
      <c r="K171" s="28"/>
      <c r="L171" s="28"/>
      <c r="M171" s="24">
        <f t="shared" si="9"/>
        <v>0</v>
      </c>
      <c r="N171" s="112" t="str">
        <f t="shared" si="10"/>
        <v/>
      </c>
      <c r="O171" s="31"/>
      <c r="P171" s="33" t="str">
        <f t="shared" si="11"/>
        <v/>
      </c>
      <c r="R171" s="174" t="str">
        <f t="shared" si="12"/>
        <v/>
      </c>
    </row>
    <row r="172" spans="1:18" ht="24.75" customHeight="1" x14ac:dyDescent="0.2">
      <c r="A172" s="212"/>
      <c r="B172" s="213"/>
      <c r="C172" s="214"/>
      <c r="D172" s="88"/>
      <c r="E172" s="110"/>
      <c r="F172" s="28"/>
      <c r="G172" s="28"/>
      <c r="H172" s="22" t="str">
        <f>IF(G172="","",ROUNDDOWN('Lesné celky'!$C$2*G172,2))</f>
        <v/>
      </c>
      <c r="I172" s="28"/>
      <c r="J172" s="28"/>
      <c r="K172" s="28"/>
      <c r="L172" s="28"/>
      <c r="M172" s="24">
        <f t="shared" si="9"/>
        <v>0</v>
      </c>
      <c r="N172" s="112" t="str">
        <f t="shared" si="10"/>
        <v/>
      </c>
      <c r="O172" s="31"/>
      <c r="P172" s="33" t="str">
        <f t="shared" si="11"/>
        <v/>
      </c>
      <c r="R172" s="174" t="str">
        <f t="shared" si="12"/>
        <v/>
      </c>
    </row>
    <row r="173" spans="1:18" ht="24.75" customHeight="1" x14ac:dyDescent="0.2">
      <c r="A173" s="212"/>
      <c r="B173" s="213"/>
      <c r="C173" s="214"/>
      <c r="D173" s="88"/>
      <c r="E173" s="110"/>
      <c r="F173" s="28"/>
      <c r="G173" s="28"/>
      <c r="H173" s="22" t="str">
        <f>IF(G173="","",ROUNDDOWN('Lesné celky'!$C$2*G173,2))</f>
        <v/>
      </c>
      <c r="I173" s="28"/>
      <c r="J173" s="28"/>
      <c r="K173" s="28"/>
      <c r="L173" s="28"/>
      <c r="M173" s="24">
        <f t="shared" si="9"/>
        <v>0</v>
      </c>
      <c r="N173" s="112" t="str">
        <f t="shared" si="10"/>
        <v/>
      </c>
      <c r="O173" s="31"/>
      <c r="P173" s="33" t="str">
        <f t="shared" si="11"/>
        <v/>
      </c>
      <c r="R173" s="174" t="str">
        <f t="shared" si="12"/>
        <v/>
      </c>
    </row>
    <row r="174" spans="1:18" ht="24.75" customHeight="1" x14ac:dyDescent="0.2">
      <c r="A174" s="212"/>
      <c r="B174" s="213"/>
      <c r="C174" s="214"/>
      <c r="D174" s="88"/>
      <c r="E174" s="110"/>
      <c r="F174" s="28"/>
      <c r="G174" s="28"/>
      <c r="H174" s="22" t="str">
        <f>IF(G174="","",ROUNDDOWN('Lesné celky'!$C$2*G174,2))</f>
        <v/>
      </c>
      <c r="I174" s="28"/>
      <c r="J174" s="28"/>
      <c r="K174" s="28"/>
      <c r="L174" s="28"/>
      <c r="M174" s="24">
        <f t="shared" si="9"/>
        <v>0</v>
      </c>
      <c r="N174" s="112" t="str">
        <f t="shared" si="10"/>
        <v/>
      </c>
      <c r="O174" s="31"/>
      <c r="P174" s="33" t="str">
        <f t="shared" si="11"/>
        <v/>
      </c>
      <c r="R174" s="174" t="str">
        <f t="shared" si="12"/>
        <v/>
      </c>
    </row>
    <row r="175" spans="1:18" ht="24.75" customHeight="1" x14ac:dyDescent="0.2">
      <c r="A175" s="212"/>
      <c r="B175" s="213"/>
      <c r="C175" s="214"/>
      <c r="D175" s="88"/>
      <c r="E175" s="110"/>
      <c r="F175" s="28"/>
      <c r="G175" s="28"/>
      <c r="H175" s="22" t="str">
        <f>IF(G175="","",ROUNDDOWN('Lesné celky'!$C$2*G175,2))</f>
        <v/>
      </c>
      <c r="I175" s="28"/>
      <c r="J175" s="28"/>
      <c r="K175" s="28"/>
      <c r="L175" s="28"/>
      <c r="M175" s="24">
        <f t="shared" si="9"/>
        <v>0</v>
      </c>
      <c r="N175" s="112" t="str">
        <f t="shared" si="10"/>
        <v/>
      </c>
      <c r="O175" s="31"/>
      <c r="P175" s="33" t="str">
        <f t="shared" si="11"/>
        <v/>
      </c>
      <c r="R175" s="174" t="str">
        <f t="shared" si="12"/>
        <v/>
      </c>
    </row>
    <row r="176" spans="1:18" ht="24.75" customHeight="1" x14ac:dyDescent="0.2">
      <c r="A176" s="212"/>
      <c r="B176" s="213"/>
      <c r="C176" s="214"/>
      <c r="D176" s="88"/>
      <c r="E176" s="110"/>
      <c r="F176" s="28"/>
      <c r="G176" s="28"/>
      <c r="H176" s="22" t="str">
        <f>IF(G176="","",ROUNDDOWN('Lesné celky'!$C$2*G176,2))</f>
        <v/>
      </c>
      <c r="I176" s="28"/>
      <c r="J176" s="28"/>
      <c r="K176" s="28"/>
      <c r="L176" s="28"/>
      <c r="M176" s="24">
        <f t="shared" si="9"/>
        <v>0</v>
      </c>
      <c r="N176" s="112" t="str">
        <f t="shared" si="10"/>
        <v/>
      </c>
      <c r="O176" s="31"/>
      <c r="P176" s="33" t="str">
        <f t="shared" si="11"/>
        <v/>
      </c>
      <c r="R176" s="174" t="str">
        <f t="shared" si="12"/>
        <v/>
      </c>
    </row>
    <row r="177" spans="1:18" ht="24.75" customHeight="1" x14ac:dyDescent="0.2">
      <c r="A177" s="212"/>
      <c r="B177" s="213"/>
      <c r="C177" s="214"/>
      <c r="D177" s="88"/>
      <c r="E177" s="110"/>
      <c r="F177" s="28"/>
      <c r="G177" s="28"/>
      <c r="H177" s="22" t="str">
        <f>IF(G177="","",ROUNDDOWN('Lesné celky'!$C$2*G177,2))</f>
        <v/>
      </c>
      <c r="I177" s="28"/>
      <c r="J177" s="28"/>
      <c r="K177" s="28"/>
      <c r="L177" s="28"/>
      <c r="M177" s="24">
        <f t="shared" si="9"/>
        <v>0</v>
      </c>
      <c r="N177" s="112" t="str">
        <f t="shared" si="10"/>
        <v/>
      </c>
      <c r="O177" s="31"/>
      <c r="P177" s="33" t="str">
        <f t="shared" si="11"/>
        <v/>
      </c>
      <c r="R177" s="174" t="str">
        <f t="shared" si="12"/>
        <v/>
      </c>
    </row>
    <row r="178" spans="1:18" ht="24.75" customHeight="1" x14ac:dyDescent="0.2">
      <c r="A178" s="212"/>
      <c r="B178" s="213"/>
      <c r="C178" s="214"/>
      <c r="D178" s="88"/>
      <c r="E178" s="110"/>
      <c r="F178" s="28"/>
      <c r="G178" s="28"/>
      <c r="H178" s="22" t="str">
        <f>IF(G178="","",ROUNDDOWN('Lesné celky'!$C$2*G178,2))</f>
        <v/>
      </c>
      <c r="I178" s="28"/>
      <c r="J178" s="28"/>
      <c r="K178" s="28"/>
      <c r="L178" s="28"/>
      <c r="M178" s="24">
        <f t="shared" si="9"/>
        <v>0</v>
      </c>
      <c r="N178" s="112" t="str">
        <f t="shared" si="10"/>
        <v/>
      </c>
      <c r="O178" s="31"/>
      <c r="P178" s="33" t="str">
        <f t="shared" si="11"/>
        <v/>
      </c>
      <c r="R178" s="174" t="str">
        <f t="shared" si="12"/>
        <v/>
      </c>
    </row>
    <row r="179" spans="1:18" ht="24.75" customHeight="1" x14ac:dyDescent="0.2">
      <c r="A179" s="212"/>
      <c r="B179" s="213"/>
      <c r="C179" s="214"/>
      <c r="D179" s="88"/>
      <c r="E179" s="110"/>
      <c r="F179" s="28"/>
      <c r="G179" s="28"/>
      <c r="H179" s="22" t="str">
        <f>IF(G179="","",ROUNDDOWN('Lesné celky'!$C$2*G179,2))</f>
        <v/>
      </c>
      <c r="I179" s="28"/>
      <c r="J179" s="28"/>
      <c r="K179" s="28"/>
      <c r="L179" s="28"/>
      <c r="M179" s="24">
        <f t="shared" si="9"/>
        <v>0</v>
      </c>
      <c r="N179" s="112" t="str">
        <f t="shared" si="10"/>
        <v/>
      </c>
      <c r="O179" s="31"/>
      <c r="P179" s="33" t="str">
        <f t="shared" si="11"/>
        <v/>
      </c>
      <c r="R179" s="174" t="str">
        <f t="shared" si="12"/>
        <v/>
      </c>
    </row>
    <row r="180" spans="1:18" ht="24.75" customHeight="1" x14ac:dyDescent="0.2">
      <c r="A180" s="212"/>
      <c r="B180" s="213"/>
      <c r="C180" s="214"/>
      <c r="D180" s="88"/>
      <c r="E180" s="110"/>
      <c r="F180" s="28"/>
      <c r="G180" s="28"/>
      <c r="H180" s="22" t="str">
        <f>IF(G180="","",ROUNDDOWN('Lesné celky'!$C$2*G180,2))</f>
        <v/>
      </c>
      <c r="I180" s="28"/>
      <c r="J180" s="28"/>
      <c r="K180" s="28"/>
      <c r="L180" s="28"/>
      <c r="M180" s="24">
        <f t="shared" si="9"/>
        <v>0</v>
      </c>
      <c r="N180" s="112" t="str">
        <f t="shared" si="10"/>
        <v/>
      </c>
      <c r="O180" s="31"/>
      <c r="P180" s="33" t="str">
        <f t="shared" si="11"/>
        <v/>
      </c>
      <c r="R180" s="174" t="str">
        <f t="shared" si="12"/>
        <v/>
      </c>
    </row>
    <row r="181" spans="1:18" ht="24.75" customHeight="1" x14ac:dyDescent="0.2">
      <c r="A181" s="212"/>
      <c r="B181" s="213"/>
      <c r="C181" s="214"/>
      <c r="D181" s="88"/>
      <c r="E181" s="110"/>
      <c r="F181" s="28"/>
      <c r="G181" s="28"/>
      <c r="H181" s="22" t="str">
        <f>IF(G181="","",ROUNDDOWN('Lesné celky'!$C$2*G181,2))</f>
        <v/>
      </c>
      <c r="I181" s="28"/>
      <c r="J181" s="28"/>
      <c r="K181" s="28"/>
      <c r="L181" s="28"/>
      <c r="M181" s="24">
        <f t="shared" si="9"/>
        <v>0</v>
      </c>
      <c r="N181" s="112" t="str">
        <f t="shared" si="10"/>
        <v/>
      </c>
      <c r="O181" s="31"/>
      <c r="P181" s="33" t="str">
        <f t="shared" si="11"/>
        <v/>
      </c>
      <c r="R181" s="174" t="str">
        <f t="shared" si="12"/>
        <v/>
      </c>
    </row>
    <row r="182" spans="1:18" ht="24.75" customHeight="1" x14ac:dyDescent="0.2">
      <c r="A182" s="212"/>
      <c r="B182" s="213"/>
      <c r="C182" s="214"/>
      <c r="D182" s="88"/>
      <c r="E182" s="110"/>
      <c r="F182" s="28"/>
      <c r="G182" s="28"/>
      <c r="H182" s="22" t="str">
        <f>IF(G182="","",ROUNDDOWN('Lesné celky'!$C$2*G182,2))</f>
        <v/>
      </c>
      <c r="I182" s="28"/>
      <c r="J182" s="28"/>
      <c r="K182" s="28"/>
      <c r="L182" s="28"/>
      <c r="M182" s="24">
        <f t="shared" si="9"/>
        <v>0</v>
      </c>
      <c r="N182" s="112" t="str">
        <f t="shared" si="10"/>
        <v/>
      </c>
      <c r="O182" s="31"/>
      <c r="P182" s="33" t="str">
        <f t="shared" si="11"/>
        <v/>
      </c>
      <c r="R182" s="174" t="str">
        <f t="shared" si="12"/>
        <v/>
      </c>
    </row>
    <row r="183" spans="1:18" ht="24.75" customHeight="1" x14ac:dyDescent="0.2">
      <c r="A183" s="212"/>
      <c r="B183" s="213"/>
      <c r="C183" s="214"/>
      <c r="D183" s="88"/>
      <c r="E183" s="110"/>
      <c r="F183" s="28"/>
      <c r="G183" s="28"/>
      <c r="H183" s="22" t="str">
        <f>IF(G183="","",ROUNDDOWN('Lesné celky'!$C$2*G183,2))</f>
        <v/>
      </c>
      <c r="I183" s="28"/>
      <c r="J183" s="28"/>
      <c r="K183" s="28"/>
      <c r="L183" s="28"/>
      <c r="M183" s="24">
        <f t="shared" si="9"/>
        <v>0</v>
      </c>
      <c r="N183" s="112" t="str">
        <f t="shared" si="10"/>
        <v/>
      </c>
      <c r="O183" s="31"/>
      <c r="P183" s="33" t="str">
        <f t="shared" si="11"/>
        <v/>
      </c>
      <c r="R183" s="174" t="str">
        <f t="shared" si="12"/>
        <v/>
      </c>
    </row>
    <row r="184" spans="1:18" ht="24.75" customHeight="1" x14ac:dyDescent="0.2">
      <c r="A184" s="212"/>
      <c r="B184" s="213"/>
      <c r="C184" s="214"/>
      <c r="D184" s="88"/>
      <c r="E184" s="110"/>
      <c r="F184" s="28"/>
      <c r="G184" s="28"/>
      <c r="H184" s="22" t="str">
        <f>IF(G184="","",ROUNDDOWN('Lesné celky'!$C$2*G184,2))</f>
        <v/>
      </c>
      <c r="I184" s="28"/>
      <c r="J184" s="28"/>
      <c r="K184" s="28"/>
      <c r="L184" s="28"/>
      <c r="M184" s="24">
        <f t="shared" si="9"/>
        <v>0</v>
      </c>
      <c r="N184" s="112" t="str">
        <f t="shared" si="10"/>
        <v/>
      </c>
      <c r="O184" s="31"/>
      <c r="P184" s="33" t="str">
        <f t="shared" si="11"/>
        <v/>
      </c>
      <c r="R184" s="174" t="str">
        <f t="shared" si="12"/>
        <v/>
      </c>
    </row>
    <row r="185" spans="1:18" ht="24.75" customHeight="1" x14ac:dyDescent="0.2">
      <c r="A185" s="212"/>
      <c r="B185" s="213"/>
      <c r="C185" s="214"/>
      <c r="D185" s="88"/>
      <c r="E185" s="110"/>
      <c r="F185" s="28"/>
      <c r="G185" s="28"/>
      <c r="H185" s="22" t="str">
        <f>IF(G185="","",ROUNDDOWN('Lesné celky'!$C$2*G185,2))</f>
        <v/>
      </c>
      <c r="I185" s="28"/>
      <c r="J185" s="28"/>
      <c r="K185" s="28"/>
      <c r="L185" s="28"/>
      <c r="M185" s="24">
        <f t="shared" si="9"/>
        <v>0</v>
      </c>
      <c r="N185" s="112" t="str">
        <f t="shared" si="10"/>
        <v/>
      </c>
      <c r="O185" s="31"/>
      <c r="P185" s="33" t="str">
        <f t="shared" si="11"/>
        <v/>
      </c>
      <c r="R185" s="174" t="str">
        <f t="shared" si="12"/>
        <v/>
      </c>
    </row>
    <row r="186" spans="1:18" ht="24.75" customHeight="1" x14ac:dyDescent="0.2">
      <c r="A186" s="212"/>
      <c r="B186" s="213"/>
      <c r="C186" s="214"/>
      <c r="D186" s="88"/>
      <c r="E186" s="110"/>
      <c r="F186" s="28"/>
      <c r="G186" s="28"/>
      <c r="H186" s="22" t="str">
        <f>IF(G186="","",ROUNDDOWN('Lesné celky'!$C$2*G186,2))</f>
        <v/>
      </c>
      <c r="I186" s="28"/>
      <c r="J186" s="28"/>
      <c r="K186" s="28"/>
      <c r="L186" s="28"/>
      <c r="M186" s="24">
        <f t="shared" si="9"/>
        <v>0</v>
      </c>
      <c r="N186" s="112" t="str">
        <f t="shared" si="10"/>
        <v/>
      </c>
      <c r="O186" s="31"/>
      <c r="P186" s="33" t="str">
        <f t="shared" si="11"/>
        <v/>
      </c>
      <c r="R186" s="174" t="str">
        <f t="shared" si="12"/>
        <v/>
      </c>
    </row>
    <row r="187" spans="1:18" ht="24.75" customHeight="1" x14ac:dyDescent="0.2">
      <c r="A187" s="212"/>
      <c r="B187" s="213"/>
      <c r="C187" s="214"/>
      <c r="D187" s="88"/>
      <c r="E187" s="110"/>
      <c r="F187" s="28"/>
      <c r="G187" s="28"/>
      <c r="H187" s="22" t="str">
        <f>IF(G187="","",ROUNDDOWN('Lesné celky'!$C$2*G187,2))</f>
        <v/>
      </c>
      <c r="I187" s="28"/>
      <c r="J187" s="28"/>
      <c r="K187" s="28"/>
      <c r="L187" s="28"/>
      <c r="M187" s="24">
        <f t="shared" si="9"/>
        <v>0</v>
      </c>
      <c r="N187" s="112" t="str">
        <f t="shared" si="10"/>
        <v/>
      </c>
      <c r="O187" s="31"/>
      <c r="P187" s="33" t="str">
        <f t="shared" si="11"/>
        <v/>
      </c>
      <c r="R187" s="174" t="str">
        <f t="shared" si="12"/>
        <v/>
      </c>
    </row>
    <row r="188" spans="1:18" ht="24.75" customHeight="1" x14ac:dyDescent="0.2">
      <c r="A188" s="212"/>
      <c r="B188" s="213"/>
      <c r="C188" s="214"/>
      <c r="D188" s="88"/>
      <c r="E188" s="110"/>
      <c r="F188" s="28"/>
      <c r="G188" s="28"/>
      <c r="H188" s="22" t="str">
        <f>IF(G188="","",ROUNDDOWN('Lesné celky'!$C$2*G188,2))</f>
        <v/>
      </c>
      <c r="I188" s="28"/>
      <c r="J188" s="28"/>
      <c r="K188" s="28"/>
      <c r="L188" s="28"/>
      <c r="M188" s="24">
        <f t="shared" si="9"/>
        <v>0</v>
      </c>
      <c r="N188" s="112" t="str">
        <f t="shared" si="10"/>
        <v/>
      </c>
      <c r="O188" s="31"/>
      <c r="P188" s="33" t="str">
        <f t="shared" si="11"/>
        <v/>
      </c>
      <c r="R188" s="174" t="str">
        <f t="shared" si="12"/>
        <v/>
      </c>
    </row>
    <row r="189" spans="1:18" ht="24.75" customHeight="1" x14ac:dyDescent="0.2">
      <c r="A189" s="212"/>
      <c r="B189" s="213"/>
      <c r="C189" s="214"/>
      <c r="D189" s="88"/>
      <c r="E189" s="110"/>
      <c r="F189" s="28"/>
      <c r="G189" s="28"/>
      <c r="H189" s="22" t="str">
        <f>IF(G189="","",ROUNDDOWN('Lesné celky'!$C$2*G189,2))</f>
        <v/>
      </c>
      <c r="I189" s="28"/>
      <c r="J189" s="28"/>
      <c r="K189" s="28"/>
      <c r="L189" s="28"/>
      <c r="M189" s="24">
        <f t="shared" si="9"/>
        <v>0</v>
      </c>
      <c r="N189" s="112" t="str">
        <f t="shared" si="10"/>
        <v/>
      </c>
      <c r="O189" s="31"/>
      <c r="P189" s="33" t="str">
        <f t="shared" si="11"/>
        <v/>
      </c>
      <c r="R189" s="174" t="str">
        <f t="shared" si="12"/>
        <v/>
      </c>
    </row>
    <row r="190" spans="1:18" ht="24.75" customHeight="1" x14ac:dyDescent="0.2">
      <c r="A190" s="212"/>
      <c r="B190" s="213"/>
      <c r="C190" s="214"/>
      <c r="D190" s="88"/>
      <c r="E190" s="110"/>
      <c r="F190" s="28"/>
      <c r="G190" s="28"/>
      <c r="H190" s="22" t="str">
        <f>IF(G190="","",ROUNDDOWN('Lesné celky'!$C$2*G190,2))</f>
        <v/>
      </c>
      <c r="I190" s="28"/>
      <c r="J190" s="28"/>
      <c r="K190" s="28"/>
      <c r="L190" s="28"/>
      <c r="M190" s="24">
        <f t="shared" si="9"/>
        <v>0</v>
      </c>
      <c r="N190" s="112" t="str">
        <f t="shared" si="10"/>
        <v/>
      </c>
      <c r="O190" s="31"/>
      <c r="P190" s="33" t="str">
        <f t="shared" si="11"/>
        <v/>
      </c>
      <c r="R190" s="174" t="str">
        <f t="shared" si="12"/>
        <v/>
      </c>
    </row>
    <row r="191" spans="1:18" ht="24.75" customHeight="1" x14ac:dyDescent="0.2">
      <c r="A191" s="212"/>
      <c r="B191" s="213"/>
      <c r="C191" s="214"/>
      <c r="D191" s="88"/>
      <c r="E191" s="110"/>
      <c r="F191" s="28"/>
      <c r="G191" s="28"/>
      <c r="H191" s="22" t="str">
        <f>IF(G191="","",ROUNDDOWN('Lesné celky'!$C$2*G191,2))</f>
        <v/>
      </c>
      <c r="I191" s="28"/>
      <c r="J191" s="28"/>
      <c r="K191" s="28"/>
      <c r="L191" s="28"/>
      <c r="M191" s="24">
        <f t="shared" si="9"/>
        <v>0</v>
      </c>
      <c r="N191" s="112" t="str">
        <f t="shared" si="10"/>
        <v/>
      </c>
      <c r="O191" s="31"/>
      <c r="P191" s="33" t="str">
        <f t="shared" si="11"/>
        <v/>
      </c>
      <c r="R191" s="174" t="str">
        <f t="shared" si="12"/>
        <v/>
      </c>
    </row>
    <row r="192" spans="1:18" ht="24.75" customHeight="1" x14ac:dyDescent="0.2">
      <c r="A192" s="212"/>
      <c r="B192" s="213"/>
      <c r="C192" s="214"/>
      <c r="D192" s="88"/>
      <c r="E192" s="110"/>
      <c r="F192" s="28"/>
      <c r="G192" s="28"/>
      <c r="H192" s="22" t="str">
        <f>IF(G192="","",ROUNDDOWN('Lesné celky'!$C$2*G192,2))</f>
        <v/>
      </c>
      <c r="I192" s="28"/>
      <c r="J192" s="28"/>
      <c r="K192" s="28"/>
      <c r="L192" s="28"/>
      <c r="M192" s="24">
        <f t="shared" si="9"/>
        <v>0</v>
      </c>
      <c r="N192" s="112" t="str">
        <f t="shared" si="10"/>
        <v/>
      </c>
      <c r="O192" s="31"/>
      <c r="P192" s="33" t="str">
        <f t="shared" si="11"/>
        <v/>
      </c>
      <c r="R192" s="174" t="str">
        <f t="shared" si="12"/>
        <v/>
      </c>
    </row>
    <row r="193" spans="1:18" ht="24.75" customHeight="1" x14ac:dyDescent="0.2">
      <c r="A193" s="212"/>
      <c r="B193" s="213"/>
      <c r="C193" s="214"/>
      <c r="D193" s="88"/>
      <c r="E193" s="110"/>
      <c r="F193" s="28"/>
      <c r="G193" s="28"/>
      <c r="H193" s="22" t="str">
        <f>IF(G193="","",ROUNDDOWN('Lesné celky'!$C$2*G193,2))</f>
        <v/>
      </c>
      <c r="I193" s="28"/>
      <c r="J193" s="28"/>
      <c r="K193" s="28"/>
      <c r="L193" s="28"/>
      <c r="M193" s="24">
        <f t="shared" si="9"/>
        <v>0</v>
      </c>
      <c r="N193" s="112" t="str">
        <f t="shared" si="10"/>
        <v/>
      </c>
      <c r="O193" s="31"/>
      <c r="P193" s="33" t="str">
        <f t="shared" si="11"/>
        <v/>
      </c>
      <c r="R193" s="174" t="str">
        <f t="shared" si="12"/>
        <v/>
      </c>
    </row>
    <row r="194" spans="1:18" ht="24.75" customHeight="1" x14ac:dyDescent="0.2">
      <c r="A194" s="212"/>
      <c r="B194" s="213"/>
      <c r="C194" s="214"/>
      <c r="D194" s="88"/>
      <c r="E194" s="110"/>
      <c r="F194" s="28"/>
      <c r="G194" s="28"/>
      <c r="H194" s="22" t="str">
        <f>IF(G194="","",ROUNDDOWN('Lesné celky'!$C$2*G194,2))</f>
        <v/>
      </c>
      <c r="I194" s="28"/>
      <c r="J194" s="28"/>
      <c r="K194" s="28"/>
      <c r="L194" s="28"/>
      <c r="M194" s="24">
        <f t="shared" ref="M194:M257" si="13">SUM(I194:L194)</f>
        <v>0</v>
      </c>
      <c r="N194" s="112" t="str">
        <f t="shared" ref="N194:N257" si="14">IF(ROUNDDOWN(F194*G194,2)-ROUNDDOWN(SUM(I194:L194),2)=0,"","zlý súčet")</f>
        <v/>
      </c>
      <c r="O194" s="31"/>
      <c r="P194" s="33" t="str">
        <f t="shared" si="11"/>
        <v/>
      </c>
      <c r="R194" s="174" t="str">
        <f t="shared" si="12"/>
        <v/>
      </c>
    </row>
    <row r="195" spans="1:18" ht="24.75" customHeight="1" x14ac:dyDescent="0.2">
      <c r="A195" s="212"/>
      <c r="B195" s="213"/>
      <c r="C195" s="214"/>
      <c r="D195" s="88"/>
      <c r="E195" s="110"/>
      <c r="F195" s="28"/>
      <c r="G195" s="28"/>
      <c r="H195" s="22" t="str">
        <f>IF(G195="","",ROUNDDOWN('Lesné celky'!$C$2*G195,2))</f>
        <v/>
      </c>
      <c r="I195" s="28"/>
      <c r="J195" s="28"/>
      <c r="K195" s="28"/>
      <c r="L195" s="28"/>
      <c r="M195" s="24">
        <f t="shared" si="13"/>
        <v>0</v>
      </c>
      <c r="N195" s="112" t="str">
        <f t="shared" si="14"/>
        <v/>
      </c>
      <c r="O195" s="31"/>
      <c r="P195" s="33" t="str">
        <f t="shared" si="11"/>
        <v/>
      </c>
      <c r="R195" s="174" t="str">
        <f t="shared" si="12"/>
        <v/>
      </c>
    </row>
    <row r="196" spans="1:18" ht="24.75" customHeight="1" x14ac:dyDescent="0.2">
      <c r="A196" s="212"/>
      <c r="B196" s="213"/>
      <c r="C196" s="214"/>
      <c r="D196" s="88"/>
      <c r="E196" s="110"/>
      <c r="F196" s="28"/>
      <c r="G196" s="28"/>
      <c r="H196" s="22" t="str">
        <f>IF(G196="","",ROUNDDOWN('Lesné celky'!$C$2*G196,2))</f>
        <v/>
      </c>
      <c r="I196" s="28"/>
      <c r="J196" s="28"/>
      <c r="K196" s="28"/>
      <c r="L196" s="28"/>
      <c r="M196" s="24">
        <f t="shared" si="13"/>
        <v>0</v>
      </c>
      <c r="N196" s="112" t="str">
        <f t="shared" si="14"/>
        <v/>
      </c>
      <c r="O196" s="31"/>
      <c r="P196" s="33" t="str">
        <f t="shared" si="11"/>
        <v/>
      </c>
      <c r="R196" s="174" t="str">
        <f t="shared" si="12"/>
        <v/>
      </c>
    </row>
    <row r="197" spans="1:18" ht="24.75" customHeight="1" x14ac:dyDescent="0.2">
      <c r="A197" s="212"/>
      <c r="B197" s="213"/>
      <c r="C197" s="214"/>
      <c r="D197" s="88"/>
      <c r="E197" s="110"/>
      <c r="F197" s="28"/>
      <c r="G197" s="28"/>
      <c r="H197" s="22" t="str">
        <f>IF(G197="","",ROUNDDOWN('Lesné celky'!$C$2*G197,2))</f>
        <v/>
      </c>
      <c r="I197" s="28"/>
      <c r="J197" s="28"/>
      <c r="K197" s="28"/>
      <c r="L197" s="28"/>
      <c r="M197" s="24">
        <f t="shared" si="13"/>
        <v>0</v>
      </c>
      <c r="N197" s="112" t="str">
        <f t="shared" si="14"/>
        <v/>
      </c>
      <c r="O197" s="31"/>
      <c r="P197" s="33" t="str">
        <f t="shared" si="11"/>
        <v/>
      </c>
      <c r="R197" s="174" t="str">
        <f t="shared" si="12"/>
        <v/>
      </c>
    </row>
    <row r="198" spans="1:18" ht="24.75" customHeight="1" x14ac:dyDescent="0.2">
      <c r="A198" s="212"/>
      <c r="B198" s="213"/>
      <c r="C198" s="214"/>
      <c r="D198" s="88"/>
      <c r="E198" s="110"/>
      <c r="F198" s="28"/>
      <c r="G198" s="28"/>
      <c r="H198" s="22" t="str">
        <f>IF(G198="","",ROUNDDOWN('Lesné celky'!$C$2*G198,2))</f>
        <v/>
      </c>
      <c r="I198" s="28"/>
      <c r="J198" s="28"/>
      <c r="K198" s="28"/>
      <c r="L198" s="28"/>
      <c r="M198" s="24">
        <f t="shared" si="13"/>
        <v>0</v>
      </c>
      <c r="N198" s="112" t="str">
        <f t="shared" si="14"/>
        <v/>
      </c>
      <c r="O198" s="31"/>
      <c r="P198" s="33" t="str">
        <f t="shared" si="11"/>
        <v/>
      </c>
      <c r="R198" s="174" t="str">
        <f t="shared" si="12"/>
        <v/>
      </c>
    </row>
    <row r="199" spans="1:18" ht="24.75" customHeight="1" x14ac:dyDescent="0.2">
      <c r="A199" s="212"/>
      <c r="B199" s="213"/>
      <c r="C199" s="214"/>
      <c r="D199" s="88"/>
      <c r="E199" s="110"/>
      <c r="F199" s="28"/>
      <c r="G199" s="28"/>
      <c r="H199" s="22" t="str">
        <f>IF(G199="","",ROUNDDOWN('Lesné celky'!$C$2*G199,2))</f>
        <v/>
      </c>
      <c r="I199" s="28"/>
      <c r="J199" s="28"/>
      <c r="K199" s="28"/>
      <c r="L199" s="28"/>
      <c r="M199" s="24">
        <f t="shared" si="13"/>
        <v>0</v>
      </c>
      <c r="N199" s="112" t="str">
        <f t="shared" si="14"/>
        <v/>
      </c>
      <c r="O199" s="31"/>
      <c r="P199" s="33" t="str">
        <f t="shared" si="11"/>
        <v/>
      </c>
      <c r="R199" s="174" t="str">
        <f t="shared" si="12"/>
        <v/>
      </c>
    </row>
    <row r="200" spans="1:18" ht="24.75" customHeight="1" x14ac:dyDescent="0.2">
      <c r="A200" s="212"/>
      <c r="B200" s="213"/>
      <c r="C200" s="214"/>
      <c r="D200" s="88"/>
      <c r="E200" s="110"/>
      <c r="F200" s="28"/>
      <c r="G200" s="28"/>
      <c r="H200" s="22" t="str">
        <f>IF(G200="","",ROUNDDOWN('Lesné celky'!$C$2*G200,2))</f>
        <v/>
      </c>
      <c r="I200" s="28"/>
      <c r="J200" s="28"/>
      <c r="K200" s="28"/>
      <c r="L200" s="28"/>
      <c r="M200" s="24">
        <f t="shared" si="13"/>
        <v>0</v>
      </c>
      <c r="N200" s="112" t="str">
        <f t="shared" si="14"/>
        <v/>
      </c>
      <c r="O200" s="31"/>
      <c r="P200" s="33" t="str">
        <f t="shared" si="11"/>
        <v/>
      </c>
      <c r="R200" s="174" t="str">
        <f t="shared" si="12"/>
        <v/>
      </c>
    </row>
    <row r="201" spans="1:18" ht="24.75" customHeight="1" x14ac:dyDescent="0.2">
      <c r="A201" s="212"/>
      <c r="B201" s="213"/>
      <c r="C201" s="214"/>
      <c r="D201" s="88"/>
      <c r="E201" s="110"/>
      <c r="F201" s="28"/>
      <c r="G201" s="28"/>
      <c r="H201" s="22" t="str">
        <f>IF(G201="","",ROUNDDOWN('Lesné celky'!$C$2*G201,2))</f>
        <v/>
      </c>
      <c r="I201" s="28"/>
      <c r="J201" s="28"/>
      <c r="K201" s="28"/>
      <c r="L201" s="28"/>
      <c r="M201" s="24">
        <f t="shared" si="13"/>
        <v>0</v>
      </c>
      <c r="N201" s="112" t="str">
        <f t="shared" si="14"/>
        <v/>
      </c>
      <c r="O201" s="31"/>
      <c r="P201" s="33" t="str">
        <f t="shared" si="11"/>
        <v/>
      </c>
      <c r="R201" s="174" t="str">
        <f t="shared" si="12"/>
        <v/>
      </c>
    </row>
    <row r="202" spans="1:18" ht="24.75" customHeight="1" x14ac:dyDescent="0.2">
      <c r="A202" s="212"/>
      <c r="B202" s="213"/>
      <c r="C202" s="214"/>
      <c r="D202" s="88"/>
      <c r="E202" s="110"/>
      <c r="F202" s="28"/>
      <c r="G202" s="28"/>
      <c r="H202" s="22" t="str">
        <f>IF(G202="","",ROUNDDOWN('Lesné celky'!$C$2*G202,2))</f>
        <v/>
      </c>
      <c r="I202" s="28"/>
      <c r="J202" s="28"/>
      <c r="K202" s="28"/>
      <c r="L202" s="28"/>
      <c r="M202" s="24">
        <f t="shared" si="13"/>
        <v>0</v>
      </c>
      <c r="N202" s="112" t="str">
        <f t="shared" si="14"/>
        <v/>
      </c>
      <c r="O202" s="31"/>
      <c r="P202" s="33" t="str">
        <f t="shared" si="11"/>
        <v/>
      </c>
      <c r="R202" s="174" t="str">
        <f t="shared" si="12"/>
        <v/>
      </c>
    </row>
    <row r="203" spans="1:18" ht="24.75" customHeight="1" x14ac:dyDescent="0.2">
      <c r="A203" s="212"/>
      <c r="B203" s="213"/>
      <c r="C203" s="214"/>
      <c r="D203" s="88"/>
      <c r="E203" s="110"/>
      <c r="F203" s="28"/>
      <c r="G203" s="28"/>
      <c r="H203" s="22" t="str">
        <f>IF(G203="","",ROUNDDOWN('Lesné celky'!$C$2*G203,2))</f>
        <v/>
      </c>
      <c r="I203" s="28"/>
      <c r="J203" s="28"/>
      <c r="K203" s="28"/>
      <c r="L203" s="28"/>
      <c r="M203" s="24">
        <f t="shared" si="13"/>
        <v>0</v>
      </c>
      <c r="N203" s="112" t="str">
        <f t="shared" si="14"/>
        <v/>
      </c>
      <c r="O203" s="31"/>
      <c r="P203" s="33" t="str">
        <f t="shared" si="11"/>
        <v/>
      </c>
      <c r="R203" s="174" t="str">
        <f t="shared" si="12"/>
        <v/>
      </c>
    </row>
    <row r="204" spans="1:18" ht="24.75" customHeight="1" x14ac:dyDescent="0.2">
      <c r="A204" s="212"/>
      <c r="B204" s="213"/>
      <c r="C204" s="214"/>
      <c r="D204" s="88"/>
      <c r="E204" s="110"/>
      <c r="F204" s="28"/>
      <c r="G204" s="28"/>
      <c r="H204" s="22" t="str">
        <f>IF(G204="","",ROUNDDOWN('Lesné celky'!$C$2*G204,2))</f>
        <v/>
      </c>
      <c r="I204" s="28"/>
      <c r="J204" s="28"/>
      <c r="K204" s="28"/>
      <c r="L204" s="28"/>
      <c r="M204" s="24">
        <f t="shared" si="13"/>
        <v>0</v>
      </c>
      <c r="N204" s="112" t="str">
        <f t="shared" si="14"/>
        <v/>
      </c>
      <c r="O204" s="31"/>
      <c r="P204" s="33" t="str">
        <f t="shared" si="11"/>
        <v/>
      </c>
      <c r="R204" s="174" t="str">
        <f t="shared" si="12"/>
        <v/>
      </c>
    </row>
    <row r="205" spans="1:18" ht="24.75" customHeight="1" x14ac:dyDescent="0.2">
      <c r="A205" s="212"/>
      <c r="B205" s="213"/>
      <c r="C205" s="214"/>
      <c r="D205" s="88"/>
      <c r="E205" s="110"/>
      <c r="F205" s="28"/>
      <c r="G205" s="28"/>
      <c r="H205" s="22" t="str">
        <f>IF(G205="","",ROUNDDOWN('Lesné celky'!$C$2*G205,2))</f>
        <v/>
      </c>
      <c r="I205" s="28"/>
      <c r="J205" s="28"/>
      <c r="K205" s="28"/>
      <c r="L205" s="28"/>
      <c r="M205" s="24">
        <f t="shared" si="13"/>
        <v>0</v>
      </c>
      <c r="N205" s="112" t="str">
        <f t="shared" si="14"/>
        <v/>
      </c>
      <c r="O205" s="31"/>
      <c r="P205" s="33" t="str">
        <f t="shared" si="11"/>
        <v/>
      </c>
      <c r="R205" s="174" t="str">
        <f t="shared" si="12"/>
        <v/>
      </c>
    </row>
    <row r="206" spans="1:18" ht="24.75" customHeight="1" x14ac:dyDescent="0.2">
      <c r="A206" s="212"/>
      <c r="B206" s="213"/>
      <c r="C206" s="214"/>
      <c r="D206" s="88"/>
      <c r="E206" s="110"/>
      <c r="F206" s="28"/>
      <c r="G206" s="28"/>
      <c r="H206" s="22" t="str">
        <f>IF(G206="","",ROUNDDOWN('Lesné celky'!$C$2*G206,2))</f>
        <v/>
      </c>
      <c r="I206" s="28"/>
      <c r="J206" s="28"/>
      <c r="K206" s="28"/>
      <c r="L206" s="28"/>
      <c r="M206" s="24">
        <f t="shared" si="13"/>
        <v>0</v>
      </c>
      <c r="N206" s="112" t="str">
        <f t="shared" si="14"/>
        <v/>
      </c>
      <c r="O206" s="31"/>
      <c r="P206" s="33" t="str">
        <f t="shared" si="11"/>
        <v/>
      </c>
      <c r="R206" s="174" t="str">
        <f t="shared" si="12"/>
        <v/>
      </c>
    </row>
    <row r="207" spans="1:18" ht="24.75" customHeight="1" x14ac:dyDescent="0.2">
      <c r="A207" s="212"/>
      <c r="B207" s="213"/>
      <c r="C207" s="214"/>
      <c r="D207" s="88"/>
      <c r="E207" s="110"/>
      <c r="F207" s="28"/>
      <c r="G207" s="28"/>
      <c r="H207" s="22" t="str">
        <f>IF(G207="","",ROUNDDOWN('Lesné celky'!$C$2*G207,2))</f>
        <v/>
      </c>
      <c r="I207" s="28"/>
      <c r="J207" s="28"/>
      <c r="K207" s="28"/>
      <c r="L207" s="28"/>
      <c r="M207" s="24">
        <f t="shared" si="13"/>
        <v>0</v>
      </c>
      <c r="N207" s="112" t="str">
        <f t="shared" si="14"/>
        <v/>
      </c>
      <c r="O207" s="31"/>
      <c r="P207" s="33" t="str">
        <f t="shared" si="11"/>
        <v/>
      </c>
      <c r="R207" s="174" t="str">
        <f t="shared" si="12"/>
        <v/>
      </c>
    </row>
    <row r="208" spans="1:18" ht="24.75" customHeight="1" x14ac:dyDescent="0.2">
      <c r="A208" s="212"/>
      <c r="B208" s="213"/>
      <c r="C208" s="214"/>
      <c r="D208" s="88"/>
      <c r="E208" s="110"/>
      <c r="F208" s="28"/>
      <c r="G208" s="28"/>
      <c r="H208" s="22" t="str">
        <f>IF(G208="","",ROUNDDOWN('Lesné celky'!$C$2*G208,2))</f>
        <v/>
      </c>
      <c r="I208" s="28"/>
      <c r="J208" s="28"/>
      <c r="K208" s="28"/>
      <c r="L208" s="28"/>
      <c r="M208" s="24">
        <f t="shared" si="13"/>
        <v>0</v>
      </c>
      <c r="N208" s="112" t="str">
        <f t="shared" si="14"/>
        <v/>
      </c>
      <c r="O208" s="31"/>
      <c r="P208" s="33" t="str">
        <f t="shared" si="11"/>
        <v/>
      </c>
      <c r="R208" s="174" t="str">
        <f t="shared" si="12"/>
        <v/>
      </c>
    </row>
    <row r="209" spans="1:18" ht="24.75" customHeight="1" x14ac:dyDescent="0.2">
      <c r="A209" s="212"/>
      <c r="B209" s="213"/>
      <c r="C209" s="214"/>
      <c r="D209" s="88"/>
      <c r="E209" s="110"/>
      <c r="F209" s="28"/>
      <c r="G209" s="28"/>
      <c r="H209" s="22" t="str">
        <f>IF(G209="","",ROUNDDOWN('Lesné celky'!$C$2*G209,2))</f>
        <v/>
      </c>
      <c r="I209" s="28"/>
      <c r="J209" s="28"/>
      <c r="K209" s="28"/>
      <c r="L209" s="28"/>
      <c r="M209" s="24">
        <f t="shared" si="13"/>
        <v>0</v>
      </c>
      <c r="N209" s="112" t="str">
        <f t="shared" si="14"/>
        <v/>
      </c>
      <c r="O209" s="31"/>
      <c r="P209" s="33" t="str">
        <f t="shared" si="11"/>
        <v/>
      </c>
      <c r="R209" s="174" t="str">
        <f t="shared" si="12"/>
        <v/>
      </c>
    </row>
    <row r="210" spans="1:18" ht="24.75" customHeight="1" x14ac:dyDescent="0.2">
      <c r="A210" s="212"/>
      <c r="B210" s="213"/>
      <c r="C210" s="214"/>
      <c r="D210" s="88"/>
      <c r="E210" s="110"/>
      <c r="F210" s="28"/>
      <c r="G210" s="28"/>
      <c r="H210" s="22" t="str">
        <f>IF(G210="","",ROUNDDOWN('Lesné celky'!$C$2*G210,2))</f>
        <v/>
      </c>
      <c r="I210" s="28"/>
      <c r="J210" s="28"/>
      <c r="K210" s="28"/>
      <c r="L210" s="28"/>
      <c r="M210" s="24">
        <f t="shared" si="13"/>
        <v>0</v>
      </c>
      <c r="N210" s="112" t="str">
        <f t="shared" si="14"/>
        <v/>
      </c>
      <c r="O210" s="31"/>
      <c r="P210" s="33" t="str">
        <f t="shared" si="11"/>
        <v/>
      </c>
      <c r="R210" s="174" t="str">
        <f t="shared" si="12"/>
        <v/>
      </c>
    </row>
    <row r="211" spans="1:18" ht="24.75" customHeight="1" x14ac:dyDescent="0.2">
      <c r="A211" s="212"/>
      <c r="B211" s="213"/>
      <c r="C211" s="214"/>
      <c r="D211" s="88"/>
      <c r="E211" s="110"/>
      <c r="F211" s="28"/>
      <c r="G211" s="28"/>
      <c r="H211" s="22" t="str">
        <f>IF(G211="","",ROUNDDOWN('Lesné celky'!$C$2*G211,2))</f>
        <v/>
      </c>
      <c r="I211" s="28"/>
      <c r="J211" s="28"/>
      <c r="K211" s="28"/>
      <c r="L211" s="28"/>
      <c r="M211" s="24">
        <f t="shared" si="13"/>
        <v>0</v>
      </c>
      <c r="N211" s="112" t="str">
        <f t="shared" si="14"/>
        <v/>
      </c>
      <c r="O211" s="31"/>
      <c r="P211" s="33" t="str">
        <f t="shared" si="11"/>
        <v/>
      </c>
      <c r="R211" s="174" t="str">
        <f t="shared" si="12"/>
        <v/>
      </c>
    </row>
    <row r="212" spans="1:18" ht="24.75" customHeight="1" x14ac:dyDescent="0.2">
      <c r="A212" s="212"/>
      <c r="B212" s="213"/>
      <c r="C212" s="214"/>
      <c r="D212" s="88"/>
      <c r="E212" s="110"/>
      <c r="F212" s="28"/>
      <c r="G212" s="28"/>
      <c r="H212" s="22" t="str">
        <f>IF(G212="","",ROUNDDOWN('Lesné celky'!$C$2*G212,2))</f>
        <v/>
      </c>
      <c r="I212" s="28"/>
      <c r="J212" s="28"/>
      <c r="K212" s="28"/>
      <c r="L212" s="28"/>
      <c r="M212" s="24">
        <f t="shared" si="13"/>
        <v>0</v>
      </c>
      <c r="N212" s="112" t="str">
        <f t="shared" si="14"/>
        <v/>
      </c>
      <c r="O212" s="31"/>
      <c r="P212" s="33" t="str">
        <f t="shared" ref="P212:P275" si="15">IF(H212="","",H212-O212)</f>
        <v/>
      </c>
      <c r="R212" s="174" t="str">
        <f t="shared" ref="R212:R275" si="16">IF(AND(H212&lt;&gt;"",OR(E212="",D212="",A212="")),"nekorektne zadané údaje","")</f>
        <v/>
      </c>
    </row>
    <row r="213" spans="1:18" ht="24.75" customHeight="1" x14ac:dyDescent="0.2">
      <c r="A213" s="212"/>
      <c r="B213" s="213"/>
      <c r="C213" s="214"/>
      <c r="D213" s="88"/>
      <c r="E213" s="110"/>
      <c r="F213" s="28"/>
      <c r="G213" s="28"/>
      <c r="H213" s="22" t="str">
        <f>IF(G213="","",ROUNDDOWN('Lesné celky'!$C$2*G213,2))</f>
        <v/>
      </c>
      <c r="I213" s="28"/>
      <c r="J213" s="28"/>
      <c r="K213" s="28"/>
      <c r="L213" s="28"/>
      <c r="M213" s="24">
        <f t="shared" si="13"/>
        <v>0</v>
      </c>
      <c r="N213" s="112" t="str">
        <f t="shared" si="14"/>
        <v/>
      </c>
      <c r="O213" s="31"/>
      <c r="P213" s="33" t="str">
        <f t="shared" si="15"/>
        <v/>
      </c>
      <c r="R213" s="174" t="str">
        <f t="shared" si="16"/>
        <v/>
      </c>
    </row>
    <row r="214" spans="1:18" ht="24.75" customHeight="1" x14ac:dyDescent="0.2">
      <c r="A214" s="212"/>
      <c r="B214" s="213"/>
      <c r="C214" s="214"/>
      <c r="D214" s="88"/>
      <c r="E214" s="110"/>
      <c r="F214" s="28"/>
      <c r="G214" s="28"/>
      <c r="H214" s="22" t="str">
        <f>IF(G214="","",ROUNDDOWN('Lesné celky'!$C$2*G214,2))</f>
        <v/>
      </c>
      <c r="I214" s="28"/>
      <c r="J214" s="28"/>
      <c r="K214" s="28"/>
      <c r="L214" s="28"/>
      <c r="M214" s="24">
        <f t="shared" si="13"/>
        <v>0</v>
      </c>
      <c r="N214" s="112" t="str">
        <f t="shared" si="14"/>
        <v/>
      </c>
      <c r="O214" s="31"/>
      <c r="P214" s="33" t="str">
        <f t="shared" si="15"/>
        <v/>
      </c>
      <c r="R214" s="174" t="str">
        <f t="shared" si="16"/>
        <v/>
      </c>
    </row>
    <row r="215" spans="1:18" ht="24.75" customHeight="1" x14ac:dyDescent="0.2">
      <c r="A215" s="212"/>
      <c r="B215" s="213"/>
      <c r="C215" s="214"/>
      <c r="D215" s="88"/>
      <c r="E215" s="110"/>
      <c r="F215" s="28"/>
      <c r="G215" s="28"/>
      <c r="H215" s="22" t="str">
        <f>IF(G215="","",ROUNDDOWN('Lesné celky'!$C$2*G215,2))</f>
        <v/>
      </c>
      <c r="I215" s="28"/>
      <c r="J215" s="28"/>
      <c r="K215" s="28"/>
      <c r="L215" s="28"/>
      <c r="M215" s="24">
        <f t="shared" si="13"/>
        <v>0</v>
      </c>
      <c r="N215" s="112" t="str">
        <f t="shared" si="14"/>
        <v/>
      </c>
      <c r="O215" s="31"/>
      <c r="P215" s="33" t="str">
        <f t="shared" si="15"/>
        <v/>
      </c>
      <c r="R215" s="174" t="str">
        <f t="shared" si="16"/>
        <v/>
      </c>
    </row>
    <row r="216" spans="1:18" ht="24.75" customHeight="1" x14ac:dyDescent="0.2">
      <c r="A216" s="212"/>
      <c r="B216" s="213"/>
      <c r="C216" s="214"/>
      <c r="D216" s="88"/>
      <c r="E216" s="110"/>
      <c r="F216" s="28"/>
      <c r="G216" s="28"/>
      <c r="H216" s="22" t="str">
        <f>IF(G216="","",ROUNDDOWN('Lesné celky'!$C$2*G216,2))</f>
        <v/>
      </c>
      <c r="I216" s="28"/>
      <c r="J216" s="28"/>
      <c r="K216" s="28"/>
      <c r="L216" s="28"/>
      <c r="M216" s="24">
        <f t="shared" si="13"/>
        <v>0</v>
      </c>
      <c r="N216" s="112" t="str">
        <f t="shared" si="14"/>
        <v/>
      </c>
      <c r="O216" s="31"/>
      <c r="P216" s="33" t="str">
        <f t="shared" si="15"/>
        <v/>
      </c>
      <c r="R216" s="174" t="str">
        <f t="shared" si="16"/>
        <v/>
      </c>
    </row>
    <row r="217" spans="1:18" ht="24.75" customHeight="1" x14ac:dyDescent="0.2">
      <c r="A217" s="212"/>
      <c r="B217" s="213"/>
      <c r="C217" s="214"/>
      <c r="D217" s="88"/>
      <c r="E217" s="110"/>
      <c r="F217" s="28"/>
      <c r="G217" s="28"/>
      <c r="H217" s="22" t="str">
        <f>IF(G217="","",ROUNDDOWN('Lesné celky'!$C$2*G217,2))</f>
        <v/>
      </c>
      <c r="I217" s="28"/>
      <c r="J217" s="28"/>
      <c r="K217" s="28"/>
      <c r="L217" s="28"/>
      <c r="M217" s="24">
        <f t="shared" si="13"/>
        <v>0</v>
      </c>
      <c r="N217" s="112" t="str">
        <f t="shared" si="14"/>
        <v/>
      </c>
      <c r="O217" s="31"/>
      <c r="P217" s="33" t="str">
        <f t="shared" si="15"/>
        <v/>
      </c>
      <c r="R217" s="174" t="str">
        <f t="shared" si="16"/>
        <v/>
      </c>
    </row>
    <row r="218" spans="1:18" ht="24.75" customHeight="1" x14ac:dyDescent="0.2">
      <c r="A218" s="212"/>
      <c r="B218" s="213"/>
      <c r="C218" s="214"/>
      <c r="D218" s="88"/>
      <c r="E218" s="110"/>
      <c r="F218" s="28"/>
      <c r="G218" s="28"/>
      <c r="H218" s="22" t="str">
        <f>IF(G218="","",ROUNDDOWN('Lesné celky'!$C$2*G218,2))</f>
        <v/>
      </c>
      <c r="I218" s="28"/>
      <c r="J218" s="28"/>
      <c r="K218" s="28"/>
      <c r="L218" s="28"/>
      <c r="M218" s="24">
        <f t="shared" si="13"/>
        <v>0</v>
      </c>
      <c r="N218" s="112" t="str">
        <f t="shared" si="14"/>
        <v/>
      </c>
      <c r="O218" s="31"/>
      <c r="P218" s="33" t="str">
        <f t="shared" si="15"/>
        <v/>
      </c>
      <c r="R218" s="174" t="str">
        <f t="shared" si="16"/>
        <v/>
      </c>
    </row>
    <row r="219" spans="1:18" ht="24.75" customHeight="1" x14ac:dyDescent="0.2">
      <c r="A219" s="212"/>
      <c r="B219" s="213"/>
      <c r="C219" s="214"/>
      <c r="D219" s="88"/>
      <c r="E219" s="110"/>
      <c r="F219" s="28"/>
      <c r="G219" s="28"/>
      <c r="H219" s="22" t="str">
        <f>IF(G219="","",ROUNDDOWN('Lesné celky'!$C$2*G219,2))</f>
        <v/>
      </c>
      <c r="I219" s="28"/>
      <c r="J219" s="28"/>
      <c r="K219" s="28"/>
      <c r="L219" s="28"/>
      <c r="M219" s="24">
        <f t="shared" si="13"/>
        <v>0</v>
      </c>
      <c r="N219" s="112" t="str">
        <f t="shared" si="14"/>
        <v/>
      </c>
      <c r="O219" s="31"/>
      <c r="P219" s="33" t="str">
        <f t="shared" si="15"/>
        <v/>
      </c>
      <c r="R219" s="174" t="str">
        <f t="shared" si="16"/>
        <v/>
      </c>
    </row>
    <row r="220" spans="1:18" ht="24.75" customHeight="1" x14ac:dyDescent="0.2">
      <c r="A220" s="212"/>
      <c r="B220" s="213"/>
      <c r="C220" s="214"/>
      <c r="D220" s="88"/>
      <c r="E220" s="110"/>
      <c r="F220" s="28"/>
      <c r="G220" s="28"/>
      <c r="H220" s="22" t="str">
        <f>IF(G220="","",ROUNDDOWN('Lesné celky'!$C$2*G220,2))</f>
        <v/>
      </c>
      <c r="I220" s="28"/>
      <c r="J220" s="28"/>
      <c r="K220" s="28"/>
      <c r="L220" s="28"/>
      <c r="M220" s="24">
        <f t="shared" si="13"/>
        <v>0</v>
      </c>
      <c r="N220" s="112" t="str">
        <f t="shared" si="14"/>
        <v/>
      </c>
      <c r="O220" s="31"/>
      <c r="P220" s="33" t="str">
        <f t="shared" si="15"/>
        <v/>
      </c>
      <c r="R220" s="174" t="str">
        <f t="shared" si="16"/>
        <v/>
      </c>
    </row>
    <row r="221" spans="1:18" ht="24.75" customHeight="1" x14ac:dyDescent="0.2">
      <c r="A221" s="212"/>
      <c r="B221" s="213"/>
      <c r="C221" s="214"/>
      <c r="D221" s="88"/>
      <c r="E221" s="110"/>
      <c r="F221" s="28"/>
      <c r="G221" s="28"/>
      <c r="H221" s="22" t="str">
        <f>IF(G221="","",ROUNDDOWN('Lesné celky'!$C$2*G221,2))</f>
        <v/>
      </c>
      <c r="I221" s="28"/>
      <c r="J221" s="28"/>
      <c r="K221" s="28"/>
      <c r="L221" s="28"/>
      <c r="M221" s="24">
        <f t="shared" si="13"/>
        <v>0</v>
      </c>
      <c r="N221" s="112" t="str">
        <f t="shared" si="14"/>
        <v/>
      </c>
      <c r="O221" s="31"/>
      <c r="P221" s="33" t="str">
        <f t="shared" si="15"/>
        <v/>
      </c>
      <c r="R221" s="174" t="str">
        <f t="shared" si="16"/>
        <v/>
      </c>
    </row>
    <row r="222" spans="1:18" ht="24.75" customHeight="1" x14ac:dyDescent="0.2">
      <c r="A222" s="212"/>
      <c r="B222" s="213"/>
      <c r="C222" s="214"/>
      <c r="D222" s="88"/>
      <c r="E222" s="110"/>
      <c r="F222" s="28"/>
      <c r="G222" s="28"/>
      <c r="H222" s="22" t="str">
        <f>IF(G222="","",ROUNDDOWN('Lesné celky'!$C$2*G222,2))</f>
        <v/>
      </c>
      <c r="I222" s="28"/>
      <c r="J222" s="28"/>
      <c r="K222" s="28"/>
      <c r="L222" s="28"/>
      <c r="M222" s="24">
        <f t="shared" si="13"/>
        <v>0</v>
      </c>
      <c r="N222" s="112" t="str">
        <f t="shared" si="14"/>
        <v/>
      </c>
      <c r="O222" s="31"/>
      <c r="P222" s="33" t="str">
        <f t="shared" si="15"/>
        <v/>
      </c>
      <c r="R222" s="174" t="str">
        <f t="shared" si="16"/>
        <v/>
      </c>
    </row>
    <row r="223" spans="1:18" ht="24.75" customHeight="1" x14ac:dyDescent="0.2">
      <c r="A223" s="212"/>
      <c r="B223" s="213"/>
      <c r="C223" s="214"/>
      <c r="D223" s="88"/>
      <c r="E223" s="110"/>
      <c r="F223" s="28"/>
      <c r="G223" s="28"/>
      <c r="H223" s="22" t="str">
        <f>IF(G223="","",ROUNDDOWN('Lesné celky'!$C$2*G223,2))</f>
        <v/>
      </c>
      <c r="I223" s="28"/>
      <c r="J223" s="28"/>
      <c r="K223" s="28"/>
      <c r="L223" s="28"/>
      <c r="M223" s="24">
        <f t="shared" si="13"/>
        <v>0</v>
      </c>
      <c r="N223" s="112" t="str">
        <f t="shared" si="14"/>
        <v/>
      </c>
      <c r="O223" s="31"/>
      <c r="P223" s="33" t="str">
        <f t="shared" si="15"/>
        <v/>
      </c>
      <c r="R223" s="174" t="str">
        <f t="shared" si="16"/>
        <v/>
      </c>
    </row>
    <row r="224" spans="1:18" ht="24.75" customHeight="1" x14ac:dyDescent="0.2">
      <c r="A224" s="212"/>
      <c r="B224" s="213"/>
      <c r="C224" s="214"/>
      <c r="D224" s="88"/>
      <c r="E224" s="110"/>
      <c r="F224" s="28"/>
      <c r="G224" s="28"/>
      <c r="H224" s="22" t="str">
        <f>IF(G224="","",ROUNDDOWN('Lesné celky'!$C$2*G224,2))</f>
        <v/>
      </c>
      <c r="I224" s="28"/>
      <c r="J224" s="28"/>
      <c r="K224" s="28"/>
      <c r="L224" s="28"/>
      <c r="M224" s="24">
        <f t="shared" si="13"/>
        <v>0</v>
      </c>
      <c r="N224" s="112" t="str">
        <f t="shared" si="14"/>
        <v/>
      </c>
      <c r="O224" s="31"/>
      <c r="P224" s="33" t="str">
        <f t="shared" si="15"/>
        <v/>
      </c>
      <c r="R224" s="174" t="str">
        <f t="shared" si="16"/>
        <v/>
      </c>
    </row>
    <row r="225" spans="1:18" ht="24.75" customHeight="1" x14ac:dyDescent="0.2">
      <c r="A225" s="212"/>
      <c r="B225" s="213"/>
      <c r="C225" s="214"/>
      <c r="D225" s="88"/>
      <c r="E225" s="110"/>
      <c r="F225" s="28"/>
      <c r="G225" s="28"/>
      <c r="H225" s="22" t="str">
        <f>IF(G225="","",ROUNDDOWN('Lesné celky'!$C$2*G225,2))</f>
        <v/>
      </c>
      <c r="I225" s="28"/>
      <c r="J225" s="28"/>
      <c r="K225" s="28"/>
      <c r="L225" s="28"/>
      <c r="M225" s="24">
        <f t="shared" si="13"/>
        <v>0</v>
      </c>
      <c r="N225" s="112" t="str">
        <f t="shared" si="14"/>
        <v/>
      </c>
      <c r="O225" s="31"/>
      <c r="P225" s="33" t="str">
        <f t="shared" si="15"/>
        <v/>
      </c>
      <c r="R225" s="174" t="str">
        <f t="shared" si="16"/>
        <v/>
      </c>
    </row>
    <row r="226" spans="1:18" ht="24.75" customHeight="1" x14ac:dyDescent="0.2">
      <c r="A226" s="212"/>
      <c r="B226" s="213"/>
      <c r="C226" s="214"/>
      <c r="D226" s="88"/>
      <c r="E226" s="110"/>
      <c r="F226" s="28"/>
      <c r="G226" s="28"/>
      <c r="H226" s="22" t="str">
        <f>IF(G226="","",ROUNDDOWN('Lesné celky'!$C$2*G226,2))</f>
        <v/>
      </c>
      <c r="I226" s="28"/>
      <c r="J226" s="28"/>
      <c r="K226" s="28"/>
      <c r="L226" s="28"/>
      <c r="M226" s="24">
        <f t="shared" si="13"/>
        <v>0</v>
      </c>
      <c r="N226" s="112" t="str">
        <f t="shared" si="14"/>
        <v/>
      </c>
      <c r="O226" s="31"/>
      <c r="P226" s="33" t="str">
        <f t="shared" si="15"/>
        <v/>
      </c>
      <c r="R226" s="174" t="str">
        <f t="shared" si="16"/>
        <v/>
      </c>
    </row>
    <row r="227" spans="1:18" ht="24.75" customHeight="1" x14ac:dyDescent="0.2">
      <c r="A227" s="212"/>
      <c r="B227" s="213"/>
      <c r="C227" s="214"/>
      <c r="D227" s="88"/>
      <c r="E227" s="110"/>
      <c r="F227" s="28"/>
      <c r="G227" s="28"/>
      <c r="H227" s="22" t="str">
        <f>IF(G227="","",ROUNDDOWN('Lesné celky'!$C$2*G227,2))</f>
        <v/>
      </c>
      <c r="I227" s="28"/>
      <c r="J227" s="28"/>
      <c r="K227" s="28"/>
      <c r="L227" s="28"/>
      <c r="M227" s="24">
        <f t="shared" si="13"/>
        <v>0</v>
      </c>
      <c r="N227" s="112" t="str">
        <f t="shared" si="14"/>
        <v/>
      </c>
      <c r="O227" s="31"/>
      <c r="P227" s="33" t="str">
        <f t="shared" si="15"/>
        <v/>
      </c>
      <c r="R227" s="174" t="str">
        <f t="shared" si="16"/>
        <v/>
      </c>
    </row>
    <row r="228" spans="1:18" ht="24.75" customHeight="1" x14ac:dyDescent="0.2">
      <c r="A228" s="212"/>
      <c r="B228" s="213"/>
      <c r="C228" s="214"/>
      <c r="D228" s="88"/>
      <c r="E228" s="110"/>
      <c r="F228" s="28"/>
      <c r="G228" s="28"/>
      <c r="H228" s="22" t="str">
        <f>IF(G228="","",ROUNDDOWN('Lesné celky'!$C$2*G228,2))</f>
        <v/>
      </c>
      <c r="I228" s="28"/>
      <c r="J228" s="28"/>
      <c r="K228" s="28"/>
      <c r="L228" s="28"/>
      <c r="M228" s="24">
        <f t="shared" si="13"/>
        <v>0</v>
      </c>
      <c r="N228" s="112" t="str">
        <f t="shared" si="14"/>
        <v/>
      </c>
      <c r="O228" s="31"/>
      <c r="P228" s="33" t="str">
        <f t="shared" si="15"/>
        <v/>
      </c>
      <c r="R228" s="174" t="str">
        <f t="shared" si="16"/>
        <v/>
      </c>
    </row>
    <row r="229" spans="1:18" ht="24.75" customHeight="1" x14ac:dyDescent="0.2">
      <c r="A229" s="212"/>
      <c r="B229" s="213"/>
      <c r="C229" s="214"/>
      <c r="D229" s="88"/>
      <c r="E229" s="110"/>
      <c r="F229" s="28"/>
      <c r="G229" s="28"/>
      <c r="H229" s="22" t="str">
        <f>IF(G229="","",ROUNDDOWN('Lesné celky'!$C$2*G229,2))</f>
        <v/>
      </c>
      <c r="I229" s="28"/>
      <c r="J229" s="28"/>
      <c r="K229" s="28"/>
      <c r="L229" s="28"/>
      <c r="M229" s="24">
        <f t="shared" si="13"/>
        <v>0</v>
      </c>
      <c r="N229" s="112" t="str">
        <f t="shared" si="14"/>
        <v/>
      </c>
      <c r="O229" s="31"/>
      <c r="P229" s="33" t="str">
        <f t="shared" si="15"/>
        <v/>
      </c>
      <c r="R229" s="174" t="str">
        <f t="shared" si="16"/>
        <v/>
      </c>
    </row>
    <row r="230" spans="1:18" ht="24.75" customHeight="1" x14ac:dyDescent="0.2">
      <c r="A230" s="212"/>
      <c r="B230" s="213"/>
      <c r="C230" s="214"/>
      <c r="D230" s="88"/>
      <c r="E230" s="110"/>
      <c r="F230" s="28"/>
      <c r="G230" s="28"/>
      <c r="H230" s="22" t="str">
        <f>IF(G230="","",ROUNDDOWN('Lesné celky'!$C$2*G230,2))</f>
        <v/>
      </c>
      <c r="I230" s="28"/>
      <c r="J230" s="28"/>
      <c r="K230" s="28"/>
      <c r="L230" s="28"/>
      <c r="M230" s="24">
        <f t="shared" si="13"/>
        <v>0</v>
      </c>
      <c r="N230" s="112" t="str">
        <f t="shared" si="14"/>
        <v/>
      </c>
      <c r="O230" s="31"/>
      <c r="P230" s="33" t="str">
        <f t="shared" si="15"/>
        <v/>
      </c>
      <c r="R230" s="174" t="str">
        <f t="shared" si="16"/>
        <v/>
      </c>
    </row>
    <row r="231" spans="1:18" ht="24.75" customHeight="1" x14ac:dyDescent="0.2">
      <c r="A231" s="212"/>
      <c r="B231" s="213"/>
      <c r="C231" s="214"/>
      <c r="D231" s="88"/>
      <c r="E231" s="110"/>
      <c r="F231" s="28"/>
      <c r="G231" s="28"/>
      <c r="H231" s="22" t="str">
        <f>IF(G231="","",ROUNDDOWN('Lesné celky'!$C$2*G231,2))</f>
        <v/>
      </c>
      <c r="I231" s="28"/>
      <c r="J231" s="28"/>
      <c r="K231" s="28"/>
      <c r="L231" s="28"/>
      <c r="M231" s="24">
        <f t="shared" si="13"/>
        <v>0</v>
      </c>
      <c r="N231" s="112" t="str">
        <f t="shared" si="14"/>
        <v/>
      </c>
      <c r="O231" s="31"/>
      <c r="P231" s="33" t="str">
        <f t="shared" si="15"/>
        <v/>
      </c>
      <c r="R231" s="174" t="str">
        <f t="shared" si="16"/>
        <v/>
      </c>
    </row>
    <row r="232" spans="1:18" ht="24.75" customHeight="1" x14ac:dyDescent="0.2">
      <c r="A232" s="212"/>
      <c r="B232" s="213"/>
      <c r="C232" s="214"/>
      <c r="D232" s="88"/>
      <c r="E232" s="110"/>
      <c r="F232" s="28"/>
      <c r="G232" s="28"/>
      <c r="H232" s="22" t="str">
        <f>IF(G232="","",ROUNDDOWN('Lesné celky'!$C$2*G232,2))</f>
        <v/>
      </c>
      <c r="I232" s="28"/>
      <c r="J232" s="28"/>
      <c r="K232" s="28"/>
      <c r="L232" s="28"/>
      <c r="M232" s="24">
        <f t="shared" si="13"/>
        <v>0</v>
      </c>
      <c r="N232" s="112" t="str">
        <f t="shared" si="14"/>
        <v/>
      </c>
      <c r="O232" s="31"/>
      <c r="P232" s="33" t="str">
        <f t="shared" si="15"/>
        <v/>
      </c>
      <c r="R232" s="174" t="str">
        <f t="shared" si="16"/>
        <v/>
      </c>
    </row>
    <row r="233" spans="1:18" ht="24.75" customHeight="1" x14ac:dyDescent="0.2">
      <c r="A233" s="212"/>
      <c r="B233" s="213"/>
      <c r="C233" s="214"/>
      <c r="D233" s="88"/>
      <c r="E233" s="110"/>
      <c r="F233" s="28"/>
      <c r="G233" s="28"/>
      <c r="H233" s="22" t="str">
        <f>IF(G233="","",ROUNDDOWN('Lesné celky'!$C$2*G233,2))</f>
        <v/>
      </c>
      <c r="I233" s="28"/>
      <c r="J233" s="28"/>
      <c r="K233" s="28"/>
      <c r="L233" s="28"/>
      <c r="M233" s="24">
        <f t="shared" si="13"/>
        <v>0</v>
      </c>
      <c r="N233" s="112" t="str">
        <f t="shared" si="14"/>
        <v/>
      </c>
      <c r="O233" s="31"/>
      <c r="P233" s="33" t="str">
        <f t="shared" si="15"/>
        <v/>
      </c>
      <c r="R233" s="174" t="str">
        <f t="shared" si="16"/>
        <v/>
      </c>
    </row>
    <row r="234" spans="1:18" ht="24.75" customHeight="1" x14ac:dyDescent="0.2">
      <c r="A234" s="212"/>
      <c r="B234" s="213"/>
      <c r="C234" s="214"/>
      <c r="D234" s="88"/>
      <c r="E234" s="110"/>
      <c r="F234" s="28"/>
      <c r="G234" s="28"/>
      <c r="H234" s="22" t="str">
        <f>IF(G234="","",ROUNDDOWN('Lesné celky'!$C$2*G234,2))</f>
        <v/>
      </c>
      <c r="I234" s="28"/>
      <c r="J234" s="28"/>
      <c r="K234" s="28"/>
      <c r="L234" s="28"/>
      <c r="M234" s="24">
        <f t="shared" si="13"/>
        <v>0</v>
      </c>
      <c r="N234" s="112" t="str">
        <f t="shared" si="14"/>
        <v/>
      </c>
      <c r="O234" s="31"/>
      <c r="P234" s="33" t="str">
        <f t="shared" si="15"/>
        <v/>
      </c>
      <c r="R234" s="174" t="str">
        <f t="shared" si="16"/>
        <v/>
      </c>
    </row>
    <row r="235" spans="1:18" ht="24.75" customHeight="1" x14ac:dyDescent="0.2">
      <c r="A235" s="212"/>
      <c r="B235" s="213"/>
      <c r="C235" s="214"/>
      <c r="D235" s="88"/>
      <c r="E235" s="110"/>
      <c r="F235" s="28"/>
      <c r="G235" s="28"/>
      <c r="H235" s="22" t="str">
        <f>IF(G235="","",ROUNDDOWN('Lesné celky'!$C$2*G235,2))</f>
        <v/>
      </c>
      <c r="I235" s="28"/>
      <c r="J235" s="28"/>
      <c r="K235" s="28"/>
      <c r="L235" s="28"/>
      <c r="M235" s="24">
        <f t="shared" si="13"/>
        <v>0</v>
      </c>
      <c r="N235" s="112" t="str">
        <f t="shared" si="14"/>
        <v/>
      </c>
      <c r="O235" s="31"/>
      <c r="P235" s="33" t="str">
        <f t="shared" si="15"/>
        <v/>
      </c>
      <c r="R235" s="174" t="str">
        <f t="shared" si="16"/>
        <v/>
      </c>
    </row>
    <row r="236" spans="1:18" ht="24.75" customHeight="1" x14ac:dyDescent="0.2">
      <c r="A236" s="212"/>
      <c r="B236" s="213"/>
      <c r="C236" s="214"/>
      <c r="D236" s="88"/>
      <c r="E236" s="110"/>
      <c r="F236" s="28"/>
      <c r="G236" s="28"/>
      <c r="H236" s="22" t="str">
        <f>IF(G236="","",ROUNDDOWN('Lesné celky'!$C$2*G236,2))</f>
        <v/>
      </c>
      <c r="I236" s="28"/>
      <c r="J236" s="28"/>
      <c r="K236" s="28"/>
      <c r="L236" s="28"/>
      <c r="M236" s="24">
        <f t="shared" si="13"/>
        <v>0</v>
      </c>
      <c r="N236" s="112" t="str">
        <f t="shared" si="14"/>
        <v/>
      </c>
      <c r="O236" s="31"/>
      <c r="P236" s="33" t="str">
        <f t="shared" si="15"/>
        <v/>
      </c>
      <c r="R236" s="174" t="str">
        <f t="shared" si="16"/>
        <v/>
      </c>
    </row>
    <row r="237" spans="1:18" ht="24.75" customHeight="1" x14ac:dyDescent="0.2">
      <c r="A237" s="212"/>
      <c r="B237" s="213"/>
      <c r="C237" s="214"/>
      <c r="D237" s="88"/>
      <c r="E237" s="110"/>
      <c r="F237" s="28"/>
      <c r="G237" s="28"/>
      <c r="H237" s="22" t="str">
        <f>IF(G237="","",ROUNDDOWN('Lesné celky'!$C$2*G237,2))</f>
        <v/>
      </c>
      <c r="I237" s="28"/>
      <c r="J237" s="28"/>
      <c r="K237" s="28"/>
      <c r="L237" s="28"/>
      <c r="M237" s="24">
        <f t="shared" si="13"/>
        <v>0</v>
      </c>
      <c r="N237" s="112" t="str">
        <f t="shared" si="14"/>
        <v/>
      </c>
      <c r="O237" s="31"/>
      <c r="P237" s="33" t="str">
        <f t="shared" si="15"/>
        <v/>
      </c>
      <c r="R237" s="174" t="str">
        <f t="shared" si="16"/>
        <v/>
      </c>
    </row>
    <row r="238" spans="1:18" ht="24.75" customHeight="1" x14ac:dyDescent="0.2">
      <c r="A238" s="212"/>
      <c r="B238" s="213"/>
      <c r="C238" s="214"/>
      <c r="D238" s="88"/>
      <c r="E238" s="110"/>
      <c r="F238" s="28"/>
      <c r="G238" s="28"/>
      <c r="H238" s="22" t="str">
        <f>IF(G238="","",ROUNDDOWN('Lesné celky'!$C$2*G238,2))</f>
        <v/>
      </c>
      <c r="I238" s="28"/>
      <c r="J238" s="28"/>
      <c r="K238" s="28"/>
      <c r="L238" s="28"/>
      <c r="M238" s="24">
        <f t="shared" si="13"/>
        <v>0</v>
      </c>
      <c r="N238" s="112" t="str">
        <f t="shared" si="14"/>
        <v/>
      </c>
      <c r="O238" s="31"/>
      <c r="P238" s="33" t="str">
        <f t="shared" si="15"/>
        <v/>
      </c>
      <c r="R238" s="174" t="str">
        <f t="shared" si="16"/>
        <v/>
      </c>
    </row>
    <row r="239" spans="1:18" ht="24.75" customHeight="1" x14ac:dyDescent="0.2">
      <c r="A239" s="212"/>
      <c r="B239" s="213"/>
      <c r="C239" s="214"/>
      <c r="D239" s="88"/>
      <c r="E239" s="110"/>
      <c r="F239" s="28"/>
      <c r="G239" s="28"/>
      <c r="H239" s="22" t="str">
        <f>IF(G239="","",ROUNDDOWN('Lesné celky'!$C$2*G239,2))</f>
        <v/>
      </c>
      <c r="I239" s="28"/>
      <c r="J239" s="28"/>
      <c r="K239" s="28"/>
      <c r="L239" s="28"/>
      <c r="M239" s="24">
        <f t="shared" si="13"/>
        <v>0</v>
      </c>
      <c r="N239" s="112" t="str">
        <f t="shared" si="14"/>
        <v/>
      </c>
      <c r="O239" s="31"/>
      <c r="P239" s="33" t="str">
        <f t="shared" si="15"/>
        <v/>
      </c>
      <c r="R239" s="174" t="str">
        <f t="shared" si="16"/>
        <v/>
      </c>
    </row>
    <row r="240" spans="1:18" ht="24.75" customHeight="1" x14ac:dyDescent="0.2">
      <c r="A240" s="212"/>
      <c r="B240" s="213"/>
      <c r="C240" s="214"/>
      <c r="D240" s="88"/>
      <c r="E240" s="110"/>
      <c r="F240" s="28"/>
      <c r="G240" s="28"/>
      <c r="H240" s="22" t="str">
        <f>IF(G240="","",ROUNDDOWN('Lesné celky'!$C$2*G240,2))</f>
        <v/>
      </c>
      <c r="I240" s="28"/>
      <c r="J240" s="28"/>
      <c r="K240" s="28"/>
      <c r="L240" s="28"/>
      <c r="M240" s="24">
        <f t="shared" si="13"/>
        <v>0</v>
      </c>
      <c r="N240" s="112" t="str">
        <f t="shared" si="14"/>
        <v/>
      </c>
      <c r="O240" s="31"/>
      <c r="P240" s="33" t="str">
        <f t="shared" si="15"/>
        <v/>
      </c>
      <c r="R240" s="174" t="str">
        <f t="shared" si="16"/>
        <v/>
      </c>
    </row>
    <row r="241" spans="1:18" ht="24.75" customHeight="1" x14ac:dyDescent="0.2">
      <c r="A241" s="212"/>
      <c r="B241" s="213"/>
      <c r="C241" s="214"/>
      <c r="D241" s="88"/>
      <c r="E241" s="110"/>
      <c r="F241" s="28"/>
      <c r="G241" s="28"/>
      <c r="H241" s="22" t="str">
        <f>IF(G241="","",ROUNDDOWN('Lesné celky'!$C$2*G241,2))</f>
        <v/>
      </c>
      <c r="I241" s="28"/>
      <c r="J241" s="28"/>
      <c r="K241" s="28"/>
      <c r="L241" s="28"/>
      <c r="M241" s="24">
        <f t="shared" si="13"/>
        <v>0</v>
      </c>
      <c r="N241" s="112" t="str">
        <f t="shared" si="14"/>
        <v/>
      </c>
      <c r="O241" s="31"/>
      <c r="P241" s="33" t="str">
        <f t="shared" si="15"/>
        <v/>
      </c>
      <c r="R241" s="174" t="str">
        <f t="shared" si="16"/>
        <v/>
      </c>
    </row>
    <row r="242" spans="1:18" ht="24.75" customHeight="1" x14ac:dyDescent="0.2">
      <c r="A242" s="212"/>
      <c r="B242" s="213"/>
      <c r="C242" s="214"/>
      <c r="D242" s="88"/>
      <c r="E242" s="110"/>
      <c r="F242" s="28"/>
      <c r="G242" s="28"/>
      <c r="H242" s="22" t="str">
        <f>IF(G242="","",ROUNDDOWN('Lesné celky'!$C$2*G242,2))</f>
        <v/>
      </c>
      <c r="I242" s="28"/>
      <c r="J242" s="28"/>
      <c r="K242" s="28"/>
      <c r="L242" s="28"/>
      <c r="M242" s="24">
        <f t="shared" si="13"/>
        <v>0</v>
      </c>
      <c r="N242" s="112" t="str">
        <f t="shared" si="14"/>
        <v/>
      </c>
      <c r="O242" s="31"/>
      <c r="P242" s="33" t="str">
        <f t="shared" si="15"/>
        <v/>
      </c>
      <c r="R242" s="174" t="str">
        <f t="shared" si="16"/>
        <v/>
      </c>
    </row>
    <row r="243" spans="1:18" ht="24.75" customHeight="1" x14ac:dyDescent="0.2">
      <c r="A243" s="212"/>
      <c r="B243" s="213"/>
      <c r="C243" s="214"/>
      <c r="D243" s="88"/>
      <c r="E243" s="110"/>
      <c r="F243" s="28"/>
      <c r="G243" s="28"/>
      <c r="H243" s="22" t="str">
        <f>IF(G243="","",ROUNDDOWN('Lesné celky'!$C$2*G243,2))</f>
        <v/>
      </c>
      <c r="I243" s="28"/>
      <c r="J243" s="28"/>
      <c r="K243" s="28"/>
      <c r="L243" s="28"/>
      <c r="M243" s="24">
        <f t="shared" si="13"/>
        <v>0</v>
      </c>
      <c r="N243" s="112" t="str">
        <f t="shared" si="14"/>
        <v/>
      </c>
      <c r="O243" s="31"/>
      <c r="P243" s="33" t="str">
        <f t="shared" si="15"/>
        <v/>
      </c>
      <c r="R243" s="174" t="str">
        <f t="shared" si="16"/>
        <v/>
      </c>
    </row>
    <row r="244" spans="1:18" ht="24.75" customHeight="1" x14ac:dyDescent="0.2">
      <c r="A244" s="212"/>
      <c r="B244" s="213"/>
      <c r="C244" s="214"/>
      <c r="D244" s="88"/>
      <c r="E244" s="110"/>
      <c r="F244" s="28"/>
      <c r="G244" s="28"/>
      <c r="H244" s="22" t="str">
        <f>IF(G244="","",ROUNDDOWN('Lesné celky'!$C$2*G244,2))</f>
        <v/>
      </c>
      <c r="I244" s="28"/>
      <c r="J244" s="28"/>
      <c r="K244" s="28"/>
      <c r="L244" s="28"/>
      <c r="M244" s="24">
        <f t="shared" si="13"/>
        <v>0</v>
      </c>
      <c r="N244" s="112" t="str">
        <f t="shared" si="14"/>
        <v/>
      </c>
      <c r="O244" s="31"/>
      <c r="P244" s="33" t="str">
        <f t="shared" si="15"/>
        <v/>
      </c>
      <c r="R244" s="174" t="str">
        <f t="shared" si="16"/>
        <v/>
      </c>
    </row>
    <row r="245" spans="1:18" ht="24.75" customHeight="1" x14ac:dyDescent="0.2">
      <c r="A245" s="212"/>
      <c r="B245" s="213"/>
      <c r="C245" s="214"/>
      <c r="D245" s="88"/>
      <c r="E245" s="110"/>
      <c r="F245" s="28"/>
      <c r="G245" s="28"/>
      <c r="H245" s="22" t="str">
        <f>IF(G245="","",ROUNDDOWN('Lesné celky'!$C$2*G245,2))</f>
        <v/>
      </c>
      <c r="I245" s="28"/>
      <c r="J245" s="28"/>
      <c r="K245" s="28"/>
      <c r="L245" s="28"/>
      <c r="M245" s="24">
        <f t="shared" si="13"/>
        <v>0</v>
      </c>
      <c r="N245" s="112" t="str">
        <f t="shared" si="14"/>
        <v/>
      </c>
      <c r="O245" s="31"/>
      <c r="P245" s="33" t="str">
        <f t="shared" si="15"/>
        <v/>
      </c>
      <c r="R245" s="174" t="str">
        <f t="shared" si="16"/>
        <v/>
      </c>
    </row>
    <row r="246" spans="1:18" ht="24.75" customHeight="1" x14ac:dyDescent="0.2">
      <c r="A246" s="212"/>
      <c r="B246" s="213"/>
      <c r="C246" s="214"/>
      <c r="D246" s="88"/>
      <c r="E246" s="110"/>
      <c r="F246" s="28"/>
      <c r="G246" s="28"/>
      <c r="H246" s="22" t="str">
        <f>IF(G246="","",ROUNDDOWN('Lesné celky'!$C$2*G246,2))</f>
        <v/>
      </c>
      <c r="I246" s="28"/>
      <c r="J246" s="28"/>
      <c r="K246" s="28"/>
      <c r="L246" s="28"/>
      <c r="M246" s="24">
        <f t="shared" si="13"/>
        <v>0</v>
      </c>
      <c r="N246" s="112" t="str">
        <f t="shared" si="14"/>
        <v/>
      </c>
      <c r="O246" s="31"/>
      <c r="P246" s="33" t="str">
        <f t="shared" si="15"/>
        <v/>
      </c>
      <c r="R246" s="174" t="str">
        <f t="shared" si="16"/>
        <v/>
      </c>
    </row>
    <row r="247" spans="1:18" ht="24.75" customHeight="1" x14ac:dyDescent="0.2">
      <c r="A247" s="212"/>
      <c r="B247" s="213"/>
      <c r="C247" s="214"/>
      <c r="D247" s="88"/>
      <c r="E247" s="110"/>
      <c r="F247" s="28"/>
      <c r="G247" s="28"/>
      <c r="H247" s="22" t="str">
        <f>IF(G247="","",ROUNDDOWN('Lesné celky'!$C$2*G247,2))</f>
        <v/>
      </c>
      <c r="I247" s="28"/>
      <c r="J247" s="28"/>
      <c r="K247" s="28"/>
      <c r="L247" s="28"/>
      <c r="M247" s="24">
        <f t="shared" si="13"/>
        <v>0</v>
      </c>
      <c r="N247" s="112" t="str">
        <f t="shared" si="14"/>
        <v/>
      </c>
      <c r="O247" s="31"/>
      <c r="P247" s="33" t="str">
        <f t="shared" si="15"/>
        <v/>
      </c>
      <c r="R247" s="174" t="str">
        <f t="shared" si="16"/>
        <v/>
      </c>
    </row>
    <row r="248" spans="1:18" ht="24.75" customHeight="1" x14ac:dyDescent="0.2">
      <c r="A248" s="212"/>
      <c r="B248" s="213"/>
      <c r="C248" s="214"/>
      <c r="D248" s="88"/>
      <c r="E248" s="110"/>
      <c r="F248" s="28"/>
      <c r="G248" s="28"/>
      <c r="H248" s="22" t="str">
        <f>IF(G248="","",ROUNDDOWN('Lesné celky'!$C$2*G248,2))</f>
        <v/>
      </c>
      <c r="I248" s="28"/>
      <c r="J248" s="28"/>
      <c r="K248" s="28"/>
      <c r="L248" s="28"/>
      <c r="M248" s="24">
        <f t="shared" si="13"/>
        <v>0</v>
      </c>
      <c r="N248" s="112" t="str">
        <f t="shared" si="14"/>
        <v/>
      </c>
      <c r="O248" s="31"/>
      <c r="P248" s="33" t="str">
        <f t="shared" si="15"/>
        <v/>
      </c>
      <c r="R248" s="174" t="str">
        <f t="shared" si="16"/>
        <v/>
      </c>
    </row>
    <row r="249" spans="1:18" ht="24.75" customHeight="1" x14ac:dyDescent="0.2">
      <c r="A249" s="212"/>
      <c r="B249" s="213"/>
      <c r="C249" s="214"/>
      <c r="D249" s="88"/>
      <c r="E249" s="110"/>
      <c r="F249" s="28"/>
      <c r="G249" s="28"/>
      <c r="H249" s="22" t="str">
        <f>IF(G249="","",ROUNDDOWN('Lesné celky'!$C$2*G249,2))</f>
        <v/>
      </c>
      <c r="I249" s="28"/>
      <c r="J249" s="28"/>
      <c r="K249" s="28"/>
      <c r="L249" s="28"/>
      <c r="M249" s="24">
        <f t="shared" si="13"/>
        <v>0</v>
      </c>
      <c r="N249" s="112" t="str">
        <f t="shared" si="14"/>
        <v/>
      </c>
      <c r="O249" s="31"/>
      <c r="P249" s="33" t="str">
        <f t="shared" si="15"/>
        <v/>
      </c>
      <c r="R249" s="174" t="str">
        <f t="shared" si="16"/>
        <v/>
      </c>
    </row>
    <row r="250" spans="1:18" ht="24.75" customHeight="1" x14ac:dyDescent="0.2">
      <c r="A250" s="212"/>
      <c r="B250" s="213"/>
      <c r="C250" s="214"/>
      <c r="D250" s="88"/>
      <c r="E250" s="110"/>
      <c r="F250" s="28"/>
      <c r="G250" s="28"/>
      <c r="H250" s="22" t="str">
        <f>IF(G250="","",ROUNDDOWN('Lesné celky'!$C$2*G250,2))</f>
        <v/>
      </c>
      <c r="I250" s="28"/>
      <c r="J250" s="28"/>
      <c r="K250" s="28"/>
      <c r="L250" s="28"/>
      <c r="M250" s="24">
        <f t="shared" si="13"/>
        <v>0</v>
      </c>
      <c r="N250" s="112" t="str">
        <f t="shared" si="14"/>
        <v/>
      </c>
      <c r="O250" s="31"/>
      <c r="P250" s="33" t="str">
        <f t="shared" si="15"/>
        <v/>
      </c>
      <c r="R250" s="174" t="str">
        <f t="shared" si="16"/>
        <v/>
      </c>
    </row>
    <row r="251" spans="1:18" ht="24.75" customHeight="1" x14ac:dyDescent="0.2">
      <c r="A251" s="212"/>
      <c r="B251" s="213"/>
      <c r="C251" s="214"/>
      <c r="D251" s="88"/>
      <c r="E251" s="110"/>
      <c r="F251" s="28"/>
      <c r="G251" s="28"/>
      <c r="H251" s="22" t="str">
        <f>IF(G251="","",ROUNDDOWN('Lesné celky'!$C$2*G251,2))</f>
        <v/>
      </c>
      <c r="I251" s="28"/>
      <c r="J251" s="28"/>
      <c r="K251" s="28"/>
      <c r="L251" s="28"/>
      <c r="M251" s="24">
        <f t="shared" si="13"/>
        <v>0</v>
      </c>
      <c r="N251" s="112" t="str">
        <f t="shared" si="14"/>
        <v/>
      </c>
      <c r="O251" s="31"/>
      <c r="P251" s="33" t="str">
        <f t="shared" si="15"/>
        <v/>
      </c>
      <c r="R251" s="174" t="str">
        <f t="shared" si="16"/>
        <v/>
      </c>
    </row>
    <row r="252" spans="1:18" ht="24.75" customHeight="1" x14ac:dyDescent="0.2">
      <c r="A252" s="212"/>
      <c r="B252" s="213"/>
      <c r="C252" s="214"/>
      <c r="D252" s="88"/>
      <c r="E252" s="110"/>
      <c r="F252" s="28"/>
      <c r="G252" s="28"/>
      <c r="H252" s="22" t="str">
        <f>IF(G252="","",ROUNDDOWN('Lesné celky'!$C$2*G252,2))</f>
        <v/>
      </c>
      <c r="I252" s="28"/>
      <c r="J252" s="28"/>
      <c r="K252" s="28"/>
      <c r="L252" s="28"/>
      <c r="M252" s="24">
        <f t="shared" si="13"/>
        <v>0</v>
      </c>
      <c r="N252" s="112" t="str">
        <f t="shared" si="14"/>
        <v/>
      </c>
      <c r="O252" s="31"/>
      <c r="P252" s="33" t="str">
        <f t="shared" si="15"/>
        <v/>
      </c>
      <c r="R252" s="174" t="str">
        <f t="shared" si="16"/>
        <v/>
      </c>
    </row>
    <row r="253" spans="1:18" ht="24.75" customHeight="1" x14ac:dyDescent="0.2">
      <c r="A253" s="212"/>
      <c r="B253" s="213"/>
      <c r="C253" s="214"/>
      <c r="D253" s="88"/>
      <c r="E253" s="110"/>
      <c r="F253" s="28"/>
      <c r="G253" s="28"/>
      <c r="H253" s="22" t="str">
        <f>IF(G253="","",ROUNDDOWN('Lesné celky'!$C$2*G253,2))</f>
        <v/>
      </c>
      <c r="I253" s="28"/>
      <c r="J253" s="28"/>
      <c r="K253" s="28"/>
      <c r="L253" s="28"/>
      <c r="M253" s="24">
        <f t="shared" si="13"/>
        <v>0</v>
      </c>
      <c r="N253" s="112" t="str">
        <f t="shared" si="14"/>
        <v/>
      </c>
      <c r="O253" s="31"/>
      <c r="P253" s="33" t="str">
        <f t="shared" si="15"/>
        <v/>
      </c>
      <c r="R253" s="174" t="str">
        <f t="shared" si="16"/>
        <v/>
      </c>
    </row>
    <row r="254" spans="1:18" ht="24.75" customHeight="1" x14ac:dyDescent="0.2">
      <c r="A254" s="212"/>
      <c r="B254" s="213"/>
      <c r="C254" s="214"/>
      <c r="D254" s="88"/>
      <c r="E254" s="110"/>
      <c r="F254" s="28"/>
      <c r="G254" s="28"/>
      <c r="H254" s="22" t="str">
        <f>IF(G254="","",ROUNDDOWN('Lesné celky'!$C$2*G254,2))</f>
        <v/>
      </c>
      <c r="I254" s="28"/>
      <c r="J254" s="28"/>
      <c r="K254" s="28"/>
      <c r="L254" s="28"/>
      <c r="M254" s="24">
        <f t="shared" si="13"/>
        <v>0</v>
      </c>
      <c r="N254" s="112" t="str">
        <f t="shared" si="14"/>
        <v/>
      </c>
      <c r="O254" s="31"/>
      <c r="P254" s="33" t="str">
        <f t="shared" si="15"/>
        <v/>
      </c>
      <c r="R254" s="174" t="str">
        <f t="shared" si="16"/>
        <v/>
      </c>
    </row>
    <row r="255" spans="1:18" ht="24.75" customHeight="1" x14ac:dyDescent="0.2">
      <c r="A255" s="212"/>
      <c r="B255" s="213"/>
      <c r="C255" s="214"/>
      <c r="D255" s="88"/>
      <c r="E255" s="110"/>
      <c r="F255" s="28"/>
      <c r="G255" s="28"/>
      <c r="H255" s="22" t="str">
        <f>IF(G255="","",ROUNDDOWN('Lesné celky'!$C$2*G255,2))</f>
        <v/>
      </c>
      <c r="I255" s="28"/>
      <c r="J255" s="28"/>
      <c r="K255" s="28"/>
      <c r="L255" s="28"/>
      <c r="M255" s="24">
        <f t="shared" si="13"/>
        <v>0</v>
      </c>
      <c r="N255" s="112" t="str">
        <f t="shared" si="14"/>
        <v/>
      </c>
      <c r="O255" s="31"/>
      <c r="P255" s="33" t="str">
        <f t="shared" si="15"/>
        <v/>
      </c>
      <c r="R255" s="174" t="str">
        <f t="shared" si="16"/>
        <v/>
      </c>
    </row>
    <row r="256" spans="1:18" ht="24.75" customHeight="1" x14ac:dyDescent="0.2">
      <c r="A256" s="212"/>
      <c r="B256" s="213"/>
      <c r="C256" s="214"/>
      <c r="D256" s="88"/>
      <c r="E256" s="110"/>
      <c r="F256" s="28"/>
      <c r="G256" s="28"/>
      <c r="H256" s="22" t="str">
        <f>IF(G256="","",ROUNDDOWN('Lesné celky'!$C$2*G256,2))</f>
        <v/>
      </c>
      <c r="I256" s="28"/>
      <c r="J256" s="28"/>
      <c r="K256" s="28"/>
      <c r="L256" s="28"/>
      <c r="M256" s="24">
        <f t="shared" si="13"/>
        <v>0</v>
      </c>
      <c r="N256" s="112" t="str">
        <f t="shared" si="14"/>
        <v/>
      </c>
      <c r="O256" s="31"/>
      <c r="P256" s="33" t="str">
        <f t="shared" si="15"/>
        <v/>
      </c>
      <c r="R256" s="174" t="str">
        <f t="shared" si="16"/>
        <v/>
      </c>
    </row>
    <row r="257" spans="1:18" ht="24.75" customHeight="1" x14ac:dyDescent="0.2">
      <c r="A257" s="212"/>
      <c r="B257" s="213"/>
      <c r="C257" s="214"/>
      <c r="D257" s="88"/>
      <c r="E257" s="110"/>
      <c r="F257" s="28"/>
      <c r="G257" s="28"/>
      <c r="H257" s="22" t="str">
        <f>IF(G257="","",ROUNDDOWN('Lesné celky'!$C$2*G257,2))</f>
        <v/>
      </c>
      <c r="I257" s="28"/>
      <c r="J257" s="28"/>
      <c r="K257" s="28"/>
      <c r="L257" s="28"/>
      <c r="M257" s="24">
        <f t="shared" si="13"/>
        <v>0</v>
      </c>
      <c r="N257" s="112" t="str">
        <f t="shared" si="14"/>
        <v/>
      </c>
      <c r="O257" s="31"/>
      <c r="P257" s="33" t="str">
        <f t="shared" si="15"/>
        <v/>
      </c>
      <c r="R257" s="174" t="str">
        <f t="shared" si="16"/>
        <v/>
      </c>
    </row>
    <row r="258" spans="1:18" ht="24.75" customHeight="1" x14ac:dyDescent="0.2">
      <c r="A258" s="212"/>
      <c r="B258" s="213"/>
      <c r="C258" s="214"/>
      <c r="D258" s="88"/>
      <c r="E258" s="110"/>
      <c r="F258" s="28"/>
      <c r="G258" s="28"/>
      <c r="H258" s="22" t="str">
        <f>IF(G258="","",ROUNDDOWN('Lesné celky'!$C$2*G258,2))</f>
        <v/>
      </c>
      <c r="I258" s="28"/>
      <c r="J258" s="28"/>
      <c r="K258" s="28"/>
      <c r="L258" s="28"/>
      <c r="M258" s="24">
        <f t="shared" ref="M258:M321" si="17">SUM(I258:L258)</f>
        <v>0</v>
      </c>
      <c r="N258" s="112" t="str">
        <f t="shared" ref="N258:N321" si="18">IF(ROUNDDOWN(F258*G258,2)-ROUNDDOWN(SUM(I258:L258),2)=0,"","zlý súčet")</f>
        <v/>
      </c>
      <c r="O258" s="31"/>
      <c r="P258" s="33" t="str">
        <f t="shared" si="15"/>
        <v/>
      </c>
      <c r="R258" s="174" t="str">
        <f t="shared" si="16"/>
        <v/>
      </c>
    </row>
    <row r="259" spans="1:18" ht="24.75" customHeight="1" x14ac:dyDescent="0.2">
      <c r="A259" s="212"/>
      <c r="B259" s="213"/>
      <c r="C259" s="214"/>
      <c r="D259" s="88"/>
      <c r="E259" s="110"/>
      <c r="F259" s="28"/>
      <c r="G259" s="28"/>
      <c r="H259" s="22" t="str">
        <f>IF(G259="","",ROUNDDOWN('Lesné celky'!$C$2*G259,2))</f>
        <v/>
      </c>
      <c r="I259" s="28"/>
      <c r="J259" s="28"/>
      <c r="K259" s="28"/>
      <c r="L259" s="28"/>
      <c r="M259" s="24">
        <f t="shared" si="17"/>
        <v>0</v>
      </c>
      <c r="N259" s="112" t="str">
        <f t="shared" si="18"/>
        <v/>
      </c>
      <c r="O259" s="31"/>
      <c r="P259" s="33" t="str">
        <f t="shared" si="15"/>
        <v/>
      </c>
      <c r="R259" s="174" t="str">
        <f t="shared" si="16"/>
        <v/>
      </c>
    </row>
    <row r="260" spans="1:18" ht="24.75" customHeight="1" x14ac:dyDescent="0.2">
      <c r="A260" s="212"/>
      <c r="B260" s="213"/>
      <c r="C260" s="214"/>
      <c r="D260" s="88"/>
      <c r="E260" s="110"/>
      <c r="F260" s="28"/>
      <c r="G260" s="28"/>
      <c r="H260" s="22" t="str">
        <f>IF(G260="","",ROUNDDOWN('Lesné celky'!$C$2*G260,2))</f>
        <v/>
      </c>
      <c r="I260" s="28"/>
      <c r="J260" s="28"/>
      <c r="K260" s="28"/>
      <c r="L260" s="28"/>
      <c r="M260" s="24">
        <f t="shared" si="17"/>
        <v>0</v>
      </c>
      <c r="N260" s="112" t="str">
        <f t="shared" si="18"/>
        <v/>
      </c>
      <c r="O260" s="31"/>
      <c r="P260" s="33" t="str">
        <f t="shared" si="15"/>
        <v/>
      </c>
      <c r="R260" s="174" t="str">
        <f t="shared" si="16"/>
        <v/>
      </c>
    </row>
    <row r="261" spans="1:18" ht="24.75" customHeight="1" x14ac:dyDescent="0.2">
      <c r="A261" s="212"/>
      <c r="B261" s="213"/>
      <c r="C261" s="214"/>
      <c r="D261" s="88"/>
      <c r="E261" s="110"/>
      <c r="F261" s="28"/>
      <c r="G261" s="28"/>
      <c r="H261" s="22" t="str">
        <f>IF(G261="","",ROUNDDOWN('Lesné celky'!$C$2*G261,2))</f>
        <v/>
      </c>
      <c r="I261" s="28"/>
      <c r="J261" s="28"/>
      <c r="K261" s="28"/>
      <c r="L261" s="28"/>
      <c r="M261" s="24">
        <f t="shared" si="17"/>
        <v>0</v>
      </c>
      <c r="N261" s="112" t="str">
        <f t="shared" si="18"/>
        <v/>
      </c>
      <c r="O261" s="31"/>
      <c r="P261" s="33" t="str">
        <f t="shared" si="15"/>
        <v/>
      </c>
      <c r="R261" s="174" t="str">
        <f t="shared" si="16"/>
        <v/>
      </c>
    </row>
    <row r="262" spans="1:18" ht="24.75" customHeight="1" x14ac:dyDescent="0.2">
      <c r="A262" s="212"/>
      <c r="B262" s="213"/>
      <c r="C262" s="214"/>
      <c r="D262" s="88"/>
      <c r="E262" s="110"/>
      <c r="F262" s="28"/>
      <c r="G262" s="28"/>
      <c r="H262" s="22" t="str">
        <f>IF(G262="","",ROUNDDOWN('Lesné celky'!$C$2*G262,2))</f>
        <v/>
      </c>
      <c r="I262" s="28"/>
      <c r="J262" s="28"/>
      <c r="K262" s="28"/>
      <c r="L262" s="28"/>
      <c r="M262" s="24">
        <f t="shared" si="17"/>
        <v>0</v>
      </c>
      <c r="N262" s="112" t="str">
        <f t="shared" si="18"/>
        <v/>
      </c>
      <c r="O262" s="31"/>
      <c r="P262" s="33" t="str">
        <f t="shared" si="15"/>
        <v/>
      </c>
      <c r="R262" s="174" t="str">
        <f t="shared" si="16"/>
        <v/>
      </c>
    </row>
    <row r="263" spans="1:18" ht="24.75" customHeight="1" x14ac:dyDescent="0.2">
      <c r="A263" s="212"/>
      <c r="B263" s="213"/>
      <c r="C263" s="214"/>
      <c r="D263" s="88"/>
      <c r="E263" s="110"/>
      <c r="F263" s="28"/>
      <c r="G263" s="28"/>
      <c r="H263" s="22" t="str">
        <f>IF(G263="","",ROUNDDOWN('Lesné celky'!$C$2*G263,2))</f>
        <v/>
      </c>
      <c r="I263" s="28"/>
      <c r="J263" s="28"/>
      <c r="K263" s="28"/>
      <c r="L263" s="28"/>
      <c r="M263" s="24">
        <f t="shared" si="17"/>
        <v>0</v>
      </c>
      <c r="N263" s="112" t="str">
        <f t="shared" si="18"/>
        <v/>
      </c>
      <c r="O263" s="31"/>
      <c r="P263" s="33" t="str">
        <f t="shared" si="15"/>
        <v/>
      </c>
      <c r="R263" s="174" t="str">
        <f t="shared" si="16"/>
        <v/>
      </c>
    </row>
    <row r="264" spans="1:18" ht="24.75" customHeight="1" x14ac:dyDescent="0.2">
      <c r="A264" s="212"/>
      <c r="B264" s="213"/>
      <c r="C264" s="214"/>
      <c r="D264" s="88"/>
      <c r="E264" s="110"/>
      <c r="F264" s="28"/>
      <c r="G264" s="28"/>
      <c r="H264" s="22" t="str">
        <f>IF(G264="","",ROUNDDOWN('Lesné celky'!$C$2*G264,2))</f>
        <v/>
      </c>
      <c r="I264" s="28"/>
      <c r="J264" s="28"/>
      <c r="K264" s="28"/>
      <c r="L264" s="28"/>
      <c r="M264" s="24">
        <f t="shared" si="17"/>
        <v>0</v>
      </c>
      <c r="N264" s="112" t="str">
        <f t="shared" si="18"/>
        <v/>
      </c>
      <c r="O264" s="31"/>
      <c r="P264" s="33" t="str">
        <f t="shared" si="15"/>
        <v/>
      </c>
      <c r="R264" s="174" t="str">
        <f t="shared" si="16"/>
        <v/>
      </c>
    </row>
    <row r="265" spans="1:18" ht="24.75" customHeight="1" x14ac:dyDescent="0.2">
      <c r="A265" s="212"/>
      <c r="B265" s="213"/>
      <c r="C265" s="214"/>
      <c r="D265" s="88"/>
      <c r="E265" s="110"/>
      <c r="F265" s="28"/>
      <c r="G265" s="28"/>
      <c r="H265" s="22" t="str">
        <f>IF(G265="","",ROUNDDOWN('Lesné celky'!$C$2*G265,2))</f>
        <v/>
      </c>
      <c r="I265" s="28"/>
      <c r="J265" s="28"/>
      <c r="K265" s="28"/>
      <c r="L265" s="28"/>
      <c r="M265" s="24">
        <f t="shared" si="17"/>
        <v>0</v>
      </c>
      <c r="N265" s="112" t="str">
        <f t="shared" si="18"/>
        <v/>
      </c>
      <c r="O265" s="31"/>
      <c r="P265" s="33" t="str">
        <f t="shared" si="15"/>
        <v/>
      </c>
      <c r="R265" s="174" t="str">
        <f t="shared" si="16"/>
        <v/>
      </c>
    </row>
    <row r="266" spans="1:18" ht="24.75" customHeight="1" x14ac:dyDescent="0.2">
      <c r="A266" s="212"/>
      <c r="B266" s="213"/>
      <c r="C266" s="214"/>
      <c r="D266" s="88"/>
      <c r="E266" s="110"/>
      <c r="F266" s="28"/>
      <c r="G266" s="28"/>
      <c r="H266" s="22" t="str">
        <f>IF(G266="","",ROUNDDOWN('Lesné celky'!$C$2*G266,2))</f>
        <v/>
      </c>
      <c r="I266" s="28"/>
      <c r="J266" s="28"/>
      <c r="K266" s="28"/>
      <c r="L266" s="28"/>
      <c r="M266" s="24">
        <f t="shared" si="17"/>
        <v>0</v>
      </c>
      <c r="N266" s="112" t="str">
        <f t="shared" si="18"/>
        <v/>
      </c>
      <c r="O266" s="31"/>
      <c r="P266" s="33" t="str">
        <f t="shared" si="15"/>
        <v/>
      </c>
      <c r="R266" s="174" t="str">
        <f t="shared" si="16"/>
        <v/>
      </c>
    </row>
    <row r="267" spans="1:18" ht="24.75" customHeight="1" x14ac:dyDescent="0.2">
      <c r="A267" s="212"/>
      <c r="B267" s="213"/>
      <c r="C267" s="214"/>
      <c r="D267" s="88"/>
      <c r="E267" s="110"/>
      <c r="F267" s="28"/>
      <c r="G267" s="28"/>
      <c r="H267" s="22" t="str">
        <f>IF(G267="","",ROUNDDOWN('Lesné celky'!$C$2*G267,2))</f>
        <v/>
      </c>
      <c r="I267" s="28"/>
      <c r="J267" s="28"/>
      <c r="K267" s="28"/>
      <c r="L267" s="28"/>
      <c r="M267" s="24">
        <f t="shared" si="17"/>
        <v>0</v>
      </c>
      <c r="N267" s="112" t="str">
        <f t="shared" si="18"/>
        <v/>
      </c>
      <c r="O267" s="31"/>
      <c r="P267" s="33" t="str">
        <f t="shared" si="15"/>
        <v/>
      </c>
      <c r="R267" s="174" t="str">
        <f t="shared" si="16"/>
        <v/>
      </c>
    </row>
    <row r="268" spans="1:18" ht="24.75" customHeight="1" x14ac:dyDescent="0.2">
      <c r="A268" s="212"/>
      <c r="B268" s="213"/>
      <c r="C268" s="214"/>
      <c r="D268" s="88"/>
      <c r="E268" s="110"/>
      <c r="F268" s="28"/>
      <c r="G268" s="28"/>
      <c r="H268" s="22" t="str">
        <f>IF(G268="","",ROUNDDOWN('Lesné celky'!$C$2*G268,2))</f>
        <v/>
      </c>
      <c r="I268" s="28"/>
      <c r="J268" s="28"/>
      <c r="K268" s="28"/>
      <c r="L268" s="28"/>
      <c r="M268" s="24">
        <f t="shared" si="17"/>
        <v>0</v>
      </c>
      <c r="N268" s="112" t="str">
        <f t="shared" si="18"/>
        <v/>
      </c>
      <c r="O268" s="31"/>
      <c r="P268" s="33" t="str">
        <f t="shared" si="15"/>
        <v/>
      </c>
      <c r="R268" s="174" t="str">
        <f t="shared" si="16"/>
        <v/>
      </c>
    </row>
    <row r="269" spans="1:18" ht="24.75" customHeight="1" x14ac:dyDescent="0.2">
      <c r="A269" s="212"/>
      <c r="B269" s="213"/>
      <c r="C269" s="214"/>
      <c r="D269" s="88"/>
      <c r="E269" s="110"/>
      <c r="F269" s="28"/>
      <c r="G269" s="28"/>
      <c r="H269" s="22" t="str">
        <f>IF(G269="","",ROUNDDOWN('Lesné celky'!$C$2*G269,2))</f>
        <v/>
      </c>
      <c r="I269" s="28"/>
      <c r="J269" s="28"/>
      <c r="K269" s="28"/>
      <c r="L269" s="28"/>
      <c r="M269" s="24">
        <f t="shared" si="17"/>
        <v>0</v>
      </c>
      <c r="N269" s="112" t="str">
        <f t="shared" si="18"/>
        <v/>
      </c>
      <c r="O269" s="31"/>
      <c r="P269" s="33" t="str">
        <f t="shared" si="15"/>
        <v/>
      </c>
      <c r="R269" s="174" t="str">
        <f t="shared" si="16"/>
        <v/>
      </c>
    </row>
    <row r="270" spans="1:18" ht="24.75" customHeight="1" x14ac:dyDescent="0.2">
      <c r="A270" s="212"/>
      <c r="B270" s="213"/>
      <c r="C270" s="214"/>
      <c r="D270" s="88"/>
      <c r="E270" s="110"/>
      <c r="F270" s="28"/>
      <c r="G270" s="28"/>
      <c r="H270" s="22" t="str">
        <f>IF(G270="","",ROUNDDOWN('Lesné celky'!$C$2*G270,2))</f>
        <v/>
      </c>
      <c r="I270" s="28"/>
      <c r="J270" s="28"/>
      <c r="K270" s="28"/>
      <c r="L270" s="28"/>
      <c r="M270" s="24">
        <f t="shared" si="17"/>
        <v>0</v>
      </c>
      <c r="N270" s="112" t="str">
        <f t="shared" si="18"/>
        <v/>
      </c>
      <c r="O270" s="31"/>
      <c r="P270" s="33" t="str">
        <f t="shared" si="15"/>
        <v/>
      </c>
      <c r="R270" s="174" t="str">
        <f t="shared" si="16"/>
        <v/>
      </c>
    </row>
    <row r="271" spans="1:18" ht="24.75" customHeight="1" x14ac:dyDescent="0.2">
      <c r="A271" s="212"/>
      <c r="B271" s="213"/>
      <c r="C271" s="214"/>
      <c r="D271" s="88"/>
      <c r="E271" s="110"/>
      <c r="F271" s="28"/>
      <c r="G271" s="28"/>
      <c r="H271" s="22" t="str">
        <f>IF(G271="","",ROUNDDOWN('Lesné celky'!$C$2*G271,2))</f>
        <v/>
      </c>
      <c r="I271" s="28"/>
      <c r="J271" s="28"/>
      <c r="K271" s="28"/>
      <c r="L271" s="28"/>
      <c r="M271" s="24">
        <f t="shared" si="17"/>
        <v>0</v>
      </c>
      <c r="N271" s="112" t="str">
        <f t="shared" si="18"/>
        <v/>
      </c>
      <c r="O271" s="31"/>
      <c r="P271" s="33" t="str">
        <f t="shared" si="15"/>
        <v/>
      </c>
      <c r="R271" s="174" t="str">
        <f t="shared" si="16"/>
        <v/>
      </c>
    </row>
    <row r="272" spans="1:18" ht="24.75" customHeight="1" x14ac:dyDescent="0.2">
      <c r="A272" s="212"/>
      <c r="B272" s="213"/>
      <c r="C272" s="214"/>
      <c r="D272" s="88"/>
      <c r="E272" s="110"/>
      <c r="F272" s="28"/>
      <c r="G272" s="28"/>
      <c r="H272" s="22" t="str">
        <f>IF(G272="","",ROUNDDOWN('Lesné celky'!$C$2*G272,2))</f>
        <v/>
      </c>
      <c r="I272" s="28"/>
      <c r="J272" s="28"/>
      <c r="K272" s="28"/>
      <c r="L272" s="28"/>
      <c r="M272" s="24">
        <f t="shared" si="17"/>
        <v>0</v>
      </c>
      <c r="N272" s="112" t="str">
        <f t="shared" si="18"/>
        <v/>
      </c>
      <c r="O272" s="31"/>
      <c r="P272" s="33" t="str">
        <f t="shared" si="15"/>
        <v/>
      </c>
      <c r="R272" s="174" t="str">
        <f t="shared" si="16"/>
        <v/>
      </c>
    </row>
    <row r="273" spans="1:18" ht="24.75" customHeight="1" x14ac:dyDescent="0.2">
      <c r="A273" s="212"/>
      <c r="B273" s="213"/>
      <c r="C273" s="214"/>
      <c r="D273" s="88"/>
      <c r="E273" s="110"/>
      <c r="F273" s="28"/>
      <c r="G273" s="28"/>
      <c r="H273" s="22" t="str">
        <f>IF(G273="","",ROUNDDOWN('Lesné celky'!$C$2*G273,2))</f>
        <v/>
      </c>
      <c r="I273" s="28"/>
      <c r="J273" s="28"/>
      <c r="K273" s="28"/>
      <c r="L273" s="28"/>
      <c r="M273" s="24">
        <f t="shared" si="17"/>
        <v>0</v>
      </c>
      <c r="N273" s="112" t="str">
        <f t="shared" si="18"/>
        <v/>
      </c>
      <c r="O273" s="31"/>
      <c r="P273" s="33" t="str">
        <f t="shared" si="15"/>
        <v/>
      </c>
      <c r="R273" s="174" t="str">
        <f t="shared" si="16"/>
        <v/>
      </c>
    </row>
    <row r="274" spans="1:18" ht="24.75" customHeight="1" x14ac:dyDescent="0.2">
      <c r="A274" s="212"/>
      <c r="B274" s="213"/>
      <c r="C274" s="214"/>
      <c r="D274" s="88"/>
      <c r="E274" s="110"/>
      <c r="F274" s="28"/>
      <c r="G274" s="28"/>
      <c r="H274" s="22" t="str">
        <f>IF(G274="","",ROUNDDOWN('Lesné celky'!$C$2*G274,2))</f>
        <v/>
      </c>
      <c r="I274" s="28"/>
      <c r="J274" s="28"/>
      <c r="K274" s="28"/>
      <c r="L274" s="28"/>
      <c r="M274" s="24">
        <f t="shared" si="17"/>
        <v>0</v>
      </c>
      <c r="N274" s="112" t="str">
        <f t="shared" si="18"/>
        <v/>
      </c>
      <c r="O274" s="31"/>
      <c r="P274" s="33" t="str">
        <f t="shared" si="15"/>
        <v/>
      </c>
      <c r="R274" s="174" t="str">
        <f t="shared" si="16"/>
        <v/>
      </c>
    </row>
    <row r="275" spans="1:18" ht="24.75" customHeight="1" x14ac:dyDescent="0.2">
      <c r="A275" s="212"/>
      <c r="B275" s="213"/>
      <c r="C275" s="214"/>
      <c r="D275" s="88"/>
      <c r="E275" s="110"/>
      <c r="F275" s="28"/>
      <c r="G275" s="28"/>
      <c r="H275" s="22" t="str">
        <f>IF(G275="","",ROUNDDOWN('Lesné celky'!$C$2*G275,2))</f>
        <v/>
      </c>
      <c r="I275" s="28"/>
      <c r="J275" s="28"/>
      <c r="K275" s="28"/>
      <c r="L275" s="28"/>
      <c r="M275" s="24">
        <f t="shared" si="17"/>
        <v>0</v>
      </c>
      <c r="N275" s="112" t="str">
        <f t="shared" si="18"/>
        <v/>
      </c>
      <c r="O275" s="31"/>
      <c r="P275" s="33" t="str">
        <f t="shared" si="15"/>
        <v/>
      </c>
      <c r="R275" s="174" t="str">
        <f t="shared" si="16"/>
        <v/>
      </c>
    </row>
    <row r="276" spans="1:18" ht="24.75" customHeight="1" x14ac:dyDescent="0.2">
      <c r="A276" s="212"/>
      <c r="B276" s="213"/>
      <c r="C276" s="214"/>
      <c r="D276" s="88"/>
      <c r="E276" s="110"/>
      <c r="F276" s="28"/>
      <c r="G276" s="28"/>
      <c r="H276" s="22" t="str">
        <f>IF(G276="","",ROUNDDOWN('Lesné celky'!$C$2*G276,2))</f>
        <v/>
      </c>
      <c r="I276" s="28"/>
      <c r="J276" s="28"/>
      <c r="K276" s="28"/>
      <c r="L276" s="28"/>
      <c r="M276" s="24">
        <f t="shared" si="17"/>
        <v>0</v>
      </c>
      <c r="N276" s="112" t="str">
        <f t="shared" si="18"/>
        <v/>
      </c>
      <c r="O276" s="31"/>
      <c r="P276" s="33" t="str">
        <f t="shared" ref="P276:P339" si="19">IF(H276="","",H276-O276)</f>
        <v/>
      </c>
      <c r="R276" s="174" t="str">
        <f t="shared" ref="R276:R339" si="20">IF(AND(H276&lt;&gt;"",OR(E276="",D276="",A276="")),"nekorektne zadané údaje","")</f>
        <v/>
      </c>
    </row>
    <row r="277" spans="1:18" ht="24.75" customHeight="1" x14ac:dyDescent="0.2">
      <c r="A277" s="212"/>
      <c r="B277" s="213"/>
      <c r="C277" s="214"/>
      <c r="D277" s="88"/>
      <c r="E277" s="110"/>
      <c r="F277" s="28"/>
      <c r="G277" s="28"/>
      <c r="H277" s="22" t="str">
        <f>IF(G277="","",ROUNDDOWN('Lesné celky'!$C$2*G277,2))</f>
        <v/>
      </c>
      <c r="I277" s="28"/>
      <c r="J277" s="28"/>
      <c r="K277" s="28"/>
      <c r="L277" s="28"/>
      <c r="M277" s="24">
        <f t="shared" si="17"/>
        <v>0</v>
      </c>
      <c r="N277" s="112" t="str">
        <f t="shared" si="18"/>
        <v/>
      </c>
      <c r="O277" s="31"/>
      <c r="P277" s="33" t="str">
        <f t="shared" si="19"/>
        <v/>
      </c>
      <c r="R277" s="174" t="str">
        <f t="shared" si="20"/>
        <v/>
      </c>
    </row>
    <row r="278" spans="1:18" ht="24.75" customHeight="1" x14ac:dyDescent="0.2">
      <c r="A278" s="212"/>
      <c r="B278" s="213"/>
      <c r="C278" s="214"/>
      <c r="D278" s="88"/>
      <c r="E278" s="110"/>
      <c r="F278" s="28"/>
      <c r="G278" s="28"/>
      <c r="H278" s="22" t="str">
        <f>IF(G278="","",ROUNDDOWN('Lesné celky'!$C$2*G278,2))</f>
        <v/>
      </c>
      <c r="I278" s="28"/>
      <c r="J278" s="28"/>
      <c r="K278" s="28"/>
      <c r="L278" s="28"/>
      <c r="M278" s="24">
        <f t="shared" si="17"/>
        <v>0</v>
      </c>
      <c r="N278" s="112" t="str">
        <f t="shared" si="18"/>
        <v/>
      </c>
      <c r="O278" s="31"/>
      <c r="P278" s="33" t="str">
        <f t="shared" si="19"/>
        <v/>
      </c>
      <c r="R278" s="174" t="str">
        <f t="shared" si="20"/>
        <v/>
      </c>
    </row>
    <row r="279" spans="1:18" ht="24.75" customHeight="1" x14ac:dyDescent="0.2">
      <c r="A279" s="212"/>
      <c r="B279" s="213"/>
      <c r="C279" s="214"/>
      <c r="D279" s="88"/>
      <c r="E279" s="110"/>
      <c r="F279" s="28"/>
      <c r="G279" s="28"/>
      <c r="H279" s="22" t="str">
        <f>IF(G279="","",ROUNDDOWN('Lesné celky'!$C$2*G279,2))</f>
        <v/>
      </c>
      <c r="I279" s="28"/>
      <c r="J279" s="28"/>
      <c r="K279" s="28"/>
      <c r="L279" s="28"/>
      <c r="M279" s="24">
        <f t="shared" si="17"/>
        <v>0</v>
      </c>
      <c r="N279" s="112" t="str">
        <f t="shared" si="18"/>
        <v/>
      </c>
      <c r="O279" s="31"/>
      <c r="P279" s="33" t="str">
        <f t="shared" si="19"/>
        <v/>
      </c>
      <c r="R279" s="174" t="str">
        <f t="shared" si="20"/>
        <v/>
      </c>
    </row>
    <row r="280" spans="1:18" ht="24.75" customHeight="1" x14ac:dyDescent="0.2">
      <c r="A280" s="212"/>
      <c r="B280" s="213"/>
      <c r="C280" s="214"/>
      <c r="D280" s="88"/>
      <c r="E280" s="110"/>
      <c r="F280" s="28"/>
      <c r="G280" s="28"/>
      <c r="H280" s="22" t="str">
        <f>IF(G280="","",ROUNDDOWN('Lesné celky'!$C$2*G280,2))</f>
        <v/>
      </c>
      <c r="I280" s="28"/>
      <c r="J280" s="28"/>
      <c r="K280" s="28"/>
      <c r="L280" s="28"/>
      <c r="M280" s="24">
        <f t="shared" si="17"/>
        <v>0</v>
      </c>
      <c r="N280" s="112" t="str">
        <f t="shared" si="18"/>
        <v/>
      </c>
      <c r="O280" s="31"/>
      <c r="P280" s="33" t="str">
        <f t="shared" si="19"/>
        <v/>
      </c>
      <c r="R280" s="174" t="str">
        <f t="shared" si="20"/>
        <v/>
      </c>
    </row>
    <row r="281" spans="1:18" ht="24.75" customHeight="1" x14ac:dyDescent="0.2">
      <c r="A281" s="212"/>
      <c r="B281" s="213"/>
      <c r="C281" s="214"/>
      <c r="D281" s="88"/>
      <c r="E281" s="110"/>
      <c r="F281" s="28"/>
      <c r="G281" s="28"/>
      <c r="H281" s="22" t="str">
        <f>IF(G281="","",ROUNDDOWN('Lesné celky'!$C$2*G281,2))</f>
        <v/>
      </c>
      <c r="I281" s="28"/>
      <c r="J281" s="28"/>
      <c r="K281" s="28"/>
      <c r="L281" s="28"/>
      <c r="M281" s="24">
        <f t="shared" si="17"/>
        <v>0</v>
      </c>
      <c r="N281" s="112" t="str">
        <f t="shared" si="18"/>
        <v/>
      </c>
      <c r="O281" s="31"/>
      <c r="P281" s="33" t="str">
        <f t="shared" si="19"/>
        <v/>
      </c>
      <c r="R281" s="174" t="str">
        <f t="shared" si="20"/>
        <v/>
      </c>
    </row>
    <row r="282" spans="1:18" ht="24.75" customHeight="1" x14ac:dyDescent="0.2">
      <c r="A282" s="212"/>
      <c r="B282" s="213"/>
      <c r="C282" s="214"/>
      <c r="D282" s="88"/>
      <c r="E282" s="110"/>
      <c r="F282" s="28"/>
      <c r="G282" s="28"/>
      <c r="H282" s="22" t="str">
        <f>IF(G282="","",ROUNDDOWN('Lesné celky'!$C$2*G282,2))</f>
        <v/>
      </c>
      <c r="I282" s="28"/>
      <c r="J282" s="28"/>
      <c r="K282" s="28"/>
      <c r="L282" s="28"/>
      <c r="M282" s="24">
        <f t="shared" si="17"/>
        <v>0</v>
      </c>
      <c r="N282" s="112" t="str">
        <f t="shared" si="18"/>
        <v/>
      </c>
      <c r="O282" s="31"/>
      <c r="P282" s="33" t="str">
        <f t="shared" si="19"/>
        <v/>
      </c>
      <c r="R282" s="174" t="str">
        <f t="shared" si="20"/>
        <v/>
      </c>
    </row>
    <row r="283" spans="1:18" ht="24.75" customHeight="1" x14ac:dyDescent="0.2">
      <c r="A283" s="212"/>
      <c r="B283" s="213"/>
      <c r="C283" s="214"/>
      <c r="D283" s="88"/>
      <c r="E283" s="110"/>
      <c r="F283" s="28"/>
      <c r="G283" s="28"/>
      <c r="H283" s="22" t="str">
        <f>IF(G283="","",ROUNDDOWN('Lesné celky'!$C$2*G283,2))</f>
        <v/>
      </c>
      <c r="I283" s="28"/>
      <c r="J283" s="28"/>
      <c r="K283" s="28"/>
      <c r="L283" s="28"/>
      <c r="M283" s="24">
        <f t="shared" si="17"/>
        <v>0</v>
      </c>
      <c r="N283" s="112" t="str">
        <f t="shared" si="18"/>
        <v/>
      </c>
      <c r="O283" s="31"/>
      <c r="P283" s="33" t="str">
        <f t="shared" si="19"/>
        <v/>
      </c>
      <c r="R283" s="174" t="str">
        <f t="shared" si="20"/>
        <v/>
      </c>
    </row>
    <row r="284" spans="1:18" ht="24.75" customHeight="1" x14ac:dyDescent="0.2">
      <c r="A284" s="212"/>
      <c r="B284" s="213"/>
      <c r="C284" s="214"/>
      <c r="D284" s="88"/>
      <c r="E284" s="110"/>
      <c r="F284" s="28"/>
      <c r="G284" s="28"/>
      <c r="H284" s="22" t="str">
        <f>IF(G284="","",ROUNDDOWN('Lesné celky'!$C$2*G284,2))</f>
        <v/>
      </c>
      <c r="I284" s="28"/>
      <c r="J284" s="28"/>
      <c r="K284" s="28"/>
      <c r="L284" s="28"/>
      <c r="M284" s="24">
        <f t="shared" si="17"/>
        <v>0</v>
      </c>
      <c r="N284" s="112" t="str">
        <f t="shared" si="18"/>
        <v/>
      </c>
      <c r="O284" s="31"/>
      <c r="P284" s="33" t="str">
        <f t="shared" si="19"/>
        <v/>
      </c>
      <c r="R284" s="174" t="str">
        <f t="shared" si="20"/>
        <v/>
      </c>
    </row>
    <row r="285" spans="1:18" ht="24.75" customHeight="1" x14ac:dyDescent="0.2">
      <c r="A285" s="212"/>
      <c r="B285" s="213"/>
      <c r="C285" s="214"/>
      <c r="D285" s="88"/>
      <c r="E285" s="110"/>
      <c r="F285" s="28"/>
      <c r="G285" s="28"/>
      <c r="H285" s="22" t="str">
        <f>IF(G285="","",ROUNDDOWN('Lesné celky'!$C$2*G285,2))</f>
        <v/>
      </c>
      <c r="I285" s="28"/>
      <c r="J285" s="28"/>
      <c r="K285" s="28"/>
      <c r="L285" s="28"/>
      <c r="M285" s="24">
        <f t="shared" si="17"/>
        <v>0</v>
      </c>
      <c r="N285" s="112" t="str">
        <f t="shared" si="18"/>
        <v/>
      </c>
      <c r="O285" s="31"/>
      <c r="P285" s="33" t="str">
        <f t="shared" si="19"/>
        <v/>
      </c>
      <c r="R285" s="174" t="str">
        <f t="shared" si="20"/>
        <v/>
      </c>
    </row>
    <row r="286" spans="1:18" ht="24.75" customHeight="1" x14ac:dyDescent="0.2">
      <c r="A286" s="212"/>
      <c r="B286" s="213"/>
      <c r="C286" s="214"/>
      <c r="D286" s="88"/>
      <c r="E286" s="110"/>
      <c r="F286" s="28"/>
      <c r="G286" s="28"/>
      <c r="H286" s="22" t="str">
        <f>IF(G286="","",ROUNDDOWN('Lesné celky'!$C$2*G286,2))</f>
        <v/>
      </c>
      <c r="I286" s="28"/>
      <c r="J286" s="28"/>
      <c r="K286" s="28"/>
      <c r="L286" s="28"/>
      <c r="M286" s="24">
        <f t="shared" si="17"/>
        <v>0</v>
      </c>
      <c r="N286" s="112" t="str">
        <f t="shared" si="18"/>
        <v/>
      </c>
      <c r="O286" s="31"/>
      <c r="P286" s="33" t="str">
        <f t="shared" si="19"/>
        <v/>
      </c>
      <c r="R286" s="174" t="str">
        <f t="shared" si="20"/>
        <v/>
      </c>
    </row>
    <row r="287" spans="1:18" ht="24.75" customHeight="1" x14ac:dyDescent="0.2">
      <c r="A287" s="212"/>
      <c r="B287" s="213"/>
      <c r="C287" s="214"/>
      <c r="D287" s="88"/>
      <c r="E287" s="110"/>
      <c r="F287" s="28"/>
      <c r="G287" s="28"/>
      <c r="H287" s="22" t="str">
        <f>IF(G287="","",ROUNDDOWN('Lesné celky'!$C$2*G287,2))</f>
        <v/>
      </c>
      <c r="I287" s="28"/>
      <c r="J287" s="28"/>
      <c r="K287" s="28"/>
      <c r="L287" s="28"/>
      <c r="M287" s="24">
        <f t="shared" si="17"/>
        <v>0</v>
      </c>
      <c r="N287" s="112" t="str">
        <f t="shared" si="18"/>
        <v/>
      </c>
      <c r="O287" s="31"/>
      <c r="P287" s="33" t="str">
        <f t="shared" si="19"/>
        <v/>
      </c>
      <c r="R287" s="174" t="str">
        <f t="shared" si="20"/>
        <v/>
      </c>
    </row>
    <row r="288" spans="1:18" ht="24.75" customHeight="1" x14ac:dyDescent="0.2">
      <c r="A288" s="212"/>
      <c r="B288" s="213"/>
      <c r="C288" s="214"/>
      <c r="D288" s="88"/>
      <c r="E288" s="110"/>
      <c r="F288" s="28"/>
      <c r="G288" s="28"/>
      <c r="H288" s="22" t="str">
        <f>IF(G288="","",ROUNDDOWN('Lesné celky'!$C$2*G288,2))</f>
        <v/>
      </c>
      <c r="I288" s="28"/>
      <c r="J288" s="28"/>
      <c r="K288" s="28"/>
      <c r="L288" s="28"/>
      <c r="M288" s="24">
        <f t="shared" si="17"/>
        <v>0</v>
      </c>
      <c r="N288" s="112" t="str">
        <f t="shared" si="18"/>
        <v/>
      </c>
      <c r="O288" s="31"/>
      <c r="P288" s="33" t="str">
        <f t="shared" si="19"/>
        <v/>
      </c>
      <c r="R288" s="174" t="str">
        <f t="shared" si="20"/>
        <v/>
      </c>
    </row>
    <row r="289" spans="1:18" ht="24.75" customHeight="1" x14ac:dyDescent="0.2">
      <c r="A289" s="212"/>
      <c r="B289" s="213"/>
      <c r="C289" s="214"/>
      <c r="D289" s="88"/>
      <c r="E289" s="110"/>
      <c r="F289" s="28"/>
      <c r="G289" s="28"/>
      <c r="H289" s="22" t="str">
        <f>IF(G289="","",ROUNDDOWN('Lesné celky'!$C$2*G289,2))</f>
        <v/>
      </c>
      <c r="I289" s="28"/>
      <c r="J289" s="28"/>
      <c r="K289" s="28"/>
      <c r="L289" s="28"/>
      <c r="M289" s="24">
        <f t="shared" si="17"/>
        <v>0</v>
      </c>
      <c r="N289" s="112" t="str">
        <f t="shared" si="18"/>
        <v/>
      </c>
      <c r="O289" s="31"/>
      <c r="P289" s="33" t="str">
        <f t="shared" si="19"/>
        <v/>
      </c>
      <c r="R289" s="174" t="str">
        <f t="shared" si="20"/>
        <v/>
      </c>
    </row>
    <row r="290" spans="1:18" ht="24.75" customHeight="1" x14ac:dyDescent="0.2">
      <c r="A290" s="212"/>
      <c r="B290" s="213"/>
      <c r="C290" s="214"/>
      <c r="D290" s="88"/>
      <c r="E290" s="110"/>
      <c r="F290" s="28"/>
      <c r="G290" s="28"/>
      <c r="H290" s="22" t="str">
        <f>IF(G290="","",ROUNDDOWN('Lesné celky'!$C$2*G290,2))</f>
        <v/>
      </c>
      <c r="I290" s="28"/>
      <c r="J290" s="28"/>
      <c r="K290" s="28"/>
      <c r="L290" s="28"/>
      <c r="M290" s="24">
        <f t="shared" si="17"/>
        <v>0</v>
      </c>
      <c r="N290" s="112" t="str">
        <f t="shared" si="18"/>
        <v/>
      </c>
      <c r="O290" s="31"/>
      <c r="P290" s="33" t="str">
        <f t="shared" si="19"/>
        <v/>
      </c>
      <c r="R290" s="174" t="str">
        <f t="shared" si="20"/>
        <v/>
      </c>
    </row>
    <row r="291" spans="1:18" ht="24.75" customHeight="1" x14ac:dyDescent="0.2">
      <c r="A291" s="212"/>
      <c r="B291" s="213"/>
      <c r="C291" s="214"/>
      <c r="D291" s="88"/>
      <c r="E291" s="110"/>
      <c r="F291" s="28"/>
      <c r="G291" s="28"/>
      <c r="H291" s="22" t="str">
        <f>IF(G291="","",ROUNDDOWN('Lesné celky'!$C$2*G291,2))</f>
        <v/>
      </c>
      <c r="I291" s="28"/>
      <c r="J291" s="28"/>
      <c r="K291" s="28"/>
      <c r="L291" s="28"/>
      <c r="M291" s="24">
        <f t="shared" si="17"/>
        <v>0</v>
      </c>
      <c r="N291" s="112" t="str">
        <f t="shared" si="18"/>
        <v/>
      </c>
      <c r="O291" s="31"/>
      <c r="P291" s="33" t="str">
        <f t="shared" si="19"/>
        <v/>
      </c>
      <c r="R291" s="174" t="str">
        <f t="shared" si="20"/>
        <v/>
      </c>
    </row>
    <row r="292" spans="1:18" ht="24.75" customHeight="1" x14ac:dyDescent="0.2">
      <c r="A292" s="212"/>
      <c r="B292" s="213"/>
      <c r="C292" s="214"/>
      <c r="D292" s="88"/>
      <c r="E292" s="110"/>
      <c r="F292" s="28"/>
      <c r="G292" s="28"/>
      <c r="H292" s="22" t="str">
        <f>IF(G292="","",ROUNDDOWN('Lesné celky'!$C$2*G292,2))</f>
        <v/>
      </c>
      <c r="I292" s="28"/>
      <c r="J292" s="28"/>
      <c r="K292" s="28"/>
      <c r="L292" s="28"/>
      <c r="M292" s="24">
        <f t="shared" si="17"/>
        <v>0</v>
      </c>
      <c r="N292" s="112" t="str">
        <f t="shared" si="18"/>
        <v/>
      </c>
      <c r="O292" s="31"/>
      <c r="P292" s="33" t="str">
        <f t="shared" si="19"/>
        <v/>
      </c>
      <c r="R292" s="174" t="str">
        <f t="shared" si="20"/>
        <v/>
      </c>
    </row>
    <row r="293" spans="1:18" ht="24.75" customHeight="1" x14ac:dyDescent="0.2">
      <c r="A293" s="212"/>
      <c r="B293" s="213"/>
      <c r="C293" s="214"/>
      <c r="D293" s="88"/>
      <c r="E293" s="110"/>
      <c r="F293" s="28"/>
      <c r="G293" s="28"/>
      <c r="H293" s="22" t="str">
        <f>IF(G293="","",ROUNDDOWN('Lesné celky'!$C$2*G293,2))</f>
        <v/>
      </c>
      <c r="I293" s="28"/>
      <c r="J293" s="28"/>
      <c r="K293" s="28"/>
      <c r="L293" s="28"/>
      <c r="M293" s="24">
        <f t="shared" si="17"/>
        <v>0</v>
      </c>
      <c r="N293" s="112" t="str">
        <f t="shared" si="18"/>
        <v/>
      </c>
      <c r="O293" s="31"/>
      <c r="P293" s="33" t="str">
        <f t="shared" si="19"/>
        <v/>
      </c>
      <c r="R293" s="174" t="str">
        <f t="shared" si="20"/>
        <v/>
      </c>
    </row>
    <row r="294" spans="1:18" ht="24.75" customHeight="1" x14ac:dyDescent="0.2">
      <c r="A294" s="212"/>
      <c r="B294" s="213"/>
      <c r="C294" s="214"/>
      <c r="D294" s="88"/>
      <c r="E294" s="110"/>
      <c r="F294" s="28"/>
      <c r="G294" s="28"/>
      <c r="H294" s="22" t="str">
        <f>IF(G294="","",ROUNDDOWN('Lesné celky'!$C$2*G294,2))</f>
        <v/>
      </c>
      <c r="I294" s="28"/>
      <c r="J294" s="28"/>
      <c r="K294" s="28"/>
      <c r="L294" s="28"/>
      <c r="M294" s="24">
        <f t="shared" si="17"/>
        <v>0</v>
      </c>
      <c r="N294" s="112" t="str">
        <f t="shared" si="18"/>
        <v/>
      </c>
      <c r="O294" s="31"/>
      <c r="P294" s="33" t="str">
        <f t="shared" si="19"/>
        <v/>
      </c>
      <c r="R294" s="174" t="str">
        <f t="shared" si="20"/>
        <v/>
      </c>
    </row>
    <row r="295" spans="1:18" ht="24.75" customHeight="1" x14ac:dyDescent="0.2">
      <c r="A295" s="212"/>
      <c r="B295" s="213"/>
      <c r="C295" s="214"/>
      <c r="D295" s="88"/>
      <c r="E295" s="110"/>
      <c r="F295" s="28"/>
      <c r="G295" s="28"/>
      <c r="H295" s="22" t="str">
        <f>IF(G295="","",ROUNDDOWN('Lesné celky'!$C$2*G295,2))</f>
        <v/>
      </c>
      <c r="I295" s="28"/>
      <c r="J295" s="28"/>
      <c r="K295" s="28"/>
      <c r="L295" s="28"/>
      <c r="M295" s="24">
        <f t="shared" si="17"/>
        <v>0</v>
      </c>
      <c r="N295" s="112" t="str">
        <f t="shared" si="18"/>
        <v/>
      </c>
      <c r="O295" s="31"/>
      <c r="P295" s="33" t="str">
        <f t="shared" si="19"/>
        <v/>
      </c>
      <c r="R295" s="174" t="str">
        <f t="shared" si="20"/>
        <v/>
      </c>
    </row>
    <row r="296" spans="1:18" ht="24.75" customHeight="1" x14ac:dyDescent="0.2">
      <c r="A296" s="212"/>
      <c r="B296" s="213"/>
      <c r="C296" s="214"/>
      <c r="D296" s="88"/>
      <c r="E296" s="110"/>
      <c r="F296" s="28"/>
      <c r="G296" s="28"/>
      <c r="H296" s="22" t="str">
        <f>IF(G296="","",ROUNDDOWN('Lesné celky'!$C$2*G296,2))</f>
        <v/>
      </c>
      <c r="I296" s="28"/>
      <c r="J296" s="28"/>
      <c r="K296" s="28"/>
      <c r="L296" s="28"/>
      <c r="M296" s="24">
        <f t="shared" si="17"/>
        <v>0</v>
      </c>
      <c r="N296" s="112" t="str">
        <f t="shared" si="18"/>
        <v/>
      </c>
      <c r="O296" s="31"/>
      <c r="P296" s="33" t="str">
        <f t="shared" si="19"/>
        <v/>
      </c>
      <c r="R296" s="174" t="str">
        <f t="shared" si="20"/>
        <v/>
      </c>
    </row>
    <row r="297" spans="1:18" ht="24.75" customHeight="1" x14ac:dyDescent="0.2">
      <c r="A297" s="212"/>
      <c r="B297" s="213"/>
      <c r="C297" s="214"/>
      <c r="D297" s="88"/>
      <c r="E297" s="110"/>
      <c r="F297" s="28"/>
      <c r="G297" s="28"/>
      <c r="H297" s="22" t="str">
        <f>IF(G297="","",ROUNDDOWN('Lesné celky'!$C$2*G297,2))</f>
        <v/>
      </c>
      <c r="I297" s="28"/>
      <c r="J297" s="28"/>
      <c r="K297" s="28"/>
      <c r="L297" s="28"/>
      <c r="M297" s="24">
        <f t="shared" si="17"/>
        <v>0</v>
      </c>
      <c r="N297" s="112" t="str">
        <f t="shared" si="18"/>
        <v/>
      </c>
      <c r="O297" s="31"/>
      <c r="P297" s="33" t="str">
        <f t="shared" si="19"/>
        <v/>
      </c>
      <c r="R297" s="174" t="str">
        <f t="shared" si="20"/>
        <v/>
      </c>
    </row>
    <row r="298" spans="1:18" ht="24.75" customHeight="1" x14ac:dyDescent="0.2">
      <c r="A298" s="212"/>
      <c r="B298" s="213"/>
      <c r="C298" s="214"/>
      <c r="D298" s="88"/>
      <c r="E298" s="110"/>
      <c r="F298" s="28"/>
      <c r="G298" s="28"/>
      <c r="H298" s="22" t="str">
        <f>IF(G298="","",ROUNDDOWN('Lesné celky'!$C$2*G298,2))</f>
        <v/>
      </c>
      <c r="I298" s="28"/>
      <c r="J298" s="28"/>
      <c r="K298" s="28"/>
      <c r="L298" s="28"/>
      <c r="M298" s="24">
        <f t="shared" si="17"/>
        <v>0</v>
      </c>
      <c r="N298" s="112" t="str">
        <f t="shared" si="18"/>
        <v/>
      </c>
      <c r="O298" s="31"/>
      <c r="P298" s="33" t="str">
        <f t="shared" si="19"/>
        <v/>
      </c>
      <c r="R298" s="174" t="str">
        <f t="shared" si="20"/>
        <v/>
      </c>
    </row>
    <row r="299" spans="1:18" ht="24.75" customHeight="1" x14ac:dyDescent="0.2">
      <c r="A299" s="212"/>
      <c r="B299" s="213"/>
      <c r="C299" s="214"/>
      <c r="D299" s="88"/>
      <c r="E299" s="110"/>
      <c r="F299" s="28"/>
      <c r="G299" s="28"/>
      <c r="H299" s="22" t="str">
        <f>IF(G299="","",ROUNDDOWN('Lesné celky'!$C$2*G299,2))</f>
        <v/>
      </c>
      <c r="I299" s="28"/>
      <c r="J299" s="28"/>
      <c r="K299" s="28"/>
      <c r="L299" s="28"/>
      <c r="M299" s="24">
        <f t="shared" si="17"/>
        <v>0</v>
      </c>
      <c r="N299" s="112" t="str">
        <f t="shared" si="18"/>
        <v/>
      </c>
      <c r="O299" s="31"/>
      <c r="P299" s="33" t="str">
        <f t="shared" si="19"/>
        <v/>
      </c>
      <c r="R299" s="174" t="str">
        <f t="shared" si="20"/>
        <v/>
      </c>
    </row>
    <row r="300" spans="1:18" ht="24.75" customHeight="1" x14ac:dyDescent="0.2">
      <c r="A300" s="212"/>
      <c r="B300" s="213"/>
      <c r="C300" s="214"/>
      <c r="D300" s="88"/>
      <c r="E300" s="110"/>
      <c r="F300" s="28"/>
      <c r="G300" s="28"/>
      <c r="H300" s="22" t="str">
        <f>IF(G300="","",ROUNDDOWN('Lesné celky'!$C$2*G300,2))</f>
        <v/>
      </c>
      <c r="I300" s="28"/>
      <c r="J300" s="28"/>
      <c r="K300" s="28"/>
      <c r="L300" s="28"/>
      <c r="M300" s="24">
        <f t="shared" si="17"/>
        <v>0</v>
      </c>
      <c r="N300" s="112" t="str">
        <f t="shared" si="18"/>
        <v/>
      </c>
      <c r="O300" s="31"/>
      <c r="P300" s="33" t="str">
        <f t="shared" si="19"/>
        <v/>
      </c>
      <c r="R300" s="174" t="str">
        <f t="shared" si="20"/>
        <v/>
      </c>
    </row>
    <row r="301" spans="1:18" ht="24.75" customHeight="1" x14ac:dyDescent="0.2">
      <c r="A301" s="212"/>
      <c r="B301" s="213"/>
      <c r="C301" s="214"/>
      <c r="D301" s="88"/>
      <c r="E301" s="110"/>
      <c r="F301" s="28"/>
      <c r="G301" s="28"/>
      <c r="H301" s="22" t="str">
        <f>IF(G301="","",ROUNDDOWN('Lesné celky'!$C$2*G301,2))</f>
        <v/>
      </c>
      <c r="I301" s="28"/>
      <c r="J301" s="28"/>
      <c r="K301" s="28"/>
      <c r="L301" s="28"/>
      <c r="M301" s="24">
        <f t="shared" si="17"/>
        <v>0</v>
      </c>
      <c r="N301" s="112" t="str">
        <f t="shared" si="18"/>
        <v/>
      </c>
      <c r="O301" s="31"/>
      <c r="P301" s="33" t="str">
        <f t="shared" si="19"/>
        <v/>
      </c>
      <c r="R301" s="174" t="str">
        <f t="shared" si="20"/>
        <v/>
      </c>
    </row>
    <row r="302" spans="1:18" ht="24.75" customHeight="1" x14ac:dyDescent="0.2">
      <c r="A302" s="212"/>
      <c r="B302" s="213"/>
      <c r="C302" s="214"/>
      <c r="D302" s="88"/>
      <c r="E302" s="110"/>
      <c r="F302" s="28"/>
      <c r="G302" s="28"/>
      <c r="H302" s="22" t="str">
        <f>IF(G302="","",ROUNDDOWN('Lesné celky'!$C$2*G302,2))</f>
        <v/>
      </c>
      <c r="I302" s="28"/>
      <c r="J302" s="28"/>
      <c r="K302" s="28"/>
      <c r="L302" s="28"/>
      <c r="M302" s="24">
        <f t="shared" si="17"/>
        <v>0</v>
      </c>
      <c r="N302" s="112" t="str">
        <f t="shared" si="18"/>
        <v/>
      </c>
      <c r="O302" s="31"/>
      <c r="P302" s="33" t="str">
        <f t="shared" si="19"/>
        <v/>
      </c>
      <c r="R302" s="174" t="str">
        <f t="shared" si="20"/>
        <v/>
      </c>
    </row>
    <row r="303" spans="1:18" ht="24.75" customHeight="1" x14ac:dyDescent="0.2">
      <c r="A303" s="212"/>
      <c r="B303" s="213"/>
      <c r="C303" s="214"/>
      <c r="D303" s="88"/>
      <c r="E303" s="110"/>
      <c r="F303" s="28"/>
      <c r="G303" s="28"/>
      <c r="H303" s="22" t="str">
        <f>IF(G303="","",ROUNDDOWN('Lesné celky'!$C$2*G303,2))</f>
        <v/>
      </c>
      <c r="I303" s="28"/>
      <c r="J303" s="28"/>
      <c r="K303" s="28"/>
      <c r="L303" s="28"/>
      <c r="M303" s="24">
        <f t="shared" si="17"/>
        <v>0</v>
      </c>
      <c r="N303" s="112" t="str">
        <f t="shared" si="18"/>
        <v/>
      </c>
      <c r="O303" s="31"/>
      <c r="P303" s="33" t="str">
        <f t="shared" si="19"/>
        <v/>
      </c>
      <c r="R303" s="174" t="str">
        <f t="shared" si="20"/>
        <v/>
      </c>
    </row>
    <row r="304" spans="1:18" ht="24.75" customHeight="1" x14ac:dyDescent="0.2">
      <c r="A304" s="212"/>
      <c r="B304" s="213"/>
      <c r="C304" s="214"/>
      <c r="D304" s="88"/>
      <c r="E304" s="110"/>
      <c r="F304" s="28"/>
      <c r="G304" s="28"/>
      <c r="H304" s="22" t="str">
        <f>IF(G304="","",ROUNDDOWN('Lesné celky'!$C$2*G304,2))</f>
        <v/>
      </c>
      <c r="I304" s="28"/>
      <c r="J304" s="28"/>
      <c r="K304" s="28"/>
      <c r="L304" s="28"/>
      <c r="M304" s="24">
        <f t="shared" si="17"/>
        <v>0</v>
      </c>
      <c r="N304" s="112" t="str">
        <f t="shared" si="18"/>
        <v/>
      </c>
      <c r="O304" s="31"/>
      <c r="P304" s="33" t="str">
        <f t="shared" si="19"/>
        <v/>
      </c>
      <c r="R304" s="174" t="str">
        <f t="shared" si="20"/>
        <v/>
      </c>
    </row>
    <row r="305" spans="1:18" ht="24.75" customHeight="1" x14ac:dyDescent="0.2">
      <c r="A305" s="212"/>
      <c r="B305" s="213"/>
      <c r="C305" s="214"/>
      <c r="D305" s="88"/>
      <c r="E305" s="110"/>
      <c r="F305" s="28"/>
      <c r="G305" s="28"/>
      <c r="H305" s="22" t="str">
        <f>IF(G305="","",ROUNDDOWN('Lesné celky'!$C$2*G305,2))</f>
        <v/>
      </c>
      <c r="I305" s="28"/>
      <c r="J305" s="28"/>
      <c r="K305" s="28"/>
      <c r="L305" s="28"/>
      <c r="M305" s="24">
        <f t="shared" si="17"/>
        <v>0</v>
      </c>
      <c r="N305" s="112" t="str">
        <f t="shared" si="18"/>
        <v/>
      </c>
      <c r="O305" s="31"/>
      <c r="P305" s="33" t="str">
        <f t="shared" si="19"/>
        <v/>
      </c>
      <c r="R305" s="174" t="str">
        <f t="shared" si="20"/>
        <v/>
      </c>
    </row>
    <row r="306" spans="1:18" ht="24.75" customHeight="1" x14ac:dyDescent="0.2">
      <c r="A306" s="212"/>
      <c r="B306" s="213"/>
      <c r="C306" s="214"/>
      <c r="D306" s="88"/>
      <c r="E306" s="110"/>
      <c r="F306" s="28"/>
      <c r="G306" s="28"/>
      <c r="H306" s="22" t="str">
        <f>IF(G306="","",ROUNDDOWN('Lesné celky'!$C$2*G306,2))</f>
        <v/>
      </c>
      <c r="I306" s="28"/>
      <c r="J306" s="28"/>
      <c r="K306" s="28"/>
      <c r="L306" s="28"/>
      <c r="M306" s="24">
        <f t="shared" si="17"/>
        <v>0</v>
      </c>
      <c r="N306" s="112" t="str">
        <f t="shared" si="18"/>
        <v/>
      </c>
      <c r="O306" s="31"/>
      <c r="P306" s="33" t="str">
        <f t="shared" si="19"/>
        <v/>
      </c>
      <c r="R306" s="174" t="str">
        <f t="shared" si="20"/>
        <v/>
      </c>
    </row>
    <row r="307" spans="1:18" ht="24.75" customHeight="1" x14ac:dyDescent="0.2">
      <c r="A307" s="212"/>
      <c r="B307" s="213"/>
      <c r="C307" s="214"/>
      <c r="D307" s="88"/>
      <c r="E307" s="110"/>
      <c r="F307" s="28"/>
      <c r="G307" s="28"/>
      <c r="H307" s="22" t="str">
        <f>IF(G307="","",ROUNDDOWN('Lesné celky'!$C$2*G307,2))</f>
        <v/>
      </c>
      <c r="I307" s="28"/>
      <c r="J307" s="28"/>
      <c r="K307" s="28"/>
      <c r="L307" s="28"/>
      <c r="M307" s="24">
        <f t="shared" si="17"/>
        <v>0</v>
      </c>
      <c r="N307" s="112" t="str">
        <f t="shared" si="18"/>
        <v/>
      </c>
      <c r="O307" s="31"/>
      <c r="P307" s="33" t="str">
        <f t="shared" si="19"/>
        <v/>
      </c>
      <c r="R307" s="174" t="str">
        <f t="shared" si="20"/>
        <v/>
      </c>
    </row>
    <row r="308" spans="1:18" ht="24.75" customHeight="1" x14ac:dyDescent="0.2">
      <c r="A308" s="212"/>
      <c r="B308" s="213"/>
      <c r="C308" s="214"/>
      <c r="D308" s="88"/>
      <c r="E308" s="110"/>
      <c r="F308" s="28"/>
      <c r="G308" s="28"/>
      <c r="H308" s="22" t="str">
        <f>IF(G308="","",ROUNDDOWN('Lesné celky'!$C$2*G308,2))</f>
        <v/>
      </c>
      <c r="I308" s="28"/>
      <c r="J308" s="28"/>
      <c r="K308" s="28"/>
      <c r="L308" s="28"/>
      <c r="M308" s="24">
        <f t="shared" si="17"/>
        <v>0</v>
      </c>
      <c r="N308" s="112" t="str">
        <f t="shared" si="18"/>
        <v/>
      </c>
      <c r="O308" s="31"/>
      <c r="P308" s="33" t="str">
        <f t="shared" si="19"/>
        <v/>
      </c>
      <c r="R308" s="174" t="str">
        <f t="shared" si="20"/>
        <v/>
      </c>
    </row>
    <row r="309" spans="1:18" ht="24.75" customHeight="1" x14ac:dyDescent="0.2">
      <c r="A309" s="212"/>
      <c r="B309" s="213"/>
      <c r="C309" s="214"/>
      <c r="D309" s="88"/>
      <c r="E309" s="110"/>
      <c r="F309" s="28"/>
      <c r="G309" s="28"/>
      <c r="H309" s="22" t="str">
        <f>IF(G309="","",ROUNDDOWN('Lesné celky'!$C$2*G309,2))</f>
        <v/>
      </c>
      <c r="I309" s="28"/>
      <c r="J309" s="28"/>
      <c r="K309" s="28"/>
      <c r="L309" s="28"/>
      <c r="M309" s="24">
        <f t="shared" si="17"/>
        <v>0</v>
      </c>
      <c r="N309" s="112" t="str">
        <f t="shared" si="18"/>
        <v/>
      </c>
      <c r="O309" s="31"/>
      <c r="P309" s="33" t="str">
        <f t="shared" si="19"/>
        <v/>
      </c>
      <c r="R309" s="174" t="str">
        <f t="shared" si="20"/>
        <v/>
      </c>
    </row>
    <row r="310" spans="1:18" ht="24.75" customHeight="1" x14ac:dyDescent="0.2">
      <c r="A310" s="212"/>
      <c r="B310" s="213"/>
      <c r="C310" s="214"/>
      <c r="D310" s="88"/>
      <c r="E310" s="110"/>
      <c r="F310" s="28"/>
      <c r="G310" s="28"/>
      <c r="H310" s="22" t="str">
        <f>IF(G310="","",ROUNDDOWN('Lesné celky'!$C$2*G310,2))</f>
        <v/>
      </c>
      <c r="I310" s="28"/>
      <c r="J310" s="28"/>
      <c r="K310" s="28"/>
      <c r="L310" s="28"/>
      <c r="M310" s="24">
        <f t="shared" si="17"/>
        <v>0</v>
      </c>
      <c r="N310" s="112" t="str">
        <f t="shared" si="18"/>
        <v/>
      </c>
      <c r="O310" s="31"/>
      <c r="P310" s="33" t="str">
        <f t="shared" si="19"/>
        <v/>
      </c>
      <c r="R310" s="174" t="str">
        <f t="shared" si="20"/>
        <v/>
      </c>
    </row>
    <row r="311" spans="1:18" ht="24.75" customHeight="1" x14ac:dyDescent="0.2">
      <c r="A311" s="212"/>
      <c r="B311" s="213"/>
      <c r="C311" s="214"/>
      <c r="D311" s="88"/>
      <c r="E311" s="110"/>
      <c r="F311" s="28"/>
      <c r="G311" s="28"/>
      <c r="H311" s="22" t="str">
        <f>IF(G311="","",ROUNDDOWN('Lesné celky'!$C$2*G311,2))</f>
        <v/>
      </c>
      <c r="I311" s="28"/>
      <c r="J311" s="28"/>
      <c r="K311" s="28"/>
      <c r="L311" s="28"/>
      <c r="M311" s="24">
        <f t="shared" si="17"/>
        <v>0</v>
      </c>
      <c r="N311" s="112" t="str">
        <f t="shared" si="18"/>
        <v/>
      </c>
      <c r="O311" s="31"/>
      <c r="P311" s="33" t="str">
        <f t="shared" si="19"/>
        <v/>
      </c>
      <c r="R311" s="174" t="str">
        <f t="shared" si="20"/>
        <v/>
      </c>
    </row>
    <row r="312" spans="1:18" ht="24.75" customHeight="1" x14ac:dyDescent="0.2">
      <c r="A312" s="212"/>
      <c r="B312" s="213"/>
      <c r="C312" s="214"/>
      <c r="D312" s="88"/>
      <c r="E312" s="110"/>
      <c r="F312" s="28"/>
      <c r="G312" s="28"/>
      <c r="H312" s="22" t="str">
        <f>IF(G312="","",ROUNDDOWN('Lesné celky'!$C$2*G312,2))</f>
        <v/>
      </c>
      <c r="I312" s="28"/>
      <c r="J312" s="28"/>
      <c r="K312" s="28"/>
      <c r="L312" s="28"/>
      <c r="M312" s="24">
        <f t="shared" si="17"/>
        <v>0</v>
      </c>
      <c r="N312" s="112" t="str">
        <f t="shared" si="18"/>
        <v/>
      </c>
      <c r="O312" s="31"/>
      <c r="P312" s="33" t="str">
        <f t="shared" si="19"/>
        <v/>
      </c>
      <c r="R312" s="174" t="str">
        <f t="shared" si="20"/>
        <v/>
      </c>
    </row>
    <row r="313" spans="1:18" ht="24.75" customHeight="1" x14ac:dyDescent="0.2">
      <c r="A313" s="212"/>
      <c r="B313" s="213"/>
      <c r="C313" s="214"/>
      <c r="D313" s="88"/>
      <c r="E313" s="110"/>
      <c r="F313" s="28"/>
      <c r="G313" s="28"/>
      <c r="H313" s="22" t="str">
        <f>IF(G313="","",ROUNDDOWN('Lesné celky'!$C$2*G313,2))</f>
        <v/>
      </c>
      <c r="I313" s="28"/>
      <c r="J313" s="28"/>
      <c r="K313" s="28"/>
      <c r="L313" s="28"/>
      <c r="M313" s="24">
        <f t="shared" si="17"/>
        <v>0</v>
      </c>
      <c r="N313" s="112" t="str">
        <f t="shared" si="18"/>
        <v/>
      </c>
      <c r="O313" s="31"/>
      <c r="P313" s="33" t="str">
        <f t="shared" si="19"/>
        <v/>
      </c>
      <c r="R313" s="174" t="str">
        <f t="shared" si="20"/>
        <v/>
      </c>
    </row>
    <row r="314" spans="1:18" ht="24.75" customHeight="1" x14ac:dyDescent="0.2">
      <c r="A314" s="212"/>
      <c r="B314" s="213"/>
      <c r="C314" s="214"/>
      <c r="D314" s="88"/>
      <c r="E314" s="110"/>
      <c r="F314" s="28"/>
      <c r="G314" s="28"/>
      <c r="H314" s="22" t="str">
        <f>IF(G314="","",ROUNDDOWN('Lesné celky'!$C$2*G314,2))</f>
        <v/>
      </c>
      <c r="I314" s="28"/>
      <c r="J314" s="28"/>
      <c r="K314" s="28"/>
      <c r="L314" s="28"/>
      <c r="M314" s="24">
        <f t="shared" si="17"/>
        <v>0</v>
      </c>
      <c r="N314" s="112" t="str">
        <f t="shared" si="18"/>
        <v/>
      </c>
      <c r="O314" s="31"/>
      <c r="P314" s="33" t="str">
        <f t="shared" si="19"/>
        <v/>
      </c>
      <c r="R314" s="174" t="str">
        <f t="shared" si="20"/>
        <v/>
      </c>
    </row>
    <row r="315" spans="1:18" ht="24.75" customHeight="1" x14ac:dyDescent="0.2">
      <c r="A315" s="212"/>
      <c r="B315" s="213"/>
      <c r="C315" s="214"/>
      <c r="D315" s="88"/>
      <c r="E315" s="110"/>
      <c r="F315" s="28"/>
      <c r="G315" s="28"/>
      <c r="H315" s="22" t="str">
        <f>IF(G315="","",ROUNDDOWN('Lesné celky'!$C$2*G315,2))</f>
        <v/>
      </c>
      <c r="I315" s="28"/>
      <c r="J315" s="28"/>
      <c r="K315" s="28"/>
      <c r="L315" s="28"/>
      <c r="M315" s="24">
        <f t="shared" si="17"/>
        <v>0</v>
      </c>
      <c r="N315" s="112" t="str">
        <f t="shared" si="18"/>
        <v/>
      </c>
      <c r="O315" s="31"/>
      <c r="P315" s="33" t="str">
        <f t="shared" si="19"/>
        <v/>
      </c>
      <c r="R315" s="174" t="str">
        <f t="shared" si="20"/>
        <v/>
      </c>
    </row>
    <row r="316" spans="1:18" ht="24.75" customHeight="1" x14ac:dyDescent="0.2">
      <c r="A316" s="212"/>
      <c r="B316" s="213"/>
      <c r="C316" s="214"/>
      <c r="D316" s="88"/>
      <c r="E316" s="110"/>
      <c r="F316" s="28"/>
      <c r="G316" s="28"/>
      <c r="H316" s="22" t="str">
        <f>IF(G316="","",ROUNDDOWN('Lesné celky'!$C$2*G316,2))</f>
        <v/>
      </c>
      <c r="I316" s="28"/>
      <c r="J316" s="28"/>
      <c r="K316" s="28"/>
      <c r="L316" s="28"/>
      <c r="M316" s="24">
        <f t="shared" si="17"/>
        <v>0</v>
      </c>
      <c r="N316" s="112" t="str">
        <f t="shared" si="18"/>
        <v/>
      </c>
      <c r="O316" s="31"/>
      <c r="P316" s="33" t="str">
        <f t="shared" si="19"/>
        <v/>
      </c>
      <c r="R316" s="174" t="str">
        <f t="shared" si="20"/>
        <v/>
      </c>
    </row>
    <row r="317" spans="1:18" ht="24.75" customHeight="1" x14ac:dyDescent="0.2">
      <c r="A317" s="212"/>
      <c r="B317" s="213"/>
      <c r="C317" s="214"/>
      <c r="D317" s="88"/>
      <c r="E317" s="110"/>
      <c r="F317" s="28"/>
      <c r="G317" s="28"/>
      <c r="H317" s="22" t="str">
        <f>IF(G317="","",ROUNDDOWN('Lesné celky'!$C$2*G317,2))</f>
        <v/>
      </c>
      <c r="I317" s="28"/>
      <c r="J317" s="28"/>
      <c r="K317" s="28"/>
      <c r="L317" s="28"/>
      <c r="M317" s="24">
        <f t="shared" si="17"/>
        <v>0</v>
      </c>
      <c r="N317" s="112" t="str">
        <f t="shared" si="18"/>
        <v/>
      </c>
      <c r="O317" s="31"/>
      <c r="P317" s="33" t="str">
        <f t="shared" si="19"/>
        <v/>
      </c>
      <c r="R317" s="174" t="str">
        <f t="shared" si="20"/>
        <v/>
      </c>
    </row>
    <row r="318" spans="1:18" ht="24.75" customHeight="1" x14ac:dyDescent="0.2">
      <c r="A318" s="212"/>
      <c r="B318" s="213"/>
      <c r="C318" s="214"/>
      <c r="D318" s="88"/>
      <c r="E318" s="110"/>
      <c r="F318" s="28"/>
      <c r="G318" s="28"/>
      <c r="H318" s="22" t="str">
        <f>IF(G318="","",ROUNDDOWN('Lesné celky'!$C$2*G318,2))</f>
        <v/>
      </c>
      <c r="I318" s="28"/>
      <c r="J318" s="28"/>
      <c r="K318" s="28"/>
      <c r="L318" s="28"/>
      <c r="M318" s="24">
        <f t="shared" si="17"/>
        <v>0</v>
      </c>
      <c r="N318" s="112" t="str">
        <f t="shared" si="18"/>
        <v/>
      </c>
      <c r="O318" s="31"/>
      <c r="P318" s="33" t="str">
        <f t="shared" si="19"/>
        <v/>
      </c>
      <c r="R318" s="174" t="str">
        <f t="shared" si="20"/>
        <v/>
      </c>
    </row>
    <row r="319" spans="1:18" ht="24.75" customHeight="1" x14ac:dyDescent="0.2">
      <c r="A319" s="212"/>
      <c r="B319" s="213"/>
      <c r="C319" s="214"/>
      <c r="D319" s="88"/>
      <c r="E319" s="110"/>
      <c r="F319" s="28"/>
      <c r="G319" s="28"/>
      <c r="H319" s="22" t="str">
        <f>IF(G319="","",ROUNDDOWN('Lesné celky'!$C$2*G319,2))</f>
        <v/>
      </c>
      <c r="I319" s="28"/>
      <c r="J319" s="28"/>
      <c r="K319" s="28"/>
      <c r="L319" s="28"/>
      <c r="M319" s="24">
        <f t="shared" si="17"/>
        <v>0</v>
      </c>
      <c r="N319" s="112" t="str">
        <f t="shared" si="18"/>
        <v/>
      </c>
      <c r="O319" s="31"/>
      <c r="P319" s="33" t="str">
        <f t="shared" si="19"/>
        <v/>
      </c>
      <c r="R319" s="174" t="str">
        <f t="shared" si="20"/>
        <v/>
      </c>
    </row>
    <row r="320" spans="1:18" ht="24.75" customHeight="1" x14ac:dyDescent="0.2">
      <c r="A320" s="212"/>
      <c r="B320" s="213"/>
      <c r="C320" s="214"/>
      <c r="D320" s="88"/>
      <c r="E320" s="110"/>
      <c r="F320" s="28"/>
      <c r="G320" s="28"/>
      <c r="H320" s="22" t="str">
        <f>IF(G320="","",ROUNDDOWN('Lesné celky'!$C$2*G320,2))</f>
        <v/>
      </c>
      <c r="I320" s="28"/>
      <c r="J320" s="28"/>
      <c r="K320" s="28"/>
      <c r="L320" s="28"/>
      <c r="M320" s="24">
        <f t="shared" si="17"/>
        <v>0</v>
      </c>
      <c r="N320" s="112" t="str">
        <f t="shared" si="18"/>
        <v/>
      </c>
      <c r="O320" s="31"/>
      <c r="P320" s="33" t="str">
        <f t="shared" si="19"/>
        <v/>
      </c>
      <c r="R320" s="174" t="str">
        <f t="shared" si="20"/>
        <v/>
      </c>
    </row>
    <row r="321" spans="1:18" ht="24.75" customHeight="1" x14ac:dyDescent="0.2">
      <c r="A321" s="212"/>
      <c r="B321" s="213"/>
      <c r="C321" s="214"/>
      <c r="D321" s="88"/>
      <c r="E321" s="110"/>
      <c r="F321" s="28"/>
      <c r="G321" s="28"/>
      <c r="H321" s="22" t="str">
        <f>IF(G321="","",ROUNDDOWN('Lesné celky'!$C$2*G321,2))</f>
        <v/>
      </c>
      <c r="I321" s="28"/>
      <c r="J321" s="28"/>
      <c r="K321" s="28"/>
      <c r="L321" s="28"/>
      <c r="M321" s="24">
        <f t="shared" si="17"/>
        <v>0</v>
      </c>
      <c r="N321" s="112" t="str">
        <f t="shared" si="18"/>
        <v/>
      </c>
      <c r="O321" s="31"/>
      <c r="P321" s="33" t="str">
        <f t="shared" si="19"/>
        <v/>
      </c>
      <c r="R321" s="174" t="str">
        <f t="shared" si="20"/>
        <v/>
      </c>
    </row>
    <row r="322" spans="1:18" ht="24.75" customHeight="1" x14ac:dyDescent="0.2">
      <c r="A322" s="212"/>
      <c r="B322" s="213"/>
      <c r="C322" s="214"/>
      <c r="D322" s="88"/>
      <c r="E322" s="110"/>
      <c r="F322" s="28"/>
      <c r="G322" s="28"/>
      <c r="H322" s="22" t="str">
        <f>IF(G322="","",ROUNDDOWN('Lesné celky'!$C$2*G322,2))</f>
        <v/>
      </c>
      <c r="I322" s="28"/>
      <c r="J322" s="28"/>
      <c r="K322" s="28"/>
      <c r="L322" s="28"/>
      <c r="M322" s="24">
        <f t="shared" ref="M322:M385" si="21">SUM(I322:L322)</f>
        <v>0</v>
      </c>
      <c r="N322" s="112" t="str">
        <f t="shared" ref="N322:N385" si="22">IF(ROUNDDOWN(F322*G322,2)-ROUNDDOWN(SUM(I322:L322),2)=0,"","zlý súčet")</f>
        <v/>
      </c>
      <c r="O322" s="31"/>
      <c r="P322" s="33" t="str">
        <f t="shared" si="19"/>
        <v/>
      </c>
      <c r="R322" s="174" t="str">
        <f t="shared" si="20"/>
        <v/>
      </c>
    </row>
    <row r="323" spans="1:18" ht="24.75" customHeight="1" x14ac:dyDescent="0.2">
      <c r="A323" s="212"/>
      <c r="B323" s="213"/>
      <c r="C323" s="214"/>
      <c r="D323" s="88"/>
      <c r="E323" s="110"/>
      <c r="F323" s="28"/>
      <c r="G323" s="28"/>
      <c r="H323" s="22" t="str">
        <f>IF(G323="","",ROUNDDOWN('Lesné celky'!$C$2*G323,2))</f>
        <v/>
      </c>
      <c r="I323" s="28"/>
      <c r="J323" s="28"/>
      <c r="K323" s="28"/>
      <c r="L323" s="28"/>
      <c r="M323" s="24">
        <f t="shared" si="21"/>
        <v>0</v>
      </c>
      <c r="N323" s="112" t="str">
        <f t="shared" si="22"/>
        <v/>
      </c>
      <c r="O323" s="31"/>
      <c r="P323" s="33" t="str">
        <f t="shared" si="19"/>
        <v/>
      </c>
      <c r="R323" s="174" t="str">
        <f t="shared" si="20"/>
        <v/>
      </c>
    </row>
    <row r="324" spans="1:18" ht="24.75" customHeight="1" x14ac:dyDescent="0.2">
      <c r="A324" s="212"/>
      <c r="B324" s="213"/>
      <c r="C324" s="214"/>
      <c r="D324" s="88"/>
      <c r="E324" s="110"/>
      <c r="F324" s="28"/>
      <c r="G324" s="28"/>
      <c r="H324" s="22" t="str">
        <f>IF(G324="","",ROUNDDOWN('Lesné celky'!$C$2*G324,2))</f>
        <v/>
      </c>
      <c r="I324" s="28"/>
      <c r="J324" s="28"/>
      <c r="K324" s="28"/>
      <c r="L324" s="28"/>
      <c r="M324" s="24">
        <f t="shared" si="21"/>
        <v>0</v>
      </c>
      <c r="N324" s="112" t="str">
        <f t="shared" si="22"/>
        <v/>
      </c>
      <c r="O324" s="31"/>
      <c r="P324" s="33" t="str">
        <f t="shared" si="19"/>
        <v/>
      </c>
      <c r="R324" s="174" t="str">
        <f t="shared" si="20"/>
        <v/>
      </c>
    </row>
    <row r="325" spans="1:18" ht="24.75" customHeight="1" x14ac:dyDescent="0.2">
      <c r="A325" s="212"/>
      <c r="B325" s="213"/>
      <c r="C325" s="214"/>
      <c r="D325" s="88"/>
      <c r="E325" s="110"/>
      <c r="F325" s="28"/>
      <c r="G325" s="28"/>
      <c r="H325" s="22" t="str">
        <f>IF(G325="","",ROUNDDOWN('Lesné celky'!$C$2*G325,2))</f>
        <v/>
      </c>
      <c r="I325" s="28"/>
      <c r="J325" s="28"/>
      <c r="K325" s="28"/>
      <c r="L325" s="28"/>
      <c r="M325" s="24">
        <f t="shared" si="21"/>
        <v>0</v>
      </c>
      <c r="N325" s="112" t="str">
        <f t="shared" si="22"/>
        <v/>
      </c>
      <c r="O325" s="31"/>
      <c r="P325" s="33" t="str">
        <f t="shared" si="19"/>
        <v/>
      </c>
      <c r="R325" s="174" t="str">
        <f t="shared" si="20"/>
        <v/>
      </c>
    </row>
    <row r="326" spans="1:18" ht="24.75" customHeight="1" x14ac:dyDescent="0.2">
      <c r="A326" s="212"/>
      <c r="B326" s="213"/>
      <c r="C326" s="214"/>
      <c r="D326" s="88"/>
      <c r="E326" s="110"/>
      <c r="F326" s="28"/>
      <c r="G326" s="28"/>
      <c r="H326" s="22" t="str">
        <f>IF(G326="","",ROUNDDOWN('Lesné celky'!$C$2*G326,2))</f>
        <v/>
      </c>
      <c r="I326" s="28"/>
      <c r="J326" s="28"/>
      <c r="K326" s="28"/>
      <c r="L326" s="28"/>
      <c r="M326" s="24">
        <f t="shared" si="21"/>
        <v>0</v>
      </c>
      <c r="N326" s="112" t="str">
        <f t="shared" si="22"/>
        <v/>
      </c>
      <c r="O326" s="31"/>
      <c r="P326" s="33" t="str">
        <f t="shared" si="19"/>
        <v/>
      </c>
      <c r="R326" s="174" t="str">
        <f t="shared" si="20"/>
        <v/>
      </c>
    </row>
    <row r="327" spans="1:18" ht="24.75" customHeight="1" x14ac:dyDescent="0.2">
      <c r="A327" s="212"/>
      <c r="B327" s="213"/>
      <c r="C327" s="214"/>
      <c r="D327" s="88"/>
      <c r="E327" s="110"/>
      <c r="F327" s="28"/>
      <c r="G327" s="28"/>
      <c r="H327" s="22" t="str">
        <f>IF(G327="","",ROUNDDOWN('Lesné celky'!$C$2*G327,2))</f>
        <v/>
      </c>
      <c r="I327" s="28"/>
      <c r="J327" s="28"/>
      <c r="K327" s="28"/>
      <c r="L327" s="28"/>
      <c r="M327" s="24">
        <f t="shared" si="21"/>
        <v>0</v>
      </c>
      <c r="N327" s="112" t="str">
        <f t="shared" si="22"/>
        <v/>
      </c>
      <c r="O327" s="31"/>
      <c r="P327" s="33" t="str">
        <f t="shared" si="19"/>
        <v/>
      </c>
      <c r="R327" s="174" t="str">
        <f t="shared" si="20"/>
        <v/>
      </c>
    </row>
    <row r="328" spans="1:18" ht="24.75" customHeight="1" x14ac:dyDescent="0.2">
      <c r="A328" s="212"/>
      <c r="B328" s="213"/>
      <c r="C328" s="214"/>
      <c r="D328" s="88"/>
      <c r="E328" s="110"/>
      <c r="F328" s="28"/>
      <c r="G328" s="28"/>
      <c r="H328" s="22" t="str">
        <f>IF(G328="","",ROUNDDOWN('Lesné celky'!$C$2*G328,2))</f>
        <v/>
      </c>
      <c r="I328" s="28"/>
      <c r="J328" s="28"/>
      <c r="K328" s="28"/>
      <c r="L328" s="28"/>
      <c r="M328" s="24">
        <f t="shared" si="21"/>
        <v>0</v>
      </c>
      <c r="N328" s="112" t="str">
        <f t="shared" si="22"/>
        <v/>
      </c>
      <c r="O328" s="31"/>
      <c r="P328" s="33" t="str">
        <f t="shared" si="19"/>
        <v/>
      </c>
      <c r="R328" s="174" t="str">
        <f t="shared" si="20"/>
        <v/>
      </c>
    </row>
    <row r="329" spans="1:18" ht="24.75" customHeight="1" x14ac:dyDescent="0.2">
      <c r="A329" s="212"/>
      <c r="B329" s="213"/>
      <c r="C329" s="214"/>
      <c r="D329" s="88"/>
      <c r="E329" s="110"/>
      <c r="F329" s="28"/>
      <c r="G329" s="28"/>
      <c r="H329" s="22" t="str">
        <f>IF(G329="","",ROUNDDOWN('Lesné celky'!$C$2*G329,2))</f>
        <v/>
      </c>
      <c r="I329" s="28"/>
      <c r="J329" s="28"/>
      <c r="K329" s="28"/>
      <c r="L329" s="28"/>
      <c r="M329" s="24">
        <f t="shared" si="21"/>
        <v>0</v>
      </c>
      <c r="N329" s="112" t="str">
        <f t="shared" si="22"/>
        <v/>
      </c>
      <c r="O329" s="31"/>
      <c r="P329" s="33" t="str">
        <f t="shared" si="19"/>
        <v/>
      </c>
      <c r="R329" s="174" t="str">
        <f t="shared" si="20"/>
        <v/>
      </c>
    </row>
    <row r="330" spans="1:18" ht="24.75" customHeight="1" x14ac:dyDescent="0.2">
      <c r="A330" s="212"/>
      <c r="B330" s="213"/>
      <c r="C330" s="214"/>
      <c r="D330" s="88"/>
      <c r="E330" s="110"/>
      <c r="F330" s="28"/>
      <c r="G330" s="28"/>
      <c r="H330" s="22" t="str">
        <f>IF(G330="","",ROUNDDOWN('Lesné celky'!$C$2*G330,2))</f>
        <v/>
      </c>
      <c r="I330" s="28"/>
      <c r="J330" s="28"/>
      <c r="K330" s="28"/>
      <c r="L330" s="28"/>
      <c r="M330" s="24">
        <f t="shared" si="21"/>
        <v>0</v>
      </c>
      <c r="N330" s="112" t="str">
        <f t="shared" si="22"/>
        <v/>
      </c>
      <c r="O330" s="31"/>
      <c r="P330" s="33" t="str">
        <f t="shared" si="19"/>
        <v/>
      </c>
      <c r="R330" s="174" t="str">
        <f t="shared" si="20"/>
        <v/>
      </c>
    </row>
    <row r="331" spans="1:18" ht="24.75" customHeight="1" x14ac:dyDescent="0.2">
      <c r="A331" s="212"/>
      <c r="B331" s="213"/>
      <c r="C331" s="214"/>
      <c r="D331" s="88"/>
      <c r="E331" s="110"/>
      <c r="F331" s="28"/>
      <c r="G331" s="28"/>
      <c r="H331" s="22" t="str">
        <f>IF(G331="","",ROUNDDOWN('Lesné celky'!$C$2*G331,2))</f>
        <v/>
      </c>
      <c r="I331" s="28"/>
      <c r="J331" s="28"/>
      <c r="K331" s="28"/>
      <c r="L331" s="28"/>
      <c r="M331" s="24">
        <f t="shared" si="21"/>
        <v>0</v>
      </c>
      <c r="N331" s="112" t="str">
        <f t="shared" si="22"/>
        <v/>
      </c>
      <c r="O331" s="31"/>
      <c r="P331" s="33" t="str">
        <f t="shared" si="19"/>
        <v/>
      </c>
      <c r="R331" s="174" t="str">
        <f t="shared" si="20"/>
        <v/>
      </c>
    </row>
    <row r="332" spans="1:18" ht="24.75" customHeight="1" x14ac:dyDescent="0.2">
      <c r="A332" s="212"/>
      <c r="B332" s="213"/>
      <c r="C332" s="214"/>
      <c r="D332" s="88"/>
      <c r="E332" s="110"/>
      <c r="F332" s="28"/>
      <c r="G332" s="28"/>
      <c r="H332" s="22" t="str">
        <f>IF(G332="","",ROUNDDOWN('Lesné celky'!$C$2*G332,2))</f>
        <v/>
      </c>
      <c r="I332" s="28"/>
      <c r="J332" s="28"/>
      <c r="K332" s="28"/>
      <c r="L332" s="28"/>
      <c r="M332" s="24">
        <f t="shared" si="21"/>
        <v>0</v>
      </c>
      <c r="N332" s="112" t="str">
        <f t="shared" si="22"/>
        <v/>
      </c>
      <c r="O332" s="31"/>
      <c r="P332" s="33" t="str">
        <f t="shared" si="19"/>
        <v/>
      </c>
      <c r="R332" s="174" t="str">
        <f t="shared" si="20"/>
        <v/>
      </c>
    </row>
    <row r="333" spans="1:18" ht="24.75" customHeight="1" x14ac:dyDescent="0.2">
      <c r="A333" s="212"/>
      <c r="B333" s="213"/>
      <c r="C333" s="214"/>
      <c r="D333" s="88"/>
      <c r="E333" s="110"/>
      <c r="F333" s="28"/>
      <c r="G333" s="28"/>
      <c r="H333" s="22" t="str">
        <f>IF(G333="","",ROUNDDOWN('Lesné celky'!$C$2*G333,2))</f>
        <v/>
      </c>
      <c r="I333" s="28"/>
      <c r="J333" s="28"/>
      <c r="K333" s="28"/>
      <c r="L333" s="28"/>
      <c r="M333" s="24">
        <f t="shared" si="21"/>
        <v>0</v>
      </c>
      <c r="N333" s="112" t="str">
        <f t="shared" si="22"/>
        <v/>
      </c>
      <c r="O333" s="31"/>
      <c r="P333" s="33" t="str">
        <f t="shared" si="19"/>
        <v/>
      </c>
      <c r="R333" s="174" t="str">
        <f t="shared" si="20"/>
        <v/>
      </c>
    </row>
    <row r="334" spans="1:18" ht="24.75" customHeight="1" x14ac:dyDescent="0.2">
      <c r="A334" s="212"/>
      <c r="B334" s="213"/>
      <c r="C334" s="214"/>
      <c r="D334" s="88"/>
      <c r="E334" s="110"/>
      <c r="F334" s="28"/>
      <c r="G334" s="28"/>
      <c r="H334" s="22" t="str">
        <f>IF(G334="","",ROUNDDOWN('Lesné celky'!$C$2*G334,2))</f>
        <v/>
      </c>
      <c r="I334" s="28"/>
      <c r="J334" s="28"/>
      <c r="K334" s="28"/>
      <c r="L334" s="28"/>
      <c r="M334" s="24">
        <f t="shared" si="21"/>
        <v>0</v>
      </c>
      <c r="N334" s="112" t="str">
        <f t="shared" si="22"/>
        <v/>
      </c>
      <c r="O334" s="31"/>
      <c r="P334" s="33" t="str">
        <f t="shared" si="19"/>
        <v/>
      </c>
      <c r="R334" s="174" t="str">
        <f t="shared" si="20"/>
        <v/>
      </c>
    </row>
    <row r="335" spans="1:18" ht="24.75" customHeight="1" x14ac:dyDescent="0.2">
      <c r="A335" s="212"/>
      <c r="B335" s="213"/>
      <c r="C335" s="214"/>
      <c r="D335" s="88"/>
      <c r="E335" s="110"/>
      <c r="F335" s="28"/>
      <c r="G335" s="28"/>
      <c r="H335" s="22" t="str">
        <f>IF(G335="","",ROUNDDOWN('Lesné celky'!$C$2*G335,2))</f>
        <v/>
      </c>
      <c r="I335" s="28"/>
      <c r="J335" s="28"/>
      <c r="K335" s="28"/>
      <c r="L335" s="28"/>
      <c r="M335" s="24">
        <f t="shared" si="21"/>
        <v>0</v>
      </c>
      <c r="N335" s="112" t="str">
        <f t="shared" si="22"/>
        <v/>
      </c>
      <c r="O335" s="31"/>
      <c r="P335" s="33" t="str">
        <f t="shared" si="19"/>
        <v/>
      </c>
      <c r="R335" s="174" t="str">
        <f t="shared" si="20"/>
        <v/>
      </c>
    </row>
    <row r="336" spans="1:18" ht="24.75" customHeight="1" x14ac:dyDescent="0.2">
      <c r="A336" s="212"/>
      <c r="B336" s="213"/>
      <c r="C336" s="214"/>
      <c r="D336" s="88"/>
      <c r="E336" s="110"/>
      <c r="F336" s="28"/>
      <c r="G336" s="28"/>
      <c r="H336" s="22" t="str">
        <f>IF(G336="","",ROUNDDOWN('Lesné celky'!$C$2*G336,2))</f>
        <v/>
      </c>
      <c r="I336" s="28"/>
      <c r="J336" s="28"/>
      <c r="K336" s="28"/>
      <c r="L336" s="28"/>
      <c r="M336" s="24">
        <f t="shared" si="21"/>
        <v>0</v>
      </c>
      <c r="N336" s="112" t="str">
        <f t="shared" si="22"/>
        <v/>
      </c>
      <c r="O336" s="31"/>
      <c r="P336" s="33" t="str">
        <f t="shared" si="19"/>
        <v/>
      </c>
      <c r="R336" s="174" t="str">
        <f t="shared" si="20"/>
        <v/>
      </c>
    </row>
    <row r="337" spans="1:18" ht="24.75" customHeight="1" x14ac:dyDescent="0.2">
      <c r="A337" s="212"/>
      <c r="B337" s="213"/>
      <c r="C337" s="214"/>
      <c r="D337" s="88"/>
      <c r="E337" s="110"/>
      <c r="F337" s="28"/>
      <c r="G337" s="28"/>
      <c r="H337" s="22" t="str">
        <f>IF(G337="","",ROUNDDOWN('Lesné celky'!$C$2*G337,2))</f>
        <v/>
      </c>
      <c r="I337" s="28"/>
      <c r="J337" s="28"/>
      <c r="K337" s="28"/>
      <c r="L337" s="28"/>
      <c r="M337" s="24">
        <f t="shared" si="21"/>
        <v>0</v>
      </c>
      <c r="N337" s="112" t="str">
        <f t="shared" si="22"/>
        <v/>
      </c>
      <c r="O337" s="31"/>
      <c r="P337" s="33" t="str">
        <f t="shared" si="19"/>
        <v/>
      </c>
      <c r="R337" s="174" t="str">
        <f t="shared" si="20"/>
        <v/>
      </c>
    </row>
    <row r="338" spans="1:18" ht="24.75" customHeight="1" x14ac:dyDescent="0.2">
      <c r="A338" s="212"/>
      <c r="B338" s="213"/>
      <c r="C338" s="214"/>
      <c r="D338" s="88"/>
      <c r="E338" s="110"/>
      <c r="F338" s="28"/>
      <c r="G338" s="28"/>
      <c r="H338" s="22" t="str">
        <f>IF(G338="","",ROUNDDOWN('Lesné celky'!$C$2*G338,2))</f>
        <v/>
      </c>
      <c r="I338" s="28"/>
      <c r="J338" s="28"/>
      <c r="K338" s="28"/>
      <c r="L338" s="28"/>
      <c r="M338" s="24">
        <f t="shared" si="21"/>
        <v>0</v>
      </c>
      <c r="N338" s="112" t="str">
        <f t="shared" si="22"/>
        <v/>
      </c>
      <c r="O338" s="31"/>
      <c r="P338" s="33" t="str">
        <f t="shared" si="19"/>
        <v/>
      </c>
      <c r="R338" s="174" t="str">
        <f t="shared" si="20"/>
        <v/>
      </c>
    </row>
    <row r="339" spans="1:18" ht="24.75" customHeight="1" x14ac:dyDescent="0.2">
      <c r="A339" s="212"/>
      <c r="B339" s="213"/>
      <c r="C339" s="214"/>
      <c r="D339" s="88"/>
      <c r="E339" s="110"/>
      <c r="F339" s="28"/>
      <c r="G339" s="28"/>
      <c r="H339" s="22" t="str">
        <f>IF(G339="","",ROUNDDOWN('Lesné celky'!$C$2*G339,2))</f>
        <v/>
      </c>
      <c r="I339" s="28"/>
      <c r="J339" s="28"/>
      <c r="K339" s="28"/>
      <c r="L339" s="28"/>
      <c r="M339" s="24">
        <f t="shared" si="21"/>
        <v>0</v>
      </c>
      <c r="N339" s="112" t="str">
        <f t="shared" si="22"/>
        <v/>
      </c>
      <c r="O339" s="31"/>
      <c r="P339" s="33" t="str">
        <f t="shared" si="19"/>
        <v/>
      </c>
      <c r="R339" s="174" t="str">
        <f t="shared" si="20"/>
        <v/>
      </c>
    </row>
    <row r="340" spans="1:18" ht="24.75" customHeight="1" x14ac:dyDescent="0.2">
      <c r="A340" s="212"/>
      <c r="B340" s="213"/>
      <c r="C340" s="214"/>
      <c r="D340" s="88"/>
      <c r="E340" s="110"/>
      <c r="F340" s="28"/>
      <c r="G340" s="28"/>
      <c r="H340" s="22" t="str">
        <f>IF(G340="","",ROUNDDOWN('Lesné celky'!$C$2*G340,2))</f>
        <v/>
      </c>
      <c r="I340" s="28"/>
      <c r="J340" s="28"/>
      <c r="K340" s="28"/>
      <c r="L340" s="28"/>
      <c r="M340" s="24">
        <f t="shared" si="21"/>
        <v>0</v>
      </c>
      <c r="N340" s="112" t="str">
        <f t="shared" si="22"/>
        <v/>
      </c>
      <c r="O340" s="31"/>
      <c r="P340" s="33" t="str">
        <f t="shared" ref="P340:P403" si="23">IF(H340="","",H340-O340)</f>
        <v/>
      </c>
      <c r="R340" s="174" t="str">
        <f t="shared" ref="R340:R403" si="24">IF(AND(H340&lt;&gt;"",OR(E340="",D340="",A340="")),"nekorektne zadané údaje","")</f>
        <v/>
      </c>
    </row>
    <row r="341" spans="1:18" ht="24.75" customHeight="1" x14ac:dyDescent="0.2">
      <c r="A341" s="212"/>
      <c r="B341" s="213"/>
      <c r="C341" s="214"/>
      <c r="D341" s="88"/>
      <c r="E341" s="110"/>
      <c r="F341" s="28"/>
      <c r="G341" s="28"/>
      <c r="H341" s="22" t="str">
        <f>IF(G341="","",ROUNDDOWN('Lesné celky'!$C$2*G341,2))</f>
        <v/>
      </c>
      <c r="I341" s="28"/>
      <c r="J341" s="28"/>
      <c r="K341" s="28"/>
      <c r="L341" s="28"/>
      <c r="M341" s="24">
        <f t="shared" si="21"/>
        <v>0</v>
      </c>
      <c r="N341" s="112" t="str">
        <f t="shared" si="22"/>
        <v/>
      </c>
      <c r="O341" s="31"/>
      <c r="P341" s="33" t="str">
        <f t="shared" si="23"/>
        <v/>
      </c>
      <c r="R341" s="174" t="str">
        <f t="shared" si="24"/>
        <v/>
      </c>
    </row>
    <row r="342" spans="1:18" ht="24.75" customHeight="1" x14ac:dyDescent="0.2">
      <c r="A342" s="212"/>
      <c r="B342" s="213"/>
      <c r="C342" s="214"/>
      <c r="D342" s="88"/>
      <c r="E342" s="110"/>
      <c r="F342" s="28"/>
      <c r="G342" s="28"/>
      <c r="H342" s="22" t="str">
        <f>IF(G342="","",ROUNDDOWN('Lesné celky'!$C$2*G342,2))</f>
        <v/>
      </c>
      <c r="I342" s="28"/>
      <c r="J342" s="28"/>
      <c r="K342" s="28"/>
      <c r="L342" s="28"/>
      <c r="M342" s="24">
        <f t="shared" si="21"/>
        <v>0</v>
      </c>
      <c r="N342" s="112" t="str">
        <f t="shared" si="22"/>
        <v/>
      </c>
      <c r="O342" s="31"/>
      <c r="P342" s="33" t="str">
        <f t="shared" si="23"/>
        <v/>
      </c>
      <c r="R342" s="174" t="str">
        <f t="shared" si="24"/>
        <v/>
      </c>
    </row>
    <row r="343" spans="1:18" ht="24.75" customHeight="1" x14ac:dyDescent="0.2">
      <c r="A343" s="212"/>
      <c r="B343" s="213"/>
      <c r="C343" s="214"/>
      <c r="D343" s="88"/>
      <c r="E343" s="110"/>
      <c r="F343" s="28"/>
      <c r="G343" s="28"/>
      <c r="H343" s="22" t="str">
        <f>IF(G343="","",ROUNDDOWN('Lesné celky'!$C$2*G343,2))</f>
        <v/>
      </c>
      <c r="I343" s="28"/>
      <c r="J343" s="28"/>
      <c r="K343" s="28"/>
      <c r="L343" s="28"/>
      <c r="M343" s="24">
        <f t="shared" si="21"/>
        <v>0</v>
      </c>
      <c r="N343" s="112" t="str">
        <f t="shared" si="22"/>
        <v/>
      </c>
      <c r="O343" s="31"/>
      <c r="P343" s="33" t="str">
        <f t="shared" si="23"/>
        <v/>
      </c>
      <c r="R343" s="174" t="str">
        <f t="shared" si="24"/>
        <v/>
      </c>
    </row>
    <row r="344" spans="1:18" ht="24.75" customHeight="1" x14ac:dyDescent="0.2">
      <c r="A344" s="212"/>
      <c r="B344" s="213"/>
      <c r="C344" s="214"/>
      <c r="D344" s="88"/>
      <c r="E344" s="110"/>
      <c r="F344" s="28"/>
      <c r="G344" s="28"/>
      <c r="H344" s="22" t="str">
        <f>IF(G344="","",ROUNDDOWN('Lesné celky'!$C$2*G344,2))</f>
        <v/>
      </c>
      <c r="I344" s="28"/>
      <c r="J344" s="28"/>
      <c r="K344" s="28"/>
      <c r="L344" s="28"/>
      <c r="M344" s="24">
        <f t="shared" si="21"/>
        <v>0</v>
      </c>
      <c r="N344" s="112" t="str">
        <f t="shared" si="22"/>
        <v/>
      </c>
      <c r="O344" s="31"/>
      <c r="P344" s="33" t="str">
        <f t="shared" si="23"/>
        <v/>
      </c>
      <c r="R344" s="174" t="str">
        <f t="shared" si="24"/>
        <v/>
      </c>
    </row>
    <row r="345" spans="1:18" ht="24.75" customHeight="1" x14ac:dyDescent="0.2">
      <c r="A345" s="212"/>
      <c r="B345" s="213"/>
      <c r="C345" s="214"/>
      <c r="D345" s="88"/>
      <c r="E345" s="110"/>
      <c r="F345" s="28"/>
      <c r="G345" s="28"/>
      <c r="H345" s="22" t="str">
        <f>IF(G345="","",ROUNDDOWN('Lesné celky'!$C$2*G345,2))</f>
        <v/>
      </c>
      <c r="I345" s="28"/>
      <c r="J345" s="28"/>
      <c r="K345" s="28"/>
      <c r="L345" s="28"/>
      <c r="M345" s="24">
        <f t="shared" si="21"/>
        <v>0</v>
      </c>
      <c r="N345" s="112" t="str">
        <f t="shared" si="22"/>
        <v/>
      </c>
      <c r="O345" s="31"/>
      <c r="P345" s="33" t="str">
        <f t="shared" si="23"/>
        <v/>
      </c>
      <c r="R345" s="174" t="str">
        <f t="shared" si="24"/>
        <v/>
      </c>
    </row>
    <row r="346" spans="1:18" ht="24.75" customHeight="1" x14ac:dyDescent="0.2">
      <c r="A346" s="212"/>
      <c r="B346" s="213"/>
      <c r="C346" s="214"/>
      <c r="D346" s="88"/>
      <c r="E346" s="110"/>
      <c r="F346" s="28"/>
      <c r="G346" s="28"/>
      <c r="H346" s="22" t="str">
        <f>IF(G346="","",ROUNDDOWN('Lesné celky'!$C$2*G346,2))</f>
        <v/>
      </c>
      <c r="I346" s="28"/>
      <c r="J346" s="28"/>
      <c r="K346" s="28"/>
      <c r="L346" s="28"/>
      <c r="M346" s="24">
        <f t="shared" si="21"/>
        <v>0</v>
      </c>
      <c r="N346" s="112" t="str">
        <f t="shared" si="22"/>
        <v/>
      </c>
      <c r="O346" s="31"/>
      <c r="P346" s="33" t="str">
        <f t="shared" si="23"/>
        <v/>
      </c>
      <c r="R346" s="174" t="str">
        <f t="shared" si="24"/>
        <v/>
      </c>
    </row>
    <row r="347" spans="1:18" ht="24.75" customHeight="1" x14ac:dyDescent="0.2">
      <c r="A347" s="212"/>
      <c r="B347" s="213"/>
      <c r="C347" s="214"/>
      <c r="D347" s="88"/>
      <c r="E347" s="110"/>
      <c r="F347" s="28"/>
      <c r="G347" s="28"/>
      <c r="H347" s="22" t="str">
        <f>IF(G347="","",ROUNDDOWN('Lesné celky'!$C$2*G347,2))</f>
        <v/>
      </c>
      <c r="I347" s="28"/>
      <c r="J347" s="28"/>
      <c r="K347" s="28"/>
      <c r="L347" s="28"/>
      <c r="M347" s="24">
        <f t="shared" si="21"/>
        <v>0</v>
      </c>
      <c r="N347" s="112" t="str">
        <f t="shared" si="22"/>
        <v/>
      </c>
      <c r="O347" s="31"/>
      <c r="P347" s="33" t="str">
        <f t="shared" si="23"/>
        <v/>
      </c>
      <c r="R347" s="174" t="str">
        <f t="shared" si="24"/>
        <v/>
      </c>
    </row>
    <row r="348" spans="1:18" ht="24.75" customHeight="1" x14ac:dyDescent="0.2">
      <c r="A348" s="212"/>
      <c r="B348" s="213"/>
      <c r="C348" s="214"/>
      <c r="D348" s="88"/>
      <c r="E348" s="110"/>
      <c r="F348" s="28"/>
      <c r="G348" s="28"/>
      <c r="H348" s="22" t="str">
        <f>IF(G348="","",ROUNDDOWN('Lesné celky'!$C$2*G348,2))</f>
        <v/>
      </c>
      <c r="I348" s="28"/>
      <c r="J348" s="28"/>
      <c r="K348" s="28"/>
      <c r="L348" s="28"/>
      <c r="M348" s="24">
        <f t="shared" si="21"/>
        <v>0</v>
      </c>
      <c r="N348" s="112" t="str">
        <f t="shared" si="22"/>
        <v/>
      </c>
      <c r="O348" s="31"/>
      <c r="P348" s="33" t="str">
        <f t="shared" si="23"/>
        <v/>
      </c>
      <c r="R348" s="174" t="str">
        <f t="shared" si="24"/>
        <v/>
      </c>
    </row>
    <row r="349" spans="1:18" ht="24.75" customHeight="1" x14ac:dyDescent="0.2">
      <c r="A349" s="212"/>
      <c r="B349" s="213"/>
      <c r="C349" s="214"/>
      <c r="D349" s="88"/>
      <c r="E349" s="110"/>
      <c r="F349" s="28"/>
      <c r="G349" s="28"/>
      <c r="H349" s="22" t="str">
        <f>IF(G349="","",ROUNDDOWN('Lesné celky'!$C$2*G349,2))</f>
        <v/>
      </c>
      <c r="I349" s="28"/>
      <c r="J349" s="28"/>
      <c r="K349" s="28"/>
      <c r="L349" s="28"/>
      <c r="M349" s="24">
        <f t="shared" si="21"/>
        <v>0</v>
      </c>
      <c r="N349" s="112" t="str">
        <f t="shared" si="22"/>
        <v/>
      </c>
      <c r="O349" s="31"/>
      <c r="P349" s="33" t="str">
        <f t="shared" si="23"/>
        <v/>
      </c>
      <c r="R349" s="174" t="str">
        <f t="shared" si="24"/>
        <v/>
      </c>
    </row>
    <row r="350" spans="1:18" ht="24.75" customHeight="1" x14ac:dyDescent="0.2">
      <c r="A350" s="212"/>
      <c r="B350" s="213"/>
      <c r="C350" s="214"/>
      <c r="D350" s="88"/>
      <c r="E350" s="110"/>
      <c r="F350" s="28"/>
      <c r="G350" s="28"/>
      <c r="H350" s="22" t="str">
        <f>IF(G350="","",ROUNDDOWN('Lesné celky'!$C$2*G350,2))</f>
        <v/>
      </c>
      <c r="I350" s="28"/>
      <c r="J350" s="28"/>
      <c r="K350" s="28"/>
      <c r="L350" s="28"/>
      <c r="M350" s="24">
        <f t="shared" si="21"/>
        <v>0</v>
      </c>
      <c r="N350" s="112" t="str">
        <f t="shared" si="22"/>
        <v/>
      </c>
      <c r="O350" s="31"/>
      <c r="P350" s="33" t="str">
        <f t="shared" si="23"/>
        <v/>
      </c>
      <c r="R350" s="174" t="str">
        <f t="shared" si="24"/>
        <v/>
      </c>
    </row>
    <row r="351" spans="1:18" ht="24.75" customHeight="1" x14ac:dyDescent="0.2">
      <c r="A351" s="212"/>
      <c r="B351" s="213"/>
      <c r="C351" s="214"/>
      <c r="D351" s="88"/>
      <c r="E351" s="110"/>
      <c r="F351" s="28"/>
      <c r="G351" s="28"/>
      <c r="H351" s="22" t="str">
        <f>IF(G351="","",ROUNDDOWN('Lesné celky'!$C$2*G351,2))</f>
        <v/>
      </c>
      <c r="I351" s="28"/>
      <c r="J351" s="28"/>
      <c r="K351" s="28"/>
      <c r="L351" s="28"/>
      <c r="M351" s="24">
        <f t="shared" si="21"/>
        <v>0</v>
      </c>
      <c r="N351" s="112" t="str">
        <f t="shared" si="22"/>
        <v/>
      </c>
      <c r="O351" s="31"/>
      <c r="P351" s="33" t="str">
        <f t="shared" si="23"/>
        <v/>
      </c>
      <c r="R351" s="174" t="str">
        <f t="shared" si="24"/>
        <v/>
      </c>
    </row>
    <row r="352" spans="1:18" ht="24.75" customHeight="1" x14ac:dyDescent="0.2">
      <c r="A352" s="212"/>
      <c r="B352" s="213"/>
      <c r="C352" s="214"/>
      <c r="D352" s="88"/>
      <c r="E352" s="110"/>
      <c r="F352" s="28"/>
      <c r="G352" s="28"/>
      <c r="H352" s="22" t="str">
        <f>IF(G352="","",ROUNDDOWN('Lesné celky'!$C$2*G352,2))</f>
        <v/>
      </c>
      <c r="I352" s="28"/>
      <c r="J352" s="28"/>
      <c r="K352" s="28"/>
      <c r="L352" s="28"/>
      <c r="M352" s="24">
        <f t="shared" si="21"/>
        <v>0</v>
      </c>
      <c r="N352" s="112" t="str">
        <f t="shared" si="22"/>
        <v/>
      </c>
      <c r="O352" s="31"/>
      <c r="P352" s="33" t="str">
        <f t="shared" si="23"/>
        <v/>
      </c>
      <c r="R352" s="174" t="str">
        <f t="shared" si="24"/>
        <v/>
      </c>
    </row>
    <row r="353" spans="1:18" ht="24.75" customHeight="1" x14ac:dyDescent="0.2">
      <c r="A353" s="212"/>
      <c r="B353" s="213"/>
      <c r="C353" s="214"/>
      <c r="D353" s="88"/>
      <c r="E353" s="110"/>
      <c r="F353" s="28"/>
      <c r="G353" s="28"/>
      <c r="H353" s="22" t="str">
        <f>IF(G353="","",ROUNDDOWN('Lesné celky'!$C$2*G353,2))</f>
        <v/>
      </c>
      <c r="I353" s="28"/>
      <c r="J353" s="28"/>
      <c r="K353" s="28"/>
      <c r="L353" s="28"/>
      <c r="M353" s="24">
        <f t="shared" si="21"/>
        <v>0</v>
      </c>
      <c r="N353" s="112" t="str">
        <f t="shared" si="22"/>
        <v/>
      </c>
      <c r="O353" s="31"/>
      <c r="P353" s="33" t="str">
        <f t="shared" si="23"/>
        <v/>
      </c>
      <c r="R353" s="174" t="str">
        <f t="shared" si="24"/>
        <v/>
      </c>
    </row>
    <row r="354" spans="1:18" ht="24.75" customHeight="1" x14ac:dyDescent="0.2">
      <c r="A354" s="212"/>
      <c r="B354" s="213"/>
      <c r="C354" s="214"/>
      <c r="D354" s="88"/>
      <c r="E354" s="110"/>
      <c r="F354" s="28"/>
      <c r="G354" s="28"/>
      <c r="H354" s="22" t="str">
        <f>IF(G354="","",ROUNDDOWN('Lesné celky'!$C$2*G354,2))</f>
        <v/>
      </c>
      <c r="I354" s="28"/>
      <c r="J354" s="28"/>
      <c r="K354" s="28"/>
      <c r="L354" s="28"/>
      <c r="M354" s="24">
        <f t="shared" si="21"/>
        <v>0</v>
      </c>
      <c r="N354" s="112" t="str">
        <f t="shared" si="22"/>
        <v/>
      </c>
      <c r="O354" s="31"/>
      <c r="P354" s="33" t="str">
        <f t="shared" si="23"/>
        <v/>
      </c>
      <c r="R354" s="174" t="str">
        <f t="shared" si="24"/>
        <v/>
      </c>
    </row>
    <row r="355" spans="1:18" ht="24.75" customHeight="1" x14ac:dyDescent="0.2">
      <c r="A355" s="212"/>
      <c r="B355" s="213"/>
      <c r="C355" s="214"/>
      <c r="D355" s="88"/>
      <c r="E355" s="110"/>
      <c r="F355" s="28"/>
      <c r="G355" s="28"/>
      <c r="H355" s="22" t="str">
        <f>IF(G355="","",ROUNDDOWN('Lesné celky'!$C$2*G355,2))</f>
        <v/>
      </c>
      <c r="I355" s="28"/>
      <c r="J355" s="28"/>
      <c r="K355" s="28"/>
      <c r="L355" s="28"/>
      <c r="M355" s="24">
        <f t="shared" si="21"/>
        <v>0</v>
      </c>
      <c r="N355" s="112" t="str">
        <f t="shared" si="22"/>
        <v/>
      </c>
      <c r="O355" s="31"/>
      <c r="P355" s="33" t="str">
        <f t="shared" si="23"/>
        <v/>
      </c>
      <c r="R355" s="174" t="str">
        <f t="shared" si="24"/>
        <v/>
      </c>
    </row>
    <row r="356" spans="1:18" ht="24.75" customHeight="1" x14ac:dyDescent="0.2">
      <c r="A356" s="212"/>
      <c r="B356" s="213"/>
      <c r="C356" s="214"/>
      <c r="D356" s="88"/>
      <c r="E356" s="110"/>
      <c r="F356" s="28"/>
      <c r="G356" s="28"/>
      <c r="H356" s="22" t="str">
        <f>IF(G356="","",ROUNDDOWN('Lesné celky'!$C$2*G356,2))</f>
        <v/>
      </c>
      <c r="I356" s="28"/>
      <c r="J356" s="28"/>
      <c r="K356" s="28"/>
      <c r="L356" s="28"/>
      <c r="M356" s="24">
        <f t="shared" si="21"/>
        <v>0</v>
      </c>
      <c r="N356" s="112" t="str">
        <f t="shared" si="22"/>
        <v/>
      </c>
      <c r="O356" s="31"/>
      <c r="P356" s="33" t="str">
        <f t="shared" si="23"/>
        <v/>
      </c>
      <c r="R356" s="174" t="str">
        <f t="shared" si="24"/>
        <v/>
      </c>
    </row>
    <row r="357" spans="1:18" ht="24.75" customHeight="1" x14ac:dyDescent="0.2">
      <c r="A357" s="212"/>
      <c r="B357" s="213"/>
      <c r="C357" s="214"/>
      <c r="D357" s="88"/>
      <c r="E357" s="110"/>
      <c r="F357" s="28"/>
      <c r="G357" s="28"/>
      <c r="H357" s="22" t="str">
        <f>IF(G357="","",ROUNDDOWN('Lesné celky'!$C$2*G357,2))</f>
        <v/>
      </c>
      <c r="I357" s="28"/>
      <c r="J357" s="28"/>
      <c r="K357" s="28"/>
      <c r="L357" s="28"/>
      <c r="M357" s="24">
        <f t="shared" si="21"/>
        <v>0</v>
      </c>
      <c r="N357" s="112" t="str">
        <f t="shared" si="22"/>
        <v/>
      </c>
      <c r="O357" s="31"/>
      <c r="P357" s="33" t="str">
        <f t="shared" si="23"/>
        <v/>
      </c>
      <c r="R357" s="174" t="str">
        <f t="shared" si="24"/>
        <v/>
      </c>
    </row>
    <row r="358" spans="1:18" ht="24.75" customHeight="1" x14ac:dyDescent="0.2">
      <c r="A358" s="212"/>
      <c r="B358" s="213"/>
      <c r="C358" s="214"/>
      <c r="D358" s="88"/>
      <c r="E358" s="110"/>
      <c r="F358" s="28"/>
      <c r="G358" s="28"/>
      <c r="H358" s="22" t="str">
        <f>IF(G358="","",ROUNDDOWN('Lesné celky'!$C$2*G358,2))</f>
        <v/>
      </c>
      <c r="I358" s="28"/>
      <c r="J358" s="28"/>
      <c r="K358" s="28"/>
      <c r="L358" s="28"/>
      <c r="M358" s="24">
        <f t="shared" si="21"/>
        <v>0</v>
      </c>
      <c r="N358" s="112" t="str">
        <f t="shared" si="22"/>
        <v/>
      </c>
      <c r="O358" s="31"/>
      <c r="P358" s="33" t="str">
        <f t="shared" si="23"/>
        <v/>
      </c>
      <c r="R358" s="174" t="str">
        <f t="shared" si="24"/>
        <v/>
      </c>
    </row>
    <row r="359" spans="1:18" ht="24.75" customHeight="1" x14ac:dyDescent="0.2">
      <c r="A359" s="212"/>
      <c r="B359" s="213"/>
      <c r="C359" s="214"/>
      <c r="D359" s="88"/>
      <c r="E359" s="110"/>
      <c r="F359" s="28"/>
      <c r="G359" s="28"/>
      <c r="H359" s="22" t="str">
        <f>IF(G359="","",ROUNDDOWN('Lesné celky'!$C$2*G359,2))</f>
        <v/>
      </c>
      <c r="I359" s="28"/>
      <c r="J359" s="28"/>
      <c r="K359" s="28"/>
      <c r="L359" s="28"/>
      <c r="M359" s="24">
        <f t="shared" si="21"/>
        <v>0</v>
      </c>
      <c r="N359" s="112" t="str">
        <f t="shared" si="22"/>
        <v/>
      </c>
      <c r="O359" s="31"/>
      <c r="P359" s="33" t="str">
        <f t="shared" si="23"/>
        <v/>
      </c>
      <c r="R359" s="174" t="str">
        <f t="shared" si="24"/>
        <v/>
      </c>
    </row>
    <row r="360" spans="1:18" ht="24.75" customHeight="1" x14ac:dyDescent="0.2">
      <c r="A360" s="212"/>
      <c r="B360" s="213"/>
      <c r="C360" s="214"/>
      <c r="D360" s="88"/>
      <c r="E360" s="110"/>
      <c r="F360" s="28"/>
      <c r="G360" s="28"/>
      <c r="H360" s="22" t="str">
        <f>IF(G360="","",ROUNDDOWN('Lesné celky'!$C$2*G360,2))</f>
        <v/>
      </c>
      <c r="I360" s="28"/>
      <c r="J360" s="28"/>
      <c r="K360" s="28"/>
      <c r="L360" s="28"/>
      <c r="M360" s="24">
        <f t="shared" si="21"/>
        <v>0</v>
      </c>
      <c r="N360" s="112" t="str">
        <f t="shared" si="22"/>
        <v/>
      </c>
      <c r="O360" s="31"/>
      <c r="P360" s="33" t="str">
        <f t="shared" si="23"/>
        <v/>
      </c>
      <c r="R360" s="174" t="str">
        <f t="shared" si="24"/>
        <v/>
      </c>
    </row>
    <row r="361" spans="1:18" ht="24.75" customHeight="1" x14ac:dyDescent="0.2">
      <c r="A361" s="212"/>
      <c r="B361" s="213"/>
      <c r="C361" s="214"/>
      <c r="D361" s="88"/>
      <c r="E361" s="110"/>
      <c r="F361" s="28"/>
      <c r="G361" s="28"/>
      <c r="H361" s="22" t="str">
        <f>IF(G361="","",ROUNDDOWN('Lesné celky'!$C$2*G361,2))</f>
        <v/>
      </c>
      <c r="I361" s="28"/>
      <c r="J361" s="28"/>
      <c r="K361" s="28"/>
      <c r="L361" s="28"/>
      <c r="M361" s="24">
        <f t="shared" si="21"/>
        <v>0</v>
      </c>
      <c r="N361" s="112" t="str">
        <f t="shared" si="22"/>
        <v/>
      </c>
      <c r="O361" s="31"/>
      <c r="P361" s="33" t="str">
        <f t="shared" si="23"/>
        <v/>
      </c>
      <c r="R361" s="174" t="str">
        <f t="shared" si="24"/>
        <v/>
      </c>
    </row>
    <row r="362" spans="1:18" ht="24.75" customHeight="1" x14ac:dyDescent="0.2">
      <c r="A362" s="212"/>
      <c r="B362" s="213"/>
      <c r="C362" s="214"/>
      <c r="D362" s="88"/>
      <c r="E362" s="110"/>
      <c r="F362" s="28"/>
      <c r="G362" s="28"/>
      <c r="H362" s="22" t="str">
        <f>IF(G362="","",ROUNDDOWN('Lesné celky'!$C$2*G362,2))</f>
        <v/>
      </c>
      <c r="I362" s="28"/>
      <c r="J362" s="28"/>
      <c r="K362" s="28"/>
      <c r="L362" s="28"/>
      <c r="M362" s="24">
        <f t="shared" si="21"/>
        <v>0</v>
      </c>
      <c r="N362" s="112" t="str">
        <f t="shared" si="22"/>
        <v/>
      </c>
      <c r="O362" s="31"/>
      <c r="P362" s="33" t="str">
        <f t="shared" si="23"/>
        <v/>
      </c>
      <c r="R362" s="174" t="str">
        <f t="shared" si="24"/>
        <v/>
      </c>
    </row>
    <row r="363" spans="1:18" ht="24.75" customHeight="1" x14ac:dyDescent="0.2">
      <c r="A363" s="212"/>
      <c r="B363" s="213"/>
      <c r="C363" s="214"/>
      <c r="D363" s="88"/>
      <c r="E363" s="110"/>
      <c r="F363" s="28"/>
      <c r="G363" s="28"/>
      <c r="H363" s="22" t="str">
        <f>IF(G363="","",ROUNDDOWN('Lesné celky'!$C$2*G363,2))</f>
        <v/>
      </c>
      <c r="I363" s="28"/>
      <c r="J363" s="28"/>
      <c r="K363" s="28"/>
      <c r="L363" s="28"/>
      <c r="M363" s="24">
        <f t="shared" si="21"/>
        <v>0</v>
      </c>
      <c r="N363" s="112" t="str">
        <f t="shared" si="22"/>
        <v/>
      </c>
      <c r="O363" s="31"/>
      <c r="P363" s="33" t="str">
        <f t="shared" si="23"/>
        <v/>
      </c>
      <c r="R363" s="174" t="str">
        <f t="shared" si="24"/>
        <v/>
      </c>
    </row>
    <row r="364" spans="1:18" ht="24.75" customHeight="1" x14ac:dyDescent="0.2">
      <c r="A364" s="212"/>
      <c r="B364" s="213"/>
      <c r="C364" s="214"/>
      <c r="D364" s="88"/>
      <c r="E364" s="110"/>
      <c r="F364" s="28"/>
      <c r="G364" s="28"/>
      <c r="H364" s="22" t="str">
        <f>IF(G364="","",ROUNDDOWN('Lesné celky'!$C$2*G364,2))</f>
        <v/>
      </c>
      <c r="I364" s="28"/>
      <c r="J364" s="28"/>
      <c r="K364" s="28"/>
      <c r="L364" s="28"/>
      <c r="M364" s="24">
        <f t="shared" si="21"/>
        <v>0</v>
      </c>
      <c r="N364" s="112" t="str">
        <f t="shared" si="22"/>
        <v/>
      </c>
      <c r="O364" s="31"/>
      <c r="P364" s="33" t="str">
        <f t="shared" si="23"/>
        <v/>
      </c>
      <c r="R364" s="174" t="str">
        <f t="shared" si="24"/>
        <v/>
      </c>
    </row>
    <row r="365" spans="1:18" ht="24.75" customHeight="1" x14ac:dyDescent="0.2">
      <c r="A365" s="212"/>
      <c r="B365" s="213"/>
      <c r="C365" s="214"/>
      <c r="D365" s="88"/>
      <c r="E365" s="110"/>
      <c r="F365" s="28"/>
      <c r="G365" s="28"/>
      <c r="H365" s="22" t="str">
        <f>IF(G365="","",ROUNDDOWN('Lesné celky'!$C$2*G365,2))</f>
        <v/>
      </c>
      <c r="I365" s="28"/>
      <c r="J365" s="28"/>
      <c r="K365" s="28"/>
      <c r="L365" s="28"/>
      <c r="M365" s="24">
        <f t="shared" si="21"/>
        <v>0</v>
      </c>
      <c r="N365" s="112" t="str">
        <f t="shared" si="22"/>
        <v/>
      </c>
      <c r="O365" s="31"/>
      <c r="P365" s="33" t="str">
        <f t="shared" si="23"/>
        <v/>
      </c>
      <c r="R365" s="174" t="str">
        <f t="shared" si="24"/>
        <v/>
      </c>
    </row>
    <row r="366" spans="1:18" ht="24.75" customHeight="1" x14ac:dyDescent="0.2">
      <c r="A366" s="212"/>
      <c r="B366" s="213"/>
      <c r="C366" s="214"/>
      <c r="D366" s="88"/>
      <c r="E366" s="110"/>
      <c r="F366" s="28"/>
      <c r="G366" s="28"/>
      <c r="H366" s="22" t="str">
        <f>IF(G366="","",ROUNDDOWN('Lesné celky'!$C$2*G366,2))</f>
        <v/>
      </c>
      <c r="I366" s="28"/>
      <c r="J366" s="28"/>
      <c r="K366" s="28"/>
      <c r="L366" s="28"/>
      <c r="M366" s="24">
        <f t="shared" si="21"/>
        <v>0</v>
      </c>
      <c r="N366" s="112" t="str">
        <f t="shared" si="22"/>
        <v/>
      </c>
      <c r="O366" s="31"/>
      <c r="P366" s="33" t="str">
        <f t="shared" si="23"/>
        <v/>
      </c>
      <c r="R366" s="174" t="str">
        <f t="shared" si="24"/>
        <v/>
      </c>
    </row>
    <row r="367" spans="1:18" ht="24.75" customHeight="1" x14ac:dyDescent="0.2">
      <c r="A367" s="212"/>
      <c r="B367" s="213"/>
      <c r="C367" s="214"/>
      <c r="D367" s="88"/>
      <c r="E367" s="110"/>
      <c r="F367" s="28"/>
      <c r="G367" s="28"/>
      <c r="H367" s="22" t="str">
        <f>IF(G367="","",ROUNDDOWN('Lesné celky'!$C$2*G367,2))</f>
        <v/>
      </c>
      <c r="I367" s="28"/>
      <c r="J367" s="28"/>
      <c r="K367" s="28"/>
      <c r="L367" s="28"/>
      <c r="M367" s="24">
        <f t="shared" si="21"/>
        <v>0</v>
      </c>
      <c r="N367" s="112" t="str">
        <f t="shared" si="22"/>
        <v/>
      </c>
      <c r="O367" s="31"/>
      <c r="P367" s="33" t="str">
        <f t="shared" si="23"/>
        <v/>
      </c>
      <c r="R367" s="174" t="str">
        <f t="shared" si="24"/>
        <v/>
      </c>
    </row>
    <row r="368" spans="1:18" ht="24.75" customHeight="1" x14ac:dyDescent="0.2">
      <c r="A368" s="212"/>
      <c r="B368" s="213"/>
      <c r="C368" s="214"/>
      <c r="D368" s="88"/>
      <c r="E368" s="110"/>
      <c r="F368" s="28"/>
      <c r="G368" s="28"/>
      <c r="H368" s="22" t="str">
        <f>IF(G368="","",ROUNDDOWN('Lesné celky'!$C$2*G368,2))</f>
        <v/>
      </c>
      <c r="I368" s="28"/>
      <c r="J368" s="28"/>
      <c r="K368" s="28"/>
      <c r="L368" s="28"/>
      <c r="M368" s="24">
        <f t="shared" si="21"/>
        <v>0</v>
      </c>
      <c r="N368" s="112" t="str">
        <f t="shared" si="22"/>
        <v/>
      </c>
      <c r="O368" s="31"/>
      <c r="P368" s="33" t="str">
        <f t="shared" si="23"/>
        <v/>
      </c>
      <c r="R368" s="174" t="str">
        <f t="shared" si="24"/>
        <v/>
      </c>
    </row>
    <row r="369" spans="1:18" ht="24.75" customHeight="1" x14ac:dyDescent="0.2">
      <c r="A369" s="212"/>
      <c r="B369" s="213"/>
      <c r="C369" s="214"/>
      <c r="D369" s="88"/>
      <c r="E369" s="110"/>
      <c r="F369" s="28"/>
      <c r="G369" s="28"/>
      <c r="H369" s="22" t="str">
        <f>IF(G369="","",ROUNDDOWN('Lesné celky'!$C$2*G369,2))</f>
        <v/>
      </c>
      <c r="I369" s="28"/>
      <c r="J369" s="28"/>
      <c r="K369" s="28"/>
      <c r="L369" s="28"/>
      <c r="M369" s="24">
        <f t="shared" si="21"/>
        <v>0</v>
      </c>
      <c r="N369" s="112" t="str">
        <f t="shared" si="22"/>
        <v/>
      </c>
      <c r="O369" s="31"/>
      <c r="P369" s="33" t="str">
        <f t="shared" si="23"/>
        <v/>
      </c>
      <c r="R369" s="174" t="str">
        <f t="shared" si="24"/>
        <v/>
      </c>
    </row>
    <row r="370" spans="1:18" ht="24.75" customHeight="1" x14ac:dyDescent="0.2">
      <c r="A370" s="212"/>
      <c r="B370" s="213"/>
      <c r="C370" s="214"/>
      <c r="D370" s="88"/>
      <c r="E370" s="110"/>
      <c r="F370" s="28"/>
      <c r="G370" s="28"/>
      <c r="H370" s="22" t="str">
        <f>IF(G370="","",ROUNDDOWN('Lesné celky'!$C$2*G370,2))</f>
        <v/>
      </c>
      <c r="I370" s="28"/>
      <c r="J370" s="28"/>
      <c r="K370" s="28"/>
      <c r="L370" s="28"/>
      <c r="M370" s="24">
        <f t="shared" si="21"/>
        <v>0</v>
      </c>
      <c r="N370" s="112" t="str">
        <f t="shared" si="22"/>
        <v/>
      </c>
      <c r="O370" s="31"/>
      <c r="P370" s="33" t="str">
        <f t="shared" si="23"/>
        <v/>
      </c>
      <c r="R370" s="174" t="str">
        <f t="shared" si="24"/>
        <v/>
      </c>
    </row>
    <row r="371" spans="1:18" ht="24.75" customHeight="1" x14ac:dyDescent="0.2">
      <c r="A371" s="212"/>
      <c r="B371" s="213"/>
      <c r="C371" s="214"/>
      <c r="D371" s="88"/>
      <c r="E371" s="110"/>
      <c r="F371" s="28"/>
      <c r="G371" s="28"/>
      <c r="H371" s="22" t="str">
        <f>IF(G371="","",ROUNDDOWN('Lesné celky'!$C$2*G371,2))</f>
        <v/>
      </c>
      <c r="I371" s="28"/>
      <c r="J371" s="28"/>
      <c r="K371" s="28"/>
      <c r="L371" s="28"/>
      <c r="M371" s="24">
        <f t="shared" si="21"/>
        <v>0</v>
      </c>
      <c r="N371" s="112" t="str">
        <f t="shared" si="22"/>
        <v/>
      </c>
      <c r="O371" s="31"/>
      <c r="P371" s="33" t="str">
        <f t="shared" si="23"/>
        <v/>
      </c>
      <c r="R371" s="174" t="str">
        <f t="shared" si="24"/>
        <v/>
      </c>
    </row>
    <row r="372" spans="1:18" ht="24.75" customHeight="1" x14ac:dyDescent="0.2">
      <c r="A372" s="212"/>
      <c r="B372" s="213"/>
      <c r="C372" s="214"/>
      <c r="D372" s="88"/>
      <c r="E372" s="110"/>
      <c r="F372" s="28"/>
      <c r="G372" s="28"/>
      <c r="H372" s="22" t="str">
        <f>IF(G372="","",ROUNDDOWN('Lesné celky'!$C$2*G372,2))</f>
        <v/>
      </c>
      <c r="I372" s="28"/>
      <c r="J372" s="28"/>
      <c r="K372" s="28"/>
      <c r="L372" s="28"/>
      <c r="M372" s="24">
        <f t="shared" si="21"/>
        <v>0</v>
      </c>
      <c r="N372" s="112" t="str">
        <f t="shared" si="22"/>
        <v/>
      </c>
      <c r="O372" s="31"/>
      <c r="P372" s="33" t="str">
        <f t="shared" si="23"/>
        <v/>
      </c>
      <c r="R372" s="174" t="str">
        <f t="shared" si="24"/>
        <v/>
      </c>
    </row>
    <row r="373" spans="1:18" ht="24.75" customHeight="1" x14ac:dyDescent="0.2">
      <c r="A373" s="212"/>
      <c r="B373" s="213"/>
      <c r="C373" s="214"/>
      <c r="D373" s="88"/>
      <c r="E373" s="110"/>
      <c r="F373" s="28"/>
      <c r="G373" s="28"/>
      <c r="H373" s="22" t="str">
        <f>IF(G373="","",ROUNDDOWN('Lesné celky'!$C$2*G373,2))</f>
        <v/>
      </c>
      <c r="I373" s="28"/>
      <c r="J373" s="28"/>
      <c r="K373" s="28"/>
      <c r="L373" s="28"/>
      <c r="M373" s="24">
        <f t="shared" si="21"/>
        <v>0</v>
      </c>
      <c r="N373" s="112" t="str">
        <f t="shared" si="22"/>
        <v/>
      </c>
      <c r="O373" s="31"/>
      <c r="P373" s="33" t="str">
        <f t="shared" si="23"/>
        <v/>
      </c>
      <c r="R373" s="174" t="str">
        <f t="shared" si="24"/>
        <v/>
      </c>
    </row>
    <row r="374" spans="1:18" ht="24.75" customHeight="1" x14ac:dyDescent="0.2">
      <c r="A374" s="212"/>
      <c r="B374" s="213"/>
      <c r="C374" s="214"/>
      <c r="D374" s="88"/>
      <c r="E374" s="110"/>
      <c r="F374" s="28"/>
      <c r="G374" s="28"/>
      <c r="H374" s="22" t="str">
        <f>IF(G374="","",ROUNDDOWN('Lesné celky'!$C$2*G374,2))</f>
        <v/>
      </c>
      <c r="I374" s="28"/>
      <c r="J374" s="28"/>
      <c r="K374" s="28"/>
      <c r="L374" s="28"/>
      <c r="M374" s="24">
        <f t="shared" si="21"/>
        <v>0</v>
      </c>
      <c r="N374" s="112" t="str">
        <f t="shared" si="22"/>
        <v/>
      </c>
      <c r="O374" s="31"/>
      <c r="P374" s="33" t="str">
        <f t="shared" si="23"/>
        <v/>
      </c>
      <c r="R374" s="174" t="str">
        <f t="shared" si="24"/>
        <v/>
      </c>
    </row>
    <row r="375" spans="1:18" ht="24.75" customHeight="1" x14ac:dyDescent="0.2">
      <c r="A375" s="212"/>
      <c r="B375" s="213"/>
      <c r="C375" s="214"/>
      <c r="D375" s="88"/>
      <c r="E375" s="110"/>
      <c r="F375" s="28"/>
      <c r="G375" s="28"/>
      <c r="H375" s="22" t="str">
        <f>IF(G375="","",ROUNDDOWN('Lesné celky'!$C$2*G375,2))</f>
        <v/>
      </c>
      <c r="I375" s="28"/>
      <c r="J375" s="28"/>
      <c r="K375" s="28"/>
      <c r="L375" s="28"/>
      <c r="M375" s="24">
        <f t="shared" si="21"/>
        <v>0</v>
      </c>
      <c r="N375" s="112" t="str">
        <f t="shared" si="22"/>
        <v/>
      </c>
      <c r="O375" s="31"/>
      <c r="P375" s="33" t="str">
        <f t="shared" si="23"/>
        <v/>
      </c>
      <c r="R375" s="174" t="str">
        <f t="shared" si="24"/>
        <v/>
      </c>
    </row>
    <row r="376" spans="1:18" ht="24.75" customHeight="1" x14ac:dyDescent="0.2">
      <c r="A376" s="212"/>
      <c r="B376" s="213"/>
      <c r="C376" s="214"/>
      <c r="D376" s="88"/>
      <c r="E376" s="110"/>
      <c r="F376" s="28"/>
      <c r="G376" s="28"/>
      <c r="H376" s="22" t="str">
        <f>IF(G376="","",ROUNDDOWN('Lesné celky'!$C$2*G376,2))</f>
        <v/>
      </c>
      <c r="I376" s="28"/>
      <c r="J376" s="28"/>
      <c r="K376" s="28"/>
      <c r="L376" s="28"/>
      <c r="M376" s="24">
        <f t="shared" si="21"/>
        <v>0</v>
      </c>
      <c r="N376" s="112" t="str">
        <f t="shared" si="22"/>
        <v/>
      </c>
      <c r="O376" s="31"/>
      <c r="P376" s="33" t="str">
        <f t="shared" si="23"/>
        <v/>
      </c>
      <c r="R376" s="174" t="str">
        <f t="shared" si="24"/>
        <v/>
      </c>
    </row>
    <row r="377" spans="1:18" ht="24.75" customHeight="1" x14ac:dyDescent="0.2">
      <c r="A377" s="212"/>
      <c r="B377" s="213"/>
      <c r="C377" s="214"/>
      <c r="D377" s="88"/>
      <c r="E377" s="110"/>
      <c r="F377" s="28"/>
      <c r="G377" s="28"/>
      <c r="H377" s="22" t="str">
        <f>IF(G377="","",ROUNDDOWN('Lesné celky'!$C$2*G377,2))</f>
        <v/>
      </c>
      <c r="I377" s="28"/>
      <c r="J377" s="28"/>
      <c r="K377" s="28"/>
      <c r="L377" s="28"/>
      <c r="M377" s="24">
        <f t="shared" si="21"/>
        <v>0</v>
      </c>
      <c r="N377" s="112" t="str">
        <f t="shared" si="22"/>
        <v/>
      </c>
      <c r="O377" s="31"/>
      <c r="P377" s="33" t="str">
        <f t="shared" si="23"/>
        <v/>
      </c>
      <c r="R377" s="174" t="str">
        <f t="shared" si="24"/>
        <v/>
      </c>
    </row>
    <row r="378" spans="1:18" ht="24.75" customHeight="1" x14ac:dyDescent="0.2">
      <c r="A378" s="212"/>
      <c r="B378" s="213"/>
      <c r="C378" s="214"/>
      <c r="D378" s="88"/>
      <c r="E378" s="110"/>
      <c r="F378" s="28"/>
      <c r="G378" s="28"/>
      <c r="H378" s="22" t="str">
        <f>IF(G378="","",ROUNDDOWN('Lesné celky'!$C$2*G378,2))</f>
        <v/>
      </c>
      <c r="I378" s="28"/>
      <c r="J378" s="28"/>
      <c r="K378" s="28"/>
      <c r="L378" s="28"/>
      <c r="M378" s="24">
        <f t="shared" si="21"/>
        <v>0</v>
      </c>
      <c r="N378" s="112" t="str">
        <f t="shared" si="22"/>
        <v/>
      </c>
      <c r="O378" s="31"/>
      <c r="P378" s="33" t="str">
        <f t="shared" si="23"/>
        <v/>
      </c>
      <c r="R378" s="174" t="str">
        <f t="shared" si="24"/>
        <v/>
      </c>
    </row>
    <row r="379" spans="1:18" ht="24.75" customHeight="1" x14ac:dyDescent="0.2">
      <c r="A379" s="212"/>
      <c r="B379" s="213"/>
      <c r="C379" s="214"/>
      <c r="D379" s="88"/>
      <c r="E379" s="110"/>
      <c r="F379" s="28"/>
      <c r="G379" s="28"/>
      <c r="H379" s="22" t="str">
        <f>IF(G379="","",ROUNDDOWN('Lesné celky'!$C$2*G379,2))</f>
        <v/>
      </c>
      <c r="I379" s="28"/>
      <c r="J379" s="28"/>
      <c r="K379" s="28"/>
      <c r="L379" s="28"/>
      <c r="M379" s="24">
        <f t="shared" si="21"/>
        <v>0</v>
      </c>
      <c r="N379" s="112" t="str">
        <f t="shared" si="22"/>
        <v/>
      </c>
      <c r="O379" s="31"/>
      <c r="P379" s="33" t="str">
        <f t="shared" si="23"/>
        <v/>
      </c>
      <c r="R379" s="174" t="str">
        <f t="shared" si="24"/>
        <v/>
      </c>
    </row>
    <row r="380" spans="1:18" ht="24.75" customHeight="1" x14ac:dyDescent="0.2">
      <c r="A380" s="212"/>
      <c r="B380" s="213"/>
      <c r="C380" s="214"/>
      <c r="D380" s="88"/>
      <c r="E380" s="110"/>
      <c r="F380" s="28"/>
      <c r="G380" s="28"/>
      <c r="H380" s="22" t="str">
        <f>IF(G380="","",ROUNDDOWN('Lesné celky'!$C$2*G380,2))</f>
        <v/>
      </c>
      <c r="I380" s="28"/>
      <c r="J380" s="28"/>
      <c r="K380" s="28"/>
      <c r="L380" s="28"/>
      <c r="M380" s="24">
        <f t="shared" si="21"/>
        <v>0</v>
      </c>
      <c r="N380" s="112" t="str">
        <f t="shared" si="22"/>
        <v/>
      </c>
      <c r="O380" s="31"/>
      <c r="P380" s="33" t="str">
        <f t="shared" si="23"/>
        <v/>
      </c>
      <c r="R380" s="174" t="str">
        <f t="shared" si="24"/>
        <v/>
      </c>
    </row>
    <row r="381" spans="1:18" ht="24.75" customHeight="1" x14ac:dyDescent="0.2">
      <c r="A381" s="212"/>
      <c r="B381" s="213"/>
      <c r="C381" s="214"/>
      <c r="D381" s="88"/>
      <c r="E381" s="110"/>
      <c r="F381" s="28"/>
      <c r="G381" s="28"/>
      <c r="H381" s="22" t="str">
        <f>IF(G381="","",ROUNDDOWN('Lesné celky'!$C$2*G381,2))</f>
        <v/>
      </c>
      <c r="I381" s="28"/>
      <c r="J381" s="28"/>
      <c r="K381" s="28"/>
      <c r="L381" s="28"/>
      <c r="M381" s="24">
        <f t="shared" si="21"/>
        <v>0</v>
      </c>
      <c r="N381" s="112" t="str">
        <f t="shared" si="22"/>
        <v/>
      </c>
      <c r="O381" s="31"/>
      <c r="P381" s="33" t="str">
        <f t="shared" si="23"/>
        <v/>
      </c>
      <c r="R381" s="174" t="str">
        <f t="shared" si="24"/>
        <v/>
      </c>
    </row>
    <row r="382" spans="1:18" ht="24.75" customHeight="1" x14ac:dyDescent="0.2">
      <c r="A382" s="212"/>
      <c r="B382" s="213"/>
      <c r="C382" s="214"/>
      <c r="D382" s="88"/>
      <c r="E382" s="110"/>
      <c r="F382" s="28"/>
      <c r="G382" s="28"/>
      <c r="H382" s="22" t="str">
        <f>IF(G382="","",ROUNDDOWN('Lesné celky'!$C$2*G382,2))</f>
        <v/>
      </c>
      <c r="I382" s="28"/>
      <c r="J382" s="28"/>
      <c r="K382" s="28"/>
      <c r="L382" s="28"/>
      <c r="M382" s="24">
        <f t="shared" si="21"/>
        <v>0</v>
      </c>
      <c r="N382" s="112" t="str">
        <f t="shared" si="22"/>
        <v/>
      </c>
      <c r="O382" s="31"/>
      <c r="P382" s="33" t="str">
        <f t="shared" si="23"/>
        <v/>
      </c>
      <c r="R382" s="174" t="str">
        <f t="shared" si="24"/>
        <v/>
      </c>
    </row>
    <row r="383" spans="1:18" ht="24.75" customHeight="1" x14ac:dyDescent="0.2">
      <c r="A383" s="212"/>
      <c r="B383" s="213"/>
      <c r="C383" s="214"/>
      <c r="D383" s="88"/>
      <c r="E383" s="110"/>
      <c r="F383" s="28"/>
      <c r="G383" s="28"/>
      <c r="H383" s="22" t="str">
        <f>IF(G383="","",ROUNDDOWN('Lesné celky'!$C$2*G383,2))</f>
        <v/>
      </c>
      <c r="I383" s="28"/>
      <c r="J383" s="28"/>
      <c r="K383" s="28"/>
      <c r="L383" s="28"/>
      <c r="M383" s="24">
        <f t="shared" si="21"/>
        <v>0</v>
      </c>
      <c r="N383" s="112" t="str">
        <f t="shared" si="22"/>
        <v/>
      </c>
      <c r="O383" s="31"/>
      <c r="P383" s="33" t="str">
        <f t="shared" si="23"/>
        <v/>
      </c>
      <c r="R383" s="174" t="str">
        <f t="shared" si="24"/>
        <v/>
      </c>
    </row>
    <row r="384" spans="1:18" ht="24.75" customHeight="1" x14ac:dyDescent="0.2">
      <c r="A384" s="212"/>
      <c r="B384" s="213"/>
      <c r="C384" s="214"/>
      <c r="D384" s="88"/>
      <c r="E384" s="110"/>
      <c r="F384" s="28"/>
      <c r="G384" s="28"/>
      <c r="H384" s="22" t="str">
        <f>IF(G384="","",ROUNDDOWN('Lesné celky'!$C$2*G384,2))</f>
        <v/>
      </c>
      <c r="I384" s="28"/>
      <c r="J384" s="28"/>
      <c r="K384" s="28"/>
      <c r="L384" s="28"/>
      <c r="M384" s="24">
        <f t="shared" si="21"/>
        <v>0</v>
      </c>
      <c r="N384" s="112" t="str">
        <f t="shared" si="22"/>
        <v/>
      </c>
      <c r="O384" s="31"/>
      <c r="P384" s="33" t="str">
        <f t="shared" si="23"/>
        <v/>
      </c>
      <c r="R384" s="174" t="str">
        <f t="shared" si="24"/>
        <v/>
      </c>
    </row>
    <row r="385" spans="1:18" ht="24.75" customHeight="1" x14ac:dyDescent="0.2">
      <c r="A385" s="212"/>
      <c r="B385" s="213"/>
      <c r="C385" s="214"/>
      <c r="D385" s="88"/>
      <c r="E385" s="110"/>
      <c r="F385" s="28"/>
      <c r="G385" s="28"/>
      <c r="H385" s="22" t="str">
        <f>IF(G385="","",ROUNDDOWN('Lesné celky'!$C$2*G385,2))</f>
        <v/>
      </c>
      <c r="I385" s="28"/>
      <c r="J385" s="28"/>
      <c r="K385" s="28"/>
      <c r="L385" s="28"/>
      <c r="M385" s="24">
        <f t="shared" si="21"/>
        <v>0</v>
      </c>
      <c r="N385" s="112" t="str">
        <f t="shared" si="22"/>
        <v/>
      </c>
      <c r="O385" s="31"/>
      <c r="P385" s="33" t="str">
        <f t="shared" si="23"/>
        <v/>
      </c>
      <c r="R385" s="174" t="str">
        <f t="shared" si="24"/>
        <v/>
      </c>
    </row>
    <row r="386" spans="1:18" ht="24.75" customHeight="1" x14ac:dyDescent="0.2">
      <c r="A386" s="212"/>
      <c r="B386" s="213"/>
      <c r="C386" s="214"/>
      <c r="D386" s="88"/>
      <c r="E386" s="110"/>
      <c r="F386" s="28"/>
      <c r="G386" s="28"/>
      <c r="H386" s="22" t="str">
        <f>IF(G386="","",ROUNDDOWN('Lesné celky'!$C$2*G386,2))</f>
        <v/>
      </c>
      <c r="I386" s="28"/>
      <c r="J386" s="28"/>
      <c r="K386" s="28"/>
      <c r="L386" s="28"/>
      <c r="M386" s="24">
        <f t="shared" ref="M386:M449" si="25">SUM(I386:L386)</f>
        <v>0</v>
      </c>
      <c r="N386" s="112" t="str">
        <f t="shared" ref="N386:N449" si="26">IF(ROUNDDOWN(F386*G386,2)-ROUNDDOWN(SUM(I386:L386),2)=0,"","zlý súčet")</f>
        <v/>
      </c>
      <c r="O386" s="31"/>
      <c r="P386" s="33" t="str">
        <f t="shared" si="23"/>
        <v/>
      </c>
      <c r="R386" s="174" t="str">
        <f t="shared" si="24"/>
        <v/>
      </c>
    </row>
    <row r="387" spans="1:18" ht="24.75" customHeight="1" x14ac:dyDescent="0.2">
      <c r="A387" s="212"/>
      <c r="B387" s="213"/>
      <c r="C387" s="214"/>
      <c r="D387" s="88"/>
      <c r="E387" s="110"/>
      <c r="F387" s="28"/>
      <c r="G387" s="28"/>
      <c r="H387" s="22" t="str">
        <f>IF(G387="","",ROUNDDOWN('Lesné celky'!$C$2*G387,2))</f>
        <v/>
      </c>
      <c r="I387" s="28"/>
      <c r="J387" s="28"/>
      <c r="K387" s="28"/>
      <c r="L387" s="28"/>
      <c r="M387" s="24">
        <f t="shared" si="25"/>
        <v>0</v>
      </c>
      <c r="N387" s="112" t="str">
        <f t="shared" si="26"/>
        <v/>
      </c>
      <c r="O387" s="31"/>
      <c r="P387" s="33" t="str">
        <f t="shared" si="23"/>
        <v/>
      </c>
      <c r="R387" s="174" t="str">
        <f t="shared" si="24"/>
        <v/>
      </c>
    </row>
    <row r="388" spans="1:18" ht="24.75" customHeight="1" x14ac:dyDescent="0.2">
      <c r="A388" s="212"/>
      <c r="B388" s="213"/>
      <c r="C388" s="214"/>
      <c r="D388" s="88"/>
      <c r="E388" s="110"/>
      <c r="F388" s="28"/>
      <c r="G388" s="28"/>
      <c r="H388" s="22" t="str">
        <f>IF(G388="","",ROUNDDOWN('Lesné celky'!$C$2*G388,2))</f>
        <v/>
      </c>
      <c r="I388" s="28"/>
      <c r="J388" s="28"/>
      <c r="K388" s="28"/>
      <c r="L388" s="28"/>
      <c r="M388" s="24">
        <f t="shared" si="25"/>
        <v>0</v>
      </c>
      <c r="N388" s="112" t="str">
        <f t="shared" si="26"/>
        <v/>
      </c>
      <c r="O388" s="31"/>
      <c r="P388" s="33" t="str">
        <f t="shared" si="23"/>
        <v/>
      </c>
      <c r="R388" s="174" t="str">
        <f t="shared" si="24"/>
        <v/>
      </c>
    </row>
    <row r="389" spans="1:18" ht="24.75" customHeight="1" x14ac:dyDescent="0.2">
      <c r="A389" s="212"/>
      <c r="B389" s="213"/>
      <c r="C389" s="214"/>
      <c r="D389" s="88"/>
      <c r="E389" s="110"/>
      <c r="F389" s="28"/>
      <c r="G389" s="28"/>
      <c r="H389" s="22" t="str">
        <f>IF(G389="","",ROUNDDOWN('Lesné celky'!$C$2*G389,2))</f>
        <v/>
      </c>
      <c r="I389" s="28"/>
      <c r="J389" s="28"/>
      <c r="K389" s="28"/>
      <c r="L389" s="28"/>
      <c r="M389" s="24">
        <f t="shared" si="25"/>
        <v>0</v>
      </c>
      <c r="N389" s="112" t="str">
        <f t="shared" si="26"/>
        <v/>
      </c>
      <c r="O389" s="31"/>
      <c r="P389" s="33" t="str">
        <f t="shared" si="23"/>
        <v/>
      </c>
      <c r="R389" s="174" t="str">
        <f t="shared" si="24"/>
        <v/>
      </c>
    </row>
    <row r="390" spans="1:18" ht="24.75" customHeight="1" x14ac:dyDescent="0.2">
      <c r="A390" s="212"/>
      <c r="B390" s="213"/>
      <c r="C390" s="214"/>
      <c r="D390" s="88"/>
      <c r="E390" s="110"/>
      <c r="F390" s="28"/>
      <c r="G390" s="28"/>
      <c r="H390" s="22" t="str">
        <f>IF(G390="","",ROUNDDOWN('Lesné celky'!$C$2*G390,2))</f>
        <v/>
      </c>
      <c r="I390" s="28"/>
      <c r="J390" s="28"/>
      <c r="K390" s="28"/>
      <c r="L390" s="28"/>
      <c r="M390" s="24">
        <f t="shared" si="25"/>
        <v>0</v>
      </c>
      <c r="N390" s="112" t="str">
        <f t="shared" si="26"/>
        <v/>
      </c>
      <c r="O390" s="31"/>
      <c r="P390" s="33" t="str">
        <f t="shared" si="23"/>
        <v/>
      </c>
      <c r="R390" s="174" t="str">
        <f t="shared" si="24"/>
        <v/>
      </c>
    </row>
    <row r="391" spans="1:18" ht="24.75" customHeight="1" x14ac:dyDescent="0.2">
      <c r="A391" s="212"/>
      <c r="B391" s="213"/>
      <c r="C391" s="214"/>
      <c r="D391" s="88"/>
      <c r="E391" s="110"/>
      <c r="F391" s="28"/>
      <c r="G391" s="28"/>
      <c r="H391" s="22" t="str">
        <f>IF(G391="","",ROUNDDOWN('Lesné celky'!$C$2*G391,2))</f>
        <v/>
      </c>
      <c r="I391" s="28"/>
      <c r="J391" s="28"/>
      <c r="K391" s="28"/>
      <c r="L391" s="28"/>
      <c r="M391" s="24">
        <f t="shared" si="25"/>
        <v>0</v>
      </c>
      <c r="N391" s="112" t="str">
        <f t="shared" si="26"/>
        <v/>
      </c>
      <c r="O391" s="31"/>
      <c r="P391" s="33" t="str">
        <f t="shared" si="23"/>
        <v/>
      </c>
      <c r="R391" s="174" t="str">
        <f t="shared" si="24"/>
        <v/>
      </c>
    </row>
    <row r="392" spans="1:18" ht="24.75" customHeight="1" x14ac:dyDescent="0.2">
      <c r="A392" s="212"/>
      <c r="B392" s="213"/>
      <c r="C392" s="214"/>
      <c r="D392" s="88"/>
      <c r="E392" s="110"/>
      <c r="F392" s="28"/>
      <c r="G392" s="28"/>
      <c r="H392" s="22" t="str">
        <f>IF(G392="","",ROUNDDOWN('Lesné celky'!$C$2*G392,2))</f>
        <v/>
      </c>
      <c r="I392" s="28"/>
      <c r="J392" s="28"/>
      <c r="K392" s="28"/>
      <c r="L392" s="28"/>
      <c r="M392" s="24">
        <f t="shared" si="25"/>
        <v>0</v>
      </c>
      <c r="N392" s="112" t="str">
        <f t="shared" si="26"/>
        <v/>
      </c>
      <c r="O392" s="31"/>
      <c r="P392" s="33" t="str">
        <f t="shared" si="23"/>
        <v/>
      </c>
      <c r="R392" s="174" t="str">
        <f t="shared" si="24"/>
        <v/>
      </c>
    </row>
    <row r="393" spans="1:18" ht="24.75" customHeight="1" x14ac:dyDescent="0.2">
      <c r="A393" s="212"/>
      <c r="B393" s="213"/>
      <c r="C393" s="214"/>
      <c r="D393" s="88"/>
      <c r="E393" s="110"/>
      <c r="F393" s="28"/>
      <c r="G393" s="28"/>
      <c r="H393" s="22" t="str">
        <f>IF(G393="","",ROUNDDOWN('Lesné celky'!$C$2*G393,2))</f>
        <v/>
      </c>
      <c r="I393" s="28"/>
      <c r="J393" s="28"/>
      <c r="K393" s="28"/>
      <c r="L393" s="28"/>
      <c r="M393" s="24">
        <f t="shared" si="25"/>
        <v>0</v>
      </c>
      <c r="N393" s="112" t="str">
        <f t="shared" si="26"/>
        <v/>
      </c>
      <c r="O393" s="31"/>
      <c r="P393" s="33" t="str">
        <f t="shared" si="23"/>
        <v/>
      </c>
      <c r="R393" s="174" t="str">
        <f t="shared" si="24"/>
        <v/>
      </c>
    </row>
    <row r="394" spans="1:18" ht="24.75" customHeight="1" x14ac:dyDescent="0.2">
      <c r="A394" s="212"/>
      <c r="B394" s="213"/>
      <c r="C394" s="214"/>
      <c r="D394" s="88"/>
      <c r="E394" s="110"/>
      <c r="F394" s="28"/>
      <c r="G394" s="28"/>
      <c r="H394" s="22" t="str">
        <f>IF(G394="","",ROUNDDOWN('Lesné celky'!$C$2*G394,2))</f>
        <v/>
      </c>
      <c r="I394" s="28"/>
      <c r="J394" s="28"/>
      <c r="K394" s="28"/>
      <c r="L394" s="28"/>
      <c r="M394" s="24">
        <f t="shared" si="25"/>
        <v>0</v>
      </c>
      <c r="N394" s="112" t="str">
        <f t="shared" si="26"/>
        <v/>
      </c>
      <c r="O394" s="31"/>
      <c r="P394" s="33" t="str">
        <f t="shared" si="23"/>
        <v/>
      </c>
      <c r="R394" s="174" t="str">
        <f t="shared" si="24"/>
        <v/>
      </c>
    </row>
    <row r="395" spans="1:18" ht="24.75" customHeight="1" x14ac:dyDescent="0.2">
      <c r="A395" s="212"/>
      <c r="B395" s="213"/>
      <c r="C395" s="214"/>
      <c r="D395" s="88"/>
      <c r="E395" s="110"/>
      <c r="F395" s="28"/>
      <c r="G395" s="28"/>
      <c r="H395" s="22" t="str">
        <f>IF(G395="","",ROUNDDOWN('Lesné celky'!$C$2*G395,2))</f>
        <v/>
      </c>
      <c r="I395" s="28"/>
      <c r="J395" s="28"/>
      <c r="K395" s="28"/>
      <c r="L395" s="28"/>
      <c r="M395" s="24">
        <f t="shared" si="25"/>
        <v>0</v>
      </c>
      <c r="N395" s="112" t="str">
        <f t="shared" si="26"/>
        <v/>
      </c>
      <c r="O395" s="31"/>
      <c r="P395" s="33" t="str">
        <f t="shared" si="23"/>
        <v/>
      </c>
      <c r="R395" s="174" t="str">
        <f t="shared" si="24"/>
        <v/>
      </c>
    </row>
    <row r="396" spans="1:18" ht="24.75" customHeight="1" x14ac:dyDescent="0.2">
      <c r="A396" s="212"/>
      <c r="B396" s="213"/>
      <c r="C396" s="214"/>
      <c r="D396" s="88"/>
      <c r="E396" s="110"/>
      <c r="F396" s="28"/>
      <c r="G396" s="28"/>
      <c r="H396" s="22" t="str">
        <f>IF(G396="","",ROUNDDOWN('Lesné celky'!$C$2*G396,2))</f>
        <v/>
      </c>
      <c r="I396" s="28"/>
      <c r="J396" s="28"/>
      <c r="K396" s="28"/>
      <c r="L396" s="28"/>
      <c r="M396" s="24">
        <f t="shared" si="25"/>
        <v>0</v>
      </c>
      <c r="N396" s="112" t="str">
        <f t="shared" si="26"/>
        <v/>
      </c>
      <c r="O396" s="31"/>
      <c r="P396" s="33" t="str">
        <f t="shared" si="23"/>
        <v/>
      </c>
      <c r="R396" s="174" t="str">
        <f t="shared" si="24"/>
        <v/>
      </c>
    </row>
    <row r="397" spans="1:18" ht="24.75" customHeight="1" x14ac:dyDescent="0.2">
      <c r="A397" s="212"/>
      <c r="B397" s="213"/>
      <c r="C397" s="214"/>
      <c r="D397" s="88"/>
      <c r="E397" s="110"/>
      <c r="F397" s="28"/>
      <c r="G397" s="28"/>
      <c r="H397" s="22" t="str">
        <f>IF(G397="","",ROUNDDOWN('Lesné celky'!$C$2*G397,2))</f>
        <v/>
      </c>
      <c r="I397" s="28"/>
      <c r="J397" s="28"/>
      <c r="K397" s="28"/>
      <c r="L397" s="28"/>
      <c r="M397" s="24">
        <f t="shared" si="25"/>
        <v>0</v>
      </c>
      <c r="N397" s="112" t="str">
        <f t="shared" si="26"/>
        <v/>
      </c>
      <c r="O397" s="31"/>
      <c r="P397" s="33" t="str">
        <f t="shared" si="23"/>
        <v/>
      </c>
      <c r="R397" s="174" t="str">
        <f t="shared" si="24"/>
        <v/>
      </c>
    </row>
    <row r="398" spans="1:18" ht="24.75" customHeight="1" x14ac:dyDescent="0.2">
      <c r="A398" s="212"/>
      <c r="B398" s="213"/>
      <c r="C398" s="214"/>
      <c r="D398" s="88"/>
      <c r="E398" s="110"/>
      <c r="F398" s="28"/>
      <c r="G398" s="28"/>
      <c r="H398" s="22" t="str">
        <f>IF(G398="","",ROUNDDOWN('Lesné celky'!$C$2*G398,2))</f>
        <v/>
      </c>
      <c r="I398" s="28"/>
      <c r="J398" s="28"/>
      <c r="K398" s="28"/>
      <c r="L398" s="28"/>
      <c r="M398" s="24">
        <f t="shared" si="25"/>
        <v>0</v>
      </c>
      <c r="N398" s="112" t="str">
        <f t="shared" si="26"/>
        <v/>
      </c>
      <c r="O398" s="31"/>
      <c r="P398" s="33" t="str">
        <f t="shared" si="23"/>
        <v/>
      </c>
      <c r="R398" s="174" t="str">
        <f t="shared" si="24"/>
        <v/>
      </c>
    </row>
    <row r="399" spans="1:18" ht="24.75" customHeight="1" x14ac:dyDescent="0.2">
      <c r="A399" s="212"/>
      <c r="B399" s="213"/>
      <c r="C399" s="214"/>
      <c r="D399" s="88"/>
      <c r="E399" s="110"/>
      <c r="F399" s="28"/>
      <c r="G399" s="28"/>
      <c r="H399" s="22" t="str">
        <f>IF(G399="","",ROUNDDOWN('Lesné celky'!$C$2*G399,2))</f>
        <v/>
      </c>
      <c r="I399" s="28"/>
      <c r="J399" s="28"/>
      <c r="K399" s="28"/>
      <c r="L399" s="28"/>
      <c r="M399" s="24">
        <f t="shared" si="25"/>
        <v>0</v>
      </c>
      <c r="N399" s="112" t="str">
        <f t="shared" si="26"/>
        <v/>
      </c>
      <c r="O399" s="31"/>
      <c r="P399" s="33" t="str">
        <f t="shared" si="23"/>
        <v/>
      </c>
      <c r="R399" s="174" t="str">
        <f t="shared" si="24"/>
        <v/>
      </c>
    </row>
    <row r="400" spans="1:18" ht="24.75" customHeight="1" x14ac:dyDescent="0.2">
      <c r="A400" s="212"/>
      <c r="B400" s="213"/>
      <c r="C400" s="214"/>
      <c r="D400" s="88"/>
      <c r="E400" s="110"/>
      <c r="F400" s="28"/>
      <c r="G400" s="28"/>
      <c r="H400" s="22" t="str">
        <f>IF(G400="","",ROUNDDOWN('Lesné celky'!$C$2*G400,2))</f>
        <v/>
      </c>
      <c r="I400" s="28"/>
      <c r="J400" s="28"/>
      <c r="K400" s="28"/>
      <c r="L400" s="28"/>
      <c r="M400" s="24">
        <f t="shared" si="25"/>
        <v>0</v>
      </c>
      <c r="N400" s="112" t="str">
        <f t="shared" si="26"/>
        <v/>
      </c>
      <c r="O400" s="31"/>
      <c r="P400" s="33" t="str">
        <f t="shared" si="23"/>
        <v/>
      </c>
      <c r="R400" s="174" t="str">
        <f t="shared" si="24"/>
        <v/>
      </c>
    </row>
    <row r="401" spans="1:18" ht="24.75" customHeight="1" x14ac:dyDescent="0.2">
      <c r="A401" s="212"/>
      <c r="B401" s="213"/>
      <c r="C401" s="214"/>
      <c r="D401" s="88"/>
      <c r="E401" s="110"/>
      <c r="F401" s="28"/>
      <c r="G401" s="28"/>
      <c r="H401" s="22" t="str">
        <f>IF(G401="","",ROUNDDOWN('Lesné celky'!$C$2*G401,2))</f>
        <v/>
      </c>
      <c r="I401" s="28"/>
      <c r="J401" s="28"/>
      <c r="K401" s="28"/>
      <c r="L401" s="28"/>
      <c r="M401" s="24">
        <f t="shared" si="25"/>
        <v>0</v>
      </c>
      <c r="N401" s="112" t="str">
        <f t="shared" si="26"/>
        <v/>
      </c>
      <c r="O401" s="31"/>
      <c r="P401" s="33" t="str">
        <f t="shared" si="23"/>
        <v/>
      </c>
      <c r="R401" s="174" t="str">
        <f t="shared" si="24"/>
        <v/>
      </c>
    </row>
    <row r="402" spans="1:18" ht="24.75" customHeight="1" x14ac:dyDescent="0.2">
      <c r="A402" s="212"/>
      <c r="B402" s="213"/>
      <c r="C402" s="214"/>
      <c r="D402" s="88"/>
      <c r="E402" s="110"/>
      <c r="F402" s="28"/>
      <c r="G402" s="28"/>
      <c r="H402" s="22" t="str">
        <f>IF(G402="","",ROUNDDOWN('Lesné celky'!$C$2*G402,2))</f>
        <v/>
      </c>
      <c r="I402" s="28"/>
      <c r="J402" s="28"/>
      <c r="K402" s="28"/>
      <c r="L402" s="28"/>
      <c r="M402" s="24">
        <f t="shared" si="25"/>
        <v>0</v>
      </c>
      <c r="N402" s="112" t="str">
        <f t="shared" si="26"/>
        <v/>
      </c>
      <c r="O402" s="31"/>
      <c r="P402" s="33" t="str">
        <f t="shared" si="23"/>
        <v/>
      </c>
      <c r="R402" s="174" t="str">
        <f t="shared" si="24"/>
        <v/>
      </c>
    </row>
    <row r="403" spans="1:18" ht="24.75" customHeight="1" x14ac:dyDescent="0.2">
      <c r="A403" s="212"/>
      <c r="B403" s="213"/>
      <c r="C403" s="214"/>
      <c r="D403" s="88"/>
      <c r="E403" s="110"/>
      <c r="F403" s="28"/>
      <c r="G403" s="28"/>
      <c r="H403" s="22" t="str">
        <f>IF(G403="","",ROUNDDOWN('Lesné celky'!$C$2*G403,2))</f>
        <v/>
      </c>
      <c r="I403" s="28"/>
      <c r="J403" s="28"/>
      <c r="K403" s="28"/>
      <c r="L403" s="28"/>
      <c r="M403" s="24">
        <f t="shared" si="25"/>
        <v>0</v>
      </c>
      <c r="N403" s="112" t="str">
        <f t="shared" si="26"/>
        <v/>
      </c>
      <c r="O403" s="31"/>
      <c r="P403" s="33" t="str">
        <f t="shared" si="23"/>
        <v/>
      </c>
      <c r="R403" s="174" t="str">
        <f t="shared" si="24"/>
        <v/>
      </c>
    </row>
    <row r="404" spans="1:18" ht="24.75" customHeight="1" x14ac:dyDescent="0.2">
      <c r="A404" s="212"/>
      <c r="B404" s="213"/>
      <c r="C404" s="214"/>
      <c r="D404" s="88"/>
      <c r="E404" s="110"/>
      <c r="F404" s="28"/>
      <c r="G404" s="28"/>
      <c r="H404" s="22" t="str">
        <f>IF(G404="","",ROUNDDOWN('Lesné celky'!$C$2*G404,2))</f>
        <v/>
      </c>
      <c r="I404" s="28"/>
      <c r="J404" s="28"/>
      <c r="K404" s="28"/>
      <c r="L404" s="28"/>
      <c r="M404" s="24">
        <f t="shared" si="25"/>
        <v>0</v>
      </c>
      <c r="N404" s="112" t="str">
        <f t="shared" si="26"/>
        <v/>
      </c>
      <c r="O404" s="31"/>
      <c r="P404" s="33" t="str">
        <f t="shared" ref="P404:P467" si="27">IF(H404="","",H404-O404)</f>
        <v/>
      </c>
      <c r="R404" s="174" t="str">
        <f t="shared" ref="R404:R467" si="28">IF(AND(H404&lt;&gt;"",OR(E404="",D404="",A404="")),"nekorektne zadané údaje","")</f>
        <v/>
      </c>
    </row>
    <row r="405" spans="1:18" ht="24.75" customHeight="1" x14ac:dyDescent="0.2">
      <c r="A405" s="212"/>
      <c r="B405" s="213"/>
      <c r="C405" s="214"/>
      <c r="D405" s="88"/>
      <c r="E405" s="110"/>
      <c r="F405" s="28"/>
      <c r="G405" s="28"/>
      <c r="H405" s="22" t="str">
        <f>IF(G405="","",ROUNDDOWN('Lesné celky'!$C$2*G405,2))</f>
        <v/>
      </c>
      <c r="I405" s="28"/>
      <c r="J405" s="28"/>
      <c r="K405" s="28"/>
      <c r="L405" s="28"/>
      <c r="M405" s="24">
        <f t="shared" si="25"/>
        <v>0</v>
      </c>
      <c r="N405" s="112" t="str">
        <f t="shared" si="26"/>
        <v/>
      </c>
      <c r="O405" s="31"/>
      <c r="P405" s="33" t="str">
        <f t="shared" si="27"/>
        <v/>
      </c>
      <c r="R405" s="174" t="str">
        <f t="shared" si="28"/>
        <v/>
      </c>
    </row>
    <row r="406" spans="1:18" ht="24.75" customHeight="1" x14ac:dyDescent="0.2">
      <c r="A406" s="212"/>
      <c r="B406" s="213"/>
      <c r="C406" s="214"/>
      <c r="D406" s="88"/>
      <c r="E406" s="110"/>
      <c r="F406" s="28"/>
      <c r="G406" s="28"/>
      <c r="H406" s="22" t="str">
        <f>IF(G406="","",ROUNDDOWN('Lesné celky'!$C$2*G406,2))</f>
        <v/>
      </c>
      <c r="I406" s="28"/>
      <c r="J406" s="28"/>
      <c r="K406" s="28"/>
      <c r="L406" s="28"/>
      <c r="M406" s="24">
        <f t="shared" si="25"/>
        <v>0</v>
      </c>
      <c r="N406" s="112" t="str">
        <f t="shared" si="26"/>
        <v/>
      </c>
      <c r="O406" s="31"/>
      <c r="P406" s="33" t="str">
        <f t="shared" si="27"/>
        <v/>
      </c>
      <c r="R406" s="174" t="str">
        <f t="shared" si="28"/>
        <v/>
      </c>
    </row>
    <row r="407" spans="1:18" ht="24.75" customHeight="1" x14ac:dyDescent="0.2">
      <c r="A407" s="212"/>
      <c r="B407" s="213"/>
      <c r="C407" s="214"/>
      <c r="D407" s="88"/>
      <c r="E407" s="110"/>
      <c r="F407" s="28"/>
      <c r="G407" s="28"/>
      <c r="H407" s="22" t="str">
        <f>IF(G407="","",ROUNDDOWN('Lesné celky'!$C$2*G407,2))</f>
        <v/>
      </c>
      <c r="I407" s="28"/>
      <c r="J407" s="28"/>
      <c r="K407" s="28"/>
      <c r="L407" s="28"/>
      <c r="M407" s="24">
        <f t="shared" si="25"/>
        <v>0</v>
      </c>
      <c r="N407" s="112" t="str">
        <f t="shared" si="26"/>
        <v/>
      </c>
      <c r="O407" s="31"/>
      <c r="P407" s="33" t="str">
        <f t="shared" si="27"/>
        <v/>
      </c>
      <c r="R407" s="174" t="str">
        <f t="shared" si="28"/>
        <v/>
      </c>
    </row>
    <row r="408" spans="1:18" ht="24.75" customHeight="1" x14ac:dyDescent="0.2">
      <c r="A408" s="212"/>
      <c r="B408" s="213"/>
      <c r="C408" s="214"/>
      <c r="D408" s="88"/>
      <c r="E408" s="110"/>
      <c r="F408" s="28"/>
      <c r="G408" s="28"/>
      <c r="H408" s="22" t="str">
        <f>IF(G408="","",ROUNDDOWN('Lesné celky'!$C$2*G408,2))</f>
        <v/>
      </c>
      <c r="I408" s="28"/>
      <c r="J408" s="28"/>
      <c r="K408" s="28"/>
      <c r="L408" s="28"/>
      <c r="M408" s="24">
        <f t="shared" si="25"/>
        <v>0</v>
      </c>
      <c r="N408" s="112" t="str">
        <f t="shared" si="26"/>
        <v/>
      </c>
      <c r="O408" s="31"/>
      <c r="P408" s="33" t="str">
        <f t="shared" si="27"/>
        <v/>
      </c>
      <c r="R408" s="174" t="str">
        <f t="shared" si="28"/>
        <v/>
      </c>
    </row>
    <row r="409" spans="1:18" ht="24.75" customHeight="1" x14ac:dyDescent="0.2">
      <c r="A409" s="212"/>
      <c r="B409" s="213"/>
      <c r="C409" s="214"/>
      <c r="D409" s="88"/>
      <c r="E409" s="110"/>
      <c r="F409" s="28"/>
      <c r="G409" s="28"/>
      <c r="H409" s="22" t="str">
        <f>IF(G409="","",ROUNDDOWN('Lesné celky'!$C$2*G409,2))</f>
        <v/>
      </c>
      <c r="I409" s="28"/>
      <c r="J409" s="28"/>
      <c r="K409" s="28"/>
      <c r="L409" s="28"/>
      <c r="M409" s="24">
        <f t="shared" si="25"/>
        <v>0</v>
      </c>
      <c r="N409" s="112" t="str">
        <f t="shared" si="26"/>
        <v/>
      </c>
      <c r="O409" s="31"/>
      <c r="P409" s="33" t="str">
        <f t="shared" si="27"/>
        <v/>
      </c>
      <c r="R409" s="174" t="str">
        <f t="shared" si="28"/>
        <v/>
      </c>
    </row>
    <row r="410" spans="1:18" ht="24.75" customHeight="1" x14ac:dyDescent="0.2">
      <c r="A410" s="212"/>
      <c r="B410" s="213"/>
      <c r="C410" s="214"/>
      <c r="D410" s="88"/>
      <c r="E410" s="110"/>
      <c r="F410" s="28"/>
      <c r="G410" s="28"/>
      <c r="H410" s="22" t="str">
        <f>IF(G410="","",ROUNDDOWN('Lesné celky'!$C$2*G410,2))</f>
        <v/>
      </c>
      <c r="I410" s="28"/>
      <c r="J410" s="28"/>
      <c r="K410" s="28"/>
      <c r="L410" s="28"/>
      <c r="M410" s="24">
        <f t="shared" si="25"/>
        <v>0</v>
      </c>
      <c r="N410" s="112" t="str">
        <f t="shared" si="26"/>
        <v/>
      </c>
      <c r="O410" s="31"/>
      <c r="P410" s="33" t="str">
        <f t="shared" si="27"/>
        <v/>
      </c>
      <c r="R410" s="174" t="str">
        <f t="shared" si="28"/>
        <v/>
      </c>
    </row>
    <row r="411" spans="1:18" ht="24.75" customHeight="1" x14ac:dyDescent="0.2">
      <c r="A411" s="212"/>
      <c r="B411" s="213"/>
      <c r="C411" s="214"/>
      <c r="D411" s="88"/>
      <c r="E411" s="110"/>
      <c r="F411" s="28"/>
      <c r="G411" s="28"/>
      <c r="H411" s="22" t="str">
        <f>IF(G411="","",ROUNDDOWN('Lesné celky'!$C$2*G411,2))</f>
        <v/>
      </c>
      <c r="I411" s="28"/>
      <c r="J411" s="28"/>
      <c r="K411" s="28"/>
      <c r="L411" s="28"/>
      <c r="M411" s="24">
        <f t="shared" si="25"/>
        <v>0</v>
      </c>
      <c r="N411" s="112" t="str">
        <f t="shared" si="26"/>
        <v/>
      </c>
      <c r="O411" s="31"/>
      <c r="P411" s="33" t="str">
        <f t="shared" si="27"/>
        <v/>
      </c>
      <c r="R411" s="174" t="str">
        <f t="shared" si="28"/>
        <v/>
      </c>
    </row>
    <row r="412" spans="1:18" ht="24.75" customHeight="1" x14ac:dyDescent="0.2">
      <c r="A412" s="212"/>
      <c r="B412" s="213"/>
      <c r="C412" s="214"/>
      <c r="D412" s="88"/>
      <c r="E412" s="110"/>
      <c r="F412" s="28"/>
      <c r="G412" s="28"/>
      <c r="H412" s="22" t="str">
        <f>IF(G412="","",ROUNDDOWN('Lesné celky'!$C$2*G412,2))</f>
        <v/>
      </c>
      <c r="I412" s="28"/>
      <c r="J412" s="28"/>
      <c r="K412" s="28"/>
      <c r="L412" s="28"/>
      <c r="M412" s="24">
        <f t="shared" si="25"/>
        <v>0</v>
      </c>
      <c r="N412" s="112" t="str">
        <f t="shared" si="26"/>
        <v/>
      </c>
      <c r="O412" s="31"/>
      <c r="P412" s="33" t="str">
        <f t="shared" si="27"/>
        <v/>
      </c>
      <c r="R412" s="174" t="str">
        <f t="shared" si="28"/>
        <v/>
      </c>
    </row>
    <row r="413" spans="1:18" ht="24.75" customHeight="1" x14ac:dyDescent="0.2">
      <c r="A413" s="212"/>
      <c r="B413" s="213"/>
      <c r="C413" s="214"/>
      <c r="D413" s="88"/>
      <c r="E413" s="110"/>
      <c r="F413" s="28"/>
      <c r="G413" s="28"/>
      <c r="H413" s="22" t="str">
        <f>IF(G413="","",ROUNDDOWN('Lesné celky'!$C$2*G413,2))</f>
        <v/>
      </c>
      <c r="I413" s="28"/>
      <c r="J413" s="28"/>
      <c r="K413" s="28"/>
      <c r="L413" s="28"/>
      <c r="M413" s="24">
        <f t="shared" si="25"/>
        <v>0</v>
      </c>
      <c r="N413" s="112" t="str">
        <f t="shared" si="26"/>
        <v/>
      </c>
      <c r="O413" s="31"/>
      <c r="P413" s="33" t="str">
        <f t="shared" si="27"/>
        <v/>
      </c>
      <c r="R413" s="174" t="str">
        <f t="shared" si="28"/>
        <v/>
      </c>
    </row>
    <row r="414" spans="1:18" ht="24.75" customHeight="1" x14ac:dyDescent="0.2">
      <c r="A414" s="212"/>
      <c r="B414" s="213"/>
      <c r="C414" s="214"/>
      <c r="D414" s="88"/>
      <c r="E414" s="110"/>
      <c r="F414" s="28"/>
      <c r="G414" s="28"/>
      <c r="H414" s="22" t="str">
        <f>IF(G414="","",ROUNDDOWN('Lesné celky'!$C$2*G414,2))</f>
        <v/>
      </c>
      <c r="I414" s="28"/>
      <c r="J414" s="28"/>
      <c r="K414" s="28"/>
      <c r="L414" s="28"/>
      <c r="M414" s="24">
        <f t="shared" si="25"/>
        <v>0</v>
      </c>
      <c r="N414" s="112" t="str">
        <f t="shared" si="26"/>
        <v/>
      </c>
      <c r="O414" s="31"/>
      <c r="P414" s="33" t="str">
        <f t="shared" si="27"/>
        <v/>
      </c>
      <c r="R414" s="174" t="str">
        <f t="shared" si="28"/>
        <v/>
      </c>
    </row>
    <row r="415" spans="1:18" ht="24.75" customHeight="1" x14ac:dyDescent="0.2">
      <c r="A415" s="212"/>
      <c r="B415" s="213"/>
      <c r="C415" s="214"/>
      <c r="D415" s="88"/>
      <c r="E415" s="110"/>
      <c r="F415" s="28"/>
      <c r="G415" s="28"/>
      <c r="H415" s="22" t="str">
        <f>IF(G415="","",ROUNDDOWN('Lesné celky'!$C$2*G415,2))</f>
        <v/>
      </c>
      <c r="I415" s="28"/>
      <c r="J415" s="28"/>
      <c r="K415" s="28"/>
      <c r="L415" s="28"/>
      <c r="M415" s="24">
        <f t="shared" si="25"/>
        <v>0</v>
      </c>
      <c r="N415" s="112" t="str">
        <f t="shared" si="26"/>
        <v/>
      </c>
      <c r="O415" s="31"/>
      <c r="P415" s="33" t="str">
        <f t="shared" si="27"/>
        <v/>
      </c>
      <c r="R415" s="174" t="str">
        <f t="shared" si="28"/>
        <v/>
      </c>
    </row>
    <row r="416" spans="1:18" ht="24.75" customHeight="1" x14ac:dyDescent="0.2">
      <c r="A416" s="212"/>
      <c r="B416" s="213"/>
      <c r="C416" s="214"/>
      <c r="D416" s="88"/>
      <c r="E416" s="110"/>
      <c r="F416" s="28"/>
      <c r="G416" s="28"/>
      <c r="H416" s="22" t="str">
        <f>IF(G416="","",ROUNDDOWN('Lesné celky'!$C$2*G416,2))</f>
        <v/>
      </c>
      <c r="I416" s="28"/>
      <c r="J416" s="28"/>
      <c r="K416" s="28"/>
      <c r="L416" s="28"/>
      <c r="M416" s="24">
        <f t="shared" si="25"/>
        <v>0</v>
      </c>
      <c r="N416" s="112" t="str">
        <f t="shared" si="26"/>
        <v/>
      </c>
      <c r="O416" s="31"/>
      <c r="P416" s="33" t="str">
        <f t="shared" si="27"/>
        <v/>
      </c>
      <c r="R416" s="174" t="str">
        <f t="shared" si="28"/>
        <v/>
      </c>
    </row>
    <row r="417" spans="1:18" ht="24.75" customHeight="1" x14ac:dyDescent="0.2">
      <c r="A417" s="212"/>
      <c r="B417" s="213"/>
      <c r="C417" s="214"/>
      <c r="D417" s="88"/>
      <c r="E417" s="110"/>
      <c r="F417" s="28"/>
      <c r="G417" s="28"/>
      <c r="H417" s="22" t="str">
        <f>IF(G417="","",ROUNDDOWN('Lesné celky'!$C$2*G417,2))</f>
        <v/>
      </c>
      <c r="I417" s="28"/>
      <c r="J417" s="28"/>
      <c r="K417" s="28"/>
      <c r="L417" s="28"/>
      <c r="M417" s="24">
        <f t="shared" si="25"/>
        <v>0</v>
      </c>
      <c r="N417" s="112" t="str">
        <f t="shared" si="26"/>
        <v/>
      </c>
      <c r="O417" s="31"/>
      <c r="P417" s="33" t="str">
        <f t="shared" si="27"/>
        <v/>
      </c>
      <c r="R417" s="174" t="str">
        <f t="shared" si="28"/>
        <v/>
      </c>
    </row>
    <row r="418" spans="1:18" ht="24.75" customHeight="1" x14ac:dyDescent="0.2">
      <c r="A418" s="212"/>
      <c r="B418" s="213"/>
      <c r="C418" s="214"/>
      <c r="D418" s="88"/>
      <c r="E418" s="110"/>
      <c r="F418" s="28"/>
      <c r="G418" s="28"/>
      <c r="H418" s="22" t="str">
        <f>IF(G418="","",ROUNDDOWN('Lesné celky'!$C$2*G418,2))</f>
        <v/>
      </c>
      <c r="I418" s="28"/>
      <c r="J418" s="28"/>
      <c r="K418" s="28"/>
      <c r="L418" s="28"/>
      <c r="M418" s="24">
        <f t="shared" si="25"/>
        <v>0</v>
      </c>
      <c r="N418" s="112" t="str">
        <f t="shared" si="26"/>
        <v/>
      </c>
      <c r="O418" s="31"/>
      <c r="P418" s="33" t="str">
        <f t="shared" si="27"/>
        <v/>
      </c>
      <c r="R418" s="174" t="str">
        <f t="shared" si="28"/>
        <v/>
      </c>
    </row>
    <row r="419" spans="1:18" ht="24.75" customHeight="1" x14ac:dyDescent="0.2">
      <c r="A419" s="212"/>
      <c r="B419" s="213"/>
      <c r="C419" s="214"/>
      <c r="D419" s="88"/>
      <c r="E419" s="110"/>
      <c r="F419" s="28"/>
      <c r="G419" s="28"/>
      <c r="H419" s="22" t="str">
        <f>IF(G419="","",ROUNDDOWN('Lesné celky'!$C$2*G419,2))</f>
        <v/>
      </c>
      <c r="I419" s="28"/>
      <c r="J419" s="28"/>
      <c r="K419" s="28"/>
      <c r="L419" s="28"/>
      <c r="M419" s="24">
        <f t="shared" si="25"/>
        <v>0</v>
      </c>
      <c r="N419" s="112" t="str">
        <f t="shared" si="26"/>
        <v/>
      </c>
      <c r="O419" s="31"/>
      <c r="P419" s="33" t="str">
        <f t="shared" si="27"/>
        <v/>
      </c>
      <c r="R419" s="174" t="str">
        <f t="shared" si="28"/>
        <v/>
      </c>
    </row>
    <row r="420" spans="1:18" ht="24.75" customHeight="1" x14ac:dyDescent="0.2">
      <c r="A420" s="212"/>
      <c r="B420" s="213"/>
      <c r="C420" s="214"/>
      <c r="D420" s="88"/>
      <c r="E420" s="110"/>
      <c r="F420" s="28"/>
      <c r="G420" s="28"/>
      <c r="H420" s="22" t="str">
        <f>IF(G420="","",ROUNDDOWN('Lesné celky'!$C$2*G420,2))</f>
        <v/>
      </c>
      <c r="I420" s="28"/>
      <c r="J420" s="28"/>
      <c r="K420" s="28"/>
      <c r="L420" s="28"/>
      <c r="M420" s="24">
        <f t="shared" si="25"/>
        <v>0</v>
      </c>
      <c r="N420" s="112" t="str">
        <f t="shared" si="26"/>
        <v/>
      </c>
      <c r="O420" s="31"/>
      <c r="P420" s="33" t="str">
        <f t="shared" si="27"/>
        <v/>
      </c>
      <c r="R420" s="174" t="str">
        <f t="shared" si="28"/>
        <v/>
      </c>
    </row>
    <row r="421" spans="1:18" ht="24.75" customHeight="1" x14ac:dyDescent="0.2">
      <c r="A421" s="212"/>
      <c r="B421" s="213"/>
      <c r="C421" s="214"/>
      <c r="D421" s="88"/>
      <c r="E421" s="110"/>
      <c r="F421" s="28"/>
      <c r="G421" s="28"/>
      <c r="H421" s="22" t="str">
        <f>IF(G421="","",ROUNDDOWN('Lesné celky'!$C$2*G421,2))</f>
        <v/>
      </c>
      <c r="I421" s="28"/>
      <c r="J421" s="28"/>
      <c r="K421" s="28"/>
      <c r="L421" s="28"/>
      <c r="M421" s="24">
        <f t="shared" si="25"/>
        <v>0</v>
      </c>
      <c r="N421" s="112" t="str">
        <f t="shared" si="26"/>
        <v/>
      </c>
      <c r="O421" s="31"/>
      <c r="P421" s="33" t="str">
        <f t="shared" si="27"/>
        <v/>
      </c>
      <c r="R421" s="174" t="str">
        <f t="shared" si="28"/>
        <v/>
      </c>
    </row>
    <row r="422" spans="1:18" ht="24.75" customHeight="1" x14ac:dyDescent="0.2">
      <c r="A422" s="212"/>
      <c r="B422" s="213"/>
      <c r="C422" s="214"/>
      <c r="D422" s="88"/>
      <c r="E422" s="110"/>
      <c r="F422" s="28"/>
      <c r="G422" s="28"/>
      <c r="H422" s="22" t="str">
        <f>IF(G422="","",ROUNDDOWN('Lesné celky'!$C$2*G422,2))</f>
        <v/>
      </c>
      <c r="I422" s="28"/>
      <c r="J422" s="28"/>
      <c r="K422" s="28"/>
      <c r="L422" s="28"/>
      <c r="M422" s="24">
        <f t="shared" si="25"/>
        <v>0</v>
      </c>
      <c r="N422" s="112" t="str">
        <f t="shared" si="26"/>
        <v/>
      </c>
      <c r="O422" s="31"/>
      <c r="P422" s="33" t="str">
        <f t="shared" si="27"/>
        <v/>
      </c>
      <c r="R422" s="174" t="str">
        <f t="shared" si="28"/>
        <v/>
      </c>
    </row>
    <row r="423" spans="1:18" ht="24.75" customHeight="1" x14ac:dyDescent="0.2">
      <c r="A423" s="212"/>
      <c r="B423" s="213"/>
      <c r="C423" s="214"/>
      <c r="D423" s="88"/>
      <c r="E423" s="110"/>
      <c r="F423" s="28"/>
      <c r="G423" s="28"/>
      <c r="H423" s="22" t="str">
        <f>IF(G423="","",ROUNDDOWN('Lesné celky'!$C$2*G423,2))</f>
        <v/>
      </c>
      <c r="I423" s="28"/>
      <c r="J423" s="28"/>
      <c r="K423" s="28"/>
      <c r="L423" s="28"/>
      <c r="M423" s="24">
        <f t="shared" si="25"/>
        <v>0</v>
      </c>
      <c r="N423" s="112" t="str">
        <f t="shared" si="26"/>
        <v/>
      </c>
      <c r="O423" s="31"/>
      <c r="P423" s="33" t="str">
        <f t="shared" si="27"/>
        <v/>
      </c>
      <c r="R423" s="174" t="str">
        <f t="shared" si="28"/>
        <v/>
      </c>
    </row>
    <row r="424" spans="1:18" ht="24.75" customHeight="1" x14ac:dyDescent="0.2">
      <c r="A424" s="212"/>
      <c r="B424" s="213"/>
      <c r="C424" s="214"/>
      <c r="D424" s="88"/>
      <c r="E424" s="110"/>
      <c r="F424" s="28"/>
      <c r="G424" s="28"/>
      <c r="H424" s="22" t="str">
        <f>IF(G424="","",ROUNDDOWN('Lesné celky'!$C$2*G424,2))</f>
        <v/>
      </c>
      <c r="I424" s="28"/>
      <c r="J424" s="28"/>
      <c r="K424" s="28"/>
      <c r="L424" s="28"/>
      <c r="M424" s="24">
        <f t="shared" si="25"/>
        <v>0</v>
      </c>
      <c r="N424" s="112" t="str">
        <f t="shared" si="26"/>
        <v/>
      </c>
      <c r="O424" s="31"/>
      <c r="P424" s="33" t="str">
        <f t="shared" si="27"/>
        <v/>
      </c>
      <c r="R424" s="174" t="str">
        <f t="shared" si="28"/>
        <v/>
      </c>
    </row>
    <row r="425" spans="1:18" ht="24.75" customHeight="1" x14ac:dyDescent="0.2">
      <c r="A425" s="212"/>
      <c r="B425" s="213"/>
      <c r="C425" s="214"/>
      <c r="D425" s="88"/>
      <c r="E425" s="110"/>
      <c r="F425" s="28"/>
      <c r="G425" s="28"/>
      <c r="H425" s="22" t="str">
        <f>IF(G425="","",ROUNDDOWN('Lesné celky'!$C$2*G425,2))</f>
        <v/>
      </c>
      <c r="I425" s="28"/>
      <c r="J425" s="28"/>
      <c r="K425" s="28"/>
      <c r="L425" s="28"/>
      <c r="M425" s="24">
        <f t="shared" si="25"/>
        <v>0</v>
      </c>
      <c r="N425" s="112" t="str">
        <f t="shared" si="26"/>
        <v/>
      </c>
      <c r="O425" s="31"/>
      <c r="P425" s="33" t="str">
        <f t="shared" si="27"/>
        <v/>
      </c>
      <c r="R425" s="174" t="str">
        <f t="shared" si="28"/>
        <v/>
      </c>
    </row>
    <row r="426" spans="1:18" ht="24.75" customHeight="1" x14ac:dyDescent="0.2">
      <c r="A426" s="212"/>
      <c r="B426" s="213"/>
      <c r="C426" s="214"/>
      <c r="D426" s="88"/>
      <c r="E426" s="110"/>
      <c r="F426" s="28"/>
      <c r="G426" s="28"/>
      <c r="H426" s="22" t="str">
        <f>IF(G426="","",ROUNDDOWN('Lesné celky'!$C$2*G426,2))</f>
        <v/>
      </c>
      <c r="I426" s="28"/>
      <c r="J426" s="28"/>
      <c r="K426" s="28"/>
      <c r="L426" s="28"/>
      <c r="M426" s="24">
        <f t="shared" si="25"/>
        <v>0</v>
      </c>
      <c r="N426" s="112" t="str">
        <f t="shared" si="26"/>
        <v/>
      </c>
      <c r="O426" s="31"/>
      <c r="P426" s="33" t="str">
        <f t="shared" si="27"/>
        <v/>
      </c>
      <c r="R426" s="174" t="str">
        <f t="shared" si="28"/>
        <v/>
      </c>
    </row>
    <row r="427" spans="1:18" ht="24.75" customHeight="1" x14ac:dyDescent="0.2">
      <c r="A427" s="212"/>
      <c r="B427" s="213"/>
      <c r="C427" s="214"/>
      <c r="D427" s="88"/>
      <c r="E427" s="110"/>
      <c r="F427" s="28"/>
      <c r="G427" s="28"/>
      <c r="H427" s="22" t="str">
        <f>IF(G427="","",ROUNDDOWN('Lesné celky'!$C$2*G427,2))</f>
        <v/>
      </c>
      <c r="I427" s="28"/>
      <c r="J427" s="28"/>
      <c r="K427" s="28"/>
      <c r="L427" s="28"/>
      <c r="M427" s="24">
        <f t="shared" si="25"/>
        <v>0</v>
      </c>
      <c r="N427" s="112" t="str">
        <f t="shared" si="26"/>
        <v/>
      </c>
      <c r="O427" s="31"/>
      <c r="P427" s="33" t="str">
        <f t="shared" si="27"/>
        <v/>
      </c>
      <c r="R427" s="174" t="str">
        <f t="shared" si="28"/>
        <v/>
      </c>
    </row>
    <row r="428" spans="1:18" ht="24.75" customHeight="1" x14ac:dyDescent="0.2">
      <c r="A428" s="212"/>
      <c r="B428" s="213"/>
      <c r="C428" s="214"/>
      <c r="D428" s="88"/>
      <c r="E428" s="110"/>
      <c r="F428" s="28"/>
      <c r="G428" s="28"/>
      <c r="H428" s="22" t="str">
        <f>IF(G428="","",ROUNDDOWN('Lesné celky'!$C$2*G428,2))</f>
        <v/>
      </c>
      <c r="I428" s="28"/>
      <c r="J428" s="28"/>
      <c r="K428" s="28"/>
      <c r="L428" s="28"/>
      <c r="M428" s="24">
        <f t="shared" si="25"/>
        <v>0</v>
      </c>
      <c r="N428" s="112" t="str">
        <f t="shared" si="26"/>
        <v/>
      </c>
      <c r="O428" s="31"/>
      <c r="P428" s="33" t="str">
        <f t="shared" si="27"/>
        <v/>
      </c>
      <c r="R428" s="174" t="str">
        <f t="shared" si="28"/>
        <v/>
      </c>
    </row>
    <row r="429" spans="1:18" ht="24.75" customHeight="1" x14ac:dyDescent="0.2">
      <c r="A429" s="212"/>
      <c r="B429" s="213"/>
      <c r="C429" s="214"/>
      <c r="D429" s="88"/>
      <c r="E429" s="110"/>
      <c r="F429" s="28"/>
      <c r="G429" s="28"/>
      <c r="H429" s="22" t="str">
        <f>IF(G429="","",ROUNDDOWN('Lesné celky'!$C$2*G429,2))</f>
        <v/>
      </c>
      <c r="I429" s="28"/>
      <c r="J429" s="28"/>
      <c r="K429" s="28"/>
      <c r="L429" s="28"/>
      <c r="M429" s="24">
        <f t="shared" si="25"/>
        <v>0</v>
      </c>
      <c r="N429" s="112" t="str">
        <f t="shared" si="26"/>
        <v/>
      </c>
      <c r="O429" s="31"/>
      <c r="P429" s="33" t="str">
        <f t="shared" si="27"/>
        <v/>
      </c>
      <c r="R429" s="174" t="str">
        <f t="shared" si="28"/>
        <v/>
      </c>
    </row>
    <row r="430" spans="1:18" ht="24.75" customHeight="1" x14ac:dyDescent="0.2">
      <c r="A430" s="212"/>
      <c r="B430" s="213"/>
      <c r="C430" s="214"/>
      <c r="D430" s="88"/>
      <c r="E430" s="110"/>
      <c r="F430" s="28"/>
      <c r="G430" s="28"/>
      <c r="H430" s="22" t="str">
        <f>IF(G430="","",ROUNDDOWN('Lesné celky'!$C$2*G430,2))</f>
        <v/>
      </c>
      <c r="I430" s="28"/>
      <c r="J430" s="28"/>
      <c r="K430" s="28"/>
      <c r="L430" s="28"/>
      <c r="M430" s="24">
        <f t="shared" si="25"/>
        <v>0</v>
      </c>
      <c r="N430" s="112" t="str">
        <f t="shared" si="26"/>
        <v/>
      </c>
      <c r="O430" s="31"/>
      <c r="P430" s="33" t="str">
        <f t="shared" si="27"/>
        <v/>
      </c>
      <c r="R430" s="174" t="str">
        <f t="shared" si="28"/>
        <v/>
      </c>
    </row>
    <row r="431" spans="1:18" ht="24.75" customHeight="1" x14ac:dyDescent="0.2">
      <c r="A431" s="212"/>
      <c r="B431" s="213"/>
      <c r="C431" s="214"/>
      <c r="D431" s="88"/>
      <c r="E431" s="110"/>
      <c r="F431" s="28"/>
      <c r="G431" s="28"/>
      <c r="H431" s="22" t="str">
        <f>IF(G431="","",ROUNDDOWN('Lesné celky'!$C$2*G431,2))</f>
        <v/>
      </c>
      <c r="I431" s="28"/>
      <c r="J431" s="28"/>
      <c r="K431" s="28"/>
      <c r="L431" s="28"/>
      <c r="M431" s="24">
        <f t="shared" si="25"/>
        <v>0</v>
      </c>
      <c r="N431" s="112" t="str">
        <f t="shared" si="26"/>
        <v/>
      </c>
      <c r="O431" s="31"/>
      <c r="P431" s="33" t="str">
        <f t="shared" si="27"/>
        <v/>
      </c>
      <c r="R431" s="174" t="str">
        <f t="shared" si="28"/>
        <v/>
      </c>
    </row>
    <row r="432" spans="1:18" ht="24.75" customHeight="1" x14ac:dyDescent="0.2">
      <c r="A432" s="212"/>
      <c r="B432" s="213"/>
      <c r="C432" s="214"/>
      <c r="D432" s="88"/>
      <c r="E432" s="110"/>
      <c r="F432" s="28"/>
      <c r="G432" s="28"/>
      <c r="H432" s="22" t="str">
        <f>IF(G432="","",ROUNDDOWN('Lesné celky'!$C$2*G432,2))</f>
        <v/>
      </c>
      <c r="I432" s="28"/>
      <c r="J432" s="28"/>
      <c r="K432" s="28"/>
      <c r="L432" s="28"/>
      <c r="M432" s="24">
        <f t="shared" si="25"/>
        <v>0</v>
      </c>
      <c r="N432" s="112" t="str">
        <f t="shared" si="26"/>
        <v/>
      </c>
      <c r="O432" s="31"/>
      <c r="P432" s="33" t="str">
        <f t="shared" si="27"/>
        <v/>
      </c>
      <c r="R432" s="174" t="str">
        <f t="shared" si="28"/>
        <v/>
      </c>
    </row>
    <row r="433" spans="1:18" ht="24.75" customHeight="1" x14ac:dyDescent="0.2">
      <c r="A433" s="212"/>
      <c r="B433" s="213"/>
      <c r="C433" s="214"/>
      <c r="D433" s="88"/>
      <c r="E433" s="110"/>
      <c r="F433" s="28"/>
      <c r="G433" s="28"/>
      <c r="H433" s="22" t="str">
        <f>IF(G433="","",ROUNDDOWN('Lesné celky'!$C$2*G433,2))</f>
        <v/>
      </c>
      <c r="I433" s="28"/>
      <c r="J433" s="28"/>
      <c r="K433" s="28"/>
      <c r="L433" s="28"/>
      <c r="M433" s="24">
        <f t="shared" si="25"/>
        <v>0</v>
      </c>
      <c r="N433" s="112" t="str">
        <f t="shared" si="26"/>
        <v/>
      </c>
      <c r="O433" s="31"/>
      <c r="P433" s="33" t="str">
        <f t="shared" si="27"/>
        <v/>
      </c>
      <c r="R433" s="174" t="str">
        <f t="shared" si="28"/>
        <v/>
      </c>
    </row>
    <row r="434" spans="1:18" ht="24.75" customHeight="1" x14ac:dyDescent="0.2">
      <c r="A434" s="212"/>
      <c r="B434" s="213"/>
      <c r="C434" s="214"/>
      <c r="D434" s="88"/>
      <c r="E434" s="110"/>
      <c r="F434" s="28"/>
      <c r="G434" s="28"/>
      <c r="H434" s="22" t="str">
        <f>IF(G434="","",ROUNDDOWN('Lesné celky'!$C$2*G434,2))</f>
        <v/>
      </c>
      <c r="I434" s="28"/>
      <c r="J434" s="28"/>
      <c r="K434" s="28"/>
      <c r="L434" s="28"/>
      <c r="M434" s="24">
        <f t="shared" si="25"/>
        <v>0</v>
      </c>
      <c r="N434" s="112" t="str">
        <f t="shared" si="26"/>
        <v/>
      </c>
      <c r="O434" s="31"/>
      <c r="P434" s="33" t="str">
        <f t="shared" si="27"/>
        <v/>
      </c>
      <c r="R434" s="174" t="str">
        <f t="shared" si="28"/>
        <v/>
      </c>
    </row>
    <row r="435" spans="1:18" ht="24.75" customHeight="1" x14ac:dyDescent="0.2">
      <c r="A435" s="212"/>
      <c r="B435" s="213"/>
      <c r="C435" s="214"/>
      <c r="D435" s="88"/>
      <c r="E435" s="110"/>
      <c r="F435" s="28"/>
      <c r="G435" s="28"/>
      <c r="H435" s="22" t="str">
        <f>IF(G435="","",ROUNDDOWN('Lesné celky'!$C$2*G435,2))</f>
        <v/>
      </c>
      <c r="I435" s="28"/>
      <c r="J435" s="28"/>
      <c r="K435" s="28"/>
      <c r="L435" s="28"/>
      <c r="M435" s="24">
        <f t="shared" si="25"/>
        <v>0</v>
      </c>
      <c r="N435" s="112" t="str">
        <f t="shared" si="26"/>
        <v/>
      </c>
      <c r="O435" s="31"/>
      <c r="P435" s="33" t="str">
        <f t="shared" si="27"/>
        <v/>
      </c>
      <c r="R435" s="174" t="str">
        <f t="shared" si="28"/>
        <v/>
      </c>
    </row>
    <row r="436" spans="1:18" ht="24.75" customHeight="1" x14ac:dyDescent="0.2">
      <c r="A436" s="212"/>
      <c r="B436" s="213"/>
      <c r="C436" s="214"/>
      <c r="D436" s="88"/>
      <c r="E436" s="110"/>
      <c r="F436" s="28"/>
      <c r="G436" s="28"/>
      <c r="H436" s="22" t="str">
        <f>IF(G436="","",ROUNDDOWN('Lesné celky'!$C$2*G436,2))</f>
        <v/>
      </c>
      <c r="I436" s="28"/>
      <c r="J436" s="28"/>
      <c r="K436" s="28"/>
      <c r="L436" s="28"/>
      <c r="M436" s="24">
        <f t="shared" si="25"/>
        <v>0</v>
      </c>
      <c r="N436" s="112" t="str">
        <f t="shared" si="26"/>
        <v/>
      </c>
      <c r="O436" s="31"/>
      <c r="P436" s="33" t="str">
        <f t="shared" si="27"/>
        <v/>
      </c>
      <c r="R436" s="174" t="str">
        <f t="shared" si="28"/>
        <v/>
      </c>
    </row>
    <row r="437" spans="1:18" ht="24.75" customHeight="1" x14ac:dyDescent="0.2">
      <c r="A437" s="212"/>
      <c r="B437" s="213"/>
      <c r="C437" s="214"/>
      <c r="D437" s="88"/>
      <c r="E437" s="110"/>
      <c r="F437" s="28"/>
      <c r="G437" s="28"/>
      <c r="H437" s="22" t="str">
        <f>IF(G437="","",ROUNDDOWN('Lesné celky'!$C$2*G437,2))</f>
        <v/>
      </c>
      <c r="I437" s="28"/>
      <c r="J437" s="28"/>
      <c r="K437" s="28"/>
      <c r="L437" s="28"/>
      <c r="M437" s="24">
        <f t="shared" si="25"/>
        <v>0</v>
      </c>
      <c r="N437" s="112" t="str">
        <f t="shared" si="26"/>
        <v/>
      </c>
      <c r="O437" s="31"/>
      <c r="P437" s="33" t="str">
        <f t="shared" si="27"/>
        <v/>
      </c>
      <c r="R437" s="174" t="str">
        <f t="shared" si="28"/>
        <v/>
      </c>
    </row>
    <row r="438" spans="1:18" ht="24.75" customHeight="1" x14ac:dyDescent="0.2">
      <c r="A438" s="212"/>
      <c r="B438" s="213"/>
      <c r="C438" s="214"/>
      <c r="D438" s="88"/>
      <c r="E438" s="110"/>
      <c r="F438" s="28"/>
      <c r="G438" s="28"/>
      <c r="H438" s="22" t="str">
        <f>IF(G438="","",ROUNDDOWN('Lesné celky'!$C$2*G438,2))</f>
        <v/>
      </c>
      <c r="I438" s="28"/>
      <c r="J438" s="28"/>
      <c r="K438" s="28"/>
      <c r="L438" s="28"/>
      <c r="M438" s="24">
        <f t="shared" si="25"/>
        <v>0</v>
      </c>
      <c r="N438" s="112" t="str">
        <f t="shared" si="26"/>
        <v/>
      </c>
      <c r="O438" s="31"/>
      <c r="P438" s="33" t="str">
        <f t="shared" si="27"/>
        <v/>
      </c>
      <c r="R438" s="174" t="str">
        <f t="shared" si="28"/>
        <v/>
      </c>
    </row>
    <row r="439" spans="1:18" ht="24.75" customHeight="1" x14ac:dyDescent="0.2">
      <c r="A439" s="212"/>
      <c r="B439" s="213"/>
      <c r="C439" s="214"/>
      <c r="D439" s="88"/>
      <c r="E439" s="110"/>
      <c r="F439" s="28"/>
      <c r="G439" s="28"/>
      <c r="H439" s="22" t="str">
        <f>IF(G439="","",ROUNDDOWN('Lesné celky'!$C$2*G439,2))</f>
        <v/>
      </c>
      <c r="I439" s="28"/>
      <c r="J439" s="28"/>
      <c r="K439" s="28"/>
      <c r="L439" s="28"/>
      <c r="M439" s="24">
        <f t="shared" si="25"/>
        <v>0</v>
      </c>
      <c r="N439" s="112" t="str">
        <f t="shared" si="26"/>
        <v/>
      </c>
      <c r="O439" s="31"/>
      <c r="P439" s="33" t="str">
        <f t="shared" si="27"/>
        <v/>
      </c>
      <c r="R439" s="174" t="str">
        <f t="shared" si="28"/>
        <v/>
      </c>
    </row>
    <row r="440" spans="1:18" ht="24.75" customHeight="1" x14ac:dyDescent="0.2">
      <c r="A440" s="212"/>
      <c r="B440" s="213"/>
      <c r="C440" s="214"/>
      <c r="D440" s="88"/>
      <c r="E440" s="110"/>
      <c r="F440" s="28"/>
      <c r="G440" s="28"/>
      <c r="H440" s="22" t="str">
        <f>IF(G440="","",ROUNDDOWN('Lesné celky'!$C$2*G440,2))</f>
        <v/>
      </c>
      <c r="I440" s="28"/>
      <c r="J440" s="28"/>
      <c r="K440" s="28"/>
      <c r="L440" s="28"/>
      <c r="M440" s="24">
        <f t="shared" si="25"/>
        <v>0</v>
      </c>
      <c r="N440" s="112" t="str">
        <f t="shared" si="26"/>
        <v/>
      </c>
      <c r="O440" s="31"/>
      <c r="P440" s="33" t="str">
        <f t="shared" si="27"/>
        <v/>
      </c>
      <c r="R440" s="174" t="str">
        <f t="shared" si="28"/>
        <v/>
      </c>
    </row>
    <row r="441" spans="1:18" ht="24.75" customHeight="1" x14ac:dyDescent="0.2">
      <c r="A441" s="212"/>
      <c r="B441" s="213"/>
      <c r="C441" s="214"/>
      <c r="D441" s="88"/>
      <c r="E441" s="110"/>
      <c r="F441" s="28"/>
      <c r="G441" s="28"/>
      <c r="H441" s="22" t="str">
        <f>IF(G441="","",ROUNDDOWN('Lesné celky'!$C$2*G441,2))</f>
        <v/>
      </c>
      <c r="I441" s="28"/>
      <c r="J441" s="28"/>
      <c r="K441" s="28"/>
      <c r="L441" s="28"/>
      <c r="M441" s="24">
        <f t="shared" si="25"/>
        <v>0</v>
      </c>
      <c r="N441" s="112" t="str">
        <f t="shared" si="26"/>
        <v/>
      </c>
      <c r="O441" s="31"/>
      <c r="P441" s="33" t="str">
        <f t="shared" si="27"/>
        <v/>
      </c>
      <c r="R441" s="174" t="str">
        <f t="shared" si="28"/>
        <v/>
      </c>
    </row>
    <row r="442" spans="1:18" ht="24.75" customHeight="1" x14ac:dyDescent="0.2">
      <c r="A442" s="212"/>
      <c r="B442" s="213"/>
      <c r="C442" s="214"/>
      <c r="D442" s="88"/>
      <c r="E442" s="110"/>
      <c r="F442" s="28"/>
      <c r="G442" s="28"/>
      <c r="H442" s="22" t="str">
        <f>IF(G442="","",ROUNDDOWN('Lesné celky'!$C$2*G442,2))</f>
        <v/>
      </c>
      <c r="I442" s="28"/>
      <c r="J442" s="28"/>
      <c r="K442" s="28"/>
      <c r="L442" s="28"/>
      <c r="M442" s="24">
        <f t="shared" si="25"/>
        <v>0</v>
      </c>
      <c r="N442" s="112" t="str">
        <f t="shared" si="26"/>
        <v/>
      </c>
      <c r="O442" s="31"/>
      <c r="P442" s="33" t="str">
        <f t="shared" si="27"/>
        <v/>
      </c>
      <c r="R442" s="174" t="str">
        <f t="shared" si="28"/>
        <v/>
      </c>
    </row>
    <row r="443" spans="1:18" ht="24.75" customHeight="1" x14ac:dyDescent="0.2">
      <c r="A443" s="212"/>
      <c r="B443" s="213"/>
      <c r="C443" s="214"/>
      <c r="D443" s="88"/>
      <c r="E443" s="110"/>
      <c r="F443" s="28"/>
      <c r="G443" s="28"/>
      <c r="H443" s="22" t="str">
        <f>IF(G443="","",ROUNDDOWN('Lesné celky'!$C$2*G443,2))</f>
        <v/>
      </c>
      <c r="I443" s="28"/>
      <c r="J443" s="28"/>
      <c r="K443" s="28"/>
      <c r="L443" s="28"/>
      <c r="M443" s="24">
        <f t="shared" si="25"/>
        <v>0</v>
      </c>
      <c r="N443" s="112" t="str">
        <f t="shared" si="26"/>
        <v/>
      </c>
      <c r="O443" s="31"/>
      <c r="P443" s="33" t="str">
        <f t="shared" si="27"/>
        <v/>
      </c>
      <c r="R443" s="174" t="str">
        <f t="shared" si="28"/>
        <v/>
      </c>
    </row>
    <row r="444" spans="1:18" ht="24.75" customHeight="1" x14ac:dyDescent="0.2">
      <c r="A444" s="212"/>
      <c r="B444" s="213"/>
      <c r="C444" s="214"/>
      <c r="D444" s="88"/>
      <c r="E444" s="110"/>
      <c r="F444" s="28"/>
      <c r="G444" s="28"/>
      <c r="H444" s="22" t="str">
        <f>IF(G444="","",ROUNDDOWN('Lesné celky'!$C$2*G444,2))</f>
        <v/>
      </c>
      <c r="I444" s="28"/>
      <c r="J444" s="28"/>
      <c r="K444" s="28"/>
      <c r="L444" s="28"/>
      <c r="M444" s="24">
        <f t="shared" si="25"/>
        <v>0</v>
      </c>
      <c r="N444" s="112" t="str">
        <f t="shared" si="26"/>
        <v/>
      </c>
      <c r="O444" s="31"/>
      <c r="P444" s="33" t="str">
        <f t="shared" si="27"/>
        <v/>
      </c>
      <c r="R444" s="174" t="str">
        <f t="shared" si="28"/>
        <v/>
      </c>
    </row>
    <row r="445" spans="1:18" ht="24.75" customHeight="1" x14ac:dyDescent="0.2">
      <c r="A445" s="212"/>
      <c r="B445" s="213"/>
      <c r="C445" s="214"/>
      <c r="D445" s="88"/>
      <c r="E445" s="110"/>
      <c r="F445" s="28"/>
      <c r="G445" s="28"/>
      <c r="H445" s="22" t="str">
        <f>IF(G445="","",ROUNDDOWN('Lesné celky'!$C$2*G445,2))</f>
        <v/>
      </c>
      <c r="I445" s="28"/>
      <c r="J445" s="28"/>
      <c r="K445" s="28"/>
      <c r="L445" s="28"/>
      <c r="M445" s="24">
        <f t="shared" si="25"/>
        <v>0</v>
      </c>
      <c r="N445" s="112" t="str">
        <f t="shared" si="26"/>
        <v/>
      </c>
      <c r="O445" s="31"/>
      <c r="P445" s="33" t="str">
        <f t="shared" si="27"/>
        <v/>
      </c>
      <c r="R445" s="174" t="str">
        <f t="shared" si="28"/>
        <v/>
      </c>
    </row>
    <row r="446" spans="1:18" ht="24.75" customHeight="1" x14ac:dyDescent="0.2">
      <c r="A446" s="212"/>
      <c r="B446" s="213"/>
      <c r="C446" s="214"/>
      <c r="D446" s="88"/>
      <c r="E446" s="110"/>
      <c r="F446" s="28"/>
      <c r="G446" s="28"/>
      <c r="H446" s="22" t="str">
        <f>IF(G446="","",ROUNDDOWN('Lesné celky'!$C$2*G446,2))</f>
        <v/>
      </c>
      <c r="I446" s="28"/>
      <c r="J446" s="28"/>
      <c r="K446" s="28"/>
      <c r="L446" s="28"/>
      <c r="M446" s="24">
        <f t="shared" si="25"/>
        <v>0</v>
      </c>
      <c r="N446" s="112" t="str">
        <f t="shared" si="26"/>
        <v/>
      </c>
      <c r="O446" s="31"/>
      <c r="P446" s="33" t="str">
        <f t="shared" si="27"/>
        <v/>
      </c>
      <c r="R446" s="174" t="str">
        <f t="shared" si="28"/>
        <v/>
      </c>
    </row>
    <row r="447" spans="1:18" ht="24.75" customHeight="1" x14ac:dyDescent="0.2">
      <c r="A447" s="212"/>
      <c r="B447" s="213"/>
      <c r="C447" s="214"/>
      <c r="D447" s="88"/>
      <c r="E447" s="110"/>
      <c r="F447" s="28"/>
      <c r="G447" s="28"/>
      <c r="H447" s="22" t="str">
        <f>IF(G447="","",ROUNDDOWN('Lesné celky'!$C$2*G447,2))</f>
        <v/>
      </c>
      <c r="I447" s="28"/>
      <c r="J447" s="28"/>
      <c r="K447" s="28"/>
      <c r="L447" s="28"/>
      <c r="M447" s="24">
        <f t="shared" si="25"/>
        <v>0</v>
      </c>
      <c r="N447" s="112" t="str">
        <f t="shared" si="26"/>
        <v/>
      </c>
      <c r="O447" s="31"/>
      <c r="P447" s="33" t="str">
        <f t="shared" si="27"/>
        <v/>
      </c>
      <c r="R447" s="174" t="str">
        <f t="shared" si="28"/>
        <v/>
      </c>
    </row>
    <row r="448" spans="1:18" ht="24.75" customHeight="1" x14ac:dyDescent="0.2">
      <c r="A448" s="212"/>
      <c r="B448" s="213"/>
      <c r="C448" s="214"/>
      <c r="D448" s="88"/>
      <c r="E448" s="110"/>
      <c r="F448" s="28"/>
      <c r="G448" s="28"/>
      <c r="H448" s="22" t="str">
        <f>IF(G448="","",ROUNDDOWN('Lesné celky'!$C$2*G448,2))</f>
        <v/>
      </c>
      <c r="I448" s="28"/>
      <c r="J448" s="28"/>
      <c r="K448" s="28"/>
      <c r="L448" s="28"/>
      <c r="M448" s="24">
        <f t="shared" si="25"/>
        <v>0</v>
      </c>
      <c r="N448" s="112" t="str">
        <f t="shared" si="26"/>
        <v/>
      </c>
      <c r="O448" s="31"/>
      <c r="P448" s="33" t="str">
        <f t="shared" si="27"/>
        <v/>
      </c>
      <c r="R448" s="174" t="str">
        <f t="shared" si="28"/>
        <v/>
      </c>
    </row>
    <row r="449" spans="1:18" ht="24.75" customHeight="1" x14ac:dyDescent="0.2">
      <c r="A449" s="212"/>
      <c r="B449" s="213"/>
      <c r="C449" s="214"/>
      <c r="D449" s="88"/>
      <c r="E449" s="110"/>
      <c r="F449" s="28"/>
      <c r="G449" s="28"/>
      <c r="H449" s="22" t="str">
        <f>IF(G449="","",ROUNDDOWN('Lesné celky'!$C$2*G449,2))</f>
        <v/>
      </c>
      <c r="I449" s="28"/>
      <c r="J449" s="28"/>
      <c r="K449" s="28"/>
      <c r="L449" s="28"/>
      <c r="M449" s="24">
        <f t="shared" si="25"/>
        <v>0</v>
      </c>
      <c r="N449" s="112" t="str">
        <f t="shared" si="26"/>
        <v/>
      </c>
      <c r="O449" s="31"/>
      <c r="P449" s="33" t="str">
        <f t="shared" si="27"/>
        <v/>
      </c>
      <c r="R449" s="174" t="str">
        <f t="shared" si="28"/>
        <v/>
      </c>
    </row>
    <row r="450" spans="1:18" ht="24.75" customHeight="1" x14ac:dyDescent="0.2">
      <c r="A450" s="212"/>
      <c r="B450" s="213"/>
      <c r="C450" s="214"/>
      <c r="D450" s="88"/>
      <c r="E450" s="110"/>
      <c r="F450" s="28"/>
      <c r="G450" s="28"/>
      <c r="H450" s="22" t="str">
        <f>IF(G450="","",ROUNDDOWN('Lesné celky'!$C$2*G450,2))</f>
        <v/>
      </c>
      <c r="I450" s="28"/>
      <c r="J450" s="28"/>
      <c r="K450" s="28"/>
      <c r="L450" s="28"/>
      <c r="M450" s="24">
        <f t="shared" ref="M450:M513" si="29">SUM(I450:L450)</f>
        <v>0</v>
      </c>
      <c r="N450" s="112" t="str">
        <f t="shared" ref="N450:N513" si="30">IF(ROUNDDOWN(F450*G450,2)-ROUNDDOWN(SUM(I450:L450),2)=0,"","zlý súčet")</f>
        <v/>
      </c>
      <c r="O450" s="31"/>
      <c r="P450" s="33" t="str">
        <f t="shared" si="27"/>
        <v/>
      </c>
      <c r="R450" s="174" t="str">
        <f t="shared" si="28"/>
        <v/>
      </c>
    </row>
    <row r="451" spans="1:18" ht="24.75" customHeight="1" x14ac:dyDescent="0.2">
      <c r="A451" s="212"/>
      <c r="B451" s="213"/>
      <c r="C451" s="214"/>
      <c r="D451" s="88"/>
      <c r="E451" s="110"/>
      <c r="F451" s="28"/>
      <c r="G451" s="28"/>
      <c r="H451" s="22" t="str">
        <f>IF(G451="","",ROUNDDOWN('Lesné celky'!$C$2*G451,2))</f>
        <v/>
      </c>
      <c r="I451" s="28"/>
      <c r="J451" s="28"/>
      <c r="K451" s="28"/>
      <c r="L451" s="28"/>
      <c r="M451" s="24">
        <f t="shared" si="29"/>
        <v>0</v>
      </c>
      <c r="N451" s="112" t="str">
        <f t="shared" si="30"/>
        <v/>
      </c>
      <c r="O451" s="31"/>
      <c r="P451" s="33" t="str">
        <f t="shared" si="27"/>
        <v/>
      </c>
      <c r="R451" s="174" t="str">
        <f t="shared" si="28"/>
        <v/>
      </c>
    </row>
    <row r="452" spans="1:18" ht="24.75" customHeight="1" x14ac:dyDescent="0.2">
      <c r="A452" s="212"/>
      <c r="B452" s="213"/>
      <c r="C452" s="214"/>
      <c r="D452" s="88"/>
      <c r="E452" s="110"/>
      <c r="F452" s="28"/>
      <c r="G452" s="28"/>
      <c r="H452" s="22" t="str">
        <f>IF(G452="","",ROUNDDOWN('Lesné celky'!$C$2*G452,2))</f>
        <v/>
      </c>
      <c r="I452" s="28"/>
      <c r="J452" s="28"/>
      <c r="K452" s="28"/>
      <c r="L452" s="28"/>
      <c r="M452" s="24">
        <f t="shared" si="29"/>
        <v>0</v>
      </c>
      <c r="N452" s="112" t="str">
        <f t="shared" si="30"/>
        <v/>
      </c>
      <c r="O452" s="31"/>
      <c r="P452" s="33" t="str">
        <f t="shared" si="27"/>
        <v/>
      </c>
      <c r="R452" s="174" t="str">
        <f t="shared" si="28"/>
        <v/>
      </c>
    </row>
    <row r="453" spans="1:18" ht="24.75" customHeight="1" x14ac:dyDescent="0.2">
      <c r="A453" s="212"/>
      <c r="B453" s="213"/>
      <c r="C453" s="214"/>
      <c r="D453" s="88"/>
      <c r="E453" s="110"/>
      <c r="F453" s="28"/>
      <c r="G453" s="28"/>
      <c r="H453" s="22" t="str">
        <f>IF(G453="","",ROUNDDOWN('Lesné celky'!$C$2*G453,2))</f>
        <v/>
      </c>
      <c r="I453" s="28"/>
      <c r="J453" s="28"/>
      <c r="K453" s="28"/>
      <c r="L453" s="28"/>
      <c r="M453" s="24">
        <f t="shared" si="29"/>
        <v>0</v>
      </c>
      <c r="N453" s="112" t="str">
        <f t="shared" si="30"/>
        <v/>
      </c>
      <c r="O453" s="31"/>
      <c r="P453" s="33" t="str">
        <f t="shared" si="27"/>
        <v/>
      </c>
      <c r="R453" s="174" t="str">
        <f t="shared" si="28"/>
        <v/>
      </c>
    </row>
    <row r="454" spans="1:18" ht="24.75" customHeight="1" x14ac:dyDescent="0.2">
      <c r="A454" s="212"/>
      <c r="B454" s="213"/>
      <c r="C454" s="214"/>
      <c r="D454" s="88"/>
      <c r="E454" s="110"/>
      <c r="F454" s="28"/>
      <c r="G454" s="28"/>
      <c r="H454" s="22" t="str">
        <f>IF(G454="","",ROUNDDOWN('Lesné celky'!$C$2*G454,2))</f>
        <v/>
      </c>
      <c r="I454" s="28"/>
      <c r="J454" s="28"/>
      <c r="K454" s="28"/>
      <c r="L454" s="28"/>
      <c r="M454" s="24">
        <f t="shared" si="29"/>
        <v>0</v>
      </c>
      <c r="N454" s="112" t="str">
        <f t="shared" si="30"/>
        <v/>
      </c>
      <c r="O454" s="31"/>
      <c r="P454" s="33" t="str">
        <f t="shared" si="27"/>
        <v/>
      </c>
      <c r="R454" s="174" t="str">
        <f t="shared" si="28"/>
        <v/>
      </c>
    </row>
    <row r="455" spans="1:18" ht="24.75" customHeight="1" x14ac:dyDescent="0.2">
      <c r="A455" s="212"/>
      <c r="B455" s="213"/>
      <c r="C455" s="214"/>
      <c r="D455" s="88"/>
      <c r="E455" s="110"/>
      <c r="F455" s="28"/>
      <c r="G455" s="28"/>
      <c r="H455" s="22" t="str">
        <f>IF(G455="","",ROUNDDOWN('Lesné celky'!$C$2*G455,2))</f>
        <v/>
      </c>
      <c r="I455" s="28"/>
      <c r="J455" s="28"/>
      <c r="K455" s="28"/>
      <c r="L455" s="28"/>
      <c r="M455" s="24">
        <f t="shared" si="29"/>
        <v>0</v>
      </c>
      <c r="N455" s="112" t="str">
        <f t="shared" si="30"/>
        <v/>
      </c>
      <c r="O455" s="31"/>
      <c r="P455" s="33" t="str">
        <f t="shared" si="27"/>
        <v/>
      </c>
      <c r="R455" s="174" t="str">
        <f t="shared" si="28"/>
        <v/>
      </c>
    </row>
    <row r="456" spans="1:18" ht="24.75" customHeight="1" x14ac:dyDescent="0.2">
      <c r="A456" s="212"/>
      <c r="B456" s="213"/>
      <c r="C456" s="214"/>
      <c r="D456" s="88"/>
      <c r="E456" s="110"/>
      <c r="F456" s="28"/>
      <c r="G456" s="28"/>
      <c r="H456" s="22" t="str">
        <f>IF(G456="","",ROUNDDOWN('Lesné celky'!$C$2*G456,2))</f>
        <v/>
      </c>
      <c r="I456" s="28"/>
      <c r="J456" s="28"/>
      <c r="K456" s="28"/>
      <c r="L456" s="28"/>
      <c r="M456" s="24">
        <f t="shared" si="29"/>
        <v>0</v>
      </c>
      <c r="N456" s="112" t="str">
        <f t="shared" si="30"/>
        <v/>
      </c>
      <c r="O456" s="31"/>
      <c r="P456" s="33" t="str">
        <f t="shared" si="27"/>
        <v/>
      </c>
      <c r="R456" s="174" t="str">
        <f t="shared" si="28"/>
        <v/>
      </c>
    </row>
    <row r="457" spans="1:18" ht="24.75" customHeight="1" x14ac:dyDescent="0.2">
      <c r="A457" s="212"/>
      <c r="B457" s="213"/>
      <c r="C457" s="214"/>
      <c r="D457" s="88"/>
      <c r="E457" s="110"/>
      <c r="F457" s="28"/>
      <c r="G457" s="28"/>
      <c r="H457" s="22" t="str">
        <f>IF(G457="","",ROUNDDOWN('Lesné celky'!$C$2*G457,2))</f>
        <v/>
      </c>
      <c r="I457" s="28"/>
      <c r="J457" s="28"/>
      <c r="K457" s="28"/>
      <c r="L457" s="28"/>
      <c r="M457" s="24">
        <f t="shared" si="29"/>
        <v>0</v>
      </c>
      <c r="N457" s="112" t="str">
        <f t="shared" si="30"/>
        <v/>
      </c>
      <c r="O457" s="31"/>
      <c r="P457" s="33" t="str">
        <f t="shared" si="27"/>
        <v/>
      </c>
      <c r="R457" s="174" t="str">
        <f t="shared" si="28"/>
        <v/>
      </c>
    </row>
    <row r="458" spans="1:18" ht="24.75" customHeight="1" x14ac:dyDescent="0.2">
      <c r="A458" s="212"/>
      <c r="B458" s="213"/>
      <c r="C458" s="214"/>
      <c r="D458" s="88"/>
      <c r="E458" s="110"/>
      <c r="F458" s="28"/>
      <c r="G458" s="28"/>
      <c r="H458" s="22" t="str">
        <f>IF(G458="","",ROUNDDOWN('Lesné celky'!$C$2*G458,2))</f>
        <v/>
      </c>
      <c r="I458" s="28"/>
      <c r="J458" s="28"/>
      <c r="K458" s="28"/>
      <c r="L458" s="28"/>
      <c r="M458" s="24">
        <f t="shared" si="29"/>
        <v>0</v>
      </c>
      <c r="N458" s="112" t="str">
        <f t="shared" si="30"/>
        <v/>
      </c>
      <c r="O458" s="31"/>
      <c r="P458" s="33" t="str">
        <f t="shared" si="27"/>
        <v/>
      </c>
      <c r="R458" s="174" t="str">
        <f t="shared" si="28"/>
        <v/>
      </c>
    </row>
    <row r="459" spans="1:18" ht="24.75" customHeight="1" x14ac:dyDescent="0.2">
      <c r="A459" s="212"/>
      <c r="B459" s="213"/>
      <c r="C459" s="214"/>
      <c r="D459" s="88"/>
      <c r="E459" s="110"/>
      <c r="F459" s="28"/>
      <c r="G459" s="28"/>
      <c r="H459" s="22" t="str">
        <f>IF(G459="","",ROUNDDOWN('Lesné celky'!$C$2*G459,2))</f>
        <v/>
      </c>
      <c r="I459" s="28"/>
      <c r="J459" s="28"/>
      <c r="K459" s="28"/>
      <c r="L459" s="28"/>
      <c r="M459" s="24">
        <f t="shared" si="29"/>
        <v>0</v>
      </c>
      <c r="N459" s="112" t="str">
        <f t="shared" si="30"/>
        <v/>
      </c>
      <c r="O459" s="31"/>
      <c r="P459" s="33" t="str">
        <f t="shared" si="27"/>
        <v/>
      </c>
      <c r="R459" s="174" t="str">
        <f t="shared" si="28"/>
        <v/>
      </c>
    </row>
    <row r="460" spans="1:18" ht="24.75" customHeight="1" x14ac:dyDescent="0.2">
      <c r="A460" s="212"/>
      <c r="B460" s="213"/>
      <c r="C460" s="214"/>
      <c r="D460" s="88"/>
      <c r="E460" s="110"/>
      <c r="F460" s="28"/>
      <c r="G460" s="28"/>
      <c r="H460" s="22" t="str">
        <f>IF(G460="","",ROUNDDOWN('Lesné celky'!$C$2*G460,2))</f>
        <v/>
      </c>
      <c r="I460" s="28"/>
      <c r="J460" s="28"/>
      <c r="K460" s="28"/>
      <c r="L460" s="28"/>
      <c r="M460" s="24">
        <f t="shared" si="29"/>
        <v>0</v>
      </c>
      <c r="N460" s="112" t="str">
        <f t="shared" si="30"/>
        <v/>
      </c>
      <c r="O460" s="31"/>
      <c r="P460" s="33" t="str">
        <f t="shared" si="27"/>
        <v/>
      </c>
      <c r="R460" s="174" t="str">
        <f t="shared" si="28"/>
        <v/>
      </c>
    </row>
    <row r="461" spans="1:18" ht="24.75" customHeight="1" x14ac:dyDescent="0.2">
      <c r="A461" s="212"/>
      <c r="B461" s="213"/>
      <c r="C461" s="214"/>
      <c r="D461" s="88"/>
      <c r="E461" s="110"/>
      <c r="F461" s="28"/>
      <c r="G461" s="28"/>
      <c r="H461" s="22" t="str">
        <f>IF(G461="","",ROUNDDOWN('Lesné celky'!$C$2*G461,2))</f>
        <v/>
      </c>
      <c r="I461" s="28"/>
      <c r="J461" s="28"/>
      <c r="K461" s="28"/>
      <c r="L461" s="28"/>
      <c r="M461" s="24">
        <f t="shared" si="29"/>
        <v>0</v>
      </c>
      <c r="N461" s="112" t="str">
        <f t="shared" si="30"/>
        <v/>
      </c>
      <c r="O461" s="31"/>
      <c r="P461" s="33" t="str">
        <f t="shared" si="27"/>
        <v/>
      </c>
      <c r="R461" s="174" t="str">
        <f t="shared" si="28"/>
        <v/>
      </c>
    </row>
    <row r="462" spans="1:18" ht="24.75" customHeight="1" x14ac:dyDescent="0.2">
      <c r="A462" s="212"/>
      <c r="B462" s="213"/>
      <c r="C462" s="214"/>
      <c r="D462" s="88"/>
      <c r="E462" s="110"/>
      <c r="F462" s="28"/>
      <c r="G462" s="28"/>
      <c r="H462" s="22" t="str">
        <f>IF(G462="","",ROUNDDOWN('Lesné celky'!$C$2*G462,2))</f>
        <v/>
      </c>
      <c r="I462" s="28"/>
      <c r="J462" s="28"/>
      <c r="K462" s="28"/>
      <c r="L462" s="28"/>
      <c r="M462" s="24">
        <f t="shared" si="29"/>
        <v>0</v>
      </c>
      <c r="N462" s="112" t="str">
        <f t="shared" si="30"/>
        <v/>
      </c>
      <c r="O462" s="31"/>
      <c r="P462" s="33" t="str">
        <f t="shared" si="27"/>
        <v/>
      </c>
      <c r="R462" s="174" t="str">
        <f t="shared" si="28"/>
        <v/>
      </c>
    </row>
    <row r="463" spans="1:18" ht="24.75" customHeight="1" x14ac:dyDescent="0.2">
      <c r="A463" s="212"/>
      <c r="B463" s="213"/>
      <c r="C463" s="214"/>
      <c r="D463" s="88"/>
      <c r="E463" s="110"/>
      <c r="F463" s="28"/>
      <c r="G463" s="28"/>
      <c r="H463" s="22" t="str">
        <f>IF(G463="","",ROUNDDOWN('Lesné celky'!$C$2*G463,2))</f>
        <v/>
      </c>
      <c r="I463" s="28"/>
      <c r="J463" s="28"/>
      <c r="K463" s="28"/>
      <c r="L463" s="28"/>
      <c r="M463" s="24">
        <f t="shared" si="29"/>
        <v>0</v>
      </c>
      <c r="N463" s="112" t="str">
        <f t="shared" si="30"/>
        <v/>
      </c>
      <c r="O463" s="31"/>
      <c r="P463" s="33" t="str">
        <f t="shared" si="27"/>
        <v/>
      </c>
      <c r="R463" s="174" t="str">
        <f t="shared" si="28"/>
        <v/>
      </c>
    </row>
    <row r="464" spans="1:18" ht="24.75" customHeight="1" x14ac:dyDescent="0.2">
      <c r="A464" s="212"/>
      <c r="B464" s="213"/>
      <c r="C464" s="214"/>
      <c r="D464" s="88"/>
      <c r="E464" s="110"/>
      <c r="F464" s="28"/>
      <c r="G464" s="28"/>
      <c r="H464" s="22" t="str">
        <f>IF(G464="","",ROUNDDOWN('Lesné celky'!$C$2*G464,2))</f>
        <v/>
      </c>
      <c r="I464" s="28"/>
      <c r="J464" s="28"/>
      <c r="K464" s="28"/>
      <c r="L464" s="28"/>
      <c r="M464" s="24">
        <f t="shared" si="29"/>
        <v>0</v>
      </c>
      <c r="N464" s="112" t="str">
        <f t="shared" si="30"/>
        <v/>
      </c>
      <c r="O464" s="31"/>
      <c r="P464" s="33" t="str">
        <f t="shared" si="27"/>
        <v/>
      </c>
      <c r="R464" s="174" t="str">
        <f t="shared" si="28"/>
        <v/>
      </c>
    </row>
    <row r="465" spans="1:18" ht="24.75" customHeight="1" x14ac:dyDescent="0.2">
      <c r="A465" s="212"/>
      <c r="B465" s="213"/>
      <c r="C465" s="214"/>
      <c r="D465" s="88"/>
      <c r="E465" s="110"/>
      <c r="F465" s="28"/>
      <c r="G465" s="28"/>
      <c r="H465" s="22" t="str">
        <f>IF(G465="","",ROUNDDOWN('Lesné celky'!$C$2*G465,2))</f>
        <v/>
      </c>
      <c r="I465" s="28"/>
      <c r="J465" s="28"/>
      <c r="K465" s="28"/>
      <c r="L465" s="28"/>
      <c r="M465" s="24">
        <f t="shared" si="29"/>
        <v>0</v>
      </c>
      <c r="N465" s="112" t="str">
        <f t="shared" si="30"/>
        <v/>
      </c>
      <c r="O465" s="31"/>
      <c r="P465" s="33" t="str">
        <f t="shared" si="27"/>
        <v/>
      </c>
      <c r="R465" s="174" t="str">
        <f t="shared" si="28"/>
        <v/>
      </c>
    </row>
    <row r="466" spans="1:18" ht="24.75" customHeight="1" x14ac:dyDescent="0.2">
      <c r="A466" s="212"/>
      <c r="B466" s="213"/>
      <c r="C466" s="214"/>
      <c r="D466" s="88"/>
      <c r="E466" s="110"/>
      <c r="F466" s="28"/>
      <c r="G466" s="28"/>
      <c r="H466" s="22" t="str">
        <f>IF(G466="","",ROUNDDOWN('Lesné celky'!$C$2*G466,2))</f>
        <v/>
      </c>
      <c r="I466" s="28"/>
      <c r="J466" s="28"/>
      <c r="K466" s="28"/>
      <c r="L466" s="28"/>
      <c r="M466" s="24">
        <f t="shared" si="29"/>
        <v>0</v>
      </c>
      <c r="N466" s="112" t="str">
        <f t="shared" si="30"/>
        <v/>
      </c>
      <c r="O466" s="31"/>
      <c r="P466" s="33" t="str">
        <f t="shared" si="27"/>
        <v/>
      </c>
      <c r="R466" s="174" t="str">
        <f t="shared" si="28"/>
        <v/>
      </c>
    </row>
    <row r="467" spans="1:18" ht="24.75" customHeight="1" x14ac:dyDescent="0.2">
      <c r="A467" s="212"/>
      <c r="B467" s="213"/>
      <c r="C467" s="214"/>
      <c r="D467" s="88"/>
      <c r="E467" s="110"/>
      <c r="F467" s="28"/>
      <c r="G467" s="28"/>
      <c r="H467" s="22" t="str">
        <f>IF(G467="","",ROUNDDOWN('Lesné celky'!$C$2*G467,2))</f>
        <v/>
      </c>
      <c r="I467" s="28"/>
      <c r="J467" s="28"/>
      <c r="K467" s="28"/>
      <c r="L467" s="28"/>
      <c r="M467" s="24">
        <f t="shared" si="29"/>
        <v>0</v>
      </c>
      <c r="N467" s="112" t="str">
        <f t="shared" si="30"/>
        <v/>
      </c>
      <c r="O467" s="31"/>
      <c r="P467" s="33" t="str">
        <f t="shared" si="27"/>
        <v/>
      </c>
      <c r="R467" s="174" t="str">
        <f t="shared" si="28"/>
        <v/>
      </c>
    </row>
    <row r="468" spans="1:18" ht="24.75" customHeight="1" x14ac:dyDescent="0.2">
      <c r="A468" s="212"/>
      <c r="B468" s="213"/>
      <c r="C468" s="214"/>
      <c r="D468" s="88"/>
      <c r="E468" s="110"/>
      <c r="F468" s="28"/>
      <c r="G468" s="28"/>
      <c r="H468" s="22" t="str">
        <f>IF(G468="","",ROUNDDOWN('Lesné celky'!$C$2*G468,2))</f>
        <v/>
      </c>
      <c r="I468" s="28"/>
      <c r="J468" s="28"/>
      <c r="K468" s="28"/>
      <c r="L468" s="28"/>
      <c r="M468" s="24">
        <f t="shared" si="29"/>
        <v>0</v>
      </c>
      <c r="N468" s="112" t="str">
        <f t="shared" si="30"/>
        <v/>
      </c>
      <c r="O468" s="31"/>
      <c r="P468" s="33" t="str">
        <f t="shared" ref="P468:P531" si="31">IF(H468="","",H468-O468)</f>
        <v/>
      </c>
      <c r="R468" s="174" t="str">
        <f t="shared" ref="R468:R531" si="32">IF(AND(H468&lt;&gt;"",OR(E468="",D468="",A468="")),"nekorektne zadané údaje","")</f>
        <v/>
      </c>
    </row>
    <row r="469" spans="1:18" ht="24.75" customHeight="1" x14ac:dyDescent="0.2">
      <c r="A469" s="212"/>
      <c r="B469" s="213"/>
      <c r="C469" s="214"/>
      <c r="D469" s="88"/>
      <c r="E469" s="110"/>
      <c r="F469" s="28"/>
      <c r="G469" s="28"/>
      <c r="H469" s="22" t="str">
        <f>IF(G469="","",ROUNDDOWN('Lesné celky'!$C$2*G469,2))</f>
        <v/>
      </c>
      <c r="I469" s="28"/>
      <c r="J469" s="28"/>
      <c r="K469" s="28"/>
      <c r="L469" s="28"/>
      <c r="M469" s="24">
        <f t="shared" si="29"/>
        <v>0</v>
      </c>
      <c r="N469" s="112" t="str">
        <f t="shared" si="30"/>
        <v/>
      </c>
      <c r="O469" s="31"/>
      <c r="P469" s="33" t="str">
        <f t="shared" si="31"/>
        <v/>
      </c>
      <c r="R469" s="174" t="str">
        <f t="shared" si="32"/>
        <v/>
      </c>
    </row>
    <row r="470" spans="1:18" ht="24.75" customHeight="1" x14ac:dyDescent="0.2">
      <c r="A470" s="212"/>
      <c r="B470" s="213"/>
      <c r="C470" s="214"/>
      <c r="D470" s="88"/>
      <c r="E470" s="110"/>
      <c r="F470" s="28"/>
      <c r="G470" s="28"/>
      <c r="H470" s="22" t="str">
        <f>IF(G470="","",ROUNDDOWN('Lesné celky'!$C$2*G470,2))</f>
        <v/>
      </c>
      <c r="I470" s="28"/>
      <c r="J470" s="28"/>
      <c r="K470" s="28"/>
      <c r="L470" s="28"/>
      <c r="M470" s="24">
        <f t="shared" si="29"/>
        <v>0</v>
      </c>
      <c r="N470" s="112" t="str">
        <f t="shared" si="30"/>
        <v/>
      </c>
      <c r="O470" s="31"/>
      <c r="P470" s="33" t="str">
        <f t="shared" si="31"/>
        <v/>
      </c>
      <c r="R470" s="174" t="str">
        <f t="shared" si="32"/>
        <v/>
      </c>
    </row>
    <row r="471" spans="1:18" ht="24.75" customHeight="1" x14ac:dyDescent="0.2">
      <c r="A471" s="212"/>
      <c r="B471" s="213"/>
      <c r="C471" s="214"/>
      <c r="D471" s="88"/>
      <c r="E471" s="110"/>
      <c r="F471" s="28"/>
      <c r="G471" s="28"/>
      <c r="H471" s="22" t="str">
        <f>IF(G471="","",ROUNDDOWN('Lesné celky'!$C$2*G471,2))</f>
        <v/>
      </c>
      <c r="I471" s="28"/>
      <c r="J471" s="28"/>
      <c r="K471" s="28"/>
      <c r="L471" s="28"/>
      <c r="M471" s="24">
        <f t="shared" si="29"/>
        <v>0</v>
      </c>
      <c r="N471" s="112" t="str">
        <f t="shared" si="30"/>
        <v/>
      </c>
      <c r="O471" s="31"/>
      <c r="P471" s="33" t="str">
        <f t="shared" si="31"/>
        <v/>
      </c>
      <c r="R471" s="174" t="str">
        <f t="shared" si="32"/>
        <v/>
      </c>
    </row>
    <row r="472" spans="1:18" ht="24.75" customHeight="1" x14ac:dyDescent="0.2">
      <c r="A472" s="212"/>
      <c r="B472" s="213"/>
      <c r="C472" s="214"/>
      <c r="D472" s="88"/>
      <c r="E472" s="110"/>
      <c r="F472" s="28"/>
      <c r="G472" s="28"/>
      <c r="H472" s="22" t="str">
        <f>IF(G472="","",ROUNDDOWN('Lesné celky'!$C$2*G472,2))</f>
        <v/>
      </c>
      <c r="I472" s="28"/>
      <c r="J472" s="28"/>
      <c r="K472" s="28"/>
      <c r="L472" s="28"/>
      <c r="M472" s="24">
        <f t="shared" si="29"/>
        <v>0</v>
      </c>
      <c r="N472" s="112" t="str">
        <f t="shared" si="30"/>
        <v/>
      </c>
      <c r="O472" s="31"/>
      <c r="P472" s="33" t="str">
        <f t="shared" si="31"/>
        <v/>
      </c>
      <c r="R472" s="174" t="str">
        <f t="shared" si="32"/>
        <v/>
      </c>
    </row>
    <row r="473" spans="1:18" ht="24.75" customHeight="1" x14ac:dyDescent="0.2">
      <c r="A473" s="212"/>
      <c r="B473" s="213"/>
      <c r="C473" s="214"/>
      <c r="D473" s="88"/>
      <c r="E473" s="110"/>
      <c r="F473" s="28"/>
      <c r="G473" s="28"/>
      <c r="H473" s="22" t="str">
        <f>IF(G473="","",ROUNDDOWN('Lesné celky'!$C$2*G473,2))</f>
        <v/>
      </c>
      <c r="I473" s="28"/>
      <c r="J473" s="28"/>
      <c r="K473" s="28"/>
      <c r="L473" s="28"/>
      <c r="M473" s="24">
        <f t="shared" si="29"/>
        <v>0</v>
      </c>
      <c r="N473" s="112" t="str">
        <f t="shared" si="30"/>
        <v/>
      </c>
      <c r="O473" s="31"/>
      <c r="P473" s="33" t="str">
        <f t="shared" si="31"/>
        <v/>
      </c>
      <c r="R473" s="174" t="str">
        <f t="shared" si="32"/>
        <v/>
      </c>
    </row>
    <row r="474" spans="1:18" ht="24.75" customHeight="1" x14ac:dyDescent="0.2">
      <c r="A474" s="212"/>
      <c r="B474" s="213"/>
      <c r="C474" s="214"/>
      <c r="D474" s="88"/>
      <c r="E474" s="110"/>
      <c r="F474" s="28"/>
      <c r="G474" s="28"/>
      <c r="H474" s="22" t="str">
        <f>IF(G474="","",ROUNDDOWN('Lesné celky'!$C$2*G474,2))</f>
        <v/>
      </c>
      <c r="I474" s="28"/>
      <c r="J474" s="28"/>
      <c r="K474" s="28"/>
      <c r="L474" s="28"/>
      <c r="M474" s="24">
        <f t="shared" si="29"/>
        <v>0</v>
      </c>
      <c r="N474" s="112" t="str">
        <f t="shared" si="30"/>
        <v/>
      </c>
      <c r="O474" s="31"/>
      <c r="P474" s="33" t="str">
        <f t="shared" si="31"/>
        <v/>
      </c>
      <c r="R474" s="174" t="str">
        <f t="shared" si="32"/>
        <v/>
      </c>
    </row>
    <row r="475" spans="1:18" ht="24.75" customHeight="1" x14ac:dyDescent="0.2">
      <c r="A475" s="212"/>
      <c r="B475" s="213"/>
      <c r="C475" s="214"/>
      <c r="D475" s="88"/>
      <c r="E475" s="110"/>
      <c r="F475" s="28"/>
      <c r="G475" s="28"/>
      <c r="H475" s="22" t="str">
        <f>IF(G475="","",ROUNDDOWN('Lesné celky'!$C$2*G475,2))</f>
        <v/>
      </c>
      <c r="I475" s="28"/>
      <c r="J475" s="28"/>
      <c r="K475" s="28"/>
      <c r="L475" s="28"/>
      <c r="M475" s="24">
        <f t="shared" si="29"/>
        <v>0</v>
      </c>
      <c r="N475" s="112" t="str">
        <f t="shared" si="30"/>
        <v/>
      </c>
      <c r="O475" s="31"/>
      <c r="P475" s="33" t="str">
        <f t="shared" si="31"/>
        <v/>
      </c>
      <c r="R475" s="174" t="str">
        <f t="shared" si="32"/>
        <v/>
      </c>
    </row>
    <row r="476" spans="1:18" ht="24.75" customHeight="1" x14ac:dyDescent="0.2">
      <c r="A476" s="212"/>
      <c r="B476" s="213"/>
      <c r="C476" s="214"/>
      <c r="D476" s="88"/>
      <c r="E476" s="110"/>
      <c r="F476" s="28"/>
      <c r="G476" s="28"/>
      <c r="H476" s="22" t="str">
        <f>IF(G476="","",ROUNDDOWN('Lesné celky'!$C$2*G476,2))</f>
        <v/>
      </c>
      <c r="I476" s="28"/>
      <c r="J476" s="28"/>
      <c r="K476" s="28"/>
      <c r="L476" s="28"/>
      <c r="M476" s="24">
        <f t="shared" si="29"/>
        <v>0</v>
      </c>
      <c r="N476" s="112" t="str">
        <f t="shared" si="30"/>
        <v/>
      </c>
      <c r="O476" s="31"/>
      <c r="P476" s="33" t="str">
        <f t="shared" si="31"/>
        <v/>
      </c>
      <c r="R476" s="174" t="str">
        <f t="shared" si="32"/>
        <v/>
      </c>
    </row>
    <row r="477" spans="1:18" ht="24.75" customHeight="1" x14ac:dyDescent="0.2">
      <c r="A477" s="212"/>
      <c r="B477" s="213"/>
      <c r="C477" s="214"/>
      <c r="D477" s="88"/>
      <c r="E477" s="110"/>
      <c r="F477" s="28"/>
      <c r="G477" s="28"/>
      <c r="H477" s="22" t="str">
        <f>IF(G477="","",ROUNDDOWN('Lesné celky'!$C$2*G477,2))</f>
        <v/>
      </c>
      <c r="I477" s="28"/>
      <c r="J477" s="28"/>
      <c r="K477" s="28"/>
      <c r="L477" s="28"/>
      <c r="M477" s="24">
        <f t="shared" si="29"/>
        <v>0</v>
      </c>
      <c r="N477" s="112" t="str">
        <f t="shared" si="30"/>
        <v/>
      </c>
      <c r="O477" s="31"/>
      <c r="P477" s="33" t="str">
        <f t="shared" si="31"/>
        <v/>
      </c>
      <c r="R477" s="174" t="str">
        <f t="shared" si="32"/>
        <v/>
      </c>
    </row>
    <row r="478" spans="1:18" ht="24.75" customHeight="1" x14ac:dyDescent="0.2">
      <c r="A478" s="212"/>
      <c r="B478" s="213"/>
      <c r="C478" s="214"/>
      <c r="D478" s="88"/>
      <c r="E478" s="110"/>
      <c r="F478" s="28"/>
      <c r="G478" s="28"/>
      <c r="H478" s="22" t="str">
        <f>IF(G478="","",ROUNDDOWN('Lesné celky'!$C$2*G478,2))</f>
        <v/>
      </c>
      <c r="I478" s="28"/>
      <c r="J478" s="28"/>
      <c r="K478" s="28"/>
      <c r="L478" s="28"/>
      <c r="M478" s="24">
        <f t="shared" si="29"/>
        <v>0</v>
      </c>
      <c r="N478" s="112" t="str">
        <f t="shared" si="30"/>
        <v/>
      </c>
      <c r="O478" s="31"/>
      <c r="P478" s="33" t="str">
        <f t="shared" si="31"/>
        <v/>
      </c>
      <c r="R478" s="174" t="str">
        <f t="shared" si="32"/>
        <v/>
      </c>
    </row>
    <row r="479" spans="1:18" ht="24.75" customHeight="1" x14ac:dyDescent="0.2">
      <c r="A479" s="212"/>
      <c r="B479" s="213"/>
      <c r="C479" s="214"/>
      <c r="D479" s="88"/>
      <c r="E479" s="110"/>
      <c r="F479" s="28"/>
      <c r="G479" s="28"/>
      <c r="H479" s="22" t="str">
        <f>IF(G479="","",ROUNDDOWN('Lesné celky'!$C$2*G479,2))</f>
        <v/>
      </c>
      <c r="I479" s="28"/>
      <c r="J479" s="28"/>
      <c r="K479" s="28"/>
      <c r="L479" s="28"/>
      <c r="M479" s="24">
        <f t="shared" si="29"/>
        <v>0</v>
      </c>
      <c r="N479" s="112" t="str">
        <f t="shared" si="30"/>
        <v/>
      </c>
      <c r="O479" s="31"/>
      <c r="P479" s="33" t="str">
        <f t="shared" si="31"/>
        <v/>
      </c>
      <c r="R479" s="174" t="str">
        <f t="shared" si="32"/>
        <v/>
      </c>
    </row>
    <row r="480" spans="1:18" ht="24.75" customHeight="1" x14ac:dyDescent="0.2">
      <c r="A480" s="212"/>
      <c r="B480" s="213"/>
      <c r="C480" s="214"/>
      <c r="D480" s="88"/>
      <c r="E480" s="110"/>
      <c r="F480" s="28"/>
      <c r="G480" s="28"/>
      <c r="H480" s="22" t="str">
        <f>IF(G480="","",ROUNDDOWN('Lesné celky'!$C$2*G480,2))</f>
        <v/>
      </c>
      <c r="I480" s="28"/>
      <c r="J480" s="28"/>
      <c r="K480" s="28"/>
      <c r="L480" s="28"/>
      <c r="M480" s="24">
        <f t="shared" si="29"/>
        <v>0</v>
      </c>
      <c r="N480" s="112" t="str">
        <f t="shared" si="30"/>
        <v/>
      </c>
      <c r="O480" s="31"/>
      <c r="P480" s="33" t="str">
        <f t="shared" si="31"/>
        <v/>
      </c>
      <c r="R480" s="174" t="str">
        <f t="shared" si="32"/>
        <v/>
      </c>
    </row>
    <row r="481" spans="1:18" ht="24.75" customHeight="1" x14ac:dyDescent="0.2">
      <c r="A481" s="212"/>
      <c r="B481" s="213"/>
      <c r="C481" s="214"/>
      <c r="D481" s="88"/>
      <c r="E481" s="110"/>
      <c r="F481" s="28"/>
      <c r="G481" s="28"/>
      <c r="H481" s="22" t="str">
        <f>IF(G481="","",ROUNDDOWN('Lesné celky'!$C$2*G481,2))</f>
        <v/>
      </c>
      <c r="I481" s="28"/>
      <c r="J481" s="28"/>
      <c r="K481" s="28"/>
      <c r="L481" s="28"/>
      <c r="M481" s="24">
        <f t="shared" si="29"/>
        <v>0</v>
      </c>
      <c r="N481" s="112" t="str">
        <f t="shared" si="30"/>
        <v/>
      </c>
      <c r="O481" s="31"/>
      <c r="P481" s="33" t="str">
        <f t="shared" si="31"/>
        <v/>
      </c>
      <c r="R481" s="174" t="str">
        <f t="shared" si="32"/>
        <v/>
      </c>
    </row>
    <row r="482" spans="1:18" ht="24.75" customHeight="1" x14ac:dyDescent="0.2">
      <c r="A482" s="212"/>
      <c r="B482" s="213"/>
      <c r="C482" s="214"/>
      <c r="D482" s="88"/>
      <c r="E482" s="110"/>
      <c r="F482" s="28"/>
      <c r="G482" s="28"/>
      <c r="H482" s="22" t="str">
        <f>IF(G482="","",ROUNDDOWN('Lesné celky'!$C$2*G482,2))</f>
        <v/>
      </c>
      <c r="I482" s="28"/>
      <c r="J482" s="28"/>
      <c r="K482" s="28"/>
      <c r="L482" s="28"/>
      <c r="M482" s="24">
        <f t="shared" si="29"/>
        <v>0</v>
      </c>
      <c r="N482" s="112" t="str">
        <f t="shared" si="30"/>
        <v/>
      </c>
      <c r="O482" s="31"/>
      <c r="P482" s="33" t="str">
        <f t="shared" si="31"/>
        <v/>
      </c>
      <c r="R482" s="174" t="str">
        <f t="shared" si="32"/>
        <v/>
      </c>
    </row>
    <row r="483" spans="1:18" ht="24.75" customHeight="1" x14ac:dyDescent="0.2">
      <c r="A483" s="212"/>
      <c r="B483" s="213"/>
      <c r="C483" s="214"/>
      <c r="D483" s="88"/>
      <c r="E483" s="110"/>
      <c r="F483" s="28"/>
      <c r="G483" s="28"/>
      <c r="H483" s="22" t="str">
        <f>IF(G483="","",ROUNDDOWN('Lesné celky'!$C$2*G483,2))</f>
        <v/>
      </c>
      <c r="I483" s="28"/>
      <c r="J483" s="28"/>
      <c r="K483" s="28"/>
      <c r="L483" s="28"/>
      <c r="M483" s="24">
        <f t="shared" si="29"/>
        <v>0</v>
      </c>
      <c r="N483" s="112" t="str">
        <f t="shared" si="30"/>
        <v/>
      </c>
      <c r="O483" s="31"/>
      <c r="P483" s="33" t="str">
        <f t="shared" si="31"/>
        <v/>
      </c>
      <c r="R483" s="174" t="str">
        <f t="shared" si="32"/>
        <v/>
      </c>
    </row>
    <row r="484" spans="1:18" ht="24.75" customHeight="1" x14ac:dyDescent="0.2">
      <c r="A484" s="212"/>
      <c r="B484" s="213"/>
      <c r="C484" s="214"/>
      <c r="D484" s="88"/>
      <c r="E484" s="110"/>
      <c r="F484" s="28"/>
      <c r="G484" s="28"/>
      <c r="H484" s="22" t="str">
        <f>IF(G484="","",ROUNDDOWN('Lesné celky'!$C$2*G484,2))</f>
        <v/>
      </c>
      <c r="I484" s="28"/>
      <c r="J484" s="28"/>
      <c r="K484" s="28"/>
      <c r="L484" s="28"/>
      <c r="M484" s="24">
        <f t="shared" si="29"/>
        <v>0</v>
      </c>
      <c r="N484" s="112" t="str">
        <f t="shared" si="30"/>
        <v/>
      </c>
      <c r="O484" s="31"/>
      <c r="P484" s="33" t="str">
        <f t="shared" si="31"/>
        <v/>
      </c>
      <c r="R484" s="174" t="str">
        <f t="shared" si="32"/>
        <v/>
      </c>
    </row>
    <row r="485" spans="1:18" ht="24.75" customHeight="1" x14ac:dyDescent="0.2">
      <c r="A485" s="212"/>
      <c r="B485" s="213"/>
      <c r="C485" s="214"/>
      <c r="D485" s="88"/>
      <c r="E485" s="110"/>
      <c r="F485" s="28"/>
      <c r="G485" s="28"/>
      <c r="H485" s="22" t="str">
        <f>IF(G485="","",ROUNDDOWN('Lesné celky'!$C$2*G485,2))</f>
        <v/>
      </c>
      <c r="I485" s="28"/>
      <c r="J485" s="28"/>
      <c r="K485" s="28"/>
      <c r="L485" s="28"/>
      <c r="M485" s="24">
        <f t="shared" si="29"/>
        <v>0</v>
      </c>
      <c r="N485" s="112" t="str">
        <f t="shared" si="30"/>
        <v/>
      </c>
      <c r="O485" s="31"/>
      <c r="P485" s="33" t="str">
        <f t="shared" si="31"/>
        <v/>
      </c>
      <c r="R485" s="174" t="str">
        <f t="shared" si="32"/>
        <v/>
      </c>
    </row>
    <row r="486" spans="1:18" ht="24.75" customHeight="1" x14ac:dyDescent="0.2">
      <c r="A486" s="212"/>
      <c r="B486" s="213"/>
      <c r="C486" s="214"/>
      <c r="D486" s="88"/>
      <c r="E486" s="110"/>
      <c r="F486" s="28"/>
      <c r="G486" s="28"/>
      <c r="H486" s="22" t="str">
        <f>IF(G486="","",ROUNDDOWN('Lesné celky'!$C$2*G486,2))</f>
        <v/>
      </c>
      <c r="I486" s="28"/>
      <c r="J486" s="28"/>
      <c r="K486" s="28"/>
      <c r="L486" s="28"/>
      <c r="M486" s="24">
        <f t="shared" si="29"/>
        <v>0</v>
      </c>
      <c r="N486" s="112" t="str">
        <f t="shared" si="30"/>
        <v/>
      </c>
      <c r="O486" s="31"/>
      <c r="P486" s="33" t="str">
        <f t="shared" si="31"/>
        <v/>
      </c>
      <c r="R486" s="174" t="str">
        <f t="shared" si="32"/>
        <v/>
      </c>
    </row>
    <row r="487" spans="1:18" ht="24.75" customHeight="1" x14ac:dyDescent="0.2">
      <c r="A487" s="212"/>
      <c r="B487" s="213"/>
      <c r="C487" s="214"/>
      <c r="D487" s="88"/>
      <c r="E487" s="110"/>
      <c r="F487" s="28"/>
      <c r="G487" s="28"/>
      <c r="H487" s="22" t="str">
        <f>IF(G487="","",ROUNDDOWN('Lesné celky'!$C$2*G487,2))</f>
        <v/>
      </c>
      <c r="I487" s="28"/>
      <c r="J487" s="28"/>
      <c r="K487" s="28"/>
      <c r="L487" s="28"/>
      <c r="M487" s="24">
        <f t="shared" si="29"/>
        <v>0</v>
      </c>
      <c r="N487" s="112" t="str">
        <f t="shared" si="30"/>
        <v/>
      </c>
      <c r="O487" s="31"/>
      <c r="P487" s="33" t="str">
        <f t="shared" si="31"/>
        <v/>
      </c>
      <c r="R487" s="174" t="str">
        <f t="shared" si="32"/>
        <v/>
      </c>
    </row>
    <row r="488" spans="1:18" ht="24.75" customHeight="1" x14ac:dyDescent="0.2">
      <c r="A488" s="212"/>
      <c r="B488" s="213"/>
      <c r="C488" s="214"/>
      <c r="D488" s="88"/>
      <c r="E488" s="110"/>
      <c r="F488" s="28"/>
      <c r="G488" s="28"/>
      <c r="H488" s="22" t="str">
        <f>IF(G488="","",ROUNDDOWN('Lesné celky'!$C$2*G488,2))</f>
        <v/>
      </c>
      <c r="I488" s="28"/>
      <c r="J488" s="28"/>
      <c r="K488" s="28"/>
      <c r="L488" s="28"/>
      <c r="M488" s="24">
        <f t="shared" si="29"/>
        <v>0</v>
      </c>
      <c r="N488" s="112" t="str">
        <f t="shared" si="30"/>
        <v/>
      </c>
      <c r="O488" s="31"/>
      <c r="P488" s="33" t="str">
        <f t="shared" si="31"/>
        <v/>
      </c>
      <c r="R488" s="174" t="str">
        <f t="shared" si="32"/>
        <v/>
      </c>
    </row>
    <row r="489" spans="1:18" ht="24.75" customHeight="1" x14ac:dyDescent="0.2">
      <c r="A489" s="212"/>
      <c r="B489" s="213"/>
      <c r="C489" s="214"/>
      <c r="D489" s="88"/>
      <c r="E489" s="110"/>
      <c r="F489" s="28"/>
      <c r="G489" s="28"/>
      <c r="H489" s="22" t="str">
        <f>IF(G489="","",ROUNDDOWN('Lesné celky'!$C$2*G489,2))</f>
        <v/>
      </c>
      <c r="I489" s="28"/>
      <c r="J489" s="28"/>
      <c r="K489" s="28"/>
      <c r="L489" s="28"/>
      <c r="M489" s="24">
        <f t="shared" si="29"/>
        <v>0</v>
      </c>
      <c r="N489" s="112" t="str">
        <f t="shared" si="30"/>
        <v/>
      </c>
      <c r="O489" s="31"/>
      <c r="P489" s="33" t="str">
        <f t="shared" si="31"/>
        <v/>
      </c>
      <c r="R489" s="174" t="str">
        <f t="shared" si="32"/>
        <v/>
      </c>
    </row>
    <row r="490" spans="1:18" ht="24.75" customHeight="1" x14ac:dyDescent="0.2">
      <c r="A490" s="212"/>
      <c r="B490" s="213"/>
      <c r="C490" s="214"/>
      <c r="D490" s="88"/>
      <c r="E490" s="110"/>
      <c r="F490" s="28"/>
      <c r="G490" s="28"/>
      <c r="H490" s="22" t="str">
        <f>IF(G490="","",ROUNDDOWN('Lesné celky'!$C$2*G490,2))</f>
        <v/>
      </c>
      <c r="I490" s="28"/>
      <c r="J490" s="28"/>
      <c r="K490" s="28"/>
      <c r="L490" s="28"/>
      <c r="M490" s="24">
        <f t="shared" si="29"/>
        <v>0</v>
      </c>
      <c r="N490" s="112" t="str">
        <f t="shared" si="30"/>
        <v/>
      </c>
      <c r="O490" s="31"/>
      <c r="P490" s="33" t="str">
        <f t="shared" si="31"/>
        <v/>
      </c>
      <c r="R490" s="174" t="str">
        <f t="shared" si="32"/>
        <v/>
      </c>
    </row>
    <row r="491" spans="1:18" ht="24.75" customHeight="1" x14ac:dyDescent="0.2">
      <c r="A491" s="212"/>
      <c r="B491" s="213"/>
      <c r="C491" s="214"/>
      <c r="D491" s="88"/>
      <c r="E491" s="110"/>
      <c r="F491" s="28"/>
      <c r="G491" s="28"/>
      <c r="H491" s="22" t="str">
        <f>IF(G491="","",ROUNDDOWN('Lesné celky'!$C$2*G491,2))</f>
        <v/>
      </c>
      <c r="I491" s="28"/>
      <c r="J491" s="28"/>
      <c r="K491" s="28"/>
      <c r="L491" s="28"/>
      <c r="M491" s="24">
        <f t="shared" si="29"/>
        <v>0</v>
      </c>
      <c r="N491" s="112" t="str">
        <f t="shared" si="30"/>
        <v/>
      </c>
      <c r="O491" s="31"/>
      <c r="P491" s="33" t="str">
        <f t="shared" si="31"/>
        <v/>
      </c>
      <c r="R491" s="174" t="str">
        <f t="shared" si="32"/>
        <v/>
      </c>
    </row>
    <row r="492" spans="1:18" ht="24.75" customHeight="1" x14ac:dyDescent="0.2">
      <c r="A492" s="212"/>
      <c r="B492" s="213"/>
      <c r="C492" s="214"/>
      <c r="D492" s="88"/>
      <c r="E492" s="110"/>
      <c r="F492" s="28"/>
      <c r="G492" s="28"/>
      <c r="H492" s="22" t="str">
        <f>IF(G492="","",ROUNDDOWN('Lesné celky'!$C$2*G492,2))</f>
        <v/>
      </c>
      <c r="I492" s="28"/>
      <c r="J492" s="28"/>
      <c r="K492" s="28"/>
      <c r="L492" s="28"/>
      <c r="M492" s="24">
        <f t="shared" si="29"/>
        <v>0</v>
      </c>
      <c r="N492" s="112" t="str">
        <f t="shared" si="30"/>
        <v/>
      </c>
      <c r="O492" s="31"/>
      <c r="P492" s="33" t="str">
        <f t="shared" si="31"/>
        <v/>
      </c>
      <c r="R492" s="174" t="str">
        <f t="shared" si="32"/>
        <v/>
      </c>
    </row>
    <row r="493" spans="1:18" ht="24.75" customHeight="1" x14ac:dyDescent="0.2">
      <c r="A493" s="212"/>
      <c r="B493" s="213"/>
      <c r="C493" s="214"/>
      <c r="D493" s="88"/>
      <c r="E493" s="110"/>
      <c r="F493" s="28"/>
      <c r="G493" s="28"/>
      <c r="H493" s="22" t="str">
        <f>IF(G493="","",ROUNDDOWN('Lesné celky'!$C$2*G493,2))</f>
        <v/>
      </c>
      <c r="I493" s="28"/>
      <c r="J493" s="28"/>
      <c r="K493" s="28"/>
      <c r="L493" s="28"/>
      <c r="M493" s="24">
        <f t="shared" si="29"/>
        <v>0</v>
      </c>
      <c r="N493" s="112" t="str">
        <f t="shared" si="30"/>
        <v/>
      </c>
      <c r="O493" s="31"/>
      <c r="P493" s="33" t="str">
        <f t="shared" si="31"/>
        <v/>
      </c>
      <c r="R493" s="174" t="str">
        <f t="shared" si="32"/>
        <v/>
      </c>
    </row>
    <row r="494" spans="1:18" ht="24.75" customHeight="1" x14ac:dyDescent="0.2">
      <c r="A494" s="212"/>
      <c r="B494" s="213"/>
      <c r="C494" s="214"/>
      <c r="D494" s="88"/>
      <c r="E494" s="110"/>
      <c r="F494" s="28"/>
      <c r="G494" s="28"/>
      <c r="H494" s="22" t="str">
        <f>IF(G494="","",ROUNDDOWN('Lesné celky'!$C$2*G494,2))</f>
        <v/>
      </c>
      <c r="I494" s="28"/>
      <c r="J494" s="28"/>
      <c r="K494" s="28"/>
      <c r="L494" s="28"/>
      <c r="M494" s="24">
        <f t="shared" si="29"/>
        <v>0</v>
      </c>
      <c r="N494" s="112" t="str">
        <f t="shared" si="30"/>
        <v/>
      </c>
      <c r="O494" s="31"/>
      <c r="P494" s="33" t="str">
        <f t="shared" si="31"/>
        <v/>
      </c>
      <c r="R494" s="174" t="str">
        <f t="shared" si="32"/>
        <v/>
      </c>
    </row>
    <row r="495" spans="1:18" ht="24.75" customHeight="1" x14ac:dyDescent="0.2">
      <c r="A495" s="212"/>
      <c r="B495" s="213"/>
      <c r="C495" s="214"/>
      <c r="D495" s="88"/>
      <c r="E495" s="110"/>
      <c r="F495" s="28"/>
      <c r="G495" s="28"/>
      <c r="H495" s="22" t="str">
        <f>IF(G495="","",ROUNDDOWN('Lesné celky'!$C$2*G495,2))</f>
        <v/>
      </c>
      <c r="I495" s="28"/>
      <c r="J495" s="28"/>
      <c r="K495" s="28"/>
      <c r="L495" s="28"/>
      <c r="M495" s="24">
        <f t="shared" si="29"/>
        <v>0</v>
      </c>
      <c r="N495" s="112" t="str">
        <f t="shared" si="30"/>
        <v/>
      </c>
      <c r="O495" s="31"/>
      <c r="P495" s="33" t="str">
        <f t="shared" si="31"/>
        <v/>
      </c>
      <c r="R495" s="174" t="str">
        <f t="shared" si="32"/>
        <v/>
      </c>
    </row>
    <row r="496" spans="1:18" ht="24.75" customHeight="1" x14ac:dyDescent="0.2">
      <c r="A496" s="212"/>
      <c r="B496" s="213"/>
      <c r="C496" s="214"/>
      <c r="D496" s="88"/>
      <c r="E496" s="110"/>
      <c r="F496" s="28"/>
      <c r="G496" s="28"/>
      <c r="H496" s="22" t="str">
        <f>IF(G496="","",ROUNDDOWN('Lesné celky'!$C$2*G496,2))</f>
        <v/>
      </c>
      <c r="I496" s="28"/>
      <c r="J496" s="28"/>
      <c r="K496" s="28"/>
      <c r="L496" s="28"/>
      <c r="M496" s="24">
        <f t="shared" si="29"/>
        <v>0</v>
      </c>
      <c r="N496" s="112" t="str">
        <f t="shared" si="30"/>
        <v/>
      </c>
      <c r="O496" s="31"/>
      <c r="P496" s="33" t="str">
        <f t="shared" si="31"/>
        <v/>
      </c>
      <c r="R496" s="174" t="str">
        <f t="shared" si="32"/>
        <v/>
      </c>
    </row>
    <row r="497" spans="1:18" ht="24.75" customHeight="1" x14ac:dyDescent="0.2">
      <c r="A497" s="212"/>
      <c r="B497" s="213"/>
      <c r="C497" s="214"/>
      <c r="D497" s="88"/>
      <c r="E497" s="110"/>
      <c r="F497" s="28"/>
      <c r="G497" s="28"/>
      <c r="H497" s="22" t="str">
        <f>IF(G497="","",ROUNDDOWN('Lesné celky'!$C$2*G497,2))</f>
        <v/>
      </c>
      <c r="I497" s="28"/>
      <c r="J497" s="28"/>
      <c r="K497" s="28"/>
      <c r="L497" s="28"/>
      <c r="M497" s="24">
        <f t="shared" si="29"/>
        <v>0</v>
      </c>
      <c r="N497" s="112" t="str">
        <f t="shared" si="30"/>
        <v/>
      </c>
      <c r="O497" s="31"/>
      <c r="P497" s="33" t="str">
        <f t="shared" si="31"/>
        <v/>
      </c>
      <c r="R497" s="174" t="str">
        <f t="shared" si="32"/>
        <v/>
      </c>
    </row>
    <row r="498" spans="1:18" ht="24.75" customHeight="1" x14ac:dyDescent="0.2">
      <c r="A498" s="212"/>
      <c r="B498" s="213"/>
      <c r="C498" s="214"/>
      <c r="D498" s="88"/>
      <c r="E498" s="110"/>
      <c r="F498" s="28"/>
      <c r="G498" s="28"/>
      <c r="H498" s="22" t="str">
        <f>IF(G498="","",ROUNDDOWN('Lesné celky'!$C$2*G498,2))</f>
        <v/>
      </c>
      <c r="I498" s="28"/>
      <c r="J498" s="28"/>
      <c r="K498" s="28"/>
      <c r="L498" s="28"/>
      <c r="M498" s="24">
        <f t="shared" si="29"/>
        <v>0</v>
      </c>
      <c r="N498" s="112" t="str">
        <f t="shared" si="30"/>
        <v/>
      </c>
      <c r="O498" s="31"/>
      <c r="P498" s="33" t="str">
        <f t="shared" si="31"/>
        <v/>
      </c>
      <c r="R498" s="174" t="str">
        <f t="shared" si="32"/>
        <v/>
      </c>
    </row>
    <row r="499" spans="1:18" ht="24.75" customHeight="1" x14ac:dyDescent="0.2">
      <c r="A499" s="212"/>
      <c r="B499" s="213"/>
      <c r="C499" s="214"/>
      <c r="D499" s="88"/>
      <c r="E499" s="110"/>
      <c r="F499" s="28"/>
      <c r="G499" s="28"/>
      <c r="H499" s="22" t="str">
        <f>IF(G499="","",ROUNDDOWN('Lesné celky'!$C$2*G499,2))</f>
        <v/>
      </c>
      <c r="I499" s="28"/>
      <c r="J499" s="28"/>
      <c r="K499" s="28"/>
      <c r="L499" s="28"/>
      <c r="M499" s="24">
        <f t="shared" si="29"/>
        <v>0</v>
      </c>
      <c r="N499" s="112" t="str">
        <f t="shared" si="30"/>
        <v/>
      </c>
      <c r="O499" s="31"/>
      <c r="P499" s="33" t="str">
        <f t="shared" si="31"/>
        <v/>
      </c>
      <c r="R499" s="174" t="str">
        <f t="shared" si="32"/>
        <v/>
      </c>
    </row>
    <row r="500" spans="1:18" ht="24.75" customHeight="1" x14ac:dyDescent="0.2">
      <c r="A500" s="212"/>
      <c r="B500" s="213"/>
      <c r="C500" s="214"/>
      <c r="D500" s="88"/>
      <c r="E500" s="110"/>
      <c r="F500" s="28"/>
      <c r="G500" s="28"/>
      <c r="H500" s="22" t="str">
        <f>IF(G500="","",ROUNDDOWN('Lesné celky'!$C$2*G500,2))</f>
        <v/>
      </c>
      <c r="I500" s="28"/>
      <c r="J500" s="28"/>
      <c r="K500" s="28"/>
      <c r="L500" s="28"/>
      <c r="M500" s="24">
        <f t="shared" si="29"/>
        <v>0</v>
      </c>
      <c r="N500" s="112" t="str">
        <f t="shared" si="30"/>
        <v/>
      </c>
      <c r="O500" s="31"/>
      <c r="P500" s="33" t="str">
        <f t="shared" si="31"/>
        <v/>
      </c>
      <c r="R500" s="174" t="str">
        <f t="shared" si="32"/>
        <v/>
      </c>
    </row>
    <row r="501" spans="1:18" ht="24.75" customHeight="1" x14ac:dyDescent="0.2">
      <c r="A501" s="212"/>
      <c r="B501" s="213"/>
      <c r="C501" s="214"/>
      <c r="D501" s="88"/>
      <c r="E501" s="110"/>
      <c r="F501" s="28"/>
      <c r="G501" s="28"/>
      <c r="H501" s="22" t="str">
        <f>IF(G501="","",ROUNDDOWN('Lesné celky'!$C$2*G501,2))</f>
        <v/>
      </c>
      <c r="I501" s="28"/>
      <c r="J501" s="28"/>
      <c r="K501" s="28"/>
      <c r="L501" s="28"/>
      <c r="M501" s="24">
        <f t="shared" si="29"/>
        <v>0</v>
      </c>
      <c r="N501" s="112" t="str">
        <f t="shared" si="30"/>
        <v/>
      </c>
      <c r="O501" s="31"/>
      <c r="P501" s="33" t="str">
        <f t="shared" si="31"/>
        <v/>
      </c>
      <c r="R501" s="174" t="str">
        <f t="shared" si="32"/>
        <v/>
      </c>
    </row>
    <row r="502" spans="1:18" ht="24.75" customHeight="1" x14ac:dyDescent="0.2">
      <c r="A502" s="212"/>
      <c r="B502" s="213"/>
      <c r="C502" s="214"/>
      <c r="D502" s="88"/>
      <c r="E502" s="110"/>
      <c r="F502" s="28"/>
      <c r="G502" s="28"/>
      <c r="H502" s="22" t="str">
        <f>IF(G502="","",ROUNDDOWN('Lesné celky'!$C$2*G502,2))</f>
        <v/>
      </c>
      <c r="I502" s="28"/>
      <c r="J502" s="28"/>
      <c r="K502" s="28"/>
      <c r="L502" s="28"/>
      <c r="M502" s="24">
        <f t="shared" si="29"/>
        <v>0</v>
      </c>
      <c r="N502" s="112" t="str">
        <f t="shared" si="30"/>
        <v/>
      </c>
      <c r="O502" s="31"/>
      <c r="P502" s="33" t="str">
        <f t="shared" si="31"/>
        <v/>
      </c>
      <c r="R502" s="174" t="str">
        <f t="shared" si="32"/>
        <v/>
      </c>
    </row>
    <row r="503" spans="1:18" ht="24.75" customHeight="1" x14ac:dyDescent="0.2">
      <c r="A503" s="212"/>
      <c r="B503" s="213"/>
      <c r="C503" s="214"/>
      <c r="D503" s="88"/>
      <c r="E503" s="110"/>
      <c r="F503" s="28"/>
      <c r="G503" s="28"/>
      <c r="H503" s="22" t="str">
        <f>IF(G503="","",ROUNDDOWN('Lesné celky'!$C$2*G503,2))</f>
        <v/>
      </c>
      <c r="I503" s="28"/>
      <c r="J503" s="28"/>
      <c r="K503" s="28"/>
      <c r="L503" s="28"/>
      <c r="M503" s="24">
        <f t="shared" si="29"/>
        <v>0</v>
      </c>
      <c r="N503" s="112" t="str">
        <f t="shared" si="30"/>
        <v/>
      </c>
      <c r="O503" s="31"/>
      <c r="P503" s="33" t="str">
        <f t="shared" si="31"/>
        <v/>
      </c>
      <c r="R503" s="174" t="str">
        <f t="shared" si="32"/>
        <v/>
      </c>
    </row>
    <row r="504" spans="1:18" ht="24.75" customHeight="1" x14ac:dyDescent="0.2">
      <c r="A504" s="212"/>
      <c r="B504" s="213"/>
      <c r="C504" s="214"/>
      <c r="D504" s="88"/>
      <c r="E504" s="110"/>
      <c r="F504" s="28"/>
      <c r="G504" s="28"/>
      <c r="H504" s="22" t="str">
        <f>IF(G504="","",ROUNDDOWN('Lesné celky'!$C$2*G504,2))</f>
        <v/>
      </c>
      <c r="I504" s="28"/>
      <c r="J504" s="28"/>
      <c r="K504" s="28"/>
      <c r="L504" s="28"/>
      <c r="M504" s="24">
        <f t="shared" si="29"/>
        <v>0</v>
      </c>
      <c r="N504" s="112" t="str">
        <f t="shared" si="30"/>
        <v/>
      </c>
      <c r="O504" s="31"/>
      <c r="P504" s="33" t="str">
        <f t="shared" si="31"/>
        <v/>
      </c>
      <c r="R504" s="174" t="str">
        <f t="shared" si="32"/>
        <v/>
      </c>
    </row>
    <row r="505" spans="1:18" ht="24.75" customHeight="1" x14ac:dyDescent="0.2">
      <c r="A505" s="212"/>
      <c r="B505" s="213"/>
      <c r="C505" s="214"/>
      <c r="D505" s="88"/>
      <c r="E505" s="110"/>
      <c r="F505" s="28"/>
      <c r="G505" s="28"/>
      <c r="H505" s="22" t="str">
        <f>IF(G505="","",ROUNDDOWN('Lesné celky'!$C$2*G505,2))</f>
        <v/>
      </c>
      <c r="I505" s="28"/>
      <c r="J505" s="28"/>
      <c r="K505" s="28"/>
      <c r="L505" s="28"/>
      <c r="M505" s="24">
        <f t="shared" si="29"/>
        <v>0</v>
      </c>
      <c r="N505" s="112" t="str">
        <f t="shared" si="30"/>
        <v/>
      </c>
      <c r="O505" s="31"/>
      <c r="P505" s="33" t="str">
        <f t="shared" si="31"/>
        <v/>
      </c>
      <c r="R505" s="174" t="str">
        <f t="shared" si="32"/>
        <v/>
      </c>
    </row>
    <row r="506" spans="1:18" ht="24.75" customHeight="1" x14ac:dyDescent="0.2">
      <c r="A506" s="212"/>
      <c r="B506" s="213"/>
      <c r="C506" s="214"/>
      <c r="D506" s="88"/>
      <c r="E506" s="110"/>
      <c r="F506" s="28"/>
      <c r="G506" s="28"/>
      <c r="H506" s="22" t="str">
        <f>IF(G506="","",ROUNDDOWN('Lesné celky'!$C$2*G506,2))</f>
        <v/>
      </c>
      <c r="I506" s="28"/>
      <c r="J506" s="28"/>
      <c r="K506" s="28"/>
      <c r="L506" s="28"/>
      <c r="M506" s="24">
        <f t="shared" si="29"/>
        <v>0</v>
      </c>
      <c r="N506" s="112" t="str">
        <f t="shared" si="30"/>
        <v/>
      </c>
      <c r="O506" s="31"/>
      <c r="P506" s="33" t="str">
        <f t="shared" si="31"/>
        <v/>
      </c>
      <c r="R506" s="174" t="str">
        <f t="shared" si="32"/>
        <v/>
      </c>
    </row>
    <row r="507" spans="1:18" ht="24.75" customHeight="1" x14ac:dyDescent="0.2">
      <c r="A507" s="212"/>
      <c r="B507" s="213"/>
      <c r="C507" s="214"/>
      <c r="D507" s="88"/>
      <c r="E507" s="110"/>
      <c r="F507" s="28"/>
      <c r="G507" s="28"/>
      <c r="H507" s="22" t="str">
        <f>IF(G507="","",ROUNDDOWN('Lesné celky'!$C$2*G507,2))</f>
        <v/>
      </c>
      <c r="I507" s="28"/>
      <c r="J507" s="28"/>
      <c r="K507" s="28"/>
      <c r="L507" s="28"/>
      <c r="M507" s="24">
        <f t="shared" si="29"/>
        <v>0</v>
      </c>
      <c r="N507" s="112" t="str">
        <f t="shared" si="30"/>
        <v/>
      </c>
      <c r="O507" s="31"/>
      <c r="P507" s="33" t="str">
        <f t="shared" si="31"/>
        <v/>
      </c>
      <c r="R507" s="174" t="str">
        <f t="shared" si="32"/>
        <v/>
      </c>
    </row>
    <row r="508" spans="1:18" ht="24.75" customHeight="1" x14ac:dyDescent="0.2">
      <c r="A508" s="212"/>
      <c r="B508" s="213"/>
      <c r="C508" s="214"/>
      <c r="D508" s="88"/>
      <c r="E508" s="110"/>
      <c r="F508" s="28"/>
      <c r="G508" s="28"/>
      <c r="H508" s="22" t="str">
        <f>IF(G508="","",ROUNDDOWN('Lesné celky'!$C$2*G508,2))</f>
        <v/>
      </c>
      <c r="I508" s="28"/>
      <c r="J508" s="28"/>
      <c r="K508" s="28"/>
      <c r="L508" s="28"/>
      <c r="M508" s="24">
        <f t="shared" si="29"/>
        <v>0</v>
      </c>
      <c r="N508" s="112" t="str">
        <f t="shared" si="30"/>
        <v/>
      </c>
      <c r="O508" s="31"/>
      <c r="P508" s="33" t="str">
        <f t="shared" si="31"/>
        <v/>
      </c>
      <c r="R508" s="174" t="str">
        <f t="shared" si="32"/>
        <v/>
      </c>
    </row>
    <row r="509" spans="1:18" ht="24.75" customHeight="1" x14ac:dyDescent="0.2">
      <c r="A509" s="212"/>
      <c r="B509" s="213"/>
      <c r="C509" s="214"/>
      <c r="D509" s="88"/>
      <c r="E509" s="110"/>
      <c r="F509" s="28"/>
      <c r="G509" s="28"/>
      <c r="H509" s="22" t="str">
        <f>IF(G509="","",ROUNDDOWN('Lesné celky'!$C$2*G509,2))</f>
        <v/>
      </c>
      <c r="I509" s="28"/>
      <c r="J509" s="28"/>
      <c r="K509" s="28"/>
      <c r="L509" s="28"/>
      <c r="M509" s="24">
        <f t="shared" si="29"/>
        <v>0</v>
      </c>
      <c r="N509" s="112" t="str">
        <f t="shared" si="30"/>
        <v/>
      </c>
      <c r="O509" s="31"/>
      <c r="P509" s="33" t="str">
        <f t="shared" si="31"/>
        <v/>
      </c>
      <c r="R509" s="174" t="str">
        <f t="shared" si="32"/>
        <v/>
      </c>
    </row>
    <row r="510" spans="1:18" ht="24.75" customHeight="1" x14ac:dyDescent="0.2">
      <c r="A510" s="212"/>
      <c r="B510" s="213"/>
      <c r="C510" s="214"/>
      <c r="D510" s="88"/>
      <c r="E510" s="110"/>
      <c r="F510" s="28"/>
      <c r="G510" s="28"/>
      <c r="H510" s="22" t="str">
        <f>IF(G510="","",ROUNDDOWN('Lesné celky'!$C$2*G510,2))</f>
        <v/>
      </c>
      <c r="I510" s="28"/>
      <c r="J510" s="28"/>
      <c r="K510" s="28"/>
      <c r="L510" s="28"/>
      <c r="M510" s="24">
        <f t="shared" si="29"/>
        <v>0</v>
      </c>
      <c r="N510" s="112" t="str">
        <f t="shared" si="30"/>
        <v/>
      </c>
      <c r="O510" s="31"/>
      <c r="P510" s="33" t="str">
        <f t="shared" si="31"/>
        <v/>
      </c>
      <c r="R510" s="174" t="str">
        <f t="shared" si="32"/>
        <v/>
      </c>
    </row>
    <row r="511" spans="1:18" ht="24.75" customHeight="1" x14ac:dyDescent="0.2">
      <c r="A511" s="212"/>
      <c r="B511" s="213"/>
      <c r="C511" s="214"/>
      <c r="D511" s="88"/>
      <c r="E511" s="110"/>
      <c r="F511" s="28"/>
      <c r="G511" s="28"/>
      <c r="H511" s="22" t="str">
        <f>IF(G511="","",ROUNDDOWN('Lesné celky'!$C$2*G511,2))</f>
        <v/>
      </c>
      <c r="I511" s="28"/>
      <c r="J511" s="28"/>
      <c r="K511" s="28"/>
      <c r="L511" s="28"/>
      <c r="M511" s="24">
        <f t="shared" si="29"/>
        <v>0</v>
      </c>
      <c r="N511" s="112" t="str">
        <f t="shared" si="30"/>
        <v/>
      </c>
      <c r="O511" s="31"/>
      <c r="P511" s="33" t="str">
        <f t="shared" si="31"/>
        <v/>
      </c>
      <c r="R511" s="174" t="str">
        <f t="shared" si="32"/>
        <v/>
      </c>
    </row>
    <row r="512" spans="1:18" ht="24.75" customHeight="1" x14ac:dyDescent="0.2">
      <c r="A512" s="212"/>
      <c r="B512" s="213"/>
      <c r="C512" s="214"/>
      <c r="D512" s="88"/>
      <c r="E512" s="110"/>
      <c r="F512" s="28"/>
      <c r="G512" s="28"/>
      <c r="H512" s="22" t="str">
        <f>IF(G512="","",ROUNDDOWN('Lesné celky'!$C$2*G512,2))</f>
        <v/>
      </c>
      <c r="I512" s="28"/>
      <c r="J512" s="28"/>
      <c r="K512" s="28"/>
      <c r="L512" s="28"/>
      <c r="M512" s="24">
        <f t="shared" si="29"/>
        <v>0</v>
      </c>
      <c r="N512" s="112" t="str">
        <f t="shared" si="30"/>
        <v/>
      </c>
      <c r="O512" s="31"/>
      <c r="P512" s="33" t="str">
        <f t="shared" si="31"/>
        <v/>
      </c>
      <c r="R512" s="174" t="str">
        <f t="shared" si="32"/>
        <v/>
      </c>
    </row>
    <row r="513" spans="1:18" ht="24.75" customHeight="1" x14ac:dyDescent="0.2">
      <c r="A513" s="212"/>
      <c r="B513" s="213"/>
      <c r="C513" s="214"/>
      <c r="D513" s="88"/>
      <c r="E513" s="110"/>
      <c r="F513" s="28"/>
      <c r="G513" s="28"/>
      <c r="H513" s="22" t="str">
        <f>IF(G513="","",ROUNDDOWN('Lesné celky'!$C$2*G513,2))</f>
        <v/>
      </c>
      <c r="I513" s="28"/>
      <c r="J513" s="28"/>
      <c r="K513" s="28"/>
      <c r="L513" s="28"/>
      <c r="M513" s="24">
        <f t="shared" si="29"/>
        <v>0</v>
      </c>
      <c r="N513" s="112" t="str">
        <f t="shared" si="30"/>
        <v/>
      </c>
      <c r="O513" s="31"/>
      <c r="P513" s="33" t="str">
        <f t="shared" si="31"/>
        <v/>
      </c>
      <c r="R513" s="174" t="str">
        <f t="shared" si="32"/>
        <v/>
      </c>
    </row>
    <row r="514" spans="1:18" ht="24.75" customHeight="1" x14ac:dyDescent="0.2">
      <c r="A514" s="212"/>
      <c r="B514" s="213"/>
      <c r="C514" s="214"/>
      <c r="D514" s="88"/>
      <c r="E514" s="110"/>
      <c r="F514" s="28"/>
      <c r="G514" s="28"/>
      <c r="H514" s="22" t="str">
        <f>IF(G514="","",ROUNDDOWN('Lesné celky'!$C$2*G514,2))</f>
        <v/>
      </c>
      <c r="I514" s="28"/>
      <c r="J514" s="28"/>
      <c r="K514" s="28"/>
      <c r="L514" s="28"/>
      <c r="M514" s="24">
        <f t="shared" ref="M514:M577" si="33">SUM(I514:L514)</f>
        <v>0</v>
      </c>
      <c r="N514" s="112" t="str">
        <f t="shared" ref="N514:N577" si="34">IF(ROUNDDOWN(F514*G514,2)-ROUNDDOWN(SUM(I514:L514),2)=0,"","zlý súčet")</f>
        <v/>
      </c>
      <c r="O514" s="31"/>
      <c r="P514" s="33" t="str">
        <f t="shared" si="31"/>
        <v/>
      </c>
      <c r="R514" s="174" t="str">
        <f t="shared" si="32"/>
        <v/>
      </c>
    </row>
    <row r="515" spans="1:18" ht="24.75" customHeight="1" x14ac:dyDescent="0.2">
      <c r="A515" s="212"/>
      <c r="B515" s="213"/>
      <c r="C515" s="214"/>
      <c r="D515" s="88"/>
      <c r="E515" s="110"/>
      <c r="F515" s="28"/>
      <c r="G515" s="28"/>
      <c r="H515" s="22" t="str">
        <f>IF(G515="","",ROUNDDOWN('Lesné celky'!$C$2*G515,2))</f>
        <v/>
      </c>
      <c r="I515" s="28"/>
      <c r="J515" s="28"/>
      <c r="K515" s="28"/>
      <c r="L515" s="28"/>
      <c r="M515" s="24">
        <f t="shared" si="33"/>
        <v>0</v>
      </c>
      <c r="N515" s="112" t="str">
        <f t="shared" si="34"/>
        <v/>
      </c>
      <c r="O515" s="31"/>
      <c r="P515" s="33" t="str">
        <f t="shared" si="31"/>
        <v/>
      </c>
      <c r="R515" s="174" t="str">
        <f t="shared" si="32"/>
        <v/>
      </c>
    </row>
    <row r="516" spans="1:18" ht="24.75" customHeight="1" x14ac:dyDescent="0.2">
      <c r="A516" s="212"/>
      <c r="B516" s="213"/>
      <c r="C516" s="214"/>
      <c r="D516" s="88"/>
      <c r="E516" s="110"/>
      <c r="F516" s="28"/>
      <c r="G516" s="28"/>
      <c r="H516" s="22" t="str">
        <f>IF(G516="","",ROUNDDOWN('Lesné celky'!$C$2*G516,2))</f>
        <v/>
      </c>
      <c r="I516" s="28"/>
      <c r="J516" s="28"/>
      <c r="K516" s="28"/>
      <c r="L516" s="28"/>
      <c r="M516" s="24">
        <f t="shared" si="33"/>
        <v>0</v>
      </c>
      <c r="N516" s="112" t="str">
        <f t="shared" si="34"/>
        <v/>
      </c>
      <c r="O516" s="31"/>
      <c r="P516" s="33" t="str">
        <f t="shared" si="31"/>
        <v/>
      </c>
      <c r="R516" s="174" t="str">
        <f t="shared" si="32"/>
        <v/>
      </c>
    </row>
    <row r="517" spans="1:18" ht="24.75" customHeight="1" x14ac:dyDescent="0.2">
      <c r="A517" s="212"/>
      <c r="B517" s="213"/>
      <c r="C517" s="214"/>
      <c r="D517" s="88"/>
      <c r="E517" s="110"/>
      <c r="F517" s="28"/>
      <c r="G517" s="28"/>
      <c r="H517" s="22" t="str">
        <f>IF(G517="","",ROUNDDOWN('Lesné celky'!$C$2*G517,2))</f>
        <v/>
      </c>
      <c r="I517" s="28"/>
      <c r="J517" s="28"/>
      <c r="K517" s="28"/>
      <c r="L517" s="28"/>
      <c r="M517" s="24">
        <f t="shared" si="33"/>
        <v>0</v>
      </c>
      <c r="N517" s="112" t="str">
        <f t="shared" si="34"/>
        <v/>
      </c>
      <c r="O517" s="31"/>
      <c r="P517" s="33" t="str">
        <f t="shared" si="31"/>
        <v/>
      </c>
      <c r="R517" s="174" t="str">
        <f t="shared" si="32"/>
        <v/>
      </c>
    </row>
    <row r="518" spans="1:18" ht="24.75" customHeight="1" x14ac:dyDescent="0.2">
      <c r="A518" s="212"/>
      <c r="B518" s="213"/>
      <c r="C518" s="214"/>
      <c r="D518" s="88"/>
      <c r="E518" s="110"/>
      <c r="F518" s="28"/>
      <c r="G518" s="28"/>
      <c r="H518" s="22" t="str">
        <f>IF(G518="","",ROUNDDOWN('Lesné celky'!$C$2*G518,2))</f>
        <v/>
      </c>
      <c r="I518" s="28"/>
      <c r="J518" s="28"/>
      <c r="K518" s="28"/>
      <c r="L518" s="28"/>
      <c r="M518" s="24">
        <f t="shared" si="33"/>
        <v>0</v>
      </c>
      <c r="N518" s="112" t="str">
        <f t="shared" si="34"/>
        <v/>
      </c>
      <c r="O518" s="31"/>
      <c r="P518" s="33" t="str">
        <f t="shared" si="31"/>
        <v/>
      </c>
      <c r="R518" s="174" t="str">
        <f t="shared" si="32"/>
        <v/>
      </c>
    </row>
    <row r="519" spans="1:18" ht="24.75" customHeight="1" x14ac:dyDescent="0.2">
      <c r="A519" s="212"/>
      <c r="B519" s="213"/>
      <c r="C519" s="214"/>
      <c r="D519" s="88"/>
      <c r="E519" s="110"/>
      <c r="F519" s="28"/>
      <c r="G519" s="28"/>
      <c r="H519" s="22" t="str">
        <f>IF(G519="","",ROUNDDOWN('Lesné celky'!$C$2*G519,2))</f>
        <v/>
      </c>
      <c r="I519" s="28"/>
      <c r="J519" s="28"/>
      <c r="K519" s="28"/>
      <c r="L519" s="28"/>
      <c r="M519" s="24">
        <f t="shared" si="33"/>
        <v>0</v>
      </c>
      <c r="N519" s="112" t="str">
        <f t="shared" si="34"/>
        <v/>
      </c>
      <c r="O519" s="31"/>
      <c r="P519" s="33" t="str">
        <f t="shared" si="31"/>
        <v/>
      </c>
      <c r="R519" s="174" t="str">
        <f t="shared" si="32"/>
        <v/>
      </c>
    </row>
    <row r="520" spans="1:18" ht="24.75" customHeight="1" x14ac:dyDescent="0.2">
      <c r="A520" s="212"/>
      <c r="B520" s="213"/>
      <c r="C520" s="214"/>
      <c r="D520" s="88"/>
      <c r="E520" s="110"/>
      <c r="F520" s="28"/>
      <c r="G520" s="28"/>
      <c r="H520" s="22" t="str">
        <f>IF(G520="","",ROUNDDOWN('Lesné celky'!$C$2*G520,2))</f>
        <v/>
      </c>
      <c r="I520" s="28"/>
      <c r="J520" s="28"/>
      <c r="K520" s="28"/>
      <c r="L520" s="28"/>
      <c r="M520" s="24">
        <f t="shared" si="33"/>
        <v>0</v>
      </c>
      <c r="N520" s="112" t="str">
        <f t="shared" si="34"/>
        <v/>
      </c>
      <c r="O520" s="31"/>
      <c r="P520" s="33" t="str">
        <f t="shared" si="31"/>
        <v/>
      </c>
      <c r="R520" s="174" t="str">
        <f t="shared" si="32"/>
        <v/>
      </c>
    </row>
    <row r="521" spans="1:18" ht="24.75" customHeight="1" x14ac:dyDescent="0.2">
      <c r="A521" s="212"/>
      <c r="B521" s="213"/>
      <c r="C521" s="214"/>
      <c r="D521" s="88"/>
      <c r="E521" s="110"/>
      <c r="F521" s="28"/>
      <c r="G521" s="28"/>
      <c r="H521" s="22" t="str">
        <f>IF(G521="","",ROUNDDOWN('Lesné celky'!$C$2*G521,2))</f>
        <v/>
      </c>
      <c r="I521" s="28"/>
      <c r="J521" s="28"/>
      <c r="K521" s="28"/>
      <c r="L521" s="28"/>
      <c r="M521" s="24">
        <f t="shared" si="33"/>
        <v>0</v>
      </c>
      <c r="N521" s="112" t="str">
        <f t="shared" si="34"/>
        <v/>
      </c>
      <c r="O521" s="31"/>
      <c r="P521" s="33" t="str">
        <f t="shared" si="31"/>
        <v/>
      </c>
      <c r="R521" s="174" t="str">
        <f t="shared" si="32"/>
        <v/>
      </c>
    </row>
    <row r="522" spans="1:18" ht="24.75" customHeight="1" x14ac:dyDescent="0.2">
      <c r="A522" s="212"/>
      <c r="B522" s="213"/>
      <c r="C522" s="214"/>
      <c r="D522" s="88"/>
      <c r="E522" s="110"/>
      <c r="F522" s="28"/>
      <c r="G522" s="28"/>
      <c r="H522" s="22" t="str">
        <f>IF(G522="","",ROUNDDOWN('Lesné celky'!$C$2*G522,2))</f>
        <v/>
      </c>
      <c r="I522" s="28"/>
      <c r="J522" s="28"/>
      <c r="K522" s="28"/>
      <c r="L522" s="28"/>
      <c r="M522" s="24">
        <f t="shared" si="33"/>
        <v>0</v>
      </c>
      <c r="N522" s="112" t="str">
        <f t="shared" si="34"/>
        <v/>
      </c>
      <c r="O522" s="31"/>
      <c r="P522" s="33" t="str">
        <f t="shared" si="31"/>
        <v/>
      </c>
      <c r="R522" s="174" t="str">
        <f t="shared" si="32"/>
        <v/>
      </c>
    </row>
    <row r="523" spans="1:18" ht="24.75" customHeight="1" x14ac:dyDescent="0.2">
      <c r="A523" s="212"/>
      <c r="B523" s="213"/>
      <c r="C523" s="214"/>
      <c r="D523" s="88"/>
      <c r="E523" s="110"/>
      <c r="F523" s="28"/>
      <c r="G523" s="28"/>
      <c r="H523" s="22" t="str">
        <f>IF(G523="","",ROUNDDOWN('Lesné celky'!$C$2*G523,2))</f>
        <v/>
      </c>
      <c r="I523" s="28"/>
      <c r="J523" s="28"/>
      <c r="K523" s="28"/>
      <c r="L523" s="28"/>
      <c r="M523" s="24">
        <f t="shared" si="33"/>
        <v>0</v>
      </c>
      <c r="N523" s="112" t="str">
        <f t="shared" si="34"/>
        <v/>
      </c>
      <c r="O523" s="31"/>
      <c r="P523" s="33" t="str">
        <f t="shared" si="31"/>
        <v/>
      </c>
      <c r="R523" s="174" t="str">
        <f t="shared" si="32"/>
        <v/>
      </c>
    </row>
    <row r="524" spans="1:18" ht="24.75" customHeight="1" x14ac:dyDescent="0.2">
      <c r="A524" s="212"/>
      <c r="B524" s="213"/>
      <c r="C524" s="214"/>
      <c r="D524" s="88"/>
      <c r="E524" s="110"/>
      <c r="F524" s="28"/>
      <c r="G524" s="28"/>
      <c r="H524" s="22" t="str">
        <f>IF(G524="","",ROUNDDOWN('Lesné celky'!$C$2*G524,2))</f>
        <v/>
      </c>
      <c r="I524" s="28"/>
      <c r="J524" s="28"/>
      <c r="K524" s="28"/>
      <c r="L524" s="28"/>
      <c r="M524" s="24">
        <f t="shared" si="33"/>
        <v>0</v>
      </c>
      <c r="N524" s="112" t="str">
        <f t="shared" si="34"/>
        <v/>
      </c>
      <c r="O524" s="31"/>
      <c r="P524" s="33" t="str">
        <f t="shared" si="31"/>
        <v/>
      </c>
      <c r="R524" s="174" t="str">
        <f t="shared" si="32"/>
        <v/>
      </c>
    </row>
    <row r="525" spans="1:18" ht="24.75" customHeight="1" x14ac:dyDescent="0.2">
      <c r="A525" s="212"/>
      <c r="B525" s="213"/>
      <c r="C525" s="214"/>
      <c r="D525" s="88"/>
      <c r="E525" s="110"/>
      <c r="F525" s="28"/>
      <c r="G525" s="28"/>
      <c r="H525" s="22" t="str">
        <f>IF(G525="","",ROUNDDOWN('Lesné celky'!$C$2*G525,2))</f>
        <v/>
      </c>
      <c r="I525" s="28"/>
      <c r="J525" s="28"/>
      <c r="K525" s="28"/>
      <c r="L525" s="28"/>
      <c r="M525" s="24">
        <f t="shared" si="33"/>
        <v>0</v>
      </c>
      <c r="N525" s="112" t="str">
        <f t="shared" si="34"/>
        <v/>
      </c>
      <c r="O525" s="31"/>
      <c r="P525" s="33" t="str">
        <f t="shared" si="31"/>
        <v/>
      </c>
      <c r="R525" s="174" t="str">
        <f t="shared" si="32"/>
        <v/>
      </c>
    </row>
    <row r="526" spans="1:18" ht="24.75" customHeight="1" x14ac:dyDescent="0.2">
      <c r="A526" s="212"/>
      <c r="B526" s="213"/>
      <c r="C526" s="214"/>
      <c r="D526" s="88"/>
      <c r="E526" s="110"/>
      <c r="F526" s="28"/>
      <c r="G526" s="28"/>
      <c r="H526" s="22" t="str">
        <f>IF(G526="","",ROUNDDOWN('Lesné celky'!$C$2*G526,2))</f>
        <v/>
      </c>
      <c r="I526" s="28"/>
      <c r="J526" s="28"/>
      <c r="K526" s="28"/>
      <c r="L526" s="28"/>
      <c r="M526" s="24">
        <f t="shared" si="33"/>
        <v>0</v>
      </c>
      <c r="N526" s="112" t="str">
        <f t="shared" si="34"/>
        <v/>
      </c>
      <c r="O526" s="31"/>
      <c r="P526" s="33" t="str">
        <f t="shared" si="31"/>
        <v/>
      </c>
      <c r="R526" s="174" t="str">
        <f t="shared" si="32"/>
        <v/>
      </c>
    </row>
    <row r="527" spans="1:18" ht="24.75" customHeight="1" x14ac:dyDescent="0.2">
      <c r="A527" s="212"/>
      <c r="B527" s="213"/>
      <c r="C527" s="214"/>
      <c r="D527" s="88"/>
      <c r="E527" s="110"/>
      <c r="F527" s="28"/>
      <c r="G527" s="28"/>
      <c r="H527" s="22" t="str">
        <f>IF(G527="","",ROUNDDOWN('Lesné celky'!$C$2*G527,2))</f>
        <v/>
      </c>
      <c r="I527" s="28"/>
      <c r="J527" s="28"/>
      <c r="K527" s="28"/>
      <c r="L527" s="28"/>
      <c r="M527" s="24">
        <f t="shared" si="33"/>
        <v>0</v>
      </c>
      <c r="N527" s="112" t="str">
        <f t="shared" si="34"/>
        <v/>
      </c>
      <c r="O527" s="31"/>
      <c r="P527" s="33" t="str">
        <f t="shared" si="31"/>
        <v/>
      </c>
      <c r="R527" s="174" t="str">
        <f t="shared" si="32"/>
        <v/>
      </c>
    </row>
    <row r="528" spans="1:18" ht="24.75" customHeight="1" x14ac:dyDescent="0.2">
      <c r="A528" s="212"/>
      <c r="B528" s="213"/>
      <c r="C528" s="214"/>
      <c r="D528" s="88"/>
      <c r="E528" s="110"/>
      <c r="F528" s="28"/>
      <c r="G528" s="28"/>
      <c r="H528" s="22" t="str">
        <f>IF(G528="","",ROUNDDOWN('Lesné celky'!$C$2*G528,2))</f>
        <v/>
      </c>
      <c r="I528" s="28"/>
      <c r="J528" s="28"/>
      <c r="K528" s="28"/>
      <c r="L528" s="28"/>
      <c r="M528" s="24">
        <f t="shared" si="33"/>
        <v>0</v>
      </c>
      <c r="N528" s="112" t="str">
        <f t="shared" si="34"/>
        <v/>
      </c>
      <c r="O528" s="31"/>
      <c r="P528" s="33" t="str">
        <f t="shared" si="31"/>
        <v/>
      </c>
      <c r="R528" s="174" t="str">
        <f t="shared" si="32"/>
        <v/>
      </c>
    </row>
    <row r="529" spans="1:18" ht="24.75" customHeight="1" x14ac:dyDescent="0.2">
      <c r="A529" s="212"/>
      <c r="B529" s="213"/>
      <c r="C529" s="214"/>
      <c r="D529" s="88"/>
      <c r="E529" s="110"/>
      <c r="F529" s="28"/>
      <c r="G529" s="28"/>
      <c r="H529" s="22" t="str">
        <f>IF(G529="","",ROUNDDOWN('Lesné celky'!$C$2*G529,2))</f>
        <v/>
      </c>
      <c r="I529" s="28"/>
      <c r="J529" s="28"/>
      <c r="K529" s="28"/>
      <c r="L529" s="28"/>
      <c r="M529" s="24">
        <f t="shared" si="33"/>
        <v>0</v>
      </c>
      <c r="N529" s="112" t="str">
        <f t="shared" si="34"/>
        <v/>
      </c>
      <c r="O529" s="31"/>
      <c r="P529" s="33" t="str">
        <f t="shared" si="31"/>
        <v/>
      </c>
      <c r="R529" s="174" t="str">
        <f t="shared" si="32"/>
        <v/>
      </c>
    </row>
    <row r="530" spans="1:18" ht="24.75" customHeight="1" x14ac:dyDescent="0.2">
      <c r="A530" s="212"/>
      <c r="B530" s="213"/>
      <c r="C530" s="214"/>
      <c r="D530" s="88"/>
      <c r="E530" s="110"/>
      <c r="F530" s="28"/>
      <c r="G530" s="28"/>
      <c r="H530" s="22" t="str">
        <f>IF(G530="","",ROUNDDOWN('Lesné celky'!$C$2*G530,2))</f>
        <v/>
      </c>
      <c r="I530" s="28"/>
      <c r="J530" s="28"/>
      <c r="K530" s="28"/>
      <c r="L530" s="28"/>
      <c r="M530" s="24">
        <f t="shared" si="33"/>
        <v>0</v>
      </c>
      <c r="N530" s="112" t="str">
        <f t="shared" si="34"/>
        <v/>
      </c>
      <c r="O530" s="31"/>
      <c r="P530" s="33" t="str">
        <f t="shared" si="31"/>
        <v/>
      </c>
      <c r="R530" s="174" t="str">
        <f t="shared" si="32"/>
        <v/>
      </c>
    </row>
    <row r="531" spans="1:18" ht="24.75" customHeight="1" x14ac:dyDescent="0.2">
      <c r="A531" s="212"/>
      <c r="B531" s="213"/>
      <c r="C531" s="214"/>
      <c r="D531" s="88"/>
      <c r="E531" s="110"/>
      <c r="F531" s="28"/>
      <c r="G531" s="28"/>
      <c r="H531" s="22" t="str">
        <f>IF(G531="","",ROUNDDOWN('Lesné celky'!$C$2*G531,2))</f>
        <v/>
      </c>
      <c r="I531" s="28"/>
      <c r="J531" s="28"/>
      <c r="K531" s="28"/>
      <c r="L531" s="28"/>
      <c r="M531" s="24">
        <f t="shared" si="33"/>
        <v>0</v>
      </c>
      <c r="N531" s="112" t="str">
        <f t="shared" si="34"/>
        <v/>
      </c>
      <c r="O531" s="31"/>
      <c r="P531" s="33" t="str">
        <f t="shared" si="31"/>
        <v/>
      </c>
      <c r="R531" s="174" t="str">
        <f t="shared" si="32"/>
        <v/>
      </c>
    </row>
    <row r="532" spans="1:18" ht="24.75" customHeight="1" x14ac:dyDescent="0.2">
      <c r="A532" s="212"/>
      <c r="B532" s="213"/>
      <c r="C532" s="214"/>
      <c r="D532" s="88"/>
      <c r="E532" s="110"/>
      <c r="F532" s="28"/>
      <c r="G532" s="28"/>
      <c r="H532" s="22" t="str">
        <f>IF(G532="","",ROUNDDOWN('Lesné celky'!$C$2*G532,2))</f>
        <v/>
      </c>
      <c r="I532" s="28"/>
      <c r="J532" s="28"/>
      <c r="K532" s="28"/>
      <c r="L532" s="28"/>
      <c r="M532" s="24">
        <f t="shared" si="33"/>
        <v>0</v>
      </c>
      <c r="N532" s="112" t="str">
        <f t="shared" si="34"/>
        <v/>
      </c>
      <c r="O532" s="31"/>
      <c r="P532" s="33" t="str">
        <f t="shared" ref="P532:P595" si="35">IF(H532="","",H532-O532)</f>
        <v/>
      </c>
      <c r="R532" s="174" t="str">
        <f t="shared" ref="R532:R595" si="36">IF(AND(H532&lt;&gt;"",OR(E532="",D532="",A532="")),"nekorektne zadané údaje","")</f>
        <v/>
      </c>
    </row>
    <row r="533" spans="1:18" ht="24.75" customHeight="1" x14ac:dyDescent="0.2">
      <c r="A533" s="212"/>
      <c r="B533" s="213"/>
      <c r="C533" s="214"/>
      <c r="D533" s="88"/>
      <c r="E533" s="110"/>
      <c r="F533" s="28"/>
      <c r="G533" s="28"/>
      <c r="H533" s="22" t="str">
        <f>IF(G533="","",ROUNDDOWN('Lesné celky'!$C$2*G533,2))</f>
        <v/>
      </c>
      <c r="I533" s="28"/>
      <c r="J533" s="28"/>
      <c r="K533" s="28"/>
      <c r="L533" s="28"/>
      <c r="M533" s="24">
        <f t="shared" si="33"/>
        <v>0</v>
      </c>
      <c r="N533" s="112" t="str">
        <f t="shared" si="34"/>
        <v/>
      </c>
      <c r="O533" s="31"/>
      <c r="P533" s="33" t="str">
        <f t="shared" si="35"/>
        <v/>
      </c>
      <c r="R533" s="174" t="str">
        <f t="shared" si="36"/>
        <v/>
      </c>
    </row>
    <row r="534" spans="1:18" ht="24.75" customHeight="1" x14ac:dyDescent="0.2">
      <c r="A534" s="212"/>
      <c r="B534" s="213"/>
      <c r="C534" s="214"/>
      <c r="D534" s="88"/>
      <c r="E534" s="110"/>
      <c r="F534" s="28"/>
      <c r="G534" s="28"/>
      <c r="H534" s="22" t="str">
        <f>IF(G534="","",ROUNDDOWN('Lesné celky'!$C$2*G534,2))</f>
        <v/>
      </c>
      <c r="I534" s="28"/>
      <c r="J534" s="28"/>
      <c r="K534" s="28"/>
      <c r="L534" s="28"/>
      <c r="M534" s="24">
        <f t="shared" si="33"/>
        <v>0</v>
      </c>
      <c r="N534" s="112" t="str">
        <f t="shared" si="34"/>
        <v/>
      </c>
      <c r="O534" s="31"/>
      <c r="P534" s="33" t="str">
        <f t="shared" si="35"/>
        <v/>
      </c>
      <c r="R534" s="174" t="str">
        <f t="shared" si="36"/>
        <v/>
      </c>
    </row>
    <row r="535" spans="1:18" ht="24.75" customHeight="1" x14ac:dyDescent="0.2">
      <c r="A535" s="212"/>
      <c r="B535" s="213"/>
      <c r="C535" s="214"/>
      <c r="D535" s="88"/>
      <c r="E535" s="110"/>
      <c r="F535" s="28"/>
      <c r="G535" s="28"/>
      <c r="H535" s="22" t="str">
        <f>IF(G535="","",ROUNDDOWN('Lesné celky'!$C$2*G535,2))</f>
        <v/>
      </c>
      <c r="I535" s="28"/>
      <c r="J535" s="28"/>
      <c r="K535" s="28"/>
      <c r="L535" s="28"/>
      <c r="M535" s="24">
        <f t="shared" si="33"/>
        <v>0</v>
      </c>
      <c r="N535" s="112" t="str">
        <f t="shared" si="34"/>
        <v/>
      </c>
      <c r="O535" s="31"/>
      <c r="P535" s="33" t="str">
        <f t="shared" si="35"/>
        <v/>
      </c>
      <c r="R535" s="174" t="str">
        <f t="shared" si="36"/>
        <v/>
      </c>
    </row>
    <row r="536" spans="1:18" ht="24.75" customHeight="1" x14ac:dyDescent="0.2">
      <c r="A536" s="212"/>
      <c r="B536" s="213"/>
      <c r="C536" s="214"/>
      <c r="D536" s="88"/>
      <c r="E536" s="110"/>
      <c r="F536" s="28"/>
      <c r="G536" s="28"/>
      <c r="H536" s="22" t="str">
        <f>IF(G536="","",ROUNDDOWN('Lesné celky'!$C$2*G536,2))</f>
        <v/>
      </c>
      <c r="I536" s="28"/>
      <c r="J536" s="28"/>
      <c r="K536" s="28"/>
      <c r="L536" s="28"/>
      <c r="M536" s="24">
        <f t="shared" si="33"/>
        <v>0</v>
      </c>
      <c r="N536" s="112" t="str">
        <f t="shared" si="34"/>
        <v/>
      </c>
      <c r="O536" s="31"/>
      <c r="P536" s="33" t="str">
        <f t="shared" si="35"/>
        <v/>
      </c>
      <c r="R536" s="174" t="str">
        <f t="shared" si="36"/>
        <v/>
      </c>
    </row>
    <row r="537" spans="1:18" ht="24.75" customHeight="1" x14ac:dyDescent="0.2">
      <c r="A537" s="212"/>
      <c r="B537" s="213"/>
      <c r="C537" s="214"/>
      <c r="D537" s="88"/>
      <c r="E537" s="110"/>
      <c r="F537" s="28"/>
      <c r="G537" s="28"/>
      <c r="H537" s="22" t="str">
        <f>IF(G537="","",ROUNDDOWN('Lesné celky'!$C$2*G537,2))</f>
        <v/>
      </c>
      <c r="I537" s="28"/>
      <c r="J537" s="28"/>
      <c r="K537" s="28"/>
      <c r="L537" s="28"/>
      <c r="M537" s="24">
        <f t="shared" si="33"/>
        <v>0</v>
      </c>
      <c r="N537" s="112" t="str">
        <f t="shared" si="34"/>
        <v/>
      </c>
      <c r="O537" s="31"/>
      <c r="P537" s="33" t="str">
        <f t="shared" si="35"/>
        <v/>
      </c>
      <c r="R537" s="174" t="str">
        <f t="shared" si="36"/>
        <v/>
      </c>
    </row>
    <row r="538" spans="1:18" ht="24.75" customHeight="1" x14ac:dyDescent="0.2">
      <c r="A538" s="212"/>
      <c r="B538" s="213"/>
      <c r="C538" s="214"/>
      <c r="D538" s="88"/>
      <c r="E538" s="110"/>
      <c r="F538" s="28"/>
      <c r="G538" s="28"/>
      <c r="H538" s="22" t="str">
        <f>IF(G538="","",ROUNDDOWN('Lesné celky'!$C$2*G538,2))</f>
        <v/>
      </c>
      <c r="I538" s="28"/>
      <c r="J538" s="28"/>
      <c r="K538" s="28"/>
      <c r="L538" s="28"/>
      <c r="M538" s="24">
        <f t="shared" si="33"/>
        <v>0</v>
      </c>
      <c r="N538" s="112" t="str">
        <f t="shared" si="34"/>
        <v/>
      </c>
      <c r="O538" s="31"/>
      <c r="P538" s="33" t="str">
        <f t="shared" si="35"/>
        <v/>
      </c>
      <c r="R538" s="174" t="str">
        <f t="shared" si="36"/>
        <v/>
      </c>
    </row>
    <row r="539" spans="1:18" ht="24.75" customHeight="1" x14ac:dyDescent="0.2">
      <c r="A539" s="212"/>
      <c r="B539" s="213"/>
      <c r="C539" s="214"/>
      <c r="D539" s="88"/>
      <c r="E539" s="110"/>
      <c r="F539" s="28"/>
      <c r="G539" s="28"/>
      <c r="H539" s="22" t="str">
        <f>IF(G539="","",ROUNDDOWN('Lesné celky'!$C$2*G539,2))</f>
        <v/>
      </c>
      <c r="I539" s="28"/>
      <c r="J539" s="28"/>
      <c r="K539" s="28"/>
      <c r="L539" s="28"/>
      <c r="M539" s="24">
        <f t="shared" si="33"/>
        <v>0</v>
      </c>
      <c r="N539" s="112" t="str">
        <f t="shared" si="34"/>
        <v/>
      </c>
      <c r="O539" s="31"/>
      <c r="P539" s="33" t="str">
        <f t="shared" si="35"/>
        <v/>
      </c>
      <c r="R539" s="174" t="str">
        <f t="shared" si="36"/>
        <v/>
      </c>
    </row>
    <row r="540" spans="1:18" ht="24.75" customHeight="1" x14ac:dyDescent="0.2">
      <c r="A540" s="212"/>
      <c r="B540" s="213"/>
      <c r="C540" s="214"/>
      <c r="D540" s="88"/>
      <c r="E540" s="110"/>
      <c r="F540" s="28"/>
      <c r="G540" s="28"/>
      <c r="H540" s="22" t="str">
        <f>IF(G540="","",ROUNDDOWN('Lesné celky'!$C$2*G540,2))</f>
        <v/>
      </c>
      <c r="I540" s="28"/>
      <c r="J540" s="28"/>
      <c r="K540" s="28"/>
      <c r="L540" s="28"/>
      <c r="M540" s="24">
        <f t="shared" si="33"/>
        <v>0</v>
      </c>
      <c r="N540" s="112" t="str">
        <f t="shared" si="34"/>
        <v/>
      </c>
      <c r="O540" s="31"/>
      <c r="P540" s="33" t="str">
        <f t="shared" si="35"/>
        <v/>
      </c>
      <c r="R540" s="174" t="str">
        <f t="shared" si="36"/>
        <v/>
      </c>
    </row>
    <row r="541" spans="1:18" ht="24.75" customHeight="1" x14ac:dyDescent="0.2">
      <c r="A541" s="212"/>
      <c r="B541" s="213"/>
      <c r="C541" s="214"/>
      <c r="D541" s="88"/>
      <c r="E541" s="110"/>
      <c r="F541" s="28"/>
      <c r="G541" s="28"/>
      <c r="H541" s="22" t="str">
        <f>IF(G541="","",ROUNDDOWN('Lesné celky'!$C$2*G541,2))</f>
        <v/>
      </c>
      <c r="I541" s="28"/>
      <c r="J541" s="28"/>
      <c r="K541" s="28"/>
      <c r="L541" s="28"/>
      <c r="M541" s="24">
        <f t="shared" si="33"/>
        <v>0</v>
      </c>
      <c r="N541" s="112" t="str">
        <f t="shared" si="34"/>
        <v/>
      </c>
      <c r="O541" s="31"/>
      <c r="P541" s="33" t="str">
        <f t="shared" si="35"/>
        <v/>
      </c>
      <c r="R541" s="174" t="str">
        <f t="shared" si="36"/>
        <v/>
      </c>
    </row>
    <row r="542" spans="1:18" ht="24.75" customHeight="1" x14ac:dyDescent="0.2">
      <c r="A542" s="212"/>
      <c r="B542" s="213"/>
      <c r="C542" s="214"/>
      <c r="D542" s="88"/>
      <c r="E542" s="110"/>
      <c r="F542" s="28"/>
      <c r="G542" s="28"/>
      <c r="H542" s="22" t="str">
        <f>IF(G542="","",ROUNDDOWN('Lesné celky'!$C$2*G542,2))</f>
        <v/>
      </c>
      <c r="I542" s="28"/>
      <c r="J542" s="28"/>
      <c r="K542" s="28"/>
      <c r="L542" s="28"/>
      <c r="M542" s="24">
        <f t="shared" si="33"/>
        <v>0</v>
      </c>
      <c r="N542" s="112" t="str">
        <f t="shared" si="34"/>
        <v/>
      </c>
      <c r="O542" s="31"/>
      <c r="P542" s="33" t="str">
        <f t="shared" si="35"/>
        <v/>
      </c>
      <c r="R542" s="174" t="str">
        <f t="shared" si="36"/>
        <v/>
      </c>
    </row>
    <row r="543" spans="1:18" ht="24.75" customHeight="1" x14ac:dyDescent="0.2">
      <c r="A543" s="212"/>
      <c r="B543" s="213"/>
      <c r="C543" s="214"/>
      <c r="D543" s="88"/>
      <c r="E543" s="110"/>
      <c r="F543" s="28"/>
      <c r="G543" s="28"/>
      <c r="H543" s="22" t="str">
        <f>IF(G543="","",ROUNDDOWN('Lesné celky'!$C$2*G543,2))</f>
        <v/>
      </c>
      <c r="I543" s="28"/>
      <c r="J543" s="28"/>
      <c r="K543" s="28"/>
      <c r="L543" s="28"/>
      <c r="M543" s="24">
        <f t="shared" si="33"/>
        <v>0</v>
      </c>
      <c r="N543" s="112" t="str">
        <f t="shared" si="34"/>
        <v/>
      </c>
      <c r="O543" s="31"/>
      <c r="P543" s="33" t="str">
        <f t="shared" si="35"/>
        <v/>
      </c>
      <c r="R543" s="174" t="str">
        <f t="shared" si="36"/>
        <v/>
      </c>
    </row>
    <row r="544" spans="1:18" ht="24.75" customHeight="1" x14ac:dyDescent="0.2">
      <c r="A544" s="212"/>
      <c r="B544" s="213"/>
      <c r="C544" s="214"/>
      <c r="D544" s="88"/>
      <c r="E544" s="110"/>
      <c r="F544" s="28"/>
      <c r="G544" s="28"/>
      <c r="H544" s="22" t="str">
        <f>IF(G544="","",ROUNDDOWN('Lesné celky'!$C$2*G544,2))</f>
        <v/>
      </c>
      <c r="I544" s="28"/>
      <c r="J544" s="28"/>
      <c r="K544" s="28"/>
      <c r="L544" s="28"/>
      <c r="M544" s="24">
        <f t="shared" si="33"/>
        <v>0</v>
      </c>
      <c r="N544" s="112" t="str">
        <f t="shared" si="34"/>
        <v/>
      </c>
      <c r="O544" s="31"/>
      <c r="P544" s="33" t="str">
        <f t="shared" si="35"/>
        <v/>
      </c>
      <c r="R544" s="174" t="str">
        <f t="shared" si="36"/>
        <v/>
      </c>
    </row>
    <row r="545" spans="1:18" ht="24.75" customHeight="1" x14ac:dyDescent="0.2">
      <c r="A545" s="212"/>
      <c r="B545" s="213"/>
      <c r="C545" s="214"/>
      <c r="D545" s="88"/>
      <c r="E545" s="110"/>
      <c r="F545" s="28"/>
      <c r="G545" s="28"/>
      <c r="H545" s="22" t="str">
        <f>IF(G545="","",ROUNDDOWN('Lesné celky'!$C$2*G545,2))</f>
        <v/>
      </c>
      <c r="I545" s="28"/>
      <c r="J545" s="28"/>
      <c r="K545" s="28"/>
      <c r="L545" s="28"/>
      <c r="M545" s="24">
        <f t="shared" si="33"/>
        <v>0</v>
      </c>
      <c r="N545" s="112" t="str">
        <f t="shared" si="34"/>
        <v/>
      </c>
      <c r="O545" s="31"/>
      <c r="P545" s="33" t="str">
        <f t="shared" si="35"/>
        <v/>
      </c>
      <c r="R545" s="174" t="str">
        <f t="shared" si="36"/>
        <v/>
      </c>
    </row>
    <row r="546" spans="1:18" ht="24.75" customHeight="1" x14ac:dyDescent="0.2">
      <c r="A546" s="212"/>
      <c r="B546" s="213"/>
      <c r="C546" s="214"/>
      <c r="D546" s="88"/>
      <c r="E546" s="110"/>
      <c r="F546" s="28"/>
      <c r="G546" s="28"/>
      <c r="H546" s="22" t="str">
        <f>IF(G546="","",ROUNDDOWN('Lesné celky'!$C$2*G546,2))</f>
        <v/>
      </c>
      <c r="I546" s="28"/>
      <c r="J546" s="28"/>
      <c r="K546" s="28"/>
      <c r="L546" s="28"/>
      <c r="M546" s="24">
        <f t="shared" si="33"/>
        <v>0</v>
      </c>
      <c r="N546" s="112" t="str">
        <f t="shared" si="34"/>
        <v/>
      </c>
      <c r="O546" s="31"/>
      <c r="P546" s="33" t="str">
        <f t="shared" si="35"/>
        <v/>
      </c>
      <c r="R546" s="174" t="str">
        <f t="shared" si="36"/>
        <v/>
      </c>
    </row>
    <row r="547" spans="1:18" ht="24.75" customHeight="1" x14ac:dyDescent="0.2">
      <c r="A547" s="212"/>
      <c r="B547" s="213"/>
      <c r="C547" s="214"/>
      <c r="D547" s="88"/>
      <c r="E547" s="110"/>
      <c r="F547" s="28"/>
      <c r="G547" s="28"/>
      <c r="H547" s="22" t="str">
        <f>IF(G547="","",ROUNDDOWN('Lesné celky'!$C$2*G547,2))</f>
        <v/>
      </c>
      <c r="I547" s="28"/>
      <c r="J547" s="28"/>
      <c r="K547" s="28"/>
      <c r="L547" s="28"/>
      <c r="M547" s="24">
        <f t="shared" si="33"/>
        <v>0</v>
      </c>
      <c r="N547" s="112" t="str">
        <f t="shared" si="34"/>
        <v/>
      </c>
      <c r="O547" s="31"/>
      <c r="P547" s="33" t="str">
        <f t="shared" si="35"/>
        <v/>
      </c>
      <c r="R547" s="174" t="str">
        <f t="shared" si="36"/>
        <v/>
      </c>
    </row>
    <row r="548" spans="1:18" ht="24.75" customHeight="1" x14ac:dyDescent="0.2">
      <c r="A548" s="212"/>
      <c r="B548" s="213"/>
      <c r="C548" s="214"/>
      <c r="D548" s="88"/>
      <c r="E548" s="110"/>
      <c r="F548" s="28"/>
      <c r="G548" s="28"/>
      <c r="H548" s="22" t="str">
        <f>IF(G548="","",ROUNDDOWN('Lesné celky'!$C$2*G548,2))</f>
        <v/>
      </c>
      <c r="I548" s="28"/>
      <c r="J548" s="28"/>
      <c r="K548" s="28"/>
      <c r="L548" s="28"/>
      <c r="M548" s="24">
        <f t="shared" si="33"/>
        <v>0</v>
      </c>
      <c r="N548" s="112" t="str">
        <f t="shared" si="34"/>
        <v/>
      </c>
      <c r="O548" s="31"/>
      <c r="P548" s="33" t="str">
        <f t="shared" si="35"/>
        <v/>
      </c>
      <c r="R548" s="174" t="str">
        <f t="shared" si="36"/>
        <v/>
      </c>
    </row>
    <row r="549" spans="1:18" ht="24.75" customHeight="1" x14ac:dyDescent="0.2">
      <c r="A549" s="212"/>
      <c r="B549" s="213"/>
      <c r="C549" s="214"/>
      <c r="D549" s="88"/>
      <c r="E549" s="110"/>
      <c r="F549" s="28"/>
      <c r="G549" s="28"/>
      <c r="H549" s="22" t="str">
        <f>IF(G549="","",ROUNDDOWN('Lesné celky'!$C$2*G549,2))</f>
        <v/>
      </c>
      <c r="I549" s="28"/>
      <c r="J549" s="28"/>
      <c r="K549" s="28"/>
      <c r="L549" s="28"/>
      <c r="M549" s="24">
        <f t="shared" si="33"/>
        <v>0</v>
      </c>
      <c r="N549" s="112" t="str">
        <f t="shared" si="34"/>
        <v/>
      </c>
      <c r="O549" s="31"/>
      <c r="P549" s="33" t="str">
        <f t="shared" si="35"/>
        <v/>
      </c>
      <c r="R549" s="174" t="str">
        <f t="shared" si="36"/>
        <v/>
      </c>
    </row>
    <row r="550" spans="1:18" ht="24.75" customHeight="1" x14ac:dyDescent="0.2">
      <c r="A550" s="212"/>
      <c r="B550" s="213"/>
      <c r="C550" s="214"/>
      <c r="D550" s="88"/>
      <c r="E550" s="110"/>
      <c r="F550" s="28"/>
      <c r="G550" s="28"/>
      <c r="H550" s="22" t="str">
        <f>IF(G550="","",ROUNDDOWN('Lesné celky'!$C$2*G550,2))</f>
        <v/>
      </c>
      <c r="I550" s="28"/>
      <c r="J550" s="28"/>
      <c r="K550" s="28"/>
      <c r="L550" s="28"/>
      <c r="M550" s="24">
        <f t="shared" si="33"/>
        <v>0</v>
      </c>
      <c r="N550" s="112" t="str">
        <f t="shared" si="34"/>
        <v/>
      </c>
      <c r="O550" s="31"/>
      <c r="P550" s="33" t="str">
        <f t="shared" si="35"/>
        <v/>
      </c>
      <c r="R550" s="174" t="str">
        <f t="shared" si="36"/>
        <v/>
      </c>
    </row>
    <row r="551" spans="1:18" ht="24.75" customHeight="1" x14ac:dyDescent="0.2">
      <c r="A551" s="212"/>
      <c r="B551" s="213"/>
      <c r="C551" s="214"/>
      <c r="D551" s="88"/>
      <c r="E551" s="110"/>
      <c r="F551" s="28"/>
      <c r="G551" s="28"/>
      <c r="H551" s="22" t="str">
        <f>IF(G551="","",ROUNDDOWN('Lesné celky'!$C$2*G551,2))</f>
        <v/>
      </c>
      <c r="I551" s="28"/>
      <c r="J551" s="28"/>
      <c r="K551" s="28"/>
      <c r="L551" s="28"/>
      <c r="M551" s="24">
        <f t="shared" si="33"/>
        <v>0</v>
      </c>
      <c r="N551" s="112" t="str">
        <f t="shared" si="34"/>
        <v/>
      </c>
      <c r="O551" s="31"/>
      <c r="P551" s="33" t="str">
        <f t="shared" si="35"/>
        <v/>
      </c>
      <c r="R551" s="174" t="str">
        <f t="shared" si="36"/>
        <v/>
      </c>
    </row>
    <row r="552" spans="1:18" ht="24.75" customHeight="1" x14ac:dyDescent="0.2">
      <c r="A552" s="212"/>
      <c r="B552" s="213"/>
      <c r="C552" s="214"/>
      <c r="D552" s="88"/>
      <c r="E552" s="110"/>
      <c r="F552" s="28"/>
      <c r="G552" s="28"/>
      <c r="H552" s="22" t="str">
        <f>IF(G552="","",ROUNDDOWN('Lesné celky'!$C$2*G552,2))</f>
        <v/>
      </c>
      <c r="I552" s="28"/>
      <c r="J552" s="28"/>
      <c r="K552" s="28"/>
      <c r="L552" s="28"/>
      <c r="M552" s="24">
        <f t="shared" si="33"/>
        <v>0</v>
      </c>
      <c r="N552" s="112" t="str">
        <f t="shared" si="34"/>
        <v/>
      </c>
      <c r="O552" s="31"/>
      <c r="P552" s="33" t="str">
        <f t="shared" si="35"/>
        <v/>
      </c>
      <c r="R552" s="174" t="str">
        <f t="shared" si="36"/>
        <v/>
      </c>
    </row>
    <row r="553" spans="1:18" ht="24.75" customHeight="1" x14ac:dyDescent="0.2">
      <c r="A553" s="212"/>
      <c r="B553" s="213"/>
      <c r="C553" s="214"/>
      <c r="D553" s="88"/>
      <c r="E553" s="110"/>
      <c r="F553" s="28"/>
      <c r="G553" s="28"/>
      <c r="H553" s="22" t="str">
        <f>IF(G553="","",ROUNDDOWN('Lesné celky'!$C$2*G553,2))</f>
        <v/>
      </c>
      <c r="I553" s="28"/>
      <c r="J553" s="28"/>
      <c r="K553" s="28"/>
      <c r="L553" s="28"/>
      <c r="M553" s="24">
        <f t="shared" si="33"/>
        <v>0</v>
      </c>
      <c r="N553" s="112" t="str">
        <f t="shared" si="34"/>
        <v/>
      </c>
      <c r="O553" s="31"/>
      <c r="P553" s="33" t="str">
        <f t="shared" si="35"/>
        <v/>
      </c>
      <c r="R553" s="174" t="str">
        <f t="shared" si="36"/>
        <v/>
      </c>
    </row>
    <row r="554" spans="1:18" ht="24.75" customHeight="1" x14ac:dyDescent="0.2">
      <c r="A554" s="212"/>
      <c r="B554" s="213"/>
      <c r="C554" s="214"/>
      <c r="D554" s="88"/>
      <c r="E554" s="110"/>
      <c r="F554" s="28"/>
      <c r="G554" s="28"/>
      <c r="H554" s="22" t="str">
        <f>IF(G554="","",ROUNDDOWN('Lesné celky'!$C$2*G554,2))</f>
        <v/>
      </c>
      <c r="I554" s="28"/>
      <c r="J554" s="28"/>
      <c r="K554" s="28"/>
      <c r="L554" s="28"/>
      <c r="M554" s="24">
        <f t="shared" si="33"/>
        <v>0</v>
      </c>
      <c r="N554" s="112" t="str">
        <f t="shared" si="34"/>
        <v/>
      </c>
      <c r="O554" s="31"/>
      <c r="P554" s="33" t="str">
        <f t="shared" si="35"/>
        <v/>
      </c>
      <c r="R554" s="174" t="str">
        <f t="shared" si="36"/>
        <v/>
      </c>
    </row>
    <row r="555" spans="1:18" ht="24.75" customHeight="1" x14ac:dyDescent="0.2">
      <c r="A555" s="212"/>
      <c r="B555" s="213"/>
      <c r="C555" s="214"/>
      <c r="D555" s="88"/>
      <c r="E555" s="110"/>
      <c r="F555" s="28"/>
      <c r="G555" s="28"/>
      <c r="H555" s="22" t="str">
        <f>IF(G555="","",ROUNDDOWN('Lesné celky'!$C$2*G555,2))</f>
        <v/>
      </c>
      <c r="I555" s="28"/>
      <c r="J555" s="28"/>
      <c r="K555" s="28"/>
      <c r="L555" s="28"/>
      <c r="M555" s="24">
        <f t="shared" si="33"/>
        <v>0</v>
      </c>
      <c r="N555" s="112" t="str">
        <f t="shared" si="34"/>
        <v/>
      </c>
      <c r="O555" s="31"/>
      <c r="P555" s="33" t="str">
        <f t="shared" si="35"/>
        <v/>
      </c>
      <c r="R555" s="174" t="str">
        <f t="shared" si="36"/>
        <v/>
      </c>
    </row>
    <row r="556" spans="1:18" ht="24.75" customHeight="1" x14ac:dyDescent="0.2">
      <c r="A556" s="212"/>
      <c r="B556" s="213"/>
      <c r="C556" s="214"/>
      <c r="D556" s="88"/>
      <c r="E556" s="110"/>
      <c r="F556" s="28"/>
      <c r="G556" s="28"/>
      <c r="H556" s="22" t="str">
        <f>IF(G556="","",ROUNDDOWN('Lesné celky'!$C$2*G556,2))</f>
        <v/>
      </c>
      <c r="I556" s="28"/>
      <c r="J556" s="28"/>
      <c r="K556" s="28"/>
      <c r="L556" s="28"/>
      <c r="M556" s="24">
        <f t="shared" si="33"/>
        <v>0</v>
      </c>
      <c r="N556" s="112" t="str">
        <f t="shared" si="34"/>
        <v/>
      </c>
      <c r="O556" s="31"/>
      <c r="P556" s="33" t="str">
        <f t="shared" si="35"/>
        <v/>
      </c>
      <c r="R556" s="174" t="str">
        <f t="shared" si="36"/>
        <v/>
      </c>
    </row>
    <row r="557" spans="1:18" ht="24.75" customHeight="1" x14ac:dyDescent="0.2">
      <c r="A557" s="212"/>
      <c r="B557" s="213"/>
      <c r="C557" s="214"/>
      <c r="D557" s="88"/>
      <c r="E557" s="110"/>
      <c r="F557" s="28"/>
      <c r="G557" s="28"/>
      <c r="H557" s="22" t="str">
        <f>IF(G557="","",ROUNDDOWN('Lesné celky'!$C$2*G557,2))</f>
        <v/>
      </c>
      <c r="I557" s="28"/>
      <c r="J557" s="28"/>
      <c r="K557" s="28"/>
      <c r="L557" s="28"/>
      <c r="M557" s="24">
        <f t="shared" si="33"/>
        <v>0</v>
      </c>
      <c r="N557" s="112" t="str">
        <f t="shared" si="34"/>
        <v/>
      </c>
      <c r="O557" s="31"/>
      <c r="P557" s="33" t="str">
        <f t="shared" si="35"/>
        <v/>
      </c>
      <c r="R557" s="174" t="str">
        <f t="shared" si="36"/>
        <v/>
      </c>
    </row>
    <row r="558" spans="1:18" ht="24.75" customHeight="1" x14ac:dyDescent="0.2">
      <c r="A558" s="212"/>
      <c r="B558" s="213"/>
      <c r="C558" s="214"/>
      <c r="D558" s="88"/>
      <c r="E558" s="110"/>
      <c r="F558" s="28"/>
      <c r="G558" s="28"/>
      <c r="H558" s="22" t="str">
        <f>IF(G558="","",ROUNDDOWN('Lesné celky'!$C$2*G558,2))</f>
        <v/>
      </c>
      <c r="I558" s="28"/>
      <c r="J558" s="28"/>
      <c r="K558" s="28"/>
      <c r="L558" s="28"/>
      <c r="M558" s="24">
        <f t="shared" si="33"/>
        <v>0</v>
      </c>
      <c r="N558" s="112" t="str">
        <f t="shared" si="34"/>
        <v/>
      </c>
      <c r="O558" s="31"/>
      <c r="P558" s="33" t="str">
        <f t="shared" si="35"/>
        <v/>
      </c>
      <c r="R558" s="174" t="str">
        <f t="shared" si="36"/>
        <v/>
      </c>
    </row>
    <row r="559" spans="1:18" ht="24.75" customHeight="1" x14ac:dyDescent="0.2">
      <c r="A559" s="212"/>
      <c r="B559" s="213"/>
      <c r="C559" s="214"/>
      <c r="D559" s="88"/>
      <c r="E559" s="110"/>
      <c r="F559" s="28"/>
      <c r="G559" s="28"/>
      <c r="H559" s="22" t="str">
        <f>IF(G559="","",ROUNDDOWN('Lesné celky'!$C$2*G559,2))</f>
        <v/>
      </c>
      <c r="I559" s="28"/>
      <c r="J559" s="28"/>
      <c r="K559" s="28"/>
      <c r="L559" s="28"/>
      <c r="M559" s="24">
        <f t="shared" si="33"/>
        <v>0</v>
      </c>
      <c r="N559" s="112" t="str">
        <f t="shared" si="34"/>
        <v/>
      </c>
      <c r="O559" s="31"/>
      <c r="P559" s="33" t="str">
        <f t="shared" si="35"/>
        <v/>
      </c>
      <c r="R559" s="174" t="str">
        <f t="shared" si="36"/>
        <v/>
      </c>
    </row>
    <row r="560" spans="1:18" ht="24.75" customHeight="1" x14ac:dyDescent="0.2">
      <c r="A560" s="212"/>
      <c r="B560" s="213"/>
      <c r="C560" s="214"/>
      <c r="D560" s="88"/>
      <c r="E560" s="110"/>
      <c r="F560" s="28"/>
      <c r="G560" s="28"/>
      <c r="H560" s="22" t="str">
        <f>IF(G560="","",ROUNDDOWN('Lesné celky'!$C$2*G560,2))</f>
        <v/>
      </c>
      <c r="I560" s="28"/>
      <c r="J560" s="28"/>
      <c r="K560" s="28"/>
      <c r="L560" s="28"/>
      <c r="M560" s="24">
        <f t="shared" si="33"/>
        <v>0</v>
      </c>
      <c r="N560" s="112" t="str">
        <f t="shared" si="34"/>
        <v/>
      </c>
      <c r="O560" s="31"/>
      <c r="P560" s="33" t="str">
        <f t="shared" si="35"/>
        <v/>
      </c>
      <c r="R560" s="174" t="str">
        <f t="shared" si="36"/>
        <v/>
      </c>
    </row>
    <row r="561" spans="1:18" ht="24.75" customHeight="1" x14ac:dyDescent="0.2">
      <c r="A561" s="212"/>
      <c r="B561" s="213"/>
      <c r="C561" s="214"/>
      <c r="D561" s="88"/>
      <c r="E561" s="110"/>
      <c r="F561" s="28"/>
      <c r="G561" s="28"/>
      <c r="H561" s="22" t="str">
        <f>IF(G561="","",ROUNDDOWN('Lesné celky'!$C$2*G561,2))</f>
        <v/>
      </c>
      <c r="I561" s="28"/>
      <c r="J561" s="28"/>
      <c r="K561" s="28"/>
      <c r="L561" s="28"/>
      <c r="M561" s="24">
        <f t="shared" si="33"/>
        <v>0</v>
      </c>
      <c r="N561" s="112" t="str">
        <f t="shared" si="34"/>
        <v/>
      </c>
      <c r="O561" s="31"/>
      <c r="P561" s="33" t="str">
        <f t="shared" si="35"/>
        <v/>
      </c>
      <c r="R561" s="174" t="str">
        <f t="shared" si="36"/>
        <v/>
      </c>
    </row>
    <row r="562" spans="1:18" ht="24.75" customHeight="1" x14ac:dyDescent="0.2">
      <c r="A562" s="212"/>
      <c r="B562" s="213"/>
      <c r="C562" s="214"/>
      <c r="D562" s="88"/>
      <c r="E562" s="110"/>
      <c r="F562" s="28"/>
      <c r="G562" s="28"/>
      <c r="H562" s="22" t="str">
        <f>IF(G562="","",ROUNDDOWN('Lesné celky'!$C$2*G562,2))</f>
        <v/>
      </c>
      <c r="I562" s="28"/>
      <c r="J562" s="28"/>
      <c r="K562" s="28"/>
      <c r="L562" s="28"/>
      <c r="M562" s="24">
        <f t="shared" si="33"/>
        <v>0</v>
      </c>
      <c r="N562" s="112" t="str">
        <f t="shared" si="34"/>
        <v/>
      </c>
      <c r="O562" s="31"/>
      <c r="P562" s="33" t="str">
        <f t="shared" si="35"/>
        <v/>
      </c>
      <c r="R562" s="174" t="str">
        <f t="shared" si="36"/>
        <v/>
      </c>
    </row>
    <row r="563" spans="1:18" ht="24.75" customHeight="1" x14ac:dyDescent="0.2">
      <c r="A563" s="212"/>
      <c r="B563" s="213"/>
      <c r="C563" s="214"/>
      <c r="D563" s="88"/>
      <c r="E563" s="110"/>
      <c r="F563" s="28"/>
      <c r="G563" s="28"/>
      <c r="H563" s="22" t="str">
        <f>IF(G563="","",ROUNDDOWN('Lesné celky'!$C$2*G563,2))</f>
        <v/>
      </c>
      <c r="I563" s="28"/>
      <c r="J563" s="28"/>
      <c r="K563" s="28"/>
      <c r="L563" s="28"/>
      <c r="M563" s="24">
        <f t="shared" si="33"/>
        <v>0</v>
      </c>
      <c r="N563" s="112" t="str">
        <f t="shared" si="34"/>
        <v/>
      </c>
      <c r="O563" s="31"/>
      <c r="P563" s="33" t="str">
        <f t="shared" si="35"/>
        <v/>
      </c>
      <c r="R563" s="174" t="str">
        <f t="shared" si="36"/>
        <v/>
      </c>
    </row>
    <row r="564" spans="1:18" ht="24.75" customHeight="1" x14ac:dyDescent="0.2">
      <c r="A564" s="212"/>
      <c r="B564" s="213"/>
      <c r="C564" s="214"/>
      <c r="D564" s="88"/>
      <c r="E564" s="110"/>
      <c r="F564" s="28"/>
      <c r="G564" s="28"/>
      <c r="H564" s="22" t="str">
        <f>IF(G564="","",ROUNDDOWN('Lesné celky'!$C$2*G564,2))</f>
        <v/>
      </c>
      <c r="I564" s="28"/>
      <c r="J564" s="28"/>
      <c r="K564" s="28"/>
      <c r="L564" s="28"/>
      <c r="M564" s="24">
        <f t="shared" si="33"/>
        <v>0</v>
      </c>
      <c r="N564" s="112" t="str">
        <f t="shared" si="34"/>
        <v/>
      </c>
      <c r="O564" s="31"/>
      <c r="P564" s="33" t="str">
        <f t="shared" si="35"/>
        <v/>
      </c>
      <c r="R564" s="174" t="str">
        <f t="shared" si="36"/>
        <v/>
      </c>
    </row>
    <row r="565" spans="1:18" ht="24.75" customHeight="1" x14ac:dyDescent="0.2">
      <c r="A565" s="212"/>
      <c r="B565" s="213"/>
      <c r="C565" s="214"/>
      <c r="D565" s="88"/>
      <c r="E565" s="110"/>
      <c r="F565" s="28"/>
      <c r="G565" s="28"/>
      <c r="H565" s="22" t="str">
        <f>IF(G565="","",ROUNDDOWN('Lesné celky'!$C$2*G565,2))</f>
        <v/>
      </c>
      <c r="I565" s="28"/>
      <c r="J565" s="28"/>
      <c r="K565" s="28"/>
      <c r="L565" s="28"/>
      <c r="M565" s="24">
        <f t="shared" si="33"/>
        <v>0</v>
      </c>
      <c r="N565" s="112" t="str">
        <f t="shared" si="34"/>
        <v/>
      </c>
      <c r="O565" s="31"/>
      <c r="P565" s="33" t="str">
        <f t="shared" si="35"/>
        <v/>
      </c>
      <c r="R565" s="174" t="str">
        <f t="shared" si="36"/>
        <v/>
      </c>
    </row>
    <row r="566" spans="1:18" ht="24.75" customHeight="1" x14ac:dyDescent="0.2">
      <c r="A566" s="212"/>
      <c r="B566" s="213"/>
      <c r="C566" s="214"/>
      <c r="D566" s="88"/>
      <c r="E566" s="110"/>
      <c r="F566" s="28"/>
      <c r="G566" s="28"/>
      <c r="H566" s="22" t="str">
        <f>IF(G566="","",ROUNDDOWN('Lesné celky'!$C$2*G566,2))</f>
        <v/>
      </c>
      <c r="I566" s="28"/>
      <c r="J566" s="28"/>
      <c r="K566" s="28"/>
      <c r="L566" s="28"/>
      <c r="M566" s="24">
        <f t="shared" si="33"/>
        <v>0</v>
      </c>
      <c r="N566" s="112" t="str">
        <f t="shared" si="34"/>
        <v/>
      </c>
      <c r="O566" s="31"/>
      <c r="P566" s="33" t="str">
        <f t="shared" si="35"/>
        <v/>
      </c>
      <c r="R566" s="174" t="str">
        <f t="shared" si="36"/>
        <v/>
      </c>
    </row>
    <row r="567" spans="1:18" ht="24.75" customHeight="1" x14ac:dyDescent="0.2">
      <c r="A567" s="212"/>
      <c r="B567" s="213"/>
      <c r="C567" s="214"/>
      <c r="D567" s="88"/>
      <c r="E567" s="110"/>
      <c r="F567" s="28"/>
      <c r="G567" s="28"/>
      <c r="H567" s="22" t="str">
        <f>IF(G567="","",ROUNDDOWN('Lesné celky'!$C$2*G567,2))</f>
        <v/>
      </c>
      <c r="I567" s="28"/>
      <c r="J567" s="28"/>
      <c r="K567" s="28"/>
      <c r="L567" s="28"/>
      <c r="M567" s="24">
        <f t="shared" si="33"/>
        <v>0</v>
      </c>
      <c r="N567" s="112" t="str">
        <f t="shared" si="34"/>
        <v/>
      </c>
      <c r="O567" s="31"/>
      <c r="P567" s="33" t="str">
        <f t="shared" si="35"/>
        <v/>
      </c>
      <c r="R567" s="174" t="str">
        <f t="shared" si="36"/>
        <v/>
      </c>
    </row>
    <row r="568" spans="1:18" ht="24.75" customHeight="1" x14ac:dyDescent="0.2">
      <c r="A568" s="212"/>
      <c r="B568" s="213"/>
      <c r="C568" s="214"/>
      <c r="D568" s="88"/>
      <c r="E568" s="110"/>
      <c r="F568" s="28"/>
      <c r="G568" s="28"/>
      <c r="H568" s="22" t="str">
        <f>IF(G568="","",ROUNDDOWN('Lesné celky'!$C$2*G568,2))</f>
        <v/>
      </c>
      <c r="I568" s="28"/>
      <c r="J568" s="28"/>
      <c r="K568" s="28"/>
      <c r="L568" s="28"/>
      <c r="M568" s="24">
        <f t="shared" si="33"/>
        <v>0</v>
      </c>
      <c r="N568" s="112" t="str">
        <f t="shared" si="34"/>
        <v/>
      </c>
      <c r="O568" s="31"/>
      <c r="P568" s="33" t="str">
        <f t="shared" si="35"/>
        <v/>
      </c>
      <c r="R568" s="174" t="str">
        <f t="shared" si="36"/>
        <v/>
      </c>
    </row>
    <row r="569" spans="1:18" ht="24.75" customHeight="1" x14ac:dyDescent="0.2">
      <c r="A569" s="212"/>
      <c r="B569" s="213"/>
      <c r="C569" s="214"/>
      <c r="D569" s="88"/>
      <c r="E569" s="110"/>
      <c r="F569" s="28"/>
      <c r="G569" s="28"/>
      <c r="H569" s="22" t="str">
        <f>IF(G569="","",ROUNDDOWN('Lesné celky'!$C$2*G569,2))</f>
        <v/>
      </c>
      <c r="I569" s="28"/>
      <c r="J569" s="28"/>
      <c r="K569" s="28"/>
      <c r="L569" s="28"/>
      <c r="M569" s="24">
        <f t="shared" si="33"/>
        <v>0</v>
      </c>
      <c r="N569" s="112" t="str">
        <f t="shared" si="34"/>
        <v/>
      </c>
      <c r="O569" s="31"/>
      <c r="P569" s="33" t="str">
        <f t="shared" si="35"/>
        <v/>
      </c>
      <c r="R569" s="174" t="str">
        <f t="shared" si="36"/>
        <v/>
      </c>
    </row>
    <row r="570" spans="1:18" ht="24.75" customHeight="1" x14ac:dyDescent="0.2">
      <c r="A570" s="212"/>
      <c r="B570" s="213"/>
      <c r="C570" s="214"/>
      <c r="D570" s="88"/>
      <c r="E570" s="110"/>
      <c r="F570" s="28"/>
      <c r="G570" s="28"/>
      <c r="H570" s="22" t="str">
        <f>IF(G570="","",ROUNDDOWN('Lesné celky'!$C$2*G570,2))</f>
        <v/>
      </c>
      <c r="I570" s="28"/>
      <c r="J570" s="28"/>
      <c r="K570" s="28"/>
      <c r="L570" s="28"/>
      <c r="M570" s="24">
        <f t="shared" si="33"/>
        <v>0</v>
      </c>
      <c r="N570" s="112" t="str">
        <f t="shared" si="34"/>
        <v/>
      </c>
      <c r="O570" s="31"/>
      <c r="P570" s="33" t="str">
        <f t="shared" si="35"/>
        <v/>
      </c>
      <c r="R570" s="174" t="str">
        <f t="shared" si="36"/>
        <v/>
      </c>
    </row>
    <row r="571" spans="1:18" ht="24.75" customHeight="1" x14ac:dyDescent="0.2">
      <c r="A571" s="212"/>
      <c r="B571" s="213"/>
      <c r="C571" s="214"/>
      <c r="D571" s="88"/>
      <c r="E571" s="110"/>
      <c r="F571" s="28"/>
      <c r="G571" s="28"/>
      <c r="H571" s="22" t="str">
        <f>IF(G571="","",ROUNDDOWN('Lesné celky'!$C$2*G571,2))</f>
        <v/>
      </c>
      <c r="I571" s="28"/>
      <c r="J571" s="28"/>
      <c r="K571" s="28"/>
      <c r="L571" s="28"/>
      <c r="M571" s="24">
        <f t="shared" si="33"/>
        <v>0</v>
      </c>
      <c r="N571" s="112" t="str">
        <f t="shared" si="34"/>
        <v/>
      </c>
      <c r="O571" s="31"/>
      <c r="P571" s="33" t="str">
        <f t="shared" si="35"/>
        <v/>
      </c>
      <c r="R571" s="174" t="str">
        <f t="shared" si="36"/>
        <v/>
      </c>
    </row>
    <row r="572" spans="1:18" ht="24.75" customHeight="1" x14ac:dyDescent="0.2">
      <c r="A572" s="212"/>
      <c r="B572" s="213"/>
      <c r="C572" s="214"/>
      <c r="D572" s="88"/>
      <c r="E572" s="110"/>
      <c r="F572" s="28"/>
      <c r="G572" s="28"/>
      <c r="H572" s="22" t="str">
        <f>IF(G572="","",ROUNDDOWN('Lesné celky'!$C$2*G572,2))</f>
        <v/>
      </c>
      <c r="I572" s="28"/>
      <c r="J572" s="28"/>
      <c r="K572" s="28"/>
      <c r="L572" s="28"/>
      <c r="M572" s="24">
        <f t="shared" si="33"/>
        <v>0</v>
      </c>
      <c r="N572" s="112" t="str">
        <f t="shared" si="34"/>
        <v/>
      </c>
      <c r="O572" s="31"/>
      <c r="P572" s="33" t="str">
        <f t="shared" si="35"/>
        <v/>
      </c>
      <c r="R572" s="174" t="str">
        <f t="shared" si="36"/>
        <v/>
      </c>
    </row>
    <row r="573" spans="1:18" ht="24.75" customHeight="1" x14ac:dyDescent="0.2">
      <c r="A573" s="212"/>
      <c r="B573" s="213"/>
      <c r="C573" s="214"/>
      <c r="D573" s="88"/>
      <c r="E573" s="110"/>
      <c r="F573" s="28"/>
      <c r="G573" s="28"/>
      <c r="H573" s="22" t="str">
        <f>IF(G573="","",ROUNDDOWN('Lesné celky'!$C$2*G573,2))</f>
        <v/>
      </c>
      <c r="I573" s="28"/>
      <c r="J573" s="28"/>
      <c r="K573" s="28"/>
      <c r="L573" s="28"/>
      <c r="M573" s="24">
        <f t="shared" si="33"/>
        <v>0</v>
      </c>
      <c r="N573" s="112" t="str">
        <f t="shared" si="34"/>
        <v/>
      </c>
      <c r="O573" s="31"/>
      <c r="P573" s="33" t="str">
        <f t="shared" si="35"/>
        <v/>
      </c>
      <c r="R573" s="174" t="str">
        <f t="shared" si="36"/>
        <v/>
      </c>
    </row>
    <row r="574" spans="1:18" ht="24.75" customHeight="1" x14ac:dyDescent="0.2">
      <c r="A574" s="212"/>
      <c r="B574" s="213"/>
      <c r="C574" s="214"/>
      <c r="D574" s="88"/>
      <c r="E574" s="110"/>
      <c r="F574" s="28"/>
      <c r="G574" s="28"/>
      <c r="H574" s="22" t="str">
        <f>IF(G574="","",ROUNDDOWN('Lesné celky'!$C$2*G574,2))</f>
        <v/>
      </c>
      <c r="I574" s="28"/>
      <c r="J574" s="28"/>
      <c r="K574" s="28"/>
      <c r="L574" s="28"/>
      <c r="M574" s="24">
        <f t="shared" si="33"/>
        <v>0</v>
      </c>
      <c r="N574" s="112" t="str">
        <f t="shared" si="34"/>
        <v/>
      </c>
      <c r="O574" s="31"/>
      <c r="P574" s="33" t="str">
        <f t="shared" si="35"/>
        <v/>
      </c>
      <c r="R574" s="174" t="str">
        <f t="shared" si="36"/>
        <v/>
      </c>
    </row>
    <row r="575" spans="1:18" ht="24.75" customHeight="1" x14ac:dyDescent="0.2">
      <c r="A575" s="212"/>
      <c r="B575" s="213"/>
      <c r="C575" s="214"/>
      <c r="D575" s="88"/>
      <c r="E575" s="110"/>
      <c r="F575" s="28"/>
      <c r="G575" s="28"/>
      <c r="H575" s="22" t="str">
        <f>IF(G575="","",ROUNDDOWN('Lesné celky'!$C$2*G575,2))</f>
        <v/>
      </c>
      <c r="I575" s="28"/>
      <c r="J575" s="28"/>
      <c r="K575" s="28"/>
      <c r="L575" s="28"/>
      <c r="M575" s="24">
        <f t="shared" si="33"/>
        <v>0</v>
      </c>
      <c r="N575" s="112" t="str">
        <f t="shared" si="34"/>
        <v/>
      </c>
      <c r="O575" s="31"/>
      <c r="P575" s="33" t="str">
        <f t="shared" si="35"/>
        <v/>
      </c>
      <c r="R575" s="174" t="str">
        <f t="shared" si="36"/>
        <v/>
      </c>
    </row>
    <row r="576" spans="1:18" ht="24.75" customHeight="1" x14ac:dyDescent="0.2">
      <c r="A576" s="212"/>
      <c r="B576" s="213"/>
      <c r="C576" s="214"/>
      <c r="D576" s="88"/>
      <c r="E576" s="110"/>
      <c r="F576" s="28"/>
      <c r="G576" s="28"/>
      <c r="H576" s="22" t="str">
        <f>IF(G576="","",ROUNDDOWN('Lesné celky'!$C$2*G576,2))</f>
        <v/>
      </c>
      <c r="I576" s="28"/>
      <c r="J576" s="28"/>
      <c r="K576" s="28"/>
      <c r="L576" s="28"/>
      <c r="M576" s="24">
        <f t="shared" si="33"/>
        <v>0</v>
      </c>
      <c r="N576" s="112" t="str">
        <f t="shared" si="34"/>
        <v/>
      </c>
      <c r="O576" s="31"/>
      <c r="P576" s="33" t="str">
        <f t="shared" si="35"/>
        <v/>
      </c>
      <c r="R576" s="174" t="str">
        <f t="shared" si="36"/>
        <v/>
      </c>
    </row>
    <row r="577" spans="1:18" ht="24.75" customHeight="1" x14ac:dyDescent="0.2">
      <c r="A577" s="212"/>
      <c r="B577" s="213"/>
      <c r="C577" s="214"/>
      <c r="D577" s="88"/>
      <c r="E577" s="110"/>
      <c r="F577" s="28"/>
      <c r="G577" s="28"/>
      <c r="H577" s="22" t="str">
        <f>IF(G577="","",ROUNDDOWN('Lesné celky'!$C$2*G577,2))</f>
        <v/>
      </c>
      <c r="I577" s="28"/>
      <c r="J577" s="28"/>
      <c r="K577" s="28"/>
      <c r="L577" s="28"/>
      <c r="M577" s="24">
        <f t="shared" si="33"/>
        <v>0</v>
      </c>
      <c r="N577" s="112" t="str">
        <f t="shared" si="34"/>
        <v/>
      </c>
      <c r="O577" s="31"/>
      <c r="P577" s="33" t="str">
        <f t="shared" si="35"/>
        <v/>
      </c>
      <c r="R577" s="174" t="str">
        <f t="shared" si="36"/>
        <v/>
      </c>
    </row>
    <row r="578" spans="1:18" ht="24.75" customHeight="1" x14ac:dyDescent="0.2">
      <c r="A578" s="212"/>
      <c r="B578" s="213"/>
      <c r="C578" s="214"/>
      <c r="D578" s="88"/>
      <c r="E578" s="110"/>
      <c r="F578" s="28"/>
      <c r="G578" s="28"/>
      <c r="H578" s="22" t="str">
        <f>IF(G578="","",ROUNDDOWN('Lesné celky'!$C$2*G578,2))</f>
        <v/>
      </c>
      <c r="I578" s="28"/>
      <c r="J578" s="28"/>
      <c r="K578" s="28"/>
      <c r="L578" s="28"/>
      <c r="M578" s="24">
        <f t="shared" ref="M578:M641" si="37">SUM(I578:L578)</f>
        <v>0</v>
      </c>
      <c r="N578" s="112" t="str">
        <f t="shared" ref="N578:N641" si="38">IF(ROUNDDOWN(F578*G578,2)-ROUNDDOWN(SUM(I578:L578),2)=0,"","zlý súčet")</f>
        <v/>
      </c>
      <c r="O578" s="31"/>
      <c r="P578" s="33" t="str">
        <f t="shared" si="35"/>
        <v/>
      </c>
      <c r="R578" s="174" t="str">
        <f t="shared" si="36"/>
        <v/>
      </c>
    </row>
    <row r="579" spans="1:18" ht="24.75" customHeight="1" x14ac:dyDescent="0.2">
      <c r="A579" s="212"/>
      <c r="B579" s="213"/>
      <c r="C579" s="214"/>
      <c r="D579" s="88"/>
      <c r="E579" s="110"/>
      <c r="F579" s="28"/>
      <c r="G579" s="28"/>
      <c r="H579" s="22" t="str">
        <f>IF(G579="","",ROUNDDOWN('Lesné celky'!$C$2*G579,2))</f>
        <v/>
      </c>
      <c r="I579" s="28"/>
      <c r="J579" s="28"/>
      <c r="K579" s="28"/>
      <c r="L579" s="28"/>
      <c r="M579" s="24">
        <f t="shared" si="37"/>
        <v>0</v>
      </c>
      <c r="N579" s="112" t="str">
        <f t="shared" si="38"/>
        <v/>
      </c>
      <c r="O579" s="31"/>
      <c r="P579" s="33" t="str">
        <f t="shared" si="35"/>
        <v/>
      </c>
      <c r="R579" s="174" t="str">
        <f t="shared" si="36"/>
        <v/>
      </c>
    </row>
    <row r="580" spans="1:18" ht="24.75" customHeight="1" x14ac:dyDescent="0.2">
      <c r="A580" s="212"/>
      <c r="B580" s="213"/>
      <c r="C580" s="214"/>
      <c r="D580" s="88"/>
      <c r="E580" s="110"/>
      <c r="F580" s="28"/>
      <c r="G580" s="28"/>
      <c r="H580" s="22" t="str">
        <f>IF(G580="","",ROUNDDOWN('Lesné celky'!$C$2*G580,2))</f>
        <v/>
      </c>
      <c r="I580" s="28"/>
      <c r="J580" s="28"/>
      <c r="K580" s="28"/>
      <c r="L580" s="28"/>
      <c r="M580" s="24">
        <f t="shared" si="37"/>
        <v>0</v>
      </c>
      <c r="N580" s="112" t="str">
        <f t="shared" si="38"/>
        <v/>
      </c>
      <c r="O580" s="31"/>
      <c r="P580" s="33" t="str">
        <f t="shared" si="35"/>
        <v/>
      </c>
      <c r="R580" s="174" t="str">
        <f t="shared" si="36"/>
        <v/>
      </c>
    </row>
    <row r="581" spans="1:18" ht="24.75" customHeight="1" x14ac:dyDescent="0.2">
      <c r="A581" s="212"/>
      <c r="B581" s="213"/>
      <c r="C581" s="214"/>
      <c r="D581" s="88"/>
      <c r="E581" s="110"/>
      <c r="F581" s="28"/>
      <c r="G581" s="28"/>
      <c r="H581" s="22" t="str">
        <f>IF(G581="","",ROUNDDOWN('Lesné celky'!$C$2*G581,2))</f>
        <v/>
      </c>
      <c r="I581" s="28"/>
      <c r="J581" s="28"/>
      <c r="K581" s="28"/>
      <c r="L581" s="28"/>
      <c r="M581" s="24">
        <f t="shared" si="37"/>
        <v>0</v>
      </c>
      <c r="N581" s="112" t="str">
        <f t="shared" si="38"/>
        <v/>
      </c>
      <c r="O581" s="31"/>
      <c r="P581" s="33" t="str">
        <f t="shared" si="35"/>
        <v/>
      </c>
      <c r="R581" s="174" t="str">
        <f t="shared" si="36"/>
        <v/>
      </c>
    </row>
    <row r="582" spans="1:18" ht="24.75" customHeight="1" x14ac:dyDescent="0.2">
      <c r="A582" s="212"/>
      <c r="B582" s="213"/>
      <c r="C582" s="214"/>
      <c r="D582" s="88"/>
      <c r="E582" s="110"/>
      <c r="F582" s="28"/>
      <c r="G582" s="28"/>
      <c r="H582" s="22" t="str">
        <f>IF(G582="","",ROUNDDOWN('Lesné celky'!$C$2*G582,2))</f>
        <v/>
      </c>
      <c r="I582" s="28"/>
      <c r="J582" s="28"/>
      <c r="K582" s="28"/>
      <c r="L582" s="28"/>
      <c r="M582" s="24">
        <f t="shared" si="37"/>
        <v>0</v>
      </c>
      <c r="N582" s="112" t="str">
        <f t="shared" si="38"/>
        <v/>
      </c>
      <c r="O582" s="31"/>
      <c r="P582" s="33" t="str">
        <f t="shared" si="35"/>
        <v/>
      </c>
      <c r="R582" s="174" t="str">
        <f t="shared" si="36"/>
        <v/>
      </c>
    </row>
    <row r="583" spans="1:18" ht="24.75" customHeight="1" x14ac:dyDescent="0.2">
      <c r="A583" s="212"/>
      <c r="B583" s="213"/>
      <c r="C583" s="214"/>
      <c r="D583" s="88"/>
      <c r="E583" s="110"/>
      <c r="F583" s="28"/>
      <c r="G583" s="28"/>
      <c r="H583" s="22" t="str">
        <f>IF(G583="","",ROUNDDOWN('Lesné celky'!$C$2*G583,2))</f>
        <v/>
      </c>
      <c r="I583" s="28"/>
      <c r="J583" s="28"/>
      <c r="K583" s="28"/>
      <c r="L583" s="28"/>
      <c r="M583" s="24">
        <f t="shared" si="37"/>
        <v>0</v>
      </c>
      <c r="N583" s="112" t="str">
        <f t="shared" si="38"/>
        <v/>
      </c>
      <c r="O583" s="31"/>
      <c r="P583" s="33" t="str">
        <f t="shared" si="35"/>
        <v/>
      </c>
      <c r="R583" s="174" t="str">
        <f t="shared" si="36"/>
        <v/>
      </c>
    </row>
    <row r="584" spans="1:18" ht="24.75" customHeight="1" x14ac:dyDescent="0.2">
      <c r="A584" s="212"/>
      <c r="B584" s="213"/>
      <c r="C584" s="214"/>
      <c r="D584" s="88"/>
      <c r="E584" s="110"/>
      <c r="F584" s="28"/>
      <c r="G584" s="28"/>
      <c r="H584" s="22" t="str">
        <f>IF(G584="","",ROUNDDOWN('Lesné celky'!$C$2*G584,2))</f>
        <v/>
      </c>
      <c r="I584" s="28"/>
      <c r="J584" s="28"/>
      <c r="K584" s="28"/>
      <c r="L584" s="28"/>
      <c r="M584" s="24">
        <f t="shared" si="37"/>
        <v>0</v>
      </c>
      <c r="N584" s="112" t="str">
        <f t="shared" si="38"/>
        <v/>
      </c>
      <c r="O584" s="31"/>
      <c r="P584" s="33" t="str">
        <f t="shared" si="35"/>
        <v/>
      </c>
      <c r="R584" s="174" t="str">
        <f t="shared" si="36"/>
        <v/>
      </c>
    </row>
    <row r="585" spans="1:18" ht="24.75" customHeight="1" x14ac:dyDescent="0.2">
      <c r="A585" s="212"/>
      <c r="B585" s="213"/>
      <c r="C585" s="214"/>
      <c r="D585" s="88"/>
      <c r="E585" s="110"/>
      <c r="F585" s="28"/>
      <c r="G585" s="28"/>
      <c r="H585" s="22" t="str">
        <f>IF(G585="","",ROUNDDOWN('Lesné celky'!$C$2*G585,2))</f>
        <v/>
      </c>
      <c r="I585" s="28"/>
      <c r="J585" s="28"/>
      <c r="K585" s="28"/>
      <c r="L585" s="28"/>
      <c r="M585" s="24">
        <f t="shared" si="37"/>
        <v>0</v>
      </c>
      <c r="N585" s="112" t="str">
        <f t="shared" si="38"/>
        <v/>
      </c>
      <c r="O585" s="31"/>
      <c r="P585" s="33" t="str">
        <f t="shared" si="35"/>
        <v/>
      </c>
      <c r="R585" s="174" t="str">
        <f t="shared" si="36"/>
        <v/>
      </c>
    </row>
    <row r="586" spans="1:18" ht="24.75" customHeight="1" x14ac:dyDescent="0.2">
      <c r="A586" s="212"/>
      <c r="B586" s="213"/>
      <c r="C586" s="214"/>
      <c r="D586" s="88"/>
      <c r="E586" s="110"/>
      <c r="F586" s="28"/>
      <c r="G586" s="28"/>
      <c r="H586" s="22" t="str">
        <f>IF(G586="","",ROUNDDOWN('Lesné celky'!$C$2*G586,2))</f>
        <v/>
      </c>
      <c r="I586" s="28"/>
      <c r="J586" s="28"/>
      <c r="K586" s="28"/>
      <c r="L586" s="28"/>
      <c r="M586" s="24">
        <f t="shared" si="37"/>
        <v>0</v>
      </c>
      <c r="N586" s="112" t="str">
        <f t="shared" si="38"/>
        <v/>
      </c>
      <c r="O586" s="31"/>
      <c r="P586" s="33" t="str">
        <f t="shared" si="35"/>
        <v/>
      </c>
      <c r="R586" s="174" t="str">
        <f t="shared" si="36"/>
        <v/>
      </c>
    </row>
    <row r="587" spans="1:18" ht="24.75" customHeight="1" x14ac:dyDescent="0.2">
      <c r="A587" s="212"/>
      <c r="B587" s="213"/>
      <c r="C587" s="214"/>
      <c r="D587" s="88"/>
      <c r="E587" s="110"/>
      <c r="F587" s="28"/>
      <c r="G587" s="28"/>
      <c r="H587" s="22" t="str">
        <f>IF(G587="","",ROUNDDOWN('Lesné celky'!$C$2*G587,2))</f>
        <v/>
      </c>
      <c r="I587" s="28"/>
      <c r="J587" s="28"/>
      <c r="K587" s="28"/>
      <c r="L587" s="28"/>
      <c r="M587" s="24">
        <f t="shared" si="37"/>
        <v>0</v>
      </c>
      <c r="N587" s="112" t="str">
        <f t="shared" si="38"/>
        <v/>
      </c>
      <c r="O587" s="31"/>
      <c r="P587" s="33" t="str">
        <f t="shared" si="35"/>
        <v/>
      </c>
      <c r="R587" s="174" t="str">
        <f t="shared" si="36"/>
        <v/>
      </c>
    </row>
    <row r="588" spans="1:18" ht="24.75" customHeight="1" x14ac:dyDescent="0.2">
      <c r="A588" s="212"/>
      <c r="B588" s="213"/>
      <c r="C588" s="214"/>
      <c r="D588" s="88"/>
      <c r="E588" s="110"/>
      <c r="F588" s="28"/>
      <c r="G588" s="28"/>
      <c r="H588" s="22" t="str">
        <f>IF(G588="","",ROUNDDOWN('Lesné celky'!$C$2*G588,2))</f>
        <v/>
      </c>
      <c r="I588" s="28"/>
      <c r="J588" s="28"/>
      <c r="K588" s="28"/>
      <c r="L588" s="28"/>
      <c r="M588" s="24">
        <f t="shared" si="37"/>
        <v>0</v>
      </c>
      <c r="N588" s="112" t="str">
        <f t="shared" si="38"/>
        <v/>
      </c>
      <c r="O588" s="31"/>
      <c r="P588" s="33" t="str">
        <f t="shared" si="35"/>
        <v/>
      </c>
      <c r="R588" s="174" t="str">
        <f t="shared" si="36"/>
        <v/>
      </c>
    </row>
    <row r="589" spans="1:18" ht="24.75" customHeight="1" x14ac:dyDescent="0.2">
      <c r="A589" s="212"/>
      <c r="B589" s="213"/>
      <c r="C589" s="214"/>
      <c r="D589" s="88"/>
      <c r="E589" s="110"/>
      <c r="F589" s="28"/>
      <c r="G589" s="28"/>
      <c r="H589" s="22" t="str">
        <f>IF(G589="","",ROUNDDOWN('Lesné celky'!$C$2*G589,2))</f>
        <v/>
      </c>
      <c r="I589" s="28"/>
      <c r="J589" s="28"/>
      <c r="K589" s="28"/>
      <c r="L589" s="28"/>
      <c r="M589" s="24">
        <f t="shared" si="37"/>
        <v>0</v>
      </c>
      <c r="N589" s="112" t="str">
        <f t="shared" si="38"/>
        <v/>
      </c>
      <c r="O589" s="31"/>
      <c r="P589" s="33" t="str">
        <f t="shared" si="35"/>
        <v/>
      </c>
      <c r="R589" s="174" t="str">
        <f t="shared" si="36"/>
        <v/>
      </c>
    </row>
    <row r="590" spans="1:18" ht="24.75" customHeight="1" x14ac:dyDescent="0.2">
      <c r="A590" s="212"/>
      <c r="B590" s="213"/>
      <c r="C590" s="214"/>
      <c r="D590" s="88"/>
      <c r="E590" s="110"/>
      <c r="F590" s="28"/>
      <c r="G590" s="28"/>
      <c r="H590" s="22" t="str">
        <f>IF(G590="","",ROUNDDOWN('Lesné celky'!$C$2*G590,2))</f>
        <v/>
      </c>
      <c r="I590" s="28"/>
      <c r="J590" s="28"/>
      <c r="K590" s="28"/>
      <c r="L590" s="28"/>
      <c r="M590" s="24">
        <f t="shared" si="37"/>
        <v>0</v>
      </c>
      <c r="N590" s="112" t="str">
        <f t="shared" si="38"/>
        <v/>
      </c>
      <c r="O590" s="31"/>
      <c r="P590" s="33" t="str">
        <f t="shared" si="35"/>
        <v/>
      </c>
      <c r="R590" s="174" t="str">
        <f t="shared" si="36"/>
        <v/>
      </c>
    </row>
    <row r="591" spans="1:18" ht="24.75" customHeight="1" x14ac:dyDescent="0.2">
      <c r="A591" s="212"/>
      <c r="B591" s="213"/>
      <c r="C591" s="214"/>
      <c r="D591" s="88"/>
      <c r="E591" s="110"/>
      <c r="F591" s="28"/>
      <c r="G591" s="28"/>
      <c r="H591" s="22" t="str">
        <f>IF(G591="","",ROUNDDOWN('Lesné celky'!$C$2*G591,2))</f>
        <v/>
      </c>
      <c r="I591" s="28"/>
      <c r="J591" s="28"/>
      <c r="K591" s="28"/>
      <c r="L591" s="28"/>
      <c r="M591" s="24">
        <f t="shared" si="37"/>
        <v>0</v>
      </c>
      <c r="N591" s="112" t="str">
        <f t="shared" si="38"/>
        <v/>
      </c>
      <c r="O591" s="31"/>
      <c r="P591" s="33" t="str">
        <f t="shared" si="35"/>
        <v/>
      </c>
      <c r="R591" s="174" t="str">
        <f t="shared" si="36"/>
        <v/>
      </c>
    </row>
    <row r="592" spans="1:18" ht="24.75" customHeight="1" x14ac:dyDescent="0.2">
      <c r="A592" s="212"/>
      <c r="B592" s="213"/>
      <c r="C592" s="214"/>
      <c r="D592" s="88"/>
      <c r="E592" s="110"/>
      <c r="F592" s="28"/>
      <c r="G592" s="28"/>
      <c r="H592" s="22" t="str">
        <f>IF(G592="","",ROUNDDOWN('Lesné celky'!$C$2*G592,2))</f>
        <v/>
      </c>
      <c r="I592" s="28"/>
      <c r="J592" s="28"/>
      <c r="K592" s="28"/>
      <c r="L592" s="28"/>
      <c r="M592" s="24">
        <f t="shared" si="37"/>
        <v>0</v>
      </c>
      <c r="N592" s="112" t="str">
        <f t="shared" si="38"/>
        <v/>
      </c>
      <c r="O592" s="31"/>
      <c r="P592" s="33" t="str">
        <f t="shared" si="35"/>
        <v/>
      </c>
      <c r="R592" s="174" t="str">
        <f t="shared" si="36"/>
        <v/>
      </c>
    </row>
    <row r="593" spans="1:18" ht="24.75" customHeight="1" x14ac:dyDescent="0.2">
      <c r="A593" s="212"/>
      <c r="B593" s="213"/>
      <c r="C593" s="214"/>
      <c r="D593" s="88"/>
      <c r="E593" s="110"/>
      <c r="F593" s="28"/>
      <c r="G593" s="28"/>
      <c r="H593" s="22" t="str">
        <f>IF(G593="","",ROUNDDOWN('Lesné celky'!$C$2*G593,2))</f>
        <v/>
      </c>
      <c r="I593" s="28"/>
      <c r="J593" s="28"/>
      <c r="K593" s="28"/>
      <c r="L593" s="28"/>
      <c r="M593" s="24">
        <f t="shared" si="37"/>
        <v>0</v>
      </c>
      <c r="N593" s="112" t="str">
        <f t="shared" si="38"/>
        <v/>
      </c>
      <c r="O593" s="31"/>
      <c r="P593" s="33" t="str">
        <f t="shared" si="35"/>
        <v/>
      </c>
      <c r="R593" s="174" t="str">
        <f t="shared" si="36"/>
        <v/>
      </c>
    </row>
    <row r="594" spans="1:18" ht="24.75" customHeight="1" x14ac:dyDescent="0.2">
      <c r="A594" s="212"/>
      <c r="B594" s="213"/>
      <c r="C594" s="214"/>
      <c r="D594" s="88"/>
      <c r="E594" s="110"/>
      <c r="F594" s="28"/>
      <c r="G594" s="28"/>
      <c r="H594" s="22" t="str">
        <f>IF(G594="","",ROUNDDOWN('Lesné celky'!$C$2*G594,2))</f>
        <v/>
      </c>
      <c r="I594" s="28"/>
      <c r="J594" s="28"/>
      <c r="K594" s="28"/>
      <c r="L594" s="28"/>
      <c r="M594" s="24">
        <f t="shared" si="37"/>
        <v>0</v>
      </c>
      <c r="N594" s="112" t="str">
        <f t="shared" si="38"/>
        <v/>
      </c>
      <c r="O594" s="31"/>
      <c r="P594" s="33" t="str">
        <f t="shared" si="35"/>
        <v/>
      </c>
      <c r="R594" s="174" t="str">
        <f t="shared" si="36"/>
        <v/>
      </c>
    </row>
    <row r="595" spans="1:18" ht="24.75" customHeight="1" x14ac:dyDescent="0.2">
      <c r="A595" s="212"/>
      <c r="B595" s="213"/>
      <c r="C595" s="214"/>
      <c r="D595" s="88"/>
      <c r="E595" s="110"/>
      <c r="F595" s="28"/>
      <c r="G595" s="28"/>
      <c r="H595" s="22" t="str">
        <f>IF(G595="","",ROUNDDOWN('Lesné celky'!$C$2*G595,2))</f>
        <v/>
      </c>
      <c r="I595" s="28"/>
      <c r="J595" s="28"/>
      <c r="K595" s="28"/>
      <c r="L595" s="28"/>
      <c r="M595" s="24">
        <f t="shared" si="37"/>
        <v>0</v>
      </c>
      <c r="N595" s="112" t="str">
        <f t="shared" si="38"/>
        <v/>
      </c>
      <c r="O595" s="31"/>
      <c r="P595" s="33" t="str">
        <f t="shared" si="35"/>
        <v/>
      </c>
      <c r="R595" s="174" t="str">
        <f t="shared" si="36"/>
        <v/>
      </c>
    </row>
    <row r="596" spans="1:18" ht="24.75" customHeight="1" x14ac:dyDescent="0.2">
      <c r="A596" s="212"/>
      <c r="B596" s="213"/>
      <c r="C596" s="214"/>
      <c r="D596" s="88"/>
      <c r="E596" s="110"/>
      <c r="F596" s="28"/>
      <c r="G596" s="28"/>
      <c r="H596" s="22" t="str">
        <f>IF(G596="","",ROUNDDOWN('Lesné celky'!$C$2*G596,2))</f>
        <v/>
      </c>
      <c r="I596" s="28"/>
      <c r="J596" s="28"/>
      <c r="K596" s="28"/>
      <c r="L596" s="28"/>
      <c r="M596" s="24">
        <f t="shared" si="37"/>
        <v>0</v>
      </c>
      <c r="N596" s="112" t="str">
        <f t="shared" si="38"/>
        <v/>
      </c>
      <c r="O596" s="31"/>
      <c r="P596" s="33" t="str">
        <f t="shared" ref="P596:P659" si="39">IF(H596="","",H596-O596)</f>
        <v/>
      </c>
      <c r="R596" s="174" t="str">
        <f t="shared" ref="R596:R659" si="40">IF(AND(H596&lt;&gt;"",OR(E596="",D596="",A596="")),"nekorektne zadané údaje","")</f>
        <v/>
      </c>
    </row>
    <row r="597" spans="1:18" ht="24.75" customHeight="1" x14ac:dyDescent="0.2">
      <c r="A597" s="212"/>
      <c r="B597" s="213"/>
      <c r="C597" s="214"/>
      <c r="D597" s="88"/>
      <c r="E597" s="110"/>
      <c r="F597" s="28"/>
      <c r="G597" s="28"/>
      <c r="H597" s="22" t="str">
        <f>IF(G597="","",ROUNDDOWN('Lesné celky'!$C$2*G597,2))</f>
        <v/>
      </c>
      <c r="I597" s="28"/>
      <c r="J597" s="28"/>
      <c r="K597" s="28"/>
      <c r="L597" s="28"/>
      <c r="M597" s="24">
        <f t="shared" si="37"/>
        <v>0</v>
      </c>
      <c r="N597" s="112" t="str">
        <f t="shared" si="38"/>
        <v/>
      </c>
      <c r="O597" s="31"/>
      <c r="P597" s="33" t="str">
        <f t="shared" si="39"/>
        <v/>
      </c>
      <c r="R597" s="174" t="str">
        <f t="shared" si="40"/>
        <v/>
      </c>
    </row>
    <row r="598" spans="1:18" ht="24.75" customHeight="1" x14ac:dyDescent="0.2">
      <c r="A598" s="212"/>
      <c r="B598" s="213"/>
      <c r="C598" s="214"/>
      <c r="D598" s="88"/>
      <c r="E598" s="110"/>
      <c r="F598" s="28"/>
      <c r="G598" s="28"/>
      <c r="H598" s="22" t="str">
        <f>IF(G598="","",ROUNDDOWN('Lesné celky'!$C$2*G598,2))</f>
        <v/>
      </c>
      <c r="I598" s="28"/>
      <c r="J598" s="28"/>
      <c r="K598" s="28"/>
      <c r="L598" s="28"/>
      <c r="M598" s="24">
        <f t="shared" si="37"/>
        <v>0</v>
      </c>
      <c r="N598" s="112" t="str">
        <f t="shared" si="38"/>
        <v/>
      </c>
      <c r="O598" s="31"/>
      <c r="P598" s="33" t="str">
        <f t="shared" si="39"/>
        <v/>
      </c>
      <c r="R598" s="174" t="str">
        <f t="shared" si="40"/>
        <v/>
      </c>
    </row>
    <row r="599" spans="1:18" ht="24.75" customHeight="1" x14ac:dyDescent="0.2">
      <c r="A599" s="212"/>
      <c r="B599" s="213"/>
      <c r="C599" s="214"/>
      <c r="D599" s="88"/>
      <c r="E599" s="110"/>
      <c r="F599" s="28"/>
      <c r="G599" s="28"/>
      <c r="H599" s="22" t="str">
        <f>IF(G599="","",ROUNDDOWN('Lesné celky'!$C$2*G599,2))</f>
        <v/>
      </c>
      <c r="I599" s="28"/>
      <c r="J599" s="28"/>
      <c r="K599" s="28"/>
      <c r="L599" s="28"/>
      <c r="M599" s="24">
        <f t="shared" si="37"/>
        <v>0</v>
      </c>
      <c r="N599" s="112" t="str">
        <f t="shared" si="38"/>
        <v/>
      </c>
      <c r="O599" s="31"/>
      <c r="P599" s="33" t="str">
        <f t="shared" si="39"/>
        <v/>
      </c>
      <c r="R599" s="174" t="str">
        <f t="shared" si="40"/>
        <v/>
      </c>
    </row>
    <row r="600" spans="1:18" ht="24.75" customHeight="1" x14ac:dyDescent="0.2">
      <c r="A600" s="212"/>
      <c r="B600" s="213"/>
      <c r="C600" s="214"/>
      <c r="D600" s="88"/>
      <c r="E600" s="110"/>
      <c r="F600" s="28"/>
      <c r="G600" s="28"/>
      <c r="H600" s="22" t="str">
        <f>IF(G600="","",ROUNDDOWN('Lesné celky'!$C$2*G600,2))</f>
        <v/>
      </c>
      <c r="I600" s="28"/>
      <c r="J600" s="28"/>
      <c r="K600" s="28"/>
      <c r="L600" s="28"/>
      <c r="M600" s="24">
        <f t="shared" si="37"/>
        <v>0</v>
      </c>
      <c r="N600" s="112" t="str">
        <f t="shared" si="38"/>
        <v/>
      </c>
      <c r="O600" s="31"/>
      <c r="P600" s="33" t="str">
        <f t="shared" si="39"/>
        <v/>
      </c>
      <c r="R600" s="174" t="str">
        <f t="shared" si="40"/>
        <v/>
      </c>
    </row>
    <row r="601" spans="1:18" ht="24.75" customHeight="1" x14ac:dyDescent="0.2">
      <c r="A601" s="212"/>
      <c r="B601" s="213"/>
      <c r="C601" s="214"/>
      <c r="D601" s="88"/>
      <c r="E601" s="110"/>
      <c r="F601" s="28"/>
      <c r="G601" s="28"/>
      <c r="H601" s="22" t="str">
        <f>IF(G601="","",ROUNDDOWN('Lesné celky'!$C$2*G601,2))</f>
        <v/>
      </c>
      <c r="I601" s="28"/>
      <c r="J601" s="28"/>
      <c r="K601" s="28"/>
      <c r="L601" s="28"/>
      <c r="M601" s="24">
        <f t="shared" si="37"/>
        <v>0</v>
      </c>
      <c r="N601" s="112" t="str">
        <f t="shared" si="38"/>
        <v/>
      </c>
      <c r="O601" s="31"/>
      <c r="P601" s="33" t="str">
        <f t="shared" si="39"/>
        <v/>
      </c>
      <c r="R601" s="174" t="str">
        <f t="shared" si="40"/>
        <v/>
      </c>
    </row>
    <row r="602" spans="1:18" ht="24.75" customHeight="1" x14ac:dyDescent="0.2">
      <c r="A602" s="212"/>
      <c r="B602" s="213"/>
      <c r="C602" s="214"/>
      <c r="D602" s="88"/>
      <c r="E602" s="110"/>
      <c r="F602" s="28"/>
      <c r="G602" s="28"/>
      <c r="H602" s="22" t="str">
        <f>IF(G602="","",ROUNDDOWN('Lesné celky'!$C$2*G602,2))</f>
        <v/>
      </c>
      <c r="I602" s="28"/>
      <c r="J602" s="28"/>
      <c r="K602" s="28"/>
      <c r="L602" s="28"/>
      <c r="M602" s="24">
        <f t="shared" si="37"/>
        <v>0</v>
      </c>
      <c r="N602" s="112" t="str">
        <f t="shared" si="38"/>
        <v/>
      </c>
      <c r="O602" s="31"/>
      <c r="P602" s="33" t="str">
        <f t="shared" si="39"/>
        <v/>
      </c>
      <c r="R602" s="174" t="str">
        <f t="shared" si="40"/>
        <v/>
      </c>
    </row>
    <row r="603" spans="1:18" ht="24.75" customHeight="1" x14ac:dyDescent="0.2">
      <c r="A603" s="212"/>
      <c r="B603" s="213"/>
      <c r="C603" s="214"/>
      <c r="D603" s="88"/>
      <c r="E603" s="110"/>
      <c r="F603" s="28"/>
      <c r="G603" s="28"/>
      <c r="H603" s="22" t="str">
        <f>IF(G603="","",ROUNDDOWN('Lesné celky'!$C$2*G603,2))</f>
        <v/>
      </c>
      <c r="I603" s="28"/>
      <c r="J603" s="28"/>
      <c r="K603" s="28"/>
      <c r="L603" s="28"/>
      <c r="M603" s="24">
        <f t="shared" si="37"/>
        <v>0</v>
      </c>
      <c r="N603" s="112" t="str">
        <f t="shared" si="38"/>
        <v/>
      </c>
      <c r="O603" s="31"/>
      <c r="P603" s="33" t="str">
        <f t="shared" si="39"/>
        <v/>
      </c>
      <c r="R603" s="174" t="str">
        <f t="shared" si="40"/>
        <v/>
      </c>
    </row>
    <row r="604" spans="1:18" ht="24.75" customHeight="1" x14ac:dyDescent="0.2">
      <c r="A604" s="212"/>
      <c r="B604" s="213"/>
      <c r="C604" s="214"/>
      <c r="D604" s="88"/>
      <c r="E604" s="110"/>
      <c r="F604" s="28"/>
      <c r="G604" s="28"/>
      <c r="H604" s="22" t="str">
        <f>IF(G604="","",ROUNDDOWN('Lesné celky'!$C$2*G604,2))</f>
        <v/>
      </c>
      <c r="I604" s="28"/>
      <c r="J604" s="28"/>
      <c r="K604" s="28"/>
      <c r="L604" s="28"/>
      <c r="M604" s="24">
        <f t="shared" si="37"/>
        <v>0</v>
      </c>
      <c r="N604" s="112" t="str">
        <f t="shared" si="38"/>
        <v/>
      </c>
      <c r="O604" s="31"/>
      <c r="P604" s="33" t="str">
        <f t="shared" si="39"/>
        <v/>
      </c>
      <c r="R604" s="174" t="str">
        <f t="shared" si="40"/>
        <v/>
      </c>
    </row>
    <row r="605" spans="1:18" ht="24.75" customHeight="1" x14ac:dyDescent="0.2">
      <c r="A605" s="212"/>
      <c r="B605" s="213"/>
      <c r="C605" s="214"/>
      <c r="D605" s="88"/>
      <c r="E605" s="110"/>
      <c r="F605" s="28"/>
      <c r="G605" s="28"/>
      <c r="H605" s="22" t="str">
        <f>IF(G605="","",ROUNDDOWN('Lesné celky'!$C$2*G605,2))</f>
        <v/>
      </c>
      <c r="I605" s="28"/>
      <c r="J605" s="28"/>
      <c r="K605" s="28"/>
      <c r="L605" s="28"/>
      <c r="M605" s="24">
        <f t="shared" si="37"/>
        <v>0</v>
      </c>
      <c r="N605" s="112" t="str">
        <f t="shared" si="38"/>
        <v/>
      </c>
      <c r="O605" s="31"/>
      <c r="P605" s="33" t="str">
        <f t="shared" si="39"/>
        <v/>
      </c>
      <c r="R605" s="174" t="str">
        <f t="shared" si="40"/>
        <v/>
      </c>
    </row>
    <row r="606" spans="1:18" ht="24.75" customHeight="1" x14ac:dyDescent="0.2">
      <c r="A606" s="212"/>
      <c r="B606" s="213"/>
      <c r="C606" s="214"/>
      <c r="D606" s="88"/>
      <c r="E606" s="110"/>
      <c r="F606" s="28"/>
      <c r="G606" s="28"/>
      <c r="H606" s="22" t="str">
        <f>IF(G606="","",ROUNDDOWN('Lesné celky'!$C$2*G606,2))</f>
        <v/>
      </c>
      <c r="I606" s="28"/>
      <c r="J606" s="28"/>
      <c r="K606" s="28"/>
      <c r="L606" s="28"/>
      <c r="M606" s="24">
        <f t="shared" si="37"/>
        <v>0</v>
      </c>
      <c r="N606" s="112" t="str">
        <f t="shared" si="38"/>
        <v/>
      </c>
      <c r="O606" s="31"/>
      <c r="P606" s="33" t="str">
        <f t="shared" si="39"/>
        <v/>
      </c>
      <c r="R606" s="174" t="str">
        <f t="shared" si="40"/>
        <v/>
      </c>
    </row>
    <row r="607" spans="1:18" ht="24.75" customHeight="1" x14ac:dyDescent="0.2">
      <c r="A607" s="212"/>
      <c r="B607" s="213"/>
      <c r="C607" s="214"/>
      <c r="D607" s="88"/>
      <c r="E607" s="110"/>
      <c r="F607" s="28"/>
      <c r="G607" s="28"/>
      <c r="H607" s="22" t="str">
        <f>IF(G607="","",ROUNDDOWN('Lesné celky'!$C$2*G607,2))</f>
        <v/>
      </c>
      <c r="I607" s="28"/>
      <c r="J607" s="28"/>
      <c r="K607" s="28"/>
      <c r="L607" s="28"/>
      <c r="M607" s="24">
        <f t="shared" si="37"/>
        <v>0</v>
      </c>
      <c r="N607" s="112" t="str">
        <f t="shared" si="38"/>
        <v/>
      </c>
      <c r="O607" s="31"/>
      <c r="P607" s="33" t="str">
        <f t="shared" si="39"/>
        <v/>
      </c>
      <c r="R607" s="174" t="str">
        <f t="shared" si="40"/>
        <v/>
      </c>
    </row>
    <row r="608" spans="1:18" ht="24.75" customHeight="1" x14ac:dyDescent="0.2">
      <c r="A608" s="212"/>
      <c r="B608" s="213"/>
      <c r="C608" s="214"/>
      <c r="D608" s="88"/>
      <c r="E608" s="110"/>
      <c r="F608" s="28"/>
      <c r="G608" s="28"/>
      <c r="H608" s="22" t="str">
        <f>IF(G608="","",ROUNDDOWN('Lesné celky'!$C$2*G608,2))</f>
        <v/>
      </c>
      <c r="I608" s="28"/>
      <c r="J608" s="28"/>
      <c r="K608" s="28"/>
      <c r="L608" s="28"/>
      <c r="M608" s="24">
        <f t="shared" si="37"/>
        <v>0</v>
      </c>
      <c r="N608" s="112" t="str">
        <f t="shared" si="38"/>
        <v/>
      </c>
      <c r="O608" s="31"/>
      <c r="P608" s="33" t="str">
        <f t="shared" si="39"/>
        <v/>
      </c>
      <c r="R608" s="174" t="str">
        <f t="shared" si="40"/>
        <v/>
      </c>
    </row>
    <row r="609" spans="1:18" ht="24.75" customHeight="1" x14ac:dyDescent="0.2">
      <c r="A609" s="212"/>
      <c r="B609" s="213"/>
      <c r="C609" s="214"/>
      <c r="D609" s="88"/>
      <c r="E609" s="110"/>
      <c r="F609" s="28"/>
      <c r="G609" s="28"/>
      <c r="H609" s="22" t="str">
        <f>IF(G609="","",ROUNDDOWN('Lesné celky'!$C$2*G609,2))</f>
        <v/>
      </c>
      <c r="I609" s="28"/>
      <c r="J609" s="28"/>
      <c r="K609" s="28"/>
      <c r="L609" s="28"/>
      <c r="M609" s="24">
        <f t="shared" si="37"/>
        <v>0</v>
      </c>
      <c r="N609" s="112" t="str">
        <f t="shared" si="38"/>
        <v/>
      </c>
      <c r="O609" s="31"/>
      <c r="P609" s="33" t="str">
        <f t="shared" si="39"/>
        <v/>
      </c>
      <c r="R609" s="174" t="str">
        <f t="shared" si="40"/>
        <v/>
      </c>
    </row>
    <row r="610" spans="1:18" ht="24.75" customHeight="1" x14ac:dyDescent="0.2">
      <c r="A610" s="212"/>
      <c r="B610" s="213"/>
      <c r="C610" s="214"/>
      <c r="D610" s="88"/>
      <c r="E610" s="110"/>
      <c r="F610" s="28"/>
      <c r="G610" s="28"/>
      <c r="H610" s="22" t="str">
        <f>IF(G610="","",ROUNDDOWN('Lesné celky'!$C$2*G610,2))</f>
        <v/>
      </c>
      <c r="I610" s="28"/>
      <c r="J610" s="28"/>
      <c r="K610" s="28"/>
      <c r="L610" s="28"/>
      <c r="M610" s="24">
        <f t="shared" si="37"/>
        <v>0</v>
      </c>
      <c r="N610" s="112" t="str">
        <f t="shared" si="38"/>
        <v/>
      </c>
      <c r="O610" s="31"/>
      <c r="P610" s="33" t="str">
        <f t="shared" si="39"/>
        <v/>
      </c>
      <c r="R610" s="174" t="str">
        <f t="shared" si="40"/>
        <v/>
      </c>
    </row>
    <row r="611" spans="1:18" ht="24.75" customHeight="1" x14ac:dyDescent="0.2">
      <c r="A611" s="212"/>
      <c r="B611" s="213"/>
      <c r="C611" s="214"/>
      <c r="D611" s="88"/>
      <c r="E611" s="110"/>
      <c r="F611" s="28"/>
      <c r="G611" s="28"/>
      <c r="H611" s="22" t="str">
        <f>IF(G611="","",ROUNDDOWN('Lesné celky'!$C$2*G611,2))</f>
        <v/>
      </c>
      <c r="I611" s="28"/>
      <c r="J611" s="28"/>
      <c r="K611" s="28"/>
      <c r="L611" s="28"/>
      <c r="M611" s="24">
        <f t="shared" si="37"/>
        <v>0</v>
      </c>
      <c r="N611" s="112" t="str">
        <f t="shared" si="38"/>
        <v/>
      </c>
      <c r="O611" s="31"/>
      <c r="P611" s="33" t="str">
        <f t="shared" si="39"/>
        <v/>
      </c>
      <c r="R611" s="174" t="str">
        <f t="shared" si="40"/>
        <v/>
      </c>
    </row>
    <row r="612" spans="1:18" ht="24.75" customHeight="1" x14ac:dyDescent="0.2">
      <c r="A612" s="212"/>
      <c r="B612" s="213"/>
      <c r="C612" s="214"/>
      <c r="D612" s="88"/>
      <c r="E612" s="110"/>
      <c r="F612" s="28"/>
      <c r="G612" s="28"/>
      <c r="H612" s="22" t="str">
        <f>IF(G612="","",ROUNDDOWN('Lesné celky'!$C$2*G612,2))</f>
        <v/>
      </c>
      <c r="I612" s="28"/>
      <c r="J612" s="28"/>
      <c r="K612" s="28"/>
      <c r="L612" s="28"/>
      <c r="M612" s="24">
        <f t="shared" si="37"/>
        <v>0</v>
      </c>
      <c r="N612" s="112" t="str">
        <f t="shared" si="38"/>
        <v/>
      </c>
      <c r="O612" s="31"/>
      <c r="P612" s="33" t="str">
        <f t="shared" si="39"/>
        <v/>
      </c>
      <c r="R612" s="174" t="str">
        <f t="shared" si="40"/>
        <v/>
      </c>
    </row>
    <row r="613" spans="1:18" ht="24.75" customHeight="1" x14ac:dyDescent="0.2">
      <c r="A613" s="212"/>
      <c r="B613" s="213"/>
      <c r="C613" s="214"/>
      <c r="D613" s="88"/>
      <c r="E613" s="110"/>
      <c r="F613" s="28"/>
      <c r="G613" s="28"/>
      <c r="H613" s="22" t="str">
        <f>IF(G613="","",ROUNDDOWN('Lesné celky'!$C$2*G613,2))</f>
        <v/>
      </c>
      <c r="I613" s="28"/>
      <c r="J613" s="28"/>
      <c r="K613" s="28"/>
      <c r="L613" s="28"/>
      <c r="M613" s="24">
        <f t="shared" si="37"/>
        <v>0</v>
      </c>
      <c r="N613" s="112" t="str">
        <f t="shared" si="38"/>
        <v/>
      </c>
      <c r="O613" s="31"/>
      <c r="P613" s="33" t="str">
        <f t="shared" si="39"/>
        <v/>
      </c>
      <c r="R613" s="174" t="str">
        <f t="shared" si="40"/>
        <v/>
      </c>
    </row>
    <row r="614" spans="1:18" ht="24.75" customHeight="1" x14ac:dyDescent="0.2">
      <c r="A614" s="212"/>
      <c r="B614" s="213"/>
      <c r="C614" s="214"/>
      <c r="D614" s="88"/>
      <c r="E614" s="110"/>
      <c r="F614" s="28"/>
      <c r="G614" s="28"/>
      <c r="H614" s="22" t="str">
        <f>IF(G614="","",ROUNDDOWN('Lesné celky'!$C$2*G614,2))</f>
        <v/>
      </c>
      <c r="I614" s="28"/>
      <c r="J614" s="28"/>
      <c r="K614" s="28"/>
      <c r="L614" s="28"/>
      <c r="M614" s="24">
        <f t="shared" si="37"/>
        <v>0</v>
      </c>
      <c r="N614" s="112" t="str">
        <f t="shared" si="38"/>
        <v/>
      </c>
      <c r="O614" s="31"/>
      <c r="P614" s="33" t="str">
        <f t="shared" si="39"/>
        <v/>
      </c>
      <c r="R614" s="174" t="str">
        <f t="shared" si="40"/>
        <v/>
      </c>
    </row>
    <row r="615" spans="1:18" ht="24.75" customHeight="1" x14ac:dyDescent="0.2">
      <c r="A615" s="212"/>
      <c r="B615" s="213"/>
      <c r="C615" s="214"/>
      <c r="D615" s="88"/>
      <c r="E615" s="110"/>
      <c r="F615" s="28"/>
      <c r="G615" s="28"/>
      <c r="H615" s="22" t="str">
        <f>IF(G615="","",ROUNDDOWN('Lesné celky'!$C$2*G615,2))</f>
        <v/>
      </c>
      <c r="I615" s="28"/>
      <c r="J615" s="28"/>
      <c r="K615" s="28"/>
      <c r="L615" s="28"/>
      <c r="M615" s="24">
        <f t="shared" si="37"/>
        <v>0</v>
      </c>
      <c r="N615" s="112" t="str">
        <f t="shared" si="38"/>
        <v/>
      </c>
      <c r="O615" s="31"/>
      <c r="P615" s="33" t="str">
        <f t="shared" si="39"/>
        <v/>
      </c>
      <c r="R615" s="174" t="str">
        <f t="shared" si="40"/>
        <v/>
      </c>
    </row>
    <row r="616" spans="1:18" ht="24.75" customHeight="1" x14ac:dyDescent="0.2">
      <c r="A616" s="212"/>
      <c r="B616" s="213"/>
      <c r="C616" s="214"/>
      <c r="D616" s="88"/>
      <c r="E616" s="110"/>
      <c r="F616" s="28"/>
      <c r="G616" s="28"/>
      <c r="H616" s="22" t="str">
        <f>IF(G616="","",ROUNDDOWN('Lesné celky'!$C$2*G616,2))</f>
        <v/>
      </c>
      <c r="I616" s="28"/>
      <c r="J616" s="28"/>
      <c r="K616" s="28"/>
      <c r="L616" s="28"/>
      <c r="M616" s="24">
        <f t="shared" si="37"/>
        <v>0</v>
      </c>
      <c r="N616" s="112" t="str">
        <f t="shared" si="38"/>
        <v/>
      </c>
      <c r="O616" s="31"/>
      <c r="P616" s="33" t="str">
        <f t="shared" si="39"/>
        <v/>
      </c>
      <c r="R616" s="174" t="str">
        <f t="shared" si="40"/>
        <v/>
      </c>
    </row>
    <row r="617" spans="1:18" ht="24.75" customHeight="1" x14ac:dyDescent="0.2">
      <c r="A617" s="212"/>
      <c r="B617" s="213"/>
      <c r="C617" s="214"/>
      <c r="D617" s="88"/>
      <c r="E617" s="110"/>
      <c r="F617" s="28"/>
      <c r="G617" s="28"/>
      <c r="H617" s="22" t="str">
        <f>IF(G617="","",ROUNDDOWN('Lesné celky'!$C$2*G617,2))</f>
        <v/>
      </c>
      <c r="I617" s="28"/>
      <c r="J617" s="28"/>
      <c r="K617" s="28"/>
      <c r="L617" s="28"/>
      <c r="M617" s="24">
        <f t="shared" si="37"/>
        <v>0</v>
      </c>
      <c r="N617" s="112" t="str">
        <f t="shared" si="38"/>
        <v/>
      </c>
      <c r="O617" s="31"/>
      <c r="P617" s="33" t="str">
        <f t="shared" si="39"/>
        <v/>
      </c>
      <c r="R617" s="174" t="str">
        <f t="shared" si="40"/>
        <v/>
      </c>
    </row>
    <row r="618" spans="1:18" ht="24.75" customHeight="1" x14ac:dyDescent="0.2">
      <c r="A618" s="212"/>
      <c r="B618" s="213"/>
      <c r="C618" s="214"/>
      <c r="D618" s="88"/>
      <c r="E618" s="110"/>
      <c r="F618" s="28"/>
      <c r="G618" s="28"/>
      <c r="H618" s="22" t="str">
        <f>IF(G618="","",ROUNDDOWN('Lesné celky'!$C$2*G618,2))</f>
        <v/>
      </c>
      <c r="I618" s="28"/>
      <c r="J618" s="28"/>
      <c r="K618" s="28"/>
      <c r="L618" s="28"/>
      <c r="M618" s="24">
        <f t="shared" si="37"/>
        <v>0</v>
      </c>
      <c r="N618" s="112" t="str">
        <f t="shared" si="38"/>
        <v/>
      </c>
      <c r="O618" s="31"/>
      <c r="P618" s="33" t="str">
        <f t="shared" si="39"/>
        <v/>
      </c>
      <c r="R618" s="174" t="str">
        <f t="shared" si="40"/>
        <v/>
      </c>
    </row>
    <row r="619" spans="1:18" ht="24.75" customHeight="1" x14ac:dyDescent="0.2">
      <c r="A619" s="212"/>
      <c r="B619" s="213"/>
      <c r="C619" s="214"/>
      <c r="D619" s="88"/>
      <c r="E619" s="110"/>
      <c r="F619" s="28"/>
      <c r="G619" s="28"/>
      <c r="H619" s="22" t="str">
        <f>IF(G619="","",ROUNDDOWN('Lesné celky'!$C$2*G619,2))</f>
        <v/>
      </c>
      <c r="I619" s="28"/>
      <c r="J619" s="28"/>
      <c r="K619" s="28"/>
      <c r="L619" s="28"/>
      <c r="M619" s="24">
        <f t="shared" si="37"/>
        <v>0</v>
      </c>
      <c r="N619" s="112" t="str">
        <f t="shared" si="38"/>
        <v/>
      </c>
      <c r="O619" s="31"/>
      <c r="P619" s="33" t="str">
        <f t="shared" si="39"/>
        <v/>
      </c>
      <c r="R619" s="174" t="str">
        <f t="shared" si="40"/>
        <v/>
      </c>
    </row>
    <row r="620" spans="1:18" ht="24.75" customHeight="1" x14ac:dyDescent="0.2">
      <c r="A620" s="212"/>
      <c r="B620" s="213"/>
      <c r="C620" s="214"/>
      <c r="D620" s="88"/>
      <c r="E620" s="110"/>
      <c r="F620" s="28"/>
      <c r="G620" s="28"/>
      <c r="H620" s="22" t="str">
        <f>IF(G620="","",ROUNDDOWN('Lesné celky'!$C$2*G620,2))</f>
        <v/>
      </c>
      <c r="I620" s="28"/>
      <c r="J620" s="28"/>
      <c r="K620" s="28"/>
      <c r="L620" s="28"/>
      <c r="M620" s="24">
        <f t="shared" si="37"/>
        <v>0</v>
      </c>
      <c r="N620" s="112" t="str">
        <f t="shared" si="38"/>
        <v/>
      </c>
      <c r="O620" s="31"/>
      <c r="P620" s="33" t="str">
        <f t="shared" si="39"/>
        <v/>
      </c>
      <c r="R620" s="174" t="str">
        <f t="shared" si="40"/>
        <v/>
      </c>
    </row>
    <row r="621" spans="1:18" ht="24.75" customHeight="1" x14ac:dyDescent="0.2">
      <c r="A621" s="212"/>
      <c r="B621" s="213"/>
      <c r="C621" s="214"/>
      <c r="D621" s="88"/>
      <c r="E621" s="110"/>
      <c r="F621" s="28"/>
      <c r="G621" s="28"/>
      <c r="H621" s="22" t="str">
        <f>IF(G621="","",ROUNDDOWN('Lesné celky'!$C$2*G621,2))</f>
        <v/>
      </c>
      <c r="I621" s="28"/>
      <c r="J621" s="28"/>
      <c r="K621" s="28"/>
      <c r="L621" s="28"/>
      <c r="M621" s="24">
        <f t="shared" si="37"/>
        <v>0</v>
      </c>
      <c r="N621" s="112" t="str">
        <f t="shared" si="38"/>
        <v/>
      </c>
      <c r="O621" s="31"/>
      <c r="P621" s="33" t="str">
        <f t="shared" si="39"/>
        <v/>
      </c>
      <c r="R621" s="174" t="str">
        <f t="shared" si="40"/>
        <v/>
      </c>
    </row>
    <row r="622" spans="1:18" ht="24.75" customHeight="1" x14ac:dyDescent="0.2">
      <c r="A622" s="212"/>
      <c r="B622" s="213"/>
      <c r="C622" s="214"/>
      <c r="D622" s="88"/>
      <c r="E622" s="110"/>
      <c r="F622" s="28"/>
      <c r="G622" s="28"/>
      <c r="H622" s="22" t="str">
        <f>IF(G622="","",ROUNDDOWN('Lesné celky'!$C$2*G622,2))</f>
        <v/>
      </c>
      <c r="I622" s="28"/>
      <c r="J622" s="28"/>
      <c r="K622" s="28"/>
      <c r="L622" s="28"/>
      <c r="M622" s="24">
        <f t="shared" si="37"/>
        <v>0</v>
      </c>
      <c r="N622" s="112" t="str">
        <f t="shared" si="38"/>
        <v/>
      </c>
      <c r="O622" s="31"/>
      <c r="P622" s="33" t="str">
        <f t="shared" si="39"/>
        <v/>
      </c>
      <c r="R622" s="174" t="str">
        <f t="shared" si="40"/>
        <v/>
      </c>
    </row>
    <row r="623" spans="1:18" ht="24.75" customHeight="1" x14ac:dyDescent="0.2">
      <c r="A623" s="212"/>
      <c r="B623" s="213"/>
      <c r="C623" s="214"/>
      <c r="D623" s="88"/>
      <c r="E623" s="110"/>
      <c r="F623" s="28"/>
      <c r="G623" s="28"/>
      <c r="H623" s="22" t="str">
        <f>IF(G623="","",ROUNDDOWN('Lesné celky'!$C$2*G623,2))</f>
        <v/>
      </c>
      <c r="I623" s="28"/>
      <c r="J623" s="28"/>
      <c r="K623" s="28"/>
      <c r="L623" s="28"/>
      <c r="M623" s="24">
        <f t="shared" si="37"/>
        <v>0</v>
      </c>
      <c r="N623" s="112" t="str">
        <f t="shared" si="38"/>
        <v/>
      </c>
      <c r="O623" s="31"/>
      <c r="P623" s="33" t="str">
        <f t="shared" si="39"/>
        <v/>
      </c>
      <c r="R623" s="174" t="str">
        <f t="shared" si="40"/>
        <v/>
      </c>
    </row>
    <row r="624" spans="1:18" ht="24.75" customHeight="1" x14ac:dyDescent="0.2">
      <c r="A624" s="212"/>
      <c r="B624" s="213"/>
      <c r="C624" s="214"/>
      <c r="D624" s="88"/>
      <c r="E624" s="110"/>
      <c r="F624" s="28"/>
      <c r="G624" s="28"/>
      <c r="H624" s="22" t="str">
        <f>IF(G624="","",ROUNDDOWN('Lesné celky'!$C$2*G624,2))</f>
        <v/>
      </c>
      <c r="I624" s="28"/>
      <c r="J624" s="28"/>
      <c r="K624" s="28"/>
      <c r="L624" s="28"/>
      <c r="M624" s="24">
        <f t="shared" si="37"/>
        <v>0</v>
      </c>
      <c r="N624" s="112" t="str">
        <f t="shared" si="38"/>
        <v/>
      </c>
      <c r="O624" s="31"/>
      <c r="P624" s="33" t="str">
        <f t="shared" si="39"/>
        <v/>
      </c>
      <c r="R624" s="174" t="str">
        <f t="shared" si="40"/>
        <v/>
      </c>
    </row>
    <row r="625" spans="1:18" ht="24.75" customHeight="1" x14ac:dyDescent="0.2">
      <c r="A625" s="212"/>
      <c r="B625" s="213"/>
      <c r="C625" s="214"/>
      <c r="D625" s="88"/>
      <c r="E625" s="110"/>
      <c r="F625" s="28"/>
      <c r="G625" s="28"/>
      <c r="H625" s="22" t="str">
        <f>IF(G625="","",ROUNDDOWN('Lesné celky'!$C$2*G625,2))</f>
        <v/>
      </c>
      <c r="I625" s="28"/>
      <c r="J625" s="28"/>
      <c r="K625" s="28"/>
      <c r="L625" s="28"/>
      <c r="M625" s="24">
        <f t="shared" si="37"/>
        <v>0</v>
      </c>
      <c r="N625" s="112" t="str">
        <f t="shared" si="38"/>
        <v/>
      </c>
      <c r="O625" s="31"/>
      <c r="P625" s="33" t="str">
        <f t="shared" si="39"/>
        <v/>
      </c>
      <c r="R625" s="174" t="str">
        <f t="shared" si="40"/>
        <v/>
      </c>
    </row>
    <row r="626" spans="1:18" ht="24.75" customHeight="1" x14ac:dyDescent="0.2">
      <c r="A626" s="212"/>
      <c r="B626" s="213"/>
      <c r="C626" s="214"/>
      <c r="D626" s="88"/>
      <c r="E626" s="110"/>
      <c r="F626" s="28"/>
      <c r="G626" s="28"/>
      <c r="H626" s="22" t="str">
        <f>IF(G626="","",ROUNDDOWN('Lesné celky'!$C$2*G626,2))</f>
        <v/>
      </c>
      <c r="I626" s="28"/>
      <c r="J626" s="28"/>
      <c r="K626" s="28"/>
      <c r="L626" s="28"/>
      <c r="M626" s="24">
        <f t="shared" si="37"/>
        <v>0</v>
      </c>
      <c r="N626" s="112" t="str">
        <f t="shared" si="38"/>
        <v/>
      </c>
      <c r="O626" s="31"/>
      <c r="P626" s="33" t="str">
        <f t="shared" si="39"/>
        <v/>
      </c>
      <c r="R626" s="174" t="str">
        <f t="shared" si="40"/>
        <v/>
      </c>
    </row>
    <row r="627" spans="1:18" ht="24.75" customHeight="1" x14ac:dyDescent="0.2">
      <c r="A627" s="212"/>
      <c r="B627" s="213"/>
      <c r="C627" s="214"/>
      <c r="D627" s="88"/>
      <c r="E627" s="110"/>
      <c r="F627" s="28"/>
      <c r="G627" s="28"/>
      <c r="H627" s="22" t="str">
        <f>IF(G627="","",ROUNDDOWN('Lesné celky'!$C$2*G627,2))</f>
        <v/>
      </c>
      <c r="I627" s="28"/>
      <c r="J627" s="28"/>
      <c r="K627" s="28"/>
      <c r="L627" s="28"/>
      <c r="M627" s="24">
        <f t="shared" si="37"/>
        <v>0</v>
      </c>
      <c r="N627" s="112" t="str">
        <f t="shared" si="38"/>
        <v/>
      </c>
      <c r="O627" s="31"/>
      <c r="P627" s="33" t="str">
        <f t="shared" si="39"/>
        <v/>
      </c>
      <c r="R627" s="174" t="str">
        <f t="shared" si="40"/>
        <v/>
      </c>
    </row>
    <row r="628" spans="1:18" ht="24.75" customHeight="1" x14ac:dyDescent="0.2">
      <c r="A628" s="212"/>
      <c r="B628" s="213"/>
      <c r="C628" s="214"/>
      <c r="D628" s="88"/>
      <c r="E628" s="110"/>
      <c r="F628" s="28"/>
      <c r="G628" s="28"/>
      <c r="H628" s="22" t="str">
        <f>IF(G628="","",ROUNDDOWN('Lesné celky'!$C$2*G628,2))</f>
        <v/>
      </c>
      <c r="I628" s="28"/>
      <c r="J628" s="28"/>
      <c r="K628" s="28"/>
      <c r="L628" s="28"/>
      <c r="M628" s="24">
        <f t="shared" si="37"/>
        <v>0</v>
      </c>
      <c r="N628" s="112" t="str">
        <f t="shared" si="38"/>
        <v/>
      </c>
      <c r="O628" s="31"/>
      <c r="P628" s="33" t="str">
        <f t="shared" si="39"/>
        <v/>
      </c>
      <c r="R628" s="174" t="str">
        <f t="shared" si="40"/>
        <v/>
      </c>
    </row>
    <row r="629" spans="1:18" ht="24.75" customHeight="1" x14ac:dyDescent="0.2">
      <c r="A629" s="212"/>
      <c r="B629" s="213"/>
      <c r="C629" s="214"/>
      <c r="D629" s="88"/>
      <c r="E629" s="110"/>
      <c r="F629" s="28"/>
      <c r="G629" s="28"/>
      <c r="H629" s="22" t="str">
        <f>IF(G629="","",ROUNDDOWN('Lesné celky'!$C$2*G629,2))</f>
        <v/>
      </c>
      <c r="I629" s="28"/>
      <c r="J629" s="28"/>
      <c r="K629" s="28"/>
      <c r="L629" s="28"/>
      <c r="M629" s="24">
        <f t="shared" si="37"/>
        <v>0</v>
      </c>
      <c r="N629" s="112" t="str">
        <f t="shared" si="38"/>
        <v/>
      </c>
      <c r="O629" s="31"/>
      <c r="P629" s="33" t="str">
        <f t="shared" si="39"/>
        <v/>
      </c>
      <c r="R629" s="174" t="str">
        <f t="shared" si="40"/>
        <v/>
      </c>
    </row>
    <row r="630" spans="1:18" ht="24.75" customHeight="1" x14ac:dyDescent="0.2">
      <c r="A630" s="212"/>
      <c r="B630" s="213"/>
      <c r="C630" s="214"/>
      <c r="D630" s="88"/>
      <c r="E630" s="110"/>
      <c r="F630" s="28"/>
      <c r="G630" s="28"/>
      <c r="H630" s="22" t="str">
        <f>IF(G630="","",ROUNDDOWN('Lesné celky'!$C$2*G630,2))</f>
        <v/>
      </c>
      <c r="I630" s="28"/>
      <c r="J630" s="28"/>
      <c r="K630" s="28"/>
      <c r="L630" s="28"/>
      <c r="M630" s="24">
        <f t="shared" si="37"/>
        <v>0</v>
      </c>
      <c r="N630" s="112" t="str">
        <f t="shared" si="38"/>
        <v/>
      </c>
      <c r="O630" s="31"/>
      <c r="P630" s="33" t="str">
        <f t="shared" si="39"/>
        <v/>
      </c>
      <c r="R630" s="174" t="str">
        <f t="shared" si="40"/>
        <v/>
      </c>
    </row>
    <row r="631" spans="1:18" ht="24.75" customHeight="1" x14ac:dyDescent="0.2">
      <c r="A631" s="212"/>
      <c r="B631" s="213"/>
      <c r="C631" s="214"/>
      <c r="D631" s="88"/>
      <c r="E631" s="110"/>
      <c r="F631" s="28"/>
      <c r="G631" s="28"/>
      <c r="H631" s="22" t="str">
        <f>IF(G631="","",ROUNDDOWN('Lesné celky'!$C$2*G631,2))</f>
        <v/>
      </c>
      <c r="I631" s="28"/>
      <c r="J631" s="28"/>
      <c r="K631" s="28"/>
      <c r="L631" s="28"/>
      <c r="M631" s="24">
        <f t="shared" si="37"/>
        <v>0</v>
      </c>
      <c r="N631" s="112" t="str">
        <f t="shared" si="38"/>
        <v/>
      </c>
      <c r="O631" s="31"/>
      <c r="P631" s="33" t="str">
        <f t="shared" si="39"/>
        <v/>
      </c>
      <c r="R631" s="174" t="str">
        <f t="shared" si="40"/>
        <v/>
      </c>
    </row>
    <row r="632" spans="1:18" ht="24.75" customHeight="1" x14ac:dyDescent="0.2">
      <c r="A632" s="212"/>
      <c r="B632" s="213"/>
      <c r="C632" s="214"/>
      <c r="D632" s="88"/>
      <c r="E632" s="110"/>
      <c r="F632" s="28"/>
      <c r="G632" s="28"/>
      <c r="H632" s="22" t="str">
        <f>IF(G632="","",ROUNDDOWN('Lesné celky'!$C$2*G632,2))</f>
        <v/>
      </c>
      <c r="I632" s="28"/>
      <c r="J632" s="28"/>
      <c r="K632" s="28"/>
      <c r="L632" s="28"/>
      <c r="M632" s="24">
        <f t="shared" si="37"/>
        <v>0</v>
      </c>
      <c r="N632" s="112" t="str">
        <f t="shared" si="38"/>
        <v/>
      </c>
      <c r="O632" s="31"/>
      <c r="P632" s="33" t="str">
        <f t="shared" si="39"/>
        <v/>
      </c>
      <c r="R632" s="174" t="str">
        <f t="shared" si="40"/>
        <v/>
      </c>
    </row>
    <row r="633" spans="1:18" ht="24.75" customHeight="1" x14ac:dyDescent="0.2">
      <c r="A633" s="212"/>
      <c r="B633" s="213"/>
      <c r="C633" s="214"/>
      <c r="D633" s="88"/>
      <c r="E633" s="110"/>
      <c r="F633" s="28"/>
      <c r="G633" s="28"/>
      <c r="H633" s="22" t="str">
        <f>IF(G633="","",ROUNDDOWN('Lesné celky'!$C$2*G633,2))</f>
        <v/>
      </c>
      <c r="I633" s="28"/>
      <c r="J633" s="28"/>
      <c r="K633" s="28"/>
      <c r="L633" s="28"/>
      <c r="M633" s="24">
        <f t="shared" si="37"/>
        <v>0</v>
      </c>
      <c r="N633" s="112" t="str">
        <f t="shared" si="38"/>
        <v/>
      </c>
      <c r="O633" s="31"/>
      <c r="P633" s="33" t="str">
        <f t="shared" si="39"/>
        <v/>
      </c>
      <c r="R633" s="174" t="str">
        <f t="shared" si="40"/>
        <v/>
      </c>
    </row>
    <row r="634" spans="1:18" ht="24.75" customHeight="1" x14ac:dyDescent="0.2">
      <c r="A634" s="212"/>
      <c r="B634" s="213"/>
      <c r="C634" s="214"/>
      <c r="D634" s="88"/>
      <c r="E634" s="110"/>
      <c r="F634" s="28"/>
      <c r="G634" s="28"/>
      <c r="H634" s="22" t="str">
        <f>IF(G634="","",ROUNDDOWN('Lesné celky'!$C$2*G634,2))</f>
        <v/>
      </c>
      <c r="I634" s="28"/>
      <c r="J634" s="28"/>
      <c r="K634" s="28"/>
      <c r="L634" s="28"/>
      <c r="M634" s="24">
        <f t="shared" si="37"/>
        <v>0</v>
      </c>
      <c r="N634" s="112" t="str">
        <f t="shared" si="38"/>
        <v/>
      </c>
      <c r="O634" s="31"/>
      <c r="P634" s="33" t="str">
        <f t="shared" si="39"/>
        <v/>
      </c>
      <c r="R634" s="174" t="str">
        <f t="shared" si="40"/>
        <v/>
      </c>
    </row>
    <row r="635" spans="1:18" ht="24.75" customHeight="1" x14ac:dyDescent="0.2">
      <c r="A635" s="212"/>
      <c r="B635" s="213"/>
      <c r="C635" s="214"/>
      <c r="D635" s="88"/>
      <c r="E635" s="110"/>
      <c r="F635" s="28"/>
      <c r="G635" s="28"/>
      <c r="H635" s="22" t="str">
        <f>IF(G635="","",ROUNDDOWN('Lesné celky'!$C$2*G635,2))</f>
        <v/>
      </c>
      <c r="I635" s="28"/>
      <c r="J635" s="28"/>
      <c r="K635" s="28"/>
      <c r="L635" s="28"/>
      <c r="M635" s="24">
        <f t="shared" si="37"/>
        <v>0</v>
      </c>
      <c r="N635" s="112" t="str">
        <f t="shared" si="38"/>
        <v/>
      </c>
      <c r="O635" s="31"/>
      <c r="P635" s="33" t="str">
        <f t="shared" si="39"/>
        <v/>
      </c>
      <c r="R635" s="174" t="str">
        <f t="shared" si="40"/>
        <v/>
      </c>
    </row>
    <row r="636" spans="1:18" ht="24.75" customHeight="1" x14ac:dyDescent="0.2">
      <c r="A636" s="212"/>
      <c r="B636" s="213"/>
      <c r="C636" s="214"/>
      <c r="D636" s="88"/>
      <c r="E636" s="110"/>
      <c r="F636" s="28"/>
      <c r="G636" s="28"/>
      <c r="H636" s="22" t="str">
        <f>IF(G636="","",ROUNDDOWN('Lesné celky'!$C$2*G636,2))</f>
        <v/>
      </c>
      <c r="I636" s="28"/>
      <c r="J636" s="28"/>
      <c r="K636" s="28"/>
      <c r="L636" s="28"/>
      <c r="M636" s="24">
        <f t="shared" si="37"/>
        <v>0</v>
      </c>
      <c r="N636" s="112" t="str">
        <f t="shared" si="38"/>
        <v/>
      </c>
      <c r="O636" s="31"/>
      <c r="P636" s="33" t="str">
        <f t="shared" si="39"/>
        <v/>
      </c>
      <c r="R636" s="174" t="str">
        <f t="shared" si="40"/>
        <v/>
      </c>
    </row>
    <row r="637" spans="1:18" ht="24.75" customHeight="1" x14ac:dyDescent="0.2">
      <c r="A637" s="212"/>
      <c r="B637" s="213"/>
      <c r="C637" s="214"/>
      <c r="D637" s="88"/>
      <c r="E637" s="110"/>
      <c r="F637" s="28"/>
      <c r="G637" s="28"/>
      <c r="H637" s="22" t="str">
        <f>IF(G637="","",ROUNDDOWN('Lesné celky'!$C$2*G637,2))</f>
        <v/>
      </c>
      <c r="I637" s="28"/>
      <c r="J637" s="28"/>
      <c r="K637" s="28"/>
      <c r="L637" s="28"/>
      <c r="M637" s="24">
        <f t="shared" si="37"/>
        <v>0</v>
      </c>
      <c r="N637" s="112" t="str">
        <f t="shared" si="38"/>
        <v/>
      </c>
      <c r="O637" s="31"/>
      <c r="P637" s="33" t="str">
        <f t="shared" si="39"/>
        <v/>
      </c>
      <c r="R637" s="174" t="str">
        <f t="shared" si="40"/>
        <v/>
      </c>
    </row>
    <row r="638" spans="1:18" ht="24.75" customHeight="1" x14ac:dyDescent="0.2">
      <c r="A638" s="212"/>
      <c r="B638" s="213"/>
      <c r="C638" s="214"/>
      <c r="D638" s="88"/>
      <c r="E638" s="110"/>
      <c r="F638" s="28"/>
      <c r="G638" s="28"/>
      <c r="H638" s="22" t="str">
        <f>IF(G638="","",ROUNDDOWN('Lesné celky'!$C$2*G638,2))</f>
        <v/>
      </c>
      <c r="I638" s="28"/>
      <c r="J638" s="28"/>
      <c r="K638" s="28"/>
      <c r="L638" s="28"/>
      <c r="M638" s="24">
        <f t="shared" si="37"/>
        <v>0</v>
      </c>
      <c r="N638" s="112" t="str">
        <f t="shared" si="38"/>
        <v/>
      </c>
      <c r="O638" s="31"/>
      <c r="P638" s="33" t="str">
        <f t="shared" si="39"/>
        <v/>
      </c>
      <c r="R638" s="174" t="str">
        <f t="shared" si="40"/>
        <v/>
      </c>
    </row>
    <row r="639" spans="1:18" ht="24.75" customHeight="1" x14ac:dyDescent="0.2">
      <c r="A639" s="212"/>
      <c r="B639" s="213"/>
      <c r="C639" s="214"/>
      <c r="D639" s="88"/>
      <c r="E639" s="110"/>
      <c r="F639" s="28"/>
      <c r="G639" s="28"/>
      <c r="H639" s="22" t="str">
        <f>IF(G639="","",ROUNDDOWN('Lesné celky'!$C$2*G639,2))</f>
        <v/>
      </c>
      <c r="I639" s="28"/>
      <c r="J639" s="28"/>
      <c r="K639" s="28"/>
      <c r="L639" s="28"/>
      <c r="M639" s="24">
        <f t="shared" si="37"/>
        <v>0</v>
      </c>
      <c r="N639" s="112" t="str">
        <f t="shared" si="38"/>
        <v/>
      </c>
      <c r="O639" s="31"/>
      <c r="P639" s="33" t="str">
        <f t="shared" si="39"/>
        <v/>
      </c>
      <c r="R639" s="174" t="str">
        <f t="shared" si="40"/>
        <v/>
      </c>
    </row>
    <row r="640" spans="1:18" ht="24.75" customHeight="1" x14ac:dyDescent="0.2">
      <c r="A640" s="212"/>
      <c r="B640" s="213"/>
      <c r="C640" s="214"/>
      <c r="D640" s="88"/>
      <c r="E640" s="110"/>
      <c r="F640" s="28"/>
      <c r="G640" s="28"/>
      <c r="H640" s="22" t="str">
        <f>IF(G640="","",ROUNDDOWN('Lesné celky'!$C$2*G640,2))</f>
        <v/>
      </c>
      <c r="I640" s="28"/>
      <c r="J640" s="28"/>
      <c r="K640" s="28"/>
      <c r="L640" s="28"/>
      <c r="M640" s="24">
        <f t="shared" si="37"/>
        <v>0</v>
      </c>
      <c r="N640" s="112" t="str">
        <f t="shared" si="38"/>
        <v/>
      </c>
      <c r="O640" s="31"/>
      <c r="P640" s="33" t="str">
        <f t="shared" si="39"/>
        <v/>
      </c>
      <c r="R640" s="174" t="str">
        <f t="shared" si="40"/>
        <v/>
      </c>
    </row>
    <row r="641" spans="1:18" ht="24.75" customHeight="1" x14ac:dyDescent="0.2">
      <c r="A641" s="212"/>
      <c r="B641" s="213"/>
      <c r="C641" s="214"/>
      <c r="D641" s="88"/>
      <c r="E641" s="110"/>
      <c r="F641" s="28"/>
      <c r="G641" s="28"/>
      <c r="H641" s="22" t="str">
        <f>IF(G641="","",ROUNDDOWN('Lesné celky'!$C$2*G641,2))</f>
        <v/>
      </c>
      <c r="I641" s="28"/>
      <c r="J641" s="28"/>
      <c r="K641" s="28"/>
      <c r="L641" s="28"/>
      <c r="M641" s="24">
        <f t="shared" si="37"/>
        <v>0</v>
      </c>
      <c r="N641" s="112" t="str">
        <f t="shared" si="38"/>
        <v/>
      </c>
      <c r="O641" s="31"/>
      <c r="P641" s="33" t="str">
        <f t="shared" si="39"/>
        <v/>
      </c>
      <c r="R641" s="174" t="str">
        <f t="shared" si="40"/>
        <v/>
      </c>
    </row>
    <row r="642" spans="1:18" ht="24.75" customHeight="1" x14ac:dyDescent="0.2">
      <c r="A642" s="212"/>
      <c r="B642" s="213"/>
      <c r="C642" s="214"/>
      <c r="D642" s="88"/>
      <c r="E642" s="110"/>
      <c r="F642" s="28"/>
      <c r="G642" s="28"/>
      <c r="H642" s="22" t="str">
        <f>IF(G642="","",ROUNDDOWN('Lesné celky'!$C$2*G642,2))</f>
        <v/>
      </c>
      <c r="I642" s="28"/>
      <c r="J642" s="28"/>
      <c r="K642" s="28"/>
      <c r="L642" s="28"/>
      <c r="M642" s="24">
        <f t="shared" ref="M642:M705" si="41">SUM(I642:L642)</f>
        <v>0</v>
      </c>
      <c r="N642" s="112" t="str">
        <f t="shared" ref="N642:N705" si="42">IF(ROUNDDOWN(F642*G642,2)-ROUNDDOWN(SUM(I642:L642),2)=0,"","zlý súčet")</f>
        <v/>
      </c>
      <c r="O642" s="31"/>
      <c r="P642" s="33" t="str">
        <f t="shared" si="39"/>
        <v/>
      </c>
      <c r="R642" s="174" t="str">
        <f t="shared" si="40"/>
        <v/>
      </c>
    </row>
    <row r="643" spans="1:18" ht="24.75" customHeight="1" x14ac:dyDescent="0.2">
      <c r="A643" s="212"/>
      <c r="B643" s="213"/>
      <c r="C643" s="214"/>
      <c r="D643" s="88"/>
      <c r="E643" s="110"/>
      <c r="F643" s="28"/>
      <c r="G643" s="28"/>
      <c r="H643" s="22" t="str">
        <f>IF(G643="","",ROUNDDOWN('Lesné celky'!$C$2*G643,2))</f>
        <v/>
      </c>
      <c r="I643" s="28"/>
      <c r="J643" s="28"/>
      <c r="K643" s="28"/>
      <c r="L643" s="28"/>
      <c r="M643" s="24">
        <f t="shared" si="41"/>
        <v>0</v>
      </c>
      <c r="N643" s="112" t="str">
        <f t="shared" si="42"/>
        <v/>
      </c>
      <c r="O643" s="31"/>
      <c r="P643" s="33" t="str">
        <f t="shared" si="39"/>
        <v/>
      </c>
      <c r="R643" s="174" t="str">
        <f t="shared" si="40"/>
        <v/>
      </c>
    </row>
    <row r="644" spans="1:18" ht="24.75" customHeight="1" x14ac:dyDescent="0.2">
      <c r="A644" s="212"/>
      <c r="B644" s="213"/>
      <c r="C644" s="214"/>
      <c r="D644" s="88"/>
      <c r="E644" s="110"/>
      <c r="F644" s="28"/>
      <c r="G644" s="28"/>
      <c r="H644" s="22" t="str">
        <f>IF(G644="","",ROUNDDOWN('Lesné celky'!$C$2*G644,2))</f>
        <v/>
      </c>
      <c r="I644" s="28"/>
      <c r="J644" s="28"/>
      <c r="K644" s="28"/>
      <c r="L644" s="28"/>
      <c r="M644" s="24">
        <f t="shared" si="41"/>
        <v>0</v>
      </c>
      <c r="N644" s="112" t="str">
        <f t="shared" si="42"/>
        <v/>
      </c>
      <c r="O644" s="31"/>
      <c r="P644" s="33" t="str">
        <f t="shared" si="39"/>
        <v/>
      </c>
      <c r="R644" s="174" t="str">
        <f t="shared" si="40"/>
        <v/>
      </c>
    </row>
    <row r="645" spans="1:18" ht="24.75" customHeight="1" x14ac:dyDescent="0.2">
      <c r="A645" s="212"/>
      <c r="B645" s="213"/>
      <c r="C645" s="214"/>
      <c r="D645" s="88"/>
      <c r="E645" s="110"/>
      <c r="F645" s="28"/>
      <c r="G645" s="28"/>
      <c r="H645" s="22" t="str">
        <f>IF(G645="","",ROUNDDOWN('Lesné celky'!$C$2*G645,2))</f>
        <v/>
      </c>
      <c r="I645" s="28"/>
      <c r="J645" s="28"/>
      <c r="K645" s="28"/>
      <c r="L645" s="28"/>
      <c r="M645" s="24">
        <f t="shared" si="41"/>
        <v>0</v>
      </c>
      <c r="N645" s="112" t="str">
        <f t="shared" si="42"/>
        <v/>
      </c>
      <c r="O645" s="31"/>
      <c r="P645" s="33" t="str">
        <f t="shared" si="39"/>
        <v/>
      </c>
      <c r="R645" s="174" t="str">
        <f t="shared" si="40"/>
        <v/>
      </c>
    </row>
    <row r="646" spans="1:18" ht="24.75" customHeight="1" x14ac:dyDescent="0.2">
      <c r="A646" s="212"/>
      <c r="B646" s="213"/>
      <c r="C646" s="214"/>
      <c r="D646" s="88"/>
      <c r="E646" s="110"/>
      <c r="F646" s="28"/>
      <c r="G646" s="28"/>
      <c r="H646" s="22" t="str">
        <f>IF(G646="","",ROUNDDOWN('Lesné celky'!$C$2*G646,2))</f>
        <v/>
      </c>
      <c r="I646" s="28"/>
      <c r="J646" s="28"/>
      <c r="K646" s="28"/>
      <c r="L646" s="28"/>
      <c r="M646" s="24">
        <f t="shared" si="41"/>
        <v>0</v>
      </c>
      <c r="N646" s="112" t="str">
        <f t="shared" si="42"/>
        <v/>
      </c>
      <c r="O646" s="31"/>
      <c r="P646" s="33" t="str">
        <f t="shared" si="39"/>
        <v/>
      </c>
      <c r="R646" s="174" t="str">
        <f t="shared" si="40"/>
        <v/>
      </c>
    </row>
    <row r="647" spans="1:18" ht="24.75" customHeight="1" x14ac:dyDescent="0.2">
      <c r="A647" s="212"/>
      <c r="B647" s="213"/>
      <c r="C647" s="214"/>
      <c r="D647" s="88"/>
      <c r="E647" s="110"/>
      <c r="F647" s="28"/>
      <c r="G647" s="28"/>
      <c r="H647" s="22" t="str">
        <f>IF(G647="","",ROUNDDOWN('Lesné celky'!$C$2*G647,2))</f>
        <v/>
      </c>
      <c r="I647" s="28"/>
      <c r="J647" s="28"/>
      <c r="K647" s="28"/>
      <c r="L647" s="28"/>
      <c r="M647" s="24">
        <f t="shared" si="41"/>
        <v>0</v>
      </c>
      <c r="N647" s="112" t="str">
        <f t="shared" si="42"/>
        <v/>
      </c>
      <c r="O647" s="31"/>
      <c r="P647" s="33" t="str">
        <f t="shared" si="39"/>
        <v/>
      </c>
      <c r="R647" s="174" t="str">
        <f t="shared" si="40"/>
        <v/>
      </c>
    </row>
    <row r="648" spans="1:18" ht="24.75" customHeight="1" x14ac:dyDescent="0.2">
      <c r="A648" s="212"/>
      <c r="B648" s="213"/>
      <c r="C648" s="214"/>
      <c r="D648" s="88"/>
      <c r="E648" s="110"/>
      <c r="F648" s="28"/>
      <c r="G648" s="28"/>
      <c r="H648" s="22" t="str">
        <f>IF(G648="","",ROUNDDOWN('Lesné celky'!$C$2*G648,2))</f>
        <v/>
      </c>
      <c r="I648" s="28"/>
      <c r="J648" s="28"/>
      <c r="K648" s="28"/>
      <c r="L648" s="28"/>
      <c r="M648" s="24">
        <f t="shared" si="41"/>
        <v>0</v>
      </c>
      <c r="N648" s="112" t="str">
        <f t="shared" si="42"/>
        <v/>
      </c>
      <c r="O648" s="31"/>
      <c r="P648" s="33" t="str">
        <f t="shared" si="39"/>
        <v/>
      </c>
      <c r="R648" s="174" t="str">
        <f t="shared" si="40"/>
        <v/>
      </c>
    </row>
    <row r="649" spans="1:18" ht="24.75" customHeight="1" x14ac:dyDescent="0.2">
      <c r="A649" s="212"/>
      <c r="B649" s="213"/>
      <c r="C649" s="214"/>
      <c r="D649" s="88"/>
      <c r="E649" s="110"/>
      <c r="F649" s="28"/>
      <c r="G649" s="28"/>
      <c r="H649" s="22" t="str">
        <f>IF(G649="","",ROUNDDOWN('Lesné celky'!$C$2*G649,2))</f>
        <v/>
      </c>
      <c r="I649" s="28"/>
      <c r="J649" s="28"/>
      <c r="K649" s="28"/>
      <c r="L649" s="28"/>
      <c r="M649" s="24">
        <f t="shared" si="41"/>
        <v>0</v>
      </c>
      <c r="N649" s="112" t="str">
        <f t="shared" si="42"/>
        <v/>
      </c>
      <c r="O649" s="31"/>
      <c r="P649" s="33" t="str">
        <f t="shared" si="39"/>
        <v/>
      </c>
      <c r="R649" s="174" t="str">
        <f t="shared" si="40"/>
        <v/>
      </c>
    </row>
    <row r="650" spans="1:18" ht="24.75" customHeight="1" x14ac:dyDescent="0.2">
      <c r="A650" s="212"/>
      <c r="B650" s="213"/>
      <c r="C650" s="214"/>
      <c r="D650" s="88"/>
      <c r="E650" s="110"/>
      <c r="F650" s="28"/>
      <c r="G650" s="28"/>
      <c r="H650" s="22" t="str">
        <f>IF(G650="","",ROUNDDOWN('Lesné celky'!$C$2*G650,2))</f>
        <v/>
      </c>
      <c r="I650" s="28"/>
      <c r="J650" s="28"/>
      <c r="K650" s="28"/>
      <c r="L650" s="28"/>
      <c r="M650" s="24">
        <f t="shared" si="41"/>
        <v>0</v>
      </c>
      <c r="N650" s="112" t="str">
        <f t="shared" si="42"/>
        <v/>
      </c>
      <c r="O650" s="31"/>
      <c r="P650" s="33" t="str">
        <f t="shared" si="39"/>
        <v/>
      </c>
      <c r="R650" s="174" t="str">
        <f t="shared" si="40"/>
        <v/>
      </c>
    </row>
    <row r="651" spans="1:18" ht="24.75" customHeight="1" x14ac:dyDescent="0.2">
      <c r="A651" s="212"/>
      <c r="B651" s="213"/>
      <c r="C651" s="214"/>
      <c r="D651" s="88"/>
      <c r="E651" s="110"/>
      <c r="F651" s="28"/>
      <c r="G651" s="28"/>
      <c r="H651" s="22" t="str">
        <f>IF(G651="","",ROUNDDOWN('Lesné celky'!$C$2*G651,2))</f>
        <v/>
      </c>
      <c r="I651" s="28"/>
      <c r="J651" s="28"/>
      <c r="K651" s="28"/>
      <c r="L651" s="28"/>
      <c r="M651" s="24">
        <f t="shared" si="41"/>
        <v>0</v>
      </c>
      <c r="N651" s="112" t="str">
        <f t="shared" si="42"/>
        <v/>
      </c>
      <c r="O651" s="31"/>
      <c r="P651" s="33" t="str">
        <f t="shared" si="39"/>
        <v/>
      </c>
      <c r="R651" s="174" t="str">
        <f t="shared" si="40"/>
        <v/>
      </c>
    </row>
    <row r="652" spans="1:18" ht="24.75" customHeight="1" x14ac:dyDescent="0.2">
      <c r="A652" s="212"/>
      <c r="B652" s="213"/>
      <c r="C652" s="214"/>
      <c r="D652" s="88"/>
      <c r="E652" s="110"/>
      <c r="F652" s="28"/>
      <c r="G652" s="28"/>
      <c r="H652" s="22" t="str">
        <f>IF(G652="","",ROUNDDOWN('Lesné celky'!$C$2*G652,2))</f>
        <v/>
      </c>
      <c r="I652" s="28"/>
      <c r="J652" s="28"/>
      <c r="K652" s="28"/>
      <c r="L652" s="28"/>
      <c r="M652" s="24">
        <f t="shared" si="41"/>
        <v>0</v>
      </c>
      <c r="N652" s="112" t="str">
        <f t="shared" si="42"/>
        <v/>
      </c>
      <c r="O652" s="31"/>
      <c r="P652" s="33" t="str">
        <f t="shared" si="39"/>
        <v/>
      </c>
      <c r="R652" s="174" t="str">
        <f t="shared" si="40"/>
        <v/>
      </c>
    </row>
    <row r="653" spans="1:18" ht="24.75" customHeight="1" x14ac:dyDescent="0.2">
      <c r="A653" s="212"/>
      <c r="B653" s="213"/>
      <c r="C653" s="214"/>
      <c r="D653" s="88"/>
      <c r="E653" s="110"/>
      <c r="F653" s="28"/>
      <c r="G653" s="28"/>
      <c r="H653" s="22" t="str">
        <f>IF(G653="","",ROUNDDOWN('Lesné celky'!$C$2*G653,2))</f>
        <v/>
      </c>
      <c r="I653" s="28"/>
      <c r="J653" s="28"/>
      <c r="K653" s="28"/>
      <c r="L653" s="28"/>
      <c r="M653" s="24">
        <f t="shared" si="41"/>
        <v>0</v>
      </c>
      <c r="N653" s="112" t="str">
        <f t="shared" si="42"/>
        <v/>
      </c>
      <c r="O653" s="31"/>
      <c r="P653" s="33" t="str">
        <f t="shared" si="39"/>
        <v/>
      </c>
      <c r="R653" s="174" t="str">
        <f t="shared" si="40"/>
        <v/>
      </c>
    </row>
    <row r="654" spans="1:18" ht="24.75" customHeight="1" x14ac:dyDescent="0.2">
      <c r="A654" s="212"/>
      <c r="B654" s="213"/>
      <c r="C654" s="214"/>
      <c r="D654" s="88"/>
      <c r="E654" s="110"/>
      <c r="F654" s="28"/>
      <c r="G654" s="28"/>
      <c r="H654" s="22" t="str">
        <f>IF(G654="","",ROUNDDOWN('Lesné celky'!$C$2*G654,2))</f>
        <v/>
      </c>
      <c r="I654" s="28"/>
      <c r="J654" s="28"/>
      <c r="K654" s="28"/>
      <c r="L654" s="28"/>
      <c r="M654" s="24">
        <f t="shared" si="41"/>
        <v>0</v>
      </c>
      <c r="N654" s="112" t="str">
        <f t="shared" si="42"/>
        <v/>
      </c>
      <c r="O654" s="31"/>
      <c r="P654" s="33" t="str">
        <f t="shared" si="39"/>
        <v/>
      </c>
      <c r="R654" s="174" t="str">
        <f t="shared" si="40"/>
        <v/>
      </c>
    </row>
    <row r="655" spans="1:18" ht="24.75" customHeight="1" x14ac:dyDescent="0.2">
      <c r="A655" s="212"/>
      <c r="B655" s="213"/>
      <c r="C655" s="214"/>
      <c r="D655" s="88"/>
      <c r="E655" s="110"/>
      <c r="F655" s="28"/>
      <c r="G655" s="28"/>
      <c r="H655" s="22" t="str">
        <f>IF(G655="","",ROUNDDOWN('Lesné celky'!$C$2*G655,2))</f>
        <v/>
      </c>
      <c r="I655" s="28"/>
      <c r="J655" s="28"/>
      <c r="K655" s="28"/>
      <c r="L655" s="28"/>
      <c r="M655" s="24">
        <f t="shared" si="41"/>
        <v>0</v>
      </c>
      <c r="N655" s="112" t="str">
        <f t="shared" si="42"/>
        <v/>
      </c>
      <c r="O655" s="31"/>
      <c r="P655" s="33" t="str">
        <f t="shared" si="39"/>
        <v/>
      </c>
      <c r="R655" s="174" t="str">
        <f t="shared" si="40"/>
        <v/>
      </c>
    </row>
    <row r="656" spans="1:18" ht="24.75" customHeight="1" x14ac:dyDescent="0.2">
      <c r="A656" s="212"/>
      <c r="B656" s="213"/>
      <c r="C656" s="214"/>
      <c r="D656" s="88"/>
      <c r="E656" s="110"/>
      <c r="F656" s="28"/>
      <c r="G656" s="28"/>
      <c r="H656" s="22" t="str">
        <f>IF(G656="","",ROUNDDOWN('Lesné celky'!$C$2*G656,2))</f>
        <v/>
      </c>
      <c r="I656" s="28"/>
      <c r="J656" s="28"/>
      <c r="K656" s="28"/>
      <c r="L656" s="28"/>
      <c r="M656" s="24">
        <f t="shared" si="41"/>
        <v>0</v>
      </c>
      <c r="N656" s="112" t="str">
        <f t="shared" si="42"/>
        <v/>
      </c>
      <c r="O656" s="31"/>
      <c r="P656" s="33" t="str">
        <f t="shared" si="39"/>
        <v/>
      </c>
      <c r="R656" s="174" t="str">
        <f t="shared" si="40"/>
        <v/>
      </c>
    </row>
    <row r="657" spans="1:18" ht="24.75" customHeight="1" x14ac:dyDescent="0.2">
      <c r="A657" s="212"/>
      <c r="B657" s="213"/>
      <c r="C657" s="214"/>
      <c r="D657" s="88"/>
      <c r="E657" s="110"/>
      <c r="F657" s="28"/>
      <c r="G657" s="28"/>
      <c r="H657" s="22" t="str">
        <f>IF(G657="","",ROUNDDOWN('Lesné celky'!$C$2*G657,2))</f>
        <v/>
      </c>
      <c r="I657" s="28"/>
      <c r="J657" s="28"/>
      <c r="K657" s="28"/>
      <c r="L657" s="28"/>
      <c r="M657" s="24">
        <f t="shared" si="41"/>
        <v>0</v>
      </c>
      <c r="N657" s="112" t="str">
        <f t="shared" si="42"/>
        <v/>
      </c>
      <c r="O657" s="31"/>
      <c r="P657" s="33" t="str">
        <f t="shared" si="39"/>
        <v/>
      </c>
      <c r="R657" s="174" t="str">
        <f t="shared" si="40"/>
        <v/>
      </c>
    </row>
    <row r="658" spans="1:18" ht="24.75" customHeight="1" x14ac:dyDescent="0.2">
      <c r="A658" s="212"/>
      <c r="B658" s="213"/>
      <c r="C658" s="214"/>
      <c r="D658" s="88"/>
      <c r="E658" s="110"/>
      <c r="F658" s="28"/>
      <c r="G658" s="28"/>
      <c r="H658" s="22" t="str">
        <f>IF(G658="","",ROUNDDOWN('Lesné celky'!$C$2*G658,2))</f>
        <v/>
      </c>
      <c r="I658" s="28"/>
      <c r="J658" s="28"/>
      <c r="K658" s="28"/>
      <c r="L658" s="28"/>
      <c r="M658" s="24">
        <f t="shared" si="41"/>
        <v>0</v>
      </c>
      <c r="N658" s="112" t="str">
        <f t="shared" si="42"/>
        <v/>
      </c>
      <c r="O658" s="31"/>
      <c r="P658" s="33" t="str">
        <f t="shared" si="39"/>
        <v/>
      </c>
      <c r="R658" s="174" t="str">
        <f t="shared" si="40"/>
        <v/>
      </c>
    </row>
    <row r="659" spans="1:18" ht="24.75" customHeight="1" x14ac:dyDescent="0.2">
      <c r="A659" s="212"/>
      <c r="B659" s="213"/>
      <c r="C659" s="214"/>
      <c r="D659" s="88"/>
      <c r="E659" s="110"/>
      <c r="F659" s="28"/>
      <c r="G659" s="28"/>
      <c r="H659" s="22" t="str">
        <f>IF(G659="","",ROUNDDOWN('Lesné celky'!$C$2*G659,2))</f>
        <v/>
      </c>
      <c r="I659" s="28"/>
      <c r="J659" s="28"/>
      <c r="K659" s="28"/>
      <c r="L659" s="28"/>
      <c r="M659" s="24">
        <f t="shared" si="41"/>
        <v>0</v>
      </c>
      <c r="N659" s="112" t="str">
        <f t="shared" si="42"/>
        <v/>
      </c>
      <c r="O659" s="31"/>
      <c r="P659" s="33" t="str">
        <f t="shared" si="39"/>
        <v/>
      </c>
      <c r="R659" s="174" t="str">
        <f t="shared" si="40"/>
        <v/>
      </c>
    </row>
    <row r="660" spans="1:18" ht="24.75" customHeight="1" x14ac:dyDescent="0.2">
      <c r="A660" s="212"/>
      <c r="B660" s="213"/>
      <c r="C660" s="214"/>
      <c r="D660" s="88"/>
      <c r="E660" s="110"/>
      <c r="F660" s="28"/>
      <c r="G660" s="28"/>
      <c r="H660" s="22" t="str">
        <f>IF(G660="","",ROUNDDOWN('Lesné celky'!$C$2*G660,2))</f>
        <v/>
      </c>
      <c r="I660" s="28"/>
      <c r="J660" s="28"/>
      <c r="K660" s="28"/>
      <c r="L660" s="28"/>
      <c r="M660" s="24">
        <f t="shared" si="41"/>
        <v>0</v>
      </c>
      <c r="N660" s="112" t="str">
        <f t="shared" si="42"/>
        <v/>
      </c>
      <c r="O660" s="31"/>
      <c r="P660" s="33" t="str">
        <f t="shared" ref="P660:P723" si="43">IF(H660="","",H660-O660)</f>
        <v/>
      </c>
      <c r="R660" s="174" t="str">
        <f t="shared" ref="R660:R723" si="44">IF(AND(H660&lt;&gt;"",OR(E660="",D660="",A660="")),"nekorektne zadané údaje","")</f>
        <v/>
      </c>
    </row>
    <row r="661" spans="1:18" ht="24.75" customHeight="1" x14ac:dyDescent="0.2">
      <c r="A661" s="212"/>
      <c r="B661" s="213"/>
      <c r="C661" s="214"/>
      <c r="D661" s="88"/>
      <c r="E661" s="110"/>
      <c r="F661" s="28"/>
      <c r="G661" s="28"/>
      <c r="H661" s="22" t="str">
        <f>IF(G661="","",ROUNDDOWN('Lesné celky'!$C$2*G661,2))</f>
        <v/>
      </c>
      <c r="I661" s="28"/>
      <c r="J661" s="28"/>
      <c r="K661" s="28"/>
      <c r="L661" s="28"/>
      <c r="M661" s="24">
        <f t="shared" si="41"/>
        <v>0</v>
      </c>
      <c r="N661" s="112" t="str">
        <f t="shared" si="42"/>
        <v/>
      </c>
      <c r="O661" s="31"/>
      <c r="P661" s="33" t="str">
        <f t="shared" si="43"/>
        <v/>
      </c>
      <c r="R661" s="174" t="str">
        <f t="shared" si="44"/>
        <v/>
      </c>
    </row>
    <row r="662" spans="1:18" ht="24.75" customHeight="1" x14ac:dyDescent="0.2">
      <c r="A662" s="212"/>
      <c r="B662" s="213"/>
      <c r="C662" s="214"/>
      <c r="D662" s="88"/>
      <c r="E662" s="110"/>
      <c r="F662" s="28"/>
      <c r="G662" s="28"/>
      <c r="H662" s="22" t="str">
        <f>IF(G662="","",ROUNDDOWN('Lesné celky'!$C$2*G662,2))</f>
        <v/>
      </c>
      <c r="I662" s="28"/>
      <c r="J662" s="28"/>
      <c r="K662" s="28"/>
      <c r="L662" s="28"/>
      <c r="M662" s="24">
        <f t="shared" si="41"/>
        <v>0</v>
      </c>
      <c r="N662" s="112" t="str">
        <f t="shared" si="42"/>
        <v/>
      </c>
      <c r="O662" s="31"/>
      <c r="P662" s="33" t="str">
        <f t="shared" si="43"/>
        <v/>
      </c>
      <c r="R662" s="174" t="str">
        <f t="shared" si="44"/>
        <v/>
      </c>
    </row>
    <row r="663" spans="1:18" ht="24.75" customHeight="1" x14ac:dyDescent="0.2">
      <c r="A663" s="212"/>
      <c r="B663" s="213"/>
      <c r="C663" s="214"/>
      <c r="D663" s="88"/>
      <c r="E663" s="110"/>
      <c r="F663" s="28"/>
      <c r="G663" s="28"/>
      <c r="H663" s="22" t="str">
        <f>IF(G663="","",ROUNDDOWN('Lesné celky'!$C$2*G663,2))</f>
        <v/>
      </c>
      <c r="I663" s="28"/>
      <c r="J663" s="28"/>
      <c r="K663" s="28"/>
      <c r="L663" s="28"/>
      <c r="M663" s="24">
        <f t="shared" si="41"/>
        <v>0</v>
      </c>
      <c r="N663" s="112" t="str">
        <f t="shared" si="42"/>
        <v/>
      </c>
      <c r="O663" s="31"/>
      <c r="P663" s="33" t="str">
        <f t="shared" si="43"/>
        <v/>
      </c>
      <c r="R663" s="174" t="str">
        <f t="shared" si="44"/>
        <v/>
      </c>
    </row>
    <row r="664" spans="1:18" ht="24.75" customHeight="1" x14ac:dyDescent="0.2">
      <c r="A664" s="212"/>
      <c r="B664" s="213"/>
      <c r="C664" s="214"/>
      <c r="D664" s="88"/>
      <c r="E664" s="110"/>
      <c r="F664" s="28"/>
      <c r="G664" s="28"/>
      <c r="H664" s="22" t="str">
        <f>IF(G664="","",ROUNDDOWN('Lesné celky'!$C$2*G664,2))</f>
        <v/>
      </c>
      <c r="I664" s="28"/>
      <c r="J664" s="28"/>
      <c r="K664" s="28"/>
      <c r="L664" s="28"/>
      <c r="M664" s="24">
        <f t="shared" si="41"/>
        <v>0</v>
      </c>
      <c r="N664" s="112" t="str">
        <f t="shared" si="42"/>
        <v/>
      </c>
      <c r="O664" s="31"/>
      <c r="P664" s="33" t="str">
        <f t="shared" si="43"/>
        <v/>
      </c>
      <c r="R664" s="174" t="str">
        <f t="shared" si="44"/>
        <v/>
      </c>
    </row>
    <row r="665" spans="1:18" ht="24.75" customHeight="1" x14ac:dyDescent="0.2">
      <c r="A665" s="212"/>
      <c r="B665" s="213"/>
      <c r="C665" s="214"/>
      <c r="D665" s="88"/>
      <c r="E665" s="110"/>
      <c r="F665" s="28"/>
      <c r="G665" s="28"/>
      <c r="H665" s="22" t="str">
        <f>IF(G665="","",ROUNDDOWN('Lesné celky'!$C$2*G665,2))</f>
        <v/>
      </c>
      <c r="I665" s="28"/>
      <c r="J665" s="28"/>
      <c r="K665" s="28"/>
      <c r="L665" s="28"/>
      <c r="M665" s="24">
        <f t="shared" si="41"/>
        <v>0</v>
      </c>
      <c r="N665" s="112" t="str">
        <f t="shared" si="42"/>
        <v/>
      </c>
      <c r="O665" s="31"/>
      <c r="P665" s="33" t="str">
        <f t="shared" si="43"/>
        <v/>
      </c>
      <c r="R665" s="174" t="str">
        <f t="shared" si="44"/>
        <v/>
      </c>
    </row>
    <row r="666" spans="1:18" ht="24.75" customHeight="1" x14ac:dyDescent="0.2">
      <c r="A666" s="212"/>
      <c r="B666" s="213"/>
      <c r="C666" s="214"/>
      <c r="D666" s="88"/>
      <c r="E666" s="110"/>
      <c r="F666" s="28"/>
      <c r="G666" s="28"/>
      <c r="H666" s="22" t="str">
        <f>IF(G666="","",ROUNDDOWN('Lesné celky'!$C$2*G666,2))</f>
        <v/>
      </c>
      <c r="I666" s="28"/>
      <c r="J666" s="28"/>
      <c r="K666" s="28"/>
      <c r="L666" s="28"/>
      <c r="M666" s="24">
        <f t="shared" si="41"/>
        <v>0</v>
      </c>
      <c r="N666" s="112" t="str">
        <f t="shared" si="42"/>
        <v/>
      </c>
      <c r="O666" s="31"/>
      <c r="P666" s="33" t="str">
        <f t="shared" si="43"/>
        <v/>
      </c>
      <c r="R666" s="174" t="str">
        <f t="shared" si="44"/>
        <v/>
      </c>
    </row>
    <row r="667" spans="1:18" ht="24.75" customHeight="1" x14ac:dyDescent="0.2">
      <c r="A667" s="212"/>
      <c r="B667" s="213"/>
      <c r="C667" s="214"/>
      <c r="D667" s="88"/>
      <c r="E667" s="110"/>
      <c r="F667" s="28"/>
      <c r="G667" s="28"/>
      <c r="H667" s="22" t="str">
        <f>IF(G667="","",ROUNDDOWN('Lesné celky'!$C$2*G667,2))</f>
        <v/>
      </c>
      <c r="I667" s="28"/>
      <c r="J667" s="28"/>
      <c r="K667" s="28"/>
      <c r="L667" s="28"/>
      <c r="M667" s="24">
        <f t="shared" si="41"/>
        <v>0</v>
      </c>
      <c r="N667" s="112" t="str">
        <f t="shared" si="42"/>
        <v/>
      </c>
      <c r="O667" s="31"/>
      <c r="P667" s="33" t="str">
        <f t="shared" si="43"/>
        <v/>
      </c>
      <c r="R667" s="174" t="str">
        <f t="shared" si="44"/>
        <v/>
      </c>
    </row>
    <row r="668" spans="1:18" ht="24.75" customHeight="1" x14ac:dyDescent="0.2">
      <c r="A668" s="212"/>
      <c r="B668" s="213"/>
      <c r="C668" s="214"/>
      <c r="D668" s="88"/>
      <c r="E668" s="110"/>
      <c r="F668" s="28"/>
      <c r="G668" s="28"/>
      <c r="H668" s="22" t="str">
        <f>IF(G668="","",ROUNDDOWN('Lesné celky'!$C$2*G668,2))</f>
        <v/>
      </c>
      <c r="I668" s="28"/>
      <c r="J668" s="28"/>
      <c r="K668" s="28"/>
      <c r="L668" s="28"/>
      <c r="M668" s="24">
        <f t="shared" si="41"/>
        <v>0</v>
      </c>
      <c r="N668" s="112" t="str">
        <f t="shared" si="42"/>
        <v/>
      </c>
      <c r="O668" s="31"/>
      <c r="P668" s="33" t="str">
        <f t="shared" si="43"/>
        <v/>
      </c>
      <c r="R668" s="174" t="str">
        <f t="shared" si="44"/>
        <v/>
      </c>
    </row>
    <row r="669" spans="1:18" ht="24.75" customHeight="1" x14ac:dyDescent="0.2">
      <c r="A669" s="212"/>
      <c r="B669" s="213"/>
      <c r="C669" s="214"/>
      <c r="D669" s="88"/>
      <c r="E669" s="110"/>
      <c r="F669" s="28"/>
      <c r="G669" s="28"/>
      <c r="H669" s="22" t="str">
        <f>IF(G669="","",ROUNDDOWN('Lesné celky'!$C$2*G669,2))</f>
        <v/>
      </c>
      <c r="I669" s="28"/>
      <c r="J669" s="28"/>
      <c r="K669" s="28"/>
      <c r="L669" s="28"/>
      <c r="M669" s="24">
        <f t="shared" si="41"/>
        <v>0</v>
      </c>
      <c r="N669" s="112" t="str">
        <f t="shared" si="42"/>
        <v/>
      </c>
      <c r="O669" s="31"/>
      <c r="P669" s="33" t="str">
        <f t="shared" si="43"/>
        <v/>
      </c>
      <c r="R669" s="174" t="str">
        <f t="shared" si="44"/>
        <v/>
      </c>
    </row>
    <row r="670" spans="1:18" ht="24.75" customHeight="1" x14ac:dyDescent="0.2">
      <c r="A670" s="212"/>
      <c r="B670" s="213"/>
      <c r="C670" s="214"/>
      <c r="D670" s="88"/>
      <c r="E670" s="110"/>
      <c r="F670" s="28"/>
      <c r="G670" s="28"/>
      <c r="H670" s="22" t="str">
        <f>IF(G670="","",ROUNDDOWN('Lesné celky'!$C$2*G670,2))</f>
        <v/>
      </c>
      <c r="I670" s="28"/>
      <c r="J670" s="28"/>
      <c r="K670" s="28"/>
      <c r="L670" s="28"/>
      <c r="M670" s="24">
        <f t="shared" si="41"/>
        <v>0</v>
      </c>
      <c r="N670" s="112" t="str">
        <f t="shared" si="42"/>
        <v/>
      </c>
      <c r="O670" s="31"/>
      <c r="P670" s="33" t="str">
        <f t="shared" si="43"/>
        <v/>
      </c>
      <c r="R670" s="174" t="str">
        <f t="shared" si="44"/>
        <v/>
      </c>
    </row>
    <row r="671" spans="1:18" ht="24.75" customHeight="1" x14ac:dyDescent="0.2">
      <c r="A671" s="212"/>
      <c r="B671" s="213"/>
      <c r="C671" s="214"/>
      <c r="D671" s="88"/>
      <c r="E671" s="110"/>
      <c r="F671" s="28"/>
      <c r="G671" s="28"/>
      <c r="H671" s="22" t="str">
        <f>IF(G671="","",ROUNDDOWN('Lesné celky'!$C$2*G671,2))</f>
        <v/>
      </c>
      <c r="I671" s="28"/>
      <c r="J671" s="28"/>
      <c r="K671" s="28"/>
      <c r="L671" s="28"/>
      <c r="M671" s="24">
        <f t="shared" si="41"/>
        <v>0</v>
      </c>
      <c r="N671" s="112" t="str">
        <f t="shared" si="42"/>
        <v/>
      </c>
      <c r="O671" s="31"/>
      <c r="P671" s="33" t="str">
        <f t="shared" si="43"/>
        <v/>
      </c>
      <c r="R671" s="174" t="str">
        <f t="shared" si="44"/>
        <v/>
      </c>
    </row>
    <row r="672" spans="1:18" ht="24.75" customHeight="1" x14ac:dyDescent="0.2">
      <c r="A672" s="212"/>
      <c r="B672" s="213"/>
      <c r="C672" s="214"/>
      <c r="D672" s="88"/>
      <c r="E672" s="110"/>
      <c r="F672" s="28"/>
      <c r="G672" s="28"/>
      <c r="H672" s="22" t="str">
        <f>IF(G672="","",ROUNDDOWN('Lesné celky'!$C$2*G672,2))</f>
        <v/>
      </c>
      <c r="I672" s="28"/>
      <c r="J672" s="28"/>
      <c r="K672" s="28"/>
      <c r="L672" s="28"/>
      <c r="M672" s="24">
        <f t="shared" si="41"/>
        <v>0</v>
      </c>
      <c r="N672" s="112" t="str">
        <f t="shared" si="42"/>
        <v/>
      </c>
      <c r="O672" s="31"/>
      <c r="P672" s="33" t="str">
        <f t="shared" si="43"/>
        <v/>
      </c>
      <c r="R672" s="174" t="str">
        <f t="shared" si="44"/>
        <v/>
      </c>
    </row>
    <row r="673" spans="1:18" ht="24.75" customHeight="1" x14ac:dyDescent="0.2">
      <c r="A673" s="212"/>
      <c r="B673" s="213"/>
      <c r="C673" s="214"/>
      <c r="D673" s="88"/>
      <c r="E673" s="110"/>
      <c r="F673" s="28"/>
      <c r="G673" s="28"/>
      <c r="H673" s="22" t="str">
        <f>IF(G673="","",ROUNDDOWN('Lesné celky'!$C$2*G673,2))</f>
        <v/>
      </c>
      <c r="I673" s="28"/>
      <c r="J673" s="28"/>
      <c r="K673" s="28"/>
      <c r="L673" s="28"/>
      <c r="M673" s="24">
        <f t="shared" si="41"/>
        <v>0</v>
      </c>
      <c r="N673" s="112" t="str">
        <f t="shared" si="42"/>
        <v/>
      </c>
      <c r="O673" s="31"/>
      <c r="P673" s="33" t="str">
        <f t="shared" si="43"/>
        <v/>
      </c>
      <c r="R673" s="174" t="str">
        <f t="shared" si="44"/>
        <v/>
      </c>
    </row>
    <row r="674" spans="1:18" ht="24.75" customHeight="1" x14ac:dyDescent="0.2">
      <c r="A674" s="212"/>
      <c r="B674" s="213"/>
      <c r="C674" s="214"/>
      <c r="D674" s="88"/>
      <c r="E674" s="110"/>
      <c r="F674" s="28"/>
      <c r="G674" s="28"/>
      <c r="H674" s="22" t="str">
        <f>IF(G674="","",ROUNDDOWN('Lesné celky'!$C$2*G674,2))</f>
        <v/>
      </c>
      <c r="I674" s="28"/>
      <c r="J674" s="28"/>
      <c r="K674" s="28"/>
      <c r="L674" s="28"/>
      <c r="M674" s="24">
        <f t="shared" si="41"/>
        <v>0</v>
      </c>
      <c r="N674" s="112" t="str">
        <f t="shared" si="42"/>
        <v/>
      </c>
      <c r="O674" s="31"/>
      <c r="P674" s="33" t="str">
        <f t="shared" si="43"/>
        <v/>
      </c>
      <c r="R674" s="174" t="str">
        <f t="shared" si="44"/>
        <v/>
      </c>
    </row>
    <row r="675" spans="1:18" ht="24.75" customHeight="1" x14ac:dyDescent="0.2">
      <c r="A675" s="212"/>
      <c r="B675" s="213"/>
      <c r="C675" s="214"/>
      <c r="D675" s="88"/>
      <c r="E675" s="110"/>
      <c r="F675" s="28"/>
      <c r="G675" s="28"/>
      <c r="H675" s="22" t="str">
        <f>IF(G675="","",ROUNDDOWN('Lesné celky'!$C$2*G675,2))</f>
        <v/>
      </c>
      <c r="I675" s="28"/>
      <c r="J675" s="28"/>
      <c r="K675" s="28"/>
      <c r="L675" s="28"/>
      <c r="M675" s="24">
        <f t="shared" si="41"/>
        <v>0</v>
      </c>
      <c r="N675" s="112" t="str">
        <f t="shared" si="42"/>
        <v/>
      </c>
      <c r="O675" s="31"/>
      <c r="P675" s="33" t="str">
        <f t="shared" si="43"/>
        <v/>
      </c>
      <c r="R675" s="174" t="str">
        <f t="shared" si="44"/>
        <v/>
      </c>
    </row>
    <row r="676" spans="1:18" ht="24.75" customHeight="1" x14ac:dyDescent="0.2">
      <c r="A676" s="212"/>
      <c r="B676" s="213"/>
      <c r="C676" s="214"/>
      <c r="D676" s="88"/>
      <c r="E676" s="110"/>
      <c r="F676" s="28"/>
      <c r="G676" s="28"/>
      <c r="H676" s="22" t="str">
        <f>IF(G676="","",ROUNDDOWN('Lesné celky'!$C$2*G676,2))</f>
        <v/>
      </c>
      <c r="I676" s="28"/>
      <c r="J676" s="28"/>
      <c r="K676" s="28"/>
      <c r="L676" s="28"/>
      <c r="M676" s="24">
        <f t="shared" si="41"/>
        <v>0</v>
      </c>
      <c r="N676" s="112" t="str">
        <f t="shared" si="42"/>
        <v/>
      </c>
      <c r="O676" s="31"/>
      <c r="P676" s="33" t="str">
        <f t="shared" si="43"/>
        <v/>
      </c>
      <c r="R676" s="174" t="str">
        <f t="shared" si="44"/>
        <v/>
      </c>
    </row>
    <row r="677" spans="1:18" ht="24.75" customHeight="1" x14ac:dyDescent="0.2">
      <c r="A677" s="212"/>
      <c r="B677" s="213"/>
      <c r="C677" s="214"/>
      <c r="D677" s="88"/>
      <c r="E677" s="110"/>
      <c r="F677" s="28"/>
      <c r="G677" s="28"/>
      <c r="H677" s="22" t="str">
        <f>IF(G677="","",ROUNDDOWN('Lesné celky'!$C$2*G677,2))</f>
        <v/>
      </c>
      <c r="I677" s="28"/>
      <c r="J677" s="28"/>
      <c r="K677" s="28"/>
      <c r="L677" s="28"/>
      <c r="M677" s="24">
        <f t="shared" si="41"/>
        <v>0</v>
      </c>
      <c r="N677" s="112" t="str">
        <f t="shared" si="42"/>
        <v/>
      </c>
      <c r="O677" s="31"/>
      <c r="P677" s="33" t="str">
        <f t="shared" si="43"/>
        <v/>
      </c>
      <c r="R677" s="174" t="str">
        <f t="shared" si="44"/>
        <v/>
      </c>
    </row>
    <row r="678" spans="1:18" ht="24.75" customHeight="1" x14ac:dyDescent="0.2">
      <c r="A678" s="212"/>
      <c r="B678" s="213"/>
      <c r="C678" s="214"/>
      <c r="D678" s="88"/>
      <c r="E678" s="110"/>
      <c r="F678" s="28"/>
      <c r="G678" s="28"/>
      <c r="H678" s="22" t="str">
        <f>IF(G678="","",ROUNDDOWN('Lesné celky'!$C$2*G678,2))</f>
        <v/>
      </c>
      <c r="I678" s="28"/>
      <c r="J678" s="28"/>
      <c r="K678" s="28"/>
      <c r="L678" s="28"/>
      <c r="M678" s="24">
        <f t="shared" si="41"/>
        <v>0</v>
      </c>
      <c r="N678" s="112" t="str">
        <f t="shared" si="42"/>
        <v/>
      </c>
      <c r="O678" s="31"/>
      <c r="P678" s="33" t="str">
        <f t="shared" si="43"/>
        <v/>
      </c>
      <c r="R678" s="174" t="str">
        <f t="shared" si="44"/>
        <v/>
      </c>
    </row>
    <row r="679" spans="1:18" ht="24.75" customHeight="1" x14ac:dyDescent="0.2">
      <c r="A679" s="212"/>
      <c r="B679" s="213"/>
      <c r="C679" s="214"/>
      <c r="D679" s="88"/>
      <c r="E679" s="110"/>
      <c r="F679" s="28"/>
      <c r="G679" s="28"/>
      <c r="H679" s="22" t="str">
        <f>IF(G679="","",ROUNDDOWN('Lesné celky'!$C$2*G679,2))</f>
        <v/>
      </c>
      <c r="I679" s="28"/>
      <c r="J679" s="28"/>
      <c r="K679" s="28"/>
      <c r="L679" s="28"/>
      <c r="M679" s="24">
        <f t="shared" si="41"/>
        <v>0</v>
      </c>
      <c r="N679" s="112" t="str">
        <f t="shared" si="42"/>
        <v/>
      </c>
      <c r="O679" s="31"/>
      <c r="P679" s="33" t="str">
        <f t="shared" si="43"/>
        <v/>
      </c>
      <c r="R679" s="174" t="str">
        <f t="shared" si="44"/>
        <v/>
      </c>
    </row>
    <row r="680" spans="1:18" ht="24.75" customHeight="1" x14ac:dyDescent="0.2">
      <c r="A680" s="212"/>
      <c r="B680" s="213"/>
      <c r="C680" s="214"/>
      <c r="D680" s="88"/>
      <c r="E680" s="110"/>
      <c r="F680" s="28"/>
      <c r="G680" s="28"/>
      <c r="H680" s="22" t="str">
        <f>IF(G680="","",ROUNDDOWN('Lesné celky'!$C$2*G680,2))</f>
        <v/>
      </c>
      <c r="I680" s="28"/>
      <c r="J680" s="28"/>
      <c r="K680" s="28"/>
      <c r="L680" s="28"/>
      <c r="M680" s="24">
        <f t="shared" si="41"/>
        <v>0</v>
      </c>
      <c r="N680" s="112" t="str">
        <f t="shared" si="42"/>
        <v/>
      </c>
      <c r="O680" s="31"/>
      <c r="P680" s="33" t="str">
        <f t="shared" si="43"/>
        <v/>
      </c>
      <c r="R680" s="174" t="str">
        <f t="shared" si="44"/>
        <v/>
      </c>
    </row>
    <row r="681" spans="1:18" ht="24.75" customHeight="1" x14ac:dyDescent="0.2">
      <c r="A681" s="212"/>
      <c r="B681" s="213"/>
      <c r="C681" s="214"/>
      <c r="D681" s="88"/>
      <c r="E681" s="110"/>
      <c r="F681" s="28"/>
      <c r="G681" s="28"/>
      <c r="H681" s="22" t="str">
        <f>IF(G681="","",ROUNDDOWN('Lesné celky'!$C$2*G681,2))</f>
        <v/>
      </c>
      <c r="I681" s="28"/>
      <c r="J681" s="28"/>
      <c r="K681" s="28"/>
      <c r="L681" s="28"/>
      <c r="M681" s="24">
        <f t="shared" si="41"/>
        <v>0</v>
      </c>
      <c r="N681" s="112" t="str">
        <f t="shared" si="42"/>
        <v/>
      </c>
      <c r="O681" s="31"/>
      <c r="P681" s="33" t="str">
        <f t="shared" si="43"/>
        <v/>
      </c>
      <c r="R681" s="174" t="str">
        <f t="shared" si="44"/>
        <v/>
      </c>
    </row>
    <row r="682" spans="1:18" ht="24.75" customHeight="1" x14ac:dyDescent="0.2">
      <c r="A682" s="212"/>
      <c r="B682" s="213"/>
      <c r="C682" s="214"/>
      <c r="D682" s="88"/>
      <c r="E682" s="110"/>
      <c r="F682" s="28"/>
      <c r="G682" s="28"/>
      <c r="H682" s="22" t="str">
        <f>IF(G682="","",ROUNDDOWN('Lesné celky'!$C$2*G682,2))</f>
        <v/>
      </c>
      <c r="I682" s="28"/>
      <c r="J682" s="28"/>
      <c r="K682" s="28"/>
      <c r="L682" s="28"/>
      <c r="M682" s="24">
        <f t="shared" si="41"/>
        <v>0</v>
      </c>
      <c r="N682" s="112" t="str">
        <f t="shared" si="42"/>
        <v/>
      </c>
      <c r="O682" s="31"/>
      <c r="P682" s="33" t="str">
        <f t="shared" si="43"/>
        <v/>
      </c>
      <c r="R682" s="174" t="str">
        <f t="shared" si="44"/>
        <v/>
      </c>
    </row>
    <row r="683" spans="1:18" ht="24.75" customHeight="1" x14ac:dyDescent="0.2">
      <c r="A683" s="212"/>
      <c r="B683" s="213"/>
      <c r="C683" s="214"/>
      <c r="D683" s="88"/>
      <c r="E683" s="110"/>
      <c r="F683" s="28"/>
      <c r="G683" s="28"/>
      <c r="H683" s="22" t="str">
        <f>IF(G683="","",ROUNDDOWN('Lesné celky'!$C$2*G683,2))</f>
        <v/>
      </c>
      <c r="I683" s="28"/>
      <c r="J683" s="28"/>
      <c r="K683" s="28"/>
      <c r="L683" s="28"/>
      <c r="M683" s="24">
        <f t="shared" si="41"/>
        <v>0</v>
      </c>
      <c r="N683" s="112" t="str">
        <f t="shared" si="42"/>
        <v/>
      </c>
      <c r="O683" s="31"/>
      <c r="P683" s="33" t="str">
        <f t="shared" si="43"/>
        <v/>
      </c>
      <c r="R683" s="174" t="str">
        <f t="shared" si="44"/>
        <v/>
      </c>
    </row>
    <row r="684" spans="1:18" ht="24.75" customHeight="1" x14ac:dyDescent="0.2">
      <c r="A684" s="212"/>
      <c r="B684" s="213"/>
      <c r="C684" s="214"/>
      <c r="D684" s="88"/>
      <c r="E684" s="110"/>
      <c r="F684" s="28"/>
      <c r="G684" s="28"/>
      <c r="H684" s="22" t="str">
        <f>IF(G684="","",ROUNDDOWN('Lesné celky'!$C$2*G684,2))</f>
        <v/>
      </c>
      <c r="I684" s="28"/>
      <c r="J684" s="28"/>
      <c r="K684" s="28"/>
      <c r="L684" s="28"/>
      <c r="M684" s="24">
        <f t="shared" si="41"/>
        <v>0</v>
      </c>
      <c r="N684" s="112" t="str">
        <f t="shared" si="42"/>
        <v/>
      </c>
      <c r="O684" s="31"/>
      <c r="P684" s="33" t="str">
        <f t="shared" si="43"/>
        <v/>
      </c>
      <c r="R684" s="174" t="str">
        <f t="shared" si="44"/>
        <v/>
      </c>
    </row>
    <row r="685" spans="1:18" ht="24.75" customHeight="1" x14ac:dyDescent="0.2">
      <c r="A685" s="212"/>
      <c r="B685" s="213"/>
      <c r="C685" s="214"/>
      <c r="D685" s="88"/>
      <c r="E685" s="110"/>
      <c r="F685" s="28"/>
      <c r="G685" s="28"/>
      <c r="H685" s="22" t="str">
        <f>IF(G685="","",ROUNDDOWN('Lesné celky'!$C$2*G685,2))</f>
        <v/>
      </c>
      <c r="I685" s="28"/>
      <c r="J685" s="28"/>
      <c r="K685" s="28"/>
      <c r="L685" s="28"/>
      <c r="M685" s="24">
        <f t="shared" si="41"/>
        <v>0</v>
      </c>
      <c r="N685" s="112" t="str">
        <f t="shared" si="42"/>
        <v/>
      </c>
      <c r="O685" s="31"/>
      <c r="P685" s="33" t="str">
        <f t="shared" si="43"/>
        <v/>
      </c>
      <c r="R685" s="174" t="str">
        <f t="shared" si="44"/>
        <v/>
      </c>
    </row>
    <row r="686" spans="1:18" ht="24.75" customHeight="1" x14ac:dyDescent="0.2">
      <c r="A686" s="212"/>
      <c r="B686" s="213"/>
      <c r="C686" s="214"/>
      <c r="D686" s="88"/>
      <c r="E686" s="110"/>
      <c r="F686" s="28"/>
      <c r="G686" s="28"/>
      <c r="H686" s="22" t="str">
        <f>IF(G686="","",ROUNDDOWN('Lesné celky'!$C$2*G686,2))</f>
        <v/>
      </c>
      <c r="I686" s="28"/>
      <c r="J686" s="28"/>
      <c r="K686" s="28"/>
      <c r="L686" s="28"/>
      <c r="M686" s="24">
        <f t="shared" si="41"/>
        <v>0</v>
      </c>
      <c r="N686" s="112" t="str">
        <f t="shared" si="42"/>
        <v/>
      </c>
      <c r="O686" s="31"/>
      <c r="P686" s="33" t="str">
        <f t="shared" si="43"/>
        <v/>
      </c>
      <c r="R686" s="174" t="str">
        <f t="shared" si="44"/>
        <v/>
      </c>
    </row>
    <row r="687" spans="1:18" ht="24.75" customHeight="1" x14ac:dyDescent="0.2">
      <c r="A687" s="212"/>
      <c r="B687" s="213"/>
      <c r="C687" s="214"/>
      <c r="D687" s="88"/>
      <c r="E687" s="110"/>
      <c r="F687" s="28"/>
      <c r="G687" s="28"/>
      <c r="H687" s="22" t="str">
        <f>IF(G687="","",ROUNDDOWN('Lesné celky'!$C$2*G687,2))</f>
        <v/>
      </c>
      <c r="I687" s="28"/>
      <c r="J687" s="28"/>
      <c r="K687" s="28"/>
      <c r="L687" s="28"/>
      <c r="M687" s="24">
        <f t="shared" si="41"/>
        <v>0</v>
      </c>
      <c r="N687" s="112" t="str">
        <f t="shared" si="42"/>
        <v/>
      </c>
      <c r="O687" s="31"/>
      <c r="P687" s="33" t="str">
        <f t="shared" si="43"/>
        <v/>
      </c>
      <c r="R687" s="174" t="str">
        <f t="shared" si="44"/>
        <v/>
      </c>
    </row>
    <row r="688" spans="1:18" ht="24.75" customHeight="1" x14ac:dyDescent="0.2">
      <c r="A688" s="212"/>
      <c r="B688" s="213"/>
      <c r="C688" s="214"/>
      <c r="D688" s="88"/>
      <c r="E688" s="110"/>
      <c r="F688" s="28"/>
      <c r="G688" s="28"/>
      <c r="H688" s="22" t="str">
        <f>IF(G688="","",ROUNDDOWN('Lesné celky'!$C$2*G688,2))</f>
        <v/>
      </c>
      <c r="I688" s="28"/>
      <c r="J688" s="28"/>
      <c r="K688" s="28"/>
      <c r="L688" s="28"/>
      <c r="M688" s="24">
        <f t="shared" si="41"/>
        <v>0</v>
      </c>
      <c r="N688" s="112" t="str">
        <f t="shared" si="42"/>
        <v/>
      </c>
      <c r="O688" s="31"/>
      <c r="P688" s="33" t="str">
        <f t="shared" si="43"/>
        <v/>
      </c>
      <c r="R688" s="174" t="str">
        <f t="shared" si="44"/>
        <v/>
      </c>
    </row>
    <row r="689" spans="1:18" ht="24.75" customHeight="1" x14ac:dyDescent="0.2">
      <c r="A689" s="212"/>
      <c r="B689" s="213"/>
      <c r="C689" s="214"/>
      <c r="D689" s="88"/>
      <c r="E689" s="110"/>
      <c r="F689" s="28"/>
      <c r="G689" s="28"/>
      <c r="H689" s="22" t="str">
        <f>IF(G689="","",ROUNDDOWN('Lesné celky'!$C$2*G689,2))</f>
        <v/>
      </c>
      <c r="I689" s="28"/>
      <c r="J689" s="28"/>
      <c r="K689" s="28"/>
      <c r="L689" s="28"/>
      <c r="M689" s="24">
        <f t="shared" si="41"/>
        <v>0</v>
      </c>
      <c r="N689" s="112" t="str">
        <f t="shared" si="42"/>
        <v/>
      </c>
      <c r="O689" s="31"/>
      <c r="P689" s="33" t="str">
        <f t="shared" si="43"/>
        <v/>
      </c>
      <c r="R689" s="174" t="str">
        <f t="shared" si="44"/>
        <v/>
      </c>
    </row>
    <row r="690" spans="1:18" ht="24.75" customHeight="1" x14ac:dyDescent="0.2">
      <c r="A690" s="212"/>
      <c r="B690" s="213"/>
      <c r="C690" s="214"/>
      <c r="D690" s="88"/>
      <c r="E690" s="110"/>
      <c r="F690" s="28"/>
      <c r="G690" s="28"/>
      <c r="H690" s="22" t="str">
        <f>IF(G690="","",ROUNDDOWN('Lesné celky'!$C$2*G690,2))</f>
        <v/>
      </c>
      <c r="I690" s="28"/>
      <c r="J690" s="28"/>
      <c r="K690" s="28"/>
      <c r="L690" s="28"/>
      <c r="M690" s="24">
        <f t="shared" si="41"/>
        <v>0</v>
      </c>
      <c r="N690" s="112" t="str">
        <f t="shared" si="42"/>
        <v/>
      </c>
      <c r="O690" s="31"/>
      <c r="P690" s="33" t="str">
        <f t="shared" si="43"/>
        <v/>
      </c>
      <c r="R690" s="174" t="str">
        <f t="shared" si="44"/>
        <v/>
      </c>
    </row>
    <row r="691" spans="1:18" ht="24.75" customHeight="1" x14ac:dyDescent="0.2">
      <c r="A691" s="212"/>
      <c r="B691" s="213"/>
      <c r="C691" s="214"/>
      <c r="D691" s="88"/>
      <c r="E691" s="110"/>
      <c r="F691" s="28"/>
      <c r="G691" s="28"/>
      <c r="H691" s="22" t="str">
        <f>IF(G691="","",ROUNDDOWN('Lesné celky'!$C$2*G691,2))</f>
        <v/>
      </c>
      <c r="I691" s="28"/>
      <c r="J691" s="28"/>
      <c r="K691" s="28"/>
      <c r="L691" s="28"/>
      <c r="M691" s="24">
        <f t="shared" si="41"/>
        <v>0</v>
      </c>
      <c r="N691" s="112" t="str">
        <f t="shared" si="42"/>
        <v/>
      </c>
      <c r="O691" s="31"/>
      <c r="P691" s="33" t="str">
        <f t="shared" si="43"/>
        <v/>
      </c>
      <c r="R691" s="174" t="str">
        <f t="shared" si="44"/>
        <v/>
      </c>
    </row>
    <row r="692" spans="1:18" ht="24.75" customHeight="1" x14ac:dyDescent="0.2">
      <c r="A692" s="212"/>
      <c r="B692" s="213"/>
      <c r="C692" s="214"/>
      <c r="D692" s="88"/>
      <c r="E692" s="110"/>
      <c r="F692" s="28"/>
      <c r="G692" s="28"/>
      <c r="H692" s="22" t="str">
        <f>IF(G692="","",ROUNDDOWN('Lesné celky'!$C$2*G692,2))</f>
        <v/>
      </c>
      <c r="I692" s="28"/>
      <c r="J692" s="28"/>
      <c r="K692" s="28"/>
      <c r="L692" s="28"/>
      <c r="M692" s="24">
        <f t="shared" si="41"/>
        <v>0</v>
      </c>
      <c r="N692" s="112" t="str">
        <f t="shared" si="42"/>
        <v/>
      </c>
      <c r="O692" s="31"/>
      <c r="P692" s="33" t="str">
        <f t="shared" si="43"/>
        <v/>
      </c>
      <c r="R692" s="174" t="str">
        <f t="shared" si="44"/>
        <v/>
      </c>
    </row>
    <row r="693" spans="1:18" ht="24.75" customHeight="1" x14ac:dyDescent="0.2">
      <c r="A693" s="212"/>
      <c r="B693" s="213"/>
      <c r="C693" s="214"/>
      <c r="D693" s="88"/>
      <c r="E693" s="110"/>
      <c r="F693" s="28"/>
      <c r="G693" s="28"/>
      <c r="H693" s="22" t="str">
        <f>IF(G693="","",ROUNDDOWN('Lesné celky'!$C$2*G693,2))</f>
        <v/>
      </c>
      <c r="I693" s="28"/>
      <c r="J693" s="28"/>
      <c r="K693" s="28"/>
      <c r="L693" s="28"/>
      <c r="M693" s="24">
        <f t="shared" si="41"/>
        <v>0</v>
      </c>
      <c r="N693" s="112" t="str">
        <f t="shared" si="42"/>
        <v/>
      </c>
      <c r="O693" s="31"/>
      <c r="P693" s="33" t="str">
        <f t="shared" si="43"/>
        <v/>
      </c>
      <c r="R693" s="174" t="str">
        <f t="shared" si="44"/>
        <v/>
      </c>
    </row>
    <row r="694" spans="1:18" ht="24.75" customHeight="1" x14ac:dyDescent="0.2">
      <c r="A694" s="212"/>
      <c r="B694" s="213"/>
      <c r="C694" s="214"/>
      <c r="D694" s="88"/>
      <c r="E694" s="110"/>
      <c r="F694" s="28"/>
      <c r="G694" s="28"/>
      <c r="H694" s="22" t="str">
        <f>IF(G694="","",ROUNDDOWN('Lesné celky'!$C$2*G694,2))</f>
        <v/>
      </c>
      <c r="I694" s="28"/>
      <c r="J694" s="28"/>
      <c r="K694" s="28"/>
      <c r="L694" s="28"/>
      <c r="M694" s="24">
        <f t="shared" si="41"/>
        <v>0</v>
      </c>
      <c r="N694" s="112" t="str">
        <f t="shared" si="42"/>
        <v/>
      </c>
      <c r="O694" s="31"/>
      <c r="P694" s="33" t="str">
        <f t="shared" si="43"/>
        <v/>
      </c>
      <c r="R694" s="174" t="str">
        <f t="shared" si="44"/>
        <v/>
      </c>
    </row>
    <row r="695" spans="1:18" ht="24.75" customHeight="1" x14ac:dyDescent="0.2">
      <c r="A695" s="212"/>
      <c r="B695" s="213"/>
      <c r="C695" s="214"/>
      <c r="D695" s="88"/>
      <c r="E695" s="110"/>
      <c r="F695" s="28"/>
      <c r="G695" s="28"/>
      <c r="H695" s="22" t="str">
        <f>IF(G695="","",ROUNDDOWN('Lesné celky'!$C$2*G695,2))</f>
        <v/>
      </c>
      <c r="I695" s="28"/>
      <c r="J695" s="28"/>
      <c r="K695" s="28"/>
      <c r="L695" s="28"/>
      <c r="M695" s="24">
        <f t="shared" si="41"/>
        <v>0</v>
      </c>
      <c r="N695" s="112" t="str">
        <f t="shared" si="42"/>
        <v/>
      </c>
      <c r="O695" s="31"/>
      <c r="P695" s="33" t="str">
        <f t="shared" si="43"/>
        <v/>
      </c>
      <c r="R695" s="174" t="str">
        <f t="shared" si="44"/>
        <v/>
      </c>
    </row>
    <row r="696" spans="1:18" ht="24.75" customHeight="1" x14ac:dyDescent="0.2">
      <c r="A696" s="212"/>
      <c r="B696" s="213"/>
      <c r="C696" s="214"/>
      <c r="D696" s="88"/>
      <c r="E696" s="110"/>
      <c r="F696" s="28"/>
      <c r="G696" s="28"/>
      <c r="H696" s="22" t="str">
        <f>IF(G696="","",ROUNDDOWN('Lesné celky'!$C$2*G696,2))</f>
        <v/>
      </c>
      <c r="I696" s="28"/>
      <c r="J696" s="28"/>
      <c r="K696" s="28"/>
      <c r="L696" s="28"/>
      <c r="M696" s="24">
        <f t="shared" si="41"/>
        <v>0</v>
      </c>
      <c r="N696" s="112" t="str">
        <f t="shared" si="42"/>
        <v/>
      </c>
      <c r="O696" s="31"/>
      <c r="P696" s="33" t="str">
        <f t="shared" si="43"/>
        <v/>
      </c>
      <c r="R696" s="174" t="str">
        <f t="shared" si="44"/>
        <v/>
      </c>
    </row>
    <row r="697" spans="1:18" ht="24.75" customHeight="1" x14ac:dyDescent="0.2">
      <c r="A697" s="212"/>
      <c r="B697" s="213"/>
      <c r="C697" s="214"/>
      <c r="D697" s="88"/>
      <c r="E697" s="110"/>
      <c r="F697" s="28"/>
      <c r="G697" s="28"/>
      <c r="H697" s="22" t="str">
        <f>IF(G697="","",ROUNDDOWN('Lesné celky'!$C$2*G697,2))</f>
        <v/>
      </c>
      <c r="I697" s="28"/>
      <c r="J697" s="28"/>
      <c r="K697" s="28"/>
      <c r="L697" s="28"/>
      <c r="M697" s="24">
        <f t="shared" si="41"/>
        <v>0</v>
      </c>
      <c r="N697" s="112" t="str">
        <f t="shared" si="42"/>
        <v/>
      </c>
      <c r="O697" s="31"/>
      <c r="P697" s="33" t="str">
        <f t="shared" si="43"/>
        <v/>
      </c>
      <c r="R697" s="174" t="str">
        <f t="shared" si="44"/>
        <v/>
      </c>
    </row>
    <row r="698" spans="1:18" ht="24.75" customHeight="1" x14ac:dyDescent="0.2">
      <c r="A698" s="212"/>
      <c r="B698" s="213"/>
      <c r="C698" s="214"/>
      <c r="D698" s="88"/>
      <c r="E698" s="110"/>
      <c r="F698" s="28"/>
      <c r="G698" s="28"/>
      <c r="H698" s="22" t="str">
        <f>IF(G698="","",ROUNDDOWN('Lesné celky'!$C$2*G698,2))</f>
        <v/>
      </c>
      <c r="I698" s="28"/>
      <c r="J698" s="28"/>
      <c r="K698" s="28"/>
      <c r="L698" s="28"/>
      <c r="M698" s="24">
        <f t="shared" si="41"/>
        <v>0</v>
      </c>
      <c r="N698" s="112" t="str">
        <f t="shared" si="42"/>
        <v/>
      </c>
      <c r="O698" s="31"/>
      <c r="P698" s="33" t="str">
        <f t="shared" si="43"/>
        <v/>
      </c>
      <c r="R698" s="174" t="str">
        <f t="shared" si="44"/>
        <v/>
      </c>
    </row>
    <row r="699" spans="1:18" ht="24.75" customHeight="1" x14ac:dyDescent="0.2">
      <c r="A699" s="212"/>
      <c r="B699" s="213"/>
      <c r="C699" s="214"/>
      <c r="D699" s="88"/>
      <c r="E699" s="110"/>
      <c r="F699" s="28"/>
      <c r="G699" s="28"/>
      <c r="H699" s="22" t="str">
        <f>IF(G699="","",ROUNDDOWN('Lesné celky'!$C$2*G699,2))</f>
        <v/>
      </c>
      <c r="I699" s="28"/>
      <c r="J699" s="28"/>
      <c r="K699" s="28"/>
      <c r="L699" s="28"/>
      <c r="M699" s="24">
        <f t="shared" si="41"/>
        <v>0</v>
      </c>
      <c r="N699" s="112" t="str">
        <f t="shared" si="42"/>
        <v/>
      </c>
      <c r="O699" s="31"/>
      <c r="P699" s="33" t="str">
        <f t="shared" si="43"/>
        <v/>
      </c>
      <c r="R699" s="174" t="str">
        <f t="shared" si="44"/>
        <v/>
      </c>
    </row>
    <row r="700" spans="1:18" ht="24.75" customHeight="1" x14ac:dyDescent="0.2">
      <c r="A700" s="212"/>
      <c r="B700" s="213"/>
      <c r="C700" s="214"/>
      <c r="D700" s="88"/>
      <c r="E700" s="110"/>
      <c r="F700" s="28"/>
      <c r="G700" s="28"/>
      <c r="H700" s="22" t="str">
        <f>IF(G700="","",ROUNDDOWN('Lesné celky'!$C$2*G700,2))</f>
        <v/>
      </c>
      <c r="I700" s="28"/>
      <c r="J700" s="28"/>
      <c r="K700" s="28"/>
      <c r="L700" s="28"/>
      <c r="M700" s="24">
        <f t="shared" si="41"/>
        <v>0</v>
      </c>
      <c r="N700" s="112" t="str">
        <f t="shared" si="42"/>
        <v/>
      </c>
      <c r="O700" s="31"/>
      <c r="P700" s="33" t="str">
        <f t="shared" si="43"/>
        <v/>
      </c>
      <c r="R700" s="174" t="str">
        <f t="shared" si="44"/>
        <v/>
      </c>
    </row>
    <row r="701" spans="1:18" ht="24.75" customHeight="1" x14ac:dyDescent="0.2">
      <c r="A701" s="212"/>
      <c r="B701" s="213"/>
      <c r="C701" s="214"/>
      <c r="D701" s="88"/>
      <c r="E701" s="110"/>
      <c r="F701" s="28"/>
      <c r="G701" s="28"/>
      <c r="H701" s="22" t="str">
        <f>IF(G701="","",ROUNDDOWN('Lesné celky'!$C$2*G701,2))</f>
        <v/>
      </c>
      <c r="I701" s="28"/>
      <c r="J701" s="28"/>
      <c r="K701" s="28"/>
      <c r="L701" s="28"/>
      <c r="M701" s="24">
        <f t="shared" si="41"/>
        <v>0</v>
      </c>
      <c r="N701" s="112" t="str">
        <f t="shared" si="42"/>
        <v/>
      </c>
      <c r="O701" s="31"/>
      <c r="P701" s="33" t="str">
        <f t="shared" si="43"/>
        <v/>
      </c>
      <c r="R701" s="174" t="str">
        <f t="shared" si="44"/>
        <v/>
      </c>
    </row>
    <row r="702" spans="1:18" ht="24.75" customHeight="1" x14ac:dyDescent="0.2">
      <c r="A702" s="212"/>
      <c r="B702" s="213"/>
      <c r="C702" s="214"/>
      <c r="D702" s="88"/>
      <c r="E702" s="110"/>
      <c r="F702" s="28"/>
      <c r="G702" s="28"/>
      <c r="H702" s="22" t="str">
        <f>IF(G702="","",ROUNDDOWN('Lesné celky'!$C$2*G702,2))</f>
        <v/>
      </c>
      <c r="I702" s="28"/>
      <c r="J702" s="28"/>
      <c r="K702" s="28"/>
      <c r="L702" s="28"/>
      <c r="M702" s="24">
        <f t="shared" si="41"/>
        <v>0</v>
      </c>
      <c r="N702" s="112" t="str">
        <f t="shared" si="42"/>
        <v/>
      </c>
      <c r="O702" s="31"/>
      <c r="P702" s="33" t="str">
        <f t="shared" si="43"/>
        <v/>
      </c>
      <c r="R702" s="174" t="str">
        <f t="shared" si="44"/>
        <v/>
      </c>
    </row>
    <row r="703" spans="1:18" ht="24.75" customHeight="1" x14ac:dyDescent="0.2">
      <c r="A703" s="212"/>
      <c r="B703" s="213"/>
      <c r="C703" s="214"/>
      <c r="D703" s="88"/>
      <c r="E703" s="110"/>
      <c r="F703" s="28"/>
      <c r="G703" s="28"/>
      <c r="H703" s="22" t="str">
        <f>IF(G703="","",ROUNDDOWN('Lesné celky'!$C$2*G703,2))</f>
        <v/>
      </c>
      <c r="I703" s="28"/>
      <c r="J703" s="28"/>
      <c r="K703" s="28"/>
      <c r="L703" s="28"/>
      <c r="M703" s="24">
        <f t="shared" si="41"/>
        <v>0</v>
      </c>
      <c r="N703" s="112" t="str">
        <f t="shared" si="42"/>
        <v/>
      </c>
      <c r="O703" s="31"/>
      <c r="P703" s="33" t="str">
        <f t="shared" si="43"/>
        <v/>
      </c>
      <c r="R703" s="174" t="str">
        <f t="shared" si="44"/>
        <v/>
      </c>
    </row>
    <row r="704" spans="1:18" ht="24.75" customHeight="1" x14ac:dyDescent="0.2">
      <c r="A704" s="212"/>
      <c r="B704" s="213"/>
      <c r="C704" s="214"/>
      <c r="D704" s="88"/>
      <c r="E704" s="110"/>
      <c r="F704" s="28"/>
      <c r="G704" s="28"/>
      <c r="H704" s="22" t="str">
        <f>IF(G704="","",ROUNDDOWN('Lesné celky'!$C$2*G704,2))</f>
        <v/>
      </c>
      <c r="I704" s="28"/>
      <c r="J704" s="28"/>
      <c r="K704" s="28"/>
      <c r="L704" s="28"/>
      <c r="M704" s="24">
        <f t="shared" si="41"/>
        <v>0</v>
      </c>
      <c r="N704" s="112" t="str">
        <f t="shared" si="42"/>
        <v/>
      </c>
      <c r="O704" s="31"/>
      <c r="P704" s="33" t="str">
        <f t="shared" si="43"/>
        <v/>
      </c>
      <c r="R704" s="174" t="str">
        <f t="shared" si="44"/>
        <v/>
      </c>
    </row>
    <row r="705" spans="1:18" ht="24.75" customHeight="1" x14ac:dyDescent="0.2">
      <c r="A705" s="212"/>
      <c r="B705" s="213"/>
      <c r="C705" s="214"/>
      <c r="D705" s="88"/>
      <c r="E705" s="110"/>
      <c r="F705" s="28"/>
      <c r="G705" s="28"/>
      <c r="H705" s="22" t="str">
        <f>IF(G705="","",ROUNDDOWN('Lesné celky'!$C$2*G705,2))</f>
        <v/>
      </c>
      <c r="I705" s="28"/>
      <c r="J705" s="28"/>
      <c r="K705" s="28"/>
      <c r="L705" s="28"/>
      <c r="M705" s="24">
        <f t="shared" si="41"/>
        <v>0</v>
      </c>
      <c r="N705" s="112" t="str">
        <f t="shared" si="42"/>
        <v/>
      </c>
      <c r="O705" s="31"/>
      <c r="P705" s="33" t="str">
        <f t="shared" si="43"/>
        <v/>
      </c>
      <c r="R705" s="174" t="str">
        <f t="shared" si="44"/>
        <v/>
      </c>
    </row>
    <row r="706" spans="1:18" ht="24.75" customHeight="1" x14ac:dyDescent="0.2">
      <c r="A706" s="212"/>
      <c r="B706" s="213"/>
      <c r="C706" s="214"/>
      <c r="D706" s="88"/>
      <c r="E706" s="110"/>
      <c r="F706" s="28"/>
      <c r="G706" s="28"/>
      <c r="H706" s="22" t="str">
        <f>IF(G706="","",ROUNDDOWN('Lesné celky'!$C$2*G706,2))</f>
        <v/>
      </c>
      <c r="I706" s="28"/>
      <c r="J706" s="28"/>
      <c r="K706" s="28"/>
      <c r="L706" s="28"/>
      <c r="M706" s="24">
        <f t="shared" ref="M706:M769" si="45">SUM(I706:L706)</f>
        <v>0</v>
      </c>
      <c r="N706" s="112" t="str">
        <f t="shared" ref="N706:N769" si="46">IF(ROUNDDOWN(F706*G706,2)-ROUNDDOWN(SUM(I706:L706),2)=0,"","zlý súčet")</f>
        <v/>
      </c>
      <c r="O706" s="31"/>
      <c r="P706" s="33" t="str">
        <f t="shared" si="43"/>
        <v/>
      </c>
      <c r="R706" s="174" t="str">
        <f t="shared" si="44"/>
        <v/>
      </c>
    </row>
    <row r="707" spans="1:18" ht="24.75" customHeight="1" x14ac:dyDescent="0.2">
      <c r="A707" s="212"/>
      <c r="B707" s="213"/>
      <c r="C707" s="214"/>
      <c r="D707" s="88"/>
      <c r="E707" s="110"/>
      <c r="F707" s="28"/>
      <c r="G707" s="28"/>
      <c r="H707" s="22" t="str">
        <f>IF(G707="","",ROUNDDOWN('Lesné celky'!$C$2*G707,2))</f>
        <v/>
      </c>
      <c r="I707" s="28"/>
      <c r="J707" s="28"/>
      <c r="K707" s="28"/>
      <c r="L707" s="28"/>
      <c r="M707" s="24">
        <f t="shared" si="45"/>
        <v>0</v>
      </c>
      <c r="N707" s="112" t="str">
        <f t="shared" si="46"/>
        <v/>
      </c>
      <c r="O707" s="31"/>
      <c r="P707" s="33" t="str">
        <f t="shared" si="43"/>
        <v/>
      </c>
      <c r="R707" s="174" t="str">
        <f t="shared" si="44"/>
        <v/>
      </c>
    </row>
    <row r="708" spans="1:18" ht="24.75" customHeight="1" x14ac:dyDescent="0.2">
      <c r="A708" s="212"/>
      <c r="B708" s="213"/>
      <c r="C708" s="214"/>
      <c r="D708" s="88"/>
      <c r="E708" s="110"/>
      <c r="F708" s="28"/>
      <c r="G708" s="28"/>
      <c r="H708" s="22" t="str">
        <f>IF(G708="","",ROUNDDOWN('Lesné celky'!$C$2*G708,2))</f>
        <v/>
      </c>
      <c r="I708" s="28"/>
      <c r="J708" s="28"/>
      <c r="K708" s="28"/>
      <c r="L708" s="28"/>
      <c r="M708" s="24">
        <f t="shared" si="45"/>
        <v>0</v>
      </c>
      <c r="N708" s="112" t="str">
        <f t="shared" si="46"/>
        <v/>
      </c>
      <c r="O708" s="31"/>
      <c r="P708" s="33" t="str">
        <f t="shared" si="43"/>
        <v/>
      </c>
      <c r="R708" s="174" t="str">
        <f t="shared" si="44"/>
        <v/>
      </c>
    </row>
    <row r="709" spans="1:18" ht="24.75" customHeight="1" x14ac:dyDescent="0.2">
      <c r="A709" s="212"/>
      <c r="B709" s="213"/>
      <c r="C709" s="214"/>
      <c r="D709" s="88"/>
      <c r="E709" s="110"/>
      <c r="F709" s="28"/>
      <c r="G709" s="28"/>
      <c r="H709" s="22" t="str">
        <f>IF(G709="","",ROUNDDOWN('Lesné celky'!$C$2*G709,2))</f>
        <v/>
      </c>
      <c r="I709" s="28"/>
      <c r="J709" s="28"/>
      <c r="K709" s="28"/>
      <c r="L709" s="28"/>
      <c r="M709" s="24">
        <f t="shared" si="45"/>
        <v>0</v>
      </c>
      <c r="N709" s="112" t="str">
        <f t="shared" si="46"/>
        <v/>
      </c>
      <c r="O709" s="31"/>
      <c r="P709" s="33" t="str">
        <f t="shared" si="43"/>
        <v/>
      </c>
      <c r="R709" s="174" t="str">
        <f t="shared" si="44"/>
        <v/>
      </c>
    </row>
    <row r="710" spans="1:18" ht="24.75" customHeight="1" x14ac:dyDescent="0.2">
      <c r="A710" s="212"/>
      <c r="B710" s="213"/>
      <c r="C710" s="214"/>
      <c r="D710" s="88"/>
      <c r="E710" s="110"/>
      <c r="F710" s="28"/>
      <c r="G710" s="28"/>
      <c r="H710" s="22" t="str">
        <f>IF(G710="","",ROUNDDOWN('Lesné celky'!$C$2*G710,2))</f>
        <v/>
      </c>
      <c r="I710" s="28"/>
      <c r="J710" s="28"/>
      <c r="K710" s="28"/>
      <c r="L710" s="28"/>
      <c r="M710" s="24">
        <f t="shared" si="45"/>
        <v>0</v>
      </c>
      <c r="N710" s="112" t="str">
        <f t="shared" si="46"/>
        <v/>
      </c>
      <c r="O710" s="31"/>
      <c r="P710" s="33" t="str">
        <f t="shared" si="43"/>
        <v/>
      </c>
      <c r="R710" s="174" t="str">
        <f t="shared" si="44"/>
        <v/>
      </c>
    </row>
    <row r="711" spans="1:18" ht="24.75" customHeight="1" x14ac:dyDescent="0.2">
      <c r="A711" s="212"/>
      <c r="B711" s="213"/>
      <c r="C711" s="214"/>
      <c r="D711" s="88"/>
      <c r="E711" s="110"/>
      <c r="F711" s="28"/>
      <c r="G711" s="28"/>
      <c r="H711" s="22" t="str">
        <f>IF(G711="","",ROUNDDOWN('Lesné celky'!$C$2*G711,2))</f>
        <v/>
      </c>
      <c r="I711" s="28"/>
      <c r="J711" s="28"/>
      <c r="K711" s="28"/>
      <c r="L711" s="28"/>
      <c r="M711" s="24">
        <f t="shared" si="45"/>
        <v>0</v>
      </c>
      <c r="N711" s="112" t="str">
        <f t="shared" si="46"/>
        <v/>
      </c>
      <c r="O711" s="31"/>
      <c r="P711" s="33" t="str">
        <f t="shared" si="43"/>
        <v/>
      </c>
      <c r="R711" s="174" t="str">
        <f t="shared" si="44"/>
        <v/>
      </c>
    </row>
    <row r="712" spans="1:18" ht="24.75" customHeight="1" x14ac:dyDescent="0.2">
      <c r="A712" s="212"/>
      <c r="B712" s="213"/>
      <c r="C712" s="214"/>
      <c r="D712" s="88"/>
      <c r="E712" s="110"/>
      <c r="F712" s="28"/>
      <c r="G712" s="28"/>
      <c r="H712" s="22" t="str">
        <f>IF(G712="","",ROUNDDOWN('Lesné celky'!$C$2*G712,2))</f>
        <v/>
      </c>
      <c r="I712" s="28"/>
      <c r="J712" s="28"/>
      <c r="K712" s="28"/>
      <c r="L712" s="28"/>
      <c r="M712" s="24">
        <f t="shared" si="45"/>
        <v>0</v>
      </c>
      <c r="N712" s="112" t="str">
        <f t="shared" si="46"/>
        <v/>
      </c>
      <c r="O712" s="31"/>
      <c r="P712" s="33" t="str">
        <f t="shared" si="43"/>
        <v/>
      </c>
      <c r="R712" s="174" t="str">
        <f t="shared" si="44"/>
        <v/>
      </c>
    </row>
    <row r="713" spans="1:18" ht="24.75" customHeight="1" x14ac:dyDescent="0.2">
      <c r="A713" s="212"/>
      <c r="B713" s="213"/>
      <c r="C713" s="214"/>
      <c r="D713" s="88"/>
      <c r="E713" s="110"/>
      <c r="F713" s="28"/>
      <c r="G713" s="28"/>
      <c r="H713" s="22" t="str">
        <f>IF(G713="","",ROUNDDOWN('Lesné celky'!$C$2*G713,2))</f>
        <v/>
      </c>
      <c r="I713" s="28"/>
      <c r="J713" s="28"/>
      <c r="K713" s="28"/>
      <c r="L713" s="28"/>
      <c r="M713" s="24">
        <f t="shared" si="45"/>
        <v>0</v>
      </c>
      <c r="N713" s="112" t="str">
        <f t="shared" si="46"/>
        <v/>
      </c>
      <c r="O713" s="31"/>
      <c r="P713" s="33" t="str">
        <f t="shared" si="43"/>
        <v/>
      </c>
      <c r="R713" s="174" t="str">
        <f t="shared" si="44"/>
        <v/>
      </c>
    </row>
    <row r="714" spans="1:18" ht="24.75" customHeight="1" x14ac:dyDescent="0.2">
      <c r="A714" s="212"/>
      <c r="B714" s="213"/>
      <c r="C714" s="214"/>
      <c r="D714" s="88"/>
      <c r="E714" s="110"/>
      <c r="F714" s="28"/>
      <c r="G714" s="28"/>
      <c r="H714" s="22" t="str">
        <f>IF(G714="","",ROUNDDOWN('Lesné celky'!$C$2*G714,2))</f>
        <v/>
      </c>
      <c r="I714" s="28"/>
      <c r="J714" s="28"/>
      <c r="K714" s="28"/>
      <c r="L714" s="28"/>
      <c r="M714" s="24">
        <f t="shared" si="45"/>
        <v>0</v>
      </c>
      <c r="N714" s="112" t="str">
        <f t="shared" si="46"/>
        <v/>
      </c>
      <c r="O714" s="31"/>
      <c r="P714" s="33" t="str">
        <f t="shared" si="43"/>
        <v/>
      </c>
      <c r="R714" s="174" t="str">
        <f t="shared" si="44"/>
        <v/>
      </c>
    </row>
    <row r="715" spans="1:18" ht="24.75" customHeight="1" x14ac:dyDescent="0.2">
      <c r="A715" s="212"/>
      <c r="B715" s="213"/>
      <c r="C715" s="214"/>
      <c r="D715" s="88"/>
      <c r="E715" s="110"/>
      <c r="F715" s="28"/>
      <c r="G715" s="28"/>
      <c r="H715" s="22" t="str">
        <f>IF(G715="","",ROUNDDOWN('Lesné celky'!$C$2*G715,2))</f>
        <v/>
      </c>
      <c r="I715" s="28"/>
      <c r="J715" s="28"/>
      <c r="K715" s="28"/>
      <c r="L715" s="28"/>
      <c r="M715" s="24">
        <f t="shared" si="45"/>
        <v>0</v>
      </c>
      <c r="N715" s="112" t="str">
        <f t="shared" si="46"/>
        <v/>
      </c>
      <c r="O715" s="31"/>
      <c r="P715" s="33" t="str">
        <f t="shared" si="43"/>
        <v/>
      </c>
      <c r="R715" s="174" t="str">
        <f t="shared" si="44"/>
        <v/>
      </c>
    </row>
    <row r="716" spans="1:18" ht="24.75" customHeight="1" x14ac:dyDescent="0.2">
      <c r="A716" s="212"/>
      <c r="B716" s="213"/>
      <c r="C716" s="214"/>
      <c r="D716" s="88"/>
      <c r="E716" s="110"/>
      <c r="F716" s="28"/>
      <c r="G716" s="28"/>
      <c r="H716" s="22" t="str">
        <f>IF(G716="","",ROUNDDOWN('Lesné celky'!$C$2*G716,2))</f>
        <v/>
      </c>
      <c r="I716" s="28"/>
      <c r="J716" s="28"/>
      <c r="K716" s="28"/>
      <c r="L716" s="28"/>
      <c r="M716" s="24">
        <f t="shared" si="45"/>
        <v>0</v>
      </c>
      <c r="N716" s="112" t="str">
        <f t="shared" si="46"/>
        <v/>
      </c>
      <c r="O716" s="31"/>
      <c r="P716" s="33" t="str">
        <f t="shared" si="43"/>
        <v/>
      </c>
      <c r="R716" s="174" t="str">
        <f t="shared" si="44"/>
        <v/>
      </c>
    </row>
    <row r="717" spans="1:18" ht="24.75" customHeight="1" x14ac:dyDescent="0.2">
      <c r="A717" s="212"/>
      <c r="B717" s="213"/>
      <c r="C717" s="214"/>
      <c r="D717" s="88"/>
      <c r="E717" s="110"/>
      <c r="F717" s="28"/>
      <c r="G717" s="28"/>
      <c r="H717" s="22" t="str">
        <f>IF(G717="","",ROUNDDOWN('Lesné celky'!$C$2*G717,2))</f>
        <v/>
      </c>
      <c r="I717" s="28"/>
      <c r="J717" s="28"/>
      <c r="K717" s="28"/>
      <c r="L717" s="28"/>
      <c r="M717" s="24">
        <f t="shared" si="45"/>
        <v>0</v>
      </c>
      <c r="N717" s="112" t="str">
        <f t="shared" si="46"/>
        <v/>
      </c>
      <c r="O717" s="31"/>
      <c r="P717" s="33" t="str">
        <f t="shared" si="43"/>
        <v/>
      </c>
      <c r="R717" s="174" t="str">
        <f t="shared" si="44"/>
        <v/>
      </c>
    </row>
    <row r="718" spans="1:18" ht="24.75" customHeight="1" x14ac:dyDescent="0.2">
      <c r="A718" s="212"/>
      <c r="B718" s="213"/>
      <c r="C718" s="214"/>
      <c r="D718" s="88"/>
      <c r="E718" s="110"/>
      <c r="F718" s="28"/>
      <c r="G718" s="28"/>
      <c r="H718" s="22" t="str">
        <f>IF(G718="","",ROUNDDOWN('Lesné celky'!$C$2*G718,2))</f>
        <v/>
      </c>
      <c r="I718" s="28"/>
      <c r="J718" s="28"/>
      <c r="K718" s="28"/>
      <c r="L718" s="28"/>
      <c r="M718" s="24">
        <f t="shared" si="45"/>
        <v>0</v>
      </c>
      <c r="N718" s="112" t="str">
        <f t="shared" si="46"/>
        <v/>
      </c>
      <c r="O718" s="31"/>
      <c r="P718" s="33" t="str">
        <f t="shared" si="43"/>
        <v/>
      </c>
      <c r="R718" s="174" t="str">
        <f t="shared" si="44"/>
        <v/>
      </c>
    </row>
    <row r="719" spans="1:18" ht="24.75" customHeight="1" x14ac:dyDescent="0.2">
      <c r="A719" s="212"/>
      <c r="B719" s="213"/>
      <c r="C719" s="214"/>
      <c r="D719" s="88"/>
      <c r="E719" s="110"/>
      <c r="F719" s="28"/>
      <c r="G719" s="28"/>
      <c r="H719" s="22" t="str">
        <f>IF(G719="","",ROUNDDOWN('Lesné celky'!$C$2*G719,2))</f>
        <v/>
      </c>
      <c r="I719" s="28"/>
      <c r="J719" s="28"/>
      <c r="K719" s="28"/>
      <c r="L719" s="28"/>
      <c r="M719" s="24">
        <f t="shared" si="45"/>
        <v>0</v>
      </c>
      <c r="N719" s="112" t="str">
        <f t="shared" si="46"/>
        <v/>
      </c>
      <c r="O719" s="31"/>
      <c r="P719" s="33" t="str">
        <f t="shared" si="43"/>
        <v/>
      </c>
      <c r="R719" s="174" t="str">
        <f t="shared" si="44"/>
        <v/>
      </c>
    </row>
    <row r="720" spans="1:18" ht="24.75" customHeight="1" x14ac:dyDescent="0.2">
      <c r="A720" s="212"/>
      <c r="B720" s="213"/>
      <c r="C720" s="214"/>
      <c r="D720" s="88"/>
      <c r="E720" s="110"/>
      <c r="F720" s="28"/>
      <c r="G720" s="28"/>
      <c r="H720" s="22" t="str">
        <f>IF(G720="","",ROUNDDOWN('Lesné celky'!$C$2*G720,2))</f>
        <v/>
      </c>
      <c r="I720" s="28"/>
      <c r="J720" s="28"/>
      <c r="K720" s="28"/>
      <c r="L720" s="28"/>
      <c r="M720" s="24">
        <f t="shared" si="45"/>
        <v>0</v>
      </c>
      <c r="N720" s="112" t="str">
        <f t="shared" si="46"/>
        <v/>
      </c>
      <c r="O720" s="31"/>
      <c r="P720" s="33" t="str">
        <f t="shared" si="43"/>
        <v/>
      </c>
      <c r="R720" s="174" t="str">
        <f t="shared" si="44"/>
        <v/>
      </c>
    </row>
    <row r="721" spans="1:18" ht="24.75" customHeight="1" x14ac:dyDescent="0.2">
      <c r="A721" s="212"/>
      <c r="B721" s="213"/>
      <c r="C721" s="214"/>
      <c r="D721" s="88"/>
      <c r="E721" s="110"/>
      <c r="F721" s="28"/>
      <c r="G721" s="28"/>
      <c r="H721" s="22" t="str">
        <f>IF(G721="","",ROUNDDOWN('Lesné celky'!$C$2*G721,2))</f>
        <v/>
      </c>
      <c r="I721" s="28"/>
      <c r="J721" s="28"/>
      <c r="K721" s="28"/>
      <c r="L721" s="28"/>
      <c r="M721" s="24">
        <f t="shared" si="45"/>
        <v>0</v>
      </c>
      <c r="N721" s="112" t="str">
        <f t="shared" si="46"/>
        <v/>
      </c>
      <c r="O721" s="31"/>
      <c r="P721" s="33" t="str">
        <f t="shared" si="43"/>
        <v/>
      </c>
      <c r="R721" s="174" t="str">
        <f t="shared" si="44"/>
        <v/>
      </c>
    </row>
    <row r="722" spans="1:18" ht="24.75" customHeight="1" x14ac:dyDescent="0.2">
      <c r="A722" s="212"/>
      <c r="B722" s="213"/>
      <c r="C722" s="214"/>
      <c r="D722" s="88"/>
      <c r="E722" s="110"/>
      <c r="F722" s="28"/>
      <c r="G722" s="28"/>
      <c r="H722" s="22" t="str">
        <f>IF(G722="","",ROUNDDOWN('Lesné celky'!$C$2*G722,2))</f>
        <v/>
      </c>
      <c r="I722" s="28"/>
      <c r="J722" s="28"/>
      <c r="K722" s="28"/>
      <c r="L722" s="28"/>
      <c r="M722" s="24">
        <f t="shared" si="45"/>
        <v>0</v>
      </c>
      <c r="N722" s="112" t="str">
        <f t="shared" si="46"/>
        <v/>
      </c>
      <c r="O722" s="31"/>
      <c r="P722" s="33" t="str">
        <f t="shared" si="43"/>
        <v/>
      </c>
      <c r="R722" s="174" t="str">
        <f t="shared" si="44"/>
        <v/>
      </c>
    </row>
    <row r="723" spans="1:18" ht="24.75" customHeight="1" x14ac:dyDescent="0.2">
      <c r="A723" s="212"/>
      <c r="B723" s="213"/>
      <c r="C723" s="214"/>
      <c r="D723" s="88"/>
      <c r="E723" s="110"/>
      <c r="F723" s="28"/>
      <c r="G723" s="28"/>
      <c r="H723" s="22" t="str">
        <f>IF(G723="","",ROUNDDOWN('Lesné celky'!$C$2*G723,2))</f>
        <v/>
      </c>
      <c r="I723" s="28"/>
      <c r="J723" s="28"/>
      <c r="K723" s="28"/>
      <c r="L723" s="28"/>
      <c r="M723" s="24">
        <f t="shared" si="45"/>
        <v>0</v>
      </c>
      <c r="N723" s="112" t="str">
        <f t="shared" si="46"/>
        <v/>
      </c>
      <c r="O723" s="31"/>
      <c r="P723" s="33" t="str">
        <f t="shared" si="43"/>
        <v/>
      </c>
      <c r="R723" s="174" t="str">
        <f t="shared" si="44"/>
        <v/>
      </c>
    </row>
    <row r="724" spans="1:18" ht="24.75" customHeight="1" x14ac:dyDescent="0.2">
      <c r="A724" s="212"/>
      <c r="B724" s="213"/>
      <c r="C724" s="214"/>
      <c r="D724" s="88"/>
      <c r="E724" s="110"/>
      <c r="F724" s="28"/>
      <c r="G724" s="28"/>
      <c r="H724" s="22" t="str">
        <f>IF(G724="","",ROUNDDOWN('Lesné celky'!$C$2*G724,2))</f>
        <v/>
      </c>
      <c r="I724" s="28"/>
      <c r="J724" s="28"/>
      <c r="K724" s="28"/>
      <c r="L724" s="28"/>
      <c r="M724" s="24">
        <f t="shared" si="45"/>
        <v>0</v>
      </c>
      <c r="N724" s="112" t="str">
        <f t="shared" si="46"/>
        <v/>
      </c>
      <c r="O724" s="31"/>
      <c r="P724" s="33" t="str">
        <f t="shared" ref="P724:P787" si="47">IF(H724="","",H724-O724)</f>
        <v/>
      </c>
      <c r="R724" s="174" t="str">
        <f t="shared" ref="R724:R787" si="48">IF(AND(H724&lt;&gt;"",OR(E724="",D724="",A724="")),"nekorektne zadané údaje","")</f>
        <v/>
      </c>
    </row>
    <row r="725" spans="1:18" ht="24.75" customHeight="1" x14ac:dyDescent="0.2">
      <c r="A725" s="212"/>
      <c r="B725" s="213"/>
      <c r="C725" s="214"/>
      <c r="D725" s="88"/>
      <c r="E725" s="110"/>
      <c r="F725" s="28"/>
      <c r="G725" s="28"/>
      <c r="H725" s="22" t="str">
        <f>IF(G725="","",ROUNDDOWN('Lesné celky'!$C$2*G725,2))</f>
        <v/>
      </c>
      <c r="I725" s="28"/>
      <c r="J725" s="28"/>
      <c r="K725" s="28"/>
      <c r="L725" s="28"/>
      <c r="M725" s="24">
        <f t="shared" si="45"/>
        <v>0</v>
      </c>
      <c r="N725" s="112" t="str">
        <f t="shared" si="46"/>
        <v/>
      </c>
      <c r="O725" s="31"/>
      <c r="P725" s="33" t="str">
        <f t="shared" si="47"/>
        <v/>
      </c>
      <c r="R725" s="174" t="str">
        <f t="shared" si="48"/>
        <v/>
      </c>
    </row>
    <row r="726" spans="1:18" ht="24.75" customHeight="1" x14ac:dyDescent="0.2">
      <c r="A726" s="212"/>
      <c r="B726" s="213"/>
      <c r="C726" s="214"/>
      <c r="D726" s="88"/>
      <c r="E726" s="110"/>
      <c r="F726" s="28"/>
      <c r="G726" s="28"/>
      <c r="H726" s="22" t="str">
        <f>IF(G726="","",ROUNDDOWN('Lesné celky'!$C$2*G726,2))</f>
        <v/>
      </c>
      <c r="I726" s="28"/>
      <c r="J726" s="28"/>
      <c r="K726" s="28"/>
      <c r="L726" s="28"/>
      <c r="M726" s="24">
        <f t="shared" si="45"/>
        <v>0</v>
      </c>
      <c r="N726" s="112" t="str">
        <f t="shared" si="46"/>
        <v/>
      </c>
      <c r="O726" s="31"/>
      <c r="P726" s="33" t="str">
        <f t="shared" si="47"/>
        <v/>
      </c>
      <c r="R726" s="174" t="str">
        <f t="shared" si="48"/>
        <v/>
      </c>
    </row>
    <row r="727" spans="1:18" ht="24.75" customHeight="1" x14ac:dyDescent="0.2">
      <c r="A727" s="212"/>
      <c r="B727" s="213"/>
      <c r="C727" s="214"/>
      <c r="D727" s="88"/>
      <c r="E727" s="110"/>
      <c r="F727" s="28"/>
      <c r="G727" s="28"/>
      <c r="H727" s="22" t="str">
        <f>IF(G727="","",ROUNDDOWN('Lesné celky'!$C$2*G727,2))</f>
        <v/>
      </c>
      <c r="I727" s="28"/>
      <c r="J727" s="28"/>
      <c r="K727" s="28"/>
      <c r="L727" s="28"/>
      <c r="M727" s="24">
        <f t="shared" si="45"/>
        <v>0</v>
      </c>
      <c r="N727" s="112" t="str">
        <f t="shared" si="46"/>
        <v/>
      </c>
      <c r="O727" s="31"/>
      <c r="P727" s="33" t="str">
        <f t="shared" si="47"/>
        <v/>
      </c>
      <c r="R727" s="174" t="str">
        <f t="shared" si="48"/>
        <v/>
      </c>
    </row>
    <row r="728" spans="1:18" ht="24.75" customHeight="1" x14ac:dyDescent="0.2">
      <c r="A728" s="212"/>
      <c r="B728" s="213"/>
      <c r="C728" s="214"/>
      <c r="D728" s="88"/>
      <c r="E728" s="110"/>
      <c r="F728" s="28"/>
      <c r="G728" s="28"/>
      <c r="H728" s="22" t="str">
        <f>IF(G728="","",ROUNDDOWN('Lesné celky'!$C$2*G728,2))</f>
        <v/>
      </c>
      <c r="I728" s="28"/>
      <c r="J728" s="28"/>
      <c r="K728" s="28"/>
      <c r="L728" s="28"/>
      <c r="M728" s="24">
        <f t="shared" si="45"/>
        <v>0</v>
      </c>
      <c r="N728" s="112" t="str">
        <f t="shared" si="46"/>
        <v/>
      </c>
      <c r="O728" s="31"/>
      <c r="P728" s="33" t="str">
        <f t="shared" si="47"/>
        <v/>
      </c>
      <c r="R728" s="174" t="str">
        <f t="shared" si="48"/>
        <v/>
      </c>
    </row>
    <row r="729" spans="1:18" ht="24.75" customHeight="1" x14ac:dyDescent="0.2">
      <c r="A729" s="212"/>
      <c r="B729" s="213"/>
      <c r="C729" s="214"/>
      <c r="D729" s="88"/>
      <c r="E729" s="110"/>
      <c r="F729" s="28"/>
      <c r="G729" s="28"/>
      <c r="H729" s="22" t="str">
        <f>IF(G729="","",ROUNDDOWN('Lesné celky'!$C$2*G729,2))</f>
        <v/>
      </c>
      <c r="I729" s="28"/>
      <c r="J729" s="28"/>
      <c r="K729" s="28"/>
      <c r="L729" s="28"/>
      <c r="M729" s="24">
        <f t="shared" si="45"/>
        <v>0</v>
      </c>
      <c r="N729" s="112" t="str">
        <f t="shared" si="46"/>
        <v/>
      </c>
      <c r="O729" s="31"/>
      <c r="P729" s="33" t="str">
        <f t="shared" si="47"/>
        <v/>
      </c>
      <c r="R729" s="174" t="str">
        <f t="shared" si="48"/>
        <v/>
      </c>
    </row>
    <row r="730" spans="1:18" ht="24.75" customHeight="1" x14ac:dyDescent="0.2">
      <c r="A730" s="212"/>
      <c r="B730" s="213"/>
      <c r="C730" s="214"/>
      <c r="D730" s="88"/>
      <c r="E730" s="110"/>
      <c r="F730" s="28"/>
      <c r="G730" s="28"/>
      <c r="H730" s="22" t="str">
        <f>IF(G730="","",ROUNDDOWN('Lesné celky'!$C$2*G730,2))</f>
        <v/>
      </c>
      <c r="I730" s="28"/>
      <c r="J730" s="28"/>
      <c r="K730" s="28"/>
      <c r="L730" s="28"/>
      <c r="M730" s="24">
        <f t="shared" si="45"/>
        <v>0</v>
      </c>
      <c r="N730" s="112" t="str">
        <f t="shared" si="46"/>
        <v/>
      </c>
      <c r="O730" s="31"/>
      <c r="P730" s="33" t="str">
        <f t="shared" si="47"/>
        <v/>
      </c>
      <c r="R730" s="174" t="str">
        <f t="shared" si="48"/>
        <v/>
      </c>
    </row>
    <row r="731" spans="1:18" ht="24.75" customHeight="1" x14ac:dyDescent="0.2">
      <c r="A731" s="212"/>
      <c r="B731" s="213"/>
      <c r="C731" s="214"/>
      <c r="D731" s="88"/>
      <c r="E731" s="110"/>
      <c r="F731" s="28"/>
      <c r="G731" s="28"/>
      <c r="H731" s="22" t="str">
        <f>IF(G731="","",ROUNDDOWN('Lesné celky'!$C$2*G731,2))</f>
        <v/>
      </c>
      <c r="I731" s="28"/>
      <c r="J731" s="28"/>
      <c r="K731" s="28"/>
      <c r="L731" s="28"/>
      <c r="M731" s="24">
        <f t="shared" si="45"/>
        <v>0</v>
      </c>
      <c r="N731" s="112" t="str">
        <f t="shared" si="46"/>
        <v/>
      </c>
      <c r="O731" s="31"/>
      <c r="P731" s="33" t="str">
        <f t="shared" si="47"/>
        <v/>
      </c>
      <c r="R731" s="174" t="str">
        <f t="shared" si="48"/>
        <v/>
      </c>
    </row>
    <row r="732" spans="1:18" ht="24.75" customHeight="1" x14ac:dyDescent="0.2">
      <c r="A732" s="212"/>
      <c r="B732" s="213"/>
      <c r="C732" s="214"/>
      <c r="D732" s="88"/>
      <c r="E732" s="110"/>
      <c r="F732" s="28"/>
      <c r="G732" s="28"/>
      <c r="H732" s="22" t="str">
        <f>IF(G732="","",ROUNDDOWN('Lesné celky'!$C$2*G732,2))</f>
        <v/>
      </c>
      <c r="I732" s="28"/>
      <c r="J732" s="28"/>
      <c r="K732" s="28"/>
      <c r="L732" s="28"/>
      <c r="M732" s="24">
        <f t="shared" si="45"/>
        <v>0</v>
      </c>
      <c r="N732" s="112" t="str">
        <f t="shared" si="46"/>
        <v/>
      </c>
      <c r="O732" s="31"/>
      <c r="P732" s="33" t="str">
        <f t="shared" si="47"/>
        <v/>
      </c>
      <c r="R732" s="174" t="str">
        <f t="shared" si="48"/>
        <v/>
      </c>
    </row>
    <row r="733" spans="1:18" ht="24.75" customHeight="1" x14ac:dyDescent="0.2">
      <c r="A733" s="212"/>
      <c r="B733" s="213"/>
      <c r="C733" s="214"/>
      <c r="D733" s="88"/>
      <c r="E733" s="110"/>
      <c r="F733" s="28"/>
      <c r="G733" s="28"/>
      <c r="H733" s="22" t="str">
        <f>IF(G733="","",ROUNDDOWN('Lesné celky'!$C$2*G733,2))</f>
        <v/>
      </c>
      <c r="I733" s="28"/>
      <c r="J733" s="28"/>
      <c r="K733" s="28"/>
      <c r="L733" s="28"/>
      <c r="M733" s="24">
        <f t="shared" si="45"/>
        <v>0</v>
      </c>
      <c r="N733" s="112" t="str">
        <f t="shared" si="46"/>
        <v/>
      </c>
      <c r="O733" s="31"/>
      <c r="P733" s="33" t="str">
        <f t="shared" si="47"/>
        <v/>
      </c>
      <c r="R733" s="174" t="str">
        <f t="shared" si="48"/>
        <v/>
      </c>
    </row>
    <row r="734" spans="1:18" ht="24.75" customHeight="1" x14ac:dyDescent="0.2">
      <c r="A734" s="212"/>
      <c r="B734" s="213"/>
      <c r="C734" s="214"/>
      <c r="D734" s="88"/>
      <c r="E734" s="110"/>
      <c r="F734" s="28"/>
      <c r="G734" s="28"/>
      <c r="H734" s="22" t="str">
        <f>IF(G734="","",ROUNDDOWN('Lesné celky'!$C$2*G734,2))</f>
        <v/>
      </c>
      <c r="I734" s="28"/>
      <c r="J734" s="28"/>
      <c r="K734" s="28"/>
      <c r="L734" s="28"/>
      <c r="M734" s="24">
        <f t="shared" si="45"/>
        <v>0</v>
      </c>
      <c r="N734" s="112" t="str">
        <f t="shared" si="46"/>
        <v/>
      </c>
      <c r="O734" s="31"/>
      <c r="P734" s="33" t="str">
        <f t="shared" si="47"/>
        <v/>
      </c>
      <c r="R734" s="174" t="str">
        <f t="shared" si="48"/>
        <v/>
      </c>
    </row>
    <row r="735" spans="1:18" ht="24.75" customHeight="1" x14ac:dyDescent="0.2">
      <c r="A735" s="212"/>
      <c r="B735" s="213"/>
      <c r="C735" s="214"/>
      <c r="D735" s="88"/>
      <c r="E735" s="110"/>
      <c r="F735" s="28"/>
      <c r="G735" s="28"/>
      <c r="H735" s="22" t="str">
        <f>IF(G735="","",ROUNDDOWN('Lesné celky'!$C$2*G735,2))</f>
        <v/>
      </c>
      <c r="I735" s="28"/>
      <c r="J735" s="28"/>
      <c r="K735" s="28"/>
      <c r="L735" s="28"/>
      <c r="M735" s="24">
        <f t="shared" si="45"/>
        <v>0</v>
      </c>
      <c r="N735" s="112" t="str">
        <f t="shared" si="46"/>
        <v/>
      </c>
      <c r="O735" s="31"/>
      <c r="P735" s="33" t="str">
        <f t="shared" si="47"/>
        <v/>
      </c>
      <c r="R735" s="174" t="str">
        <f t="shared" si="48"/>
        <v/>
      </c>
    </row>
    <row r="736" spans="1:18" ht="24.75" customHeight="1" x14ac:dyDescent="0.2">
      <c r="A736" s="212"/>
      <c r="B736" s="213"/>
      <c r="C736" s="214"/>
      <c r="D736" s="88"/>
      <c r="E736" s="110"/>
      <c r="F736" s="28"/>
      <c r="G736" s="28"/>
      <c r="H736" s="22" t="str">
        <f>IF(G736="","",ROUNDDOWN('Lesné celky'!$C$2*G736,2))</f>
        <v/>
      </c>
      <c r="I736" s="28"/>
      <c r="J736" s="28"/>
      <c r="K736" s="28"/>
      <c r="L736" s="28"/>
      <c r="M736" s="24">
        <f t="shared" si="45"/>
        <v>0</v>
      </c>
      <c r="N736" s="112" t="str">
        <f t="shared" si="46"/>
        <v/>
      </c>
      <c r="O736" s="31"/>
      <c r="P736" s="33" t="str">
        <f t="shared" si="47"/>
        <v/>
      </c>
      <c r="R736" s="174" t="str">
        <f t="shared" si="48"/>
        <v/>
      </c>
    </row>
    <row r="737" spans="1:18" ht="24.75" customHeight="1" x14ac:dyDescent="0.2">
      <c r="A737" s="212"/>
      <c r="B737" s="213"/>
      <c r="C737" s="214"/>
      <c r="D737" s="88"/>
      <c r="E737" s="110"/>
      <c r="F737" s="28"/>
      <c r="G737" s="28"/>
      <c r="H737" s="22" t="str">
        <f>IF(G737="","",ROUNDDOWN('Lesné celky'!$C$2*G737,2))</f>
        <v/>
      </c>
      <c r="I737" s="28"/>
      <c r="J737" s="28"/>
      <c r="K737" s="28"/>
      <c r="L737" s="28"/>
      <c r="M737" s="24">
        <f t="shared" si="45"/>
        <v>0</v>
      </c>
      <c r="N737" s="112" t="str">
        <f t="shared" si="46"/>
        <v/>
      </c>
      <c r="O737" s="31"/>
      <c r="P737" s="33" t="str">
        <f t="shared" si="47"/>
        <v/>
      </c>
      <c r="R737" s="174" t="str">
        <f t="shared" si="48"/>
        <v/>
      </c>
    </row>
    <row r="738" spans="1:18" ht="24.75" customHeight="1" x14ac:dyDescent="0.2">
      <c r="A738" s="212"/>
      <c r="B738" s="213"/>
      <c r="C738" s="214"/>
      <c r="D738" s="88"/>
      <c r="E738" s="110"/>
      <c r="F738" s="28"/>
      <c r="G738" s="28"/>
      <c r="H738" s="22" t="str">
        <f>IF(G738="","",ROUNDDOWN('Lesné celky'!$C$2*G738,2))</f>
        <v/>
      </c>
      <c r="I738" s="28"/>
      <c r="J738" s="28"/>
      <c r="K738" s="28"/>
      <c r="L738" s="28"/>
      <c r="M738" s="24">
        <f t="shared" si="45"/>
        <v>0</v>
      </c>
      <c r="N738" s="112" t="str">
        <f t="shared" si="46"/>
        <v/>
      </c>
      <c r="O738" s="31"/>
      <c r="P738" s="33" t="str">
        <f t="shared" si="47"/>
        <v/>
      </c>
      <c r="R738" s="174" t="str">
        <f t="shared" si="48"/>
        <v/>
      </c>
    </row>
    <row r="739" spans="1:18" ht="24.75" customHeight="1" x14ac:dyDescent="0.2">
      <c r="A739" s="212"/>
      <c r="B739" s="213"/>
      <c r="C739" s="214"/>
      <c r="D739" s="88"/>
      <c r="E739" s="110"/>
      <c r="F739" s="28"/>
      <c r="G739" s="28"/>
      <c r="H739" s="22" t="str">
        <f>IF(G739="","",ROUNDDOWN('Lesné celky'!$C$2*G739,2))</f>
        <v/>
      </c>
      <c r="I739" s="28"/>
      <c r="J739" s="28"/>
      <c r="K739" s="28"/>
      <c r="L739" s="28"/>
      <c r="M739" s="24">
        <f t="shared" si="45"/>
        <v>0</v>
      </c>
      <c r="N739" s="112" t="str">
        <f t="shared" si="46"/>
        <v/>
      </c>
      <c r="O739" s="31"/>
      <c r="P739" s="33" t="str">
        <f t="shared" si="47"/>
        <v/>
      </c>
      <c r="R739" s="174" t="str">
        <f t="shared" si="48"/>
        <v/>
      </c>
    </row>
    <row r="740" spans="1:18" ht="24.75" customHeight="1" x14ac:dyDescent="0.2">
      <c r="A740" s="212"/>
      <c r="B740" s="213"/>
      <c r="C740" s="214"/>
      <c r="D740" s="88"/>
      <c r="E740" s="110"/>
      <c r="F740" s="28"/>
      <c r="G740" s="28"/>
      <c r="H740" s="22" t="str">
        <f>IF(G740="","",ROUNDDOWN('Lesné celky'!$C$2*G740,2))</f>
        <v/>
      </c>
      <c r="I740" s="28"/>
      <c r="J740" s="28"/>
      <c r="K740" s="28"/>
      <c r="L740" s="28"/>
      <c r="M740" s="24">
        <f t="shared" si="45"/>
        <v>0</v>
      </c>
      <c r="N740" s="112" t="str">
        <f t="shared" si="46"/>
        <v/>
      </c>
      <c r="O740" s="31"/>
      <c r="P740" s="33" t="str">
        <f t="shared" si="47"/>
        <v/>
      </c>
      <c r="R740" s="174" t="str">
        <f t="shared" si="48"/>
        <v/>
      </c>
    </row>
    <row r="741" spans="1:18" ht="24.75" customHeight="1" x14ac:dyDescent="0.2">
      <c r="A741" s="212"/>
      <c r="B741" s="213"/>
      <c r="C741" s="214"/>
      <c r="D741" s="88"/>
      <c r="E741" s="110"/>
      <c r="F741" s="28"/>
      <c r="G741" s="28"/>
      <c r="H741" s="22" t="str">
        <f>IF(G741="","",ROUNDDOWN('Lesné celky'!$C$2*G741,2))</f>
        <v/>
      </c>
      <c r="I741" s="28"/>
      <c r="J741" s="28"/>
      <c r="K741" s="28"/>
      <c r="L741" s="28"/>
      <c r="M741" s="24">
        <f t="shared" si="45"/>
        <v>0</v>
      </c>
      <c r="N741" s="112" t="str">
        <f t="shared" si="46"/>
        <v/>
      </c>
      <c r="O741" s="31"/>
      <c r="P741" s="33" t="str">
        <f t="shared" si="47"/>
        <v/>
      </c>
      <c r="R741" s="174" t="str">
        <f t="shared" si="48"/>
        <v/>
      </c>
    </row>
    <row r="742" spans="1:18" ht="24.75" customHeight="1" x14ac:dyDescent="0.2">
      <c r="A742" s="212"/>
      <c r="B742" s="213"/>
      <c r="C742" s="214"/>
      <c r="D742" s="88"/>
      <c r="E742" s="110"/>
      <c r="F742" s="28"/>
      <c r="G742" s="28"/>
      <c r="H742" s="22" t="str">
        <f>IF(G742="","",ROUNDDOWN('Lesné celky'!$C$2*G742,2))</f>
        <v/>
      </c>
      <c r="I742" s="28"/>
      <c r="J742" s="28"/>
      <c r="K742" s="28"/>
      <c r="L742" s="28"/>
      <c r="M742" s="24">
        <f t="shared" si="45"/>
        <v>0</v>
      </c>
      <c r="N742" s="112" t="str">
        <f t="shared" si="46"/>
        <v/>
      </c>
      <c r="O742" s="31"/>
      <c r="P742" s="33" t="str">
        <f t="shared" si="47"/>
        <v/>
      </c>
      <c r="R742" s="174" t="str">
        <f t="shared" si="48"/>
        <v/>
      </c>
    </row>
    <row r="743" spans="1:18" ht="24.75" customHeight="1" x14ac:dyDescent="0.2">
      <c r="A743" s="212"/>
      <c r="B743" s="213"/>
      <c r="C743" s="214"/>
      <c r="D743" s="88"/>
      <c r="E743" s="110"/>
      <c r="F743" s="28"/>
      <c r="G743" s="28"/>
      <c r="H743" s="22" t="str">
        <f>IF(G743="","",ROUNDDOWN('Lesné celky'!$C$2*G743,2))</f>
        <v/>
      </c>
      <c r="I743" s="28"/>
      <c r="J743" s="28"/>
      <c r="K743" s="28"/>
      <c r="L743" s="28"/>
      <c r="M743" s="24">
        <f t="shared" si="45"/>
        <v>0</v>
      </c>
      <c r="N743" s="112" t="str">
        <f t="shared" si="46"/>
        <v/>
      </c>
      <c r="O743" s="31"/>
      <c r="P743" s="33" t="str">
        <f t="shared" si="47"/>
        <v/>
      </c>
      <c r="R743" s="174" t="str">
        <f t="shared" si="48"/>
        <v/>
      </c>
    </row>
    <row r="744" spans="1:18" ht="24.75" customHeight="1" x14ac:dyDescent="0.2">
      <c r="A744" s="212"/>
      <c r="B744" s="213"/>
      <c r="C744" s="214"/>
      <c r="D744" s="88"/>
      <c r="E744" s="110"/>
      <c r="F744" s="28"/>
      <c r="G744" s="28"/>
      <c r="H744" s="22" t="str">
        <f>IF(G744="","",ROUNDDOWN('Lesné celky'!$C$2*G744,2))</f>
        <v/>
      </c>
      <c r="I744" s="28"/>
      <c r="J744" s="28"/>
      <c r="K744" s="28"/>
      <c r="L744" s="28"/>
      <c r="M744" s="24">
        <f t="shared" si="45"/>
        <v>0</v>
      </c>
      <c r="N744" s="112" t="str">
        <f t="shared" si="46"/>
        <v/>
      </c>
      <c r="O744" s="31"/>
      <c r="P744" s="33" t="str">
        <f t="shared" si="47"/>
        <v/>
      </c>
      <c r="R744" s="174" t="str">
        <f t="shared" si="48"/>
        <v/>
      </c>
    </row>
    <row r="745" spans="1:18" ht="24.75" customHeight="1" x14ac:dyDescent="0.2">
      <c r="A745" s="212"/>
      <c r="B745" s="213"/>
      <c r="C745" s="214"/>
      <c r="D745" s="88"/>
      <c r="E745" s="110"/>
      <c r="F745" s="28"/>
      <c r="G745" s="28"/>
      <c r="H745" s="22" t="str">
        <f>IF(G745="","",ROUNDDOWN('Lesné celky'!$C$2*G745,2))</f>
        <v/>
      </c>
      <c r="I745" s="28"/>
      <c r="J745" s="28"/>
      <c r="K745" s="28"/>
      <c r="L745" s="28"/>
      <c r="M745" s="24">
        <f t="shared" si="45"/>
        <v>0</v>
      </c>
      <c r="N745" s="112" t="str">
        <f t="shared" si="46"/>
        <v/>
      </c>
      <c r="O745" s="31"/>
      <c r="P745" s="33" t="str">
        <f t="shared" si="47"/>
        <v/>
      </c>
      <c r="R745" s="174" t="str">
        <f t="shared" si="48"/>
        <v/>
      </c>
    </row>
    <row r="746" spans="1:18" ht="24.75" customHeight="1" x14ac:dyDescent="0.2">
      <c r="A746" s="212"/>
      <c r="B746" s="213"/>
      <c r="C746" s="214"/>
      <c r="D746" s="88"/>
      <c r="E746" s="110"/>
      <c r="F746" s="28"/>
      <c r="G746" s="28"/>
      <c r="H746" s="22" t="str">
        <f>IF(G746="","",ROUNDDOWN('Lesné celky'!$C$2*G746,2))</f>
        <v/>
      </c>
      <c r="I746" s="28"/>
      <c r="J746" s="28"/>
      <c r="K746" s="28"/>
      <c r="L746" s="28"/>
      <c r="M746" s="24">
        <f t="shared" si="45"/>
        <v>0</v>
      </c>
      <c r="N746" s="112" t="str">
        <f t="shared" si="46"/>
        <v/>
      </c>
      <c r="O746" s="31"/>
      <c r="P746" s="33" t="str">
        <f t="shared" si="47"/>
        <v/>
      </c>
      <c r="R746" s="174" t="str">
        <f t="shared" si="48"/>
        <v/>
      </c>
    </row>
    <row r="747" spans="1:18" ht="24.75" customHeight="1" x14ac:dyDescent="0.2">
      <c r="A747" s="212"/>
      <c r="B747" s="213"/>
      <c r="C747" s="214"/>
      <c r="D747" s="88"/>
      <c r="E747" s="110"/>
      <c r="F747" s="28"/>
      <c r="G747" s="28"/>
      <c r="H747" s="22" t="str">
        <f>IF(G747="","",ROUNDDOWN('Lesné celky'!$C$2*G747,2))</f>
        <v/>
      </c>
      <c r="I747" s="28"/>
      <c r="J747" s="28"/>
      <c r="K747" s="28"/>
      <c r="L747" s="28"/>
      <c r="M747" s="24">
        <f t="shared" si="45"/>
        <v>0</v>
      </c>
      <c r="N747" s="112" t="str">
        <f t="shared" si="46"/>
        <v/>
      </c>
      <c r="O747" s="31"/>
      <c r="P747" s="33" t="str">
        <f t="shared" si="47"/>
        <v/>
      </c>
      <c r="R747" s="174" t="str">
        <f t="shared" si="48"/>
        <v/>
      </c>
    </row>
    <row r="748" spans="1:18" ht="24.75" customHeight="1" x14ac:dyDescent="0.2">
      <c r="A748" s="212"/>
      <c r="B748" s="213"/>
      <c r="C748" s="214"/>
      <c r="D748" s="88"/>
      <c r="E748" s="110"/>
      <c r="F748" s="28"/>
      <c r="G748" s="28"/>
      <c r="H748" s="22" t="str">
        <f>IF(G748="","",ROUNDDOWN('Lesné celky'!$C$2*G748,2))</f>
        <v/>
      </c>
      <c r="I748" s="28"/>
      <c r="J748" s="28"/>
      <c r="K748" s="28"/>
      <c r="L748" s="28"/>
      <c r="M748" s="24">
        <f t="shared" si="45"/>
        <v>0</v>
      </c>
      <c r="N748" s="112" t="str">
        <f t="shared" si="46"/>
        <v/>
      </c>
      <c r="O748" s="31"/>
      <c r="P748" s="33" t="str">
        <f t="shared" si="47"/>
        <v/>
      </c>
      <c r="R748" s="174" t="str">
        <f t="shared" si="48"/>
        <v/>
      </c>
    </row>
    <row r="749" spans="1:18" ht="24.75" customHeight="1" x14ac:dyDescent="0.2">
      <c r="A749" s="212"/>
      <c r="B749" s="213"/>
      <c r="C749" s="214"/>
      <c r="D749" s="88"/>
      <c r="E749" s="110"/>
      <c r="F749" s="28"/>
      <c r="G749" s="28"/>
      <c r="H749" s="22" t="str">
        <f>IF(G749="","",ROUNDDOWN('Lesné celky'!$C$2*G749,2))</f>
        <v/>
      </c>
      <c r="I749" s="28"/>
      <c r="J749" s="28"/>
      <c r="K749" s="28"/>
      <c r="L749" s="28"/>
      <c r="M749" s="24">
        <f t="shared" si="45"/>
        <v>0</v>
      </c>
      <c r="N749" s="112" t="str">
        <f t="shared" si="46"/>
        <v/>
      </c>
      <c r="O749" s="31"/>
      <c r="P749" s="33" t="str">
        <f t="shared" si="47"/>
        <v/>
      </c>
      <c r="R749" s="174" t="str">
        <f t="shared" si="48"/>
        <v/>
      </c>
    </row>
    <row r="750" spans="1:18" ht="24.75" customHeight="1" x14ac:dyDescent="0.2">
      <c r="A750" s="212"/>
      <c r="B750" s="213"/>
      <c r="C750" s="214"/>
      <c r="D750" s="88"/>
      <c r="E750" s="110"/>
      <c r="F750" s="28"/>
      <c r="G750" s="28"/>
      <c r="H750" s="22" t="str">
        <f>IF(G750="","",ROUNDDOWN('Lesné celky'!$C$2*G750,2))</f>
        <v/>
      </c>
      <c r="I750" s="28"/>
      <c r="J750" s="28"/>
      <c r="K750" s="28"/>
      <c r="L750" s="28"/>
      <c r="M750" s="24">
        <f t="shared" si="45"/>
        <v>0</v>
      </c>
      <c r="N750" s="112" t="str">
        <f t="shared" si="46"/>
        <v/>
      </c>
      <c r="O750" s="31"/>
      <c r="P750" s="33" t="str">
        <f t="shared" si="47"/>
        <v/>
      </c>
      <c r="R750" s="174" t="str">
        <f t="shared" si="48"/>
        <v/>
      </c>
    </row>
    <row r="751" spans="1:18" ht="24.75" customHeight="1" x14ac:dyDescent="0.2">
      <c r="A751" s="212"/>
      <c r="B751" s="213"/>
      <c r="C751" s="214"/>
      <c r="D751" s="88"/>
      <c r="E751" s="110"/>
      <c r="F751" s="28"/>
      <c r="G751" s="28"/>
      <c r="H751" s="22" t="str">
        <f>IF(G751="","",ROUNDDOWN('Lesné celky'!$C$2*G751,2))</f>
        <v/>
      </c>
      <c r="I751" s="28"/>
      <c r="J751" s="28"/>
      <c r="K751" s="28"/>
      <c r="L751" s="28"/>
      <c r="M751" s="24">
        <f t="shared" si="45"/>
        <v>0</v>
      </c>
      <c r="N751" s="112" t="str">
        <f t="shared" si="46"/>
        <v/>
      </c>
      <c r="O751" s="31"/>
      <c r="P751" s="33" t="str">
        <f t="shared" si="47"/>
        <v/>
      </c>
      <c r="R751" s="174" t="str">
        <f t="shared" si="48"/>
        <v/>
      </c>
    </row>
    <row r="752" spans="1:18" ht="24.75" customHeight="1" x14ac:dyDescent="0.2">
      <c r="A752" s="212"/>
      <c r="B752" s="213"/>
      <c r="C752" s="214"/>
      <c r="D752" s="88"/>
      <c r="E752" s="110"/>
      <c r="F752" s="28"/>
      <c r="G752" s="28"/>
      <c r="H752" s="22" t="str">
        <f>IF(G752="","",ROUNDDOWN('Lesné celky'!$C$2*G752,2))</f>
        <v/>
      </c>
      <c r="I752" s="28"/>
      <c r="J752" s="28"/>
      <c r="K752" s="28"/>
      <c r="L752" s="28"/>
      <c r="M752" s="24">
        <f t="shared" si="45"/>
        <v>0</v>
      </c>
      <c r="N752" s="112" t="str">
        <f t="shared" si="46"/>
        <v/>
      </c>
      <c r="O752" s="31"/>
      <c r="P752" s="33" t="str">
        <f t="shared" si="47"/>
        <v/>
      </c>
      <c r="R752" s="174" t="str">
        <f t="shared" si="48"/>
        <v/>
      </c>
    </row>
    <row r="753" spans="1:18" ht="24.75" customHeight="1" x14ac:dyDescent="0.2">
      <c r="A753" s="212"/>
      <c r="B753" s="213"/>
      <c r="C753" s="214"/>
      <c r="D753" s="88"/>
      <c r="E753" s="110"/>
      <c r="F753" s="28"/>
      <c r="G753" s="28"/>
      <c r="H753" s="22" t="str">
        <f>IF(G753="","",ROUNDDOWN('Lesné celky'!$C$2*G753,2))</f>
        <v/>
      </c>
      <c r="I753" s="28"/>
      <c r="J753" s="28"/>
      <c r="K753" s="28"/>
      <c r="L753" s="28"/>
      <c r="M753" s="24">
        <f t="shared" si="45"/>
        <v>0</v>
      </c>
      <c r="N753" s="112" t="str">
        <f t="shared" si="46"/>
        <v/>
      </c>
      <c r="O753" s="31"/>
      <c r="P753" s="33" t="str">
        <f t="shared" si="47"/>
        <v/>
      </c>
      <c r="R753" s="174" t="str">
        <f t="shared" si="48"/>
        <v/>
      </c>
    </row>
    <row r="754" spans="1:18" ht="24.75" customHeight="1" x14ac:dyDescent="0.2">
      <c r="A754" s="212"/>
      <c r="B754" s="213"/>
      <c r="C754" s="214"/>
      <c r="D754" s="88"/>
      <c r="E754" s="110"/>
      <c r="F754" s="28"/>
      <c r="G754" s="28"/>
      <c r="H754" s="22" t="str">
        <f>IF(G754="","",ROUNDDOWN('Lesné celky'!$C$2*G754,2))</f>
        <v/>
      </c>
      <c r="I754" s="28"/>
      <c r="J754" s="28"/>
      <c r="K754" s="28"/>
      <c r="L754" s="28"/>
      <c r="M754" s="24">
        <f t="shared" si="45"/>
        <v>0</v>
      </c>
      <c r="N754" s="112" t="str">
        <f t="shared" si="46"/>
        <v/>
      </c>
      <c r="O754" s="31"/>
      <c r="P754" s="33" t="str">
        <f t="shared" si="47"/>
        <v/>
      </c>
      <c r="R754" s="174" t="str">
        <f t="shared" si="48"/>
        <v/>
      </c>
    </row>
    <row r="755" spans="1:18" ht="24.75" customHeight="1" x14ac:dyDescent="0.2">
      <c r="A755" s="212"/>
      <c r="B755" s="213"/>
      <c r="C755" s="214"/>
      <c r="D755" s="88"/>
      <c r="E755" s="110"/>
      <c r="F755" s="28"/>
      <c r="G755" s="28"/>
      <c r="H755" s="22" t="str">
        <f>IF(G755="","",ROUNDDOWN('Lesné celky'!$C$2*G755,2))</f>
        <v/>
      </c>
      <c r="I755" s="28"/>
      <c r="J755" s="28"/>
      <c r="K755" s="28"/>
      <c r="L755" s="28"/>
      <c r="M755" s="24">
        <f t="shared" si="45"/>
        <v>0</v>
      </c>
      <c r="N755" s="112" t="str">
        <f t="shared" si="46"/>
        <v/>
      </c>
      <c r="O755" s="31"/>
      <c r="P755" s="33" t="str">
        <f t="shared" si="47"/>
        <v/>
      </c>
      <c r="R755" s="174" t="str">
        <f t="shared" si="48"/>
        <v/>
      </c>
    </row>
    <row r="756" spans="1:18" ht="24.75" customHeight="1" x14ac:dyDescent="0.2">
      <c r="A756" s="212"/>
      <c r="B756" s="213"/>
      <c r="C756" s="214"/>
      <c r="D756" s="88"/>
      <c r="E756" s="110"/>
      <c r="F756" s="28"/>
      <c r="G756" s="28"/>
      <c r="H756" s="22" t="str">
        <f>IF(G756="","",ROUNDDOWN('Lesné celky'!$C$2*G756,2))</f>
        <v/>
      </c>
      <c r="I756" s="28"/>
      <c r="J756" s="28"/>
      <c r="K756" s="28"/>
      <c r="L756" s="28"/>
      <c r="M756" s="24">
        <f t="shared" si="45"/>
        <v>0</v>
      </c>
      <c r="N756" s="112" t="str">
        <f t="shared" si="46"/>
        <v/>
      </c>
      <c r="O756" s="31"/>
      <c r="P756" s="33" t="str">
        <f t="shared" si="47"/>
        <v/>
      </c>
      <c r="R756" s="174" t="str">
        <f t="shared" si="48"/>
        <v/>
      </c>
    </row>
    <row r="757" spans="1:18" ht="24.75" customHeight="1" x14ac:dyDescent="0.2">
      <c r="A757" s="212"/>
      <c r="B757" s="213"/>
      <c r="C757" s="214"/>
      <c r="D757" s="88"/>
      <c r="E757" s="110"/>
      <c r="F757" s="28"/>
      <c r="G757" s="28"/>
      <c r="H757" s="22" t="str">
        <f>IF(G757="","",ROUNDDOWN('Lesné celky'!$C$2*G757,2))</f>
        <v/>
      </c>
      <c r="I757" s="28"/>
      <c r="J757" s="28"/>
      <c r="K757" s="28"/>
      <c r="L757" s="28"/>
      <c r="M757" s="24">
        <f t="shared" si="45"/>
        <v>0</v>
      </c>
      <c r="N757" s="112" t="str">
        <f t="shared" si="46"/>
        <v/>
      </c>
      <c r="O757" s="31"/>
      <c r="P757" s="33" t="str">
        <f t="shared" si="47"/>
        <v/>
      </c>
      <c r="R757" s="174" t="str">
        <f t="shared" si="48"/>
        <v/>
      </c>
    </row>
    <row r="758" spans="1:18" ht="24.75" customHeight="1" x14ac:dyDescent="0.2">
      <c r="A758" s="212"/>
      <c r="B758" s="213"/>
      <c r="C758" s="214"/>
      <c r="D758" s="88"/>
      <c r="E758" s="110"/>
      <c r="F758" s="28"/>
      <c r="G758" s="28"/>
      <c r="H758" s="22" t="str">
        <f>IF(G758="","",ROUNDDOWN('Lesné celky'!$C$2*G758,2))</f>
        <v/>
      </c>
      <c r="I758" s="28"/>
      <c r="J758" s="28"/>
      <c r="K758" s="28"/>
      <c r="L758" s="28"/>
      <c r="M758" s="24">
        <f t="shared" si="45"/>
        <v>0</v>
      </c>
      <c r="N758" s="112" t="str">
        <f t="shared" si="46"/>
        <v/>
      </c>
      <c r="O758" s="31"/>
      <c r="P758" s="33" t="str">
        <f t="shared" si="47"/>
        <v/>
      </c>
      <c r="R758" s="174" t="str">
        <f t="shared" si="48"/>
        <v/>
      </c>
    </row>
    <row r="759" spans="1:18" ht="24.75" customHeight="1" x14ac:dyDescent="0.2">
      <c r="A759" s="212"/>
      <c r="B759" s="213"/>
      <c r="C759" s="214"/>
      <c r="D759" s="88"/>
      <c r="E759" s="110"/>
      <c r="F759" s="28"/>
      <c r="G759" s="28"/>
      <c r="H759" s="22" t="str">
        <f>IF(G759="","",ROUNDDOWN('Lesné celky'!$C$2*G759,2))</f>
        <v/>
      </c>
      <c r="I759" s="28"/>
      <c r="J759" s="28"/>
      <c r="K759" s="28"/>
      <c r="L759" s="28"/>
      <c r="M759" s="24">
        <f t="shared" si="45"/>
        <v>0</v>
      </c>
      <c r="N759" s="112" t="str">
        <f t="shared" si="46"/>
        <v/>
      </c>
      <c r="O759" s="31"/>
      <c r="P759" s="33" t="str">
        <f t="shared" si="47"/>
        <v/>
      </c>
      <c r="R759" s="174" t="str">
        <f t="shared" si="48"/>
        <v/>
      </c>
    </row>
    <row r="760" spans="1:18" ht="24.75" customHeight="1" x14ac:dyDescent="0.2">
      <c r="A760" s="212"/>
      <c r="B760" s="213"/>
      <c r="C760" s="214"/>
      <c r="D760" s="88"/>
      <c r="E760" s="110"/>
      <c r="F760" s="28"/>
      <c r="G760" s="28"/>
      <c r="H760" s="22" t="str">
        <f>IF(G760="","",ROUNDDOWN('Lesné celky'!$C$2*G760,2))</f>
        <v/>
      </c>
      <c r="I760" s="28"/>
      <c r="J760" s="28"/>
      <c r="K760" s="28"/>
      <c r="L760" s="28"/>
      <c r="M760" s="24">
        <f t="shared" si="45"/>
        <v>0</v>
      </c>
      <c r="N760" s="112" t="str">
        <f t="shared" si="46"/>
        <v/>
      </c>
      <c r="O760" s="31"/>
      <c r="P760" s="33" t="str">
        <f t="shared" si="47"/>
        <v/>
      </c>
      <c r="R760" s="174" t="str">
        <f t="shared" si="48"/>
        <v/>
      </c>
    </row>
    <row r="761" spans="1:18" ht="24.75" customHeight="1" x14ac:dyDescent="0.2">
      <c r="A761" s="212"/>
      <c r="B761" s="213"/>
      <c r="C761" s="214"/>
      <c r="D761" s="88"/>
      <c r="E761" s="110"/>
      <c r="F761" s="28"/>
      <c r="G761" s="28"/>
      <c r="H761" s="22" t="str">
        <f>IF(G761="","",ROUNDDOWN('Lesné celky'!$C$2*G761,2))</f>
        <v/>
      </c>
      <c r="I761" s="28"/>
      <c r="J761" s="28"/>
      <c r="K761" s="28"/>
      <c r="L761" s="28"/>
      <c r="M761" s="24">
        <f t="shared" si="45"/>
        <v>0</v>
      </c>
      <c r="N761" s="112" t="str">
        <f t="shared" si="46"/>
        <v/>
      </c>
      <c r="O761" s="31"/>
      <c r="P761" s="33" t="str">
        <f t="shared" si="47"/>
        <v/>
      </c>
      <c r="R761" s="174" t="str">
        <f t="shared" si="48"/>
        <v/>
      </c>
    </row>
    <row r="762" spans="1:18" ht="24.75" customHeight="1" x14ac:dyDescent="0.2">
      <c r="A762" s="212"/>
      <c r="B762" s="213"/>
      <c r="C762" s="214"/>
      <c r="D762" s="88"/>
      <c r="E762" s="110"/>
      <c r="F762" s="28"/>
      <c r="G762" s="28"/>
      <c r="H762" s="22" t="str">
        <f>IF(G762="","",ROUNDDOWN('Lesné celky'!$C$2*G762,2))</f>
        <v/>
      </c>
      <c r="I762" s="28"/>
      <c r="J762" s="28"/>
      <c r="K762" s="28"/>
      <c r="L762" s="28"/>
      <c r="M762" s="24">
        <f t="shared" si="45"/>
        <v>0</v>
      </c>
      <c r="N762" s="112" t="str">
        <f t="shared" si="46"/>
        <v/>
      </c>
      <c r="O762" s="31"/>
      <c r="P762" s="33" t="str">
        <f t="shared" si="47"/>
        <v/>
      </c>
      <c r="R762" s="174" t="str">
        <f t="shared" si="48"/>
        <v/>
      </c>
    </row>
    <row r="763" spans="1:18" ht="24.75" customHeight="1" x14ac:dyDescent="0.2">
      <c r="A763" s="212"/>
      <c r="B763" s="213"/>
      <c r="C763" s="214"/>
      <c r="D763" s="88"/>
      <c r="E763" s="110"/>
      <c r="F763" s="28"/>
      <c r="G763" s="28"/>
      <c r="H763" s="22" t="str">
        <f>IF(G763="","",ROUNDDOWN('Lesné celky'!$C$2*G763,2))</f>
        <v/>
      </c>
      <c r="I763" s="28"/>
      <c r="J763" s="28"/>
      <c r="K763" s="28"/>
      <c r="L763" s="28"/>
      <c r="M763" s="24">
        <f t="shared" si="45"/>
        <v>0</v>
      </c>
      <c r="N763" s="112" t="str">
        <f t="shared" si="46"/>
        <v/>
      </c>
      <c r="O763" s="31"/>
      <c r="P763" s="33" t="str">
        <f t="shared" si="47"/>
        <v/>
      </c>
      <c r="R763" s="174" t="str">
        <f t="shared" si="48"/>
        <v/>
      </c>
    </row>
    <row r="764" spans="1:18" ht="24.75" customHeight="1" x14ac:dyDescent="0.2">
      <c r="A764" s="212"/>
      <c r="B764" s="213"/>
      <c r="C764" s="214"/>
      <c r="D764" s="88"/>
      <c r="E764" s="110"/>
      <c r="F764" s="28"/>
      <c r="G764" s="28"/>
      <c r="H764" s="22" t="str">
        <f>IF(G764="","",ROUNDDOWN('Lesné celky'!$C$2*G764,2))</f>
        <v/>
      </c>
      <c r="I764" s="28"/>
      <c r="J764" s="28"/>
      <c r="K764" s="28"/>
      <c r="L764" s="28"/>
      <c r="M764" s="24">
        <f t="shared" si="45"/>
        <v>0</v>
      </c>
      <c r="N764" s="112" t="str">
        <f t="shared" si="46"/>
        <v/>
      </c>
      <c r="O764" s="31"/>
      <c r="P764" s="33" t="str">
        <f t="shared" si="47"/>
        <v/>
      </c>
      <c r="R764" s="174" t="str">
        <f t="shared" si="48"/>
        <v/>
      </c>
    </row>
    <row r="765" spans="1:18" ht="24.75" customHeight="1" x14ac:dyDescent="0.2">
      <c r="A765" s="212"/>
      <c r="B765" s="213"/>
      <c r="C765" s="214"/>
      <c r="D765" s="88"/>
      <c r="E765" s="110"/>
      <c r="F765" s="28"/>
      <c r="G765" s="28"/>
      <c r="H765" s="22" t="str">
        <f>IF(G765="","",ROUNDDOWN('Lesné celky'!$C$2*G765,2))</f>
        <v/>
      </c>
      <c r="I765" s="28"/>
      <c r="J765" s="28"/>
      <c r="K765" s="28"/>
      <c r="L765" s="28"/>
      <c r="M765" s="24">
        <f t="shared" si="45"/>
        <v>0</v>
      </c>
      <c r="N765" s="112" t="str">
        <f t="shared" si="46"/>
        <v/>
      </c>
      <c r="O765" s="31"/>
      <c r="P765" s="33" t="str">
        <f t="shared" si="47"/>
        <v/>
      </c>
      <c r="R765" s="174" t="str">
        <f t="shared" si="48"/>
        <v/>
      </c>
    </row>
    <row r="766" spans="1:18" ht="24.75" customHeight="1" x14ac:dyDescent="0.2">
      <c r="A766" s="212"/>
      <c r="B766" s="213"/>
      <c r="C766" s="214"/>
      <c r="D766" s="88"/>
      <c r="E766" s="110"/>
      <c r="F766" s="28"/>
      <c r="G766" s="28"/>
      <c r="H766" s="22" t="str">
        <f>IF(G766="","",ROUNDDOWN('Lesné celky'!$C$2*G766,2))</f>
        <v/>
      </c>
      <c r="I766" s="28"/>
      <c r="J766" s="28"/>
      <c r="K766" s="28"/>
      <c r="L766" s="28"/>
      <c r="M766" s="24">
        <f t="shared" si="45"/>
        <v>0</v>
      </c>
      <c r="N766" s="112" t="str">
        <f t="shared" si="46"/>
        <v/>
      </c>
      <c r="O766" s="31"/>
      <c r="P766" s="33" t="str">
        <f t="shared" si="47"/>
        <v/>
      </c>
      <c r="R766" s="174" t="str">
        <f t="shared" si="48"/>
        <v/>
      </c>
    </row>
    <row r="767" spans="1:18" ht="24.75" customHeight="1" x14ac:dyDescent="0.2">
      <c r="A767" s="212"/>
      <c r="B767" s="213"/>
      <c r="C767" s="214"/>
      <c r="D767" s="88"/>
      <c r="E767" s="110"/>
      <c r="F767" s="28"/>
      <c r="G767" s="28"/>
      <c r="H767" s="22" t="str">
        <f>IF(G767="","",ROUNDDOWN('Lesné celky'!$C$2*G767,2))</f>
        <v/>
      </c>
      <c r="I767" s="28"/>
      <c r="J767" s="28"/>
      <c r="K767" s="28"/>
      <c r="L767" s="28"/>
      <c r="M767" s="24">
        <f t="shared" si="45"/>
        <v>0</v>
      </c>
      <c r="N767" s="112" t="str">
        <f t="shared" si="46"/>
        <v/>
      </c>
      <c r="O767" s="31"/>
      <c r="P767" s="33" t="str">
        <f t="shared" si="47"/>
        <v/>
      </c>
      <c r="R767" s="174" t="str">
        <f t="shared" si="48"/>
        <v/>
      </c>
    </row>
    <row r="768" spans="1:18" ht="24.75" customHeight="1" x14ac:dyDescent="0.2">
      <c r="A768" s="212"/>
      <c r="B768" s="213"/>
      <c r="C768" s="214"/>
      <c r="D768" s="88"/>
      <c r="E768" s="110"/>
      <c r="F768" s="28"/>
      <c r="G768" s="28"/>
      <c r="H768" s="22" t="str">
        <f>IF(G768="","",ROUNDDOWN('Lesné celky'!$C$2*G768,2))</f>
        <v/>
      </c>
      <c r="I768" s="28"/>
      <c r="J768" s="28"/>
      <c r="K768" s="28"/>
      <c r="L768" s="28"/>
      <c r="M768" s="24">
        <f t="shared" si="45"/>
        <v>0</v>
      </c>
      <c r="N768" s="112" t="str">
        <f t="shared" si="46"/>
        <v/>
      </c>
      <c r="O768" s="31"/>
      <c r="P768" s="33" t="str">
        <f t="shared" si="47"/>
        <v/>
      </c>
      <c r="R768" s="174" t="str">
        <f t="shared" si="48"/>
        <v/>
      </c>
    </row>
    <row r="769" spans="1:18" ht="24.75" customHeight="1" x14ac:dyDescent="0.2">
      <c r="A769" s="212"/>
      <c r="B769" s="213"/>
      <c r="C769" s="214"/>
      <c r="D769" s="88"/>
      <c r="E769" s="110"/>
      <c r="F769" s="28"/>
      <c r="G769" s="28"/>
      <c r="H769" s="22" t="str">
        <f>IF(G769="","",ROUNDDOWN('Lesné celky'!$C$2*G769,2))</f>
        <v/>
      </c>
      <c r="I769" s="28"/>
      <c r="J769" s="28"/>
      <c r="K769" s="28"/>
      <c r="L769" s="28"/>
      <c r="M769" s="24">
        <f t="shared" si="45"/>
        <v>0</v>
      </c>
      <c r="N769" s="112" t="str">
        <f t="shared" si="46"/>
        <v/>
      </c>
      <c r="O769" s="31"/>
      <c r="P769" s="33" t="str">
        <f t="shared" si="47"/>
        <v/>
      </c>
      <c r="R769" s="174" t="str">
        <f t="shared" si="48"/>
        <v/>
      </c>
    </row>
    <row r="770" spans="1:18" ht="24.75" customHeight="1" x14ac:dyDescent="0.2">
      <c r="A770" s="212"/>
      <c r="B770" s="213"/>
      <c r="C770" s="214"/>
      <c r="D770" s="88"/>
      <c r="E770" s="110"/>
      <c r="F770" s="28"/>
      <c r="G770" s="28"/>
      <c r="H770" s="22" t="str">
        <f>IF(G770="","",ROUNDDOWN('Lesné celky'!$C$2*G770,2))</f>
        <v/>
      </c>
      <c r="I770" s="28"/>
      <c r="J770" s="28"/>
      <c r="K770" s="28"/>
      <c r="L770" s="28"/>
      <c r="M770" s="24">
        <f t="shared" ref="M770:M833" si="49">SUM(I770:L770)</f>
        <v>0</v>
      </c>
      <c r="N770" s="112" t="str">
        <f t="shared" ref="N770:N833" si="50">IF(ROUNDDOWN(F770*G770,2)-ROUNDDOWN(SUM(I770:L770),2)=0,"","zlý súčet")</f>
        <v/>
      </c>
      <c r="O770" s="31"/>
      <c r="P770" s="33" t="str">
        <f t="shared" si="47"/>
        <v/>
      </c>
      <c r="R770" s="174" t="str">
        <f t="shared" si="48"/>
        <v/>
      </c>
    </row>
    <row r="771" spans="1:18" ht="24.75" customHeight="1" x14ac:dyDescent="0.2">
      <c r="A771" s="212"/>
      <c r="B771" s="213"/>
      <c r="C771" s="214"/>
      <c r="D771" s="88"/>
      <c r="E771" s="110"/>
      <c r="F771" s="28"/>
      <c r="G771" s="28"/>
      <c r="H771" s="22" t="str">
        <f>IF(G771="","",ROUNDDOWN('Lesné celky'!$C$2*G771,2))</f>
        <v/>
      </c>
      <c r="I771" s="28"/>
      <c r="J771" s="28"/>
      <c r="K771" s="28"/>
      <c r="L771" s="28"/>
      <c r="M771" s="24">
        <f t="shared" si="49"/>
        <v>0</v>
      </c>
      <c r="N771" s="112" t="str">
        <f t="shared" si="50"/>
        <v/>
      </c>
      <c r="O771" s="31"/>
      <c r="P771" s="33" t="str">
        <f t="shared" si="47"/>
        <v/>
      </c>
      <c r="R771" s="174" t="str">
        <f t="shared" si="48"/>
        <v/>
      </c>
    </row>
    <row r="772" spans="1:18" ht="24.75" customHeight="1" x14ac:dyDescent="0.2">
      <c r="A772" s="212"/>
      <c r="B772" s="213"/>
      <c r="C772" s="214"/>
      <c r="D772" s="88"/>
      <c r="E772" s="110"/>
      <c r="F772" s="28"/>
      <c r="G772" s="28"/>
      <c r="H772" s="22" t="str">
        <f>IF(G772="","",ROUNDDOWN('Lesné celky'!$C$2*G772,2))</f>
        <v/>
      </c>
      <c r="I772" s="28"/>
      <c r="J772" s="28"/>
      <c r="K772" s="28"/>
      <c r="L772" s="28"/>
      <c r="M772" s="24">
        <f t="shared" si="49"/>
        <v>0</v>
      </c>
      <c r="N772" s="112" t="str">
        <f t="shared" si="50"/>
        <v/>
      </c>
      <c r="O772" s="31"/>
      <c r="P772" s="33" t="str">
        <f t="shared" si="47"/>
        <v/>
      </c>
      <c r="R772" s="174" t="str">
        <f t="shared" si="48"/>
        <v/>
      </c>
    </row>
    <row r="773" spans="1:18" ht="24.75" customHeight="1" x14ac:dyDescent="0.2">
      <c r="A773" s="212"/>
      <c r="B773" s="213"/>
      <c r="C773" s="214"/>
      <c r="D773" s="88"/>
      <c r="E773" s="110"/>
      <c r="F773" s="28"/>
      <c r="G773" s="28"/>
      <c r="H773" s="22" t="str">
        <f>IF(G773="","",ROUNDDOWN('Lesné celky'!$C$2*G773,2))</f>
        <v/>
      </c>
      <c r="I773" s="28"/>
      <c r="J773" s="28"/>
      <c r="K773" s="28"/>
      <c r="L773" s="28"/>
      <c r="M773" s="24">
        <f t="shared" si="49"/>
        <v>0</v>
      </c>
      <c r="N773" s="112" t="str">
        <f t="shared" si="50"/>
        <v/>
      </c>
      <c r="O773" s="31"/>
      <c r="P773" s="33" t="str">
        <f t="shared" si="47"/>
        <v/>
      </c>
      <c r="R773" s="174" t="str">
        <f t="shared" si="48"/>
        <v/>
      </c>
    </row>
    <row r="774" spans="1:18" ht="24.75" customHeight="1" x14ac:dyDescent="0.2">
      <c r="A774" s="212"/>
      <c r="B774" s="213"/>
      <c r="C774" s="214"/>
      <c r="D774" s="88"/>
      <c r="E774" s="110"/>
      <c r="F774" s="28"/>
      <c r="G774" s="28"/>
      <c r="H774" s="22" t="str">
        <f>IF(G774="","",ROUNDDOWN('Lesné celky'!$C$2*G774,2))</f>
        <v/>
      </c>
      <c r="I774" s="28"/>
      <c r="J774" s="28"/>
      <c r="K774" s="28"/>
      <c r="L774" s="28"/>
      <c r="M774" s="24">
        <f t="shared" si="49"/>
        <v>0</v>
      </c>
      <c r="N774" s="112" t="str">
        <f t="shared" si="50"/>
        <v/>
      </c>
      <c r="O774" s="31"/>
      <c r="P774" s="33" t="str">
        <f t="shared" si="47"/>
        <v/>
      </c>
      <c r="R774" s="174" t="str">
        <f t="shared" si="48"/>
        <v/>
      </c>
    </row>
    <row r="775" spans="1:18" ht="24.75" customHeight="1" x14ac:dyDescent="0.2">
      <c r="A775" s="212"/>
      <c r="B775" s="213"/>
      <c r="C775" s="214"/>
      <c r="D775" s="88"/>
      <c r="E775" s="110"/>
      <c r="F775" s="28"/>
      <c r="G775" s="28"/>
      <c r="H775" s="22" t="str">
        <f>IF(G775="","",ROUNDDOWN('Lesné celky'!$C$2*G775,2))</f>
        <v/>
      </c>
      <c r="I775" s="28"/>
      <c r="J775" s="28"/>
      <c r="K775" s="28"/>
      <c r="L775" s="28"/>
      <c r="M775" s="24">
        <f t="shared" si="49"/>
        <v>0</v>
      </c>
      <c r="N775" s="112" t="str">
        <f t="shared" si="50"/>
        <v/>
      </c>
      <c r="O775" s="31"/>
      <c r="P775" s="33" t="str">
        <f t="shared" si="47"/>
        <v/>
      </c>
      <c r="R775" s="174" t="str">
        <f t="shared" si="48"/>
        <v/>
      </c>
    </row>
    <row r="776" spans="1:18" ht="24.75" customHeight="1" x14ac:dyDescent="0.2">
      <c r="A776" s="212"/>
      <c r="B776" s="213"/>
      <c r="C776" s="214"/>
      <c r="D776" s="88"/>
      <c r="E776" s="110"/>
      <c r="F776" s="28"/>
      <c r="G776" s="28"/>
      <c r="H776" s="22" t="str">
        <f>IF(G776="","",ROUNDDOWN('Lesné celky'!$C$2*G776,2))</f>
        <v/>
      </c>
      <c r="I776" s="28"/>
      <c r="J776" s="28"/>
      <c r="K776" s="28"/>
      <c r="L776" s="28"/>
      <c r="M776" s="24">
        <f t="shared" si="49"/>
        <v>0</v>
      </c>
      <c r="N776" s="112" t="str">
        <f t="shared" si="50"/>
        <v/>
      </c>
      <c r="O776" s="31"/>
      <c r="P776" s="33" t="str">
        <f t="shared" si="47"/>
        <v/>
      </c>
      <c r="R776" s="174" t="str">
        <f t="shared" si="48"/>
        <v/>
      </c>
    </row>
    <row r="777" spans="1:18" ht="24.75" customHeight="1" x14ac:dyDescent="0.2">
      <c r="A777" s="212"/>
      <c r="B777" s="213"/>
      <c r="C777" s="214"/>
      <c r="D777" s="88"/>
      <c r="E777" s="110"/>
      <c r="F777" s="28"/>
      <c r="G777" s="28"/>
      <c r="H777" s="22" t="str">
        <f>IF(G777="","",ROUNDDOWN('Lesné celky'!$C$2*G777,2))</f>
        <v/>
      </c>
      <c r="I777" s="28"/>
      <c r="J777" s="28"/>
      <c r="K777" s="28"/>
      <c r="L777" s="28"/>
      <c r="M777" s="24">
        <f t="shared" si="49"/>
        <v>0</v>
      </c>
      <c r="N777" s="112" t="str">
        <f t="shared" si="50"/>
        <v/>
      </c>
      <c r="O777" s="31"/>
      <c r="P777" s="33" t="str">
        <f t="shared" si="47"/>
        <v/>
      </c>
      <c r="R777" s="174" t="str">
        <f t="shared" si="48"/>
        <v/>
      </c>
    </row>
    <row r="778" spans="1:18" ht="24.75" customHeight="1" x14ac:dyDescent="0.2">
      <c r="A778" s="212"/>
      <c r="B778" s="213"/>
      <c r="C778" s="214"/>
      <c r="D778" s="88"/>
      <c r="E778" s="110"/>
      <c r="F778" s="28"/>
      <c r="G778" s="28"/>
      <c r="H778" s="22" t="str">
        <f>IF(G778="","",ROUNDDOWN('Lesné celky'!$C$2*G778,2))</f>
        <v/>
      </c>
      <c r="I778" s="28"/>
      <c r="J778" s="28"/>
      <c r="K778" s="28"/>
      <c r="L778" s="28"/>
      <c r="M778" s="24">
        <f t="shared" si="49"/>
        <v>0</v>
      </c>
      <c r="N778" s="112" t="str">
        <f t="shared" si="50"/>
        <v/>
      </c>
      <c r="O778" s="31"/>
      <c r="P778" s="33" t="str">
        <f t="shared" si="47"/>
        <v/>
      </c>
      <c r="R778" s="174" t="str">
        <f t="shared" si="48"/>
        <v/>
      </c>
    </row>
    <row r="779" spans="1:18" ht="24.75" customHeight="1" x14ac:dyDescent="0.2">
      <c r="A779" s="212"/>
      <c r="B779" s="213"/>
      <c r="C779" s="214"/>
      <c r="D779" s="88"/>
      <c r="E779" s="110"/>
      <c r="F779" s="28"/>
      <c r="G779" s="28"/>
      <c r="H779" s="22" t="str">
        <f>IF(G779="","",ROUNDDOWN('Lesné celky'!$C$2*G779,2))</f>
        <v/>
      </c>
      <c r="I779" s="28"/>
      <c r="J779" s="28"/>
      <c r="K779" s="28"/>
      <c r="L779" s="28"/>
      <c r="M779" s="24">
        <f t="shared" si="49"/>
        <v>0</v>
      </c>
      <c r="N779" s="112" t="str">
        <f t="shared" si="50"/>
        <v/>
      </c>
      <c r="O779" s="31"/>
      <c r="P779" s="33" t="str">
        <f t="shared" si="47"/>
        <v/>
      </c>
      <c r="R779" s="174" t="str">
        <f t="shared" si="48"/>
        <v/>
      </c>
    </row>
    <row r="780" spans="1:18" ht="24.75" customHeight="1" x14ac:dyDescent="0.2">
      <c r="A780" s="212"/>
      <c r="B780" s="213"/>
      <c r="C780" s="214"/>
      <c r="D780" s="88"/>
      <c r="E780" s="110"/>
      <c r="F780" s="28"/>
      <c r="G780" s="28"/>
      <c r="H780" s="22" t="str">
        <f>IF(G780="","",ROUNDDOWN('Lesné celky'!$C$2*G780,2))</f>
        <v/>
      </c>
      <c r="I780" s="28"/>
      <c r="J780" s="28"/>
      <c r="K780" s="28"/>
      <c r="L780" s="28"/>
      <c r="M780" s="24">
        <f t="shared" si="49"/>
        <v>0</v>
      </c>
      <c r="N780" s="112" t="str">
        <f t="shared" si="50"/>
        <v/>
      </c>
      <c r="O780" s="31"/>
      <c r="P780" s="33" t="str">
        <f t="shared" si="47"/>
        <v/>
      </c>
      <c r="R780" s="174" t="str">
        <f t="shared" si="48"/>
        <v/>
      </c>
    </row>
    <row r="781" spans="1:18" ht="24.75" customHeight="1" x14ac:dyDescent="0.2">
      <c r="A781" s="212"/>
      <c r="B781" s="213"/>
      <c r="C781" s="214"/>
      <c r="D781" s="88"/>
      <c r="E781" s="110"/>
      <c r="F781" s="28"/>
      <c r="G781" s="28"/>
      <c r="H781" s="22" t="str">
        <f>IF(G781="","",ROUNDDOWN('Lesné celky'!$C$2*G781,2))</f>
        <v/>
      </c>
      <c r="I781" s="28"/>
      <c r="J781" s="28"/>
      <c r="K781" s="28"/>
      <c r="L781" s="28"/>
      <c r="M781" s="24">
        <f t="shared" si="49"/>
        <v>0</v>
      </c>
      <c r="N781" s="112" t="str">
        <f t="shared" si="50"/>
        <v/>
      </c>
      <c r="O781" s="31"/>
      <c r="P781" s="33" t="str">
        <f t="shared" si="47"/>
        <v/>
      </c>
      <c r="R781" s="174" t="str">
        <f t="shared" si="48"/>
        <v/>
      </c>
    </row>
    <row r="782" spans="1:18" ht="24.75" customHeight="1" x14ac:dyDescent="0.2">
      <c r="A782" s="212"/>
      <c r="B782" s="213"/>
      <c r="C782" s="214"/>
      <c r="D782" s="88"/>
      <c r="E782" s="110"/>
      <c r="F782" s="28"/>
      <c r="G782" s="28"/>
      <c r="H782" s="22" t="str">
        <f>IF(G782="","",ROUNDDOWN('Lesné celky'!$C$2*G782,2))</f>
        <v/>
      </c>
      <c r="I782" s="28"/>
      <c r="J782" s="28"/>
      <c r="K782" s="28"/>
      <c r="L782" s="28"/>
      <c r="M782" s="24">
        <f t="shared" si="49"/>
        <v>0</v>
      </c>
      <c r="N782" s="112" t="str">
        <f t="shared" si="50"/>
        <v/>
      </c>
      <c r="O782" s="31"/>
      <c r="P782" s="33" t="str">
        <f t="shared" si="47"/>
        <v/>
      </c>
      <c r="R782" s="174" t="str">
        <f t="shared" si="48"/>
        <v/>
      </c>
    </row>
    <row r="783" spans="1:18" ht="24.75" customHeight="1" x14ac:dyDescent="0.2">
      <c r="A783" s="212"/>
      <c r="B783" s="213"/>
      <c r="C783" s="214"/>
      <c r="D783" s="88"/>
      <c r="E783" s="110"/>
      <c r="F783" s="28"/>
      <c r="G783" s="28"/>
      <c r="H783" s="22" t="str">
        <f>IF(G783="","",ROUNDDOWN('Lesné celky'!$C$2*G783,2))</f>
        <v/>
      </c>
      <c r="I783" s="28"/>
      <c r="J783" s="28"/>
      <c r="K783" s="28"/>
      <c r="L783" s="28"/>
      <c r="M783" s="24">
        <f t="shared" si="49"/>
        <v>0</v>
      </c>
      <c r="N783" s="112" t="str">
        <f t="shared" si="50"/>
        <v/>
      </c>
      <c r="O783" s="31"/>
      <c r="P783" s="33" t="str">
        <f t="shared" si="47"/>
        <v/>
      </c>
      <c r="R783" s="174" t="str">
        <f t="shared" si="48"/>
        <v/>
      </c>
    </row>
    <row r="784" spans="1:18" ht="24.75" customHeight="1" x14ac:dyDescent="0.2">
      <c r="A784" s="212"/>
      <c r="B784" s="213"/>
      <c r="C784" s="214"/>
      <c r="D784" s="88"/>
      <c r="E784" s="110"/>
      <c r="F784" s="28"/>
      <c r="G784" s="28"/>
      <c r="H784" s="22" t="str">
        <f>IF(G784="","",ROUNDDOWN('Lesné celky'!$C$2*G784,2))</f>
        <v/>
      </c>
      <c r="I784" s="28"/>
      <c r="J784" s="28"/>
      <c r="K784" s="28"/>
      <c r="L784" s="28"/>
      <c r="M784" s="24">
        <f t="shared" si="49"/>
        <v>0</v>
      </c>
      <c r="N784" s="112" t="str">
        <f t="shared" si="50"/>
        <v/>
      </c>
      <c r="O784" s="31"/>
      <c r="P784" s="33" t="str">
        <f t="shared" si="47"/>
        <v/>
      </c>
      <c r="R784" s="174" t="str">
        <f t="shared" si="48"/>
        <v/>
      </c>
    </row>
    <row r="785" spans="1:18" ht="24.75" customHeight="1" x14ac:dyDescent="0.2">
      <c r="A785" s="212"/>
      <c r="B785" s="213"/>
      <c r="C785" s="214"/>
      <c r="D785" s="88"/>
      <c r="E785" s="110"/>
      <c r="F785" s="28"/>
      <c r="G785" s="28"/>
      <c r="H785" s="22" t="str">
        <f>IF(G785="","",ROUNDDOWN('Lesné celky'!$C$2*G785,2))</f>
        <v/>
      </c>
      <c r="I785" s="28"/>
      <c r="J785" s="28"/>
      <c r="K785" s="28"/>
      <c r="L785" s="28"/>
      <c r="M785" s="24">
        <f t="shared" si="49"/>
        <v>0</v>
      </c>
      <c r="N785" s="112" t="str">
        <f t="shared" si="50"/>
        <v/>
      </c>
      <c r="O785" s="31"/>
      <c r="P785" s="33" t="str">
        <f t="shared" si="47"/>
        <v/>
      </c>
      <c r="R785" s="174" t="str">
        <f t="shared" si="48"/>
        <v/>
      </c>
    </row>
    <row r="786" spans="1:18" ht="24.75" customHeight="1" x14ac:dyDescent="0.2">
      <c r="A786" s="212"/>
      <c r="B786" s="213"/>
      <c r="C786" s="214"/>
      <c r="D786" s="88"/>
      <c r="E786" s="110"/>
      <c r="F786" s="28"/>
      <c r="G786" s="28"/>
      <c r="H786" s="22" t="str">
        <f>IF(G786="","",ROUNDDOWN('Lesné celky'!$C$2*G786,2))</f>
        <v/>
      </c>
      <c r="I786" s="28"/>
      <c r="J786" s="28"/>
      <c r="K786" s="28"/>
      <c r="L786" s="28"/>
      <c r="M786" s="24">
        <f t="shared" si="49"/>
        <v>0</v>
      </c>
      <c r="N786" s="112" t="str">
        <f t="shared" si="50"/>
        <v/>
      </c>
      <c r="O786" s="31"/>
      <c r="P786" s="33" t="str">
        <f t="shared" si="47"/>
        <v/>
      </c>
      <c r="R786" s="174" t="str">
        <f t="shared" si="48"/>
        <v/>
      </c>
    </row>
    <row r="787" spans="1:18" ht="24.75" customHeight="1" x14ac:dyDescent="0.2">
      <c r="A787" s="212"/>
      <c r="B787" s="213"/>
      <c r="C787" s="214"/>
      <c r="D787" s="88"/>
      <c r="E787" s="110"/>
      <c r="F787" s="28"/>
      <c r="G787" s="28"/>
      <c r="H787" s="22" t="str">
        <f>IF(G787="","",ROUNDDOWN('Lesné celky'!$C$2*G787,2))</f>
        <v/>
      </c>
      <c r="I787" s="28"/>
      <c r="J787" s="28"/>
      <c r="K787" s="28"/>
      <c r="L787" s="28"/>
      <c r="M787" s="24">
        <f t="shared" si="49"/>
        <v>0</v>
      </c>
      <c r="N787" s="112" t="str">
        <f t="shared" si="50"/>
        <v/>
      </c>
      <c r="O787" s="31"/>
      <c r="P787" s="33" t="str">
        <f t="shared" si="47"/>
        <v/>
      </c>
      <c r="R787" s="174" t="str">
        <f t="shared" si="48"/>
        <v/>
      </c>
    </row>
    <row r="788" spans="1:18" ht="24.75" customHeight="1" x14ac:dyDescent="0.2">
      <c r="A788" s="212"/>
      <c r="B788" s="213"/>
      <c r="C788" s="214"/>
      <c r="D788" s="88"/>
      <c r="E788" s="110"/>
      <c r="F788" s="28"/>
      <c r="G788" s="28"/>
      <c r="H788" s="22" t="str">
        <f>IF(G788="","",ROUNDDOWN('Lesné celky'!$C$2*G788,2))</f>
        <v/>
      </c>
      <c r="I788" s="28"/>
      <c r="J788" s="28"/>
      <c r="K788" s="28"/>
      <c r="L788" s="28"/>
      <c r="M788" s="24">
        <f t="shared" si="49"/>
        <v>0</v>
      </c>
      <c r="N788" s="112" t="str">
        <f t="shared" si="50"/>
        <v/>
      </c>
      <c r="O788" s="31"/>
      <c r="P788" s="33" t="str">
        <f t="shared" ref="P788:P851" si="51">IF(H788="","",H788-O788)</f>
        <v/>
      </c>
      <c r="R788" s="174" t="str">
        <f t="shared" ref="R788:R851" si="52">IF(AND(H788&lt;&gt;"",OR(E788="",D788="",A788="")),"nekorektne zadané údaje","")</f>
        <v/>
      </c>
    </row>
    <row r="789" spans="1:18" ht="24.75" customHeight="1" x14ac:dyDescent="0.2">
      <c r="A789" s="212"/>
      <c r="B789" s="213"/>
      <c r="C789" s="214"/>
      <c r="D789" s="88"/>
      <c r="E789" s="110"/>
      <c r="F789" s="28"/>
      <c r="G789" s="28"/>
      <c r="H789" s="22" t="str">
        <f>IF(G789="","",ROUNDDOWN('Lesné celky'!$C$2*G789,2))</f>
        <v/>
      </c>
      <c r="I789" s="28"/>
      <c r="J789" s="28"/>
      <c r="K789" s="28"/>
      <c r="L789" s="28"/>
      <c r="M789" s="24">
        <f t="shared" si="49"/>
        <v>0</v>
      </c>
      <c r="N789" s="112" t="str">
        <f t="shared" si="50"/>
        <v/>
      </c>
      <c r="O789" s="31"/>
      <c r="P789" s="33" t="str">
        <f t="shared" si="51"/>
        <v/>
      </c>
      <c r="R789" s="174" t="str">
        <f t="shared" si="52"/>
        <v/>
      </c>
    </row>
    <row r="790" spans="1:18" ht="24.75" customHeight="1" x14ac:dyDescent="0.2">
      <c r="A790" s="212"/>
      <c r="B790" s="213"/>
      <c r="C790" s="214"/>
      <c r="D790" s="88"/>
      <c r="E790" s="110"/>
      <c r="F790" s="28"/>
      <c r="G790" s="28"/>
      <c r="H790" s="22" t="str">
        <f>IF(G790="","",ROUNDDOWN('Lesné celky'!$C$2*G790,2))</f>
        <v/>
      </c>
      <c r="I790" s="28"/>
      <c r="J790" s="28"/>
      <c r="K790" s="28"/>
      <c r="L790" s="28"/>
      <c r="M790" s="24">
        <f t="shared" si="49"/>
        <v>0</v>
      </c>
      <c r="N790" s="112" t="str">
        <f t="shared" si="50"/>
        <v/>
      </c>
      <c r="O790" s="31"/>
      <c r="P790" s="33" t="str">
        <f t="shared" si="51"/>
        <v/>
      </c>
      <c r="R790" s="174" t="str">
        <f t="shared" si="52"/>
        <v/>
      </c>
    </row>
    <row r="791" spans="1:18" ht="24.75" customHeight="1" x14ac:dyDescent="0.2">
      <c r="A791" s="212"/>
      <c r="B791" s="213"/>
      <c r="C791" s="214"/>
      <c r="D791" s="88"/>
      <c r="E791" s="110"/>
      <c r="F791" s="28"/>
      <c r="G791" s="28"/>
      <c r="H791" s="22" t="str">
        <f>IF(G791="","",ROUNDDOWN('Lesné celky'!$C$2*G791,2))</f>
        <v/>
      </c>
      <c r="I791" s="28"/>
      <c r="J791" s="28"/>
      <c r="K791" s="28"/>
      <c r="L791" s="28"/>
      <c r="M791" s="24">
        <f t="shared" si="49"/>
        <v>0</v>
      </c>
      <c r="N791" s="112" t="str">
        <f t="shared" si="50"/>
        <v/>
      </c>
      <c r="O791" s="31"/>
      <c r="P791" s="33" t="str">
        <f t="shared" si="51"/>
        <v/>
      </c>
      <c r="R791" s="174" t="str">
        <f t="shared" si="52"/>
        <v/>
      </c>
    </row>
    <row r="792" spans="1:18" ht="24.75" customHeight="1" x14ac:dyDescent="0.2">
      <c r="A792" s="212"/>
      <c r="B792" s="213"/>
      <c r="C792" s="214"/>
      <c r="D792" s="88"/>
      <c r="E792" s="110"/>
      <c r="F792" s="28"/>
      <c r="G792" s="28"/>
      <c r="H792" s="22" t="str">
        <f>IF(G792="","",ROUNDDOWN('Lesné celky'!$C$2*G792,2))</f>
        <v/>
      </c>
      <c r="I792" s="28"/>
      <c r="J792" s="28"/>
      <c r="K792" s="28"/>
      <c r="L792" s="28"/>
      <c r="M792" s="24">
        <f t="shared" si="49"/>
        <v>0</v>
      </c>
      <c r="N792" s="112" t="str">
        <f t="shared" si="50"/>
        <v/>
      </c>
      <c r="O792" s="31"/>
      <c r="P792" s="33" t="str">
        <f t="shared" si="51"/>
        <v/>
      </c>
      <c r="R792" s="174" t="str">
        <f t="shared" si="52"/>
        <v/>
      </c>
    </row>
    <row r="793" spans="1:18" ht="24.75" customHeight="1" x14ac:dyDescent="0.2">
      <c r="A793" s="212"/>
      <c r="B793" s="213"/>
      <c r="C793" s="214"/>
      <c r="D793" s="88"/>
      <c r="E793" s="110"/>
      <c r="F793" s="28"/>
      <c r="G793" s="28"/>
      <c r="H793" s="22" t="str">
        <f>IF(G793="","",ROUNDDOWN('Lesné celky'!$C$2*G793,2))</f>
        <v/>
      </c>
      <c r="I793" s="28"/>
      <c r="J793" s="28"/>
      <c r="K793" s="28"/>
      <c r="L793" s="28"/>
      <c r="M793" s="24">
        <f t="shared" si="49"/>
        <v>0</v>
      </c>
      <c r="N793" s="112" t="str">
        <f t="shared" si="50"/>
        <v/>
      </c>
      <c r="O793" s="31"/>
      <c r="P793" s="33" t="str">
        <f t="shared" si="51"/>
        <v/>
      </c>
      <c r="R793" s="174" t="str">
        <f t="shared" si="52"/>
        <v/>
      </c>
    </row>
    <row r="794" spans="1:18" ht="24.75" customHeight="1" x14ac:dyDescent="0.2">
      <c r="A794" s="212"/>
      <c r="B794" s="213"/>
      <c r="C794" s="214"/>
      <c r="D794" s="88"/>
      <c r="E794" s="110"/>
      <c r="F794" s="28"/>
      <c r="G794" s="28"/>
      <c r="H794" s="22" t="str">
        <f>IF(G794="","",ROUNDDOWN('Lesné celky'!$C$2*G794,2))</f>
        <v/>
      </c>
      <c r="I794" s="28"/>
      <c r="J794" s="28"/>
      <c r="K794" s="28"/>
      <c r="L794" s="28"/>
      <c r="M794" s="24">
        <f t="shared" si="49"/>
        <v>0</v>
      </c>
      <c r="N794" s="112" t="str">
        <f t="shared" si="50"/>
        <v/>
      </c>
      <c r="O794" s="31"/>
      <c r="P794" s="33" t="str">
        <f t="shared" si="51"/>
        <v/>
      </c>
      <c r="R794" s="174" t="str">
        <f t="shared" si="52"/>
        <v/>
      </c>
    </row>
    <row r="795" spans="1:18" ht="24.75" customHeight="1" x14ac:dyDescent="0.2">
      <c r="A795" s="212"/>
      <c r="B795" s="213"/>
      <c r="C795" s="214"/>
      <c r="D795" s="88"/>
      <c r="E795" s="110"/>
      <c r="F795" s="28"/>
      <c r="G795" s="28"/>
      <c r="H795" s="22" t="str">
        <f>IF(G795="","",ROUNDDOWN('Lesné celky'!$C$2*G795,2))</f>
        <v/>
      </c>
      <c r="I795" s="28"/>
      <c r="J795" s="28"/>
      <c r="K795" s="28"/>
      <c r="L795" s="28"/>
      <c r="M795" s="24">
        <f t="shared" si="49"/>
        <v>0</v>
      </c>
      <c r="N795" s="112" t="str">
        <f t="shared" si="50"/>
        <v/>
      </c>
      <c r="O795" s="31"/>
      <c r="P795" s="33" t="str">
        <f t="shared" si="51"/>
        <v/>
      </c>
      <c r="R795" s="174" t="str">
        <f t="shared" si="52"/>
        <v/>
      </c>
    </row>
    <row r="796" spans="1:18" ht="24.75" customHeight="1" x14ac:dyDescent="0.2">
      <c r="A796" s="212"/>
      <c r="B796" s="213"/>
      <c r="C796" s="214"/>
      <c r="D796" s="88"/>
      <c r="E796" s="110"/>
      <c r="F796" s="28"/>
      <c r="G796" s="28"/>
      <c r="H796" s="22" t="str">
        <f>IF(G796="","",ROUNDDOWN('Lesné celky'!$C$2*G796,2))</f>
        <v/>
      </c>
      <c r="I796" s="28"/>
      <c r="J796" s="28"/>
      <c r="K796" s="28"/>
      <c r="L796" s="28"/>
      <c r="M796" s="24">
        <f t="shared" si="49"/>
        <v>0</v>
      </c>
      <c r="N796" s="112" t="str">
        <f t="shared" si="50"/>
        <v/>
      </c>
      <c r="O796" s="31"/>
      <c r="P796" s="33" t="str">
        <f t="shared" si="51"/>
        <v/>
      </c>
      <c r="R796" s="174" t="str">
        <f t="shared" si="52"/>
        <v/>
      </c>
    </row>
    <row r="797" spans="1:18" ht="24.75" customHeight="1" x14ac:dyDescent="0.2">
      <c r="A797" s="212"/>
      <c r="B797" s="213"/>
      <c r="C797" s="214"/>
      <c r="D797" s="88"/>
      <c r="E797" s="110"/>
      <c r="F797" s="28"/>
      <c r="G797" s="28"/>
      <c r="H797" s="22" t="str">
        <f>IF(G797="","",ROUNDDOWN('Lesné celky'!$C$2*G797,2))</f>
        <v/>
      </c>
      <c r="I797" s="28"/>
      <c r="J797" s="28"/>
      <c r="K797" s="28"/>
      <c r="L797" s="28"/>
      <c r="M797" s="24">
        <f t="shared" si="49"/>
        <v>0</v>
      </c>
      <c r="N797" s="112" t="str">
        <f t="shared" si="50"/>
        <v/>
      </c>
      <c r="O797" s="31"/>
      <c r="P797" s="33" t="str">
        <f t="shared" si="51"/>
        <v/>
      </c>
      <c r="R797" s="174" t="str">
        <f t="shared" si="52"/>
        <v/>
      </c>
    </row>
    <row r="798" spans="1:18" ht="24.75" customHeight="1" x14ac:dyDescent="0.2">
      <c r="A798" s="212"/>
      <c r="B798" s="213"/>
      <c r="C798" s="214"/>
      <c r="D798" s="88"/>
      <c r="E798" s="110"/>
      <c r="F798" s="28"/>
      <c r="G798" s="28"/>
      <c r="H798" s="22" t="str">
        <f>IF(G798="","",ROUNDDOWN('Lesné celky'!$C$2*G798,2))</f>
        <v/>
      </c>
      <c r="I798" s="28"/>
      <c r="J798" s="28"/>
      <c r="K798" s="28"/>
      <c r="L798" s="28"/>
      <c r="M798" s="24">
        <f t="shared" si="49"/>
        <v>0</v>
      </c>
      <c r="N798" s="112" t="str">
        <f t="shared" si="50"/>
        <v/>
      </c>
      <c r="O798" s="31"/>
      <c r="P798" s="33" t="str">
        <f t="shared" si="51"/>
        <v/>
      </c>
      <c r="R798" s="174" t="str">
        <f t="shared" si="52"/>
        <v/>
      </c>
    </row>
    <row r="799" spans="1:18" ht="24.75" customHeight="1" x14ac:dyDescent="0.2">
      <c r="A799" s="212"/>
      <c r="B799" s="213"/>
      <c r="C799" s="214"/>
      <c r="D799" s="88"/>
      <c r="E799" s="110"/>
      <c r="F799" s="28"/>
      <c r="G799" s="28"/>
      <c r="H799" s="22" t="str">
        <f>IF(G799="","",ROUNDDOWN('Lesné celky'!$C$2*G799,2))</f>
        <v/>
      </c>
      <c r="I799" s="28"/>
      <c r="J799" s="28"/>
      <c r="K799" s="28"/>
      <c r="L799" s="28"/>
      <c r="M799" s="24">
        <f t="shared" si="49"/>
        <v>0</v>
      </c>
      <c r="N799" s="112" t="str">
        <f t="shared" si="50"/>
        <v/>
      </c>
      <c r="O799" s="31"/>
      <c r="P799" s="33" t="str">
        <f t="shared" si="51"/>
        <v/>
      </c>
      <c r="R799" s="174" t="str">
        <f t="shared" si="52"/>
        <v/>
      </c>
    </row>
    <row r="800" spans="1:18" ht="24.75" customHeight="1" x14ac:dyDescent="0.2">
      <c r="A800" s="212"/>
      <c r="B800" s="213"/>
      <c r="C800" s="214"/>
      <c r="D800" s="88"/>
      <c r="E800" s="110"/>
      <c r="F800" s="28"/>
      <c r="G800" s="28"/>
      <c r="H800" s="22" t="str">
        <f>IF(G800="","",ROUNDDOWN('Lesné celky'!$C$2*G800,2))</f>
        <v/>
      </c>
      <c r="I800" s="28"/>
      <c r="J800" s="28"/>
      <c r="K800" s="28"/>
      <c r="L800" s="28"/>
      <c r="M800" s="24">
        <f t="shared" si="49"/>
        <v>0</v>
      </c>
      <c r="N800" s="112" t="str">
        <f t="shared" si="50"/>
        <v/>
      </c>
      <c r="O800" s="31"/>
      <c r="P800" s="33" t="str">
        <f t="shared" si="51"/>
        <v/>
      </c>
      <c r="R800" s="174" t="str">
        <f t="shared" si="52"/>
        <v/>
      </c>
    </row>
    <row r="801" spans="1:18" ht="24.75" customHeight="1" x14ac:dyDescent="0.2">
      <c r="A801" s="212"/>
      <c r="B801" s="213"/>
      <c r="C801" s="214"/>
      <c r="D801" s="88"/>
      <c r="E801" s="110"/>
      <c r="F801" s="28"/>
      <c r="G801" s="28"/>
      <c r="H801" s="22" t="str">
        <f>IF(G801="","",ROUNDDOWN('Lesné celky'!$C$2*G801,2))</f>
        <v/>
      </c>
      <c r="I801" s="28"/>
      <c r="J801" s="28"/>
      <c r="K801" s="28"/>
      <c r="L801" s="28"/>
      <c r="M801" s="24">
        <f t="shared" si="49"/>
        <v>0</v>
      </c>
      <c r="N801" s="112" t="str">
        <f t="shared" si="50"/>
        <v/>
      </c>
      <c r="O801" s="31"/>
      <c r="P801" s="33" t="str">
        <f t="shared" si="51"/>
        <v/>
      </c>
      <c r="R801" s="174" t="str">
        <f t="shared" si="52"/>
        <v/>
      </c>
    </row>
    <row r="802" spans="1:18" ht="24.75" customHeight="1" x14ac:dyDescent="0.2">
      <c r="A802" s="212"/>
      <c r="B802" s="213"/>
      <c r="C802" s="214"/>
      <c r="D802" s="88"/>
      <c r="E802" s="110"/>
      <c r="F802" s="28"/>
      <c r="G802" s="28"/>
      <c r="H802" s="22" t="str">
        <f>IF(G802="","",ROUNDDOWN('Lesné celky'!$C$2*G802,2))</f>
        <v/>
      </c>
      <c r="I802" s="28"/>
      <c r="J802" s="28"/>
      <c r="K802" s="28"/>
      <c r="L802" s="28"/>
      <c r="M802" s="24">
        <f t="shared" si="49"/>
        <v>0</v>
      </c>
      <c r="N802" s="112" t="str">
        <f t="shared" si="50"/>
        <v/>
      </c>
      <c r="O802" s="31"/>
      <c r="P802" s="33" t="str">
        <f t="shared" si="51"/>
        <v/>
      </c>
      <c r="R802" s="174" t="str">
        <f t="shared" si="52"/>
        <v/>
      </c>
    </row>
    <row r="803" spans="1:18" ht="24.75" customHeight="1" x14ac:dyDescent="0.2">
      <c r="A803" s="212"/>
      <c r="B803" s="213"/>
      <c r="C803" s="214"/>
      <c r="D803" s="88"/>
      <c r="E803" s="110"/>
      <c r="F803" s="28"/>
      <c r="G803" s="28"/>
      <c r="H803" s="22" t="str">
        <f>IF(G803="","",ROUNDDOWN('Lesné celky'!$C$2*G803,2))</f>
        <v/>
      </c>
      <c r="I803" s="28"/>
      <c r="J803" s="28"/>
      <c r="K803" s="28"/>
      <c r="L803" s="28"/>
      <c r="M803" s="24">
        <f t="shared" si="49"/>
        <v>0</v>
      </c>
      <c r="N803" s="112" t="str">
        <f t="shared" si="50"/>
        <v/>
      </c>
      <c r="O803" s="31"/>
      <c r="P803" s="33" t="str">
        <f t="shared" si="51"/>
        <v/>
      </c>
      <c r="R803" s="174" t="str">
        <f t="shared" si="52"/>
        <v/>
      </c>
    </row>
    <row r="804" spans="1:18" ht="24.75" customHeight="1" x14ac:dyDescent="0.2">
      <c r="A804" s="212"/>
      <c r="B804" s="213"/>
      <c r="C804" s="214"/>
      <c r="D804" s="88"/>
      <c r="E804" s="110"/>
      <c r="F804" s="28"/>
      <c r="G804" s="28"/>
      <c r="H804" s="22" t="str">
        <f>IF(G804="","",ROUNDDOWN('Lesné celky'!$C$2*G804,2))</f>
        <v/>
      </c>
      <c r="I804" s="28"/>
      <c r="J804" s="28"/>
      <c r="K804" s="28"/>
      <c r="L804" s="28"/>
      <c r="M804" s="24">
        <f t="shared" si="49"/>
        <v>0</v>
      </c>
      <c r="N804" s="112" t="str">
        <f t="shared" si="50"/>
        <v/>
      </c>
      <c r="O804" s="31"/>
      <c r="P804" s="33" t="str">
        <f t="shared" si="51"/>
        <v/>
      </c>
      <c r="R804" s="174" t="str">
        <f t="shared" si="52"/>
        <v/>
      </c>
    </row>
    <row r="805" spans="1:18" ht="24.75" customHeight="1" x14ac:dyDescent="0.2">
      <c r="A805" s="212"/>
      <c r="B805" s="213"/>
      <c r="C805" s="214"/>
      <c r="D805" s="88"/>
      <c r="E805" s="110"/>
      <c r="F805" s="28"/>
      <c r="G805" s="28"/>
      <c r="H805" s="22" t="str">
        <f>IF(G805="","",ROUNDDOWN('Lesné celky'!$C$2*G805,2))</f>
        <v/>
      </c>
      <c r="I805" s="28"/>
      <c r="J805" s="28"/>
      <c r="K805" s="28"/>
      <c r="L805" s="28"/>
      <c r="M805" s="24">
        <f t="shared" si="49"/>
        <v>0</v>
      </c>
      <c r="N805" s="112" t="str">
        <f t="shared" si="50"/>
        <v/>
      </c>
      <c r="O805" s="31"/>
      <c r="P805" s="33" t="str">
        <f t="shared" si="51"/>
        <v/>
      </c>
      <c r="R805" s="174" t="str">
        <f t="shared" si="52"/>
        <v/>
      </c>
    </row>
    <row r="806" spans="1:18" ht="24.75" customHeight="1" x14ac:dyDescent="0.2">
      <c r="A806" s="212"/>
      <c r="B806" s="213"/>
      <c r="C806" s="214"/>
      <c r="D806" s="88"/>
      <c r="E806" s="110"/>
      <c r="F806" s="28"/>
      <c r="G806" s="28"/>
      <c r="H806" s="22" t="str">
        <f>IF(G806="","",ROUNDDOWN('Lesné celky'!$C$2*G806,2))</f>
        <v/>
      </c>
      <c r="I806" s="28"/>
      <c r="J806" s="28"/>
      <c r="K806" s="28"/>
      <c r="L806" s="28"/>
      <c r="M806" s="24">
        <f t="shared" si="49"/>
        <v>0</v>
      </c>
      <c r="N806" s="112" t="str">
        <f t="shared" si="50"/>
        <v/>
      </c>
      <c r="O806" s="31"/>
      <c r="P806" s="33" t="str">
        <f t="shared" si="51"/>
        <v/>
      </c>
      <c r="R806" s="174" t="str">
        <f t="shared" si="52"/>
        <v/>
      </c>
    </row>
    <row r="807" spans="1:18" ht="24.75" customHeight="1" x14ac:dyDescent="0.2">
      <c r="A807" s="212"/>
      <c r="B807" s="213"/>
      <c r="C807" s="214"/>
      <c r="D807" s="88"/>
      <c r="E807" s="110"/>
      <c r="F807" s="28"/>
      <c r="G807" s="28"/>
      <c r="H807" s="22" t="str">
        <f>IF(G807="","",ROUNDDOWN('Lesné celky'!$C$2*G807,2))</f>
        <v/>
      </c>
      <c r="I807" s="28"/>
      <c r="J807" s="28"/>
      <c r="K807" s="28"/>
      <c r="L807" s="28"/>
      <c r="M807" s="24">
        <f t="shared" si="49"/>
        <v>0</v>
      </c>
      <c r="N807" s="112" t="str">
        <f t="shared" si="50"/>
        <v/>
      </c>
      <c r="O807" s="31"/>
      <c r="P807" s="33" t="str">
        <f t="shared" si="51"/>
        <v/>
      </c>
      <c r="R807" s="174" t="str">
        <f t="shared" si="52"/>
        <v/>
      </c>
    </row>
    <row r="808" spans="1:18" ht="24.75" customHeight="1" x14ac:dyDescent="0.2">
      <c r="A808" s="212"/>
      <c r="B808" s="213"/>
      <c r="C808" s="214"/>
      <c r="D808" s="88"/>
      <c r="E808" s="110"/>
      <c r="F808" s="28"/>
      <c r="G808" s="28"/>
      <c r="H808" s="22" t="str">
        <f>IF(G808="","",ROUNDDOWN('Lesné celky'!$C$2*G808,2))</f>
        <v/>
      </c>
      <c r="I808" s="28"/>
      <c r="J808" s="28"/>
      <c r="K808" s="28"/>
      <c r="L808" s="28"/>
      <c r="M808" s="24">
        <f t="shared" si="49"/>
        <v>0</v>
      </c>
      <c r="N808" s="112" t="str">
        <f t="shared" si="50"/>
        <v/>
      </c>
      <c r="O808" s="31"/>
      <c r="P808" s="33" t="str">
        <f t="shared" si="51"/>
        <v/>
      </c>
      <c r="R808" s="174" t="str">
        <f t="shared" si="52"/>
        <v/>
      </c>
    </row>
    <row r="809" spans="1:18" ht="24.75" customHeight="1" x14ac:dyDescent="0.2">
      <c r="A809" s="212"/>
      <c r="B809" s="213"/>
      <c r="C809" s="214"/>
      <c r="D809" s="88"/>
      <c r="E809" s="110"/>
      <c r="F809" s="28"/>
      <c r="G809" s="28"/>
      <c r="H809" s="22" t="str">
        <f>IF(G809="","",ROUNDDOWN('Lesné celky'!$C$2*G809,2))</f>
        <v/>
      </c>
      <c r="I809" s="28"/>
      <c r="J809" s="28"/>
      <c r="K809" s="28"/>
      <c r="L809" s="28"/>
      <c r="M809" s="24">
        <f t="shared" si="49"/>
        <v>0</v>
      </c>
      <c r="N809" s="112" t="str">
        <f t="shared" si="50"/>
        <v/>
      </c>
      <c r="O809" s="31"/>
      <c r="P809" s="33" t="str">
        <f t="shared" si="51"/>
        <v/>
      </c>
      <c r="R809" s="174" t="str">
        <f t="shared" si="52"/>
        <v/>
      </c>
    </row>
    <row r="810" spans="1:18" ht="24.75" customHeight="1" x14ac:dyDescent="0.2">
      <c r="A810" s="212"/>
      <c r="B810" s="213"/>
      <c r="C810" s="214"/>
      <c r="D810" s="88"/>
      <c r="E810" s="110"/>
      <c r="F810" s="28"/>
      <c r="G810" s="28"/>
      <c r="H810" s="22" t="str">
        <f>IF(G810="","",ROUNDDOWN('Lesné celky'!$C$2*G810,2))</f>
        <v/>
      </c>
      <c r="I810" s="28"/>
      <c r="J810" s="28"/>
      <c r="K810" s="28"/>
      <c r="L810" s="28"/>
      <c r="M810" s="24">
        <f t="shared" si="49"/>
        <v>0</v>
      </c>
      <c r="N810" s="112" t="str">
        <f t="shared" si="50"/>
        <v/>
      </c>
      <c r="O810" s="31"/>
      <c r="P810" s="33" t="str">
        <f t="shared" si="51"/>
        <v/>
      </c>
      <c r="R810" s="174" t="str">
        <f t="shared" si="52"/>
        <v/>
      </c>
    </row>
    <row r="811" spans="1:18" ht="24.75" customHeight="1" x14ac:dyDescent="0.2">
      <c r="A811" s="212"/>
      <c r="B811" s="213"/>
      <c r="C811" s="214"/>
      <c r="D811" s="88"/>
      <c r="E811" s="110"/>
      <c r="F811" s="28"/>
      <c r="G811" s="28"/>
      <c r="H811" s="22" t="str">
        <f>IF(G811="","",ROUNDDOWN('Lesné celky'!$C$2*G811,2))</f>
        <v/>
      </c>
      <c r="I811" s="28"/>
      <c r="J811" s="28"/>
      <c r="K811" s="28"/>
      <c r="L811" s="28"/>
      <c r="M811" s="24">
        <f t="shared" si="49"/>
        <v>0</v>
      </c>
      <c r="N811" s="112" t="str">
        <f t="shared" si="50"/>
        <v/>
      </c>
      <c r="O811" s="31"/>
      <c r="P811" s="33" t="str">
        <f t="shared" si="51"/>
        <v/>
      </c>
      <c r="R811" s="174" t="str">
        <f t="shared" si="52"/>
        <v/>
      </c>
    </row>
    <row r="812" spans="1:18" ht="24.75" customHeight="1" x14ac:dyDescent="0.2">
      <c r="A812" s="212"/>
      <c r="B812" s="213"/>
      <c r="C812" s="214"/>
      <c r="D812" s="88"/>
      <c r="E812" s="110"/>
      <c r="F812" s="28"/>
      <c r="G812" s="28"/>
      <c r="H812" s="22" t="str">
        <f>IF(G812="","",ROUNDDOWN('Lesné celky'!$C$2*G812,2))</f>
        <v/>
      </c>
      <c r="I812" s="28"/>
      <c r="J812" s="28"/>
      <c r="K812" s="28"/>
      <c r="L812" s="28"/>
      <c r="M812" s="24">
        <f t="shared" si="49"/>
        <v>0</v>
      </c>
      <c r="N812" s="112" t="str">
        <f t="shared" si="50"/>
        <v/>
      </c>
      <c r="O812" s="31"/>
      <c r="P812" s="33" t="str">
        <f t="shared" si="51"/>
        <v/>
      </c>
      <c r="R812" s="174" t="str">
        <f t="shared" si="52"/>
        <v/>
      </c>
    </row>
    <row r="813" spans="1:18" ht="24.75" customHeight="1" x14ac:dyDescent="0.2">
      <c r="A813" s="212"/>
      <c r="B813" s="213"/>
      <c r="C813" s="214"/>
      <c r="D813" s="88"/>
      <c r="E813" s="110"/>
      <c r="F813" s="28"/>
      <c r="G813" s="28"/>
      <c r="H813" s="22" t="str">
        <f>IF(G813="","",ROUNDDOWN('Lesné celky'!$C$2*G813,2))</f>
        <v/>
      </c>
      <c r="I813" s="28"/>
      <c r="J813" s="28"/>
      <c r="K813" s="28"/>
      <c r="L813" s="28"/>
      <c r="M813" s="24">
        <f t="shared" si="49"/>
        <v>0</v>
      </c>
      <c r="N813" s="112" t="str">
        <f t="shared" si="50"/>
        <v/>
      </c>
      <c r="O813" s="31"/>
      <c r="P813" s="33" t="str">
        <f t="shared" si="51"/>
        <v/>
      </c>
      <c r="R813" s="174" t="str">
        <f t="shared" si="52"/>
        <v/>
      </c>
    </row>
    <row r="814" spans="1:18" ht="24.75" customHeight="1" x14ac:dyDescent="0.2">
      <c r="A814" s="212"/>
      <c r="B814" s="213"/>
      <c r="C814" s="214"/>
      <c r="D814" s="88"/>
      <c r="E814" s="110"/>
      <c r="F814" s="28"/>
      <c r="G814" s="28"/>
      <c r="H814" s="22" t="str">
        <f>IF(G814="","",ROUNDDOWN('Lesné celky'!$C$2*G814,2))</f>
        <v/>
      </c>
      <c r="I814" s="28"/>
      <c r="J814" s="28"/>
      <c r="K814" s="28"/>
      <c r="L814" s="28"/>
      <c r="M814" s="24">
        <f t="shared" si="49"/>
        <v>0</v>
      </c>
      <c r="N814" s="112" t="str">
        <f t="shared" si="50"/>
        <v/>
      </c>
      <c r="O814" s="31"/>
      <c r="P814" s="33" t="str">
        <f t="shared" si="51"/>
        <v/>
      </c>
      <c r="R814" s="174" t="str">
        <f t="shared" si="52"/>
        <v/>
      </c>
    </row>
    <row r="815" spans="1:18" ht="24.75" customHeight="1" x14ac:dyDescent="0.2">
      <c r="A815" s="212"/>
      <c r="B815" s="213"/>
      <c r="C815" s="214"/>
      <c r="D815" s="88"/>
      <c r="E815" s="110"/>
      <c r="F815" s="28"/>
      <c r="G815" s="28"/>
      <c r="H815" s="22" t="str">
        <f>IF(G815="","",ROUNDDOWN('Lesné celky'!$C$2*G815,2))</f>
        <v/>
      </c>
      <c r="I815" s="28"/>
      <c r="J815" s="28"/>
      <c r="K815" s="28"/>
      <c r="L815" s="28"/>
      <c r="M815" s="24">
        <f t="shared" si="49"/>
        <v>0</v>
      </c>
      <c r="N815" s="112" t="str">
        <f t="shared" si="50"/>
        <v/>
      </c>
      <c r="O815" s="31"/>
      <c r="P815" s="33" t="str">
        <f t="shared" si="51"/>
        <v/>
      </c>
      <c r="R815" s="174" t="str">
        <f t="shared" si="52"/>
        <v/>
      </c>
    </row>
    <row r="816" spans="1:18" ht="24.75" customHeight="1" x14ac:dyDescent="0.2">
      <c r="A816" s="212"/>
      <c r="B816" s="213"/>
      <c r="C816" s="214"/>
      <c r="D816" s="88"/>
      <c r="E816" s="110"/>
      <c r="F816" s="28"/>
      <c r="G816" s="28"/>
      <c r="H816" s="22" t="str">
        <f>IF(G816="","",ROUNDDOWN('Lesné celky'!$C$2*G816,2))</f>
        <v/>
      </c>
      <c r="I816" s="28"/>
      <c r="J816" s="28"/>
      <c r="K816" s="28"/>
      <c r="L816" s="28"/>
      <c r="M816" s="24">
        <f t="shared" si="49"/>
        <v>0</v>
      </c>
      <c r="N816" s="112" t="str">
        <f t="shared" si="50"/>
        <v/>
      </c>
      <c r="O816" s="31"/>
      <c r="P816" s="33" t="str">
        <f t="shared" si="51"/>
        <v/>
      </c>
      <c r="R816" s="174" t="str">
        <f t="shared" si="52"/>
        <v/>
      </c>
    </row>
    <row r="817" spans="1:18" ht="24.75" customHeight="1" x14ac:dyDescent="0.2">
      <c r="A817" s="212"/>
      <c r="B817" s="213"/>
      <c r="C817" s="214"/>
      <c r="D817" s="88"/>
      <c r="E817" s="110"/>
      <c r="F817" s="28"/>
      <c r="G817" s="28"/>
      <c r="H817" s="22" t="str">
        <f>IF(G817="","",ROUNDDOWN('Lesné celky'!$C$2*G817,2))</f>
        <v/>
      </c>
      <c r="I817" s="28"/>
      <c r="J817" s="28"/>
      <c r="K817" s="28"/>
      <c r="L817" s="28"/>
      <c r="M817" s="24">
        <f t="shared" si="49"/>
        <v>0</v>
      </c>
      <c r="N817" s="112" t="str">
        <f t="shared" si="50"/>
        <v/>
      </c>
      <c r="O817" s="31"/>
      <c r="P817" s="33" t="str">
        <f t="shared" si="51"/>
        <v/>
      </c>
      <c r="R817" s="174" t="str">
        <f t="shared" si="52"/>
        <v/>
      </c>
    </row>
    <row r="818" spans="1:18" ht="24.75" customHeight="1" x14ac:dyDescent="0.2">
      <c r="A818" s="212"/>
      <c r="B818" s="213"/>
      <c r="C818" s="214"/>
      <c r="D818" s="88"/>
      <c r="E818" s="110"/>
      <c r="F818" s="28"/>
      <c r="G818" s="28"/>
      <c r="H818" s="22" t="str">
        <f>IF(G818="","",ROUNDDOWN('Lesné celky'!$C$2*G818,2))</f>
        <v/>
      </c>
      <c r="I818" s="28"/>
      <c r="J818" s="28"/>
      <c r="K818" s="28"/>
      <c r="L818" s="28"/>
      <c r="M818" s="24">
        <f t="shared" si="49"/>
        <v>0</v>
      </c>
      <c r="N818" s="112" t="str">
        <f t="shared" si="50"/>
        <v/>
      </c>
      <c r="O818" s="31"/>
      <c r="P818" s="33" t="str">
        <f t="shared" si="51"/>
        <v/>
      </c>
      <c r="R818" s="174" t="str">
        <f t="shared" si="52"/>
        <v/>
      </c>
    </row>
    <row r="819" spans="1:18" ht="24.75" customHeight="1" x14ac:dyDescent="0.2">
      <c r="A819" s="212"/>
      <c r="B819" s="213"/>
      <c r="C819" s="214"/>
      <c r="D819" s="88"/>
      <c r="E819" s="110"/>
      <c r="F819" s="28"/>
      <c r="G819" s="28"/>
      <c r="H819" s="22" t="str">
        <f>IF(G819="","",ROUNDDOWN('Lesné celky'!$C$2*G819,2))</f>
        <v/>
      </c>
      <c r="I819" s="28"/>
      <c r="J819" s="28"/>
      <c r="K819" s="28"/>
      <c r="L819" s="28"/>
      <c r="M819" s="24">
        <f t="shared" si="49"/>
        <v>0</v>
      </c>
      <c r="N819" s="112" t="str">
        <f t="shared" si="50"/>
        <v/>
      </c>
      <c r="O819" s="31"/>
      <c r="P819" s="33" t="str">
        <f t="shared" si="51"/>
        <v/>
      </c>
      <c r="R819" s="174" t="str">
        <f t="shared" si="52"/>
        <v/>
      </c>
    </row>
    <row r="820" spans="1:18" ht="24.75" customHeight="1" x14ac:dyDescent="0.2">
      <c r="A820" s="212"/>
      <c r="B820" s="213"/>
      <c r="C820" s="214"/>
      <c r="D820" s="88"/>
      <c r="E820" s="110"/>
      <c r="F820" s="28"/>
      <c r="G820" s="28"/>
      <c r="H820" s="22" t="str">
        <f>IF(G820="","",ROUNDDOWN('Lesné celky'!$C$2*G820,2))</f>
        <v/>
      </c>
      <c r="I820" s="28"/>
      <c r="J820" s="28"/>
      <c r="K820" s="28"/>
      <c r="L820" s="28"/>
      <c r="M820" s="24">
        <f t="shared" si="49"/>
        <v>0</v>
      </c>
      <c r="N820" s="112" t="str">
        <f t="shared" si="50"/>
        <v/>
      </c>
      <c r="O820" s="31"/>
      <c r="P820" s="33" t="str">
        <f t="shared" si="51"/>
        <v/>
      </c>
      <c r="R820" s="174" t="str">
        <f t="shared" si="52"/>
        <v/>
      </c>
    </row>
    <row r="821" spans="1:18" ht="24.75" customHeight="1" x14ac:dyDescent="0.2">
      <c r="A821" s="212"/>
      <c r="B821" s="213"/>
      <c r="C821" s="214"/>
      <c r="D821" s="88"/>
      <c r="E821" s="110"/>
      <c r="F821" s="28"/>
      <c r="G821" s="28"/>
      <c r="H821" s="22" t="str">
        <f>IF(G821="","",ROUNDDOWN('Lesné celky'!$C$2*G821,2))</f>
        <v/>
      </c>
      <c r="I821" s="28"/>
      <c r="J821" s="28"/>
      <c r="K821" s="28"/>
      <c r="L821" s="28"/>
      <c r="M821" s="24">
        <f t="shared" si="49"/>
        <v>0</v>
      </c>
      <c r="N821" s="112" t="str">
        <f t="shared" si="50"/>
        <v/>
      </c>
      <c r="O821" s="31"/>
      <c r="P821" s="33" t="str">
        <f t="shared" si="51"/>
        <v/>
      </c>
      <c r="R821" s="174" t="str">
        <f t="shared" si="52"/>
        <v/>
      </c>
    </row>
    <row r="822" spans="1:18" ht="24.75" customHeight="1" x14ac:dyDescent="0.2">
      <c r="A822" s="212"/>
      <c r="B822" s="213"/>
      <c r="C822" s="214"/>
      <c r="D822" s="88"/>
      <c r="E822" s="110"/>
      <c r="F822" s="28"/>
      <c r="G822" s="28"/>
      <c r="H822" s="22" t="str">
        <f>IF(G822="","",ROUNDDOWN('Lesné celky'!$C$2*G822,2))</f>
        <v/>
      </c>
      <c r="I822" s="28"/>
      <c r="J822" s="28"/>
      <c r="K822" s="28"/>
      <c r="L822" s="28"/>
      <c r="M822" s="24">
        <f t="shared" si="49"/>
        <v>0</v>
      </c>
      <c r="N822" s="112" t="str">
        <f t="shared" si="50"/>
        <v/>
      </c>
      <c r="O822" s="31"/>
      <c r="P822" s="33" t="str">
        <f t="shared" si="51"/>
        <v/>
      </c>
      <c r="R822" s="174" t="str">
        <f t="shared" si="52"/>
        <v/>
      </c>
    </row>
    <row r="823" spans="1:18" ht="24.75" customHeight="1" x14ac:dyDescent="0.2">
      <c r="A823" s="212"/>
      <c r="B823" s="213"/>
      <c r="C823" s="214"/>
      <c r="D823" s="88"/>
      <c r="E823" s="110"/>
      <c r="F823" s="28"/>
      <c r="G823" s="28"/>
      <c r="H823" s="22" t="str">
        <f>IF(G823="","",ROUNDDOWN('Lesné celky'!$C$2*G823,2))</f>
        <v/>
      </c>
      <c r="I823" s="28"/>
      <c r="J823" s="28"/>
      <c r="K823" s="28"/>
      <c r="L823" s="28"/>
      <c r="M823" s="24">
        <f t="shared" si="49"/>
        <v>0</v>
      </c>
      <c r="N823" s="112" t="str">
        <f t="shared" si="50"/>
        <v/>
      </c>
      <c r="O823" s="31"/>
      <c r="P823" s="33" t="str">
        <f t="shared" si="51"/>
        <v/>
      </c>
      <c r="R823" s="174" t="str">
        <f t="shared" si="52"/>
        <v/>
      </c>
    </row>
    <row r="824" spans="1:18" ht="24.75" customHeight="1" x14ac:dyDescent="0.2">
      <c r="A824" s="212"/>
      <c r="B824" s="213"/>
      <c r="C824" s="214"/>
      <c r="D824" s="88"/>
      <c r="E824" s="110"/>
      <c r="F824" s="28"/>
      <c r="G824" s="28"/>
      <c r="H824" s="22" t="str">
        <f>IF(G824="","",ROUNDDOWN('Lesné celky'!$C$2*G824,2))</f>
        <v/>
      </c>
      <c r="I824" s="28"/>
      <c r="J824" s="28"/>
      <c r="K824" s="28"/>
      <c r="L824" s="28"/>
      <c r="M824" s="24">
        <f t="shared" si="49"/>
        <v>0</v>
      </c>
      <c r="N824" s="112" t="str">
        <f t="shared" si="50"/>
        <v/>
      </c>
      <c r="O824" s="31"/>
      <c r="P824" s="33" t="str">
        <f t="shared" si="51"/>
        <v/>
      </c>
      <c r="R824" s="174" t="str">
        <f t="shared" si="52"/>
        <v/>
      </c>
    </row>
    <row r="825" spans="1:18" ht="24.75" customHeight="1" x14ac:dyDescent="0.2">
      <c r="A825" s="212"/>
      <c r="B825" s="213"/>
      <c r="C825" s="214"/>
      <c r="D825" s="88"/>
      <c r="E825" s="110"/>
      <c r="F825" s="28"/>
      <c r="G825" s="28"/>
      <c r="H825" s="22" t="str">
        <f>IF(G825="","",ROUNDDOWN('Lesné celky'!$C$2*G825,2))</f>
        <v/>
      </c>
      <c r="I825" s="28"/>
      <c r="J825" s="28"/>
      <c r="K825" s="28"/>
      <c r="L825" s="28"/>
      <c r="M825" s="24">
        <f t="shared" si="49"/>
        <v>0</v>
      </c>
      <c r="N825" s="112" t="str">
        <f t="shared" si="50"/>
        <v/>
      </c>
      <c r="O825" s="31"/>
      <c r="P825" s="33" t="str">
        <f t="shared" si="51"/>
        <v/>
      </c>
      <c r="R825" s="174" t="str">
        <f t="shared" si="52"/>
        <v/>
      </c>
    </row>
    <row r="826" spans="1:18" ht="24.75" customHeight="1" x14ac:dyDescent="0.2">
      <c r="A826" s="212"/>
      <c r="B826" s="213"/>
      <c r="C826" s="214"/>
      <c r="D826" s="88"/>
      <c r="E826" s="110"/>
      <c r="F826" s="28"/>
      <c r="G826" s="28"/>
      <c r="H826" s="22" t="str">
        <f>IF(G826="","",ROUNDDOWN('Lesné celky'!$C$2*G826,2))</f>
        <v/>
      </c>
      <c r="I826" s="28"/>
      <c r="J826" s="28"/>
      <c r="K826" s="28"/>
      <c r="L826" s="28"/>
      <c r="M826" s="24">
        <f t="shared" si="49"/>
        <v>0</v>
      </c>
      <c r="N826" s="112" t="str">
        <f t="shared" si="50"/>
        <v/>
      </c>
      <c r="O826" s="31"/>
      <c r="P826" s="33" t="str">
        <f t="shared" si="51"/>
        <v/>
      </c>
      <c r="R826" s="174" t="str">
        <f t="shared" si="52"/>
        <v/>
      </c>
    </row>
    <row r="827" spans="1:18" ht="24.75" customHeight="1" x14ac:dyDescent="0.2">
      <c r="A827" s="212"/>
      <c r="B827" s="213"/>
      <c r="C827" s="214"/>
      <c r="D827" s="88"/>
      <c r="E827" s="110"/>
      <c r="F827" s="28"/>
      <c r="G827" s="28"/>
      <c r="H827" s="22" t="str">
        <f>IF(G827="","",ROUNDDOWN('Lesné celky'!$C$2*G827,2))</f>
        <v/>
      </c>
      <c r="I827" s="28"/>
      <c r="J827" s="28"/>
      <c r="K827" s="28"/>
      <c r="L827" s="28"/>
      <c r="M827" s="24">
        <f t="shared" si="49"/>
        <v>0</v>
      </c>
      <c r="N827" s="112" t="str">
        <f t="shared" si="50"/>
        <v/>
      </c>
      <c r="O827" s="31"/>
      <c r="P827" s="33" t="str">
        <f t="shared" si="51"/>
        <v/>
      </c>
      <c r="R827" s="174" t="str">
        <f t="shared" si="52"/>
        <v/>
      </c>
    </row>
    <row r="828" spans="1:18" ht="24.75" customHeight="1" x14ac:dyDescent="0.2">
      <c r="A828" s="212"/>
      <c r="B828" s="213"/>
      <c r="C828" s="214"/>
      <c r="D828" s="88"/>
      <c r="E828" s="110"/>
      <c r="F828" s="28"/>
      <c r="G828" s="28"/>
      <c r="H828" s="22" t="str">
        <f>IF(G828="","",ROUNDDOWN('Lesné celky'!$C$2*G828,2))</f>
        <v/>
      </c>
      <c r="I828" s="28"/>
      <c r="J828" s="28"/>
      <c r="K828" s="28"/>
      <c r="L828" s="28"/>
      <c r="M828" s="24">
        <f t="shared" si="49"/>
        <v>0</v>
      </c>
      <c r="N828" s="112" t="str">
        <f t="shared" si="50"/>
        <v/>
      </c>
      <c r="O828" s="31"/>
      <c r="P828" s="33" t="str">
        <f t="shared" si="51"/>
        <v/>
      </c>
      <c r="R828" s="174" t="str">
        <f t="shared" si="52"/>
        <v/>
      </c>
    </row>
    <row r="829" spans="1:18" ht="24.75" customHeight="1" x14ac:dyDescent="0.2">
      <c r="A829" s="212"/>
      <c r="B829" s="213"/>
      <c r="C829" s="214"/>
      <c r="D829" s="88"/>
      <c r="E829" s="110"/>
      <c r="F829" s="28"/>
      <c r="G829" s="28"/>
      <c r="H829" s="22" t="str">
        <f>IF(G829="","",ROUNDDOWN('Lesné celky'!$C$2*G829,2))</f>
        <v/>
      </c>
      <c r="I829" s="28"/>
      <c r="J829" s="28"/>
      <c r="K829" s="28"/>
      <c r="L829" s="28"/>
      <c r="M829" s="24">
        <f t="shared" si="49"/>
        <v>0</v>
      </c>
      <c r="N829" s="112" t="str">
        <f t="shared" si="50"/>
        <v/>
      </c>
      <c r="O829" s="31"/>
      <c r="P829" s="33" t="str">
        <f t="shared" si="51"/>
        <v/>
      </c>
      <c r="R829" s="174" t="str">
        <f t="shared" si="52"/>
        <v/>
      </c>
    </row>
    <row r="830" spans="1:18" ht="24.75" customHeight="1" x14ac:dyDescent="0.2">
      <c r="A830" s="212"/>
      <c r="B830" s="213"/>
      <c r="C830" s="214"/>
      <c r="D830" s="88"/>
      <c r="E830" s="110"/>
      <c r="F830" s="28"/>
      <c r="G830" s="28"/>
      <c r="H830" s="22" t="str">
        <f>IF(G830="","",ROUNDDOWN('Lesné celky'!$C$2*G830,2))</f>
        <v/>
      </c>
      <c r="I830" s="28"/>
      <c r="J830" s="28"/>
      <c r="K830" s="28"/>
      <c r="L830" s="28"/>
      <c r="M830" s="24">
        <f t="shared" si="49"/>
        <v>0</v>
      </c>
      <c r="N830" s="112" t="str">
        <f t="shared" si="50"/>
        <v/>
      </c>
      <c r="O830" s="31"/>
      <c r="P830" s="33" t="str">
        <f t="shared" si="51"/>
        <v/>
      </c>
      <c r="R830" s="174" t="str">
        <f t="shared" si="52"/>
        <v/>
      </c>
    </row>
    <row r="831" spans="1:18" ht="24.75" customHeight="1" x14ac:dyDescent="0.2">
      <c r="A831" s="212"/>
      <c r="B831" s="213"/>
      <c r="C831" s="214"/>
      <c r="D831" s="88"/>
      <c r="E831" s="110"/>
      <c r="F831" s="28"/>
      <c r="G831" s="28"/>
      <c r="H831" s="22" t="str">
        <f>IF(G831="","",ROUNDDOWN('Lesné celky'!$C$2*G831,2))</f>
        <v/>
      </c>
      <c r="I831" s="28"/>
      <c r="J831" s="28"/>
      <c r="K831" s="28"/>
      <c r="L831" s="28"/>
      <c r="M831" s="24">
        <f t="shared" si="49"/>
        <v>0</v>
      </c>
      <c r="N831" s="112" t="str">
        <f t="shared" si="50"/>
        <v/>
      </c>
      <c r="O831" s="31"/>
      <c r="P831" s="33" t="str">
        <f t="shared" si="51"/>
        <v/>
      </c>
      <c r="R831" s="174" t="str">
        <f t="shared" si="52"/>
        <v/>
      </c>
    </row>
    <row r="832" spans="1:18" ht="24.75" customHeight="1" x14ac:dyDescent="0.2">
      <c r="A832" s="212"/>
      <c r="B832" s="213"/>
      <c r="C832" s="214"/>
      <c r="D832" s="88"/>
      <c r="E832" s="110"/>
      <c r="F832" s="28"/>
      <c r="G832" s="28"/>
      <c r="H832" s="22" t="str">
        <f>IF(G832="","",ROUNDDOWN('Lesné celky'!$C$2*G832,2))</f>
        <v/>
      </c>
      <c r="I832" s="28"/>
      <c r="J832" s="28"/>
      <c r="K832" s="28"/>
      <c r="L832" s="28"/>
      <c r="M832" s="24">
        <f t="shared" si="49"/>
        <v>0</v>
      </c>
      <c r="N832" s="112" t="str">
        <f t="shared" si="50"/>
        <v/>
      </c>
      <c r="O832" s="31"/>
      <c r="P832" s="33" t="str">
        <f t="shared" si="51"/>
        <v/>
      </c>
      <c r="R832" s="174" t="str">
        <f t="shared" si="52"/>
        <v/>
      </c>
    </row>
    <row r="833" spans="1:18" ht="24.75" customHeight="1" x14ac:dyDescent="0.2">
      <c r="A833" s="212"/>
      <c r="B833" s="213"/>
      <c r="C833" s="214"/>
      <c r="D833" s="88"/>
      <c r="E833" s="110"/>
      <c r="F833" s="28"/>
      <c r="G833" s="28"/>
      <c r="H833" s="22" t="str">
        <f>IF(G833="","",ROUNDDOWN('Lesné celky'!$C$2*G833,2))</f>
        <v/>
      </c>
      <c r="I833" s="28"/>
      <c r="J833" s="28"/>
      <c r="K833" s="28"/>
      <c r="L833" s="28"/>
      <c r="M833" s="24">
        <f t="shared" si="49"/>
        <v>0</v>
      </c>
      <c r="N833" s="112" t="str">
        <f t="shared" si="50"/>
        <v/>
      </c>
      <c r="O833" s="31"/>
      <c r="P833" s="33" t="str">
        <f t="shared" si="51"/>
        <v/>
      </c>
      <c r="R833" s="174" t="str">
        <f t="shared" si="52"/>
        <v/>
      </c>
    </row>
    <row r="834" spans="1:18" ht="24.75" customHeight="1" x14ac:dyDescent="0.2">
      <c r="A834" s="212"/>
      <c r="B834" s="213"/>
      <c r="C834" s="214"/>
      <c r="D834" s="88"/>
      <c r="E834" s="110"/>
      <c r="F834" s="28"/>
      <c r="G834" s="28"/>
      <c r="H834" s="22" t="str">
        <f>IF(G834="","",ROUNDDOWN('Lesné celky'!$C$2*G834,2))</f>
        <v/>
      </c>
      <c r="I834" s="28"/>
      <c r="J834" s="28"/>
      <c r="K834" s="28"/>
      <c r="L834" s="28"/>
      <c r="M834" s="24">
        <f t="shared" ref="M834:M897" si="53">SUM(I834:L834)</f>
        <v>0</v>
      </c>
      <c r="N834" s="112" t="str">
        <f t="shared" ref="N834:N897" si="54">IF(ROUNDDOWN(F834*G834,2)-ROUNDDOWN(SUM(I834:L834),2)=0,"","zlý súčet")</f>
        <v/>
      </c>
      <c r="O834" s="31"/>
      <c r="P834" s="33" t="str">
        <f t="shared" si="51"/>
        <v/>
      </c>
      <c r="R834" s="174" t="str">
        <f t="shared" si="52"/>
        <v/>
      </c>
    </row>
    <row r="835" spans="1:18" ht="24.75" customHeight="1" x14ac:dyDescent="0.2">
      <c r="A835" s="212"/>
      <c r="B835" s="213"/>
      <c r="C835" s="214"/>
      <c r="D835" s="88"/>
      <c r="E835" s="110"/>
      <c r="F835" s="28"/>
      <c r="G835" s="28"/>
      <c r="H835" s="22" t="str">
        <f>IF(G835="","",ROUNDDOWN('Lesné celky'!$C$2*G835,2))</f>
        <v/>
      </c>
      <c r="I835" s="28"/>
      <c r="J835" s="28"/>
      <c r="K835" s="28"/>
      <c r="L835" s="28"/>
      <c r="M835" s="24">
        <f t="shared" si="53"/>
        <v>0</v>
      </c>
      <c r="N835" s="112" t="str">
        <f t="shared" si="54"/>
        <v/>
      </c>
      <c r="O835" s="31"/>
      <c r="P835" s="33" t="str">
        <f t="shared" si="51"/>
        <v/>
      </c>
      <c r="R835" s="174" t="str">
        <f t="shared" si="52"/>
        <v/>
      </c>
    </row>
    <row r="836" spans="1:18" ht="24.75" customHeight="1" x14ac:dyDescent="0.2">
      <c r="A836" s="212"/>
      <c r="B836" s="213"/>
      <c r="C836" s="214"/>
      <c r="D836" s="88"/>
      <c r="E836" s="110"/>
      <c r="F836" s="28"/>
      <c r="G836" s="28"/>
      <c r="H836" s="22" t="str">
        <f>IF(G836="","",ROUNDDOWN('Lesné celky'!$C$2*G836,2))</f>
        <v/>
      </c>
      <c r="I836" s="28"/>
      <c r="J836" s="28"/>
      <c r="K836" s="28"/>
      <c r="L836" s="28"/>
      <c r="M836" s="24">
        <f t="shared" si="53"/>
        <v>0</v>
      </c>
      <c r="N836" s="112" t="str">
        <f t="shared" si="54"/>
        <v/>
      </c>
      <c r="O836" s="31"/>
      <c r="P836" s="33" t="str">
        <f t="shared" si="51"/>
        <v/>
      </c>
      <c r="R836" s="174" t="str">
        <f t="shared" si="52"/>
        <v/>
      </c>
    </row>
    <row r="837" spans="1:18" ht="24.75" customHeight="1" x14ac:dyDescent="0.2">
      <c r="A837" s="212"/>
      <c r="B837" s="213"/>
      <c r="C837" s="214"/>
      <c r="D837" s="88"/>
      <c r="E837" s="110"/>
      <c r="F837" s="28"/>
      <c r="G837" s="28"/>
      <c r="H837" s="22" t="str">
        <f>IF(G837="","",ROUNDDOWN('Lesné celky'!$C$2*G837,2))</f>
        <v/>
      </c>
      <c r="I837" s="28"/>
      <c r="J837" s="28"/>
      <c r="K837" s="28"/>
      <c r="L837" s="28"/>
      <c r="M837" s="24">
        <f t="shared" si="53"/>
        <v>0</v>
      </c>
      <c r="N837" s="112" t="str">
        <f t="shared" si="54"/>
        <v/>
      </c>
      <c r="O837" s="31"/>
      <c r="P837" s="33" t="str">
        <f t="shared" si="51"/>
        <v/>
      </c>
      <c r="R837" s="174" t="str">
        <f t="shared" si="52"/>
        <v/>
      </c>
    </row>
    <row r="838" spans="1:18" ht="24.75" customHeight="1" x14ac:dyDescent="0.2">
      <c r="A838" s="212"/>
      <c r="B838" s="213"/>
      <c r="C838" s="214"/>
      <c r="D838" s="88"/>
      <c r="E838" s="110"/>
      <c r="F838" s="28"/>
      <c r="G838" s="28"/>
      <c r="H838" s="22" t="str">
        <f>IF(G838="","",ROUNDDOWN('Lesné celky'!$C$2*G838,2))</f>
        <v/>
      </c>
      <c r="I838" s="28"/>
      <c r="J838" s="28"/>
      <c r="K838" s="28"/>
      <c r="L838" s="28"/>
      <c r="M838" s="24">
        <f t="shared" si="53"/>
        <v>0</v>
      </c>
      <c r="N838" s="112" t="str">
        <f t="shared" si="54"/>
        <v/>
      </c>
      <c r="O838" s="31"/>
      <c r="P838" s="33" t="str">
        <f t="shared" si="51"/>
        <v/>
      </c>
      <c r="R838" s="174" t="str">
        <f t="shared" si="52"/>
        <v/>
      </c>
    </row>
    <row r="839" spans="1:18" ht="24.75" customHeight="1" x14ac:dyDescent="0.2">
      <c r="A839" s="212"/>
      <c r="B839" s="213"/>
      <c r="C839" s="214"/>
      <c r="D839" s="88"/>
      <c r="E839" s="110"/>
      <c r="F839" s="28"/>
      <c r="G839" s="28"/>
      <c r="H839" s="22" t="str">
        <f>IF(G839="","",ROUNDDOWN('Lesné celky'!$C$2*G839,2))</f>
        <v/>
      </c>
      <c r="I839" s="28"/>
      <c r="J839" s="28"/>
      <c r="K839" s="28"/>
      <c r="L839" s="28"/>
      <c r="M839" s="24">
        <f t="shared" si="53"/>
        <v>0</v>
      </c>
      <c r="N839" s="112" t="str">
        <f t="shared" si="54"/>
        <v/>
      </c>
      <c r="O839" s="31"/>
      <c r="P839" s="33" t="str">
        <f t="shared" si="51"/>
        <v/>
      </c>
      <c r="R839" s="174" t="str">
        <f t="shared" si="52"/>
        <v/>
      </c>
    </row>
    <row r="840" spans="1:18" ht="24.75" customHeight="1" x14ac:dyDescent="0.2">
      <c r="A840" s="212"/>
      <c r="B840" s="213"/>
      <c r="C840" s="214"/>
      <c r="D840" s="88"/>
      <c r="E840" s="110"/>
      <c r="F840" s="28"/>
      <c r="G840" s="28"/>
      <c r="H840" s="22" t="str">
        <f>IF(G840="","",ROUNDDOWN('Lesné celky'!$C$2*G840,2))</f>
        <v/>
      </c>
      <c r="I840" s="28"/>
      <c r="J840" s="28"/>
      <c r="K840" s="28"/>
      <c r="L840" s="28"/>
      <c r="M840" s="24">
        <f t="shared" si="53"/>
        <v>0</v>
      </c>
      <c r="N840" s="112" t="str">
        <f t="shared" si="54"/>
        <v/>
      </c>
      <c r="O840" s="31"/>
      <c r="P840" s="33" t="str">
        <f t="shared" si="51"/>
        <v/>
      </c>
      <c r="R840" s="174" t="str">
        <f t="shared" si="52"/>
        <v/>
      </c>
    </row>
    <row r="841" spans="1:18" ht="24.75" customHeight="1" x14ac:dyDescent="0.2">
      <c r="A841" s="212"/>
      <c r="B841" s="213"/>
      <c r="C841" s="214"/>
      <c r="D841" s="88"/>
      <c r="E841" s="110"/>
      <c r="F841" s="28"/>
      <c r="G841" s="28"/>
      <c r="H841" s="22" t="str">
        <f>IF(G841="","",ROUNDDOWN('Lesné celky'!$C$2*G841,2))</f>
        <v/>
      </c>
      <c r="I841" s="28"/>
      <c r="J841" s="28"/>
      <c r="K841" s="28"/>
      <c r="L841" s="28"/>
      <c r="M841" s="24">
        <f t="shared" si="53"/>
        <v>0</v>
      </c>
      <c r="N841" s="112" t="str">
        <f t="shared" si="54"/>
        <v/>
      </c>
      <c r="O841" s="31"/>
      <c r="P841" s="33" t="str">
        <f t="shared" si="51"/>
        <v/>
      </c>
      <c r="R841" s="174" t="str">
        <f t="shared" si="52"/>
        <v/>
      </c>
    </row>
    <row r="842" spans="1:18" ht="24.75" customHeight="1" x14ac:dyDescent="0.2">
      <c r="A842" s="212"/>
      <c r="B842" s="213"/>
      <c r="C842" s="214"/>
      <c r="D842" s="88"/>
      <c r="E842" s="110"/>
      <c r="F842" s="28"/>
      <c r="G842" s="28"/>
      <c r="H842" s="22" t="str">
        <f>IF(G842="","",ROUNDDOWN('Lesné celky'!$C$2*G842,2))</f>
        <v/>
      </c>
      <c r="I842" s="28"/>
      <c r="J842" s="28"/>
      <c r="K842" s="28"/>
      <c r="L842" s="28"/>
      <c r="M842" s="24">
        <f t="shared" si="53"/>
        <v>0</v>
      </c>
      <c r="N842" s="112" t="str">
        <f t="shared" si="54"/>
        <v/>
      </c>
      <c r="O842" s="31"/>
      <c r="P842" s="33" t="str">
        <f t="shared" si="51"/>
        <v/>
      </c>
      <c r="R842" s="174" t="str">
        <f t="shared" si="52"/>
        <v/>
      </c>
    </row>
    <row r="843" spans="1:18" ht="24.75" customHeight="1" x14ac:dyDescent="0.2">
      <c r="A843" s="212"/>
      <c r="B843" s="213"/>
      <c r="C843" s="214"/>
      <c r="D843" s="88"/>
      <c r="E843" s="110"/>
      <c r="F843" s="28"/>
      <c r="G843" s="28"/>
      <c r="H843" s="22" t="str">
        <f>IF(G843="","",ROUNDDOWN('Lesné celky'!$C$2*G843,2))</f>
        <v/>
      </c>
      <c r="I843" s="28"/>
      <c r="J843" s="28"/>
      <c r="K843" s="28"/>
      <c r="L843" s="28"/>
      <c r="M843" s="24">
        <f t="shared" si="53"/>
        <v>0</v>
      </c>
      <c r="N843" s="112" t="str">
        <f t="shared" si="54"/>
        <v/>
      </c>
      <c r="O843" s="31"/>
      <c r="P843" s="33" t="str">
        <f t="shared" si="51"/>
        <v/>
      </c>
      <c r="R843" s="174" t="str">
        <f t="shared" si="52"/>
        <v/>
      </c>
    </row>
    <row r="844" spans="1:18" ht="24.75" customHeight="1" x14ac:dyDescent="0.2">
      <c r="A844" s="212"/>
      <c r="B844" s="213"/>
      <c r="C844" s="214"/>
      <c r="D844" s="88"/>
      <c r="E844" s="110"/>
      <c r="F844" s="28"/>
      <c r="G844" s="28"/>
      <c r="H844" s="22" t="str">
        <f>IF(G844="","",ROUNDDOWN('Lesné celky'!$C$2*G844,2))</f>
        <v/>
      </c>
      <c r="I844" s="28"/>
      <c r="J844" s="28"/>
      <c r="K844" s="28"/>
      <c r="L844" s="28"/>
      <c r="M844" s="24">
        <f t="shared" si="53"/>
        <v>0</v>
      </c>
      <c r="N844" s="112" t="str">
        <f t="shared" si="54"/>
        <v/>
      </c>
      <c r="O844" s="31"/>
      <c r="P844" s="33" t="str">
        <f t="shared" si="51"/>
        <v/>
      </c>
      <c r="R844" s="174" t="str">
        <f t="shared" si="52"/>
        <v/>
      </c>
    </row>
    <row r="845" spans="1:18" ht="24.75" customHeight="1" x14ac:dyDescent="0.2">
      <c r="A845" s="212"/>
      <c r="B845" s="213"/>
      <c r="C845" s="214"/>
      <c r="D845" s="88"/>
      <c r="E845" s="110"/>
      <c r="F845" s="28"/>
      <c r="G845" s="28"/>
      <c r="H845" s="22" t="str">
        <f>IF(G845="","",ROUNDDOWN('Lesné celky'!$C$2*G845,2))</f>
        <v/>
      </c>
      <c r="I845" s="28"/>
      <c r="J845" s="28"/>
      <c r="K845" s="28"/>
      <c r="L845" s="28"/>
      <c r="M845" s="24">
        <f t="shared" si="53"/>
        <v>0</v>
      </c>
      <c r="N845" s="112" t="str">
        <f t="shared" si="54"/>
        <v/>
      </c>
      <c r="O845" s="31"/>
      <c r="P845" s="33" t="str">
        <f t="shared" si="51"/>
        <v/>
      </c>
      <c r="R845" s="174" t="str">
        <f t="shared" si="52"/>
        <v/>
      </c>
    </row>
    <row r="846" spans="1:18" ht="24.75" customHeight="1" x14ac:dyDescent="0.2">
      <c r="A846" s="212"/>
      <c r="B846" s="213"/>
      <c r="C846" s="214"/>
      <c r="D846" s="88"/>
      <c r="E846" s="110"/>
      <c r="F846" s="28"/>
      <c r="G846" s="28"/>
      <c r="H846" s="22" t="str">
        <f>IF(G846="","",ROUNDDOWN('Lesné celky'!$C$2*G846,2))</f>
        <v/>
      </c>
      <c r="I846" s="28"/>
      <c r="J846" s="28"/>
      <c r="K846" s="28"/>
      <c r="L846" s="28"/>
      <c r="M846" s="24">
        <f t="shared" si="53"/>
        <v>0</v>
      </c>
      <c r="N846" s="112" t="str">
        <f t="shared" si="54"/>
        <v/>
      </c>
      <c r="O846" s="31"/>
      <c r="P846" s="33" t="str">
        <f t="shared" si="51"/>
        <v/>
      </c>
      <c r="R846" s="174" t="str">
        <f t="shared" si="52"/>
        <v/>
      </c>
    </row>
    <row r="847" spans="1:18" ht="24.75" customHeight="1" x14ac:dyDescent="0.2">
      <c r="A847" s="212"/>
      <c r="B847" s="213"/>
      <c r="C847" s="214"/>
      <c r="D847" s="88"/>
      <c r="E847" s="110"/>
      <c r="F847" s="28"/>
      <c r="G847" s="28"/>
      <c r="H847" s="22" t="str">
        <f>IF(G847="","",ROUNDDOWN('Lesné celky'!$C$2*G847,2))</f>
        <v/>
      </c>
      <c r="I847" s="28"/>
      <c r="J847" s="28"/>
      <c r="K847" s="28"/>
      <c r="L847" s="28"/>
      <c r="M847" s="24">
        <f t="shared" si="53"/>
        <v>0</v>
      </c>
      <c r="N847" s="112" t="str">
        <f t="shared" si="54"/>
        <v/>
      </c>
      <c r="O847" s="31"/>
      <c r="P847" s="33" t="str">
        <f t="shared" si="51"/>
        <v/>
      </c>
      <c r="R847" s="174" t="str">
        <f t="shared" si="52"/>
        <v/>
      </c>
    </row>
    <row r="848" spans="1:18" ht="24.75" customHeight="1" x14ac:dyDescent="0.2">
      <c r="A848" s="212"/>
      <c r="B848" s="213"/>
      <c r="C848" s="214"/>
      <c r="D848" s="88"/>
      <c r="E848" s="110"/>
      <c r="F848" s="28"/>
      <c r="G848" s="28"/>
      <c r="H848" s="22" t="str">
        <f>IF(G848="","",ROUNDDOWN('Lesné celky'!$C$2*G848,2))</f>
        <v/>
      </c>
      <c r="I848" s="28"/>
      <c r="J848" s="28"/>
      <c r="K848" s="28"/>
      <c r="L848" s="28"/>
      <c r="M848" s="24">
        <f t="shared" si="53"/>
        <v>0</v>
      </c>
      <c r="N848" s="112" t="str">
        <f t="shared" si="54"/>
        <v/>
      </c>
      <c r="O848" s="31"/>
      <c r="P848" s="33" t="str">
        <f t="shared" si="51"/>
        <v/>
      </c>
      <c r="R848" s="174" t="str">
        <f t="shared" si="52"/>
        <v/>
      </c>
    </row>
    <row r="849" spans="1:18" ht="24.75" customHeight="1" x14ac:dyDescent="0.2">
      <c r="A849" s="212"/>
      <c r="B849" s="213"/>
      <c r="C849" s="214"/>
      <c r="D849" s="88"/>
      <c r="E849" s="110"/>
      <c r="F849" s="28"/>
      <c r="G849" s="28"/>
      <c r="H849" s="22" t="str">
        <f>IF(G849="","",ROUNDDOWN('Lesné celky'!$C$2*G849,2))</f>
        <v/>
      </c>
      <c r="I849" s="28"/>
      <c r="J849" s="28"/>
      <c r="K849" s="28"/>
      <c r="L849" s="28"/>
      <c r="M849" s="24">
        <f t="shared" si="53"/>
        <v>0</v>
      </c>
      <c r="N849" s="112" t="str">
        <f t="shared" si="54"/>
        <v/>
      </c>
      <c r="O849" s="31"/>
      <c r="P849" s="33" t="str">
        <f t="shared" si="51"/>
        <v/>
      </c>
      <c r="R849" s="174" t="str">
        <f t="shared" si="52"/>
        <v/>
      </c>
    </row>
    <row r="850" spans="1:18" ht="24.75" customHeight="1" x14ac:dyDescent="0.2">
      <c r="A850" s="212"/>
      <c r="B850" s="213"/>
      <c r="C850" s="214"/>
      <c r="D850" s="88"/>
      <c r="E850" s="110"/>
      <c r="F850" s="28"/>
      <c r="G850" s="28"/>
      <c r="H850" s="22" t="str">
        <f>IF(G850="","",ROUNDDOWN('Lesné celky'!$C$2*G850,2))</f>
        <v/>
      </c>
      <c r="I850" s="28"/>
      <c r="J850" s="28"/>
      <c r="K850" s="28"/>
      <c r="L850" s="28"/>
      <c r="M850" s="24">
        <f t="shared" si="53"/>
        <v>0</v>
      </c>
      <c r="N850" s="112" t="str">
        <f t="shared" si="54"/>
        <v/>
      </c>
      <c r="O850" s="31"/>
      <c r="P850" s="33" t="str">
        <f t="shared" si="51"/>
        <v/>
      </c>
      <c r="R850" s="174" t="str">
        <f t="shared" si="52"/>
        <v/>
      </c>
    </row>
    <row r="851" spans="1:18" ht="24.75" customHeight="1" x14ac:dyDescent="0.2">
      <c r="A851" s="212"/>
      <c r="B851" s="213"/>
      <c r="C851" s="214"/>
      <c r="D851" s="88"/>
      <c r="E851" s="110"/>
      <c r="F851" s="28"/>
      <c r="G851" s="28"/>
      <c r="H851" s="22" t="str">
        <f>IF(G851="","",ROUNDDOWN('Lesné celky'!$C$2*G851,2))</f>
        <v/>
      </c>
      <c r="I851" s="28"/>
      <c r="J851" s="28"/>
      <c r="K851" s="28"/>
      <c r="L851" s="28"/>
      <c r="M851" s="24">
        <f t="shared" si="53"/>
        <v>0</v>
      </c>
      <c r="N851" s="112" t="str">
        <f t="shared" si="54"/>
        <v/>
      </c>
      <c r="O851" s="31"/>
      <c r="P851" s="33" t="str">
        <f t="shared" si="51"/>
        <v/>
      </c>
      <c r="R851" s="174" t="str">
        <f t="shared" si="52"/>
        <v/>
      </c>
    </row>
    <row r="852" spans="1:18" ht="24.75" customHeight="1" x14ac:dyDescent="0.2">
      <c r="A852" s="212"/>
      <c r="B852" s="213"/>
      <c r="C852" s="214"/>
      <c r="D852" s="88"/>
      <c r="E852" s="110"/>
      <c r="F852" s="28"/>
      <c r="G852" s="28"/>
      <c r="H852" s="22" t="str">
        <f>IF(G852="","",ROUNDDOWN('Lesné celky'!$C$2*G852,2))</f>
        <v/>
      </c>
      <c r="I852" s="28"/>
      <c r="J852" s="28"/>
      <c r="K852" s="28"/>
      <c r="L852" s="28"/>
      <c r="M852" s="24">
        <f t="shared" si="53"/>
        <v>0</v>
      </c>
      <c r="N852" s="112" t="str">
        <f t="shared" si="54"/>
        <v/>
      </c>
      <c r="O852" s="31"/>
      <c r="P852" s="33" t="str">
        <f t="shared" ref="P852:P915" si="55">IF(H852="","",H852-O852)</f>
        <v/>
      </c>
      <c r="R852" s="174" t="str">
        <f t="shared" ref="R852:R915" si="56">IF(AND(H852&lt;&gt;"",OR(E852="",D852="",A852="")),"nekorektne zadané údaje","")</f>
        <v/>
      </c>
    </row>
    <row r="853" spans="1:18" ht="24.75" customHeight="1" x14ac:dyDescent="0.2">
      <c r="A853" s="212"/>
      <c r="B853" s="213"/>
      <c r="C853" s="214"/>
      <c r="D853" s="88"/>
      <c r="E853" s="110"/>
      <c r="F853" s="28"/>
      <c r="G853" s="28"/>
      <c r="H853" s="22" t="str">
        <f>IF(G853="","",ROUNDDOWN('Lesné celky'!$C$2*G853,2))</f>
        <v/>
      </c>
      <c r="I853" s="28"/>
      <c r="J853" s="28"/>
      <c r="K853" s="28"/>
      <c r="L853" s="28"/>
      <c r="M853" s="24">
        <f t="shared" si="53"/>
        <v>0</v>
      </c>
      <c r="N853" s="112" t="str">
        <f t="shared" si="54"/>
        <v/>
      </c>
      <c r="O853" s="31"/>
      <c r="P853" s="33" t="str">
        <f t="shared" si="55"/>
        <v/>
      </c>
      <c r="R853" s="174" t="str">
        <f t="shared" si="56"/>
        <v/>
      </c>
    </row>
    <row r="854" spans="1:18" ht="24.75" customHeight="1" x14ac:dyDescent="0.2">
      <c r="A854" s="212"/>
      <c r="B854" s="213"/>
      <c r="C854" s="214"/>
      <c r="D854" s="88"/>
      <c r="E854" s="110"/>
      <c r="F854" s="28"/>
      <c r="G854" s="28"/>
      <c r="H854" s="22" t="str">
        <f>IF(G854="","",ROUNDDOWN('Lesné celky'!$C$2*G854,2))</f>
        <v/>
      </c>
      <c r="I854" s="28"/>
      <c r="J854" s="28"/>
      <c r="K854" s="28"/>
      <c r="L854" s="28"/>
      <c r="M854" s="24">
        <f t="shared" si="53"/>
        <v>0</v>
      </c>
      <c r="N854" s="112" t="str">
        <f t="shared" si="54"/>
        <v/>
      </c>
      <c r="O854" s="31"/>
      <c r="P854" s="33" t="str">
        <f t="shared" si="55"/>
        <v/>
      </c>
      <c r="R854" s="174" t="str">
        <f t="shared" si="56"/>
        <v/>
      </c>
    </row>
    <row r="855" spans="1:18" ht="24.75" customHeight="1" x14ac:dyDescent="0.2">
      <c r="A855" s="212"/>
      <c r="B855" s="213"/>
      <c r="C855" s="214"/>
      <c r="D855" s="88"/>
      <c r="E855" s="110"/>
      <c r="F855" s="28"/>
      <c r="G855" s="28"/>
      <c r="H855" s="22" t="str">
        <f>IF(G855="","",ROUNDDOWN('Lesné celky'!$C$2*G855,2))</f>
        <v/>
      </c>
      <c r="I855" s="28"/>
      <c r="J855" s="28"/>
      <c r="K855" s="28"/>
      <c r="L855" s="28"/>
      <c r="M855" s="24">
        <f t="shared" si="53"/>
        <v>0</v>
      </c>
      <c r="N855" s="112" t="str">
        <f t="shared" si="54"/>
        <v/>
      </c>
      <c r="O855" s="31"/>
      <c r="P855" s="33" t="str">
        <f t="shared" si="55"/>
        <v/>
      </c>
      <c r="R855" s="174" t="str">
        <f t="shared" si="56"/>
        <v/>
      </c>
    </row>
    <row r="856" spans="1:18" ht="24.75" customHeight="1" x14ac:dyDescent="0.2">
      <c r="A856" s="212"/>
      <c r="B856" s="213"/>
      <c r="C856" s="214"/>
      <c r="D856" s="88"/>
      <c r="E856" s="110"/>
      <c r="F856" s="28"/>
      <c r="G856" s="28"/>
      <c r="H856" s="22" t="str">
        <f>IF(G856="","",ROUNDDOWN('Lesné celky'!$C$2*G856,2))</f>
        <v/>
      </c>
      <c r="I856" s="28"/>
      <c r="J856" s="28"/>
      <c r="K856" s="28"/>
      <c r="L856" s="28"/>
      <c r="M856" s="24">
        <f t="shared" si="53"/>
        <v>0</v>
      </c>
      <c r="N856" s="112" t="str">
        <f t="shared" si="54"/>
        <v/>
      </c>
      <c r="O856" s="31"/>
      <c r="P856" s="33" t="str">
        <f t="shared" si="55"/>
        <v/>
      </c>
      <c r="R856" s="174" t="str">
        <f t="shared" si="56"/>
        <v/>
      </c>
    </row>
    <row r="857" spans="1:18" ht="24.75" customHeight="1" x14ac:dyDescent="0.2">
      <c r="A857" s="212"/>
      <c r="B857" s="213"/>
      <c r="C857" s="214"/>
      <c r="D857" s="88"/>
      <c r="E857" s="110"/>
      <c r="F857" s="28"/>
      <c r="G857" s="28"/>
      <c r="H857" s="22" t="str">
        <f>IF(G857="","",ROUNDDOWN('Lesné celky'!$C$2*G857,2))</f>
        <v/>
      </c>
      <c r="I857" s="28"/>
      <c r="J857" s="28"/>
      <c r="K857" s="28"/>
      <c r="L857" s="28"/>
      <c r="M857" s="24">
        <f t="shared" si="53"/>
        <v>0</v>
      </c>
      <c r="N857" s="112" t="str">
        <f t="shared" si="54"/>
        <v/>
      </c>
      <c r="O857" s="31"/>
      <c r="P857" s="33" t="str">
        <f t="shared" si="55"/>
        <v/>
      </c>
      <c r="R857" s="174" t="str">
        <f t="shared" si="56"/>
        <v/>
      </c>
    </row>
    <row r="858" spans="1:18" ht="24.75" customHeight="1" x14ac:dyDescent="0.2">
      <c r="A858" s="212"/>
      <c r="B858" s="213"/>
      <c r="C858" s="214"/>
      <c r="D858" s="88"/>
      <c r="E858" s="110"/>
      <c r="F858" s="28"/>
      <c r="G858" s="28"/>
      <c r="H858" s="22" t="str">
        <f>IF(G858="","",ROUNDDOWN('Lesné celky'!$C$2*G858,2))</f>
        <v/>
      </c>
      <c r="I858" s="28"/>
      <c r="J858" s="28"/>
      <c r="K858" s="28"/>
      <c r="L858" s="28"/>
      <c r="M858" s="24">
        <f t="shared" si="53"/>
        <v>0</v>
      </c>
      <c r="N858" s="112" t="str">
        <f t="shared" si="54"/>
        <v/>
      </c>
      <c r="O858" s="31"/>
      <c r="P858" s="33" t="str">
        <f t="shared" si="55"/>
        <v/>
      </c>
      <c r="R858" s="174" t="str">
        <f t="shared" si="56"/>
        <v/>
      </c>
    </row>
    <row r="859" spans="1:18" ht="24.75" customHeight="1" x14ac:dyDescent="0.2">
      <c r="A859" s="212"/>
      <c r="B859" s="213"/>
      <c r="C859" s="214"/>
      <c r="D859" s="88"/>
      <c r="E859" s="110"/>
      <c r="F859" s="28"/>
      <c r="G859" s="28"/>
      <c r="H859" s="22" t="str">
        <f>IF(G859="","",ROUNDDOWN('Lesné celky'!$C$2*G859,2))</f>
        <v/>
      </c>
      <c r="I859" s="28"/>
      <c r="J859" s="28"/>
      <c r="K859" s="28"/>
      <c r="L859" s="28"/>
      <c r="M859" s="24">
        <f t="shared" si="53"/>
        <v>0</v>
      </c>
      <c r="N859" s="112" t="str">
        <f t="shared" si="54"/>
        <v/>
      </c>
      <c r="O859" s="31"/>
      <c r="P859" s="33" t="str">
        <f t="shared" si="55"/>
        <v/>
      </c>
      <c r="R859" s="174" t="str">
        <f t="shared" si="56"/>
        <v/>
      </c>
    </row>
    <row r="860" spans="1:18" ht="24.75" customHeight="1" x14ac:dyDescent="0.2">
      <c r="A860" s="212"/>
      <c r="B860" s="213"/>
      <c r="C860" s="214"/>
      <c r="D860" s="88"/>
      <c r="E860" s="110"/>
      <c r="F860" s="28"/>
      <c r="G860" s="28"/>
      <c r="H860" s="22" t="str">
        <f>IF(G860="","",ROUNDDOWN('Lesné celky'!$C$2*G860,2))</f>
        <v/>
      </c>
      <c r="I860" s="28"/>
      <c r="J860" s="28"/>
      <c r="K860" s="28"/>
      <c r="L860" s="28"/>
      <c r="M860" s="24">
        <f t="shared" si="53"/>
        <v>0</v>
      </c>
      <c r="N860" s="112" t="str">
        <f t="shared" si="54"/>
        <v/>
      </c>
      <c r="O860" s="31"/>
      <c r="P860" s="33" t="str">
        <f t="shared" si="55"/>
        <v/>
      </c>
      <c r="R860" s="174" t="str">
        <f t="shared" si="56"/>
        <v/>
      </c>
    </row>
    <row r="861" spans="1:18" ht="24.75" customHeight="1" x14ac:dyDescent="0.2">
      <c r="A861" s="212"/>
      <c r="B861" s="213"/>
      <c r="C861" s="214"/>
      <c r="D861" s="88"/>
      <c r="E861" s="110"/>
      <c r="F861" s="28"/>
      <c r="G861" s="28"/>
      <c r="H861" s="22" t="str">
        <f>IF(G861="","",ROUNDDOWN('Lesné celky'!$C$2*G861,2))</f>
        <v/>
      </c>
      <c r="I861" s="28"/>
      <c r="J861" s="28"/>
      <c r="K861" s="28"/>
      <c r="L861" s="28"/>
      <c r="M861" s="24">
        <f t="shared" si="53"/>
        <v>0</v>
      </c>
      <c r="N861" s="112" t="str">
        <f t="shared" si="54"/>
        <v/>
      </c>
      <c r="O861" s="31"/>
      <c r="P861" s="33" t="str">
        <f t="shared" si="55"/>
        <v/>
      </c>
      <c r="R861" s="174" t="str">
        <f t="shared" si="56"/>
        <v/>
      </c>
    </row>
    <row r="862" spans="1:18" ht="24.75" customHeight="1" x14ac:dyDescent="0.2">
      <c r="A862" s="212"/>
      <c r="B862" s="213"/>
      <c r="C862" s="214"/>
      <c r="D862" s="88"/>
      <c r="E862" s="110"/>
      <c r="F862" s="28"/>
      <c r="G862" s="28"/>
      <c r="H862" s="22" t="str">
        <f>IF(G862="","",ROUNDDOWN('Lesné celky'!$C$2*G862,2))</f>
        <v/>
      </c>
      <c r="I862" s="28"/>
      <c r="J862" s="28"/>
      <c r="K862" s="28"/>
      <c r="L862" s="28"/>
      <c r="M862" s="24">
        <f t="shared" si="53"/>
        <v>0</v>
      </c>
      <c r="N862" s="112" t="str">
        <f t="shared" si="54"/>
        <v/>
      </c>
      <c r="O862" s="31"/>
      <c r="P862" s="33" t="str">
        <f t="shared" si="55"/>
        <v/>
      </c>
      <c r="R862" s="174" t="str">
        <f t="shared" si="56"/>
        <v/>
      </c>
    </row>
    <row r="863" spans="1:18" ht="24.75" customHeight="1" x14ac:dyDescent="0.2">
      <c r="A863" s="212"/>
      <c r="B863" s="213"/>
      <c r="C863" s="214"/>
      <c r="D863" s="88"/>
      <c r="E863" s="110"/>
      <c r="F863" s="28"/>
      <c r="G863" s="28"/>
      <c r="H863" s="22" t="str">
        <f>IF(G863="","",ROUNDDOWN('Lesné celky'!$C$2*G863,2))</f>
        <v/>
      </c>
      <c r="I863" s="28"/>
      <c r="J863" s="28"/>
      <c r="K863" s="28"/>
      <c r="L863" s="28"/>
      <c r="M863" s="24">
        <f t="shared" si="53"/>
        <v>0</v>
      </c>
      <c r="N863" s="112" t="str">
        <f t="shared" si="54"/>
        <v/>
      </c>
      <c r="O863" s="31"/>
      <c r="P863" s="33" t="str">
        <f t="shared" si="55"/>
        <v/>
      </c>
      <c r="R863" s="174" t="str">
        <f t="shared" si="56"/>
        <v/>
      </c>
    </row>
    <row r="864" spans="1:18" ht="24.75" customHeight="1" x14ac:dyDescent="0.2">
      <c r="A864" s="212"/>
      <c r="B864" s="213"/>
      <c r="C864" s="214"/>
      <c r="D864" s="88"/>
      <c r="E864" s="110"/>
      <c r="F864" s="28"/>
      <c r="G864" s="28"/>
      <c r="H864" s="22" t="str">
        <f>IF(G864="","",ROUNDDOWN('Lesné celky'!$C$2*G864,2))</f>
        <v/>
      </c>
      <c r="I864" s="28"/>
      <c r="J864" s="28"/>
      <c r="K864" s="28"/>
      <c r="L864" s="28"/>
      <c r="M864" s="24">
        <f t="shared" si="53"/>
        <v>0</v>
      </c>
      <c r="N864" s="112" t="str">
        <f t="shared" si="54"/>
        <v/>
      </c>
      <c r="O864" s="31"/>
      <c r="P864" s="33" t="str">
        <f t="shared" si="55"/>
        <v/>
      </c>
      <c r="R864" s="174" t="str">
        <f t="shared" si="56"/>
        <v/>
      </c>
    </row>
    <row r="865" spans="1:18" ht="24.75" customHeight="1" x14ac:dyDescent="0.2">
      <c r="A865" s="212"/>
      <c r="B865" s="213"/>
      <c r="C865" s="214"/>
      <c r="D865" s="88"/>
      <c r="E865" s="110"/>
      <c r="F865" s="28"/>
      <c r="G865" s="28"/>
      <c r="H865" s="22" t="str">
        <f>IF(G865="","",ROUNDDOWN('Lesné celky'!$C$2*G865,2))</f>
        <v/>
      </c>
      <c r="I865" s="28"/>
      <c r="J865" s="28"/>
      <c r="K865" s="28"/>
      <c r="L865" s="28"/>
      <c r="M865" s="24">
        <f t="shared" si="53"/>
        <v>0</v>
      </c>
      <c r="N865" s="112" t="str">
        <f t="shared" si="54"/>
        <v/>
      </c>
      <c r="O865" s="31"/>
      <c r="P865" s="33" t="str">
        <f t="shared" si="55"/>
        <v/>
      </c>
      <c r="R865" s="174" t="str">
        <f t="shared" si="56"/>
        <v/>
      </c>
    </row>
    <row r="866" spans="1:18" ht="24.75" customHeight="1" x14ac:dyDescent="0.2">
      <c r="A866" s="212"/>
      <c r="B866" s="213"/>
      <c r="C866" s="214"/>
      <c r="D866" s="88"/>
      <c r="E866" s="110"/>
      <c r="F866" s="28"/>
      <c r="G866" s="28"/>
      <c r="H866" s="22" t="str">
        <f>IF(G866="","",ROUNDDOWN('Lesné celky'!$C$2*G866,2))</f>
        <v/>
      </c>
      <c r="I866" s="28"/>
      <c r="J866" s="28"/>
      <c r="K866" s="28"/>
      <c r="L866" s="28"/>
      <c r="M866" s="24">
        <f t="shared" si="53"/>
        <v>0</v>
      </c>
      <c r="N866" s="112" t="str">
        <f t="shared" si="54"/>
        <v/>
      </c>
      <c r="O866" s="31"/>
      <c r="P866" s="33" t="str">
        <f t="shared" si="55"/>
        <v/>
      </c>
      <c r="R866" s="174" t="str">
        <f t="shared" si="56"/>
        <v/>
      </c>
    </row>
    <row r="867" spans="1:18" ht="24.75" customHeight="1" x14ac:dyDescent="0.2">
      <c r="A867" s="212"/>
      <c r="B867" s="213"/>
      <c r="C867" s="214"/>
      <c r="D867" s="88"/>
      <c r="E867" s="110"/>
      <c r="F867" s="28"/>
      <c r="G867" s="28"/>
      <c r="H867" s="22" t="str">
        <f>IF(G867="","",ROUNDDOWN('Lesné celky'!$C$2*G867,2))</f>
        <v/>
      </c>
      <c r="I867" s="28"/>
      <c r="J867" s="28"/>
      <c r="K867" s="28"/>
      <c r="L867" s="28"/>
      <c r="M867" s="24">
        <f t="shared" si="53"/>
        <v>0</v>
      </c>
      <c r="N867" s="112" t="str">
        <f t="shared" si="54"/>
        <v/>
      </c>
      <c r="O867" s="31"/>
      <c r="P867" s="33" t="str">
        <f t="shared" si="55"/>
        <v/>
      </c>
      <c r="R867" s="174" t="str">
        <f t="shared" si="56"/>
        <v/>
      </c>
    </row>
    <row r="868" spans="1:18" ht="24.75" customHeight="1" x14ac:dyDescent="0.2">
      <c r="A868" s="212"/>
      <c r="B868" s="213"/>
      <c r="C868" s="214"/>
      <c r="D868" s="88"/>
      <c r="E868" s="110"/>
      <c r="F868" s="28"/>
      <c r="G868" s="28"/>
      <c r="H868" s="22" t="str">
        <f>IF(G868="","",ROUNDDOWN('Lesné celky'!$C$2*G868,2))</f>
        <v/>
      </c>
      <c r="I868" s="28"/>
      <c r="J868" s="28"/>
      <c r="K868" s="28"/>
      <c r="L868" s="28"/>
      <c r="M868" s="24">
        <f t="shared" si="53"/>
        <v>0</v>
      </c>
      <c r="N868" s="112" t="str">
        <f t="shared" si="54"/>
        <v/>
      </c>
      <c r="O868" s="31"/>
      <c r="P868" s="33" t="str">
        <f t="shared" si="55"/>
        <v/>
      </c>
      <c r="R868" s="174" t="str">
        <f t="shared" si="56"/>
        <v/>
      </c>
    </row>
    <row r="869" spans="1:18" ht="24.75" customHeight="1" x14ac:dyDescent="0.2">
      <c r="A869" s="212"/>
      <c r="B869" s="213"/>
      <c r="C869" s="214"/>
      <c r="D869" s="88"/>
      <c r="E869" s="110"/>
      <c r="F869" s="28"/>
      <c r="G869" s="28"/>
      <c r="H869" s="22" t="str">
        <f>IF(G869="","",ROUNDDOWN('Lesné celky'!$C$2*G869,2))</f>
        <v/>
      </c>
      <c r="I869" s="28"/>
      <c r="J869" s="28"/>
      <c r="K869" s="28"/>
      <c r="L869" s="28"/>
      <c r="M869" s="24">
        <f t="shared" si="53"/>
        <v>0</v>
      </c>
      <c r="N869" s="112" t="str">
        <f t="shared" si="54"/>
        <v/>
      </c>
      <c r="O869" s="31"/>
      <c r="P869" s="33" t="str">
        <f t="shared" si="55"/>
        <v/>
      </c>
      <c r="R869" s="174" t="str">
        <f t="shared" si="56"/>
        <v/>
      </c>
    </row>
    <row r="870" spans="1:18" ht="24.75" customHeight="1" x14ac:dyDescent="0.2">
      <c r="A870" s="212"/>
      <c r="B870" s="213"/>
      <c r="C870" s="214"/>
      <c r="D870" s="88"/>
      <c r="E870" s="110"/>
      <c r="F870" s="28"/>
      <c r="G870" s="28"/>
      <c r="H870" s="22" t="str">
        <f>IF(G870="","",ROUNDDOWN('Lesné celky'!$C$2*G870,2))</f>
        <v/>
      </c>
      <c r="I870" s="28"/>
      <c r="J870" s="28"/>
      <c r="K870" s="28"/>
      <c r="L870" s="28"/>
      <c r="M870" s="24">
        <f t="shared" si="53"/>
        <v>0</v>
      </c>
      <c r="N870" s="112" t="str">
        <f t="shared" si="54"/>
        <v/>
      </c>
      <c r="O870" s="31"/>
      <c r="P870" s="33" t="str">
        <f t="shared" si="55"/>
        <v/>
      </c>
      <c r="R870" s="174" t="str">
        <f t="shared" si="56"/>
        <v/>
      </c>
    </row>
    <row r="871" spans="1:18" ht="24.75" customHeight="1" x14ac:dyDescent="0.2">
      <c r="A871" s="212"/>
      <c r="B871" s="213"/>
      <c r="C871" s="214"/>
      <c r="D871" s="88"/>
      <c r="E871" s="110"/>
      <c r="F871" s="28"/>
      <c r="G871" s="28"/>
      <c r="H871" s="22" t="str">
        <f>IF(G871="","",ROUNDDOWN('Lesné celky'!$C$2*G871,2))</f>
        <v/>
      </c>
      <c r="I871" s="28"/>
      <c r="J871" s="28"/>
      <c r="K871" s="28"/>
      <c r="L871" s="28"/>
      <c r="M871" s="24">
        <f t="shared" si="53"/>
        <v>0</v>
      </c>
      <c r="N871" s="112" t="str">
        <f t="shared" si="54"/>
        <v/>
      </c>
      <c r="O871" s="31"/>
      <c r="P871" s="33" t="str">
        <f t="shared" si="55"/>
        <v/>
      </c>
      <c r="R871" s="174" t="str">
        <f t="shared" si="56"/>
        <v/>
      </c>
    </row>
    <row r="872" spans="1:18" ht="24.75" customHeight="1" x14ac:dyDescent="0.2">
      <c r="A872" s="212"/>
      <c r="B872" s="213"/>
      <c r="C872" s="214"/>
      <c r="D872" s="88"/>
      <c r="E872" s="110"/>
      <c r="F872" s="28"/>
      <c r="G872" s="28"/>
      <c r="H872" s="22" t="str">
        <f>IF(G872="","",ROUNDDOWN('Lesné celky'!$C$2*G872,2))</f>
        <v/>
      </c>
      <c r="I872" s="28"/>
      <c r="J872" s="28"/>
      <c r="K872" s="28"/>
      <c r="L872" s="28"/>
      <c r="M872" s="24">
        <f t="shared" si="53"/>
        <v>0</v>
      </c>
      <c r="N872" s="112" t="str">
        <f t="shared" si="54"/>
        <v/>
      </c>
      <c r="O872" s="31"/>
      <c r="P872" s="33" t="str">
        <f t="shared" si="55"/>
        <v/>
      </c>
      <c r="R872" s="174" t="str">
        <f t="shared" si="56"/>
        <v/>
      </c>
    </row>
    <row r="873" spans="1:18" ht="24.75" customHeight="1" x14ac:dyDescent="0.2">
      <c r="A873" s="212"/>
      <c r="B873" s="213"/>
      <c r="C873" s="214"/>
      <c r="D873" s="88"/>
      <c r="E873" s="110"/>
      <c r="F873" s="28"/>
      <c r="G873" s="28"/>
      <c r="H873" s="22" t="str">
        <f>IF(G873="","",ROUNDDOWN('Lesné celky'!$C$2*G873,2))</f>
        <v/>
      </c>
      <c r="I873" s="28"/>
      <c r="J873" s="28"/>
      <c r="K873" s="28"/>
      <c r="L873" s="28"/>
      <c r="M873" s="24">
        <f t="shared" si="53"/>
        <v>0</v>
      </c>
      <c r="N873" s="112" t="str">
        <f t="shared" si="54"/>
        <v/>
      </c>
      <c r="O873" s="31"/>
      <c r="P873" s="33" t="str">
        <f t="shared" si="55"/>
        <v/>
      </c>
      <c r="R873" s="174" t="str">
        <f t="shared" si="56"/>
        <v/>
      </c>
    </row>
    <row r="874" spans="1:18" ht="24.75" customHeight="1" x14ac:dyDescent="0.2">
      <c r="A874" s="212"/>
      <c r="B874" s="213"/>
      <c r="C874" s="214"/>
      <c r="D874" s="88"/>
      <c r="E874" s="110"/>
      <c r="F874" s="28"/>
      <c r="G874" s="28"/>
      <c r="H874" s="22" t="str">
        <f>IF(G874="","",ROUNDDOWN('Lesné celky'!$C$2*G874,2))</f>
        <v/>
      </c>
      <c r="I874" s="28"/>
      <c r="J874" s="28"/>
      <c r="K874" s="28"/>
      <c r="L874" s="28"/>
      <c r="M874" s="24">
        <f t="shared" si="53"/>
        <v>0</v>
      </c>
      <c r="N874" s="112" t="str">
        <f t="shared" si="54"/>
        <v/>
      </c>
      <c r="O874" s="31"/>
      <c r="P874" s="33" t="str">
        <f t="shared" si="55"/>
        <v/>
      </c>
      <c r="R874" s="174" t="str">
        <f t="shared" si="56"/>
        <v/>
      </c>
    </row>
    <row r="875" spans="1:18" ht="24.75" customHeight="1" x14ac:dyDescent="0.2">
      <c r="A875" s="212"/>
      <c r="B875" s="213"/>
      <c r="C875" s="214"/>
      <c r="D875" s="88"/>
      <c r="E875" s="110"/>
      <c r="F875" s="28"/>
      <c r="G875" s="28"/>
      <c r="H875" s="22" t="str">
        <f>IF(G875="","",ROUNDDOWN('Lesné celky'!$C$2*G875,2))</f>
        <v/>
      </c>
      <c r="I875" s="28"/>
      <c r="J875" s="28"/>
      <c r="K875" s="28"/>
      <c r="L875" s="28"/>
      <c r="M875" s="24">
        <f t="shared" si="53"/>
        <v>0</v>
      </c>
      <c r="N875" s="112" t="str">
        <f t="shared" si="54"/>
        <v/>
      </c>
      <c r="O875" s="31"/>
      <c r="P875" s="33" t="str">
        <f t="shared" si="55"/>
        <v/>
      </c>
      <c r="R875" s="174" t="str">
        <f t="shared" si="56"/>
        <v/>
      </c>
    </row>
    <row r="876" spans="1:18" ht="24.75" customHeight="1" x14ac:dyDescent="0.2">
      <c r="A876" s="212"/>
      <c r="B876" s="213"/>
      <c r="C876" s="214"/>
      <c r="D876" s="88"/>
      <c r="E876" s="110"/>
      <c r="F876" s="28"/>
      <c r="G876" s="28"/>
      <c r="H876" s="22" t="str">
        <f>IF(G876="","",ROUNDDOWN('Lesné celky'!$C$2*G876,2))</f>
        <v/>
      </c>
      <c r="I876" s="28"/>
      <c r="J876" s="28"/>
      <c r="K876" s="28"/>
      <c r="L876" s="28"/>
      <c r="M876" s="24">
        <f t="shared" si="53"/>
        <v>0</v>
      </c>
      <c r="N876" s="112" t="str">
        <f t="shared" si="54"/>
        <v/>
      </c>
      <c r="O876" s="31"/>
      <c r="P876" s="33" t="str">
        <f t="shared" si="55"/>
        <v/>
      </c>
      <c r="R876" s="174" t="str">
        <f t="shared" si="56"/>
        <v/>
      </c>
    </row>
    <row r="877" spans="1:18" ht="24.75" customHeight="1" x14ac:dyDescent="0.2">
      <c r="A877" s="212"/>
      <c r="B877" s="213"/>
      <c r="C877" s="214"/>
      <c r="D877" s="88"/>
      <c r="E877" s="110"/>
      <c r="F877" s="28"/>
      <c r="G877" s="28"/>
      <c r="H877" s="22" t="str">
        <f>IF(G877="","",ROUNDDOWN('Lesné celky'!$C$2*G877,2))</f>
        <v/>
      </c>
      <c r="I877" s="28"/>
      <c r="J877" s="28"/>
      <c r="K877" s="28"/>
      <c r="L877" s="28"/>
      <c r="M877" s="24">
        <f t="shared" si="53"/>
        <v>0</v>
      </c>
      <c r="N877" s="112" t="str">
        <f t="shared" si="54"/>
        <v/>
      </c>
      <c r="O877" s="31"/>
      <c r="P877" s="33" t="str">
        <f t="shared" si="55"/>
        <v/>
      </c>
      <c r="R877" s="174" t="str">
        <f t="shared" si="56"/>
        <v/>
      </c>
    </row>
    <row r="878" spans="1:18" ht="24.75" customHeight="1" x14ac:dyDescent="0.2">
      <c r="A878" s="212"/>
      <c r="B878" s="213"/>
      <c r="C878" s="214"/>
      <c r="D878" s="88"/>
      <c r="E878" s="110"/>
      <c r="F878" s="28"/>
      <c r="G878" s="28"/>
      <c r="H878" s="22" t="str">
        <f>IF(G878="","",ROUNDDOWN('Lesné celky'!$C$2*G878,2))</f>
        <v/>
      </c>
      <c r="I878" s="28"/>
      <c r="J878" s="28"/>
      <c r="K878" s="28"/>
      <c r="L878" s="28"/>
      <c r="M878" s="24">
        <f t="shared" si="53"/>
        <v>0</v>
      </c>
      <c r="N878" s="112" t="str">
        <f t="shared" si="54"/>
        <v/>
      </c>
      <c r="O878" s="31"/>
      <c r="P878" s="33" t="str">
        <f t="shared" si="55"/>
        <v/>
      </c>
      <c r="R878" s="174" t="str">
        <f t="shared" si="56"/>
        <v/>
      </c>
    </row>
    <row r="879" spans="1:18" ht="24.75" customHeight="1" x14ac:dyDescent="0.2">
      <c r="A879" s="212"/>
      <c r="B879" s="213"/>
      <c r="C879" s="214"/>
      <c r="D879" s="88"/>
      <c r="E879" s="110"/>
      <c r="F879" s="28"/>
      <c r="G879" s="28"/>
      <c r="H879" s="22" t="str">
        <f>IF(G879="","",ROUNDDOWN('Lesné celky'!$C$2*G879,2))</f>
        <v/>
      </c>
      <c r="I879" s="28"/>
      <c r="J879" s="28"/>
      <c r="K879" s="28"/>
      <c r="L879" s="28"/>
      <c r="M879" s="24">
        <f t="shared" si="53"/>
        <v>0</v>
      </c>
      <c r="N879" s="112" t="str">
        <f t="shared" si="54"/>
        <v/>
      </c>
      <c r="O879" s="31"/>
      <c r="P879" s="33" t="str">
        <f t="shared" si="55"/>
        <v/>
      </c>
      <c r="R879" s="174" t="str">
        <f t="shared" si="56"/>
        <v/>
      </c>
    </row>
    <row r="880" spans="1:18" ht="24.75" customHeight="1" x14ac:dyDescent="0.2">
      <c r="A880" s="212"/>
      <c r="B880" s="213"/>
      <c r="C880" s="214"/>
      <c r="D880" s="88"/>
      <c r="E880" s="110"/>
      <c r="F880" s="28"/>
      <c r="G880" s="28"/>
      <c r="H880" s="22" t="str">
        <f>IF(G880="","",ROUNDDOWN('Lesné celky'!$C$2*G880,2))</f>
        <v/>
      </c>
      <c r="I880" s="28"/>
      <c r="J880" s="28"/>
      <c r="K880" s="28"/>
      <c r="L880" s="28"/>
      <c r="M880" s="24">
        <f t="shared" si="53"/>
        <v>0</v>
      </c>
      <c r="N880" s="112" t="str">
        <f t="shared" si="54"/>
        <v/>
      </c>
      <c r="O880" s="31"/>
      <c r="P880" s="33" t="str">
        <f t="shared" si="55"/>
        <v/>
      </c>
      <c r="R880" s="174" t="str">
        <f t="shared" si="56"/>
        <v/>
      </c>
    </row>
    <row r="881" spans="1:18" ht="24.75" customHeight="1" x14ac:dyDescent="0.2">
      <c r="A881" s="212"/>
      <c r="B881" s="213"/>
      <c r="C881" s="214"/>
      <c r="D881" s="88"/>
      <c r="E881" s="110"/>
      <c r="F881" s="28"/>
      <c r="G881" s="28"/>
      <c r="H881" s="22" t="str">
        <f>IF(G881="","",ROUNDDOWN('Lesné celky'!$C$2*G881,2))</f>
        <v/>
      </c>
      <c r="I881" s="28"/>
      <c r="J881" s="28"/>
      <c r="K881" s="28"/>
      <c r="L881" s="28"/>
      <c r="M881" s="24">
        <f t="shared" si="53"/>
        <v>0</v>
      </c>
      <c r="N881" s="112" t="str">
        <f t="shared" si="54"/>
        <v/>
      </c>
      <c r="O881" s="31"/>
      <c r="P881" s="33" t="str">
        <f t="shared" si="55"/>
        <v/>
      </c>
      <c r="R881" s="174" t="str">
        <f t="shared" si="56"/>
        <v/>
      </c>
    </row>
    <row r="882" spans="1:18" ht="24.75" customHeight="1" x14ac:dyDescent="0.2">
      <c r="A882" s="212"/>
      <c r="B882" s="213"/>
      <c r="C882" s="214"/>
      <c r="D882" s="88"/>
      <c r="E882" s="110"/>
      <c r="F882" s="28"/>
      <c r="G882" s="28"/>
      <c r="H882" s="22" t="str">
        <f>IF(G882="","",ROUNDDOWN('Lesné celky'!$C$2*G882,2))</f>
        <v/>
      </c>
      <c r="I882" s="28"/>
      <c r="J882" s="28"/>
      <c r="K882" s="28"/>
      <c r="L882" s="28"/>
      <c r="M882" s="24">
        <f t="shared" si="53"/>
        <v>0</v>
      </c>
      <c r="N882" s="112" t="str">
        <f t="shared" si="54"/>
        <v/>
      </c>
      <c r="O882" s="31"/>
      <c r="P882" s="33" t="str">
        <f t="shared" si="55"/>
        <v/>
      </c>
      <c r="R882" s="174" t="str">
        <f t="shared" si="56"/>
        <v/>
      </c>
    </row>
    <row r="883" spans="1:18" ht="24.75" customHeight="1" x14ac:dyDescent="0.2">
      <c r="A883" s="212"/>
      <c r="B883" s="213"/>
      <c r="C883" s="214"/>
      <c r="D883" s="88"/>
      <c r="E883" s="110"/>
      <c r="F883" s="28"/>
      <c r="G883" s="28"/>
      <c r="H883" s="22" t="str">
        <f>IF(G883="","",ROUNDDOWN('Lesné celky'!$C$2*G883,2))</f>
        <v/>
      </c>
      <c r="I883" s="28"/>
      <c r="J883" s="28"/>
      <c r="K883" s="28"/>
      <c r="L883" s="28"/>
      <c r="M883" s="24">
        <f t="shared" si="53"/>
        <v>0</v>
      </c>
      <c r="N883" s="112" t="str">
        <f t="shared" si="54"/>
        <v/>
      </c>
      <c r="O883" s="31"/>
      <c r="P883" s="33" t="str">
        <f t="shared" si="55"/>
        <v/>
      </c>
      <c r="R883" s="174" t="str">
        <f t="shared" si="56"/>
        <v/>
      </c>
    </row>
    <row r="884" spans="1:18" ht="24.75" customHeight="1" x14ac:dyDescent="0.2">
      <c r="A884" s="212"/>
      <c r="B884" s="213"/>
      <c r="C884" s="214"/>
      <c r="D884" s="88"/>
      <c r="E884" s="110"/>
      <c r="F884" s="28"/>
      <c r="G884" s="28"/>
      <c r="H884" s="22" t="str">
        <f>IF(G884="","",ROUNDDOWN('Lesné celky'!$C$2*G884,2))</f>
        <v/>
      </c>
      <c r="I884" s="28"/>
      <c r="J884" s="28"/>
      <c r="K884" s="28"/>
      <c r="L884" s="28"/>
      <c r="M884" s="24">
        <f t="shared" si="53"/>
        <v>0</v>
      </c>
      <c r="N884" s="112" t="str">
        <f t="shared" si="54"/>
        <v/>
      </c>
      <c r="O884" s="31"/>
      <c r="P884" s="33" t="str">
        <f t="shared" si="55"/>
        <v/>
      </c>
      <c r="R884" s="174" t="str">
        <f t="shared" si="56"/>
        <v/>
      </c>
    </row>
    <row r="885" spans="1:18" ht="24.75" customHeight="1" x14ac:dyDescent="0.2">
      <c r="A885" s="212"/>
      <c r="B885" s="213"/>
      <c r="C885" s="214"/>
      <c r="D885" s="88"/>
      <c r="E885" s="110"/>
      <c r="F885" s="28"/>
      <c r="G885" s="28"/>
      <c r="H885" s="22" t="str">
        <f>IF(G885="","",ROUNDDOWN('Lesné celky'!$C$2*G885,2))</f>
        <v/>
      </c>
      <c r="I885" s="28"/>
      <c r="J885" s="28"/>
      <c r="K885" s="28"/>
      <c r="L885" s="28"/>
      <c r="M885" s="24">
        <f t="shared" si="53"/>
        <v>0</v>
      </c>
      <c r="N885" s="112" t="str">
        <f t="shared" si="54"/>
        <v/>
      </c>
      <c r="O885" s="31"/>
      <c r="P885" s="33" t="str">
        <f t="shared" si="55"/>
        <v/>
      </c>
      <c r="R885" s="174" t="str">
        <f t="shared" si="56"/>
        <v/>
      </c>
    </row>
    <row r="886" spans="1:18" ht="24.75" customHeight="1" x14ac:dyDescent="0.2">
      <c r="A886" s="212"/>
      <c r="B886" s="213"/>
      <c r="C886" s="214"/>
      <c r="D886" s="88"/>
      <c r="E886" s="110"/>
      <c r="F886" s="28"/>
      <c r="G886" s="28"/>
      <c r="H886" s="22" t="str">
        <f>IF(G886="","",ROUNDDOWN('Lesné celky'!$C$2*G886,2))</f>
        <v/>
      </c>
      <c r="I886" s="28"/>
      <c r="J886" s="28"/>
      <c r="K886" s="28"/>
      <c r="L886" s="28"/>
      <c r="M886" s="24">
        <f t="shared" si="53"/>
        <v>0</v>
      </c>
      <c r="N886" s="112" t="str">
        <f t="shared" si="54"/>
        <v/>
      </c>
      <c r="O886" s="31"/>
      <c r="P886" s="33" t="str">
        <f t="shared" si="55"/>
        <v/>
      </c>
      <c r="R886" s="174" t="str">
        <f t="shared" si="56"/>
        <v/>
      </c>
    </row>
    <row r="887" spans="1:18" ht="24.75" customHeight="1" x14ac:dyDescent="0.2">
      <c r="A887" s="212"/>
      <c r="B887" s="213"/>
      <c r="C887" s="214"/>
      <c r="D887" s="88"/>
      <c r="E887" s="110"/>
      <c r="F887" s="28"/>
      <c r="G887" s="28"/>
      <c r="H887" s="22" t="str">
        <f>IF(G887="","",ROUNDDOWN('Lesné celky'!$C$2*G887,2))</f>
        <v/>
      </c>
      <c r="I887" s="28"/>
      <c r="J887" s="28"/>
      <c r="K887" s="28"/>
      <c r="L887" s="28"/>
      <c r="M887" s="24">
        <f t="shared" si="53"/>
        <v>0</v>
      </c>
      <c r="N887" s="112" t="str">
        <f t="shared" si="54"/>
        <v/>
      </c>
      <c r="O887" s="31"/>
      <c r="P887" s="33" t="str">
        <f t="shared" si="55"/>
        <v/>
      </c>
      <c r="R887" s="174" t="str">
        <f t="shared" si="56"/>
        <v/>
      </c>
    </row>
    <row r="888" spans="1:18" ht="24.75" customHeight="1" x14ac:dyDescent="0.2">
      <c r="A888" s="212"/>
      <c r="B888" s="213"/>
      <c r="C888" s="214"/>
      <c r="D888" s="88"/>
      <c r="E888" s="110"/>
      <c r="F888" s="28"/>
      <c r="G888" s="28"/>
      <c r="H888" s="22" t="str">
        <f>IF(G888="","",ROUNDDOWN('Lesné celky'!$C$2*G888,2))</f>
        <v/>
      </c>
      <c r="I888" s="28"/>
      <c r="J888" s="28"/>
      <c r="K888" s="28"/>
      <c r="L888" s="28"/>
      <c r="M888" s="24">
        <f t="shared" si="53"/>
        <v>0</v>
      </c>
      <c r="N888" s="112" t="str">
        <f t="shared" si="54"/>
        <v/>
      </c>
      <c r="O888" s="31"/>
      <c r="P888" s="33" t="str">
        <f t="shared" si="55"/>
        <v/>
      </c>
      <c r="R888" s="174" t="str">
        <f t="shared" si="56"/>
        <v/>
      </c>
    </row>
    <row r="889" spans="1:18" ht="24.75" customHeight="1" x14ac:dyDescent="0.2">
      <c r="A889" s="212"/>
      <c r="B889" s="213"/>
      <c r="C889" s="214"/>
      <c r="D889" s="88"/>
      <c r="E889" s="110"/>
      <c r="F889" s="28"/>
      <c r="G889" s="28"/>
      <c r="H889" s="22" t="str">
        <f>IF(G889="","",ROUNDDOWN('Lesné celky'!$C$2*G889,2))</f>
        <v/>
      </c>
      <c r="I889" s="28"/>
      <c r="J889" s="28"/>
      <c r="K889" s="28"/>
      <c r="L889" s="28"/>
      <c r="M889" s="24">
        <f t="shared" si="53"/>
        <v>0</v>
      </c>
      <c r="N889" s="112" t="str">
        <f t="shared" si="54"/>
        <v/>
      </c>
      <c r="O889" s="31"/>
      <c r="P889" s="33" t="str">
        <f t="shared" si="55"/>
        <v/>
      </c>
      <c r="R889" s="174" t="str">
        <f t="shared" si="56"/>
        <v/>
      </c>
    </row>
    <row r="890" spans="1:18" ht="24.75" customHeight="1" x14ac:dyDescent="0.2">
      <c r="A890" s="212"/>
      <c r="B890" s="213"/>
      <c r="C890" s="214"/>
      <c r="D890" s="88"/>
      <c r="E890" s="110"/>
      <c r="F890" s="28"/>
      <c r="G890" s="28"/>
      <c r="H890" s="22" t="str">
        <f>IF(G890="","",ROUNDDOWN('Lesné celky'!$C$2*G890,2))</f>
        <v/>
      </c>
      <c r="I890" s="28"/>
      <c r="J890" s="28"/>
      <c r="K890" s="28"/>
      <c r="L890" s="28"/>
      <c r="M890" s="24">
        <f t="shared" si="53"/>
        <v>0</v>
      </c>
      <c r="N890" s="112" t="str">
        <f t="shared" si="54"/>
        <v/>
      </c>
      <c r="O890" s="31"/>
      <c r="P890" s="33" t="str">
        <f t="shared" si="55"/>
        <v/>
      </c>
      <c r="R890" s="174" t="str">
        <f t="shared" si="56"/>
        <v/>
      </c>
    </row>
    <row r="891" spans="1:18" ht="24.75" customHeight="1" x14ac:dyDescent="0.2">
      <c r="A891" s="212"/>
      <c r="B891" s="213"/>
      <c r="C891" s="214"/>
      <c r="D891" s="88"/>
      <c r="E891" s="110"/>
      <c r="F891" s="28"/>
      <c r="G891" s="28"/>
      <c r="H891" s="22" t="str">
        <f>IF(G891="","",ROUNDDOWN('Lesné celky'!$C$2*G891,2))</f>
        <v/>
      </c>
      <c r="I891" s="28"/>
      <c r="J891" s="28"/>
      <c r="K891" s="28"/>
      <c r="L891" s="28"/>
      <c r="M891" s="24">
        <f t="shared" si="53"/>
        <v>0</v>
      </c>
      <c r="N891" s="112" t="str">
        <f t="shared" si="54"/>
        <v/>
      </c>
      <c r="O891" s="31"/>
      <c r="P891" s="33" t="str">
        <f t="shared" si="55"/>
        <v/>
      </c>
      <c r="R891" s="174" t="str">
        <f t="shared" si="56"/>
        <v/>
      </c>
    </row>
    <row r="892" spans="1:18" ht="24.75" customHeight="1" x14ac:dyDescent="0.2">
      <c r="A892" s="212"/>
      <c r="B892" s="213"/>
      <c r="C892" s="214"/>
      <c r="D892" s="88"/>
      <c r="E892" s="110"/>
      <c r="F892" s="28"/>
      <c r="G892" s="28"/>
      <c r="H892" s="22" t="str">
        <f>IF(G892="","",ROUNDDOWN('Lesné celky'!$C$2*G892,2))</f>
        <v/>
      </c>
      <c r="I892" s="28"/>
      <c r="J892" s="28"/>
      <c r="K892" s="28"/>
      <c r="L892" s="28"/>
      <c r="M892" s="24">
        <f t="shared" si="53"/>
        <v>0</v>
      </c>
      <c r="N892" s="112" t="str">
        <f t="shared" si="54"/>
        <v/>
      </c>
      <c r="O892" s="31"/>
      <c r="P892" s="33" t="str">
        <f t="shared" si="55"/>
        <v/>
      </c>
      <c r="R892" s="174" t="str">
        <f t="shared" si="56"/>
        <v/>
      </c>
    </row>
    <row r="893" spans="1:18" ht="24.75" customHeight="1" x14ac:dyDescent="0.2">
      <c r="A893" s="212"/>
      <c r="B893" s="213"/>
      <c r="C893" s="214"/>
      <c r="D893" s="88"/>
      <c r="E893" s="110"/>
      <c r="F893" s="28"/>
      <c r="G893" s="28"/>
      <c r="H893" s="22" t="str">
        <f>IF(G893="","",ROUNDDOWN('Lesné celky'!$C$2*G893,2))</f>
        <v/>
      </c>
      <c r="I893" s="28"/>
      <c r="J893" s="28"/>
      <c r="K893" s="28"/>
      <c r="L893" s="28"/>
      <c r="M893" s="24">
        <f t="shared" si="53"/>
        <v>0</v>
      </c>
      <c r="N893" s="112" t="str">
        <f t="shared" si="54"/>
        <v/>
      </c>
      <c r="O893" s="31"/>
      <c r="P893" s="33" t="str">
        <f t="shared" si="55"/>
        <v/>
      </c>
      <c r="R893" s="174" t="str">
        <f t="shared" si="56"/>
        <v/>
      </c>
    </row>
    <row r="894" spans="1:18" ht="24.75" customHeight="1" x14ac:dyDescent="0.2">
      <c r="A894" s="212"/>
      <c r="B894" s="213"/>
      <c r="C894" s="214"/>
      <c r="D894" s="88"/>
      <c r="E894" s="110"/>
      <c r="F894" s="28"/>
      <c r="G894" s="28"/>
      <c r="H894" s="22" t="str">
        <f>IF(G894="","",ROUNDDOWN('Lesné celky'!$C$2*G894,2))</f>
        <v/>
      </c>
      <c r="I894" s="28"/>
      <c r="J894" s="28"/>
      <c r="K894" s="28"/>
      <c r="L894" s="28"/>
      <c r="M894" s="24">
        <f t="shared" si="53"/>
        <v>0</v>
      </c>
      <c r="N894" s="112" t="str">
        <f t="shared" si="54"/>
        <v/>
      </c>
      <c r="O894" s="31"/>
      <c r="P894" s="33" t="str">
        <f t="shared" si="55"/>
        <v/>
      </c>
      <c r="R894" s="174" t="str">
        <f t="shared" si="56"/>
        <v/>
      </c>
    </row>
    <row r="895" spans="1:18" ht="24.75" customHeight="1" x14ac:dyDescent="0.2">
      <c r="A895" s="212"/>
      <c r="B895" s="213"/>
      <c r="C895" s="214"/>
      <c r="D895" s="88"/>
      <c r="E895" s="110"/>
      <c r="F895" s="28"/>
      <c r="G895" s="28"/>
      <c r="H895" s="22" t="str">
        <f>IF(G895="","",ROUNDDOWN('Lesné celky'!$C$2*G895,2))</f>
        <v/>
      </c>
      <c r="I895" s="28"/>
      <c r="J895" s="28"/>
      <c r="K895" s="28"/>
      <c r="L895" s="28"/>
      <c r="M895" s="24">
        <f t="shared" si="53"/>
        <v>0</v>
      </c>
      <c r="N895" s="112" t="str">
        <f t="shared" si="54"/>
        <v/>
      </c>
      <c r="O895" s="31"/>
      <c r="P895" s="33" t="str">
        <f t="shared" si="55"/>
        <v/>
      </c>
      <c r="R895" s="174" t="str">
        <f t="shared" si="56"/>
        <v/>
      </c>
    </row>
    <row r="896" spans="1:18" ht="24.75" customHeight="1" x14ac:dyDescent="0.2">
      <c r="A896" s="212"/>
      <c r="B896" s="213"/>
      <c r="C896" s="214"/>
      <c r="D896" s="88"/>
      <c r="E896" s="110"/>
      <c r="F896" s="28"/>
      <c r="G896" s="28"/>
      <c r="H896" s="22" t="str">
        <f>IF(G896="","",ROUNDDOWN('Lesné celky'!$C$2*G896,2))</f>
        <v/>
      </c>
      <c r="I896" s="28"/>
      <c r="J896" s="28"/>
      <c r="K896" s="28"/>
      <c r="L896" s="28"/>
      <c r="M896" s="24">
        <f t="shared" si="53"/>
        <v>0</v>
      </c>
      <c r="N896" s="112" t="str">
        <f t="shared" si="54"/>
        <v/>
      </c>
      <c r="O896" s="31"/>
      <c r="P896" s="33" t="str">
        <f t="shared" si="55"/>
        <v/>
      </c>
      <c r="R896" s="174" t="str">
        <f t="shared" si="56"/>
        <v/>
      </c>
    </row>
    <row r="897" spans="1:18" ht="24.75" customHeight="1" x14ac:dyDescent="0.2">
      <c r="A897" s="212"/>
      <c r="B897" s="213"/>
      <c r="C897" s="214"/>
      <c r="D897" s="88"/>
      <c r="E897" s="110"/>
      <c r="F897" s="28"/>
      <c r="G897" s="28"/>
      <c r="H897" s="22" t="str">
        <f>IF(G897="","",ROUNDDOWN('Lesné celky'!$C$2*G897,2))</f>
        <v/>
      </c>
      <c r="I897" s="28"/>
      <c r="J897" s="28"/>
      <c r="K897" s="28"/>
      <c r="L897" s="28"/>
      <c r="M897" s="24">
        <f t="shared" si="53"/>
        <v>0</v>
      </c>
      <c r="N897" s="112" t="str">
        <f t="shared" si="54"/>
        <v/>
      </c>
      <c r="O897" s="31"/>
      <c r="P897" s="33" t="str">
        <f t="shared" si="55"/>
        <v/>
      </c>
      <c r="R897" s="174" t="str">
        <f t="shared" si="56"/>
        <v/>
      </c>
    </row>
    <row r="898" spans="1:18" ht="24.75" customHeight="1" x14ac:dyDescent="0.2">
      <c r="A898" s="212"/>
      <c r="B898" s="213"/>
      <c r="C898" s="214"/>
      <c r="D898" s="88"/>
      <c r="E898" s="110"/>
      <c r="F898" s="28"/>
      <c r="G898" s="28"/>
      <c r="H898" s="22" t="str">
        <f>IF(G898="","",ROUNDDOWN('Lesné celky'!$C$2*G898,2))</f>
        <v/>
      </c>
      <c r="I898" s="28"/>
      <c r="J898" s="28"/>
      <c r="K898" s="28"/>
      <c r="L898" s="28"/>
      <c r="M898" s="24">
        <f t="shared" ref="M898:M961" si="57">SUM(I898:L898)</f>
        <v>0</v>
      </c>
      <c r="N898" s="112" t="str">
        <f t="shared" ref="N898:N961" si="58">IF(ROUNDDOWN(F898*G898,2)-ROUNDDOWN(SUM(I898:L898),2)=0,"","zlý súčet")</f>
        <v/>
      </c>
      <c r="O898" s="31"/>
      <c r="P898" s="33" t="str">
        <f t="shared" si="55"/>
        <v/>
      </c>
      <c r="R898" s="174" t="str">
        <f t="shared" si="56"/>
        <v/>
      </c>
    </row>
    <row r="899" spans="1:18" ht="24.75" customHeight="1" x14ac:dyDescent="0.2">
      <c r="A899" s="212"/>
      <c r="B899" s="213"/>
      <c r="C899" s="214"/>
      <c r="D899" s="88"/>
      <c r="E899" s="110"/>
      <c r="F899" s="28"/>
      <c r="G899" s="28"/>
      <c r="H899" s="22" t="str">
        <f>IF(G899="","",ROUNDDOWN('Lesné celky'!$C$2*G899,2))</f>
        <v/>
      </c>
      <c r="I899" s="28"/>
      <c r="J899" s="28"/>
      <c r="K899" s="28"/>
      <c r="L899" s="28"/>
      <c r="M899" s="24">
        <f t="shared" si="57"/>
        <v>0</v>
      </c>
      <c r="N899" s="112" t="str">
        <f t="shared" si="58"/>
        <v/>
      </c>
      <c r="O899" s="31"/>
      <c r="P899" s="33" t="str">
        <f t="shared" si="55"/>
        <v/>
      </c>
      <c r="R899" s="174" t="str">
        <f t="shared" si="56"/>
        <v/>
      </c>
    </row>
    <row r="900" spans="1:18" ht="24.75" customHeight="1" x14ac:dyDescent="0.2">
      <c r="A900" s="212"/>
      <c r="B900" s="213"/>
      <c r="C900" s="214"/>
      <c r="D900" s="88"/>
      <c r="E900" s="110"/>
      <c r="F900" s="28"/>
      <c r="G900" s="28"/>
      <c r="H900" s="22" t="str">
        <f>IF(G900="","",ROUNDDOWN('Lesné celky'!$C$2*G900,2))</f>
        <v/>
      </c>
      <c r="I900" s="28"/>
      <c r="J900" s="28"/>
      <c r="K900" s="28"/>
      <c r="L900" s="28"/>
      <c r="M900" s="24">
        <f t="shared" si="57"/>
        <v>0</v>
      </c>
      <c r="N900" s="112" t="str">
        <f t="shared" si="58"/>
        <v/>
      </c>
      <c r="O900" s="31"/>
      <c r="P900" s="33" t="str">
        <f t="shared" si="55"/>
        <v/>
      </c>
      <c r="R900" s="174" t="str">
        <f t="shared" si="56"/>
        <v/>
      </c>
    </row>
    <row r="901" spans="1:18" ht="24.75" customHeight="1" x14ac:dyDescent="0.2">
      <c r="A901" s="212"/>
      <c r="B901" s="213"/>
      <c r="C901" s="214"/>
      <c r="D901" s="88"/>
      <c r="E901" s="110"/>
      <c r="F901" s="28"/>
      <c r="G901" s="28"/>
      <c r="H901" s="22" t="str">
        <f>IF(G901="","",ROUNDDOWN('Lesné celky'!$C$2*G901,2))</f>
        <v/>
      </c>
      <c r="I901" s="28"/>
      <c r="J901" s="28"/>
      <c r="K901" s="28"/>
      <c r="L901" s="28"/>
      <c r="M901" s="24">
        <f t="shared" si="57"/>
        <v>0</v>
      </c>
      <c r="N901" s="112" t="str">
        <f t="shared" si="58"/>
        <v/>
      </c>
      <c r="O901" s="31"/>
      <c r="P901" s="33" t="str">
        <f t="shared" si="55"/>
        <v/>
      </c>
      <c r="R901" s="174" t="str">
        <f t="shared" si="56"/>
        <v/>
      </c>
    </row>
    <row r="902" spans="1:18" ht="24.75" customHeight="1" x14ac:dyDescent="0.2">
      <c r="A902" s="212"/>
      <c r="B902" s="213"/>
      <c r="C902" s="214"/>
      <c r="D902" s="88"/>
      <c r="E902" s="110"/>
      <c r="F902" s="28"/>
      <c r="G902" s="28"/>
      <c r="H902" s="22" t="str">
        <f>IF(G902="","",ROUNDDOWN('Lesné celky'!$C$2*G902,2))</f>
        <v/>
      </c>
      <c r="I902" s="28"/>
      <c r="J902" s="28"/>
      <c r="K902" s="28"/>
      <c r="L902" s="28"/>
      <c r="M902" s="24">
        <f t="shared" si="57"/>
        <v>0</v>
      </c>
      <c r="N902" s="112" t="str">
        <f t="shared" si="58"/>
        <v/>
      </c>
      <c r="O902" s="31"/>
      <c r="P902" s="33" t="str">
        <f t="shared" si="55"/>
        <v/>
      </c>
      <c r="R902" s="174" t="str">
        <f t="shared" si="56"/>
        <v/>
      </c>
    </row>
    <row r="903" spans="1:18" ht="24.75" customHeight="1" x14ac:dyDescent="0.2">
      <c r="A903" s="212"/>
      <c r="B903" s="213"/>
      <c r="C903" s="214"/>
      <c r="D903" s="88"/>
      <c r="E903" s="110"/>
      <c r="F903" s="28"/>
      <c r="G903" s="28"/>
      <c r="H903" s="22" t="str">
        <f>IF(G903="","",ROUNDDOWN('Lesné celky'!$C$2*G903,2))</f>
        <v/>
      </c>
      <c r="I903" s="28"/>
      <c r="J903" s="28"/>
      <c r="K903" s="28"/>
      <c r="L903" s="28"/>
      <c r="M903" s="24">
        <f t="shared" si="57"/>
        <v>0</v>
      </c>
      <c r="N903" s="112" t="str">
        <f t="shared" si="58"/>
        <v/>
      </c>
      <c r="O903" s="31"/>
      <c r="P903" s="33" t="str">
        <f t="shared" si="55"/>
        <v/>
      </c>
      <c r="R903" s="174" t="str">
        <f t="shared" si="56"/>
        <v/>
      </c>
    </row>
    <row r="904" spans="1:18" ht="24.75" customHeight="1" x14ac:dyDescent="0.2">
      <c r="A904" s="212"/>
      <c r="B904" s="213"/>
      <c r="C904" s="214"/>
      <c r="D904" s="88"/>
      <c r="E904" s="110"/>
      <c r="F904" s="28"/>
      <c r="G904" s="28"/>
      <c r="H904" s="22" t="str">
        <f>IF(G904="","",ROUNDDOWN('Lesné celky'!$C$2*G904,2))</f>
        <v/>
      </c>
      <c r="I904" s="28"/>
      <c r="J904" s="28"/>
      <c r="K904" s="28"/>
      <c r="L904" s="28"/>
      <c r="M904" s="24">
        <f t="shared" si="57"/>
        <v>0</v>
      </c>
      <c r="N904" s="112" t="str">
        <f t="shared" si="58"/>
        <v/>
      </c>
      <c r="O904" s="31"/>
      <c r="P904" s="33" t="str">
        <f t="shared" si="55"/>
        <v/>
      </c>
      <c r="R904" s="174" t="str">
        <f t="shared" si="56"/>
        <v/>
      </c>
    </row>
    <row r="905" spans="1:18" ht="24.75" customHeight="1" x14ac:dyDescent="0.2">
      <c r="A905" s="212"/>
      <c r="B905" s="213"/>
      <c r="C905" s="214"/>
      <c r="D905" s="88"/>
      <c r="E905" s="110"/>
      <c r="F905" s="28"/>
      <c r="G905" s="28"/>
      <c r="H905" s="22" t="str">
        <f>IF(G905="","",ROUNDDOWN('Lesné celky'!$C$2*G905,2))</f>
        <v/>
      </c>
      <c r="I905" s="28"/>
      <c r="J905" s="28"/>
      <c r="K905" s="28"/>
      <c r="L905" s="28"/>
      <c r="M905" s="24">
        <f t="shared" si="57"/>
        <v>0</v>
      </c>
      <c r="N905" s="112" t="str">
        <f t="shared" si="58"/>
        <v/>
      </c>
      <c r="O905" s="31"/>
      <c r="P905" s="33" t="str">
        <f t="shared" si="55"/>
        <v/>
      </c>
      <c r="R905" s="174" t="str">
        <f t="shared" si="56"/>
        <v/>
      </c>
    </row>
    <row r="906" spans="1:18" ht="24.75" customHeight="1" x14ac:dyDescent="0.2">
      <c r="A906" s="212"/>
      <c r="B906" s="213"/>
      <c r="C906" s="214"/>
      <c r="D906" s="88"/>
      <c r="E906" s="110"/>
      <c r="F906" s="28"/>
      <c r="G906" s="28"/>
      <c r="H906" s="22" t="str">
        <f>IF(G906="","",ROUNDDOWN('Lesné celky'!$C$2*G906,2))</f>
        <v/>
      </c>
      <c r="I906" s="28"/>
      <c r="J906" s="28"/>
      <c r="K906" s="28"/>
      <c r="L906" s="28"/>
      <c r="M906" s="24">
        <f t="shared" si="57"/>
        <v>0</v>
      </c>
      <c r="N906" s="112" t="str">
        <f t="shared" si="58"/>
        <v/>
      </c>
      <c r="O906" s="31"/>
      <c r="P906" s="33" t="str">
        <f t="shared" si="55"/>
        <v/>
      </c>
      <c r="R906" s="174" t="str">
        <f t="shared" si="56"/>
        <v/>
      </c>
    </row>
    <row r="907" spans="1:18" ht="24.75" customHeight="1" x14ac:dyDescent="0.2">
      <c r="A907" s="212"/>
      <c r="B907" s="213"/>
      <c r="C907" s="214"/>
      <c r="D907" s="88"/>
      <c r="E907" s="110"/>
      <c r="F907" s="28"/>
      <c r="G907" s="28"/>
      <c r="H907" s="22" t="str">
        <f>IF(G907="","",ROUNDDOWN('Lesné celky'!$C$2*G907,2))</f>
        <v/>
      </c>
      <c r="I907" s="28"/>
      <c r="J907" s="28"/>
      <c r="K907" s="28"/>
      <c r="L907" s="28"/>
      <c r="M907" s="24">
        <f t="shared" si="57"/>
        <v>0</v>
      </c>
      <c r="N907" s="112" t="str">
        <f t="shared" si="58"/>
        <v/>
      </c>
      <c r="O907" s="31"/>
      <c r="P907" s="33" t="str">
        <f t="shared" si="55"/>
        <v/>
      </c>
      <c r="R907" s="174" t="str">
        <f t="shared" si="56"/>
        <v/>
      </c>
    </row>
    <row r="908" spans="1:18" ht="24.75" customHeight="1" x14ac:dyDescent="0.2">
      <c r="A908" s="212"/>
      <c r="B908" s="213"/>
      <c r="C908" s="214"/>
      <c r="D908" s="88"/>
      <c r="E908" s="110"/>
      <c r="F908" s="28"/>
      <c r="G908" s="28"/>
      <c r="H908" s="22" t="str">
        <f>IF(G908="","",ROUNDDOWN('Lesné celky'!$C$2*G908,2))</f>
        <v/>
      </c>
      <c r="I908" s="28"/>
      <c r="J908" s="28"/>
      <c r="K908" s="28"/>
      <c r="L908" s="28"/>
      <c r="M908" s="24">
        <f t="shared" si="57"/>
        <v>0</v>
      </c>
      <c r="N908" s="112" t="str">
        <f t="shared" si="58"/>
        <v/>
      </c>
      <c r="O908" s="31"/>
      <c r="P908" s="33" t="str">
        <f t="shared" si="55"/>
        <v/>
      </c>
      <c r="R908" s="174" t="str">
        <f t="shared" si="56"/>
        <v/>
      </c>
    </row>
    <row r="909" spans="1:18" ht="24.75" customHeight="1" x14ac:dyDescent="0.2">
      <c r="A909" s="212"/>
      <c r="B909" s="213"/>
      <c r="C909" s="214"/>
      <c r="D909" s="88"/>
      <c r="E909" s="110"/>
      <c r="F909" s="28"/>
      <c r="G909" s="28"/>
      <c r="H909" s="22" t="str">
        <f>IF(G909="","",ROUNDDOWN('Lesné celky'!$C$2*G909,2))</f>
        <v/>
      </c>
      <c r="I909" s="28"/>
      <c r="J909" s="28"/>
      <c r="K909" s="28"/>
      <c r="L909" s="28"/>
      <c r="M909" s="24">
        <f t="shared" si="57"/>
        <v>0</v>
      </c>
      <c r="N909" s="112" t="str">
        <f t="shared" si="58"/>
        <v/>
      </c>
      <c r="O909" s="31"/>
      <c r="P909" s="33" t="str">
        <f t="shared" si="55"/>
        <v/>
      </c>
      <c r="R909" s="174" t="str">
        <f t="shared" si="56"/>
        <v/>
      </c>
    </row>
    <row r="910" spans="1:18" ht="24.75" customHeight="1" x14ac:dyDescent="0.2">
      <c r="A910" s="212"/>
      <c r="B910" s="213"/>
      <c r="C910" s="214"/>
      <c r="D910" s="88"/>
      <c r="E910" s="110"/>
      <c r="F910" s="28"/>
      <c r="G910" s="28"/>
      <c r="H910" s="22" t="str">
        <f>IF(G910="","",ROUNDDOWN('Lesné celky'!$C$2*G910,2))</f>
        <v/>
      </c>
      <c r="I910" s="28"/>
      <c r="J910" s="28"/>
      <c r="K910" s="28"/>
      <c r="L910" s="28"/>
      <c r="M910" s="24">
        <f t="shared" si="57"/>
        <v>0</v>
      </c>
      <c r="N910" s="112" t="str">
        <f t="shared" si="58"/>
        <v/>
      </c>
      <c r="O910" s="31"/>
      <c r="P910" s="33" t="str">
        <f t="shared" si="55"/>
        <v/>
      </c>
      <c r="R910" s="174" t="str">
        <f t="shared" si="56"/>
        <v/>
      </c>
    </row>
    <row r="911" spans="1:18" ht="24.75" customHeight="1" x14ac:dyDescent="0.2">
      <c r="A911" s="212"/>
      <c r="B911" s="213"/>
      <c r="C911" s="214"/>
      <c r="D911" s="88"/>
      <c r="E911" s="110"/>
      <c r="F911" s="28"/>
      <c r="G911" s="28"/>
      <c r="H911" s="22" t="str">
        <f>IF(G911="","",ROUNDDOWN('Lesné celky'!$C$2*G911,2))</f>
        <v/>
      </c>
      <c r="I911" s="28"/>
      <c r="J911" s="28"/>
      <c r="K911" s="28"/>
      <c r="L911" s="28"/>
      <c r="M911" s="24">
        <f t="shared" si="57"/>
        <v>0</v>
      </c>
      <c r="N911" s="112" t="str">
        <f t="shared" si="58"/>
        <v/>
      </c>
      <c r="O911" s="31"/>
      <c r="P911" s="33" t="str">
        <f t="shared" si="55"/>
        <v/>
      </c>
      <c r="R911" s="174" t="str">
        <f t="shared" si="56"/>
        <v/>
      </c>
    </row>
    <row r="912" spans="1:18" ht="24.75" customHeight="1" x14ac:dyDescent="0.2">
      <c r="A912" s="212"/>
      <c r="B912" s="213"/>
      <c r="C912" s="214"/>
      <c r="D912" s="88"/>
      <c r="E912" s="110"/>
      <c r="F912" s="28"/>
      <c r="G912" s="28"/>
      <c r="H912" s="22" t="str">
        <f>IF(G912="","",ROUNDDOWN('Lesné celky'!$C$2*G912,2))</f>
        <v/>
      </c>
      <c r="I912" s="28"/>
      <c r="J912" s="28"/>
      <c r="K912" s="28"/>
      <c r="L912" s="28"/>
      <c r="M912" s="24">
        <f t="shared" si="57"/>
        <v>0</v>
      </c>
      <c r="N912" s="112" t="str">
        <f t="shared" si="58"/>
        <v/>
      </c>
      <c r="O912" s="31"/>
      <c r="P912" s="33" t="str">
        <f t="shared" si="55"/>
        <v/>
      </c>
      <c r="R912" s="174" t="str">
        <f t="shared" si="56"/>
        <v/>
      </c>
    </row>
    <row r="913" spans="1:18" ht="24.75" customHeight="1" x14ac:dyDescent="0.2">
      <c r="A913" s="212"/>
      <c r="B913" s="213"/>
      <c r="C913" s="214"/>
      <c r="D913" s="88"/>
      <c r="E913" s="110"/>
      <c r="F913" s="28"/>
      <c r="G913" s="28"/>
      <c r="H913" s="22" t="str">
        <f>IF(G913="","",ROUNDDOWN('Lesné celky'!$C$2*G913,2))</f>
        <v/>
      </c>
      <c r="I913" s="28"/>
      <c r="J913" s="28"/>
      <c r="K913" s="28"/>
      <c r="L913" s="28"/>
      <c r="M913" s="24">
        <f t="shared" si="57"/>
        <v>0</v>
      </c>
      <c r="N913" s="112" t="str">
        <f t="shared" si="58"/>
        <v/>
      </c>
      <c r="O913" s="31"/>
      <c r="P913" s="33" t="str">
        <f t="shared" si="55"/>
        <v/>
      </c>
      <c r="R913" s="174" t="str">
        <f t="shared" si="56"/>
        <v/>
      </c>
    </row>
    <row r="914" spans="1:18" ht="24.75" customHeight="1" x14ac:dyDescent="0.2">
      <c r="A914" s="212"/>
      <c r="B914" s="213"/>
      <c r="C914" s="214"/>
      <c r="D914" s="88"/>
      <c r="E914" s="110"/>
      <c r="F914" s="28"/>
      <c r="G914" s="28"/>
      <c r="H914" s="22" t="str">
        <f>IF(G914="","",ROUNDDOWN('Lesné celky'!$C$2*G914,2))</f>
        <v/>
      </c>
      <c r="I914" s="28"/>
      <c r="J914" s="28"/>
      <c r="K914" s="28"/>
      <c r="L914" s="28"/>
      <c r="M914" s="24">
        <f t="shared" si="57"/>
        <v>0</v>
      </c>
      <c r="N914" s="112" t="str">
        <f t="shared" si="58"/>
        <v/>
      </c>
      <c r="O914" s="31"/>
      <c r="P914" s="33" t="str">
        <f t="shared" si="55"/>
        <v/>
      </c>
      <c r="R914" s="174" t="str">
        <f t="shared" si="56"/>
        <v/>
      </c>
    </row>
    <row r="915" spans="1:18" ht="24.75" customHeight="1" x14ac:dyDescent="0.2">
      <c r="A915" s="212"/>
      <c r="B915" s="213"/>
      <c r="C915" s="214"/>
      <c r="D915" s="88"/>
      <c r="E915" s="110"/>
      <c r="F915" s="28"/>
      <c r="G915" s="28"/>
      <c r="H915" s="22" t="str">
        <f>IF(G915="","",ROUNDDOWN('Lesné celky'!$C$2*G915,2))</f>
        <v/>
      </c>
      <c r="I915" s="28"/>
      <c r="J915" s="28"/>
      <c r="K915" s="28"/>
      <c r="L915" s="28"/>
      <c r="M915" s="24">
        <f t="shared" si="57"/>
        <v>0</v>
      </c>
      <c r="N915" s="112" t="str">
        <f t="shared" si="58"/>
        <v/>
      </c>
      <c r="O915" s="31"/>
      <c r="P915" s="33" t="str">
        <f t="shared" si="55"/>
        <v/>
      </c>
      <c r="R915" s="174" t="str">
        <f t="shared" si="56"/>
        <v/>
      </c>
    </row>
    <row r="916" spans="1:18" ht="24.75" customHeight="1" x14ac:dyDescent="0.2">
      <c r="A916" s="212"/>
      <c r="B916" s="213"/>
      <c r="C916" s="214"/>
      <c r="D916" s="88"/>
      <c r="E916" s="110"/>
      <c r="F916" s="28"/>
      <c r="G916" s="28"/>
      <c r="H916" s="22" t="str">
        <f>IF(G916="","",ROUNDDOWN('Lesné celky'!$C$2*G916,2))</f>
        <v/>
      </c>
      <c r="I916" s="28"/>
      <c r="J916" s="28"/>
      <c r="K916" s="28"/>
      <c r="L916" s="28"/>
      <c r="M916" s="24">
        <f t="shared" si="57"/>
        <v>0</v>
      </c>
      <c r="N916" s="112" t="str">
        <f t="shared" si="58"/>
        <v/>
      </c>
      <c r="O916" s="31"/>
      <c r="P916" s="33" t="str">
        <f t="shared" ref="P916:P979" si="59">IF(H916="","",H916-O916)</f>
        <v/>
      </c>
      <c r="R916" s="174" t="str">
        <f t="shared" ref="R916:R979" si="60">IF(AND(H916&lt;&gt;"",OR(E916="",D916="",A916="")),"nekorektne zadané údaje","")</f>
        <v/>
      </c>
    </row>
    <row r="917" spans="1:18" ht="24.75" customHeight="1" x14ac:dyDescent="0.2">
      <c r="A917" s="212"/>
      <c r="B917" s="213"/>
      <c r="C917" s="214"/>
      <c r="D917" s="88"/>
      <c r="E917" s="110"/>
      <c r="F917" s="28"/>
      <c r="G917" s="28"/>
      <c r="H917" s="22" t="str">
        <f>IF(G917="","",ROUNDDOWN('Lesné celky'!$C$2*G917,2))</f>
        <v/>
      </c>
      <c r="I917" s="28"/>
      <c r="J917" s="28"/>
      <c r="K917" s="28"/>
      <c r="L917" s="28"/>
      <c r="M917" s="24">
        <f t="shared" si="57"/>
        <v>0</v>
      </c>
      <c r="N917" s="112" t="str">
        <f t="shared" si="58"/>
        <v/>
      </c>
      <c r="O917" s="31"/>
      <c r="P917" s="33" t="str">
        <f t="shared" si="59"/>
        <v/>
      </c>
      <c r="R917" s="174" t="str">
        <f t="shared" si="60"/>
        <v/>
      </c>
    </row>
    <row r="918" spans="1:18" ht="24.75" customHeight="1" x14ac:dyDescent="0.2">
      <c r="A918" s="212"/>
      <c r="B918" s="213"/>
      <c r="C918" s="214"/>
      <c r="D918" s="88"/>
      <c r="E918" s="110"/>
      <c r="F918" s="28"/>
      <c r="G918" s="28"/>
      <c r="H918" s="22" t="str">
        <f>IF(G918="","",ROUNDDOWN('Lesné celky'!$C$2*G918,2))</f>
        <v/>
      </c>
      <c r="I918" s="28"/>
      <c r="J918" s="28"/>
      <c r="K918" s="28"/>
      <c r="L918" s="28"/>
      <c r="M918" s="24">
        <f t="shared" si="57"/>
        <v>0</v>
      </c>
      <c r="N918" s="112" t="str">
        <f t="shared" si="58"/>
        <v/>
      </c>
      <c r="O918" s="31"/>
      <c r="P918" s="33" t="str">
        <f t="shared" si="59"/>
        <v/>
      </c>
      <c r="R918" s="174" t="str">
        <f t="shared" si="60"/>
        <v/>
      </c>
    </row>
    <row r="919" spans="1:18" ht="24.75" customHeight="1" x14ac:dyDescent="0.2">
      <c r="A919" s="212"/>
      <c r="B919" s="213"/>
      <c r="C919" s="214"/>
      <c r="D919" s="88"/>
      <c r="E919" s="110"/>
      <c r="F919" s="28"/>
      <c r="G919" s="28"/>
      <c r="H919" s="22" t="str">
        <f>IF(G919="","",ROUNDDOWN('Lesné celky'!$C$2*G919,2))</f>
        <v/>
      </c>
      <c r="I919" s="28"/>
      <c r="J919" s="28"/>
      <c r="K919" s="28"/>
      <c r="L919" s="28"/>
      <c r="M919" s="24">
        <f t="shared" si="57"/>
        <v>0</v>
      </c>
      <c r="N919" s="112" t="str">
        <f t="shared" si="58"/>
        <v/>
      </c>
      <c r="O919" s="31"/>
      <c r="P919" s="33" t="str">
        <f t="shared" si="59"/>
        <v/>
      </c>
      <c r="R919" s="174" t="str">
        <f t="shared" si="60"/>
        <v/>
      </c>
    </row>
    <row r="920" spans="1:18" ht="24.75" customHeight="1" x14ac:dyDescent="0.2">
      <c r="A920" s="212"/>
      <c r="B920" s="213"/>
      <c r="C920" s="214"/>
      <c r="D920" s="88"/>
      <c r="E920" s="110"/>
      <c r="F920" s="28"/>
      <c r="G920" s="28"/>
      <c r="H920" s="22" t="str">
        <f>IF(G920="","",ROUNDDOWN('Lesné celky'!$C$2*G920,2))</f>
        <v/>
      </c>
      <c r="I920" s="28"/>
      <c r="J920" s="28"/>
      <c r="K920" s="28"/>
      <c r="L920" s="28"/>
      <c r="M920" s="24">
        <f t="shared" si="57"/>
        <v>0</v>
      </c>
      <c r="N920" s="112" t="str">
        <f t="shared" si="58"/>
        <v/>
      </c>
      <c r="O920" s="31"/>
      <c r="P920" s="33" t="str">
        <f t="shared" si="59"/>
        <v/>
      </c>
      <c r="R920" s="174" t="str">
        <f t="shared" si="60"/>
        <v/>
      </c>
    </row>
    <row r="921" spans="1:18" ht="24.75" customHeight="1" x14ac:dyDescent="0.2">
      <c r="A921" s="212"/>
      <c r="B921" s="213"/>
      <c r="C921" s="214"/>
      <c r="D921" s="88"/>
      <c r="E921" s="110"/>
      <c r="F921" s="28"/>
      <c r="G921" s="28"/>
      <c r="H921" s="22" t="str">
        <f>IF(G921="","",ROUNDDOWN('Lesné celky'!$C$2*G921,2))</f>
        <v/>
      </c>
      <c r="I921" s="28"/>
      <c r="J921" s="28"/>
      <c r="K921" s="28"/>
      <c r="L921" s="28"/>
      <c r="M921" s="24">
        <f t="shared" si="57"/>
        <v>0</v>
      </c>
      <c r="N921" s="112" t="str">
        <f t="shared" si="58"/>
        <v/>
      </c>
      <c r="O921" s="31"/>
      <c r="P921" s="33" t="str">
        <f t="shared" si="59"/>
        <v/>
      </c>
      <c r="R921" s="174" t="str">
        <f t="shared" si="60"/>
        <v/>
      </c>
    </row>
    <row r="922" spans="1:18" ht="24.75" customHeight="1" x14ac:dyDescent="0.2">
      <c r="A922" s="212"/>
      <c r="B922" s="213"/>
      <c r="C922" s="214"/>
      <c r="D922" s="88"/>
      <c r="E922" s="110"/>
      <c r="F922" s="28"/>
      <c r="G922" s="28"/>
      <c r="H922" s="22" t="str">
        <f>IF(G922="","",ROUNDDOWN('Lesné celky'!$C$2*G922,2))</f>
        <v/>
      </c>
      <c r="I922" s="28"/>
      <c r="J922" s="28"/>
      <c r="K922" s="28"/>
      <c r="L922" s="28"/>
      <c r="M922" s="24">
        <f t="shared" si="57"/>
        <v>0</v>
      </c>
      <c r="N922" s="112" t="str">
        <f t="shared" si="58"/>
        <v/>
      </c>
      <c r="O922" s="31"/>
      <c r="P922" s="33" t="str">
        <f t="shared" si="59"/>
        <v/>
      </c>
      <c r="R922" s="174" t="str">
        <f t="shared" si="60"/>
        <v/>
      </c>
    </row>
    <row r="923" spans="1:18" ht="24.75" customHeight="1" x14ac:dyDescent="0.2">
      <c r="A923" s="212"/>
      <c r="B923" s="213"/>
      <c r="C923" s="214"/>
      <c r="D923" s="88"/>
      <c r="E923" s="110"/>
      <c r="F923" s="28"/>
      <c r="G923" s="28"/>
      <c r="H923" s="22" t="str">
        <f>IF(G923="","",ROUNDDOWN('Lesné celky'!$C$2*G923,2))</f>
        <v/>
      </c>
      <c r="I923" s="28"/>
      <c r="J923" s="28"/>
      <c r="K923" s="28"/>
      <c r="L923" s="28"/>
      <c r="M923" s="24">
        <f t="shared" si="57"/>
        <v>0</v>
      </c>
      <c r="N923" s="112" t="str">
        <f t="shared" si="58"/>
        <v/>
      </c>
      <c r="O923" s="31"/>
      <c r="P923" s="33" t="str">
        <f t="shared" si="59"/>
        <v/>
      </c>
      <c r="R923" s="174" t="str">
        <f t="shared" si="60"/>
        <v/>
      </c>
    </row>
    <row r="924" spans="1:18" ht="24.75" customHeight="1" x14ac:dyDescent="0.2">
      <c r="A924" s="212"/>
      <c r="B924" s="213"/>
      <c r="C924" s="214"/>
      <c r="D924" s="88"/>
      <c r="E924" s="110"/>
      <c r="F924" s="28"/>
      <c r="G924" s="28"/>
      <c r="H924" s="22" t="str">
        <f>IF(G924="","",ROUNDDOWN('Lesné celky'!$C$2*G924,2))</f>
        <v/>
      </c>
      <c r="I924" s="28"/>
      <c r="J924" s="28"/>
      <c r="K924" s="28"/>
      <c r="L924" s="28"/>
      <c r="M924" s="24">
        <f t="shared" si="57"/>
        <v>0</v>
      </c>
      <c r="N924" s="112" t="str">
        <f t="shared" si="58"/>
        <v/>
      </c>
      <c r="O924" s="31"/>
      <c r="P924" s="33" t="str">
        <f t="shared" si="59"/>
        <v/>
      </c>
      <c r="R924" s="174" t="str">
        <f t="shared" si="60"/>
        <v/>
      </c>
    </row>
    <row r="925" spans="1:18" ht="24.75" customHeight="1" x14ac:dyDescent="0.2">
      <c r="A925" s="212"/>
      <c r="B925" s="213"/>
      <c r="C925" s="214"/>
      <c r="D925" s="88"/>
      <c r="E925" s="110"/>
      <c r="F925" s="28"/>
      <c r="G925" s="28"/>
      <c r="H925" s="22" t="str">
        <f>IF(G925="","",ROUNDDOWN('Lesné celky'!$C$2*G925,2))</f>
        <v/>
      </c>
      <c r="I925" s="28"/>
      <c r="J925" s="28"/>
      <c r="K925" s="28"/>
      <c r="L925" s="28"/>
      <c r="M925" s="24">
        <f t="shared" si="57"/>
        <v>0</v>
      </c>
      <c r="N925" s="112" t="str">
        <f t="shared" si="58"/>
        <v/>
      </c>
      <c r="O925" s="31"/>
      <c r="P925" s="33" t="str">
        <f t="shared" si="59"/>
        <v/>
      </c>
      <c r="R925" s="174" t="str">
        <f t="shared" si="60"/>
        <v/>
      </c>
    </row>
    <row r="926" spans="1:18" ht="24.75" customHeight="1" x14ac:dyDescent="0.2">
      <c r="A926" s="212"/>
      <c r="B926" s="213"/>
      <c r="C926" s="214"/>
      <c r="D926" s="88"/>
      <c r="E926" s="110"/>
      <c r="F926" s="28"/>
      <c r="G926" s="28"/>
      <c r="H926" s="22" t="str">
        <f>IF(G926="","",ROUNDDOWN('Lesné celky'!$C$2*G926,2))</f>
        <v/>
      </c>
      <c r="I926" s="28"/>
      <c r="J926" s="28"/>
      <c r="K926" s="28"/>
      <c r="L926" s="28"/>
      <c r="M926" s="24">
        <f t="shared" si="57"/>
        <v>0</v>
      </c>
      <c r="N926" s="112" t="str">
        <f t="shared" si="58"/>
        <v/>
      </c>
      <c r="O926" s="31"/>
      <c r="P926" s="33" t="str">
        <f t="shared" si="59"/>
        <v/>
      </c>
      <c r="R926" s="174" t="str">
        <f t="shared" si="60"/>
        <v/>
      </c>
    </row>
    <row r="927" spans="1:18" ht="24.75" customHeight="1" x14ac:dyDescent="0.2">
      <c r="A927" s="212"/>
      <c r="B927" s="213"/>
      <c r="C927" s="214"/>
      <c r="D927" s="88"/>
      <c r="E927" s="110"/>
      <c r="F927" s="28"/>
      <c r="G927" s="28"/>
      <c r="H927" s="22" t="str">
        <f>IF(G927="","",ROUNDDOWN('Lesné celky'!$C$2*G927,2))</f>
        <v/>
      </c>
      <c r="I927" s="28"/>
      <c r="J927" s="28"/>
      <c r="K927" s="28"/>
      <c r="L927" s="28"/>
      <c r="M927" s="24">
        <f t="shared" si="57"/>
        <v>0</v>
      </c>
      <c r="N927" s="112" t="str">
        <f t="shared" si="58"/>
        <v/>
      </c>
      <c r="O927" s="31"/>
      <c r="P927" s="33" t="str">
        <f t="shared" si="59"/>
        <v/>
      </c>
      <c r="R927" s="174" t="str">
        <f t="shared" si="60"/>
        <v/>
      </c>
    </row>
    <row r="928" spans="1:18" ht="24.75" customHeight="1" x14ac:dyDescent="0.2">
      <c r="A928" s="212"/>
      <c r="B928" s="213"/>
      <c r="C928" s="214"/>
      <c r="D928" s="88"/>
      <c r="E928" s="110"/>
      <c r="F928" s="28"/>
      <c r="G928" s="28"/>
      <c r="H928" s="22" t="str">
        <f>IF(G928="","",ROUNDDOWN('Lesné celky'!$C$2*G928,2))</f>
        <v/>
      </c>
      <c r="I928" s="28"/>
      <c r="J928" s="28"/>
      <c r="K928" s="28"/>
      <c r="L928" s="28"/>
      <c r="M928" s="24">
        <f t="shared" si="57"/>
        <v>0</v>
      </c>
      <c r="N928" s="112" t="str">
        <f t="shared" si="58"/>
        <v/>
      </c>
      <c r="O928" s="31"/>
      <c r="P928" s="33" t="str">
        <f t="shared" si="59"/>
        <v/>
      </c>
      <c r="R928" s="174" t="str">
        <f t="shared" si="60"/>
        <v/>
      </c>
    </row>
    <row r="929" spans="1:18" ht="24.75" customHeight="1" x14ac:dyDescent="0.2">
      <c r="A929" s="212"/>
      <c r="B929" s="213"/>
      <c r="C929" s="214"/>
      <c r="D929" s="88"/>
      <c r="E929" s="110"/>
      <c r="F929" s="28"/>
      <c r="G929" s="28"/>
      <c r="H929" s="22" t="str">
        <f>IF(G929="","",ROUNDDOWN('Lesné celky'!$C$2*G929,2))</f>
        <v/>
      </c>
      <c r="I929" s="28"/>
      <c r="J929" s="28"/>
      <c r="K929" s="28"/>
      <c r="L929" s="28"/>
      <c r="M929" s="24">
        <f t="shared" si="57"/>
        <v>0</v>
      </c>
      <c r="N929" s="112" t="str">
        <f t="shared" si="58"/>
        <v/>
      </c>
      <c r="O929" s="31"/>
      <c r="P929" s="33" t="str">
        <f t="shared" si="59"/>
        <v/>
      </c>
      <c r="R929" s="174" t="str">
        <f t="shared" si="60"/>
        <v/>
      </c>
    </row>
    <row r="930" spans="1:18" ht="24.75" customHeight="1" x14ac:dyDescent="0.2">
      <c r="A930" s="212"/>
      <c r="B930" s="213"/>
      <c r="C930" s="214"/>
      <c r="D930" s="88"/>
      <c r="E930" s="110"/>
      <c r="F930" s="28"/>
      <c r="G930" s="28"/>
      <c r="H930" s="22" t="str">
        <f>IF(G930="","",ROUNDDOWN('Lesné celky'!$C$2*G930,2))</f>
        <v/>
      </c>
      <c r="I930" s="28"/>
      <c r="J930" s="28"/>
      <c r="K930" s="28"/>
      <c r="L930" s="28"/>
      <c r="M930" s="24">
        <f t="shared" si="57"/>
        <v>0</v>
      </c>
      <c r="N930" s="112" t="str">
        <f t="shared" si="58"/>
        <v/>
      </c>
      <c r="O930" s="31"/>
      <c r="P930" s="33" t="str">
        <f t="shared" si="59"/>
        <v/>
      </c>
      <c r="R930" s="174" t="str">
        <f t="shared" si="60"/>
        <v/>
      </c>
    </row>
    <row r="931" spans="1:18" ht="24.75" customHeight="1" x14ac:dyDescent="0.2">
      <c r="A931" s="212"/>
      <c r="B931" s="213"/>
      <c r="C931" s="214"/>
      <c r="D931" s="88"/>
      <c r="E931" s="110"/>
      <c r="F931" s="28"/>
      <c r="G931" s="28"/>
      <c r="H931" s="22" t="str">
        <f>IF(G931="","",ROUNDDOWN('Lesné celky'!$C$2*G931,2))</f>
        <v/>
      </c>
      <c r="I931" s="28"/>
      <c r="J931" s="28"/>
      <c r="K931" s="28"/>
      <c r="L931" s="28"/>
      <c r="M931" s="24">
        <f t="shared" si="57"/>
        <v>0</v>
      </c>
      <c r="N931" s="112" t="str">
        <f t="shared" si="58"/>
        <v/>
      </c>
      <c r="O931" s="31"/>
      <c r="P931" s="33" t="str">
        <f t="shared" si="59"/>
        <v/>
      </c>
      <c r="R931" s="174" t="str">
        <f t="shared" si="60"/>
        <v/>
      </c>
    </row>
    <row r="932" spans="1:18" ht="24.75" customHeight="1" x14ac:dyDescent="0.2">
      <c r="A932" s="212"/>
      <c r="B932" s="213"/>
      <c r="C932" s="214"/>
      <c r="D932" s="88"/>
      <c r="E932" s="110"/>
      <c r="F932" s="28"/>
      <c r="G932" s="28"/>
      <c r="H932" s="22" t="str">
        <f>IF(G932="","",ROUNDDOWN('Lesné celky'!$C$2*G932,2))</f>
        <v/>
      </c>
      <c r="I932" s="28"/>
      <c r="J932" s="28"/>
      <c r="K932" s="28"/>
      <c r="L932" s="28"/>
      <c r="M932" s="24">
        <f t="shared" si="57"/>
        <v>0</v>
      </c>
      <c r="N932" s="112" t="str">
        <f t="shared" si="58"/>
        <v/>
      </c>
      <c r="O932" s="31"/>
      <c r="P932" s="33" t="str">
        <f t="shared" si="59"/>
        <v/>
      </c>
      <c r="R932" s="174" t="str">
        <f t="shared" si="60"/>
        <v/>
      </c>
    </row>
    <row r="933" spans="1:18" ht="24.75" customHeight="1" x14ac:dyDescent="0.2">
      <c r="A933" s="212"/>
      <c r="B933" s="213"/>
      <c r="C933" s="214"/>
      <c r="D933" s="88"/>
      <c r="E933" s="110"/>
      <c r="F933" s="28"/>
      <c r="G933" s="28"/>
      <c r="H933" s="22" t="str">
        <f>IF(G933="","",ROUNDDOWN('Lesné celky'!$C$2*G933,2))</f>
        <v/>
      </c>
      <c r="I933" s="28"/>
      <c r="J933" s="28"/>
      <c r="K933" s="28"/>
      <c r="L933" s="28"/>
      <c r="M933" s="24">
        <f t="shared" si="57"/>
        <v>0</v>
      </c>
      <c r="N933" s="112" t="str">
        <f t="shared" si="58"/>
        <v/>
      </c>
      <c r="O933" s="31"/>
      <c r="P933" s="33" t="str">
        <f t="shared" si="59"/>
        <v/>
      </c>
      <c r="R933" s="174" t="str">
        <f t="shared" si="60"/>
        <v/>
      </c>
    </row>
    <row r="934" spans="1:18" ht="24.75" customHeight="1" x14ac:dyDescent="0.2">
      <c r="A934" s="212"/>
      <c r="B934" s="213"/>
      <c r="C934" s="214"/>
      <c r="D934" s="88"/>
      <c r="E934" s="110"/>
      <c r="F934" s="28"/>
      <c r="G934" s="28"/>
      <c r="H934" s="22" t="str">
        <f>IF(G934="","",ROUNDDOWN('Lesné celky'!$C$2*G934,2))</f>
        <v/>
      </c>
      <c r="I934" s="28"/>
      <c r="J934" s="28"/>
      <c r="K934" s="28"/>
      <c r="L934" s="28"/>
      <c r="M934" s="24">
        <f t="shared" si="57"/>
        <v>0</v>
      </c>
      <c r="N934" s="112" t="str">
        <f t="shared" si="58"/>
        <v/>
      </c>
      <c r="O934" s="31"/>
      <c r="P934" s="33" t="str">
        <f t="shared" si="59"/>
        <v/>
      </c>
      <c r="R934" s="174" t="str">
        <f t="shared" si="60"/>
        <v/>
      </c>
    </row>
    <row r="935" spans="1:18" ht="24.75" customHeight="1" x14ac:dyDescent="0.2">
      <c r="A935" s="212"/>
      <c r="B935" s="213"/>
      <c r="C935" s="214"/>
      <c r="D935" s="88"/>
      <c r="E935" s="110"/>
      <c r="F935" s="28"/>
      <c r="G935" s="28"/>
      <c r="H935" s="22" t="str">
        <f>IF(G935="","",ROUNDDOWN('Lesné celky'!$C$2*G935,2))</f>
        <v/>
      </c>
      <c r="I935" s="28"/>
      <c r="J935" s="28"/>
      <c r="K935" s="28"/>
      <c r="L935" s="28"/>
      <c r="M935" s="24">
        <f t="shared" si="57"/>
        <v>0</v>
      </c>
      <c r="N935" s="112" t="str">
        <f t="shared" si="58"/>
        <v/>
      </c>
      <c r="O935" s="31"/>
      <c r="P935" s="33" t="str">
        <f t="shared" si="59"/>
        <v/>
      </c>
      <c r="R935" s="174" t="str">
        <f t="shared" si="60"/>
        <v/>
      </c>
    </row>
    <row r="936" spans="1:18" ht="24.75" customHeight="1" x14ac:dyDescent="0.2">
      <c r="A936" s="212"/>
      <c r="B936" s="213"/>
      <c r="C936" s="214"/>
      <c r="D936" s="88"/>
      <c r="E936" s="110"/>
      <c r="F936" s="28"/>
      <c r="G936" s="28"/>
      <c r="H936" s="22" t="str">
        <f>IF(G936="","",ROUNDDOWN('Lesné celky'!$C$2*G936,2))</f>
        <v/>
      </c>
      <c r="I936" s="28"/>
      <c r="J936" s="28"/>
      <c r="K936" s="28"/>
      <c r="L936" s="28"/>
      <c r="M936" s="24">
        <f t="shared" si="57"/>
        <v>0</v>
      </c>
      <c r="N936" s="112" t="str">
        <f t="shared" si="58"/>
        <v/>
      </c>
      <c r="O936" s="31"/>
      <c r="P936" s="33" t="str">
        <f t="shared" si="59"/>
        <v/>
      </c>
      <c r="R936" s="174" t="str">
        <f t="shared" si="60"/>
        <v/>
      </c>
    </row>
    <row r="937" spans="1:18" ht="24.75" customHeight="1" x14ac:dyDescent="0.2">
      <c r="A937" s="212"/>
      <c r="B937" s="213"/>
      <c r="C937" s="214"/>
      <c r="D937" s="88"/>
      <c r="E937" s="110"/>
      <c r="F937" s="28"/>
      <c r="G937" s="28"/>
      <c r="H937" s="22" t="str">
        <f>IF(G937="","",ROUNDDOWN('Lesné celky'!$C$2*G937,2))</f>
        <v/>
      </c>
      <c r="I937" s="28"/>
      <c r="J937" s="28"/>
      <c r="K937" s="28"/>
      <c r="L937" s="28"/>
      <c r="M937" s="24">
        <f t="shared" si="57"/>
        <v>0</v>
      </c>
      <c r="N937" s="112" t="str">
        <f t="shared" si="58"/>
        <v/>
      </c>
      <c r="O937" s="31"/>
      <c r="P937" s="33" t="str">
        <f t="shared" si="59"/>
        <v/>
      </c>
      <c r="R937" s="174" t="str">
        <f t="shared" si="60"/>
        <v/>
      </c>
    </row>
    <row r="938" spans="1:18" ht="24.75" customHeight="1" x14ac:dyDescent="0.2">
      <c r="A938" s="212"/>
      <c r="B938" s="213"/>
      <c r="C938" s="214"/>
      <c r="D938" s="88"/>
      <c r="E938" s="110"/>
      <c r="F938" s="28"/>
      <c r="G938" s="28"/>
      <c r="H938" s="22" t="str">
        <f>IF(G938="","",ROUNDDOWN('Lesné celky'!$C$2*G938,2))</f>
        <v/>
      </c>
      <c r="I938" s="28"/>
      <c r="J938" s="28"/>
      <c r="K938" s="28"/>
      <c r="L938" s="28"/>
      <c r="M938" s="24">
        <f t="shared" si="57"/>
        <v>0</v>
      </c>
      <c r="N938" s="112" t="str">
        <f t="shared" si="58"/>
        <v/>
      </c>
      <c r="O938" s="31"/>
      <c r="P938" s="33" t="str">
        <f t="shared" si="59"/>
        <v/>
      </c>
      <c r="R938" s="174" t="str">
        <f t="shared" si="60"/>
        <v/>
      </c>
    </row>
    <row r="939" spans="1:18" ht="24.75" customHeight="1" x14ac:dyDescent="0.2">
      <c r="A939" s="212"/>
      <c r="B939" s="213"/>
      <c r="C939" s="214"/>
      <c r="D939" s="88"/>
      <c r="E939" s="110"/>
      <c r="F939" s="28"/>
      <c r="G939" s="28"/>
      <c r="H939" s="22" t="str">
        <f>IF(G939="","",ROUNDDOWN('Lesné celky'!$C$2*G939,2))</f>
        <v/>
      </c>
      <c r="I939" s="28"/>
      <c r="J939" s="28"/>
      <c r="K939" s="28"/>
      <c r="L939" s="28"/>
      <c r="M939" s="24">
        <f t="shared" si="57"/>
        <v>0</v>
      </c>
      <c r="N939" s="112" t="str">
        <f t="shared" si="58"/>
        <v/>
      </c>
      <c r="O939" s="31"/>
      <c r="P939" s="33" t="str">
        <f t="shared" si="59"/>
        <v/>
      </c>
      <c r="R939" s="174" t="str">
        <f t="shared" si="60"/>
        <v/>
      </c>
    </row>
    <row r="940" spans="1:18" ht="24.75" customHeight="1" x14ac:dyDescent="0.2">
      <c r="A940" s="212"/>
      <c r="B940" s="213"/>
      <c r="C940" s="214"/>
      <c r="D940" s="88"/>
      <c r="E940" s="110"/>
      <c r="F940" s="28"/>
      <c r="G940" s="28"/>
      <c r="H940" s="22" t="str">
        <f>IF(G940="","",ROUNDDOWN('Lesné celky'!$C$2*G940,2))</f>
        <v/>
      </c>
      <c r="I940" s="28"/>
      <c r="J940" s="28"/>
      <c r="K940" s="28"/>
      <c r="L940" s="28"/>
      <c r="M940" s="24">
        <f t="shared" si="57"/>
        <v>0</v>
      </c>
      <c r="N940" s="112" t="str">
        <f t="shared" si="58"/>
        <v/>
      </c>
      <c r="O940" s="31"/>
      <c r="P940" s="33" t="str">
        <f t="shared" si="59"/>
        <v/>
      </c>
      <c r="R940" s="174" t="str">
        <f t="shared" si="60"/>
        <v/>
      </c>
    </row>
    <row r="941" spans="1:18" ht="24.75" customHeight="1" x14ac:dyDescent="0.2">
      <c r="A941" s="212"/>
      <c r="B941" s="213"/>
      <c r="C941" s="214"/>
      <c r="D941" s="88"/>
      <c r="E941" s="110"/>
      <c r="F941" s="28"/>
      <c r="G941" s="28"/>
      <c r="H941" s="22" t="str">
        <f>IF(G941="","",ROUNDDOWN('Lesné celky'!$C$2*G941,2))</f>
        <v/>
      </c>
      <c r="I941" s="28"/>
      <c r="J941" s="28"/>
      <c r="K941" s="28"/>
      <c r="L941" s="28"/>
      <c r="M941" s="24">
        <f t="shared" si="57"/>
        <v>0</v>
      </c>
      <c r="N941" s="112" t="str">
        <f t="shared" si="58"/>
        <v/>
      </c>
      <c r="O941" s="31"/>
      <c r="P941" s="33" t="str">
        <f t="shared" si="59"/>
        <v/>
      </c>
      <c r="R941" s="174" t="str">
        <f t="shared" si="60"/>
        <v/>
      </c>
    </row>
    <row r="942" spans="1:18" ht="24.75" customHeight="1" x14ac:dyDescent="0.2">
      <c r="A942" s="212"/>
      <c r="B942" s="213"/>
      <c r="C942" s="214"/>
      <c r="D942" s="88"/>
      <c r="E942" s="110"/>
      <c r="F942" s="28"/>
      <c r="G942" s="28"/>
      <c r="H942" s="22" t="str">
        <f>IF(G942="","",ROUNDDOWN('Lesné celky'!$C$2*G942,2))</f>
        <v/>
      </c>
      <c r="I942" s="28"/>
      <c r="J942" s="28"/>
      <c r="K942" s="28"/>
      <c r="L942" s="28"/>
      <c r="M942" s="24">
        <f t="shared" si="57"/>
        <v>0</v>
      </c>
      <c r="N942" s="112" t="str">
        <f t="shared" si="58"/>
        <v/>
      </c>
      <c r="O942" s="31"/>
      <c r="P942" s="33" t="str">
        <f t="shared" si="59"/>
        <v/>
      </c>
      <c r="R942" s="174" t="str">
        <f t="shared" si="60"/>
        <v/>
      </c>
    </row>
    <row r="943" spans="1:18" ht="24.75" customHeight="1" x14ac:dyDescent="0.2">
      <c r="A943" s="212"/>
      <c r="B943" s="213"/>
      <c r="C943" s="214"/>
      <c r="D943" s="88"/>
      <c r="E943" s="110"/>
      <c r="F943" s="28"/>
      <c r="G943" s="28"/>
      <c r="H943" s="22" t="str">
        <f>IF(G943="","",ROUNDDOWN('Lesné celky'!$C$2*G943,2))</f>
        <v/>
      </c>
      <c r="I943" s="28"/>
      <c r="J943" s="28"/>
      <c r="K943" s="28"/>
      <c r="L943" s="28"/>
      <c r="M943" s="24">
        <f t="shared" si="57"/>
        <v>0</v>
      </c>
      <c r="N943" s="112" t="str">
        <f t="shared" si="58"/>
        <v/>
      </c>
      <c r="O943" s="31"/>
      <c r="P943" s="33" t="str">
        <f t="shared" si="59"/>
        <v/>
      </c>
      <c r="R943" s="174" t="str">
        <f t="shared" si="60"/>
        <v/>
      </c>
    </row>
    <row r="944" spans="1:18" ht="24.75" customHeight="1" x14ac:dyDescent="0.2">
      <c r="A944" s="212"/>
      <c r="B944" s="213"/>
      <c r="C944" s="214"/>
      <c r="D944" s="88"/>
      <c r="E944" s="110"/>
      <c r="F944" s="28"/>
      <c r="G944" s="28"/>
      <c r="H944" s="22" t="str">
        <f>IF(G944="","",ROUNDDOWN('Lesné celky'!$C$2*G944,2))</f>
        <v/>
      </c>
      <c r="I944" s="28"/>
      <c r="J944" s="28"/>
      <c r="K944" s="28"/>
      <c r="L944" s="28"/>
      <c r="M944" s="24">
        <f t="shared" si="57"/>
        <v>0</v>
      </c>
      <c r="N944" s="112" t="str">
        <f t="shared" si="58"/>
        <v/>
      </c>
      <c r="O944" s="31"/>
      <c r="P944" s="33" t="str">
        <f t="shared" si="59"/>
        <v/>
      </c>
      <c r="R944" s="174" t="str">
        <f t="shared" si="60"/>
        <v/>
      </c>
    </row>
    <row r="945" spans="1:18" ht="24.75" customHeight="1" x14ac:dyDescent="0.2">
      <c r="A945" s="212"/>
      <c r="B945" s="213"/>
      <c r="C945" s="214"/>
      <c r="D945" s="88"/>
      <c r="E945" s="110"/>
      <c r="F945" s="28"/>
      <c r="G945" s="28"/>
      <c r="H945" s="22" t="str">
        <f>IF(G945="","",ROUNDDOWN('Lesné celky'!$C$2*G945,2))</f>
        <v/>
      </c>
      <c r="I945" s="28"/>
      <c r="J945" s="28"/>
      <c r="K945" s="28"/>
      <c r="L945" s="28"/>
      <c r="M945" s="24">
        <f t="shared" si="57"/>
        <v>0</v>
      </c>
      <c r="N945" s="112" t="str">
        <f t="shared" si="58"/>
        <v/>
      </c>
      <c r="O945" s="31"/>
      <c r="P945" s="33" t="str">
        <f t="shared" si="59"/>
        <v/>
      </c>
      <c r="R945" s="174" t="str">
        <f t="shared" si="60"/>
        <v/>
      </c>
    </row>
    <row r="946" spans="1:18" ht="24.75" customHeight="1" x14ac:dyDescent="0.2">
      <c r="A946" s="212"/>
      <c r="B946" s="213"/>
      <c r="C946" s="214"/>
      <c r="D946" s="88"/>
      <c r="E946" s="110"/>
      <c r="F946" s="28"/>
      <c r="G946" s="28"/>
      <c r="H946" s="22" t="str">
        <f>IF(G946="","",ROUNDDOWN('Lesné celky'!$C$2*G946,2))</f>
        <v/>
      </c>
      <c r="I946" s="28"/>
      <c r="J946" s="28"/>
      <c r="K946" s="28"/>
      <c r="L946" s="28"/>
      <c r="M946" s="24">
        <f t="shared" si="57"/>
        <v>0</v>
      </c>
      <c r="N946" s="112" t="str">
        <f t="shared" si="58"/>
        <v/>
      </c>
      <c r="O946" s="31"/>
      <c r="P946" s="33" t="str">
        <f t="shared" si="59"/>
        <v/>
      </c>
      <c r="R946" s="174" t="str">
        <f t="shared" si="60"/>
        <v/>
      </c>
    </row>
    <row r="947" spans="1:18" ht="24.75" customHeight="1" x14ac:dyDescent="0.2">
      <c r="A947" s="212"/>
      <c r="B947" s="213"/>
      <c r="C947" s="214"/>
      <c r="D947" s="88"/>
      <c r="E947" s="110"/>
      <c r="F947" s="28"/>
      <c r="G947" s="28"/>
      <c r="H947" s="22" t="str">
        <f>IF(G947="","",ROUNDDOWN('Lesné celky'!$C$2*G947,2))</f>
        <v/>
      </c>
      <c r="I947" s="28"/>
      <c r="J947" s="28"/>
      <c r="K947" s="28"/>
      <c r="L947" s="28"/>
      <c r="M947" s="24">
        <f t="shared" si="57"/>
        <v>0</v>
      </c>
      <c r="N947" s="112" t="str">
        <f t="shared" si="58"/>
        <v/>
      </c>
      <c r="O947" s="31"/>
      <c r="P947" s="33" t="str">
        <f t="shared" si="59"/>
        <v/>
      </c>
      <c r="R947" s="174" t="str">
        <f t="shared" si="60"/>
        <v/>
      </c>
    </row>
    <row r="948" spans="1:18" ht="24.75" customHeight="1" x14ac:dyDescent="0.2">
      <c r="A948" s="212"/>
      <c r="B948" s="213"/>
      <c r="C948" s="214"/>
      <c r="D948" s="88"/>
      <c r="E948" s="110"/>
      <c r="F948" s="28"/>
      <c r="G948" s="28"/>
      <c r="H948" s="22" t="str">
        <f>IF(G948="","",ROUNDDOWN('Lesné celky'!$C$2*G948,2))</f>
        <v/>
      </c>
      <c r="I948" s="28"/>
      <c r="J948" s="28"/>
      <c r="K948" s="28"/>
      <c r="L948" s="28"/>
      <c r="M948" s="24">
        <f t="shared" si="57"/>
        <v>0</v>
      </c>
      <c r="N948" s="112" t="str">
        <f t="shared" si="58"/>
        <v/>
      </c>
      <c r="O948" s="31"/>
      <c r="P948" s="33" t="str">
        <f t="shared" si="59"/>
        <v/>
      </c>
      <c r="R948" s="174" t="str">
        <f t="shared" si="60"/>
        <v/>
      </c>
    </row>
    <row r="949" spans="1:18" ht="24.75" customHeight="1" x14ac:dyDescent="0.2">
      <c r="A949" s="212"/>
      <c r="B949" s="213"/>
      <c r="C949" s="214"/>
      <c r="D949" s="88"/>
      <c r="E949" s="110"/>
      <c r="F949" s="28"/>
      <c r="G949" s="28"/>
      <c r="H949" s="22" t="str">
        <f>IF(G949="","",ROUNDDOWN('Lesné celky'!$C$2*G949,2))</f>
        <v/>
      </c>
      <c r="I949" s="28"/>
      <c r="J949" s="28"/>
      <c r="K949" s="28"/>
      <c r="L949" s="28"/>
      <c r="M949" s="24">
        <f t="shared" si="57"/>
        <v>0</v>
      </c>
      <c r="N949" s="112" t="str">
        <f t="shared" si="58"/>
        <v/>
      </c>
      <c r="O949" s="31"/>
      <c r="P949" s="33" t="str">
        <f t="shared" si="59"/>
        <v/>
      </c>
      <c r="R949" s="174" t="str">
        <f t="shared" si="60"/>
        <v/>
      </c>
    </row>
    <row r="950" spans="1:18" ht="24.75" customHeight="1" x14ac:dyDescent="0.2">
      <c r="A950" s="212"/>
      <c r="B950" s="213"/>
      <c r="C950" s="214"/>
      <c r="D950" s="88"/>
      <c r="E950" s="110"/>
      <c r="F950" s="28"/>
      <c r="G950" s="28"/>
      <c r="H950" s="22" t="str">
        <f>IF(G950="","",ROUNDDOWN('Lesné celky'!$C$2*G950,2))</f>
        <v/>
      </c>
      <c r="I950" s="28"/>
      <c r="J950" s="28"/>
      <c r="K950" s="28"/>
      <c r="L950" s="28"/>
      <c r="M950" s="24">
        <f t="shared" si="57"/>
        <v>0</v>
      </c>
      <c r="N950" s="112" t="str">
        <f t="shared" si="58"/>
        <v/>
      </c>
      <c r="O950" s="31"/>
      <c r="P950" s="33" t="str">
        <f t="shared" si="59"/>
        <v/>
      </c>
      <c r="R950" s="174" t="str">
        <f t="shared" si="60"/>
        <v/>
      </c>
    </row>
    <row r="951" spans="1:18" ht="24.75" customHeight="1" x14ac:dyDescent="0.2">
      <c r="A951" s="212"/>
      <c r="B951" s="213"/>
      <c r="C951" s="214"/>
      <c r="D951" s="88"/>
      <c r="E951" s="110"/>
      <c r="F951" s="28"/>
      <c r="G951" s="28"/>
      <c r="H951" s="22" t="str">
        <f>IF(G951="","",ROUNDDOWN('Lesné celky'!$C$2*G951,2))</f>
        <v/>
      </c>
      <c r="I951" s="28"/>
      <c r="J951" s="28"/>
      <c r="K951" s="28"/>
      <c r="L951" s="28"/>
      <c r="M951" s="24">
        <f t="shared" si="57"/>
        <v>0</v>
      </c>
      <c r="N951" s="112" t="str">
        <f t="shared" si="58"/>
        <v/>
      </c>
      <c r="O951" s="31"/>
      <c r="P951" s="33" t="str">
        <f t="shared" si="59"/>
        <v/>
      </c>
      <c r="R951" s="174" t="str">
        <f t="shared" si="60"/>
        <v/>
      </c>
    </row>
    <row r="952" spans="1:18" ht="24.75" customHeight="1" x14ac:dyDescent="0.2">
      <c r="A952" s="212"/>
      <c r="B952" s="213"/>
      <c r="C952" s="214"/>
      <c r="D952" s="88"/>
      <c r="E952" s="110"/>
      <c r="F952" s="28"/>
      <c r="G952" s="28"/>
      <c r="H952" s="22" t="str">
        <f>IF(G952="","",ROUNDDOWN('Lesné celky'!$C$2*G952,2))</f>
        <v/>
      </c>
      <c r="I952" s="28"/>
      <c r="J952" s="28"/>
      <c r="K952" s="28"/>
      <c r="L952" s="28"/>
      <c r="M952" s="24">
        <f t="shared" si="57"/>
        <v>0</v>
      </c>
      <c r="N952" s="112" t="str">
        <f t="shared" si="58"/>
        <v/>
      </c>
      <c r="O952" s="31"/>
      <c r="P952" s="33" t="str">
        <f t="shared" si="59"/>
        <v/>
      </c>
      <c r="R952" s="174" t="str">
        <f t="shared" si="60"/>
        <v/>
      </c>
    </row>
    <row r="953" spans="1:18" ht="24.75" customHeight="1" x14ac:dyDescent="0.2">
      <c r="A953" s="212"/>
      <c r="B953" s="213"/>
      <c r="C953" s="214"/>
      <c r="D953" s="88"/>
      <c r="E953" s="110"/>
      <c r="F953" s="28"/>
      <c r="G953" s="28"/>
      <c r="H953" s="22" t="str">
        <f>IF(G953="","",ROUNDDOWN('Lesné celky'!$C$2*G953,2))</f>
        <v/>
      </c>
      <c r="I953" s="28"/>
      <c r="J953" s="28"/>
      <c r="K953" s="28"/>
      <c r="L953" s="28"/>
      <c r="M953" s="24">
        <f t="shared" si="57"/>
        <v>0</v>
      </c>
      <c r="N953" s="112" t="str">
        <f t="shared" si="58"/>
        <v/>
      </c>
      <c r="O953" s="31"/>
      <c r="P953" s="33" t="str">
        <f t="shared" si="59"/>
        <v/>
      </c>
      <c r="R953" s="174" t="str">
        <f t="shared" si="60"/>
        <v/>
      </c>
    </row>
    <row r="954" spans="1:18" ht="24.75" customHeight="1" x14ac:dyDescent="0.2">
      <c r="A954" s="212"/>
      <c r="B954" s="213"/>
      <c r="C954" s="214"/>
      <c r="D954" s="88"/>
      <c r="E954" s="110"/>
      <c r="F954" s="28"/>
      <c r="G954" s="28"/>
      <c r="H954" s="22" t="str">
        <f>IF(G954="","",ROUNDDOWN('Lesné celky'!$C$2*G954,2))</f>
        <v/>
      </c>
      <c r="I954" s="28"/>
      <c r="J954" s="28"/>
      <c r="K954" s="28"/>
      <c r="L954" s="28"/>
      <c r="M954" s="24">
        <f t="shared" si="57"/>
        <v>0</v>
      </c>
      <c r="N954" s="112" t="str">
        <f t="shared" si="58"/>
        <v/>
      </c>
      <c r="O954" s="31"/>
      <c r="P954" s="33" t="str">
        <f t="shared" si="59"/>
        <v/>
      </c>
      <c r="R954" s="174" t="str">
        <f t="shared" si="60"/>
        <v/>
      </c>
    </row>
    <row r="955" spans="1:18" ht="24.75" customHeight="1" x14ac:dyDescent="0.2">
      <c r="A955" s="212"/>
      <c r="B955" s="213"/>
      <c r="C955" s="214"/>
      <c r="D955" s="88"/>
      <c r="E955" s="110"/>
      <c r="F955" s="28"/>
      <c r="G955" s="28"/>
      <c r="H955" s="22" t="str">
        <f>IF(G955="","",ROUNDDOWN('Lesné celky'!$C$2*G955,2))</f>
        <v/>
      </c>
      <c r="I955" s="28"/>
      <c r="J955" s="28"/>
      <c r="K955" s="28"/>
      <c r="L955" s="28"/>
      <c r="M955" s="24">
        <f t="shared" si="57"/>
        <v>0</v>
      </c>
      <c r="N955" s="112" t="str">
        <f t="shared" si="58"/>
        <v/>
      </c>
      <c r="O955" s="31"/>
      <c r="P955" s="33" t="str">
        <f t="shared" si="59"/>
        <v/>
      </c>
      <c r="R955" s="174" t="str">
        <f t="shared" si="60"/>
        <v/>
      </c>
    </row>
    <row r="956" spans="1:18" ht="24.75" customHeight="1" x14ac:dyDescent="0.2">
      <c r="A956" s="212"/>
      <c r="B956" s="213"/>
      <c r="C956" s="214"/>
      <c r="D956" s="88"/>
      <c r="E956" s="110"/>
      <c r="F956" s="28"/>
      <c r="G956" s="28"/>
      <c r="H956" s="22" t="str">
        <f>IF(G956="","",ROUNDDOWN('Lesné celky'!$C$2*G956,2))</f>
        <v/>
      </c>
      <c r="I956" s="28"/>
      <c r="J956" s="28"/>
      <c r="K956" s="28"/>
      <c r="L956" s="28"/>
      <c r="M956" s="24">
        <f t="shared" si="57"/>
        <v>0</v>
      </c>
      <c r="N956" s="112" t="str">
        <f t="shared" si="58"/>
        <v/>
      </c>
      <c r="O956" s="31"/>
      <c r="P956" s="33" t="str">
        <f t="shared" si="59"/>
        <v/>
      </c>
      <c r="R956" s="174" t="str">
        <f t="shared" si="60"/>
        <v/>
      </c>
    </row>
    <row r="957" spans="1:18" ht="24.75" customHeight="1" x14ac:dyDescent="0.2">
      <c r="A957" s="212"/>
      <c r="B957" s="213"/>
      <c r="C957" s="214"/>
      <c r="D957" s="88"/>
      <c r="E957" s="110"/>
      <c r="F957" s="28"/>
      <c r="G957" s="28"/>
      <c r="H957" s="22" t="str">
        <f>IF(G957="","",ROUNDDOWN('Lesné celky'!$C$2*G957,2))</f>
        <v/>
      </c>
      <c r="I957" s="28"/>
      <c r="J957" s="28"/>
      <c r="K957" s="28"/>
      <c r="L957" s="28"/>
      <c r="M957" s="24">
        <f t="shared" si="57"/>
        <v>0</v>
      </c>
      <c r="N957" s="112" t="str">
        <f t="shared" si="58"/>
        <v/>
      </c>
      <c r="O957" s="31"/>
      <c r="P957" s="33" t="str">
        <f t="shared" si="59"/>
        <v/>
      </c>
      <c r="R957" s="174" t="str">
        <f t="shared" si="60"/>
        <v/>
      </c>
    </row>
    <row r="958" spans="1:18" ht="24.75" customHeight="1" x14ac:dyDescent="0.2">
      <c r="A958" s="212"/>
      <c r="B958" s="213"/>
      <c r="C958" s="214"/>
      <c r="D958" s="88"/>
      <c r="E958" s="110"/>
      <c r="F958" s="28"/>
      <c r="G958" s="28"/>
      <c r="H958" s="22" t="str">
        <f>IF(G958="","",ROUNDDOWN('Lesné celky'!$C$2*G958,2))</f>
        <v/>
      </c>
      <c r="I958" s="28"/>
      <c r="J958" s="28"/>
      <c r="K958" s="28"/>
      <c r="L958" s="28"/>
      <c r="M958" s="24">
        <f t="shared" si="57"/>
        <v>0</v>
      </c>
      <c r="N958" s="112" t="str">
        <f t="shared" si="58"/>
        <v/>
      </c>
      <c r="O958" s="31"/>
      <c r="P958" s="33" t="str">
        <f t="shared" si="59"/>
        <v/>
      </c>
      <c r="R958" s="174" t="str">
        <f t="shared" si="60"/>
        <v/>
      </c>
    </row>
    <row r="959" spans="1:18" ht="24.75" customHeight="1" x14ac:dyDescent="0.2">
      <c r="A959" s="212"/>
      <c r="B959" s="213"/>
      <c r="C959" s="214"/>
      <c r="D959" s="88"/>
      <c r="E959" s="110"/>
      <c r="F959" s="28"/>
      <c r="G959" s="28"/>
      <c r="H959" s="22" t="str">
        <f>IF(G959="","",ROUNDDOWN('Lesné celky'!$C$2*G959,2))</f>
        <v/>
      </c>
      <c r="I959" s="28"/>
      <c r="J959" s="28"/>
      <c r="K959" s="28"/>
      <c r="L959" s="28"/>
      <c r="M959" s="24">
        <f t="shared" si="57"/>
        <v>0</v>
      </c>
      <c r="N959" s="112" t="str">
        <f t="shared" si="58"/>
        <v/>
      </c>
      <c r="O959" s="31"/>
      <c r="P959" s="33" t="str">
        <f t="shared" si="59"/>
        <v/>
      </c>
      <c r="R959" s="174" t="str">
        <f t="shared" si="60"/>
        <v/>
      </c>
    </row>
    <row r="960" spans="1:18" ht="24.75" customHeight="1" x14ac:dyDescent="0.2">
      <c r="A960" s="212"/>
      <c r="B960" s="213"/>
      <c r="C960" s="214"/>
      <c r="D960" s="88"/>
      <c r="E960" s="110"/>
      <c r="F960" s="28"/>
      <c r="G960" s="28"/>
      <c r="H960" s="22" t="str">
        <f>IF(G960="","",ROUNDDOWN('Lesné celky'!$C$2*G960,2))</f>
        <v/>
      </c>
      <c r="I960" s="28"/>
      <c r="J960" s="28"/>
      <c r="K960" s="28"/>
      <c r="L960" s="28"/>
      <c r="M960" s="24">
        <f t="shared" si="57"/>
        <v>0</v>
      </c>
      <c r="N960" s="112" t="str">
        <f t="shared" si="58"/>
        <v/>
      </c>
      <c r="O960" s="31"/>
      <c r="P960" s="33" t="str">
        <f t="shared" si="59"/>
        <v/>
      </c>
      <c r="R960" s="174" t="str">
        <f t="shared" si="60"/>
        <v/>
      </c>
    </row>
    <row r="961" spans="1:18" ht="24.75" customHeight="1" x14ac:dyDescent="0.2">
      <c r="A961" s="212"/>
      <c r="B961" s="213"/>
      <c r="C961" s="214"/>
      <c r="D961" s="88"/>
      <c r="E961" s="110"/>
      <c r="F961" s="28"/>
      <c r="G961" s="28"/>
      <c r="H961" s="22" t="str">
        <f>IF(G961="","",ROUNDDOWN('Lesné celky'!$C$2*G961,2))</f>
        <v/>
      </c>
      <c r="I961" s="28"/>
      <c r="J961" s="28"/>
      <c r="K961" s="28"/>
      <c r="L961" s="28"/>
      <c r="M961" s="24">
        <f t="shared" si="57"/>
        <v>0</v>
      </c>
      <c r="N961" s="112" t="str">
        <f t="shared" si="58"/>
        <v/>
      </c>
      <c r="O961" s="31"/>
      <c r="P961" s="33" t="str">
        <f t="shared" si="59"/>
        <v/>
      </c>
      <c r="R961" s="174" t="str">
        <f t="shared" si="60"/>
        <v/>
      </c>
    </row>
    <row r="962" spans="1:18" ht="24.75" customHeight="1" x14ac:dyDescent="0.2">
      <c r="A962" s="212"/>
      <c r="B962" s="213"/>
      <c r="C962" s="214"/>
      <c r="D962" s="88"/>
      <c r="E962" s="110"/>
      <c r="F962" s="28"/>
      <c r="G962" s="28"/>
      <c r="H962" s="22" t="str">
        <f>IF(G962="","",ROUNDDOWN('Lesné celky'!$C$2*G962,2))</f>
        <v/>
      </c>
      <c r="I962" s="28"/>
      <c r="J962" s="28"/>
      <c r="K962" s="28"/>
      <c r="L962" s="28"/>
      <c r="M962" s="24">
        <f t="shared" ref="M962:M1025" si="61">SUM(I962:L962)</f>
        <v>0</v>
      </c>
      <c r="N962" s="112" t="str">
        <f t="shared" ref="N962:N1025" si="62">IF(ROUNDDOWN(F962*G962,2)-ROUNDDOWN(SUM(I962:L962),2)=0,"","zlý súčet")</f>
        <v/>
      </c>
      <c r="O962" s="31"/>
      <c r="P962" s="33" t="str">
        <f t="shared" si="59"/>
        <v/>
      </c>
      <c r="R962" s="174" t="str">
        <f t="shared" si="60"/>
        <v/>
      </c>
    </row>
    <row r="963" spans="1:18" ht="24.75" customHeight="1" x14ac:dyDescent="0.2">
      <c r="A963" s="212"/>
      <c r="B963" s="213"/>
      <c r="C963" s="214"/>
      <c r="D963" s="88"/>
      <c r="E963" s="110"/>
      <c r="F963" s="28"/>
      <c r="G963" s="28"/>
      <c r="H963" s="22" t="str">
        <f>IF(G963="","",ROUNDDOWN('Lesné celky'!$C$2*G963,2))</f>
        <v/>
      </c>
      <c r="I963" s="28"/>
      <c r="J963" s="28"/>
      <c r="K963" s="28"/>
      <c r="L963" s="28"/>
      <c r="M963" s="24">
        <f t="shared" si="61"/>
        <v>0</v>
      </c>
      <c r="N963" s="112" t="str">
        <f t="shared" si="62"/>
        <v/>
      </c>
      <c r="O963" s="31"/>
      <c r="P963" s="33" t="str">
        <f t="shared" si="59"/>
        <v/>
      </c>
      <c r="R963" s="174" t="str">
        <f t="shared" si="60"/>
        <v/>
      </c>
    </row>
    <row r="964" spans="1:18" ht="24.75" customHeight="1" x14ac:dyDescent="0.2">
      <c r="A964" s="212"/>
      <c r="B964" s="213"/>
      <c r="C964" s="214"/>
      <c r="D964" s="88"/>
      <c r="E964" s="110"/>
      <c r="F964" s="28"/>
      <c r="G964" s="28"/>
      <c r="H964" s="22" t="str">
        <f>IF(G964="","",ROUNDDOWN('Lesné celky'!$C$2*G964,2))</f>
        <v/>
      </c>
      <c r="I964" s="28"/>
      <c r="J964" s="28"/>
      <c r="K964" s="28"/>
      <c r="L964" s="28"/>
      <c r="M964" s="24">
        <f t="shared" si="61"/>
        <v>0</v>
      </c>
      <c r="N964" s="112" t="str">
        <f t="shared" si="62"/>
        <v/>
      </c>
      <c r="O964" s="31"/>
      <c r="P964" s="33" t="str">
        <f t="shared" si="59"/>
        <v/>
      </c>
      <c r="R964" s="174" t="str">
        <f t="shared" si="60"/>
        <v/>
      </c>
    </row>
    <row r="965" spans="1:18" ht="24.75" customHeight="1" x14ac:dyDescent="0.2">
      <c r="A965" s="212"/>
      <c r="B965" s="213"/>
      <c r="C965" s="214"/>
      <c r="D965" s="88"/>
      <c r="E965" s="110"/>
      <c r="F965" s="28"/>
      <c r="G965" s="28"/>
      <c r="H965" s="22" t="str">
        <f>IF(G965="","",ROUNDDOWN('Lesné celky'!$C$2*G965,2))</f>
        <v/>
      </c>
      <c r="I965" s="28"/>
      <c r="J965" s="28"/>
      <c r="K965" s="28"/>
      <c r="L965" s="28"/>
      <c r="M965" s="24">
        <f t="shared" si="61"/>
        <v>0</v>
      </c>
      <c r="N965" s="112" t="str">
        <f t="shared" si="62"/>
        <v/>
      </c>
      <c r="O965" s="31"/>
      <c r="P965" s="33" t="str">
        <f t="shared" si="59"/>
        <v/>
      </c>
      <c r="R965" s="174" t="str">
        <f t="shared" si="60"/>
        <v/>
      </c>
    </row>
    <row r="966" spans="1:18" ht="24.75" customHeight="1" x14ac:dyDescent="0.2">
      <c r="A966" s="212"/>
      <c r="B966" s="213"/>
      <c r="C966" s="214"/>
      <c r="D966" s="88"/>
      <c r="E966" s="110"/>
      <c r="F966" s="28"/>
      <c r="G966" s="28"/>
      <c r="H966" s="22" t="str">
        <f>IF(G966="","",ROUNDDOWN('Lesné celky'!$C$2*G966,2))</f>
        <v/>
      </c>
      <c r="I966" s="28"/>
      <c r="J966" s="28"/>
      <c r="K966" s="28"/>
      <c r="L966" s="28"/>
      <c r="M966" s="24">
        <f t="shared" si="61"/>
        <v>0</v>
      </c>
      <c r="N966" s="112" t="str">
        <f t="shared" si="62"/>
        <v/>
      </c>
      <c r="O966" s="31"/>
      <c r="P966" s="33" t="str">
        <f t="shared" si="59"/>
        <v/>
      </c>
      <c r="R966" s="174" t="str">
        <f t="shared" si="60"/>
        <v/>
      </c>
    </row>
    <row r="967" spans="1:18" ht="24.75" customHeight="1" x14ac:dyDescent="0.2">
      <c r="A967" s="212"/>
      <c r="B967" s="213"/>
      <c r="C967" s="214"/>
      <c r="D967" s="88"/>
      <c r="E967" s="110"/>
      <c r="F967" s="28"/>
      <c r="G967" s="28"/>
      <c r="H967" s="22" t="str">
        <f>IF(G967="","",ROUNDDOWN('Lesné celky'!$C$2*G967,2))</f>
        <v/>
      </c>
      <c r="I967" s="28"/>
      <c r="J967" s="28"/>
      <c r="K967" s="28"/>
      <c r="L967" s="28"/>
      <c r="M967" s="24">
        <f t="shared" si="61"/>
        <v>0</v>
      </c>
      <c r="N967" s="112" t="str">
        <f t="shared" si="62"/>
        <v/>
      </c>
      <c r="O967" s="31"/>
      <c r="P967" s="33" t="str">
        <f t="shared" si="59"/>
        <v/>
      </c>
      <c r="R967" s="174" t="str">
        <f t="shared" si="60"/>
        <v/>
      </c>
    </row>
    <row r="968" spans="1:18" ht="24.75" customHeight="1" x14ac:dyDescent="0.2">
      <c r="A968" s="212"/>
      <c r="B968" s="213"/>
      <c r="C968" s="214"/>
      <c r="D968" s="88"/>
      <c r="E968" s="110"/>
      <c r="F968" s="28"/>
      <c r="G968" s="28"/>
      <c r="H968" s="22" t="str">
        <f>IF(G968="","",ROUNDDOWN('Lesné celky'!$C$2*G968,2))</f>
        <v/>
      </c>
      <c r="I968" s="28"/>
      <c r="J968" s="28"/>
      <c r="K968" s="28"/>
      <c r="L968" s="28"/>
      <c r="M968" s="24">
        <f t="shared" si="61"/>
        <v>0</v>
      </c>
      <c r="N968" s="112" t="str">
        <f t="shared" si="62"/>
        <v/>
      </c>
      <c r="O968" s="31"/>
      <c r="P968" s="33" t="str">
        <f t="shared" si="59"/>
        <v/>
      </c>
      <c r="R968" s="174" t="str">
        <f t="shared" si="60"/>
        <v/>
      </c>
    </row>
    <row r="969" spans="1:18" ht="24.75" customHeight="1" x14ac:dyDescent="0.2">
      <c r="A969" s="212"/>
      <c r="B969" s="213"/>
      <c r="C969" s="214"/>
      <c r="D969" s="88"/>
      <c r="E969" s="110"/>
      <c r="F969" s="28"/>
      <c r="G969" s="28"/>
      <c r="H969" s="22" t="str">
        <f>IF(G969="","",ROUNDDOWN('Lesné celky'!$C$2*G969,2))</f>
        <v/>
      </c>
      <c r="I969" s="28"/>
      <c r="J969" s="28"/>
      <c r="K969" s="28"/>
      <c r="L969" s="28"/>
      <c r="M969" s="24">
        <f t="shared" si="61"/>
        <v>0</v>
      </c>
      <c r="N969" s="112" t="str">
        <f t="shared" si="62"/>
        <v/>
      </c>
      <c r="O969" s="31"/>
      <c r="P969" s="33" t="str">
        <f t="shared" si="59"/>
        <v/>
      </c>
      <c r="R969" s="174" t="str">
        <f t="shared" si="60"/>
        <v/>
      </c>
    </row>
    <row r="970" spans="1:18" ht="24.75" customHeight="1" x14ac:dyDescent="0.2">
      <c r="A970" s="212"/>
      <c r="B970" s="213"/>
      <c r="C970" s="214"/>
      <c r="D970" s="88"/>
      <c r="E970" s="110"/>
      <c r="F970" s="28"/>
      <c r="G970" s="28"/>
      <c r="H970" s="22" t="str">
        <f>IF(G970="","",ROUNDDOWN('Lesné celky'!$C$2*G970,2))</f>
        <v/>
      </c>
      <c r="I970" s="28"/>
      <c r="J970" s="28"/>
      <c r="K970" s="28"/>
      <c r="L970" s="28"/>
      <c r="M970" s="24">
        <f t="shared" si="61"/>
        <v>0</v>
      </c>
      <c r="N970" s="112" t="str">
        <f t="shared" si="62"/>
        <v/>
      </c>
      <c r="O970" s="31"/>
      <c r="P970" s="33" t="str">
        <f t="shared" si="59"/>
        <v/>
      </c>
      <c r="R970" s="174" t="str">
        <f t="shared" si="60"/>
        <v/>
      </c>
    </row>
    <row r="971" spans="1:18" ht="24.75" customHeight="1" x14ac:dyDescent="0.2">
      <c r="A971" s="212"/>
      <c r="B971" s="213"/>
      <c r="C971" s="214"/>
      <c r="D971" s="88"/>
      <c r="E971" s="110"/>
      <c r="F971" s="28"/>
      <c r="G971" s="28"/>
      <c r="H971" s="22" t="str">
        <f>IF(G971="","",ROUNDDOWN('Lesné celky'!$C$2*G971,2))</f>
        <v/>
      </c>
      <c r="I971" s="28"/>
      <c r="J971" s="28"/>
      <c r="K971" s="28"/>
      <c r="L971" s="28"/>
      <c r="M971" s="24">
        <f t="shared" si="61"/>
        <v>0</v>
      </c>
      <c r="N971" s="112" t="str">
        <f t="shared" si="62"/>
        <v/>
      </c>
      <c r="O971" s="31"/>
      <c r="P971" s="33" t="str">
        <f t="shared" si="59"/>
        <v/>
      </c>
      <c r="R971" s="174" t="str">
        <f t="shared" si="60"/>
        <v/>
      </c>
    </row>
    <row r="972" spans="1:18" ht="24.75" customHeight="1" x14ac:dyDescent="0.2">
      <c r="A972" s="212"/>
      <c r="B972" s="213"/>
      <c r="C972" s="214"/>
      <c r="D972" s="88"/>
      <c r="E972" s="110"/>
      <c r="F972" s="28"/>
      <c r="G972" s="28"/>
      <c r="H972" s="22" t="str">
        <f>IF(G972="","",ROUNDDOWN('Lesné celky'!$C$2*G972,2))</f>
        <v/>
      </c>
      <c r="I972" s="28"/>
      <c r="J972" s="28"/>
      <c r="K972" s="28"/>
      <c r="L972" s="28"/>
      <c r="M972" s="24">
        <f t="shared" si="61"/>
        <v>0</v>
      </c>
      <c r="N972" s="112" t="str">
        <f t="shared" si="62"/>
        <v/>
      </c>
      <c r="O972" s="31"/>
      <c r="P972" s="33" t="str">
        <f t="shared" si="59"/>
        <v/>
      </c>
      <c r="R972" s="174" t="str">
        <f t="shared" si="60"/>
        <v/>
      </c>
    </row>
    <row r="973" spans="1:18" ht="24.75" customHeight="1" x14ac:dyDescent="0.2">
      <c r="A973" s="212"/>
      <c r="B973" s="213"/>
      <c r="C973" s="214"/>
      <c r="D973" s="88"/>
      <c r="E973" s="110"/>
      <c r="F973" s="28"/>
      <c r="G973" s="28"/>
      <c r="H973" s="22" t="str">
        <f>IF(G973="","",ROUNDDOWN('Lesné celky'!$C$2*G973,2))</f>
        <v/>
      </c>
      <c r="I973" s="28"/>
      <c r="J973" s="28"/>
      <c r="K973" s="28"/>
      <c r="L973" s="28"/>
      <c r="M973" s="24">
        <f t="shared" si="61"/>
        <v>0</v>
      </c>
      <c r="N973" s="112" t="str">
        <f t="shared" si="62"/>
        <v/>
      </c>
      <c r="O973" s="31"/>
      <c r="P973" s="33" t="str">
        <f t="shared" si="59"/>
        <v/>
      </c>
      <c r="R973" s="174" t="str">
        <f t="shared" si="60"/>
        <v/>
      </c>
    </row>
    <row r="974" spans="1:18" ht="24.75" customHeight="1" x14ac:dyDescent="0.2">
      <c r="A974" s="212"/>
      <c r="B974" s="213"/>
      <c r="C974" s="214"/>
      <c r="D974" s="88"/>
      <c r="E974" s="110"/>
      <c r="F974" s="28"/>
      <c r="G974" s="28"/>
      <c r="H974" s="22" t="str">
        <f>IF(G974="","",ROUNDDOWN('Lesné celky'!$C$2*G974,2))</f>
        <v/>
      </c>
      <c r="I974" s="28"/>
      <c r="J974" s="28"/>
      <c r="K974" s="28"/>
      <c r="L974" s="28"/>
      <c r="M974" s="24">
        <f t="shared" si="61"/>
        <v>0</v>
      </c>
      <c r="N974" s="112" t="str">
        <f t="shared" si="62"/>
        <v/>
      </c>
      <c r="O974" s="31"/>
      <c r="P974" s="33" t="str">
        <f t="shared" si="59"/>
        <v/>
      </c>
      <c r="R974" s="174" t="str">
        <f t="shared" si="60"/>
        <v/>
      </c>
    </row>
    <row r="975" spans="1:18" ht="24.75" customHeight="1" x14ac:dyDescent="0.2">
      <c r="A975" s="212"/>
      <c r="B975" s="213"/>
      <c r="C975" s="214"/>
      <c r="D975" s="88"/>
      <c r="E975" s="110"/>
      <c r="F975" s="28"/>
      <c r="G975" s="28"/>
      <c r="H975" s="22" t="str">
        <f>IF(G975="","",ROUNDDOWN('Lesné celky'!$C$2*G975,2))</f>
        <v/>
      </c>
      <c r="I975" s="28"/>
      <c r="J975" s="28"/>
      <c r="K975" s="28"/>
      <c r="L975" s="28"/>
      <c r="M975" s="24">
        <f t="shared" si="61"/>
        <v>0</v>
      </c>
      <c r="N975" s="112" t="str">
        <f t="shared" si="62"/>
        <v/>
      </c>
      <c r="O975" s="31"/>
      <c r="P975" s="33" t="str">
        <f t="shared" si="59"/>
        <v/>
      </c>
      <c r="R975" s="174" t="str">
        <f t="shared" si="60"/>
        <v/>
      </c>
    </row>
    <row r="976" spans="1:18" ht="24.75" customHeight="1" x14ac:dyDescent="0.2">
      <c r="A976" s="212"/>
      <c r="B976" s="213"/>
      <c r="C976" s="214"/>
      <c r="D976" s="88"/>
      <c r="E976" s="110"/>
      <c r="F976" s="28"/>
      <c r="G976" s="28"/>
      <c r="H976" s="22" t="str">
        <f>IF(G976="","",ROUNDDOWN('Lesné celky'!$C$2*G976,2))</f>
        <v/>
      </c>
      <c r="I976" s="28"/>
      <c r="J976" s="28"/>
      <c r="K976" s="28"/>
      <c r="L976" s="28"/>
      <c r="M976" s="24">
        <f t="shared" si="61"/>
        <v>0</v>
      </c>
      <c r="N976" s="112" t="str">
        <f t="shared" si="62"/>
        <v/>
      </c>
      <c r="O976" s="31"/>
      <c r="P976" s="33" t="str">
        <f t="shared" si="59"/>
        <v/>
      </c>
      <c r="R976" s="174" t="str">
        <f t="shared" si="60"/>
        <v/>
      </c>
    </row>
    <row r="977" spans="1:18" ht="24.75" customHeight="1" x14ac:dyDescent="0.2">
      <c r="A977" s="212"/>
      <c r="B977" s="213"/>
      <c r="C977" s="214"/>
      <c r="D977" s="88"/>
      <c r="E977" s="110"/>
      <c r="F977" s="28"/>
      <c r="G977" s="28"/>
      <c r="H977" s="22" t="str">
        <f>IF(G977="","",ROUNDDOWN('Lesné celky'!$C$2*G977,2))</f>
        <v/>
      </c>
      <c r="I977" s="28"/>
      <c r="J977" s="28"/>
      <c r="K977" s="28"/>
      <c r="L977" s="28"/>
      <c r="M977" s="24">
        <f t="shared" si="61"/>
        <v>0</v>
      </c>
      <c r="N977" s="112" t="str">
        <f t="shared" si="62"/>
        <v/>
      </c>
      <c r="O977" s="31"/>
      <c r="P977" s="33" t="str">
        <f t="shared" si="59"/>
        <v/>
      </c>
      <c r="R977" s="174" t="str">
        <f t="shared" si="60"/>
        <v/>
      </c>
    </row>
    <row r="978" spans="1:18" ht="24.75" customHeight="1" x14ac:dyDescent="0.2">
      <c r="A978" s="212"/>
      <c r="B978" s="213"/>
      <c r="C978" s="214"/>
      <c r="D978" s="88"/>
      <c r="E978" s="110"/>
      <c r="F978" s="28"/>
      <c r="G978" s="28"/>
      <c r="H978" s="22" t="str">
        <f>IF(G978="","",ROUNDDOWN('Lesné celky'!$C$2*G978,2))</f>
        <v/>
      </c>
      <c r="I978" s="28"/>
      <c r="J978" s="28"/>
      <c r="K978" s="28"/>
      <c r="L978" s="28"/>
      <c r="M978" s="24">
        <f t="shared" si="61"/>
        <v>0</v>
      </c>
      <c r="N978" s="112" t="str">
        <f t="shared" si="62"/>
        <v/>
      </c>
      <c r="O978" s="31"/>
      <c r="P978" s="33" t="str">
        <f t="shared" si="59"/>
        <v/>
      </c>
      <c r="R978" s="174" t="str">
        <f t="shared" si="60"/>
        <v/>
      </c>
    </row>
    <row r="979" spans="1:18" ht="24.75" customHeight="1" x14ac:dyDescent="0.2">
      <c r="A979" s="212"/>
      <c r="B979" s="213"/>
      <c r="C979" s="214"/>
      <c r="D979" s="88"/>
      <c r="E979" s="110"/>
      <c r="F979" s="28"/>
      <c r="G979" s="28"/>
      <c r="H979" s="22" t="str">
        <f>IF(G979="","",ROUNDDOWN('Lesné celky'!$C$2*G979,2))</f>
        <v/>
      </c>
      <c r="I979" s="28"/>
      <c r="J979" s="28"/>
      <c r="K979" s="28"/>
      <c r="L979" s="28"/>
      <c r="M979" s="24">
        <f t="shared" si="61"/>
        <v>0</v>
      </c>
      <c r="N979" s="112" t="str">
        <f t="shared" si="62"/>
        <v/>
      </c>
      <c r="O979" s="31"/>
      <c r="P979" s="33" t="str">
        <f t="shared" si="59"/>
        <v/>
      </c>
      <c r="R979" s="174" t="str">
        <f t="shared" si="60"/>
        <v/>
      </c>
    </row>
    <row r="980" spans="1:18" ht="24.75" customHeight="1" x14ac:dyDescent="0.2">
      <c r="A980" s="212"/>
      <c r="B980" s="213"/>
      <c r="C980" s="214"/>
      <c r="D980" s="88"/>
      <c r="E980" s="110"/>
      <c r="F980" s="28"/>
      <c r="G980" s="28"/>
      <c r="H980" s="22" t="str">
        <f>IF(G980="","",ROUNDDOWN('Lesné celky'!$C$2*G980,2))</f>
        <v/>
      </c>
      <c r="I980" s="28"/>
      <c r="J980" s="28"/>
      <c r="K980" s="28"/>
      <c r="L980" s="28"/>
      <c r="M980" s="24">
        <f t="shared" si="61"/>
        <v>0</v>
      </c>
      <c r="N980" s="112" t="str">
        <f t="shared" si="62"/>
        <v/>
      </c>
      <c r="O980" s="31"/>
      <c r="P980" s="33" t="str">
        <f t="shared" ref="P980:P1043" si="63">IF(H980="","",H980-O980)</f>
        <v/>
      </c>
      <c r="R980" s="174" t="str">
        <f t="shared" ref="R980:R1043" si="64">IF(AND(H980&lt;&gt;"",OR(E980="",D980="",A980="")),"nekorektne zadané údaje","")</f>
        <v/>
      </c>
    </row>
    <row r="981" spans="1:18" ht="24.75" customHeight="1" x14ac:dyDescent="0.2">
      <c r="A981" s="212"/>
      <c r="B981" s="213"/>
      <c r="C981" s="214"/>
      <c r="D981" s="88"/>
      <c r="E981" s="110"/>
      <c r="F981" s="28"/>
      <c r="G981" s="28"/>
      <c r="H981" s="22" t="str">
        <f>IF(G981="","",ROUNDDOWN('Lesné celky'!$C$2*G981,2))</f>
        <v/>
      </c>
      <c r="I981" s="28"/>
      <c r="J981" s="28"/>
      <c r="K981" s="28"/>
      <c r="L981" s="28"/>
      <c r="M981" s="24">
        <f t="shared" si="61"/>
        <v>0</v>
      </c>
      <c r="N981" s="112" t="str">
        <f t="shared" si="62"/>
        <v/>
      </c>
      <c r="O981" s="31"/>
      <c r="P981" s="33" t="str">
        <f t="shared" si="63"/>
        <v/>
      </c>
      <c r="R981" s="174" t="str">
        <f t="shared" si="64"/>
        <v/>
      </c>
    </row>
    <row r="982" spans="1:18" ht="24.75" customHeight="1" x14ac:dyDescent="0.2">
      <c r="A982" s="212"/>
      <c r="B982" s="213"/>
      <c r="C982" s="214"/>
      <c r="D982" s="88"/>
      <c r="E982" s="110"/>
      <c r="F982" s="28"/>
      <c r="G982" s="28"/>
      <c r="H982" s="22" t="str">
        <f>IF(G982="","",ROUNDDOWN('Lesné celky'!$C$2*G982,2))</f>
        <v/>
      </c>
      <c r="I982" s="28"/>
      <c r="J982" s="28"/>
      <c r="K982" s="28"/>
      <c r="L982" s="28"/>
      <c r="M982" s="24">
        <f t="shared" si="61"/>
        <v>0</v>
      </c>
      <c r="N982" s="112" t="str">
        <f t="shared" si="62"/>
        <v/>
      </c>
      <c r="O982" s="31"/>
      <c r="P982" s="33" t="str">
        <f t="shared" si="63"/>
        <v/>
      </c>
      <c r="R982" s="174" t="str">
        <f t="shared" si="64"/>
        <v/>
      </c>
    </row>
    <row r="983" spans="1:18" ht="24.75" customHeight="1" x14ac:dyDescent="0.2">
      <c r="A983" s="212"/>
      <c r="B983" s="213"/>
      <c r="C983" s="214"/>
      <c r="D983" s="88"/>
      <c r="E983" s="110"/>
      <c r="F983" s="28"/>
      <c r="G983" s="28"/>
      <c r="H983" s="22" t="str">
        <f>IF(G983="","",ROUNDDOWN('Lesné celky'!$C$2*G983,2))</f>
        <v/>
      </c>
      <c r="I983" s="28"/>
      <c r="J983" s="28"/>
      <c r="K983" s="28"/>
      <c r="L983" s="28"/>
      <c r="M983" s="24">
        <f t="shared" si="61"/>
        <v>0</v>
      </c>
      <c r="N983" s="112" t="str">
        <f t="shared" si="62"/>
        <v/>
      </c>
      <c r="O983" s="31"/>
      <c r="P983" s="33" t="str">
        <f t="shared" si="63"/>
        <v/>
      </c>
      <c r="R983" s="174" t="str">
        <f t="shared" si="64"/>
        <v/>
      </c>
    </row>
    <row r="984" spans="1:18" ht="24.75" customHeight="1" x14ac:dyDescent="0.2">
      <c r="A984" s="212"/>
      <c r="B984" s="213"/>
      <c r="C984" s="214"/>
      <c r="D984" s="88"/>
      <c r="E984" s="110"/>
      <c r="F984" s="28"/>
      <c r="G984" s="28"/>
      <c r="H984" s="22" t="str">
        <f>IF(G984="","",ROUNDDOWN('Lesné celky'!$C$2*G984,2))</f>
        <v/>
      </c>
      <c r="I984" s="28"/>
      <c r="J984" s="28"/>
      <c r="K984" s="28"/>
      <c r="L984" s="28"/>
      <c r="M984" s="24">
        <f t="shared" si="61"/>
        <v>0</v>
      </c>
      <c r="N984" s="112" t="str">
        <f t="shared" si="62"/>
        <v/>
      </c>
      <c r="O984" s="31"/>
      <c r="P984" s="33" t="str">
        <f t="shared" si="63"/>
        <v/>
      </c>
      <c r="R984" s="174" t="str">
        <f t="shared" si="64"/>
        <v/>
      </c>
    </row>
    <row r="985" spans="1:18" ht="24.75" customHeight="1" x14ac:dyDescent="0.2">
      <c r="A985" s="212"/>
      <c r="B985" s="213"/>
      <c r="C985" s="214"/>
      <c r="D985" s="88"/>
      <c r="E985" s="110"/>
      <c r="F985" s="28"/>
      <c r="G985" s="28"/>
      <c r="H985" s="22" t="str">
        <f>IF(G985="","",ROUNDDOWN('Lesné celky'!$C$2*G985,2))</f>
        <v/>
      </c>
      <c r="I985" s="28"/>
      <c r="J985" s="28"/>
      <c r="K985" s="28"/>
      <c r="L985" s="28"/>
      <c r="M985" s="24">
        <f t="shared" si="61"/>
        <v>0</v>
      </c>
      <c r="N985" s="112" t="str">
        <f t="shared" si="62"/>
        <v/>
      </c>
      <c r="O985" s="31"/>
      <c r="P985" s="33" t="str">
        <f t="shared" si="63"/>
        <v/>
      </c>
      <c r="R985" s="174" t="str">
        <f t="shared" si="64"/>
        <v/>
      </c>
    </row>
    <row r="986" spans="1:18" ht="24.75" customHeight="1" x14ac:dyDescent="0.2">
      <c r="A986" s="212"/>
      <c r="B986" s="213"/>
      <c r="C986" s="214"/>
      <c r="D986" s="88"/>
      <c r="E986" s="110"/>
      <c r="F986" s="28"/>
      <c r="G986" s="28"/>
      <c r="H986" s="22" t="str">
        <f>IF(G986="","",ROUNDDOWN('Lesné celky'!$C$2*G986,2))</f>
        <v/>
      </c>
      <c r="I986" s="28"/>
      <c r="J986" s="28"/>
      <c r="K986" s="28"/>
      <c r="L986" s="28"/>
      <c r="M986" s="24">
        <f t="shared" si="61"/>
        <v>0</v>
      </c>
      <c r="N986" s="112" t="str">
        <f t="shared" si="62"/>
        <v/>
      </c>
      <c r="O986" s="31"/>
      <c r="P986" s="33" t="str">
        <f t="shared" si="63"/>
        <v/>
      </c>
      <c r="R986" s="174" t="str">
        <f t="shared" si="64"/>
        <v/>
      </c>
    </row>
    <row r="987" spans="1:18" ht="24.75" customHeight="1" x14ac:dyDescent="0.2">
      <c r="A987" s="212"/>
      <c r="B987" s="213"/>
      <c r="C987" s="214"/>
      <c r="D987" s="88"/>
      <c r="E987" s="110"/>
      <c r="F987" s="28"/>
      <c r="G987" s="28"/>
      <c r="H987" s="22" t="str">
        <f>IF(G987="","",ROUNDDOWN('Lesné celky'!$C$2*G987,2))</f>
        <v/>
      </c>
      <c r="I987" s="28"/>
      <c r="J987" s="28"/>
      <c r="K987" s="28"/>
      <c r="L987" s="28"/>
      <c r="M987" s="24">
        <f t="shared" si="61"/>
        <v>0</v>
      </c>
      <c r="N987" s="112" t="str">
        <f t="shared" si="62"/>
        <v/>
      </c>
      <c r="O987" s="31"/>
      <c r="P987" s="33" t="str">
        <f t="shared" si="63"/>
        <v/>
      </c>
      <c r="R987" s="174" t="str">
        <f t="shared" si="64"/>
        <v/>
      </c>
    </row>
    <row r="988" spans="1:18" ht="24.75" customHeight="1" x14ac:dyDescent="0.2">
      <c r="A988" s="212"/>
      <c r="B988" s="213"/>
      <c r="C988" s="214"/>
      <c r="D988" s="88"/>
      <c r="E988" s="110"/>
      <c r="F988" s="28"/>
      <c r="G988" s="28"/>
      <c r="H988" s="22" t="str">
        <f>IF(G988="","",ROUNDDOWN('Lesné celky'!$C$2*G988,2))</f>
        <v/>
      </c>
      <c r="I988" s="28"/>
      <c r="J988" s="28"/>
      <c r="K988" s="28"/>
      <c r="L988" s="28"/>
      <c r="M988" s="24">
        <f t="shared" si="61"/>
        <v>0</v>
      </c>
      <c r="N988" s="112" t="str">
        <f t="shared" si="62"/>
        <v/>
      </c>
      <c r="O988" s="31"/>
      <c r="P988" s="33" t="str">
        <f t="shared" si="63"/>
        <v/>
      </c>
      <c r="R988" s="174" t="str">
        <f t="shared" si="64"/>
        <v/>
      </c>
    </row>
    <row r="989" spans="1:18" ht="24.75" customHeight="1" x14ac:dyDescent="0.2">
      <c r="A989" s="212"/>
      <c r="B989" s="213"/>
      <c r="C989" s="214"/>
      <c r="D989" s="88"/>
      <c r="E989" s="110"/>
      <c r="F989" s="28"/>
      <c r="G989" s="28"/>
      <c r="H989" s="22" t="str">
        <f>IF(G989="","",ROUNDDOWN('Lesné celky'!$C$2*G989,2))</f>
        <v/>
      </c>
      <c r="I989" s="28"/>
      <c r="J989" s="28"/>
      <c r="K989" s="28"/>
      <c r="L989" s="28"/>
      <c r="M989" s="24">
        <f t="shared" si="61"/>
        <v>0</v>
      </c>
      <c r="N989" s="112" t="str">
        <f t="shared" si="62"/>
        <v/>
      </c>
      <c r="O989" s="31"/>
      <c r="P989" s="33" t="str">
        <f t="shared" si="63"/>
        <v/>
      </c>
      <c r="R989" s="174" t="str">
        <f t="shared" si="64"/>
        <v/>
      </c>
    </row>
    <row r="990" spans="1:18" ht="24.75" customHeight="1" x14ac:dyDescent="0.2">
      <c r="A990" s="212"/>
      <c r="B990" s="213"/>
      <c r="C990" s="214"/>
      <c r="D990" s="88"/>
      <c r="E990" s="110"/>
      <c r="F990" s="28"/>
      <c r="G990" s="28"/>
      <c r="H990" s="22" t="str">
        <f>IF(G990="","",ROUNDDOWN('Lesné celky'!$C$2*G990,2))</f>
        <v/>
      </c>
      <c r="I990" s="28"/>
      <c r="J990" s="28"/>
      <c r="K990" s="28"/>
      <c r="L990" s="28"/>
      <c r="M990" s="24">
        <f t="shared" si="61"/>
        <v>0</v>
      </c>
      <c r="N990" s="112" t="str">
        <f t="shared" si="62"/>
        <v/>
      </c>
      <c r="O990" s="31"/>
      <c r="P990" s="33" t="str">
        <f t="shared" si="63"/>
        <v/>
      </c>
      <c r="R990" s="174" t="str">
        <f t="shared" si="64"/>
        <v/>
      </c>
    </row>
    <row r="991" spans="1:18" ht="24.75" customHeight="1" x14ac:dyDescent="0.2">
      <c r="A991" s="212"/>
      <c r="B991" s="213"/>
      <c r="C991" s="214"/>
      <c r="D991" s="88"/>
      <c r="E991" s="110"/>
      <c r="F991" s="28"/>
      <c r="G991" s="28"/>
      <c r="H991" s="22" t="str">
        <f>IF(G991="","",ROUNDDOWN('Lesné celky'!$C$2*G991,2))</f>
        <v/>
      </c>
      <c r="I991" s="28"/>
      <c r="J991" s="28"/>
      <c r="K991" s="28"/>
      <c r="L991" s="28"/>
      <c r="M991" s="24">
        <f t="shared" si="61"/>
        <v>0</v>
      </c>
      <c r="N991" s="112" t="str">
        <f t="shared" si="62"/>
        <v/>
      </c>
      <c r="O991" s="31"/>
      <c r="P991" s="33" t="str">
        <f t="shared" si="63"/>
        <v/>
      </c>
      <c r="R991" s="174" t="str">
        <f t="shared" si="64"/>
        <v/>
      </c>
    </row>
    <row r="992" spans="1:18" ht="24.75" customHeight="1" x14ac:dyDescent="0.2">
      <c r="A992" s="212"/>
      <c r="B992" s="213"/>
      <c r="C992" s="214"/>
      <c r="D992" s="88"/>
      <c r="E992" s="110"/>
      <c r="F992" s="28"/>
      <c r="G992" s="28"/>
      <c r="H992" s="22" t="str">
        <f>IF(G992="","",ROUNDDOWN('Lesné celky'!$C$2*G992,2))</f>
        <v/>
      </c>
      <c r="I992" s="28"/>
      <c r="J992" s="28"/>
      <c r="K992" s="28"/>
      <c r="L992" s="28"/>
      <c r="M992" s="24">
        <f t="shared" si="61"/>
        <v>0</v>
      </c>
      <c r="N992" s="112" t="str">
        <f t="shared" si="62"/>
        <v/>
      </c>
      <c r="O992" s="31"/>
      <c r="P992" s="33" t="str">
        <f t="shared" si="63"/>
        <v/>
      </c>
      <c r="R992" s="174" t="str">
        <f t="shared" si="64"/>
        <v/>
      </c>
    </row>
    <row r="993" spans="1:18" ht="24.75" customHeight="1" x14ac:dyDescent="0.2">
      <c r="A993" s="212"/>
      <c r="B993" s="213"/>
      <c r="C993" s="214"/>
      <c r="D993" s="88"/>
      <c r="E993" s="110"/>
      <c r="F993" s="28"/>
      <c r="G993" s="28"/>
      <c r="H993" s="22" t="str">
        <f>IF(G993="","",ROUNDDOWN('Lesné celky'!$C$2*G993,2))</f>
        <v/>
      </c>
      <c r="I993" s="28"/>
      <c r="J993" s="28"/>
      <c r="K993" s="28"/>
      <c r="L993" s="28"/>
      <c r="M993" s="24">
        <f t="shared" si="61"/>
        <v>0</v>
      </c>
      <c r="N993" s="112" t="str">
        <f t="shared" si="62"/>
        <v/>
      </c>
      <c r="O993" s="31"/>
      <c r="P993" s="33" t="str">
        <f t="shared" si="63"/>
        <v/>
      </c>
      <c r="R993" s="174" t="str">
        <f t="shared" si="64"/>
        <v/>
      </c>
    </row>
    <row r="994" spans="1:18" ht="24.75" customHeight="1" x14ac:dyDescent="0.2">
      <c r="A994" s="212"/>
      <c r="B994" s="213"/>
      <c r="C994" s="214"/>
      <c r="D994" s="88"/>
      <c r="E994" s="110"/>
      <c r="F994" s="28"/>
      <c r="G994" s="28"/>
      <c r="H994" s="22" t="str">
        <f>IF(G994="","",ROUNDDOWN('Lesné celky'!$C$2*G994,2))</f>
        <v/>
      </c>
      <c r="I994" s="28"/>
      <c r="J994" s="28"/>
      <c r="K994" s="28"/>
      <c r="L994" s="28"/>
      <c r="M994" s="24">
        <f t="shared" si="61"/>
        <v>0</v>
      </c>
      <c r="N994" s="112" t="str">
        <f t="shared" si="62"/>
        <v/>
      </c>
      <c r="O994" s="31"/>
      <c r="P994" s="33" t="str">
        <f t="shared" si="63"/>
        <v/>
      </c>
      <c r="R994" s="174" t="str">
        <f t="shared" si="64"/>
        <v/>
      </c>
    </row>
    <row r="995" spans="1:18" ht="24.75" customHeight="1" x14ac:dyDescent="0.2">
      <c r="A995" s="212"/>
      <c r="B995" s="213"/>
      <c r="C995" s="214"/>
      <c r="D995" s="88"/>
      <c r="E995" s="110"/>
      <c r="F995" s="28"/>
      <c r="G995" s="28"/>
      <c r="H995" s="22" t="str">
        <f>IF(G995="","",ROUNDDOWN('Lesné celky'!$C$2*G995,2))</f>
        <v/>
      </c>
      <c r="I995" s="28"/>
      <c r="J995" s="28"/>
      <c r="K995" s="28"/>
      <c r="L995" s="28"/>
      <c r="M995" s="24">
        <f t="shared" si="61"/>
        <v>0</v>
      </c>
      <c r="N995" s="112" t="str">
        <f t="shared" si="62"/>
        <v/>
      </c>
      <c r="O995" s="31"/>
      <c r="P995" s="33" t="str">
        <f t="shared" si="63"/>
        <v/>
      </c>
      <c r="R995" s="174" t="str">
        <f t="shared" si="64"/>
        <v/>
      </c>
    </row>
    <row r="996" spans="1:18" ht="24.75" customHeight="1" x14ac:dyDescent="0.2">
      <c r="A996" s="212"/>
      <c r="B996" s="213"/>
      <c r="C996" s="214"/>
      <c r="D996" s="88"/>
      <c r="E996" s="110"/>
      <c r="F996" s="28"/>
      <c r="G996" s="28"/>
      <c r="H996" s="22" t="str">
        <f>IF(G996="","",ROUNDDOWN('Lesné celky'!$C$2*G996,2))</f>
        <v/>
      </c>
      <c r="I996" s="28"/>
      <c r="J996" s="28"/>
      <c r="K996" s="28"/>
      <c r="L996" s="28"/>
      <c r="M996" s="24">
        <f t="shared" si="61"/>
        <v>0</v>
      </c>
      <c r="N996" s="112" t="str">
        <f t="shared" si="62"/>
        <v/>
      </c>
      <c r="O996" s="31"/>
      <c r="P996" s="33" t="str">
        <f t="shared" si="63"/>
        <v/>
      </c>
      <c r="R996" s="174" t="str">
        <f t="shared" si="64"/>
        <v/>
      </c>
    </row>
    <row r="997" spans="1:18" ht="24.75" customHeight="1" x14ac:dyDescent="0.2">
      <c r="A997" s="212"/>
      <c r="B997" s="213"/>
      <c r="C997" s="214"/>
      <c r="D997" s="88"/>
      <c r="E997" s="110"/>
      <c r="F997" s="28"/>
      <c r="G997" s="28"/>
      <c r="H997" s="22" t="str">
        <f>IF(G997="","",ROUNDDOWN('Lesné celky'!$C$2*G997,2))</f>
        <v/>
      </c>
      <c r="I997" s="28"/>
      <c r="J997" s="28"/>
      <c r="K997" s="28"/>
      <c r="L997" s="28"/>
      <c r="M997" s="24">
        <f t="shared" si="61"/>
        <v>0</v>
      </c>
      <c r="N997" s="112" t="str">
        <f t="shared" si="62"/>
        <v/>
      </c>
      <c r="O997" s="31"/>
      <c r="P997" s="33" t="str">
        <f t="shared" si="63"/>
        <v/>
      </c>
      <c r="R997" s="174" t="str">
        <f t="shared" si="64"/>
        <v/>
      </c>
    </row>
    <row r="998" spans="1:18" ht="24.75" customHeight="1" x14ac:dyDescent="0.2">
      <c r="A998" s="212"/>
      <c r="B998" s="213"/>
      <c r="C998" s="214"/>
      <c r="D998" s="88"/>
      <c r="E998" s="110"/>
      <c r="F998" s="28"/>
      <c r="G998" s="28"/>
      <c r="H998" s="22" t="str">
        <f>IF(G998="","",ROUNDDOWN('Lesné celky'!$C$2*G998,2))</f>
        <v/>
      </c>
      <c r="I998" s="28"/>
      <c r="J998" s="28"/>
      <c r="K998" s="28"/>
      <c r="L998" s="28"/>
      <c r="M998" s="24">
        <f t="shared" si="61"/>
        <v>0</v>
      </c>
      <c r="N998" s="112" t="str">
        <f t="shared" si="62"/>
        <v/>
      </c>
      <c r="O998" s="31"/>
      <c r="P998" s="33" t="str">
        <f t="shared" si="63"/>
        <v/>
      </c>
      <c r="R998" s="174" t="str">
        <f t="shared" si="64"/>
        <v/>
      </c>
    </row>
    <row r="999" spans="1:18" ht="24.75" customHeight="1" x14ac:dyDescent="0.2">
      <c r="A999" s="212"/>
      <c r="B999" s="213"/>
      <c r="C999" s="214"/>
      <c r="D999" s="88"/>
      <c r="E999" s="110"/>
      <c r="F999" s="28"/>
      <c r="G999" s="28"/>
      <c r="H999" s="22" t="str">
        <f>IF(G999="","",ROUNDDOWN('Lesné celky'!$C$2*G999,2))</f>
        <v/>
      </c>
      <c r="I999" s="28"/>
      <c r="J999" s="28"/>
      <c r="K999" s="28"/>
      <c r="L999" s="28"/>
      <c r="M999" s="24">
        <f t="shared" si="61"/>
        <v>0</v>
      </c>
      <c r="N999" s="112" t="str">
        <f t="shared" si="62"/>
        <v/>
      </c>
      <c r="O999" s="31"/>
      <c r="P999" s="33" t="str">
        <f t="shared" si="63"/>
        <v/>
      </c>
      <c r="R999" s="174" t="str">
        <f t="shared" si="64"/>
        <v/>
      </c>
    </row>
    <row r="1000" spans="1:18" ht="24.75" customHeight="1" x14ac:dyDescent="0.2">
      <c r="A1000" s="212"/>
      <c r="B1000" s="213"/>
      <c r="C1000" s="214"/>
      <c r="D1000" s="88"/>
      <c r="E1000" s="110"/>
      <c r="F1000" s="28"/>
      <c r="G1000" s="28"/>
      <c r="H1000" s="22" t="str">
        <f>IF(G1000="","",ROUNDDOWN('Lesné celky'!$C$2*G1000,2))</f>
        <v/>
      </c>
      <c r="I1000" s="28"/>
      <c r="J1000" s="28"/>
      <c r="K1000" s="28"/>
      <c r="L1000" s="28"/>
      <c r="M1000" s="24">
        <f t="shared" si="61"/>
        <v>0</v>
      </c>
      <c r="N1000" s="112" t="str">
        <f t="shared" si="62"/>
        <v/>
      </c>
      <c r="O1000" s="31"/>
      <c r="P1000" s="33" t="str">
        <f t="shared" si="63"/>
        <v/>
      </c>
      <c r="R1000" s="174" t="str">
        <f t="shared" si="64"/>
        <v/>
      </c>
    </row>
    <row r="1001" spans="1:18" ht="24.75" customHeight="1" x14ac:dyDescent="0.2">
      <c r="A1001" s="212"/>
      <c r="B1001" s="213"/>
      <c r="C1001" s="214"/>
      <c r="D1001" s="88"/>
      <c r="E1001" s="110"/>
      <c r="F1001" s="28"/>
      <c r="G1001" s="28"/>
      <c r="H1001" s="22" t="str">
        <f>IF(G1001="","",ROUNDDOWN('Lesné celky'!$C$2*G1001,2))</f>
        <v/>
      </c>
      <c r="I1001" s="28"/>
      <c r="J1001" s="28"/>
      <c r="K1001" s="28"/>
      <c r="L1001" s="28"/>
      <c r="M1001" s="24">
        <f t="shared" si="61"/>
        <v>0</v>
      </c>
      <c r="N1001" s="112" t="str">
        <f t="shared" si="62"/>
        <v/>
      </c>
      <c r="O1001" s="31"/>
      <c r="P1001" s="33" t="str">
        <f t="shared" si="63"/>
        <v/>
      </c>
      <c r="R1001" s="174" t="str">
        <f t="shared" si="64"/>
        <v/>
      </c>
    </row>
    <row r="1002" spans="1:18" ht="24.75" customHeight="1" x14ac:dyDescent="0.2">
      <c r="A1002" s="212"/>
      <c r="B1002" s="213"/>
      <c r="C1002" s="214"/>
      <c r="D1002" s="88"/>
      <c r="E1002" s="110"/>
      <c r="F1002" s="28"/>
      <c r="G1002" s="28"/>
      <c r="H1002" s="22" t="str">
        <f>IF(G1002="","",ROUNDDOWN('Lesné celky'!$C$2*G1002,2))</f>
        <v/>
      </c>
      <c r="I1002" s="28"/>
      <c r="J1002" s="28"/>
      <c r="K1002" s="28"/>
      <c r="L1002" s="28"/>
      <c r="M1002" s="24">
        <f t="shared" si="61"/>
        <v>0</v>
      </c>
      <c r="N1002" s="112" t="str">
        <f t="shared" si="62"/>
        <v/>
      </c>
      <c r="O1002" s="31"/>
      <c r="P1002" s="33" t="str">
        <f t="shared" si="63"/>
        <v/>
      </c>
      <c r="R1002" s="174" t="str">
        <f t="shared" si="64"/>
        <v/>
      </c>
    </row>
    <row r="1003" spans="1:18" ht="24.75" customHeight="1" x14ac:dyDescent="0.2">
      <c r="A1003" s="212"/>
      <c r="B1003" s="213"/>
      <c r="C1003" s="214"/>
      <c r="D1003" s="88"/>
      <c r="E1003" s="110"/>
      <c r="F1003" s="28"/>
      <c r="G1003" s="28"/>
      <c r="H1003" s="22" t="str">
        <f>IF(G1003="","",ROUNDDOWN('Lesné celky'!$C$2*G1003,2))</f>
        <v/>
      </c>
      <c r="I1003" s="28"/>
      <c r="J1003" s="28"/>
      <c r="K1003" s="28"/>
      <c r="L1003" s="28"/>
      <c r="M1003" s="24">
        <f t="shared" si="61"/>
        <v>0</v>
      </c>
      <c r="N1003" s="112" t="str">
        <f t="shared" si="62"/>
        <v/>
      </c>
      <c r="O1003" s="31"/>
      <c r="P1003" s="33" t="str">
        <f t="shared" si="63"/>
        <v/>
      </c>
      <c r="R1003" s="174" t="str">
        <f t="shared" si="64"/>
        <v/>
      </c>
    </row>
    <row r="1004" spans="1:18" ht="24.75" customHeight="1" x14ac:dyDescent="0.2">
      <c r="A1004" s="212"/>
      <c r="B1004" s="213"/>
      <c r="C1004" s="214"/>
      <c r="D1004" s="88"/>
      <c r="E1004" s="110"/>
      <c r="F1004" s="28"/>
      <c r="G1004" s="28"/>
      <c r="H1004" s="22" t="str">
        <f>IF(G1004="","",ROUNDDOWN('Lesné celky'!$C$2*G1004,2))</f>
        <v/>
      </c>
      <c r="I1004" s="28"/>
      <c r="J1004" s="28"/>
      <c r="K1004" s="28"/>
      <c r="L1004" s="28"/>
      <c r="M1004" s="24">
        <f t="shared" si="61"/>
        <v>0</v>
      </c>
      <c r="N1004" s="112" t="str">
        <f t="shared" si="62"/>
        <v/>
      </c>
      <c r="O1004" s="31"/>
      <c r="P1004" s="33" t="str">
        <f t="shared" si="63"/>
        <v/>
      </c>
      <c r="R1004" s="174" t="str">
        <f t="shared" si="64"/>
        <v/>
      </c>
    </row>
    <row r="1005" spans="1:18" ht="24.75" customHeight="1" x14ac:dyDescent="0.2">
      <c r="A1005" s="212"/>
      <c r="B1005" s="213"/>
      <c r="C1005" s="214"/>
      <c r="D1005" s="88"/>
      <c r="E1005" s="110"/>
      <c r="F1005" s="28"/>
      <c r="G1005" s="28"/>
      <c r="H1005" s="22" t="str">
        <f>IF(G1005="","",ROUNDDOWN('Lesné celky'!$C$2*G1005,2))</f>
        <v/>
      </c>
      <c r="I1005" s="28"/>
      <c r="J1005" s="28"/>
      <c r="K1005" s="28"/>
      <c r="L1005" s="28"/>
      <c r="M1005" s="24">
        <f t="shared" si="61"/>
        <v>0</v>
      </c>
      <c r="N1005" s="112" t="str">
        <f t="shared" si="62"/>
        <v/>
      </c>
      <c r="O1005" s="31"/>
      <c r="P1005" s="33" t="str">
        <f t="shared" si="63"/>
        <v/>
      </c>
      <c r="R1005" s="174" t="str">
        <f t="shared" si="64"/>
        <v/>
      </c>
    </row>
    <row r="1006" spans="1:18" ht="24.75" customHeight="1" x14ac:dyDescent="0.2">
      <c r="A1006" s="212"/>
      <c r="B1006" s="213"/>
      <c r="C1006" s="214"/>
      <c r="D1006" s="88"/>
      <c r="E1006" s="110"/>
      <c r="F1006" s="28"/>
      <c r="G1006" s="28"/>
      <c r="H1006" s="22" t="str">
        <f>IF(G1006="","",ROUNDDOWN('Lesné celky'!$C$2*G1006,2))</f>
        <v/>
      </c>
      <c r="I1006" s="28"/>
      <c r="J1006" s="28"/>
      <c r="K1006" s="28"/>
      <c r="L1006" s="28"/>
      <c r="M1006" s="24">
        <f t="shared" si="61"/>
        <v>0</v>
      </c>
      <c r="N1006" s="112" t="str">
        <f t="shared" si="62"/>
        <v/>
      </c>
      <c r="O1006" s="31"/>
      <c r="P1006" s="33" t="str">
        <f t="shared" si="63"/>
        <v/>
      </c>
      <c r="R1006" s="174" t="str">
        <f t="shared" si="64"/>
        <v/>
      </c>
    </row>
    <row r="1007" spans="1:18" ht="24.75" customHeight="1" x14ac:dyDescent="0.2">
      <c r="A1007" s="212"/>
      <c r="B1007" s="213"/>
      <c r="C1007" s="214"/>
      <c r="D1007" s="88"/>
      <c r="E1007" s="110"/>
      <c r="F1007" s="28"/>
      <c r="G1007" s="28"/>
      <c r="H1007" s="22" t="str">
        <f>IF(G1007="","",ROUNDDOWN('Lesné celky'!$C$2*G1007,2))</f>
        <v/>
      </c>
      <c r="I1007" s="28"/>
      <c r="J1007" s="28"/>
      <c r="K1007" s="28"/>
      <c r="L1007" s="28"/>
      <c r="M1007" s="24">
        <f t="shared" si="61"/>
        <v>0</v>
      </c>
      <c r="N1007" s="112" t="str">
        <f t="shared" si="62"/>
        <v/>
      </c>
      <c r="O1007" s="31"/>
      <c r="P1007" s="33" t="str">
        <f t="shared" si="63"/>
        <v/>
      </c>
      <c r="R1007" s="174" t="str">
        <f t="shared" si="64"/>
        <v/>
      </c>
    </row>
    <row r="1008" spans="1:18" ht="24.75" customHeight="1" x14ac:dyDescent="0.2">
      <c r="A1008" s="212"/>
      <c r="B1008" s="213"/>
      <c r="C1008" s="214"/>
      <c r="D1008" s="88"/>
      <c r="E1008" s="110"/>
      <c r="F1008" s="28"/>
      <c r="G1008" s="28"/>
      <c r="H1008" s="22" t="str">
        <f>IF(G1008="","",ROUNDDOWN('Lesné celky'!$C$2*G1008,2))</f>
        <v/>
      </c>
      <c r="I1008" s="28"/>
      <c r="J1008" s="28"/>
      <c r="K1008" s="28"/>
      <c r="L1008" s="28"/>
      <c r="M1008" s="24">
        <f t="shared" si="61"/>
        <v>0</v>
      </c>
      <c r="N1008" s="112" t="str">
        <f t="shared" si="62"/>
        <v/>
      </c>
      <c r="O1008" s="31"/>
      <c r="P1008" s="33" t="str">
        <f t="shared" si="63"/>
        <v/>
      </c>
      <c r="R1008" s="174" t="str">
        <f t="shared" si="64"/>
        <v/>
      </c>
    </row>
    <row r="1009" spans="1:18" ht="24.75" customHeight="1" x14ac:dyDescent="0.2">
      <c r="A1009" s="212"/>
      <c r="B1009" s="213"/>
      <c r="C1009" s="214"/>
      <c r="D1009" s="88"/>
      <c r="E1009" s="110"/>
      <c r="F1009" s="28"/>
      <c r="G1009" s="28"/>
      <c r="H1009" s="22" t="str">
        <f>IF(G1009="","",ROUNDDOWN('Lesné celky'!$C$2*G1009,2))</f>
        <v/>
      </c>
      <c r="I1009" s="28"/>
      <c r="J1009" s="28"/>
      <c r="K1009" s="28"/>
      <c r="L1009" s="28"/>
      <c r="M1009" s="24">
        <f t="shared" si="61"/>
        <v>0</v>
      </c>
      <c r="N1009" s="112" t="str">
        <f t="shared" si="62"/>
        <v/>
      </c>
      <c r="O1009" s="31"/>
      <c r="P1009" s="33" t="str">
        <f t="shared" si="63"/>
        <v/>
      </c>
      <c r="R1009" s="174" t="str">
        <f t="shared" si="64"/>
        <v/>
      </c>
    </row>
    <row r="1010" spans="1:18" ht="24.75" customHeight="1" x14ac:dyDescent="0.2">
      <c r="A1010" s="212"/>
      <c r="B1010" s="213"/>
      <c r="C1010" s="214"/>
      <c r="D1010" s="88"/>
      <c r="E1010" s="110"/>
      <c r="F1010" s="28"/>
      <c r="G1010" s="28"/>
      <c r="H1010" s="22" t="str">
        <f>IF(G1010="","",ROUNDDOWN('Lesné celky'!$C$2*G1010,2))</f>
        <v/>
      </c>
      <c r="I1010" s="28"/>
      <c r="J1010" s="28"/>
      <c r="K1010" s="28"/>
      <c r="L1010" s="28"/>
      <c r="M1010" s="24">
        <f t="shared" si="61"/>
        <v>0</v>
      </c>
      <c r="N1010" s="112" t="str">
        <f t="shared" si="62"/>
        <v/>
      </c>
      <c r="O1010" s="31"/>
      <c r="P1010" s="33" t="str">
        <f t="shared" si="63"/>
        <v/>
      </c>
      <c r="R1010" s="174" t="str">
        <f t="shared" si="64"/>
        <v/>
      </c>
    </row>
    <row r="1011" spans="1:18" ht="24.75" customHeight="1" x14ac:dyDescent="0.2">
      <c r="A1011" s="212"/>
      <c r="B1011" s="213"/>
      <c r="C1011" s="214"/>
      <c r="D1011" s="88"/>
      <c r="E1011" s="110"/>
      <c r="F1011" s="28"/>
      <c r="G1011" s="28"/>
      <c r="H1011" s="22" t="str">
        <f>IF(G1011="","",ROUNDDOWN('Lesné celky'!$C$2*G1011,2))</f>
        <v/>
      </c>
      <c r="I1011" s="28"/>
      <c r="J1011" s="28"/>
      <c r="K1011" s="28"/>
      <c r="L1011" s="28"/>
      <c r="M1011" s="24">
        <f t="shared" si="61"/>
        <v>0</v>
      </c>
      <c r="N1011" s="112" t="str">
        <f t="shared" si="62"/>
        <v/>
      </c>
      <c r="O1011" s="31"/>
      <c r="P1011" s="33" t="str">
        <f t="shared" si="63"/>
        <v/>
      </c>
      <c r="R1011" s="174" t="str">
        <f t="shared" si="64"/>
        <v/>
      </c>
    </row>
    <row r="1012" spans="1:18" ht="24.75" customHeight="1" x14ac:dyDescent="0.2">
      <c r="A1012" s="212"/>
      <c r="B1012" s="213"/>
      <c r="C1012" s="214"/>
      <c r="D1012" s="88"/>
      <c r="E1012" s="110"/>
      <c r="F1012" s="28"/>
      <c r="G1012" s="28"/>
      <c r="H1012" s="22" t="str">
        <f>IF(G1012="","",ROUNDDOWN('Lesné celky'!$C$2*G1012,2))</f>
        <v/>
      </c>
      <c r="I1012" s="28"/>
      <c r="J1012" s="28"/>
      <c r="K1012" s="28"/>
      <c r="L1012" s="28"/>
      <c r="M1012" s="24">
        <f t="shared" si="61"/>
        <v>0</v>
      </c>
      <c r="N1012" s="112" t="str">
        <f t="shared" si="62"/>
        <v/>
      </c>
      <c r="O1012" s="31"/>
      <c r="P1012" s="33" t="str">
        <f t="shared" si="63"/>
        <v/>
      </c>
      <c r="R1012" s="174" t="str">
        <f t="shared" si="64"/>
        <v/>
      </c>
    </row>
    <row r="1013" spans="1:18" ht="24.75" customHeight="1" x14ac:dyDescent="0.2">
      <c r="A1013" s="212"/>
      <c r="B1013" s="213"/>
      <c r="C1013" s="214"/>
      <c r="D1013" s="88"/>
      <c r="E1013" s="110"/>
      <c r="F1013" s="28"/>
      <c r="G1013" s="28"/>
      <c r="H1013" s="22" t="str">
        <f>IF(G1013="","",ROUNDDOWN('Lesné celky'!$C$2*G1013,2))</f>
        <v/>
      </c>
      <c r="I1013" s="28"/>
      <c r="J1013" s="28"/>
      <c r="K1013" s="28"/>
      <c r="L1013" s="28"/>
      <c r="M1013" s="24">
        <f t="shared" si="61"/>
        <v>0</v>
      </c>
      <c r="N1013" s="112" t="str">
        <f t="shared" si="62"/>
        <v/>
      </c>
      <c r="O1013" s="31"/>
      <c r="P1013" s="33" t="str">
        <f t="shared" si="63"/>
        <v/>
      </c>
      <c r="R1013" s="174" t="str">
        <f t="shared" si="64"/>
        <v/>
      </c>
    </row>
    <row r="1014" spans="1:18" ht="24.75" customHeight="1" x14ac:dyDescent="0.2">
      <c r="A1014" s="212"/>
      <c r="B1014" s="213"/>
      <c r="C1014" s="214"/>
      <c r="D1014" s="88"/>
      <c r="E1014" s="110"/>
      <c r="F1014" s="28"/>
      <c r="G1014" s="28"/>
      <c r="H1014" s="22" t="str">
        <f>IF(G1014="","",ROUNDDOWN('Lesné celky'!$C$2*G1014,2))</f>
        <v/>
      </c>
      <c r="I1014" s="28"/>
      <c r="J1014" s="28"/>
      <c r="K1014" s="28"/>
      <c r="L1014" s="28"/>
      <c r="M1014" s="24">
        <f t="shared" si="61"/>
        <v>0</v>
      </c>
      <c r="N1014" s="112" t="str">
        <f t="shared" si="62"/>
        <v/>
      </c>
      <c r="O1014" s="31"/>
      <c r="P1014" s="33" t="str">
        <f t="shared" si="63"/>
        <v/>
      </c>
      <c r="R1014" s="174" t="str">
        <f t="shared" si="64"/>
        <v/>
      </c>
    </row>
    <row r="1015" spans="1:18" ht="24.75" customHeight="1" x14ac:dyDescent="0.2">
      <c r="A1015" s="212"/>
      <c r="B1015" s="213"/>
      <c r="C1015" s="214"/>
      <c r="D1015" s="88"/>
      <c r="E1015" s="110"/>
      <c r="F1015" s="28"/>
      <c r="G1015" s="28"/>
      <c r="H1015" s="22" t="str">
        <f>IF(G1015="","",ROUNDDOWN('Lesné celky'!$C$2*G1015,2))</f>
        <v/>
      </c>
      <c r="I1015" s="28"/>
      <c r="J1015" s="28"/>
      <c r="K1015" s="28"/>
      <c r="L1015" s="28"/>
      <c r="M1015" s="24">
        <f t="shared" si="61"/>
        <v>0</v>
      </c>
      <c r="N1015" s="112" t="str">
        <f t="shared" si="62"/>
        <v/>
      </c>
      <c r="O1015" s="31"/>
      <c r="P1015" s="33" t="str">
        <f t="shared" si="63"/>
        <v/>
      </c>
      <c r="R1015" s="174" t="str">
        <f t="shared" si="64"/>
        <v/>
      </c>
    </row>
    <row r="1016" spans="1:18" ht="24.75" customHeight="1" x14ac:dyDescent="0.2">
      <c r="A1016" s="212"/>
      <c r="B1016" s="213"/>
      <c r="C1016" s="214"/>
      <c r="D1016" s="88"/>
      <c r="E1016" s="110"/>
      <c r="F1016" s="28"/>
      <c r="G1016" s="28"/>
      <c r="H1016" s="22" t="str">
        <f>IF(G1016="","",ROUNDDOWN('Lesné celky'!$C$2*G1016,2))</f>
        <v/>
      </c>
      <c r="I1016" s="28"/>
      <c r="J1016" s="28"/>
      <c r="K1016" s="28"/>
      <c r="L1016" s="28"/>
      <c r="M1016" s="24">
        <f t="shared" si="61"/>
        <v>0</v>
      </c>
      <c r="N1016" s="112" t="str">
        <f t="shared" si="62"/>
        <v/>
      </c>
      <c r="O1016" s="31"/>
      <c r="P1016" s="33" t="str">
        <f t="shared" si="63"/>
        <v/>
      </c>
      <c r="R1016" s="174" t="str">
        <f t="shared" si="64"/>
        <v/>
      </c>
    </row>
    <row r="1017" spans="1:18" ht="24.75" customHeight="1" x14ac:dyDescent="0.2">
      <c r="A1017" s="212"/>
      <c r="B1017" s="213"/>
      <c r="C1017" s="214"/>
      <c r="D1017" s="88"/>
      <c r="E1017" s="110"/>
      <c r="F1017" s="28"/>
      <c r="G1017" s="28"/>
      <c r="H1017" s="22" t="str">
        <f>IF(G1017="","",ROUNDDOWN('Lesné celky'!$C$2*G1017,2))</f>
        <v/>
      </c>
      <c r="I1017" s="28"/>
      <c r="J1017" s="28"/>
      <c r="K1017" s="28"/>
      <c r="L1017" s="28"/>
      <c r="M1017" s="24">
        <f t="shared" si="61"/>
        <v>0</v>
      </c>
      <c r="N1017" s="112" t="str">
        <f t="shared" si="62"/>
        <v/>
      </c>
      <c r="O1017" s="31"/>
      <c r="P1017" s="33" t="str">
        <f t="shared" si="63"/>
        <v/>
      </c>
      <c r="R1017" s="174" t="str">
        <f t="shared" si="64"/>
        <v/>
      </c>
    </row>
    <row r="1018" spans="1:18" ht="24.75" customHeight="1" x14ac:dyDescent="0.2">
      <c r="A1018" s="212"/>
      <c r="B1018" s="213"/>
      <c r="C1018" s="214"/>
      <c r="D1018" s="88"/>
      <c r="E1018" s="110"/>
      <c r="F1018" s="28"/>
      <c r="G1018" s="28"/>
      <c r="H1018" s="22" t="str">
        <f>IF(G1018="","",ROUNDDOWN('Lesné celky'!$C$2*G1018,2))</f>
        <v/>
      </c>
      <c r="I1018" s="28"/>
      <c r="J1018" s="28"/>
      <c r="K1018" s="28"/>
      <c r="L1018" s="28"/>
      <c r="M1018" s="24">
        <f t="shared" si="61"/>
        <v>0</v>
      </c>
      <c r="N1018" s="112" t="str">
        <f t="shared" si="62"/>
        <v/>
      </c>
      <c r="O1018" s="31"/>
      <c r="P1018" s="33" t="str">
        <f t="shared" si="63"/>
        <v/>
      </c>
      <c r="R1018" s="174" t="str">
        <f t="shared" si="64"/>
        <v/>
      </c>
    </row>
    <row r="1019" spans="1:18" ht="24.75" customHeight="1" x14ac:dyDescent="0.2">
      <c r="A1019" s="212"/>
      <c r="B1019" s="213"/>
      <c r="C1019" s="214"/>
      <c r="D1019" s="88"/>
      <c r="E1019" s="110"/>
      <c r="F1019" s="28"/>
      <c r="G1019" s="28"/>
      <c r="H1019" s="22" t="str">
        <f>IF(G1019="","",ROUNDDOWN('Lesné celky'!$C$2*G1019,2))</f>
        <v/>
      </c>
      <c r="I1019" s="28"/>
      <c r="J1019" s="28"/>
      <c r="K1019" s="28"/>
      <c r="L1019" s="28"/>
      <c r="M1019" s="24">
        <f t="shared" si="61"/>
        <v>0</v>
      </c>
      <c r="N1019" s="112" t="str">
        <f t="shared" si="62"/>
        <v/>
      </c>
      <c r="O1019" s="31"/>
      <c r="P1019" s="33" t="str">
        <f t="shared" si="63"/>
        <v/>
      </c>
      <c r="R1019" s="174" t="str">
        <f t="shared" si="64"/>
        <v/>
      </c>
    </row>
    <row r="1020" spans="1:18" ht="24.75" customHeight="1" x14ac:dyDescent="0.2">
      <c r="A1020" s="212"/>
      <c r="B1020" s="213"/>
      <c r="C1020" s="214"/>
      <c r="D1020" s="88"/>
      <c r="E1020" s="110"/>
      <c r="F1020" s="28"/>
      <c r="G1020" s="28"/>
      <c r="H1020" s="22" t="str">
        <f>IF(G1020="","",ROUNDDOWN('Lesné celky'!$C$2*G1020,2))</f>
        <v/>
      </c>
      <c r="I1020" s="28"/>
      <c r="J1020" s="28"/>
      <c r="K1020" s="28"/>
      <c r="L1020" s="28"/>
      <c r="M1020" s="24">
        <f t="shared" si="61"/>
        <v>0</v>
      </c>
      <c r="N1020" s="112" t="str">
        <f t="shared" si="62"/>
        <v/>
      </c>
      <c r="O1020" s="31"/>
      <c r="P1020" s="33" t="str">
        <f t="shared" si="63"/>
        <v/>
      </c>
      <c r="R1020" s="174" t="str">
        <f t="shared" si="64"/>
        <v/>
      </c>
    </row>
    <row r="1021" spans="1:18" ht="24.75" customHeight="1" x14ac:dyDescent="0.2">
      <c r="A1021" s="212"/>
      <c r="B1021" s="213"/>
      <c r="C1021" s="214"/>
      <c r="D1021" s="88"/>
      <c r="E1021" s="110"/>
      <c r="F1021" s="28"/>
      <c r="G1021" s="28"/>
      <c r="H1021" s="22" t="str">
        <f>IF(G1021="","",ROUNDDOWN('Lesné celky'!$C$2*G1021,2))</f>
        <v/>
      </c>
      <c r="I1021" s="28"/>
      <c r="J1021" s="28"/>
      <c r="K1021" s="28"/>
      <c r="L1021" s="28"/>
      <c r="M1021" s="24">
        <f t="shared" si="61"/>
        <v>0</v>
      </c>
      <c r="N1021" s="112" t="str">
        <f t="shared" si="62"/>
        <v/>
      </c>
      <c r="O1021" s="31"/>
      <c r="P1021" s="33" t="str">
        <f t="shared" si="63"/>
        <v/>
      </c>
      <c r="R1021" s="174" t="str">
        <f t="shared" si="64"/>
        <v/>
      </c>
    </row>
    <row r="1022" spans="1:18" ht="24.75" customHeight="1" x14ac:dyDescent="0.2">
      <c r="A1022" s="212"/>
      <c r="B1022" s="213"/>
      <c r="C1022" s="214"/>
      <c r="D1022" s="88"/>
      <c r="E1022" s="110"/>
      <c r="F1022" s="28"/>
      <c r="G1022" s="28"/>
      <c r="H1022" s="22" t="str">
        <f>IF(G1022="","",ROUNDDOWN('Lesné celky'!$C$2*G1022,2))</f>
        <v/>
      </c>
      <c r="I1022" s="28"/>
      <c r="J1022" s="28"/>
      <c r="K1022" s="28"/>
      <c r="L1022" s="28"/>
      <c r="M1022" s="24">
        <f t="shared" si="61"/>
        <v>0</v>
      </c>
      <c r="N1022" s="112" t="str">
        <f t="shared" si="62"/>
        <v/>
      </c>
      <c r="O1022" s="31"/>
      <c r="P1022" s="33" t="str">
        <f t="shared" si="63"/>
        <v/>
      </c>
      <c r="R1022" s="174" t="str">
        <f t="shared" si="64"/>
        <v/>
      </c>
    </row>
    <row r="1023" spans="1:18" ht="24.75" customHeight="1" x14ac:dyDescent="0.2">
      <c r="A1023" s="212"/>
      <c r="B1023" s="213"/>
      <c r="C1023" s="214"/>
      <c r="D1023" s="88"/>
      <c r="E1023" s="110"/>
      <c r="F1023" s="28"/>
      <c r="G1023" s="28"/>
      <c r="H1023" s="22" t="str">
        <f>IF(G1023="","",ROUNDDOWN('Lesné celky'!$C$2*G1023,2))</f>
        <v/>
      </c>
      <c r="I1023" s="28"/>
      <c r="J1023" s="28"/>
      <c r="K1023" s="28"/>
      <c r="L1023" s="28"/>
      <c r="M1023" s="24">
        <f t="shared" si="61"/>
        <v>0</v>
      </c>
      <c r="N1023" s="112" t="str">
        <f t="shared" si="62"/>
        <v/>
      </c>
      <c r="O1023" s="31"/>
      <c r="P1023" s="33" t="str">
        <f t="shared" si="63"/>
        <v/>
      </c>
      <c r="R1023" s="174" t="str">
        <f t="shared" si="64"/>
        <v/>
      </c>
    </row>
    <row r="1024" spans="1:18" ht="24.75" customHeight="1" x14ac:dyDescent="0.2">
      <c r="A1024" s="212"/>
      <c r="B1024" s="213"/>
      <c r="C1024" s="214"/>
      <c r="D1024" s="88"/>
      <c r="E1024" s="110"/>
      <c r="F1024" s="28"/>
      <c r="G1024" s="28"/>
      <c r="H1024" s="22" t="str">
        <f>IF(G1024="","",ROUNDDOWN('Lesné celky'!$C$2*G1024,2))</f>
        <v/>
      </c>
      <c r="I1024" s="28"/>
      <c r="J1024" s="28"/>
      <c r="K1024" s="28"/>
      <c r="L1024" s="28"/>
      <c r="M1024" s="24">
        <f t="shared" si="61"/>
        <v>0</v>
      </c>
      <c r="N1024" s="112" t="str">
        <f t="shared" si="62"/>
        <v/>
      </c>
      <c r="O1024" s="31"/>
      <c r="P1024" s="33" t="str">
        <f t="shared" si="63"/>
        <v/>
      </c>
      <c r="R1024" s="174" t="str">
        <f t="shared" si="64"/>
        <v/>
      </c>
    </row>
    <row r="1025" spans="1:18" ht="24.75" customHeight="1" x14ac:dyDescent="0.2">
      <c r="A1025" s="212"/>
      <c r="B1025" s="213"/>
      <c r="C1025" s="214"/>
      <c r="D1025" s="88"/>
      <c r="E1025" s="110"/>
      <c r="F1025" s="28"/>
      <c r="G1025" s="28"/>
      <c r="H1025" s="22" t="str">
        <f>IF(G1025="","",ROUNDDOWN('Lesné celky'!$C$2*G1025,2))</f>
        <v/>
      </c>
      <c r="I1025" s="28"/>
      <c r="J1025" s="28"/>
      <c r="K1025" s="28"/>
      <c r="L1025" s="28"/>
      <c r="M1025" s="24">
        <f t="shared" si="61"/>
        <v>0</v>
      </c>
      <c r="N1025" s="112" t="str">
        <f t="shared" si="62"/>
        <v/>
      </c>
      <c r="O1025" s="31"/>
      <c r="P1025" s="33" t="str">
        <f t="shared" si="63"/>
        <v/>
      </c>
      <c r="R1025" s="174" t="str">
        <f t="shared" si="64"/>
        <v/>
      </c>
    </row>
    <row r="1026" spans="1:18" ht="24.75" customHeight="1" x14ac:dyDescent="0.2">
      <c r="A1026" s="212"/>
      <c r="B1026" s="213"/>
      <c r="C1026" s="214"/>
      <c r="D1026" s="88"/>
      <c r="E1026" s="110"/>
      <c r="F1026" s="28"/>
      <c r="G1026" s="28"/>
      <c r="H1026" s="22" t="str">
        <f>IF(G1026="","",ROUNDDOWN('Lesné celky'!$C$2*G1026,2))</f>
        <v/>
      </c>
      <c r="I1026" s="28"/>
      <c r="J1026" s="28"/>
      <c r="K1026" s="28"/>
      <c r="L1026" s="28"/>
      <c r="M1026" s="24">
        <f t="shared" ref="M1026:M1089" si="65">SUM(I1026:L1026)</f>
        <v>0</v>
      </c>
      <c r="N1026" s="112" t="str">
        <f t="shared" ref="N1026:N1089" si="66">IF(ROUNDDOWN(F1026*G1026,2)-ROUNDDOWN(SUM(I1026:L1026),2)=0,"","zlý súčet")</f>
        <v/>
      </c>
      <c r="O1026" s="31"/>
      <c r="P1026" s="33" t="str">
        <f t="shared" si="63"/>
        <v/>
      </c>
      <c r="R1026" s="174" t="str">
        <f t="shared" si="64"/>
        <v/>
      </c>
    </row>
    <row r="1027" spans="1:18" ht="24.75" customHeight="1" x14ac:dyDescent="0.2">
      <c r="A1027" s="212"/>
      <c r="B1027" s="213"/>
      <c r="C1027" s="214"/>
      <c r="D1027" s="88"/>
      <c r="E1027" s="110"/>
      <c r="F1027" s="28"/>
      <c r="G1027" s="28"/>
      <c r="H1027" s="22" t="str">
        <f>IF(G1027="","",ROUNDDOWN('Lesné celky'!$C$2*G1027,2))</f>
        <v/>
      </c>
      <c r="I1027" s="28"/>
      <c r="J1027" s="28"/>
      <c r="K1027" s="28"/>
      <c r="L1027" s="28"/>
      <c r="M1027" s="24">
        <f t="shared" si="65"/>
        <v>0</v>
      </c>
      <c r="N1027" s="112" t="str">
        <f t="shared" si="66"/>
        <v/>
      </c>
      <c r="O1027" s="31"/>
      <c r="P1027" s="33" t="str">
        <f t="shared" si="63"/>
        <v/>
      </c>
      <c r="R1027" s="174" t="str">
        <f t="shared" si="64"/>
        <v/>
      </c>
    </row>
    <row r="1028" spans="1:18" ht="24.75" customHeight="1" x14ac:dyDescent="0.2">
      <c r="A1028" s="212"/>
      <c r="B1028" s="213"/>
      <c r="C1028" s="214"/>
      <c r="D1028" s="88"/>
      <c r="E1028" s="110"/>
      <c r="F1028" s="28"/>
      <c r="G1028" s="28"/>
      <c r="H1028" s="22" t="str">
        <f>IF(G1028="","",ROUNDDOWN('Lesné celky'!$C$2*G1028,2))</f>
        <v/>
      </c>
      <c r="I1028" s="28"/>
      <c r="J1028" s="28"/>
      <c r="K1028" s="28"/>
      <c r="L1028" s="28"/>
      <c r="M1028" s="24">
        <f t="shared" si="65"/>
        <v>0</v>
      </c>
      <c r="N1028" s="112" t="str">
        <f t="shared" si="66"/>
        <v/>
      </c>
      <c r="O1028" s="31"/>
      <c r="P1028" s="33" t="str">
        <f t="shared" si="63"/>
        <v/>
      </c>
      <c r="R1028" s="174" t="str">
        <f t="shared" si="64"/>
        <v/>
      </c>
    </row>
    <row r="1029" spans="1:18" ht="24.75" customHeight="1" x14ac:dyDescent="0.2">
      <c r="A1029" s="212"/>
      <c r="B1029" s="213"/>
      <c r="C1029" s="214"/>
      <c r="D1029" s="88"/>
      <c r="E1029" s="110"/>
      <c r="F1029" s="28"/>
      <c r="G1029" s="28"/>
      <c r="H1029" s="22" t="str">
        <f>IF(G1029="","",ROUNDDOWN('Lesné celky'!$C$2*G1029,2))</f>
        <v/>
      </c>
      <c r="I1029" s="28"/>
      <c r="J1029" s="28"/>
      <c r="K1029" s="28"/>
      <c r="L1029" s="28"/>
      <c r="M1029" s="24">
        <f t="shared" si="65"/>
        <v>0</v>
      </c>
      <c r="N1029" s="112" t="str">
        <f t="shared" si="66"/>
        <v/>
      </c>
      <c r="O1029" s="31"/>
      <c r="P1029" s="33" t="str">
        <f t="shared" si="63"/>
        <v/>
      </c>
      <c r="R1029" s="174" t="str">
        <f t="shared" si="64"/>
        <v/>
      </c>
    </row>
    <row r="1030" spans="1:18" ht="24.75" customHeight="1" x14ac:dyDescent="0.2">
      <c r="A1030" s="212"/>
      <c r="B1030" s="213"/>
      <c r="C1030" s="214"/>
      <c r="D1030" s="88"/>
      <c r="E1030" s="110"/>
      <c r="F1030" s="28"/>
      <c r="G1030" s="28"/>
      <c r="H1030" s="22" t="str">
        <f>IF(G1030="","",ROUNDDOWN('Lesné celky'!$C$2*G1030,2))</f>
        <v/>
      </c>
      <c r="I1030" s="28"/>
      <c r="J1030" s="28"/>
      <c r="K1030" s="28"/>
      <c r="L1030" s="28"/>
      <c r="M1030" s="24">
        <f t="shared" si="65"/>
        <v>0</v>
      </c>
      <c r="N1030" s="112" t="str">
        <f t="shared" si="66"/>
        <v/>
      </c>
      <c r="O1030" s="31"/>
      <c r="P1030" s="33" t="str">
        <f t="shared" si="63"/>
        <v/>
      </c>
      <c r="R1030" s="174" t="str">
        <f t="shared" si="64"/>
        <v/>
      </c>
    </row>
    <row r="1031" spans="1:18" ht="24.75" customHeight="1" x14ac:dyDescent="0.2">
      <c r="A1031" s="212"/>
      <c r="B1031" s="213"/>
      <c r="C1031" s="214"/>
      <c r="D1031" s="88"/>
      <c r="E1031" s="110"/>
      <c r="F1031" s="28"/>
      <c r="G1031" s="28"/>
      <c r="H1031" s="22" t="str">
        <f>IF(G1031="","",ROUNDDOWN('Lesné celky'!$C$2*G1031,2))</f>
        <v/>
      </c>
      <c r="I1031" s="28"/>
      <c r="J1031" s="28"/>
      <c r="K1031" s="28"/>
      <c r="L1031" s="28"/>
      <c r="M1031" s="24">
        <f t="shared" si="65"/>
        <v>0</v>
      </c>
      <c r="N1031" s="112" t="str">
        <f t="shared" si="66"/>
        <v/>
      </c>
      <c r="O1031" s="31"/>
      <c r="P1031" s="33" t="str">
        <f t="shared" si="63"/>
        <v/>
      </c>
      <c r="R1031" s="174" t="str">
        <f t="shared" si="64"/>
        <v/>
      </c>
    </row>
    <row r="1032" spans="1:18" ht="24.75" customHeight="1" x14ac:dyDescent="0.2">
      <c r="A1032" s="212"/>
      <c r="B1032" s="213"/>
      <c r="C1032" s="214"/>
      <c r="D1032" s="88"/>
      <c r="E1032" s="110"/>
      <c r="F1032" s="28"/>
      <c r="G1032" s="28"/>
      <c r="H1032" s="22" t="str">
        <f>IF(G1032="","",ROUNDDOWN('Lesné celky'!$C$2*G1032,2))</f>
        <v/>
      </c>
      <c r="I1032" s="28"/>
      <c r="J1032" s="28"/>
      <c r="K1032" s="28"/>
      <c r="L1032" s="28"/>
      <c r="M1032" s="24">
        <f t="shared" si="65"/>
        <v>0</v>
      </c>
      <c r="N1032" s="112" t="str">
        <f t="shared" si="66"/>
        <v/>
      </c>
      <c r="O1032" s="31"/>
      <c r="P1032" s="33" t="str">
        <f t="shared" si="63"/>
        <v/>
      </c>
      <c r="R1032" s="174" t="str">
        <f t="shared" si="64"/>
        <v/>
      </c>
    </row>
    <row r="1033" spans="1:18" ht="24.75" customHeight="1" x14ac:dyDescent="0.2">
      <c r="A1033" s="212"/>
      <c r="B1033" s="213"/>
      <c r="C1033" s="214"/>
      <c r="D1033" s="88"/>
      <c r="E1033" s="110"/>
      <c r="F1033" s="28"/>
      <c r="G1033" s="28"/>
      <c r="H1033" s="22" t="str">
        <f>IF(G1033="","",ROUNDDOWN('Lesné celky'!$C$2*G1033,2))</f>
        <v/>
      </c>
      <c r="I1033" s="28"/>
      <c r="J1033" s="28"/>
      <c r="K1033" s="28"/>
      <c r="L1033" s="28"/>
      <c r="M1033" s="24">
        <f t="shared" si="65"/>
        <v>0</v>
      </c>
      <c r="N1033" s="112" t="str">
        <f t="shared" si="66"/>
        <v/>
      </c>
      <c r="O1033" s="31"/>
      <c r="P1033" s="33" t="str">
        <f t="shared" si="63"/>
        <v/>
      </c>
      <c r="R1033" s="174" t="str">
        <f t="shared" si="64"/>
        <v/>
      </c>
    </row>
    <row r="1034" spans="1:18" ht="24.75" customHeight="1" x14ac:dyDescent="0.2">
      <c r="A1034" s="212"/>
      <c r="B1034" s="213"/>
      <c r="C1034" s="214"/>
      <c r="D1034" s="88"/>
      <c r="E1034" s="110"/>
      <c r="F1034" s="28"/>
      <c r="G1034" s="28"/>
      <c r="H1034" s="22" t="str">
        <f>IF(G1034="","",ROUNDDOWN('Lesné celky'!$C$2*G1034,2))</f>
        <v/>
      </c>
      <c r="I1034" s="28"/>
      <c r="J1034" s="28"/>
      <c r="K1034" s="28"/>
      <c r="L1034" s="28"/>
      <c r="M1034" s="24">
        <f t="shared" si="65"/>
        <v>0</v>
      </c>
      <c r="N1034" s="112" t="str">
        <f t="shared" si="66"/>
        <v/>
      </c>
      <c r="O1034" s="31"/>
      <c r="P1034" s="33" t="str">
        <f t="shared" si="63"/>
        <v/>
      </c>
      <c r="R1034" s="174" t="str">
        <f t="shared" si="64"/>
        <v/>
      </c>
    </row>
    <row r="1035" spans="1:18" ht="24.75" customHeight="1" x14ac:dyDescent="0.2">
      <c r="A1035" s="212"/>
      <c r="B1035" s="213"/>
      <c r="C1035" s="214"/>
      <c r="D1035" s="88"/>
      <c r="E1035" s="110"/>
      <c r="F1035" s="28"/>
      <c r="G1035" s="28"/>
      <c r="H1035" s="22" t="str">
        <f>IF(G1035="","",ROUNDDOWN('Lesné celky'!$C$2*G1035,2))</f>
        <v/>
      </c>
      <c r="I1035" s="28"/>
      <c r="J1035" s="28"/>
      <c r="K1035" s="28"/>
      <c r="L1035" s="28"/>
      <c r="M1035" s="24">
        <f t="shared" si="65"/>
        <v>0</v>
      </c>
      <c r="N1035" s="112" t="str">
        <f t="shared" si="66"/>
        <v/>
      </c>
      <c r="O1035" s="31"/>
      <c r="P1035" s="33" t="str">
        <f t="shared" si="63"/>
        <v/>
      </c>
      <c r="R1035" s="174" t="str">
        <f t="shared" si="64"/>
        <v/>
      </c>
    </row>
    <row r="1036" spans="1:18" ht="24.75" customHeight="1" x14ac:dyDescent="0.2">
      <c r="A1036" s="212"/>
      <c r="B1036" s="213"/>
      <c r="C1036" s="214"/>
      <c r="D1036" s="88"/>
      <c r="E1036" s="110"/>
      <c r="F1036" s="28"/>
      <c r="G1036" s="28"/>
      <c r="H1036" s="22" t="str">
        <f>IF(G1036="","",ROUNDDOWN('Lesné celky'!$C$2*G1036,2))</f>
        <v/>
      </c>
      <c r="I1036" s="28"/>
      <c r="J1036" s="28"/>
      <c r="K1036" s="28"/>
      <c r="L1036" s="28"/>
      <c r="M1036" s="24">
        <f t="shared" si="65"/>
        <v>0</v>
      </c>
      <c r="N1036" s="112" t="str">
        <f t="shared" si="66"/>
        <v/>
      </c>
      <c r="O1036" s="31"/>
      <c r="P1036" s="33" t="str">
        <f t="shared" si="63"/>
        <v/>
      </c>
      <c r="R1036" s="174" t="str">
        <f t="shared" si="64"/>
        <v/>
      </c>
    </row>
    <row r="1037" spans="1:18" ht="24.75" customHeight="1" x14ac:dyDescent="0.2">
      <c r="A1037" s="212"/>
      <c r="B1037" s="213"/>
      <c r="C1037" s="214"/>
      <c r="D1037" s="88"/>
      <c r="E1037" s="110"/>
      <c r="F1037" s="28"/>
      <c r="G1037" s="28"/>
      <c r="H1037" s="22" t="str">
        <f>IF(G1037="","",ROUNDDOWN('Lesné celky'!$C$2*G1037,2))</f>
        <v/>
      </c>
      <c r="I1037" s="28"/>
      <c r="J1037" s="28"/>
      <c r="K1037" s="28"/>
      <c r="L1037" s="28"/>
      <c r="M1037" s="24">
        <f t="shared" si="65"/>
        <v>0</v>
      </c>
      <c r="N1037" s="112" t="str">
        <f t="shared" si="66"/>
        <v/>
      </c>
      <c r="O1037" s="31"/>
      <c r="P1037" s="33" t="str">
        <f t="shared" si="63"/>
        <v/>
      </c>
      <c r="R1037" s="174" t="str">
        <f t="shared" si="64"/>
        <v/>
      </c>
    </row>
    <row r="1038" spans="1:18" ht="24.75" customHeight="1" x14ac:dyDescent="0.2">
      <c r="A1038" s="212"/>
      <c r="B1038" s="213"/>
      <c r="C1038" s="214"/>
      <c r="D1038" s="88"/>
      <c r="E1038" s="110"/>
      <c r="F1038" s="28"/>
      <c r="G1038" s="28"/>
      <c r="H1038" s="22" t="str">
        <f>IF(G1038="","",ROUNDDOWN('Lesné celky'!$C$2*G1038,2))</f>
        <v/>
      </c>
      <c r="I1038" s="28"/>
      <c r="J1038" s="28"/>
      <c r="K1038" s="28"/>
      <c r="L1038" s="28"/>
      <c r="M1038" s="24">
        <f t="shared" si="65"/>
        <v>0</v>
      </c>
      <c r="N1038" s="112" t="str">
        <f t="shared" si="66"/>
        <v/>
      </c>
      <c r="O1038" s="31"/>
      <c r="P1038" s="33" t="str">
        <f t="shared" si="63"/>
        <v/>
      </c>
      <c r="R1038" s="174" t="str">
        <f t="shared" si="64"/>
        <v/>
      </c>
    </row>
    <row r="1039" spans="1:18" ht="24.75" customHeight="1" x14ac:dyDescent="0.2">
      <c r="A1039" s="212"/>
      <c r="B1039" s="213"/>
      <c r="C1039" s="214"/>
      <c r="D1039" s="88"/>
      <c r="E1039" s="110"/>
      <c r="F1039" s="28"/>
      <c r="G1039" s="28"/>
      <c r="H1039" s="22" t="str">
        <f>IF(G1039="","",ROUNDDOWN('Lesné celky'!$C$2*G1039,2))</f>
        <v/>
      </c>
      <c r="I1039" s="28"/>
      <c r="J1039" s="28"/>
      <c r="K1039" s="28"/>
      <c r="L1039" s="28"/>
      <c r="M1039" s="24">
        <f t="shared" si="65"/>
        <v>0</v>
      </c>
      <c r="N1039" s="112" t="str">
        <f t="shared" si="66"/>
        <v/>
      </c>
      <c r="O1039" s="31"/>
      <c r="P1039" s="33" t="str">
        <f t="shared" si="63"/>
        <v/>
      </c>
      <c r="R1039" s="174" t="str">
        <f t="shared" si="64"/>
        <v/>
      </c>
    </row>
    <row r="1040" spans="1:18" ht="24.75" customHeight="1" x14ac:dyDescent="0.2">
      <c r="A1040" s="212"/>
      <c r="B1040" s="213"/>
      <c r="C1040" s="214"/>
      <c r="D1040" s="88"/>
      <c r="E1040" s="110"/>
      <c r="F1040" s="28"/>
      <c r="G1040" s="28"/>
      <c r="H1040" s="22" t="str">
        <f>IF(G1040="","",ROUNDDOWN('Lesné celky'!$C$2*G1040,2))</f>
        <v/>
      </c>
      <c r="I1040" s="28"/>
      <c r="J1040" s="28"/>
      <c r="K1040" s="28"/>
      <c r="L1040" s="28"/>
      <c r="M1040" s="24">
        <f t="shared" si="65"/>
        <v>0</v>
      </c>
      <c r="N1040" s="112" t="str">
        <f t="shared" si="66"/>
        <v/>
      </c>
      <c r="O1040" s="31"/>
      <c r="P1040" s="33" t="str">
        <f t="shared" si="63"/>
        <v/>
      </c>
      <c r="R1040" s="174" t="str">
        <f t="shared" si="64"/>
        <v/>
      </c>
    </row>
    <row r="1041" spans="1:18" ht="24.75" customHeight="1" x14ac:dyDescent="0.2">
      <c r="A1041" s="212"/>
      <c r="B1041" s="213"/>
      <c r="C1041" s="214"/>
      <c r="D1041" s="88"/>
      <c r="E1041" s="110"/>
      <c r="F1041" s="28"/>
      <c r="G1041" s="28"/>
      <c r="H1041" s="22" t="str">
        <f>IF(G1041="","",ROUNDDOWN('Lesné celky'!$C$2*G1041,2))</f>
        <v/>
      </c>
      <c r="I1041" s="28"/>
      <c r="J1041" s="28"/>
      <c r="K1041" s="28"/>
      <c r="L1041" s="28"/>
      <c r="M1041" s="24">
        <f t="shared" si="65"/>
        <v>0</v>
      </c>
      <c r="N1041" s="112" t="str">
        <f t="shared" si="66"/>
        <v/>
      </c>
      <c r="O1041" s="31"/>
      <c r="P1041" s="33" t="str">
        <f t="shared" si="63"/>
        <v/>
      </c>
      <c r="R1041" s="174" t="str">
        <f t="shared" si="64"/>
        <v/>
      </c>
    </row>
    <row r="1042" spans="1:18" ht="24.75" customHeight="1" x14ac:dyDescent="0.2">
      <c r="A1042" s="212"/>
      <c r="B1042" s="213"/>
      <c r="C1042" s="214"/>
      <c r="D1042" s="88"/>
      <c r="E1042" s="110"/>
      <c r="F1042" s="28"/>
      <c r="G1042" s="28"/>
      <c r="H1042" s="22" t="str">
        <f>IF(G1042="","",ROUNDDOWN('Lesné celky'!$C$2*G1042,2))</f>
        <v/>
      </c>
      <c r="I1042" s="28"/>
      <c r="J1042" s="28"/>
      <c r="K1042" s="28"/>
      <c r="L1042" s="28"/>
      <c r="M1042" s="24">
        <f t="shared" si="65"/>
        <v>0</v>
      </c>
      <c r="N1042" s="112" t="str">
        <f t="shared" si="66"/>
        <v/>
      </c>
      <c r="O1042" s="31"/>
      <c r="P1042" s="33" t="str">
        <f t="shared" si="63"/>
        <v/>
      </c>
      <c r="R1042" s="174" t="str">
        <f t="shared" si="64"/>
        <v/>
      </c>
    </row>
    <row r="1043" spans="1:18" ht="24.75" customHeight="1" x14ac:dyDescent="0.2">
      <c r="A1043" s="212"/>
      <c r="B1043" s="213"/>
      <c r="C1043" s="214"/>
      <c r="D1043" s="88"/>
      <c r="E1043" s="110"/>
      <c r="F1043" s="28"/>
      <c r="G1043" s="28"/>
      <c r="H1043" s="22" t="str">
        <f>IF(G1043="","",ROUNDDOWN('Lesné celky'!$C$2*G1043,2))</f>
        <v/>
      </c>
      <c r="I1043" s="28"/>
      <c r="J1043" s="28"/>
      <c r="K1043" s="28"/>
      <c r="L1043" s="28"/>
      <c r="M1043" s="24">
        <f t="shared" si="65"/>
        <v>0</v>
      </c>
      <c r="N1043" s="112" t="str">
        <f t="shared" si="66"/>
        <v/>
      </c>
      <c r="O1043" s="31"/>
      <c r="P1043" s="33" t="str">
        <f t="shared" si="63"/>
        <v/>
      </c>
      <c r="R1043" s="174" t="str">
        <f t="shared" si="64"/>
        <v/>
      </c>
    </row>
    <row r="1044" spans="1:18" ht="24.75" customHeight="1" x14ac:dyDescent="0.2">
      <c r="A1044" s="212"/>
      <c r="B1044" s="213"/>
      <c r="C1044" s="214"/>
      <c r="D1044" s="88"/>
      <c r="E1044" s="110"/>
      <c r="F1044" s="28"/>
      <c r="G1044" s="28"/>
      <c r="H1044" s="22" t="str">
        <f>IF(G1044="","",ROUNDDOWN('Lesné celky'!$C$2*G1044,2))</f>
        <v/>
      </c>
      <c r="I1044" s="28"/>
      <c r="J1044" s="28"/>
      <c r="K1044" s="28"/>
      <c r="L1044" s="28"/>
      <c r="M1044" s="24">
        <f t="shared" si="65"/>
        <v>0</v>
      </c>
      <c r="N1044" s="112" t="str">
        <f t="shared" si="66"/>
        <v/>
      </c>
      <c r="O1044" s="31"/>
      <c r="P1044" s="33" t="str">
        <f t="shared" ref="P1044:P1107" si="67">IF(H1044="","",H1044-O1044)</f>
        <v/>
      </c>
      <c r="R1044" s="174" t="str">
        <f t="shared" ref="R1044:R1107" si="68">IF(AND(H1044&lt;&gt;"",OR(E1044="",D1044="",A1044="")),"nekorektne zadané údaje","")</f>
        <v/>
      </c>
    </row>
    <row r="1045" spans="1:18" ht="24.75" customHeight="1" x14ac:dyDescent="0.2">
      <c r="A1045" s="212"/>
      <c r="B1045" s="213"/>
      <c r="C1045" s="214"/>
      <c r="D1045" s="88"/>
      <c r="E1045" s="110"/>
      <c r="F1045" s="28"/>
      <c r="G1045" s="28"/>
      <c r="H1045" s="22" t="str">
        <f>IF(G1045="","",ROUNDDOWN('Lesné celky'!$C$2*G1045,2))</f>
        <v/>
      </c>
      <c r="I1045" s="28"/>
      <c r="J1045" s="28"/>
      <c r="K1045" s="28"/>
      <c r="L1045" s="28"/>
      <c r="M1045" s="24">
        <f t="shared" si="65"/>
        <v>0</v>
      </c>
      <c r="N1045" s="112" t="str">
        <f t="shared" si="66"/>
        <v/>
      </c>
      <c r="O1045" s="31"/>
      <c r="P1045" s="33" t="str">
        <f t="shared" si="67"/>
        <v/>
      </c>
      <c r="R1045" s="174" t="str">
        <f t="shared" si="68"/>
        <v/>
      </c>
    </row>
    <row r="1046" spans="1:18" ht="24.75" customHeight="1" x14ac:dyDescent="0.2">
      <c r="A1046" s="212"/>
      <c r="B1046" s="213"/>
      <c r="C1046" s="214"/>
      <c r="D1046" s="88"/>
      <c r="E1046" s="110"/>
      <c r="F1046" s="28"/>
      <c r="G1046" s="28"/>
      <c r="H1046" s="22" t="str">
        <f>IF(G1046="","",ROUNDDOWN('Lesné celky'!$C$2*G1046,2))</f>
        <v/>
      </c>
      <c r="I1046" s="28"/>
      <c r="J1046" s="28"/>
      <c r="K1046" s="28"/>
      <c r="L1046" s="28"/>
      <c r="M1046" s="24">
        <f t="shared" si="65"/>
        <v>0</v>
      </c>
      <c r="N1046" s="112" t="str">
        <f t="shared" si="66"/>
        <v/>
      </c>
      <c r="O1046" s="31"/>
      <c r="P1046" s="33" t="str">
        <f t="shared" si="67"/>
        <v/>
      </c>
      <c r="R1046" s="174" t="str">
        <f t="shared" si="68"/>
        <v/>
      </c>
    </row>
    <row r="1047" spans="1:18" ht="24.75" customHeight="1" x14ac:dyDescent="0.2">
      <c r="A1047" s="212"/>
      <c r="B1047" s="213"/>
      <c r="C1047" s="214"/>
      <c r="D1047" s="88"/>
      <c r="E1047" s="110"/>
      <c r="F1047" s="28"/>
      <c r="G1047" s="28"/>
      <c r="H1047" s="22" t="str">
        <f>IF(G1047="","",ROUNDDOWN('Lesné celky'!$C$2*G1047,2))</f>
        <v/>
      </c>
      <c r="I1047" s="28"/>
      <c r="J1047" s="28"/>
      <c r="K1047" s="28"/>
      <c r="L1047" s="28"/>
      <c r="M1047" s="24">
        <f t="shared" si="65"/>
        <v>0</v>
      </c>
      <c r="N1047" s="112" t="str">
        <f t="shared" si="66"/>
        <v/>
      </c>
      <c r="O1047" s="31"/>
      <c r="P1047" s="33" t="str">
        <f t="shared" si="67"/>
        <v/>
      </c>
      <c r="R1047" s="174" t="str">
        <f t="shared" si="68"/>
        <v/>
      </c>
    </row>
    <row r="1048" spans="1:18" ht="24.75" customHeight="1" x14ac:dyDescent="0.2">
      <c r="A1048" s="212"/>
      <c r="B1048" s="213"/>
      <c r="C1048" s="214"/>
      <c r="D1048" s="88"/>
      <c r="E1048" s="110"/>
      <c r="F1048" s="28"/>
      <c r="G1048" s="28"/>
      <c r="H1048" s="22" t="str">
        <f>IF(G1048="","",ROUNDDOWN('Lesné celky'!$C$2*G1048,2))</f>
        <v/>
      </c>
      <c r="I1048" s="28"/>
      <c r="J1048" s="28"/>
      <c r="K1048" s="28"/>
      <c r="L1048" s="28"/>
      <c r="M1048" s="24">
        <f t="shared" si="65"/>
        <v>0</v>
      </c>
      <c r="N1048" s="112" t="str">
        <f t="shared" si="66"/>
        <v/>
      </c>
      <c r="O1048" s="31"/>
      <c r="P1048" s="33" t="str">
        <f t="shared" si="67"/>
        <v/>
      </c>
      <c r="R1048" s="174" t="str">
        <f t="shared" si="68"/>
        <v/>
      </c>
    </row>
    <row r="1049" spans="1:18" ht="24.75" customHeight="1" x14ac:dyDescent="0.2">
      <c r="A1049" s="212"/>
      <c r="B1049" s="213"/>
      <c r="C1049" s="214"/>
      <c r="D1049" s="88"/>
      <c r="E1049" s="110"/>
      <c r="F1049" s="28"/>
      <c r="G1049" s="28"/>
      <c r="H1049" s="22" t="str">
        <f>IF(G1049="","",ROUNDDOWN('Lesné celky'!$C$2*G1049,2))</f>
        <v/>
      </c>
      <c r="I1049" s="28"/>
      <c r="J1049" s="28"/>
      <c r="K1049" s="28"/>
      <c r="L1049" s="28"/>
      <c r="M1049" s="24">
        <f t="shared" si="65"/>
        <v>0</v>
      </c>
      <c r="N1049" s="112" t="str">
        <f t="shared" si="66"/>
        <v/>
      </c>
      <c r="O1049" s="31"/>
      <c r="P1049" s="33" t="str">
        <f t="shared" si="67"/>
        <v/>
      </c>
      <c r="R1049" s="174" t="str">
        <f t="shared" si="68"/>
        <v/>
      </c>
    </row>
    <row r="1050" spans="1:18" ht="24.75" customHeight="1" x14ac:dyDescent="0.2">
      <c r="A1050" s="212"/>
      <c r="B1050" s="213"/>
      <c r="C1050" s="214"/>
      <c r="D1050" s="88"/>
      <c r="E1050" s="110"/>
      <c r="F1050" s="28"/>
      <c r="G1050" s="28"/>
      <c r="H1050" s="22" t="str">
        <f>IF(G1050="","",ROUNDDOWN('Lesné celky'!$C$2*G1050,2))</f>
        <v/>
      </c>
      <c r="I1050" s="28"/>
      <c r="J1050" s="28"/>
      <c r="K1050" s="28"/>
      <c r="L1050" s="28"/>
      <c r="M1050" s="24">
        <f t="shared" si="65"/>
        <v>0</v>
      </c>
      <c r="N1050" s="112" t="str">
        <f t="shared" si="66"/>
        <v/>
      </c>
      <c r="O1050" s="31"/>
      <c r="P1050" s="33" t="str">
        <f t="shared" si="67"/>
        <v/>
      </c>
      <c r="R1050" s="174" t="str">
        <f t="shared" si="68"/>
        <v/>
      </c>
    </row>
    <row r="1051" spans="1:18" ht="24.75" customHeight="1" x14ac:dyDescent="0.2">
      <c r="A1051" s="212"/>
      <c r="B1051" s="213"/>
      <c r="C1051" s="214"/>
      <c r="D1051" s="88"/>
      <c r="E1051" s="110"/>
      <c r="F1051" s="28"/>
      <c r="G1051" s="28"/>
      <c r="H1051" s="22" t="str">
        <f>IF(G1051="","",ROUNDDOWN('Lesné celky'!$C$2*G1051,2))</f>
        <v/>
      </c>
      <c r="I1051" s="28"/>
      <c r="J1051" s="28"/>
      <c r="K1051" s="28"/>
      <c r="L1051" s="28"/>
      <c r="M1051" s="24">
        <f t="shared" si="65"/>
        <v>0</v>
      </c>
      <c r="N1051" s="112" t="str">
        <f t="shared" si="66"/>
        <v/>
      </c>
      <c r="O1051" s="31"/>
      <c r="P1051" s="33" t="str">
        <f t="shared" si="67"/>
        <v/>
      </c>
      <c r="R1051" s="174" t="str">
        <f t="shared" si="68"/>
        <v/>
      </c>
    </row>
    <row r="1052" spans="1:18" ht="24.75" customHeight="1" x14ac:dyDescent="0.2">
      <c r="A1052" s="212"/>
      <c r="B1052" s="213"/>
      <c r="C1052" s="214"/>
      <c r="D1052" s="88"/>
      <c r="E1052" s="110"/>
      <c r="F1052" s="28"/>
      <c r="G1052" s="28"/>
      <c r="H1052" s="22" t="str">
        <f>IF(G1052="","",ROUNDDOWN('Lesné celky'!$C$2*G1052,2))</f>
        <v/>
      </c>
      <c r="I1052" s="28"/>
      <c r="J1052" s="28"/>
      <c r="K1052" s="28"/>
      <c r="L1052" s="28"/>
      <c r="M1052" s="24">
        <f t="shared" si="65"/>
        <v>0</v>
      </c>
      <c r="N1052" s="112" t="str">
        <f t="shared" si="66"/>
        <v/>
      </c>
      <c r="O1052" s="31"/>
      <c r="P1052" s="33" t="str">
        <f t="shared" si="67"/>
        <v/>
      </c>
      <c r="R1052" s="174" t="str">
        <f t="shared" si="68"/>
        <v/>
      </c>
    </row>
    <row r="1053" spans="1:18" ht="24.75" customHeight="1" x14ac:dyDescent="0.2">
      <c r="A1053" s="212"/>
      <c r="B1053" s="213"/>
      <c r="C1053" s="214"/>
      <c r="D1053" s="88"/>
      <c r="E1053" s="110"/>
      <c r="F1053" s="28"/>
      <c r="G1053" s="28"/>
      <c r="H1053" s="22" t="str">
        <f>IF(G1053="","",ROUNDDOWN('Lesné celky'!$C$2*G1053,2))</f>
        <v/>
      </c>
      <c r="I1053" s="28"/>
      <c r="J1053" s="28"/>
      <c r="K1053" s="28"/>
      <c r="L1053" s="28"/>
      <c r="M1053" s="24">
        <f t="shared" si="65"/>
        <v>0</v>
      </c>
      <c r="N1053" s="112" t="str">
        <f t="shared" si="66"/>
        <v/>
      </c>
      <c r="O1053" s="31"/>
      <c r="P1053" s="33" t="str">
        <f t="shared" si="67"/>
        <v/>
      </c>
      <c r="R1053" s="174" t="str">
        <f t="shared" si="68"/>
        <v/>
      </c>
    </row>
    <row r="1054" spans="1:18" ht="24.75" customHeight="1" x14ac:dyDescent="0.2">
      <c r="A1054" s="212"/>
      <c r="B1054" s="213"/>
      <c r="C1054" s="214"/>
      <c r="D1054" s="88"/>
      <c r="E1054" s="110"/>
      <c r="F1054" s="28"/>
      <c r="G1054" s="28"/>
      <c r="H1054" s="22" t="str">
        <f>IF(G1054="","",ROUNDDOWN('Lesné celky'!$C$2*G1054,2))</f>
        <v/>
      </c>
      <c r="I1054" s="28"/>
      <c r="J1054" s="28"/>
      <c r="K1054" s="28"/>
      <c r="L1054" s="28"/>
      <c r="M1054" s="24">
        <f t="shared" si="65"/>
        <v>0</v>
      </c>
      <c r="N1054" s="112" t="str">
        <f t="shared" si="66"/>
        <v/>
      </c>
      <c r="O1054" s="31"/>
      <c r="P1054" s="33" t="str">
        <f t="shared" si="67"/>
        <v/>
      </c>
      <c r="R1054" s="174" t="str">
        <f t="shared" si="68"/>
        <v/>
      </c>
    </row>
    <row r="1055" spans="1:18" ht="24.75" customHeight="1" x14ac:dyDescent="0.2">
      <c r="A1055" s="212"/>
      <c r="B1055" s="213"/>
      <c r="C1055" s="214"/>
      <c r="D1055" s="88"/>
      <c r="E1055" s="110"/>
      <c r="F1055" s="28"/>
      <c r="G1055" s="28"/>
      <c r="H1055" s="22" t="str">
        <f>IF(G1055="","",ROUNDDOWN('Lesné celky'!$C$2*G1055,2))</f>
        <v/>
      </c>
      <c r="I1055" s="28"/>
      <c r="J1055" s="28"/>
      <c r="K1055" s="28"/>
      <c r="L1055" s="28"/>
      <c r="M1055" s="24">
        <f t="shared" si="65"/>
        <v>0</v>
      </c>
      <c r="N1055" s="112" t="str">
        <f t="shared" si="66"/>
        <v/>
      </c>
      <c r="O1055" s="31"/>
      <c r="P1055" s="33" t="str">
        <f t="shared" si="67"/>
        <v/>
      </c>
      <c r="R1055" s="174" t="str">
        <f t="shared" si="68"/>
        <v/>
      </c>
    </row>
    <row r="1056" spans="1:18" ht="24.75" customHeight="1" x14ac:dyDescent="0.2">
      <c r="A1056" s="212"/>
      <c r="B1056" s="213"/>
      <c r="C1056" s="214"/>
      <c r="D1056" s="88"/>
      <c r="E1056" s="110"/>
      <c r="F1056" s="28"/>
      <c r="G1056" s="28"/>
      <c r="H1056" s="22" t="str">
        <f>IF(G1056="","",ROUNDDOWN('Lesné celky'!$C$2*G1056,2))</f>
        <v/>
      </c>
      <c r="I1056" s="28"/>
      <c r="J1056" s="28"/>
      <c r="K1056" s="28"/>
      <c r="L1056" s="28"/>
      <c r="M1056" s="24">
        <f t="shared" si="65"/>
        <v>0</v>
      </c>
      <c r="N1056" s="112" t="str">
        <f t="shared" si="66"/>
        <v/>
      </c>
      <c r="O1056" s="31"/>
      <c r="P1056" s="33" t="str">
        <f t="shared" si="67"/>
        <v/>
      </c>
      <c r="R1056" s="174" t="str">
        <f t="shared" si="68"/>
        <v/>
      </c>
    </row>
    <row r="1057" spans="1:18" ht="24.75" customHeight="1" x14ac:dyDescent="0.2">
      <c r="A1057" s="212"/>
      <c r="B1057" s="213"/>
      <c r="C1057" s="214"/>
      <c r="D1057" s="88"/>
      <c r="E1057" s="110"/>
      <c r="F1057" s="28"/>
      <c r="G1057" s="28"/>
      <c r="H1057" s="22" t="str">
        <f>IF(G1057="","",ROUNDDOWN('Lesné celky'!$C$2*G1057,2))</f>
        <v/>
      </c>
      <c r="I1057" s="28"/>
      <c r="J1057" s="28"/>
      <c r="K1057" s="28"/>
      <c r="L1057" s="28"/>
      <c r="M1057" s="24">
        <f t="shared" si="65"/>
        <v>0</v>
      </c>
      <c r="N1057" s="112" t="str">
        <f t="shared" si="66"/>
        <v/>
      </c>
      <c r="O1057" s="31"/>
      <c r="P1057" s="33" t="str">
        <f t="shared" si="67"/>
        <v/>
      </c>
      <c r="R1057" s="174" t="str">
        <f t="shared" si="68"/>
        <v/>
      </c>
    </row>
    <row r="1058" spans="1:18" ht="24.75" customHeight="1" x14ac:dyDescent="0.2">
      <c r="A1058" s="212"/>
      <c r="B1058" s="213"/>
      <c r="C1058" s="214"/>
      <c r="D1058" s="88"/>
      <c r="E1058" s="110"/>
      <c r="F1058" s="28"/>
      <c r="G1058" s="28"/>
      <c r="H1058" s="22" t="str">
        <f>IF(G1058="","",ROUNDDOWN('Lesné celky'!$C$2*G1058,2))</f>
        <v/>
      </c>
      <c r="I1058" s="28"/>
      <c r="J1058" s="28"/>
      <c r="K1058" s="28"/>
      <c r="L1058" s="28"/>
      <c r="M1058" s="24">
        <f t="shared" si="65"/>
        <v>0</v>
      </c>
      <c r="N1058" s="112" t="str">
        <f t="shared" si="66"/>
        <v/>
      </c>
      <c r="O1058" s="31"/>
      <c r="P1058" s="33" t="str">
        <f t="shared" si="67"/>
        <v/>
      </c>
      <c r="R1058" s="174" t="str">
        <f t="shared" si="68"/>
        <v/>
      </c>
    </row>
    <row r="1059" spans="1:18" ht="24.75" customHeight="1" x14ac:dyDescent="0.2">
      <c r="A1059" s="212"/>
      <c r="B1059" s="213"/>
      <c r="C1059" s="214"/>
      <c r="D1059" s="88"/>
      <c r="E1059" s="110"/>
      <c r="F1059" s="28"/>
      <c r="G1059" s="28"/>
      <c r="H1059" s="22" t="str">
        <f>IF(G1059="","",ROUNDDOWN('Lesné celky'!$C$2*G1059,2))</f>
        <v/>
      </c>
      <c r="I1059" s="28"/>
      <c r="J1059" s="28"/>
      <c r="K1059" s="28"/>
      <c r="L1059" s="28"/>
      <c r="M1059" s="24">
        <f t="shared" si="65"/>
        <v>0</v>
      </c>
      <c r="N1059" s="112" t="str">
        <f t="shared" si="66"/>
        <v/>
      </c>
      <c r="O1059" s="31"/>
      <c r="P1059" s="33" t="str">
        <f t="shared" si="67"/>
        <v/>
      </c>
      <c r="R1059" s="174" t="str">
        <f t="shared" si="68"/>
        <v/>
      </c>
    </row>
    <row r="1060" spans="1:18" ht="24.75" customHeight="1" x14ac:dyDescent="0.2">
      <c r="A1060" s="212"/>
      <c r="B1060" s="213"/>
      <c r="C1060" s="214"/>
      <c r="D1060" s="88"/>
      <c r="E1060" s="110"/>
      <c r="F1060" s="28"/>
      <c r="G1060" s="28"/>
      <c r="H1060" s="22" t="str">
        <f>IF(G1060="","",ROUNDDOWN('Lesné celky'!$C$2*G1060,2))</f>
        <v/>
      </c>
      <c r="I1060" s="28"/>
      <c r="J1060" s="28"/>
      <c r="K1060" s="28"/>
      <c r="L1060" s="28"/>
      <c r="M1060" s="24">
        <f t="shared" si="65"/>
        <v>0</v>
      </c>
      <c r="N1060" s="112" t="str">
        <f t="shared" si="66"/>
        <v/>
      </c>
      <c r="O1060" s="31"/>
      <c r="P1060" s="33" t="str">
        <f t="shared" si="67"/>
        <v/>
      </c>
      <c r="R1060" s="174" t="str">
        <f t="shared" si="68"/>
        <v/>
      </c>
    </row>
    <row r="1061" spans="1:18" ht="24.75" customHeight="1" x14ac:dyDescent="0.2">
      <c r="A1061" s="212"/>
      <c r="B1061" s="213"/>
      <c r="C1061" s="214"/>
      <c r="D1061" s="88"/>
      <c r="E1061" s="110"/>
      <c r="F1061" s="28"/>
      <c r="G1061" s="28"/>
      <c r="H1061" s="22" t="str">
        <f>IF(G1061="","",ROUNDDOWN('Lesné celky'!$C$2*G1061,2))</f>
        <v/>
      </c>
      <c r="I1061" s="28"/>
      <c r="J1061" s="28"/>
      <c r="K1061" s="28"/>
      <c r="L1061" s="28"/>
      <c r="M1061" s="24">
        <f t="shared" si="65"/>
        <v>0</v>
      </c>
      <c r="N1061" s="112" t="str">
        <f t="shared" si="66"/>
        <v/>
      </c>
      <c r="O1061" s="31"/>
      <c r="P1061" s="33" t="str">
        <f t="shared" si="67"/>
        <v/>
      </c>
      <c r="R1061" s="174" t="str">
        <f t="shared" si="68"/>
        <v/>
      </c>
    </row>
    <row r="1062" spans="1:18" ht="24.75" customHeight="1" x14ac:dyDescent="0.2">
      <c r="A1062" s="212"/>
      <c r="B1062" s="213"/>
      <c r="C1062" s="214"/>
      <c r="D1062" s="88"/>
      <c r="E1062" s="110"/>
      <c r="F1062" s="28"/>
      <c r="G1062" s="28"/>
      <c r="H1062" s="22" t="str">
        <f>IF(G1062="","",ROUNDDOWN('Lesné celky'!$C$2*G1062,2))</f>
        <v/>
      </c>
      <c r="I1062" s="28"/>
      <c r="J1062" s="28"/>
      <c r="K1062" s="28"/>
      <c r="L1062" s="28"/>
      <c r="M1062" s="24">
        <f t="shared" si="65"/>
        <v>0</v>
      </c>
      <c r="N1062" s="112" t="str">
        <f t="shared" si="66"/>
        <v/>
      </c>
      <c r="O1062" s="31"/>
      <c r="P1062" s="33" t="str">
        <f t="shared" si="67"/>
        <v/>
      </c>
      <c r="R1062" s="174" t="str">
        <f t="shared" si="68"/>
        <v/>
      </c>
    </row>
    <row r="1063" spans="1:18" ht="24.75" customHeight="1" x14ac:dyDescent="0.2">
      <c r="A1063" s="212"/>
      <c r="B1063" s="213"/>
      <c r="C1063" s="214"/>
      <c r="D1063" s="88"/>
      <c r="E1063" s="110"/>
      <c r="F1063" s="28"/>
      <c r="G1063" s="28"/>
      <c r="H1063" s="22" t="str">
        <f>IF(G1063="","",ROUNDDOWN('Lesné celky'!$C$2*G1063,2))</f>
        <v/>
      </c>
      <c r="I1063" s="28"/>
      <c r="J1063" s="28"/>
      <c r="K1063" s="28"/>
      <c r="L1063" s="28"/>
      <c r="M1063" s="24">
        <f t="shared" si="65"/>
        <v>0</v>
      </c>
      <c r="N1063" s="112" t="str">
        <f t="shared" si="66"/>
        <v/>
      </c>
      <c r="O1063" s="31"/>
      <c r="P1063" s="33" t="str">
        <f t="shared" si="67"/>
        <v/>
      </c>
      <c r="R1063" s="174" t="str">
        <f t="shared" si="68"/>
        <v/>
      </c>
    </row>
    <row r="1064" spans="1:18" ht="24.75" customHeight="1" x14ac:dyDescent="0.2">
      <c r="A1064" s="212"/>
      <c r="B1064" s="213"/>
      <c r="C1064" s="214"/>
      <c r="D1064" s="88"/>
      <c r="E1064" s="110"/>
      <c r="F1064" s="28"/>
      <c r="G1064" s="28"/>
      <c r="H1064" s="22" t="str">
        <f>IF(G1064="","",ROUNDDOWN('Lesné celky'!$C$2*G1064,2))</f>
        <v/>
      </c>
      <c r="I1064" s="28"/>
      <c r="J1064" s="28"/>
      <c r="K1064" s="28"/>
      <c r="L1064" s="28"/>
      <c r="M1064" s="24">
        <f t="shared" si="65"/>
        <v>0</v>
      </c>
      <c r="N1064" s="112" t="str">
        <f t="shared" si="66"/>
        <v/>
      </c>
      <c r="O1064" s="31"/>
      <c r="P1064" s="33" t="str">
        <f t="shared" si="67"/>
        <v/>
      </c>
      <c r="R1064" s="174" t="str">
        <f t="shared" si="68"/>
        <v/>
      </c>
    </row>
    <row r="1065" spans="1:18" ht="24.75" customHeight="1" x14ac:dyDescent="0.2">
      <c r="A1065" s="212"/>
      <c r="B1065" s="213"/>
      <c r="C1065" s="214"/>
      <c r="D1065" s="88"/>
      <c r="E1065" s="110"/>
      <c r="F1065" s="28"/>
      <c r="G1065" s="28"/>
      <c r="H1065" s="22" t="str">
        <f>IF(G1065="","",ROUNDDOWN('Lesné celky'!$C$2*G1065,2))</f>
        <v/>
      </c>
      <c r="I1065" s="28"/>
      <c r="J1065" s="28"/>
      <c r="K1065" s="28"/>
      <c r="L1065" s="28"/>
      <c r="M1065" s="24">
        <f t="shared" si="65"/>
        <v>0</v>
      </c>
      <c r="N1065" s="112" t="str">
        <f t="shared" si="66"/>
        <v/>
      </c>
      <c r="O1065" s="31"/>
      <c r="P1065" s="33" t="str">
        <f t="shared" si="67"/>
        <v/>
      </c>
      <c r="R1065" s="174" t="str">
        <f t="shared" si="68"/>
        <v/>
      </c>
    </row>
    <row r="1066" spans="1:18" ht="24.75" customHeight="1" x14ac:dyDescent="0.2">
      <c r="A1066" s="212"/>
      <c r="B1066" s="213"/>
      <c r="C1066" s="214"/>
      <c r="D1066" s="88"/>
      <c r="E1066" s="110"/>
      <c r="F1066" s="28"/>
      <c r="G1066" s="28"/>
      <c r="H1066" s="22" t="str">
        <f>IF(G1066="","",ROUNDDOWN('Lesné celky'!$C$2*G1066,2))</f>
        <v/>
      </c>
      <c r="I1066" s="28"/>
      <c r="J1066" s="28"/>
      <c r="K1066" s="28"/>
      <c r="L1066" s="28"/>
      <c r="M1066" s="24">
        <f t="shared" si="65"/>
        <v>0</v>
      </c>
      <c r="N1066" s="112" t="str">
        <f t="shared" si="66"/>
        <v/>
      </c>
      <c r="O1066" s="31"/>
      <c r="P1066" s="33" t="str">
        <f t="shared" si="67"/>
        <v/>
      </c>
      <c r="R1066" s="174" t="str">
        <f t="shared" si="68"/>
        <v/>
      </c>
    </row>
    <row r="1067" spans="1:18" ht="24.75" customHeight="1" x14ac:dyDescent="0.2">
      <c r="A1067" s="212"/>
      <c r="B1067" s="213"/>
      <c r="C1067" s="214"/>
      <c r="D1067" s="88"/>
      <c r="E1067" s="110"/>
      <c r="F1067" s="28"/>
      <c r="G1067" s="28"/>
      <c r="H1067" s="22" t="str">
        <f>IF(G1067="","",ROUNDDOWN('Lesné celky'!$C$2*G1067,2))</f>
        <v/>
      </c>
      <c r="I1067" s="28"/>
      <c r="J1067" s="28"/>
      <c r="K1067" s="28"/>
      <c r="L1067" s="28"/>
      <c r="M1067" s="24">
        <f t="shared" si="65"/>
        <v>0</v>
      </c>
      <c r="N1067" s="112" t="str">
        <f t="shared" si="66"/>
        <v/>
      </c>
      <c r="O1067" s="31"/>
      <c r="P1067" s="33" t="str">
        <f t="shared" si="67"/>
        <v/>
      </c>
      <c r="R1067" s="174" t="str">
        <f t="shared" si="68"/>
        <v/>
      </c>
    </row>
    <row r="1068" spans="1:18" ht="24.75" customHeight="1" x14ac:dyDescent="0.2">
      <c r="A1068" s="212"/>
      <c r="B1068" s="213"/>
      <c r="C1068" s="214"/>
      <c r="D1068" s="88"/>
      <c r="E1068" s="110"/>
      <c r="F1068" s="28"/>
      <c r="G1068" s="28"/>
      <c r="H1068" s="22" t="str">
        <f>IF(G1068="","",ROUNDDOWN('Lesné celky'!$C$2*G1068,2))</f>
        <v/>
      </c>
      <c r="I1068" s="28"/>
      <c r="J1068" s="28"/>
      <c r="K1068" s="28"/>
      <c r="L1068" s="28"/>
      <c r="M1068" s="24">
        <f t="shared" si="65"/>
        <v>0</v>
      </c>
      <c r="N1068" s="112" t="str">
        <f t="shared" si="66"/>
        <v/>
      </c>
      <c r="O1068" s="31"/>
      <c r="P1068" s="33" t="str">
        <f t="shared" si="67"/>
        <v/>
      </c>
      <c r="R1068" s="174" t="str">
        <f t="shared" si="68"/>
        <v/>
      </c>
    </row>
    <row r="1069" spans="1:18" ht="24.75" customHeight="1" x14ac:dyDescent="0.2">
      <c r="A1069" s="212"/>
      <c r="B1069" s="213"/>
      <c r="C1069" s="214"/>
      <c r="D1069" s="88"/>
      <c r="E1069" s="110"/>
      <c r="F1069" s="28"/>
      <c r="G1069" s="28"/>
      <c r="H1069" s="22" t="str">
        <f>IF(G1069="","",ROUNDDOWN('Lesné celky'!$C$2*G1069,2))</f>
        <v/>
      </c>
      <c r="I1069" s="28"/>
      <c r="J1069" s="28"/>
      <c r="K1069" s="28"/>
      <c r="L1069" s="28"/>
      <c r="M1069" s="24">
        <f t="shared" si="65"/>
        <v>0</v>
      </c>
      <c r="N1069" s="112" t="str">
        <f t="shared" si="66"/>
        <v/>
      </c>
      <c r="O1069" s="31"/>
      <c r="P1069" s="33" t="str">
        <f t="shared" si="67"/>
        <v/>
      </c>
      <c r="R1069" s="174" t="str">
        <f t="shared" si="68"/>
        <v/>
      </c>
    </row>
    <row r="1070" spans="1:18" ht="24.75" customHeight="1" x14ac:dyDescent="0.2">
      <c r="A1070" s="212"/>
      <c r="B1070" s="213"/>
      <c r="C1070" s="214"/>
      <c r="D1070" s="88"/>
      <c r="E1070" s="110"/>
      <c r="F1070" s="28"/>
      <c r="G1070" s="28"/>
      <c r="H1070" s="22" t="str">
        <f>IF(G1070="","",ROUNDDOWN('Lesné celky'!$C$2*G1070,2))</f>
        <v/>
      </c>
      <c r="I1070" s="28"/>
      <c r="J1070" s="28"/>
      <c r="K1070" s="28"/>
      <c r="L1070" s="28"/>
      <c r="M1070" s="24">
        <f t="shared" si="65"/>
        <v>0</v>
      </c>
      <c r="N1070" s="112" t="str">
        <f t="shared" si="66"/>
        <v/>
      </c>
      <c r="O1070" s="31"/>
      <c r="P1070" s="33" t="str">
        <f t="shared" si="67"/>
        <v/>
      </c>
      <c r="R1070" s="174" t="str">
        <f t="shared" si="68"/>
        <v/>
      </c>
    </row>
    <row r="1071" spans="1:18" ht="24.75" customHeight="1" x14ac:dyDescent="0.2">
      <c r="A1071" s="212"/>
      <c r="B1071" s="213"/>
      <c r="C1071" s="214"/>
      <c r="D1071" s="88"/>
      <c r="E1071" s="110"/>
      <c r="F1071" s="28"/>
      <c r="G1071" s="28"/>
      <c r="H1071" s="22" t="str">
        <f>IF(G1071="","",ROUNDDOWN('Lesné celky'!$C$2*G1071,2))</f>
        <v/>
      </c>
      <c r="I1071" s="28"/>
      <c r="J1071" s="28"/>
      <c r="K1071" s="28"/>
      <c r="L1071" s="28"/>
      <c r="M1071" s="24">
        <f t="shared" si="65"/>
        <v>0</v>
      </c>
      <c r="N1071" s="112" t="str">
        <f t="shared" si="66"/>
        <v/>
      </c>
      <c r="O1071" s="31"/>
      <c r="P1071" s="33" t="str">
        <f t="shared" si="67"/>
        <v/>
      </c>
      <c r="R1071" s="174" t="str">
        <f t="shared" si="68"/>
        <v/>
      </c>
    </row>
    <row r="1072" spans="1:18" ht="24.75" customHeight="1" x14ac:dyDescent="0.2">
      <c r="A1072" s="212"/>
      <c r="B1072" s="213"/>
      <c r="C1072" s="214"/>
      <c r="D1072" s="88"/>
      <c r="E1072" s="110"/>
      <c r="F1072" s="28"/>
      <c r="G1072" s="28"/>
      <c r="H1072" s="22" t="str">
        <f>IF(G1072="","",ROUNDDOWN('Lesné celky'!$C$2*G1072,2))</f>
        <v/>
      </c>
      <c r="I1072" s="28"/>
      <c r="J1072" s="28"/>
      <c r="K1072" s="28"/>
      <c r="L1072" s="28"/>
      <c r="M1072" s="24">
        <f t="shared" si="65"/>
        <v>0</v>
      </c>
      <c r="N1072" s="112" t="str">
        <f t="shared" si="66"/>
        <v/>
      </c>
      <c r="O1072" s="31"/>
      <c r="P1072" s="33" t="str">
        <f t="shared" si="67"/>
        <v/>
      </c>
      <c r="R1072" s="174" t="str">
        <f t="shared" si="68"/>
        <v/>
      </c>
    </row>
    <row r="1073" spans="1:18" ht="24.75" customHeight="1" x14ac:dyDescent="0.2">
      <c r="A1073" s="212"/>
      <c r="B1073" s="213"/>
      <c r="C1073" s="214"/>
      <c r="D1073" s="88"/>
      <c r="E1073" s="110"/>
      <c r="F1073" s="28"/>
      <c r="G1073" s="28"/>
      <c r="H1073" s="22" t="str">
        <f>IF(G1073="","",ROUNDDOWN('Lesné celky'!$C$2*G1073,2))</f>
        <v/>
      </c>
      <c r="I1073" s="28"/>
      <c r="J1073" s="28"/>
      <c r="K1073" s="28"/>
      <c r="L1073" s="28"/>
      <c r="M1073" s="24">
        <f t="shared" si="65"/>
        <v>0</v>
      </c>
      <c r="N1073" s="112" t="str">
        <f t="shared" si="66"/>
        <v/>
      </c>
      <c r="O1073" s="31"/>
      <c r="P1073" s="33" t="str">
        <f t="shared" si="67"/>
        <v/>
      </c>
      <c r="R1073" s="174" t="str">
        <f t="shared" si="68"/>
        <v/>
      </c>
    </row>
    <row r="1074" spans="1:18" ht="24.75" customHeight="1" x14ac:dyDescent="0.2">
      <c r="A1074" s="212"/>
      <c r="B1074" s="213"/>
      <c r="C1074" s="214"/>
      <c r="D1074" s="88"/>
      <c r="E1074" s="110"/>
      <c r="F1074" s="28"/>
      <c r="G1074" s="28"/>
      <c r="H1074" s="22" t="str">
        <f>IF(G1074="","",ROUNDDOWN('Lesné celky'!$C$2*G1074,2))</f>
        <v/>
      </c>
      <c r="I1074" s="28"/>
      <c r="J1074" s="28"/>
      <c r="K1074" s="28"/>
      <c r="L1074" s="28"/>
      <c r="M1074" s="24">
        <f t="shared" si="65"/>
        <v>0</v>
      </c>
      <c r="N1074" s="112" t="str">
        <f t="shared" si="66"/>
        <v/>
      </c>
      <c r="O1074" s="31"/>
      <c r="P1074" s="33" t="str">
        <f t="shared" si="67"/>
        <v/>
      </c>
      <c r="R1074" s="174" t="str">
        <f t="shared" si="68"/>
        <v/>
      </c>
    </row>
    <row r="1075" spans="1:18" ht="24.75" customHeight="1" x14ac:dyDescent="0.2">
      <c r="A1075" s="212"/>
      <c r="B1075" s="213"/>
      <c r="C1075" s="214"/>
      <c r="D1075" s="88"/>
      <c r="E1075" s="110"/>
      <c r="F1075" s="28"/>
      <c r="G1075" s="28"/>
      <c r="H1075" s="22" t="str">
        <f>IF(G1075="","",ROUNDDOWN('Lesné celky'!$C$2*G1075,2))</f>
        <v/>
      </c>
      <c r="I1075" s="28"/>
      <c r="J1075" s="28"/>
      <c r="K1075" s="28"/>
      <c r="L1075" s="28"/>
      <c r="M1075" s="24">
        <f t="shared" si="65"/>
        <v>0</v>
      </c>
      <c r="N1075" s="112" t="str">
        <f t="shared" si="66"/>
        <v/>
      </c>
      <c r="O1075" s="31"/>
      <c r="P1075" s="33" t="str">
        <f t="shared" si="67"/>
        <v/>
      </c>
      <c r="R1075" s="174" t="str">
        <f t="shared" si="68"/>
        <v/>
      </c>
    </row>
    <row r="1076" spans="1:18" ht="24.75" customHeight="1" x14ac:dyDescent="0.2">
      <c r="A1076" s="212"/>
      <c r="B1076" s="213"/>
      <c r="C1076" s="214"/>
      <c r="D1076" s="88"/>
      <c r="E1076" s="110"/>
      <c r="F1076" s="28"/>
      <c r="G1076" s="28"/>
      <c r="H1076" s="22" t="str">
        <f>IF(G1076="","",ROUNDDOWN('Lesné celky'!$C$2*G1076,2))</f>
        <v/>
      </c>
      <c r="I1076" s="28"/>
      <c r="J1076" s="28"/>
      <c r="K1076" s="28"/>
      <c r="L1076" s="28"/>
      <c r="M1076" s="24">
        <f t="shared" si="65"/>
        <v>0</v>
      </c>
      <c r="N1076" s="112" t="str">
        <f t="shared" si="66"/>
        <v/>
      </c>
      <c r="O1076" s="31"/>
      <c r="P1076" s="33" t="str">
        <f t="shared" si="67"/>
        <v/>
      </c>
      <c r="R1076" s="174" t="str">
        <f t="shared" si="68"/>
        <v/>
      </c>
    </row>
    <row r="1077" spans="1:18" ht="24.75" customHeight="1" x14ac:dyDescent="0.2">
      <c r="A1077" s="212"/>
      <c r="B1077" s="213"/>
      <c r="C1077" s="214"/>
      <c r="D1077" s="88"/>
      <c r="E1077" s="110"/>
      <c r="F1077" s="28"/>
      <c r="G1077" s="28"/>
      <c r="H1077" s="22" t="str">
        <f>IF(G1077="","",ROUNDDOWN('Lesné celky'!$C$2*G1077,2))</f>
        <v/>
      </c>
      <c r="I1077" s="28"/>
      <c r="J1077" s="28"/>
      <c r="K1077" s="28"/>
      <c r="L1077" s="28"/>
      <c r="M1077" s="24">
        <f t="shared" si="65"/>
        <v>0</v>
      </c>
      <c r="N1077" s="112" t="str">
        <f t="shared" si="66"/>
        <v/>
      </c>
      <c r="O1077" s="31"/>
      <c r="P1077" s="33" t="str">
        <f t="shared" si="67"/>
        <v/>
      </c>
      <c r="R1077" s="174" t="str">
        <f t="shared" si="68"/>
        <v/>
      </c>
    </row>
    <row r="1078" spans="1:18" ht="24.75" customHeight="1" x14ac:dyDescent="0.2">
      <c r="A1078" s="212"/>
      <c r="B1078" s="213"/>
      <c r="C1078" s="214"/>
      <c r="D1078" s="88"/>
      <c r="E1078" s="110"/>
      <c r="F1078" s="28"/>
      <c r="G1078" s="28"/>
      <c r="H1078" s="22" t="str">
        <f>IF(G1078="","",ROUNDDOWN('Lesné celky'!$C$2*G1078,2))</f>
        <v/>
      </c>
      <c r="I1078" s="28"/>
      <c r="J1078" s="28"/>
      <c r="K1078" s="28"/>
      <c r="L1078" s="28"/>
      <c r="M1078" s="24">
        <f t="shared" si="65"/>
        <v>0</v>
      </c>
      <c r="N1078" s="112" t="str">
        <f t="shared" si="66"/>
        <v/>
      </c>
      <c r="O1078" s="31"/>
      <c r="P1078" s="33" t="str">
        <f t="shared" si="67"/>
        <v/>
      </c>
      <c r="R1078" s="174" t="str">
        <f t="shared" si="68"/>
        <v/>
      </c>
    </row>
    <row r="1079" spans="1:18" ht="24.75" customHeight="1" x14ac:dyDescent="0.2">
      <c r="A1079" s="212"/>
      <c r="B1079" s="213"/>
      <c r="C1079" s="214"/>
      <c r="D1079" s="88"/>
      <c r="E1079" s="110"/>
      <c r="F1079" s="28"/>
      <c r="G1079" s="28"/>
      <c r="H1079" s="22" t="str">
        <f>IF(G1079="","",ROUNDDOWN('Lesné celky'!$C$2*G1079,2))</f>
        <v/>
      </c>
      <c r="I1079" s="28"/>
      <c r="J1079" s="28"/>
      <c r="K1079" s="28"/>
      <c r="L1079" s="28"/>
      <c r="M1079" s="24">
        <f t="shared" si="65"/>
        <v>0</v>
      </c>
      <c r="N1079" s="112" t="str">
        <f t="shared" si="66"/>
        <v/>
      </c>
      <c r="O1079" s="31"/>
      <c r="P1079" s="33" t="str">
        <f t="shared" si="67"/>
        <v/>
      </c>
      <c r="R1079" s="174" t="str">
        <f t="shared" si="68"/>
        <v/>
      </c>
    </row>
    <row r="1080" spans="1:18" ht="24.75" customHeight="1" x14ac:dyDescent="0.2">
      <c r="A1080" s="212"/>
      <c r="B1080" s="213"/>
      <c r="C1080" s="214"/>
      <c r="D1080" s="88"/>
      <c r="E1080" s="110"/>
      <c r="F1080" s="28"/>
      <c r="G1080" s="28"/>
      <c r="H1080" s="22" t="str">
        <f>IF(G1080="","",ROUNDDOWN('Lesné celky'!$C$2*G1080,2))</f>
        <v/>
      </c>
      <c r="I1080" s="28"/>
      <c r="J1080" s="28"/>
      <c r="K1080" s="28"/>
      <c r="L1080" s="28"/>
      <c r="M1080" s="24">
        <f t="shared" si="65"/>
        <v>0</v>
      </c>
      <c r="N1080" s="112" t="str">
        <f t="shared" si="66"/>
        <v/>
      </c>
      <c r="O1080" s="31"/>
      <c r="P1080" s="33" t="str">
        <f t="shared" si="67"/>
        <v/>
      </c>
      <c r="R1080" s="174" t="str">
        <f t="shared" si="68"/>
        <v/>
      </c>
    </row>
    <row r="1081" spans="1:18" ht="24.75" customHeight="1" x14ac:dyDescent="0.2">
      <c r="A1081" s="212"/>
      <c r="B1081" s="213"/>
      <c r="C1081" s="214"/>
      <c r="D1081" s="88"/>
      <c r="E1081" s="110"/>
      <c r="F1081" s="28"/>
      <c r="G1081" s="28"/>
      <c r="H1081" s="22" t="str">
        <f>IF(G1081="","",ROUNDDOWN('Lesné celky'!$C$2*G1081,2))</f>
        <v/>
      </c>
      <c r="I1081" s="28"/>
      <c r="J1081" s="28"/>
      <c r="K1081" s="28"/>
      <c r="L1081" s="28"/>
      <c r="M1081" s="24">
        <f t="shared" si="65"/>
        <v>0</v>
      </c>
      <c r="N1081" s="112" t="str">
        <f t="shared" si="66"/>
        <v/>
      </c>
      <c r="O1081" s="31"/>
      <c r="P1081" s="33" t="str">
        <f t="shared" si="67"/>
        <v/>
      </c>
      <c r="R1081" s="174" t="str">
        <f t="shared" si="68"/>
        <v/>
      </c>
    </row>
    <row r="1082" spans="1:18" ht="24.75" customHeight="1" x14ac:dyDescent="0.2">
      <c r="A1082" s="212"/>
      <c r="B1082" s="213"/>
      <c r="C1082" s="214"/>
      <c r="D1082" s="88"/>
      <c r="E1082" s="110"/>
      <c r="F1082" s="28"/>
      <c r="G1082" s="28"/>
      <c r="H1082" s="22" t="str">
        <f>IF(G1082="","",ROUNDDOWN('Lesné celky'!$C$2*G1082,2))</f>
        <v/>
      </c>
      <c r="I1082" s="28"/>
      <c r="J1082" s="28"/>
      <c r="K1082" s="28"/>
      <c r="L1082" s="28"/>
      <c r="M1082" s="24">
        <f t="shared" si="65"/>
        <v>0</v>
      </c>
      <c r="N1082" s="112" t="str">
        <f t="shared" si="66"/>
        <v/>
      </c>
      <c r="O1082" s="31"/>
      <c r="P1082" s="33" t="str">
        <f t="shared" si="67"/>
        <v/>
      </c>
      <c r="R1082" s="174" t="str">
        <f t="shared" si="68"/>
        <v/>
      </c>
    </row>
    <row r="1083" spans="1:18" ht="24.75" customHeight="1" x14ac:dyDescent="0.2">
      <c r="A1083" s="212"/>
      <c r="B1083" s="213"/>
      <c r="C1083" s="214"/>
      <c r="D1083" s="88"/>
      <c r="E1083" s="110"/>
      <c r="F1083" s="28"/>
      <c r="G1083" s="28"/>
      <c r="H1083" s="22" t="str">
        <f>IF(G1083="","",ROUNDDOWN('Lesné celky'!$C$2*G1083,2))</f>
        <v/>
      </c>
      <c r="I1083" s="28"/>
      <c r="J1083" s="28"/>
      <c r="K1083" s="28"/>
      <c r="L1083" s="28"/>
      <c r="M1083" s="24">
        <f t="shared" si="65"/>
        <v>0</v>
      </c>
      <c r="N1083" s="112" t="str">
        <f t="shared" si="66"/>
        <v/>
      </c>
      <c r="O1083" s="31"/>
      <c r="P1083" s="33" t="str">
        <f t="shared" si="67"/>
        <v/>
      </c>
      <c r="R1083" s="174" t="str">
        <f t="shared" si="68"/>
        <v/>
      </c>
    </row>
    <row r="1084" spans="1:18" ht="24.75" customHeight="1" x14ac:dyDescent="0.2">
      <c r="A1084" s="212"/>
      <c r="B1084" s="213"/>
      <c r="C1084" s="214"/>
      <c r="D1084" s="88"/>
      <c r="E1084" s="110"/>
      <c r="F1084" s="28"/>
      <c r="G1084" s="28"/>
      <c r="H1084" s="22" t="str">
        <f>IF(G1084="","",ROUNDDOWN('Lesné celky'!$C$2*G1084,2))</f>
        <v/>
      </c>
      <c r="I1084" s="28"/>
      <c r="J1084" s="28"/>
      <c r="K1084" s="28"/>
      <c r="L1084" s="28"/>
      <c r="M1084" s="24">
        <f t="shared" si="65"/>
        <v>0</v>
      </c>
      <c r="N1084" s="112" t="str">
        <f t="shared" si="66"/>
        <v/>
      </c>
      <c r="O1084" s="31"/>
      <c r="P1084" s="33" t="str">
        <f t="shared" si="67"/>
        <v/>
      </c>
      <c r="R1084" s="174" t="str">
        <f t="shared" si="68"/>
        <v/>
      </c>
    </row>
    <row r="1085" spans="1:18" ht="24.75" customHeight="1" x14ac:dyDescent="0.2">
      <c r="A1085" s="212"/>
      <c r="B1085" s="213"/>
      <c r="C1085" s="214"/>
      <c r="D1085" s="88"/>
      <c r="E1085" s="110"/>
      <c r="F1085" s="28"/>
      <c r="G1085" s="28"/>
      <c r="H1085" s="22" t="str">
        <f>IF(G1085="","",ROUNDDOWN('Lesné celky'!$C$2*G1085,2))</f>
        <v/>
      </c>
      <c r="I1085" s="28"/>
      <c r="J1085" s="28"/>
      <c r="K1085" s="28"/>
      <c r="L1085" s="28"/>
      <c r="M1085" s="24">
        <f t="shared" si="65"/>
        <v>0</v>
      </c>
      <c r="N1085" s="112" t="str">
        <f t="shared" si="66"/>
        <v/>
      </c>
      <c r="O1085" s="31"/>
      <c r="P1085" s="33" t="str">
        <f t="shared" si="67"/>
        <v/>
      </c>
      <c r="R1085" s="174" t="str">
        <f t="shared" si="68"/>
        <v/>
      </c>
    </row>
    <row r="1086" spans="1:18" ht="24.75" customHeight="1" x14ac:dyDescent="0.2">
      <c r="A1086" s="212"/>
      <c r="B1086" s="213"/>
      <c r="C1086" s="214"/>
      <c r="D1086" s="88"/>
      <c r="E1086" s="110"/>
      <c r="F1086" s="28"/>
      <c r="G1086" s="28"/>
      <c r="H1086" s="22" t="str">
        <f>IF(G1086="","",ROUNDDOWN('Lesné celky'!$C$2*G1086,2))</f>
        <v/>
      </c>
      <c r="I1086" s="28"/>
      <c r="J1086" s="28"/>
      <c r="K1086" s="28"/>
      <c r="L1086" s="28"/>
      <c r="M1086" s="24">
        <f t="shared" si="65"/>
        <v>0</v>
      </c>
      <c r="N1086" s="112" t="str">
        <f t="shared" si="66"/>
        <v/>
      </c>
      <c r="O1086" s="31"/>
      <c r="P1086" s="33" t="str">
        <f t="shared" si="67"/>
        <v/>
      </c>
      <c r="R1086" s="174" t="str">
        <f t="shared" si="68"/>
        <v/>
      </c>
    </row>
    <row r="1087" spans="1:18" ht="24.75" customHeight="1" x14ac:dyDescent="0.2">
      <c r="A1087" s="212"/>
      <c r="B1087" s="213"/>
      <c r="C1087" s="214"/>
      <c r="D1087" s="88"/>
      <c r="E1087" s="110"/>
      <c r="F1087" s="28"/>
      <c r="G1087" s="28"/>
      <c r="H1087" s="22" t="str">
        <f>IF(G1087="","",ROUNDDOWN('Lesné celky'!$C$2*G1087,2))</f>
        <v/>
      </c>
      <c r="I1087" s="28"/>
      <c r="J1087" s="28"/>
      <c r="K1087" s="28"/>
      <c r="L1087" s="28"/>
      <c r="M1087" s="24">
        <f t="shared" si="65"/>
        <v>0</v>
      </c>
      <c r="N1087" s="112" t="str">
        <f t="shared" si="66"/>
        <v/>
      </c>
      <c r="O1087" s="31"/>
      <c r="P1087" s="33" t="str">
        <f t="shared" si="67"/>
        <v/>
      </c>
      <c r="R1087" s="174" t="str">
        <f t="shared" si="68"/>
        <v/>
      </c>
    </row>
    <row r="1088" spans="1:18" ht="24.75" customHeight="1" x14ac:dyDescent="0.2">
      <c r="A1088" s="212"/>
      <c r="B1088" s="213"/>
      <c r="C1088" s="214"/>
      <c r="D1088" s="88"/>
      <c r="E1088" s="110"/>
      <c r="F1088" s="28"/>
      <c r="G1088" s="28"/>
      <c r="H1088" s="22" t="str">
        <f>IF(G1088="","",ROUNDDOWN('Lesné celky'!$C$2*G1088,2))</f>
        <v/>
      </c>
      <c r="I1088" s="28"/>
      <c r="J1088" s="28"/>
      <c r="K1088" s="28"/>
      <c r="L1088" s="28"/>
      <c r="M1088" s="24">
        <f t="shared" si="65"/>
        <v>0</v>
      </c>
      <c r="N1088" s="112" t="str">
        <f t="shared" si="66"/>
        <v/>
      </c>
      <c r="O1088" s="31"/>
      <c r="P1088" s="33" t="str">
        <f t="shared" si="67"/>
        <v/>
      </c>
      <c r="R1088" s="174" t="str">
        <f t="shared" si="68"/>
        <v/>
      </c>
    </row>
    <row r="1089" spans="1:18" ht="24.75" customHeight="1" x14ac:dyDescent="0.2">
      <c r="A1089" s="212"/>
      <c r="B1089" s="213"/>
      <c r="C1089" s="214"/>
      <c r="D1089" s="88"/>
      <c r="E1089" s="110"/>
      <c r="F1089" s="28"/>
      <c r="G1089" s="28"/>
      <c r="H1089" s="22" t="str">
        <f>IF(G1089="","",ROUNDDOWN('Lesné celky'!$C$2*G1089,2))</f>
        <v/>
      </c>
      <c r="I1089" s="28"/>
      <c r="J1089" s="28"/>
      <c r="K1089" s="28"/>
      <c r="L1089" s="28"/>
      <c r="M1089" s="24">
        <f t="shared" si="65"/>
        <v>0</v>
      </c>
      <c r="N1089" s="112" t="str">
        <f t="shared" si="66"/>
        <v/>
      </c>
      <c r="O1089" s="31"/>
      <c r="P1089" s="33" t="str">
        <f t="shared" si="67"/>
        <v/>
      </c>
      <c r="R1089" s="174" t="str">
        <f t="shared" si="68"/>
        <v/>
      </c>
    </row>
    <row r="1090" spans="1:18" ht="24.75" customHeight="1" x14ac:dyDescent="0.2">
      <c r="A1090" s="212"/>
      <c r="B1090" s="213"/>
      <c r="C1090" s="214"/>
      <c r="D1090" s="88"/>
      <c r="E1090" s="110"/>
      <c r="F1090" s="28"/>
      <c r="G1090" s="28"/>
      <c r="H1090" s="22" t="str">
        <f>IF(G1090="","",ROUNDDOWN('Lesné celky'!$C$2*G1090,2))</f>
        <v/>
      </c>
      <c r="I1090" s="28"/>
      <c r="J1090" s="28"/>
      <c r="K1090" s="28"/>
      <c r="L1090" s="28"/>
      <c r="M1090" s="24">
        <f t="shared" ref="M1090:M1153" si="69">SUM(I1090:L1090)</f>
        <v>0</v>
      </c>
      <c r="N1090" s="112" t="str">
        <f t="shared" ref="N1090:N1153" si="70">IF(ROUNDDOWN(F1090*G1090,2)-ROUNDDOWN(SUM(I1090:L1090),2)=0,"","zlý súčet")</f>
        <v/>
      </c>
      <c r="O1090" s="31"/>
      <c r="P1090" s="33" t="str">
        <f t="shared" si="67"/>
        <v/>
      </c>
      <c r="R1090" s="174" t="str">
        <f t="shared" si="68"/>
        <v/>
      </c>
    </row>
    <row r="1091" spans="1:18" ht="24.75" customHeight="1" x14ac:dyDescent="0.2">
      <c r="A1091" s="212"/>
      <c r="B1091" s="213"/>
      <c r="C1091" s="214"/>
      <c r="D1091" s="88"/>
      <c r="E1091" s="110"/>
      <c r="F1091" s="28"/>
      <c r="G1091" s="28"/>
      <c r="H1091" s="22" t="str">
        <f>IF(G1091="","",ROUNDDOWN('Lesné celky'!$C$2*G1091,2))</f>
        <v/>
      </c>
      <c r="I1091" s="28"/>
      <c r="J1091" s="28"/>
      <c r="K1091" s="28"/>
      <c r="L1091" s="28"/>
      <c r="M1091" s="24">
        <f t="shared" si="69"/>
        <v>0</v>
      </c>
      <c r="N1091" s="112" t="str">
        <f t="shared" si="70"/>
        <v/>
      </c>
      <c r="O1091" s="31"/>
      <c r="P1091" s="33" t="str">
        <f t="shared" si="67"/>
        <v/>
      </c>
      <c r="R1091" s="174" t="str">
        <f t="shared" si="68"/>
        <v/>
      </c>
    </row>
    <row r="1092" spans="1:18" ht="24.75" customHeight="1" x14ac:dyDescent="0.2">
      <c r="A1092" s="212"/>
      <c r="B1092" s="213"/>
      <c r="C1092" s="214"/>
      <c r="D1092" s="88"/>
      <c r="E1092" s="110"/>
      <c r="F1092" s="28"/>
      <c r="G1092" s="28"/>
      <c r="H1092" s="22" t="str">
        <f>IF(G1092="","",ROUNDDOWN('Lesné celky'!$C$2*G1092,2))</f>
        <v/>
      </c>
      <c r="I1092" s="28"/>
      <c r="J1092" s="28"/>
      <c r="K1092" s="28"/>
      <c r="L1092" s="28"/>
      <c r="M1092" s="24">
        <f t="shared" si="69"/>
        <v>0</v>
      </c>
      <c r="N1092" s="112" t="str">
        <f t="shared" si="70"/>
        <v/>
      </c>
      <c r="O1092" s="31"/>
      <c r="P1092" s="33" t="str">
        <f t="shared" si="67"/>
        <v/>
      </c>
      <c r="R1092" s="174" t="str">
        <f t="shared" si="68"/>
        <v/>
      </c>
    </row>
    <row r="1093" spans="1:18" ht="24.75" customHeight="1" x14ac:dyDescent="0.2">
      <c r="A1093" s="212"/>
      <c r="B1093" s="213"/>
      <c r="C1093" s="214"/>
      <c r="D1093" s="88"/>
      <c r="E1093" s="110"/>
      <c r="F1093" s="28"/>
      <c r="G1093" s="28"/>
      <c r="H1093" s="22" t="str">
        <f>IF(G1093="","",ROUNDDOWN('Lesné celky'!$C$2*G1093,2))</f>
        <v/>
      </c>
      <c r="I1093" s="28"/>
      <c r="J1093" s="28"/>
      <c r="K1093" s="28"/>
      <c r="L1093" s="28"/>
      <c r="M1093" s="24">
        <f t="shared" si="69"/>
        <v>0</v>
      </c>
      <c r="N1093" s="112" t="str">
        <f t="shared" si="70"/>
        <v/>
      </c>
      <c r="O1093" s="31"/>
      <c r="P1093" s="33" t="str">
        <f t="shared" si="67"/>
        <v/>
      </c>
      <c r="R1093" s="174" t="str">
        <f t="shared" si="68"/>
        <v/>
      </c>
    </row>
    <row r="1094" spans="1:18" ht="24.75" customHeight="1" x14ac:dyDescent="0.2">
      <c r="A1094" s="212"/>
      <c r="B1094" s="213"/>
      <c r="C1094" s="214"/>
      <c r="D1094" s="88"/>
      <c r="E1094" s="110"/>
      <c r="F1094" s="28"/>
      <c r="G1094" s="28"/>
      <c r="H1094" s="22" t="str">
        <f>IF(G1094="","",ROUNDDOWN('Lesné celky'!$C$2*G1094,2))</f>
        <v/>
      </c>
      <c r="I1094" s="28"/>
      <c r="J1094" s="28"/>
      <c r="K1094" s="28"/>
      <c r="L1094" s="28"/>
      <c r="M1094" s="24">
        <f t="shared" si="69"/>
        <v>0</v>
      </c>
      <c r="N1094" s="112" t="str">
        <f t="shared" si="70"/>
        <v/>
      </c>
      <c r="O1094" s="31"/>
      <c r="P1094" s="33" t="str">
        <f t="shared" si="67"/>
        <v/>
      </c>
      <c r="R1094" s="174" t="str">
        <f t="shared" si="68"/>
        <v/>
      </c>
    </row>
    <row r="1095" spans="1:18" ht="24.75" customHeight="1" x14ac:dyDescent="0.2">
      <c r="A1095" s="212"/>
      <c r="B1095" s="213"/>
      <c r="C1095" s="214"/>
      <c r="D1095" s="88"/>
      <c r="E1095" s="110"/>
      <c r="F1095" s="28"/>
      <c r="G1095" s="28"/>
      <c r="H1095" s="22" t="str">
        <f>IF(G1095="","",ROUNDDOWN('Lesné celky'!$C$2*G1095,2))</f>
        <v/>
      </c>
      <c r="I1095" s="28"/>
      <c r="J1095" s="28"/>
      <c r="K1095" s="28"/>
      <c r="L1095" s="28"/>
      <c r="M1095" s="24">
        <f t="shared" si="69"/>
        <v>0</v>
      </c>
      <c r="N1095" s="112" t="str">
        <f t="shared" si="70"/>
        <v/>
      </c>
      <c r="O1095" s="31"/>
      <c r="P1095" s="33" t="str">
        <f t="shared" si="67"/>
        <v/>
      </c>
      <c r="R1095" s="174" t="str">
        <f t="shared" si="68"/>
        <v/>
      </c>
    </row>
    <row r="1096" spans="1:18" ht="24.75" customHeight="1" x14ac:dyDescent="0.2">
      <c r="A1096" s="212"/>
      <c r="B1096" s="213"/>
      <c r="C1096" s="214"/>
      <c r="D1096" s="88"/>
      <c r="E1096" s="110"/>
      <c r="F1096" s="28"/>
      <c r="G1096" s="28"/>
      <c r="H1096" s="22" t="str">
        <f>IF(G1096="","",ROUNDDOWN('Lesné celky'!$C$2*G1096,2))</f>
        <v/>
      </c>
      <c r="I1096" s="28"/>
      <c r="J1096" s="28"/>
      <c r="K1096" s="28"/>
      <c r="L1096" s="28"/>
      <c r="M1096" s="24">
        <f t="shared" si="69"/>
        <v>0</v>
      </c>
      <c r="N1096" s="112" t="str">
        <f t="shared" si="70"/>
        <v/>
      </c>
      <c r="O1096" s="31"/>
      <c r="P1096" s="33" t="str">
        <f t="shared" si="67"/>
        <v/>
      </c>
      <c r="R1096" s="174" t="str">
        <f t="shared" si="68"/>
        <v/>
      </c>
    </row>
    <row r="1097" spans="1:18" ht="24.75" customHeight="1" x14ac:dyDescent="0.2">
      <c r="A1097" s="212"/>
      <c r="B1097" s="213"/>
      <c r="C1097" s="214"/>
      <c r="D1097" s="88"/>
      <c r="E1097" s="110"/>
      <c r="F1097" s="28"/>
      <c r="G1097" s="28"/>
      <c r="H1097" s="22" t="str">
        <f>IF(G1097="","",ROUNDDOWN('Lesné celky'!$C$2*G1097,2))</f>
        <v/>
      </c>
      <c r="I1097" s="28"/>
      <c r="J1097" s="28"/>
      <c r="K1097" s="28"/>
      <c r="L1097" s="28"/>
      <c r="M1097" s="24">
        <f t="shared" si="69"/>
        <v>0</v>
      </c>
      <c r="N1097" s="112" t="str">
        <f t="shared" si="70"/>
        <v/>
      </c>
      <c r="O1097" s="31"/>
      <c r="P1097" s="33" t="str">
        <f t="shared" si="67"/>
        <v/>
      </c>
      <c r="R1097" s="174" t="str">
        <f t="shared" si="68"/>
        <v/>
      </c>
    </row>
    <row r="1098" spans="1:18" ht="24.75" customHeight="1" x14ac:dyDescent="0.2">
      <c r="A1098" s="212"/>
      <c r="B1098" s="213"/>
      <c r="C1098" s="214"/>
      <c r="D1098" s="88"/>
      <c r="E1098" s="110"/>
      <c r="F1098" s="28"/>
      <c r="G1098" s="28"/>
      <c r="H1098" s="22" t="str">
        <f>IF(G1098="","",ROUNDDOWN('Lesné celky'!$C$2*G1098,2))</f>
        <v/>
      </c>
      <c r="I1098" s="28"/>
      <c r="J1098" s="28"/>
      <c r="K1098" s="28"/>
      <c r="L1098" s="28"/>
      <c r="M1098" s="24">
        <f t="shared" si="69"/>
        <v>0</v>
      </c>
      <c r="N1098" s="112" t="str">
        <f t="shared" si="70"/>
        <v/>
      </c>
      <c r="O1098" s="31"/>
      <c r="P1098" s="33" t="str">
        <f t="shared" si="67"/>
        <v/>
      </c>
      <c r="R1098" s="174" t="str">
        <f t="shared" si="68"/>
        <v/>
      </c>
    </row>
    <row r="1099" spans="1:18" ht="24.75" customHeight="1" x14ac:dyDescent="0.2">
      <c r="A1099" s="212"/>
      <c r="B1099" s="213"/>
      <c r="C1099" s="214"/>
      <c r="D1099" s="88"/>
      <c r="E1099" s="110"/>
      <c r="F1099" s="28"/>
      <c r="G1099" s="28"/>
      <c r="H1099" s="22" t="str">
        <f>IF(G1099="","",ROUNDDOWN('Lesné celky'!$C$2*G1099,2))</f>
        <v/>
      </c>
      <c r="I1099" s="28"/>
      <c r="J1099" s="28"/>
      <c r="K1099" s="28"/>
      <c r="L1099" s="28"/>
      <c r="M1099" s="24">
        <f t="shared" si="69"/>
        <v>0</v>
      </c>
      <c r="N1099" s="112" t="str">
        <f t="shared" si="70"/>
        <v/>
      </c>
      <c r="O1099" s="31"/>
      <c r="P1099" s="33" t="str">
        <f t="shared" si="67"/>
        <v/>
      </c>
      <c r="R1099" s="174" t="str">
        <f t="shared" si="68"/>
        <v/>
      </c>
    </row>
    <row r="1100" spans="1:18" ht="24.75" customHeight="1" x14ac:dyDescent="0.2">
      <c r="A1100" s="212"/>
      <c r="B1100" s="213"/>
      <c r="C1100" s="214"/>
      <c r="D1100" s="88"/>
      <c r="E1100" s="110"/>
      <c r="F1100" s="28"/>
      <c r="G1100" s="28"/>
      <c r="H1100" s="22" t="str">
        <f>IF(G1100="","",ROUNDDOWN('Lesné celky'!$C$2*G1100,2))</f>
        <v/>
      </c>
      <c r="I1100" s="28"/>
      <c r="J1100" s="28"/>
      <c r="K1100" s="28"/>
      <c r="L1100" s="28"/>
      <c r="M1100" s="24">
        <f t="shared" si="69"/>
        <v>0</v>
      </c>
      <c r="N1100" s="112" t="str">
        <f t="shared" si="70"/>
        <v/>
      </c>
      <c r="O1100" s="31"/>
      <c r="P1100" s="33" t="str">
        <f t="shared" si="67"/>
        <v/>
      </c>
      <c r="R1100" s="174" t="str">
        <f t="shared" si="68"/>
        <v/>
      </c>
    </row>
    <row r="1101" spans="1:18" ht="24.75" customHeight="1" x14ac:dyDescent="0.2">
      <c r="A1101" s="212"/>
      <c r="B1101" s="213"/>
      <c r="C1101" s="214"/>
      <c r="D1101" s="88"/>
      <c r="E1101" s="110"/>
      <c r="F1101" s="28"/>
      <c r="G1101" s="28"/>
      <c r="H1101" s="22" t="str">
        <f>IF(G1101="","",ROUNDDOWN('Lesné celky'!$C$2*G1101,2))</f>
        <v/>
      </c>
      <c r="I1101" s="28"/>
      <c r="J1101" s="28"/>
      <c r="K1101" s="28"/>
      <c r="L1101" s="28"/>
      <c r="M1101" s="24">
        <f t="shared" si="69"/>
        <v>0</v>
      </c>
      <c r="N1101" s="112" t="str">
        <f t="shared" si="70"/>
        <v/>
      </c>
      <c r="O1101" s="31"/>
      <c r="P1101" s="33" t="str">
        <f t="shared" si="67"/>
        <v/>
      </c>
      <c r="R1101" s="174" t="str">
        <f t="shared" si="68"/>
        <v/>
      </c>
    </row>
    <row r="1102" spans="1:18" ht="24.75" customHeight="1" x14ac:dyDescent="0.2">
      <c r="A1102" s="212"/>
      <c r="B1102" s="213"/>
      <c r="C1102" s="214"/>
      <c r="D1102" s="88"/>
      <c r="E1102" s="110"/>
      <c r="F1102" s="28"/>
      <c r="G1102" s="28"/>
      <c r="H1102" s="22" t="str">
        <f>IF(G1102="","",ROUNDDOWN('Lesné celky'!$C$2*G1102,2))</f>
        <v/>
      </c>
      <c r="I1102" s="28"/>
      <c r="J1102" s="28"/>
      <c r="K1102" s="28"/>
      <c r="L1102" s="28"/>
      <c r="M1102" s="24">
        <f t="shared" si="69"/>
        <v>0</v>
      </c>
      <c r="N1102" s="112" t="str">
        <f t="shared" si="70"/>
        <v/>
      </c>
      <c r="O1102" s="31"/>
      <c r="P1102" s="33" t="str">
        <f t="shared" si="67"/>
        <v/>
      </c>
      <c r="R1102" s="174" t="str">
        <f t="shared" si="68"/>
        <v/>
      </c>
    </row>
    <row r="1103" spans="1:18" ht="24.75" customHeight="1" x14ac:dyDescent="0.2">
      <c r="A1103" s="212"/>
      <c r="B1103" s="213"/>
      <c r="C1103" s="214"/>
      <c r="D1103" s="88"/>
      <c r="E1103" s="110"/>
      <c r="F1103" s="28"/>
      <c r="G1103" s="28"/>
      <c r="H1103" s="22" t="str">
        <f>IF(G1103="","",ROUNDDOWN('Lesné celky'!$C$2*G1103,2))</f>
        <v/>
      </c>
      <c r="I1103" s="28"/>
      <c r="J1103" s="28"/>
      <c r="K1103" s="28"/>
      <c r="L1103" s="28"/>
      <c r="M1103" s="24">
        <f t="shared" si="69"/>
        <v>0</v>
      </c>
      <c r="N1103" s="112" t="str">
        <f t="shared" si="70"/>
        <v/>
      </c>
      <c r="O1103" s="31"/>
      <c r="P1103" s="33" t="str">
        <f t="shared" si="67"/>
        <v/>
      </c>
      <c r="R1103" s="174" t="str">
        <f t="shared" si="68"/>
        <v/>
      </c>
    </row>
    <row r="1104" spans="1:18" ht="24.75" customHeight="1" x14ac:dyDescent="0.2">
      <c r="A1104" s="212"/>
      <c r="B1104" s="213"/>
      <c r="C1104" s="214"/>
      <c r="D1104" s="88"/>
      <c r="E1104" s="110"/>
      <c r="F1104" s="28"/>
      <c r="G1104" s="28"/>
      <c r="H1104" s="22" t="str">
        <f>IF(G1104="","",ROUNDDOWN('Lesné celky'!$C$2*G1104,2))</f>
        <v/>
      </c>
      <c r="I1104" s="28"/>
      <c r="J1104" s="28"/>
      <c r="K1104" s="28"/>
      <c r="L1104" s="28"/>
      <c r="M1104" s="24">
        <f t="shared" si="69"/>
        <v>0</v>
      </c>
      <c r="N1104" s="112" t="str">
        <f t="shared" si="70"/>
        <v/>
      </c>
      <c r="O1104" s="31"/>
      <c r="P1104" s="33" t="str">
        <f t="shared" si="67"/>
        <v/>
      </c>
      <c r="R1104" s="174" t="str">
        <f t="shared" si="68"/>
        <v/>
      </c>
    </row>
    <row r="1105" spans="1:18" ht="24.75" customHeight="1" x14ac:dyDescent="0.2">
      <c r="A1105" s="212"/>
      <c r="B1105" s="213"/>
      <c r="C1105" s="214"/>
      <c r="D1105" s="88"/>
      <c r="E1105" s="110"/>
      <c r="F1105" s="28"/>
      <c r="G1105" s="28"/>
      <c r="H1105" s="22" t="str">
        <f>IF(G1105="","",ROUNDDOWN('Lesné celky'!$C$2*G1105,2))</f>
        <v/>
      </c>
      <c r="I1105" s="28"/>
      <c r="J1105" s="28"/>
      <c r="K1105" s="28"/>
      <c r="L1105" s="28"/>
      <c r="M1105" s="24">
        <f t="shared" si="69"/>
        <v>0</v>
      </c>
      <c r="N1105" s="112" t="str">
        <f t="shared" si="70"/>
        <v/>
      </c>
      <c r="O1105" s="31"/>
      <c r="P1105" s="33" t="str">
        <f t="shared" si="67"/>
        <v/>
      </c>
      <c r="R1105" s="174" t="str">
        <f t="shared" si="68"/>
        <v/>
      </c>
    </row>
    <row r="1106" spans="1:18" ht="24.75" customHeight="1" x14ac:dyDescent="0.2">
      <c r="A1106" s="212"/>
      <c r="B1106" s="213"/>
      <c r="C1106" s="214"/>
      <c r="D1106" s="88"/>
      <c r="E1106" s="110"/>
      <c r="F1106" s="28"/>
      <c r="G1106" s="28"/>
      <c r="H1106" s="22" t="str">
        <f>IF(G1106="","",ROUNDDOWN('Lesné celky'!$C$2*G1106,2))</f>
        <v/>
      </c>
      <c r="I1106" s="28"/>
      <c r="J1106" s="28"/>
      <c r="K1106" s="28"/>
      <c r="L1106" s="28"/>
      <c r="M1106" s="24">
        <f t="shared" si="69"/>
        <v>0</v>
      </c>
      <c r="N1106" s="112" t="str">
        <f t="shared" si="70"/>
        <v/>
      </c>
      <c r="O1106" s="31"/>
      <c r="P1106" s="33" t="str">
        <f t="shared" si="67"/>
        <v/>
      </c>
      <c r="R1106" s="174" t="str">
        <f t="shared" si="68"/>
        <v/>
      </c>
    </row>
    <row r="1107" spans="1:18" ht="24.75" customHeight="1" x14ac:dyDescent="0.2">
      <c r="A1107" s="212"/>
      <c r="B1107" s="213"/>
      <c r="C1107" s="214"/>
      <c r="D1107" s="88"/>
      <c r="E1107" s="110"/>
      <c r="F1107" s="28"/>
      <c r="G1107" s="28"/>
      <c r="H1107" s="22" t="str">
        <f>IF(G1107="","",ROUNDDOWN('Lesné celky'!$C$2*G1107,2))</f>
        <v/>
      </c>
      <c r="I1107" s="28"/>
      <c r="J1107" s="28"/>
      <c r="K1107" s="28"/>
      <c r="L1107" s="28"/>
      <c r="M1107" s="24">
        <f t="shared" si="69"/>
        <v>0</v>
      </c>
      <c r="N1107" s="112" t="str">
        <f t="shared" si="70"/>
        <v/>
      </c>
      <c r="O1107" s="31"/>
      <c r="P1107" s="33" t="str">
        <f t="shared" si="67"/>
        <v/>
      </c>
      <c r="R1107" s="174" t="str">
        <f t="shared" si="68"/>
        <v/>
      </c>
    </row>
    <row r="1108" spans="1:18" ht="24.75" customHeight="1" x14ac:dyDescent="0.2">
      <c r="A1108" s="212"/>
      <c r="B1108" s="213"/>
      <c r="C1108" s="214"/>
      <c r="D1108" s="88"/>
      <c r="E1108" s="110"/>
      <c r="F1108" s="28"/>
      <c r="G1108" s="28"/>
      <c r="H1108" s="22" t="str">
        <f>IF(G1108="","",ROUNDDOWN('Lesné celky'!$C$2*G1108,2))</f>
        <v/>
      </c>
      <c r="I1108" s="28"/>
      <c r="J1108" s="28"/>
      <c r="K1108" s="28"/>
      <c r="L1108" s="28"/>
      <c r="M1108" s="24">
        <f t="shared" si="69"/>
        <v>0</v>
      </c>
      <c r="N1108" s="112" t="str">
        <f t="shared" si="70"/>
        <v/>
      </c>
      <c r="O1108" s="31"/>
      <c r="P1108" s="33" t="str">
        <f t="shared" ref="P1108:P1171" si="71">IF(H1108="","",H1108-O1108)</f>
        <v/>
      </c>
      <c r="R1108" s="174" t="str">
        <f t="shared" ref="R1108:R1171" si="72">IF(AND(H1108&lt;&gt;"",OR(E1108="",D1108="",A1108="")),"nekorektne zadané údaje","")</f>
        <v/>
      </c>
    </row>
    <row r="1109" spans="1:18" ht="24.75" customHeight="1" x14ac:dyDescent="0.2">
      <c r="A1109" s="212"/>
      <c r="B1109" s="213"/>
      <c r="C1109" s="214"/>
      <c r="D1109" s="88"/>
      <c r="E1109" s="110"/>
      <c r="F1109" s="28"/>
      <c r="G1109" s="28"/>
      <c r="H1109" s="22" t="str">
        <f>IF(G1109="","",ROUNDDOWN('Lesné celky'!$C$2*G1109,2))</f>
        <v/>
      </c>
      <c r="I1109" s="28"/>
      <c r="J1109" s="28"/>
      <c r="K1109" s="28"/>
      <c r="L1109" s="28"/>
      <c r="M1109" s="24">
        <f t="shared" si="69"/>
        <v>0</v>
      </c>
      <c r="N1109" s="112" t="str">
        <f t="shared" si="70"/>
        <v/>
      </c>
      <c r="O1109" s="31"/>
      <c r="P1109" s="33" t="str">
        <f t="shared" si="71"/>
        <v/>
      </c>
      <c r="R1109" s="174" t="str">
        <f t="shared" si="72"/>
        <v/>
      </c>
    </row>
    <row r="1110" spans="1:18" ht="24.75" customHeight="1" x14ac:dyDescent="0.2">
      <c r="A1110" s="212"/>
      <c r="B1110" s="213"/>
      <c r="C1110" s="214"/>
      <c r="D1110" s="88"/>
      <c r="E1110" s="110"/>
      <c r="F1110" s="28"/>
      <c r="G1110" s="28"/>
      <c r="H1110" s="22" t="str">
        <f>IF(G1110="","",ROUNDDOWN('Lesné celky'!$C$2*G1110,2))</f>
        <v/>
      </c>
      <c r="I1110" s="28"/>
      <c r="J1110" s="28"/>
      <c r="K1110" s="28"/>
      <c r="L1110" s="28"/>
      <c r="M1110" s="24">
        <f t="shared" si="69"/>
        <v>0</v>
      </c>
      <c r="N1110" s="112" t="str">
        <f t="shared" si="70"/>
        <v/>
      </c>
      <c r="O1110" s="31"/>
      <c r="P1110" s="33" t="str">
        <f t="shared" si="71"/>
        <v/>
      </c>
      <c r="R1110" s="174" t="str">
        <f t="shared" si="72"/>
        <v/>
      </c>
    </row>
    <row r="1111" spans="1:18" ht="24.75" customHeight="1" x14ac:dyDescent="0.2">
      <c r="A1111" s="212"/>
      <c r="B1111" s="213"/>
      <c r="C1111" s="214"/>
      <c r="D1111" s="88"/>
      <c r="E1111" s="110"/>
      <c r="F1111" s="28"/>
      <c r="G1111" s="28"/>
      <c r="H1111" s="22" t="str">
        <f>IF(G1111="","",ROUNDDOWN('Lesné celky'!$C$2*G1111,2))</f>
        <v/>
      </c>
      <c r="I1111" s="28"/>
      <c r="J1111" s="28"/>
      <c r="K1111" s="28"/>
      <c r="L1111" s="28"/>
      <c r="M1111" s="24">
        <f t="shared" si="69"/>
        <v>0</v>
      </c>
      <c r="N1111" s="112" t="str">
        <f t="shared" si="70"/>
        <v/>
      </c>
      <c r="O1111" s="31"/>
      <c r="P1111" s="33" t="str">
        <f t="shared" si="71"/>
        <v/>
      </c>
      <c r="R1111" s="174" t="str">
        <f t="shared" si="72"/>
        <v/>
      </c>
    </row>
    <row r="1112" spans="1:18" ht="24.75" customHeight="1" x14ac:dyDescent="0.2">
      <c r="A1112" s="212"/>
      <c r="B1112" s="213"/>
      <c r="C1112" s="214"/>
      <c r="D1112" s="88"/>
      <c r="E1112" s="110"/>
      <c r="F1112" s="28"/>
      <c r="G1112" s="28"/>
      <c r="H1112" s="22" t="str">
        <f>IF(G1112="","",ROUNDDOWN('Lesné celky'!$C$2*G1112,2))</f>
        <v/>
      </c>
      <c r="I1112" s="28"/>
      <c r="J1112" s="28"/>
      <c r="K1112" s="28"/>
      <c r="L1112" s="28"/>
      <c r="M1112" s="24">
        <f t="shared" si="69"/>
        <v>0</v>
      </c>
      <c r="N1112" s="112" t="str">
        <f t="shared" si="70"/>
        <v/>
      </c>
      <c r="O1112" s="31"/>
      <c r="P1112" s="33" t="str">
        <f t="shared" si="71"/>
        <v/>
      </c>
      <c r="R1112" s="174" t="str">
        <f t="shared" si="72"/>
        <v/>
      </c>
    </row>
    <row r="1113" spans="1:18" ht="24.75" customHeight="1" x14ac:dyDescent="0.2">
      <c r="A1113" s="212"/>
      <c r="B1113" s="213"/>
      <c r="C1113" s="214"/>
      <c r="D1113" s="88"/>
      <c r="E1113" s="110"/>
      <c r="F1113" s="28"/>
      <c r="G1113" s="28"/>
      <c r="H1113" s="22" t="str">
        <f>IF(G1113="","",ROUNDDOWN('Lesné celky'!$C$2*G1113,2))</f>
        <v/>
      </c>
      <c r="I1113" s="28"/>
      <c r="J1113" s="28"/>
      <c r="K1113" s="28"/>
      <c r="L1113" s="28"/>
      <c r="M1113" s="24">
        <f t="shared" si="69"/>
        <v>0</v>
      </c>
      <c r="N1113" s="112" t="str">
        <f t="shared" si="70"/>
        <v/>
      </c>
      <c r="O1113" s="31"/>
      <c r="P1113" s="33" t="str">
        <f t="shared" si="71"/>
        <v/>
      </c>
      <c r="R1113" s="174" t="str">
        <f t="shared" si="72"/>
        <v/>
      </c>
    </row>
    <row r="1114" spans="1:18" ht="24.75" customHeight="1" x14ac:dyDescent="0.2">
      <c r="A1114" s="212"/>
      <c r="B1114" s="213"/>
      <c r="C1114" s="214"/>
      <c r="D1114" s="88"/>
      <c r="E1114" s="110"/>
      <c r="F1114" s="28"/>
      <c r="G1114" s="28"/>
      <c r="H1114" s="22" t="str">
        <f>IF(G1114="","",ROUNDDOWN('Lesné celky'!$C$2*G1114,2))</f>
        <v/>
      </c>
      <c r="I1114" s="28"/>
      <c r="J1114" s="28"/>
      <c r="K1114" s="28"/>
      <c r="L1114" s="28"/>
      <c r="M1114" s="24">
        <f t="shared" si="69"/>
        <v>0</v>
      </c>
      <c r="N1114" s="112" t="str">
        <f t="shared" si="70"/>
        <v/>
      </c>
      <c r="O1114" s="31"/>
      <c r="P1114" s="33" t="str">
        <f t="shared" si="71"/>
        <v/>
      </c>
      <c r="R1114" s="174" t="str">
        <f t="shared" si="72"/>
        <v/>
      </c>
    </row>
    <row r="1115" spans="1:18" ht="24.75" customHeight="1" x14ac:dyDescent="0.2">
      <c r="A1115" s="212"/>
      <c r="B1115" s="213"/>
      <c r="C1115" s="214"/>
      <c r="D1115" s="88"/>
      <c r="E1115" s="110"/>
      <c r="F1115" s="28"/>
      <c r="G1115" s="28"/>
      <c r="H1115" s="22" t="str">
        <f>IF(G1115="","",ROUNDDOWN('Lesné celky'!$C$2*G1115,2))</f>
        <v/>
      </c>
      <c r="I1115" s="28"/>
      <c r="J1115" s="28"/>
      <c r="K1115" s="28"/>
      <c r="L1115" s="28"/>
      <c r="M1115" s="24">
        <f t="shared" si="69"/>
        <v>0</v>
      </c>
      <c r="N1115" s="112" t="str">
        <f t="shared" si="70"/>
        <v/>
      </c>
      <c r="O1115" s="31"/>
      <c r="P1115" s="33" t="str">
        <f t="shared" si="71"/>
        <v/>
      </c>
      <c r="R1115" s="174" t="str">
        <f t="shared" si="72"/>
        <v/>
      </c>
    </row>
    <row r="1116" spans="1:18" ht="24.75" customHeight="1" x14ac:dyDescent="0.2">
      <c r="A1116" s="212"/>
      <c r="B1116" s="213"/>
      <c r="C1116" s="214"/>
      <c r="D1116" s="88"/>
      <c r="E1116" s="110"/>
      <c r="F1116" s="28"/>
      <c r="G1116" s="28"/>
      <c r="H1116" s="22" t="str">
        <f>IF(G1116="","",ROUNDDOWN('Lesné celky'!$C$2*G1116,2))</f>
        <v/>
      </c>
      <c r="I1116" s="28"/>
      <c r="J1116" s="28"/>
      <c r="K1116" s="28"/>
      <c r="L1116" s="28"/>
      <c r="M1116" s="24">
        <f t="shared" si="69"/>
        <v>0</v>
      </c>
      <c r="N1116" s="112" t="str">
        <f t="shared" si="70"/>
        <v/>
      </c>
      <c r="O1116" s="31"/>
      <c r="P1116" s="33" t="str">
        <f t="shared" si="71"/>
        <v/>
      </c>
      <c r="R1116" s="174" t="str">
        <f t="shared" si="72"/>
        <v/>
      </c>
    </row>
    <row r="1117" spans="1:18" ht="24.75" customHeight="1" x14ac:dyDescent="0.2">
      <c r="A1117" s="212"/>
      <c r="B1117" s="213"/>
      <c r="C1117" s="214"/>
      <c r="D1117" s="88"/>
      <c r="E1117" s="110"/>
      <c r="F1117" s="28"/>
      <c r="G1117" s="28"/>
      <c r="H1117" s="22" t="str">
        <f>IF(G1117="","",ROUNDDOWN('Lesné celky'!$C$2*G1117,2))</f>
        <v/>
      </c>
      <c r="I1117" s="28"/>
      <c r="J1117" s="28"/>
      <c r="K1117" s="28"/>
      <c r="L1117" s="28"/>
      <c r="M1117" s="24">
        <f t="shared" si="69"/>
        <v>0</v>
      </c>
      <c r="N1117" s="112" t="str">
        <f t="shared" si="70"/>
        <v/>
      </c>
      <c r="O1117" s="31"/>
      <c r="P1117" s="33" t="str">
        <f t="shared" si="71"/>
        <v/>
      </c>
      <c r="R1117" s="174" t="str">
        <f t="shared" si="72"/>
        <v/>
      </c>
    </row>
    <row r="1118" spans="1:18" ht="24.75" customHeight="1" x14ac:dyDescent="0.2">
      <c r="A1118" s="212"/>
      <c r="B1118" s="213"/>
      <c r="C1118" s="214"/>
      <c r="D1118" s="88"/>
      <c r="E1118" s="110"/>
      <c r="F1118" s="28"/>
      <c r="G1118" s="28"/>
      <c r="H1118" s="22" t="str">
        <f>IF(G1118="","",ROUNDDOWN('Lesné celky'!$C$2*G1118,2))</f>
        <v/>
      </c>
      <c r="I1118" s="28"/>
      <c r="J1118" s="28"/>
      <c r="K1118" s="28"/>
      <c r="L1118" s="28"/>
      <c r="M1118" s="24">
        <f t="shared" si="69"/>
        <v>0</v>
      </c>
      <c r="N1118" s="112" t="str">
        <f t="shared" si="70"/>
        <v/>
      </c>
      <c r="O1118" s="31"/>
      <c r="P1118" s="33" t="str">
        <f t="shared" si="71"/>
        <v/>
      </c>
      <c r="R1118" s="174" t="str">
        <f t="shared" si="72"/>
        <v/>
      </c>
    </row>
    <row r="1119" spans="1:18" ht="24.75" customHeight="1" x14ac:dyDescent="0.2">
      <c r="A1119" s="212"/>
      <c r="B1119" s="213"/>
      <c r="C1119" s="214"/>
      <c r="D1119" s="88"/>
      <c r="E1119" s="110"/>
      <c r="F1119" s="28"/>
      <c r="G1119" s="28"/>
      <c r="H1119" s="22" t="str">
        <f>IF(G1119="","",ROUNDDOWN('Lesné celky'!$C$2*G1119,2))</f>
        <v/>
      </c>
      <c r="I1119" s="28"/>
      <c r="J1119" s="28"/>
      <c r="K1119" s="28"/>
      <c r="L1119" s="28"/>
      <c r="M1119" s="24">
        <f t="shared" si="69"/>
        <v>0</v>
      </c>
      <c r="N1119" s="112" t="str">
        <f t="shared" si="70"/>
        <v/>
      </c>
      <c r="O1119" s="31"/>
      <c r="P1119" s="33" t="str">
        <f t="shared" si="71"/>
        <v/>
      </c>
      <c r="R1119" s="174" t="str">
        <f t="shared" si="72"/>
        <v/>
      </c>
    </row>
    <row r="1120" spans="1:18" ht="24.75" customHeight="1" x14ac:dyDescent="0.2">
      <c r="A1120" s="212"/>
      <c r="B1120" s="213"/>
      <c r="C1120" s="214"/>
      <c r="D1120" s="88"/>
      <c r="E1120" s="110"/>
      <c r="F1120" s="28"/>
      <c r="G1120" s="28"/>
      <c r="H1120" s="22" t="str">
        <f>IF(G1120="","",ROUNDDOWN('Lesné celky'!$C$2*G1120,2))</f>
        <v/>
      </c>
      <c r="I1120" s="28"/>
      <c r="J1120" s="28"/>
      <c r="K1120" s="28"/>
      <c r="L1120" s="28"/>
      <c r="M1120" s="24">
        <f t="shared" si="69"/>
        <v>0</v>
      </c>
      <c r="N1120" s="112" t="str">
        <f t="shared" si="70"/>
        <v/>
      </c>
      <c r="O1120" s="31"/>
      <c r="P1120" s="33" t="str">
        <f t="shared" si="71"/>
        <v/>
      </c>
      <c r="R1120" s="174" t="str">
        <f t="shared" si="72"/>
        <v/>
      </c>
    </row>
    <row r="1121" spans="1:18" ht="24.75" customHeight="1" x14ac:dyDescent="0.2">
      <c r="A1121" s="212"/>
      <c r="B1121" s="213"/>
      <c r="C1121" s="214"/>
      <c r="D1121" s="88"/>
      <c r="E1121" s="110"/>
      <c r="F1121" s="28"/>
      <c r="G1121" s="28"/>
      <c r="H1121" s="22" t="str">
        <f>IF(G1121="","",ROUNDDOWN('Lesné celky'!$C$2*G1121,2))</f>
        <v/>
      </c>
      <c r="I1121" s="28"/>
      <c r="J1121" s="28"/>
      <c r="K1121" s="28"/>
      <c r="L1121" s="28"/>
      <c r="M1121" s="24">
        <f t="shared" si="69"/>
        <v>0</v>
      </c>
      <c r="N1121" s="112" t="str">
        <f t="shared" si="70"/>
        <v/>
      </c>
      <c r="O1121" s="31"/>
      <c r="P1121" s="33" t="str">
        <f t="shared" si="71"/>
        <v/>
      </c>
      <c r="R1121" s="174" t="str">
        <f t="shared" si="72"/>
        <v/>
      </c>
    </row>
    <row r="1122" spans="1:18" ht="24.75" customHeight="1" x14ac:dyDescent="0.2">
      <c r="A1122" s="212"/>
      <c r="B1122" s="213"/>
      <c r="C1122" s="214"/>
      <c r="D1122" s="88"/>
      <c r="E1122" s="110"/>
      <c r="F1122" s="28"/>
      <c r="G1122" s="28"/>
      <c r="H1122" s="22" t="str">
        <f>IF(G1122="","",ROUNDDOWN('Lesné celky'!$C$2*G1122,2))</f>
        <v/>
      </c>
      <c r="I1122" s="28"/>
      <c r="J1122" s="28"/>
      <c r="K1122" s="28"/>
      <c r="L1122" s="28"/>
      <c r="M1122" s="24">
        <f t="shared" si="69"/>
        <v>0</v>
      </c>
      <c r="N1122" s="112" t="str">
        <f t="shared" si="70"/>
        <v/>
      </c>
      <c r="O1122" s="31"/>
      <c r="P1122" s="33" t="str">
        <f t="shared" si="71"/>
        <v/>
      </c>
      <c r="R1122" s="174" t="str">
        <f t="shared" si="72"/>
        <v/>
      </c>
    </row>
    <row r="1123" spans="1:18" ht="24.75" customHeight="1" x14ac:dyDescent="0.2">
      <c r="A1123" s="212"/>
      <c r="B1123" s="213"/>
      <c r="C1123" s="214"/>
      <c r="D1123" s="88"/>
      <c r="E1123" s="110"/>
      <c r="F1123" s="28"/>
      <c r="G1123" s="28"/>
      <c r="H1123" s="22" t="str">
        <f>IF(G1123="","",ROUNDDOWN('Lesné celky'!$C$2*G1123,2))</f>
        <v/>
      </c>
      <c r="I1123" s="28"/>
      <c r="J1123" s="28"/>
      <c r="K1123" s="28"/>
      <c r="L1123" s="28"/>
      <c r="M1123" s="24">
        <f t="shared" si="69"/>
        <v>0</v>
      </c>
      <c r="N1123" s="112" t="str">
        <f t="shared" si="70"/>
        <v/>
      </c>
      <c r="O1123" s="31"/>
      <c r="P1123" s="33" t="str">
        <f t="shared" si="71"/>
        <v/>
      </c>
      <c r="R1123" s="174" t="str">
        <f t="shared" si="72"/>
        <v/>
      </c>
    </row>
    <row r="1124" spans="1:18" ht="24.75" customHeight="1" x14ac:dyDescent="0.2">
      <c r="A1124" s="212"/>
      <c r="B1124" s="213"/>
      <c r="C1124" s="214"/>
      <c r="D1124" s="88"/>
      <c r="E1124" s="110"/>
      <c r="F1124" s="28"/>
      <c r="G1124" s="28"/>
      <c r="H1124" s="22" t="str">
        <f>IF(G1124="","",ROUNDDOWN('Lesné celky'!$C$2*G1124,2))</f>
        <v/>
      </c>
      <c r="I1124" s="28"/>
      <c r="J1124" s="28"/>
      <c r="K1124" s="28"/>
      <c r="L1124" s="28"/>
      <c r="M1124" s="24">
        <f t="shared" si="69"/>
        <v>0</v>
      </c>
      <c r="N1124" s="112" t="str">
        <f t="shared" si="70"/>
        <v/>
      </c>
      <c r="O1124" s="31"/>
      <c r="P1124" s="33" t="str">
        <f t="shared" si="71"/>
        <v/>
      </c>
      <c r="R1124" s="174" t="str">
        <f t="shared" si="72"/>
        <v/>
      </c>
    </row>
    <row r="1125" spans="1:18" ht="24.75" customHeight="1" x14ac:dyDescent="0.2">
      <c r="A1125" s="212"/>
      <c r="B1125" s="213"/>
      <c r="C1125" s="214"/>
      <c r="D1125" s="88"/>
      <c r="E1125" s="110"/>
      <c r="F1125" s="28"/>
      <c r="G1125" s="28"/>
      <c r="H1125" s="22" t="str">
        <f>IF(G1125="","",ROUNDDOWN('Lesné celky'!$C$2*G1125,2))</f>
        <v/>
      </c>
      <c r="I1125" s="28"/>
      <c r="J1125" s="28"/>
      <c r="K1125" s="28"/>
      <c r="L1125" s="28"/>
      <c r="M1125" s="24">
        <f t="shared" si="69"/>
        <v>0</v>
      </c>
      <c r="N1125" s="112" t="str">
        <f t="shared" si="70"/>
        <v/>
      </c>
      <c r="O1125" s="31"/>
      <c r="P1125" s="33" t="str">
        <f t="shared" si="71"/>
        <v/>
      </c>
      <c r="R1125" s="174" t="str">
        <f t="shared" si="72"/>
        <v/>
      </c>
    </row>
    <row r="1126" spans="1:18" ht="24.75" customHeight="1" x14ac:dyDescent="0.2">
      <c r="A1126" s="212"/>
      <c r="B1126" s="213"/>
      <c r="C1126" s="214"/>
      <c r="D1126" s="88"/>
      <c r="E1126" s="110"/>
      <c r="F1126" s="28"/>
      <c r="G1126" s="28"/>
      <c r="H1126" s="22" t="str">
        <f>IF(G1126="","",ROUNDDOWN('Lesné celky'!$C$2*G1126,2))</f>
        <v/>
      </c>
      <c r="I1126" s="28"/>
      <c r="J1126" s="28"/>
      <c r="K1126" s="28"/>
      <c r="L1126" s="28"/>
      <c r="M1126" s="24">
        <f t="shared" si="69"/>
        <v>0</v>
      </c>
      <c r="N1126" s="112" t="str">
        <f t="shared" si="70"/>
        <v/>
      </c>
      <c r="O1126" s="31"/>
      <c r="P1126" s="33" t="str">
        <f t="shared" si="71"/>
        <v/>
      </c>
      <c r="R1126" s="174" t="str">
        <f t="shared" si="72"/>
        <v/>
      </c>
    </row>
    <row r="1127" spans="1:18" ht="24.75" customHeight="1" x14ac:dyDescent="0.2">
      <c r="A1127" s="212"/>
      <c r="B1127" s="213"/>
      <c r="C1127" s="214"/>
      <c r="D1127" s="88"/>
      <c r="E1127" s="110"/>
      <c r="F1127" s="28"/>
      <c r="G1127" s="28"/>
      <c r="H1127" s="22" t="str">
        <f>IF(G1127="","",ROUNDDOWN('Lesné celky'!$C$2*G1127,2))</f>
        <v/>
      </c>
      <c r="I1127" s="28"/>
      <c r="J1127" s="28"/>
      <c r="K1127" s="28"/>
      <c r="L1127" s="28"/>
      <c r="M1127" s="24">
        <f t="shared" si="69"/>
        <v>0</v>
      </c>
      <c r="N1127" s="112" t="str">
        <f t="shared" si="70"/>
        <v/>
      </c>
      <c r="O1127" s="31"/>
      <c r="P1127" s="33" t="str">
        <f t="shared" si="71"/>
        <v/>
      </c>
      <c r="R1127" s="174" t="str">
        <f t="shared" si="72"/>
        <v/>
      </c>
    </row>
    <row r="1128" spans="1:18" ht="24.75" customHeight="1" x14ac:dyDescent="0.2">
      <c r="A1128" s="212"/>
      <c r="B1128" s="213"/>
      <c r="C1128" s="214"/>
      <c r="D1128" s="88"/>
      <c r="E1128" s="110"/>
      <c r="F1128" s="28"/>
      <c r="G1128" s="28"/>
      <c r="H1128" s="22" t="str">
        <f>IF(G1128="","",ROUNDDOWN('Lesné celky'!$C$2*G1128,2))</f>
        <v/>
      </c>
      <c r="I1128" s="28"/>
      <c r="J1128" s="28"/>
      <c r="K1128" s="28"/>
      <c r="L1128" s="28"/>
      <c r="M1128" s="24">
        <f t="shared" si="69"/>
        <v>0</v>
      </c>
      <c r="N1128" s="112" t="str">
        <f t="shared" si="70"/>
        <v/>
      </c>
      <c r="O1128" s="31"/>
      <c r="P1128" s="33" t="str">
        <f t="shared" si="71"/>
        <v/>
      </c>
      <c r="R1128" s="174" t="str">
        <f t="shared" si="72"/>
        <v/>
      </c>
    </row>
    <row r="1129" spans="1:18" ht="24.75" customHeight="1" x14ac:dyDescent="0.2">
      <c r="A1129" s="212"/>
      <c r="B1129" s="213"/>
      <c r="C1129" s="214"/>
      <c r="D1129" s="88"/>
      <c r="E1129" s="110"/>
      <c r="F1129" s="28"/>
      <c r="G1129" s="28"/>
      <c r="H1129" s="22" t="str">
        <f>IF(G1129="","",ROUNDDOWN('Lesné celky'!$C$2*G1129,2))</f>
        <v/>
      </c>
      <c r="I1129" s="28"/>
      <c r="J1129" s="28"/>
      <c r="K1129" s="28"/>
      <c r="L1129" s="28"/>
      <c r="M1129" s="24">
        <f t="shared" si="69"/>
        <v>0</v>
      </c>
      <c r="N1129" s="112" t="str">
        <f t="shared" si="70"/>
        <v/>
      </c>
      <c r="O1129" s="31"/>
      <c r="P1129" s="33" t="str">
        <f t="shared" si="71"/>
        <v/>
      </c>
      <c r="R1129" s="174" t="str">
        <f t="shared" si="72"/>
        <v/>
      </c>
    </row>
    <row r="1130" spans="1:18" ht="24.75" customHeight="1" x14ac:dyDescent="0.2">
      <c r="A1130" s="212"/>
      <c r="B1130" s="213"/>
      <c r="C1130" s="214"/>
      <c r="D1130" s="88"/>
      <c r="E1130" s="110"/>
      <c r="F1130" s="28"/>
      <c r="G1130" s="28"/>
      <c r="H1130" s="22" t="str">
        <f>IF(G1130="","",ROUNDDOWN('Lesné celky'!$C$2*G1130,2))</f>
        <v/>
      </c>
      <c r="I1130" s="28"/>
      <c r="J1130" s="28"/>
      <c r="K1130" s="28"/>
      <c r="L1130" s="28"/>
      <c r="M1130" s="24">
        <f t="shared" si="69"/>
        <v>0</v>
      </c>
      <c r="N1130" s="112" t="str">
        <f t="shared" si="70"/>
        <v/>
      </c>
      <c r="O1130" s="31"/>
      <c r="P1130" s="33" t="str">
        <f t="shared" si="71"/>
        <v/>
      </c>
      <c r="R1130" s="174" t="str">
        <f t="shared" si="72"/>
        <v/>
      </c>
    </row>
    <row r="1131" spans="1:18" ht="24.75" customHeight="1" x14ac:dyDescent="0.2">
      <c r="A1131" s="212"/>
      <c r="B1131" s="213"/>
      <c r="C1131" s="214"/>
      <c r="D1131" s="88"/>
      <c r="E1131" s="110"/>
      <c r="F1131" s="28"/>
      <c r="G1131" s="28"/>
      <c r="H1131" s="22" t="str">
        <f>IF(G1131="","",ROUNDDOWN('Lesné celky'!$C$2*G1131,2))</f>
        <v/>
      </c>
      <c r="I1131" s="28"/>
      <c r="J1131" s="28"/>
      <c r="K1131" s="28"/>
      <c r="L1131" s="28"/>
      <c r="M1131" s="24">
        <f t="shared" si="69"/>
        <v>0</v>
      </c>
      <c r="N1131" s="112" t="str">
        <f t="shared" si="70"/>
        <v/>
      </c>
      <c r="O1131" s="31"/>
      <c r="P1131" s="33" t="str">
        <f t="shared" si="71"/>
        <v/>
      </c>
      <c r="R1131" s="174" t="str">
        <f t="shared" si="72"/>
        <v/>
      </c>
    </row>
    <row r="1132" spans="1:18" ht="24.75" customHeight="1" x14ac:dyDescent="0.2">
      <c r="A1132" s="212"/>
      <c r="B1132" s="213"/>
      <c r="C1132" s="214"/>
      <c r="D1132" s="88"/>
      <c r="E1132" s="110"/>
      <c r="F1132" s="28"/>
      <c r="G1132" s="28"/>
      <c r="H1132" s="22" t="str">
        <f>IF(G1132="","",ROUNDDOWN('Lesné celky'!$C$2*G1132,2))</f>
        <v/>
      </c>
      <c r="I1132" s="28"/>
      <c r="J1132" s="28"/>
      <c r="K1132" s="28"/>
      <c r="L1132" s="28"/>
      <c r="M1132" s="24">
        <f t="shared" si="69"/>
        <v>0</v>
      </c>
      <c r="N1132" s="112" t="str">
        <f t="shared" si="70"/>
        <v/>
      </c>
      <c r="O1132" s="31"/>
      <c r="P1132" s="33" t="str">
        <f t="shared" si="71"/>
        <v/>
      </c>
      <c r="R1132" s="174" t="str">
        <f t="shared" si="72"/>
        <v/>
      </c>
    </row>
    <row r="1133" spans="1:18" ht="24.75" customHeight="1" x14ac:dyDescent="0.2">
      <c r="A1133" s="212"/>
      <c r="B1133" s="213"/>
      <c r="C1133" s="214"/>
      <c r="D1133" s="88"/>
      <c r="E1133" s="110"/>
      <c r="F1133" s="28"/>
      <c r="G1133" s="28"/>
      <c r="H1133" s="22" t="str">
        <f>IF(G1133="","",ROUNDDOWN('Lesné celky'!$C$2*G1133,2))</f>
        <v/>
      </c>
      <c r="I1133" s="28"/>
      <c r="J1133" s="28"/>
      <c r="K1133" s="28"/>
      <c r="L1133" s="28"/>
      <c r="M1133" s="24">
        <f t="shared" si="69"/>
        <v>0</v>
      </c>
      <c r="N1133" s="112" t="str">
        <f t="shared" si="70"/>
        <v/>
      </c>
      <c r="O1133" s="31"/>
      <c r="P1133" s="33" t="str">
        <f t="shared" si="71"/>
        <v/>
      </c>
      <c r="R1133" s="174" t="str">
        <f t="shared" si="72"/>
        <v/>
      </c>
    </row>
    <row r="1134" spans="1:18" ht="24.75" customHeight="1" x14ac:dyDescent="0.2">
      <c r="A1134" s="212"/>
      <c r="B1134" s="213"/>
      <c r="C1134" s="214"/>
      <c r="D1134" s="88"/>
      <c r="E1134" s="110"/>
      <c r="F1134" s="28"/>
      <c r="G1134" s="28"/>
      <c r="H1134" s="22" t="str">
        <f>IF(G1134="","",ROUNDDOWN('Lesné celky'!$C$2*G1134,2))</f>
        <v/>
      </c>
      <c r="I1134" s="28"/>
      <c r="J1134" s="28"/>
      <c r="K1134" s="28"/>
      <c r="L1134" s="28"/>
      <c r="M1134" s="24">
        <f t="shared" si="69"/>
        <v>0</v>
      </c>
      <c r="N1134" s="112" t="str">
        <f t="shared" si="70"/>
        <v/>
      </c>
      <c r="O1134" s="31"/>
      <c r="P1134" s="33" t="str">
        <f t="shared" si="71"/>
        <v/>
      </c>
      <c r="R1134" s="174" t="str">
        <f t="shared" si="72"/>
        <v/>
      </c>
    </row>
    <row r="1135" spans="1:18" ht="24.75" customHeight="1" x14ac:dyDescent="0.2">
      <c r="A1135" s="212"/>
      <c r="B1135" s="213"/>
      <c r="C1135" s="214"/>
      <c r="D1135" s="88"/>
      <c r="E1135" s="110"/>
      <c r="F1135" s="28"/>
      <c r="G1135" s="28"/>
      <c r="H1135" s="22" t="str">
        <f>IF(G1135="","",ROUNDDOWN('Lesné celky'!$C$2*G1135,2))</f>
        <v/>
      </c>
      <c r="I1135" s="28"/>
      <c r="J1135" s="28"/>
      <c r="K1135" s="28"/>
      <c r="L1135" s="28"/>
      <c r="M1135" s="24">
        <f t="shared" si="69"/>
        <v>0</v>
      </c>
      <c r="N1135" s="112" t="str">
        <f t="shared" si="70"/>
        <v/>
      </c>
      <c r="O1135" s="31"/>
      <c r="P1135" s="33" t="str">
        <f t="shared" si="71"/>
        <v/>
      </c>
      <c r="R1135" s="174" t="str">
        <f t="shared" si="72"/>
        <v/>
      </c>
    </row>
    <row r="1136" spans="1:18" ht="24.75" customHeight="1" x14ac:dyDescent="0.2">
      <c r="A1136" s="212"/>
      <c r="B1136" s="213"/>
      <c r="C1136" s="214"/>
      <c r="D1136" s="88"/>
      <c r="E1136" s="110"/>
      <c r="F1136" s="28"/>
      <c r="G1136" s="28"/>
      <c r="H1136" s="22" t="str">
        <f>IF(G1136="","",ROUNDDOWN('Lesné celky'!$C$2*G1136,2))</f>
        <v/>
      </c>
      <c r="I1136" s="28"/>
      <c r="J1136" s="28"/>
      <c r="K1136" s="28"/>
      <c r="L1136" s="28"/>
      <c r="M1136" s="24">
        <f t="shared" si="69"/>
        <v>0</v>
      </c>
      <c r="N1136" s="112" t="str">
        <f t="shared" si="70"/>
        <v/>
      </c>
      <c r="O1136" s="31"/>
      <c r="P1136" s="33" t="str">
        <f t="shared" si="71"/>
        <v/>
      </c>
      <c r="R1136" s="174" t="str">
        <f t="shared" si="72"/>
        <v/>
      </c>
    </row>
    <row r="1137" spans="1:18" ht="24.75" customHeight="1" x14ac:dyDescent="0.2">
      <c r="A1137" s="212"/>
      <c r="B1137" s="213"/>
      <c r="C1137" s="214"/>
      <c r="D1137" s="88"/>
      <c r="E1137" s="110"/>
      <c r="F1137" s="28"/>
      <c r="G1137" s="28"/>
      <c r="H1137" s="22" t="str">
        <f>IF(G1137="","",ROUNDDOWN('Lesné celky'!$C$2*G1137,2))</f>
        <v/>
      </c>
      <c r="I1137" s="28"/>
      <c r="J1137" s="28"/>
      <c r="K1137" s="28"/>
      <c r="L1137" s="28"/>
      <c r="M1137" s="24">
        <f t="shared" si="69"/>
        <v>0</v>
      </c>
      <c r="N1137" s="112" t="str">
        <f t="shared" si="70"/>
        <v/>
      </c>
      <c r="O1137" s="31"/>
      <c r="P1137" s="33" t="str">
        <f t="shared" si="71"/>
        <v/>
      </c>
      <c r="R1137" s="174" t="str">
        <f t="shared" si="72"/>
        <v/>
      </c>
    </row>
    <row r="1138" spans="1:18" ht="24.75" customHeight="1" x14ac:dyDescent="0.2">
      <c r="A1138" s="212"/>
      <c r="B1138" s="213"/>
      <c r="C1138" s="214"/>
      <c r="D1138" s="88"/>
      <c r="E1138" s="110"/>
      <c r="F1138" s="28"/>
      <c r="G1138" s="28"/>
      <c r="H1138" s="22" t="str">
        <f>IF(G1138="","",ROUNDDOWN('Lesné celky'!$C$2*G1138,2))</f>
        <v/>
      </c>
      <c r="I1138" s="28"/>
      <c r="J1138" s="28"/>
      <c r="K1138" s="28"/>
      <c r="L1138" s="28"/>
      <c r="M1138" s="24">
        <f t="shared" si="69"/>
        <v>0</v>
      </c>
      <c r="N1138" s="112" t="str">
        <f t="shared" si="70"/>
        <v/>
      </c>
      <c r="O1138" s="31"/>
      <c r="P1138" s="33" t="str">
        <f t="shared" si="71"/>
        <v/>
      </c>
      <c r="R1138" s="174" t="str">
        <f t="shared" si="72"/>
        <v/>
      </c>
    </row>
    <row r="1139" spans="1:18" ht="24.75" customHeight="1" x14ac:dyDescent="0.2">
      <c r="A1139" s="212"/>
      <c r="B1139" s="213"/>
      <c r="C1139" s="214"/>
      <c r="D1139" s="88"/>
      <c r="E1139" s="110"/>
      <c r="F1139" s="28"/>
      <c r="G1139" s="28"/>
      <c r="H1139" s="22" t="str">
        <f>IF(G1139="","",ROUNDDOWN('Lesné celky'!$C$2*G1139,2))</f>
        <v/>
      </c>
      <c r="I1139" s="28"/>
      <c r="J1139" s="28"/>
      <c r="K1139" s="28"/>
      <c r="L1139" s="28"/>
      <c r="M1139" s="24">
        <f t="shared" si="69"/>
        <v>0</v>
      </c>
      <c r="N1139" s="112" t="str">
        <f t="shared" si="70"/>
        <v/>
      </c>
      <c r="O1139" s="31"/>
      <c r="P1139" s="33" t="str">
        <f t="shared" si="71"/>
        <v/>
      </c>
      <c r="R1139" s="174" t="str">
        <f t="shared" si="72"/>
        <v/>
      </c>
    </row>
    <row r="1140" spans="1:18" ht="24.75" customHeight="1" x14ac:dyDescent="0.2">
      <c r="A1140" s="212"/>
      <c r="B1140" s="213"/>
      <c r="C1140" s="214"/>
      <c r="D1140" s="88"/>
      <c r="E1140" s="110"/>
      <c r="F1140" s="28"/>
      <c r="G1140" s="28"/>
      <c r="H1140" s="22" t="str">
        <f>IF(G1140="","",ROUNDDOWN('Lesné celky'!$C$2*G1140,2))</f>
        <v/>
      </c>
      <c r="I1140" s="28"/>
      <c r="J1140" s="28"/>
      <c r="K1140" s="28"/>
      <c r="L1140" s="28"/>
      <c r="M1140" s="24">
        <f t="shared" si="69"/>
        <v>0</v>
      </c>
      <c r="N1140" s="112" t="str">
        <f t="shared" si="70"/>
        <v/>
      </c>
      <c r="O1140" s="31"/>
      <c r="P1140" s="33" t="str">
        <f t="shared" si="71"/>
        <v/>
      </c>
      <c r="R1140" s="174" t="str">
        <f t="shared" si="72"/>
        <v/>
      </c>
    </row>
    <row r="1141" spans="1:18" ht="24.75" customHeight="1" x14ac:dyDescent="0.2">
      <c r="A1141" s="212"/>
      <c r="B1141" s="213"/>
      <c r="C1141" s="214"/>
      <c r="D1141" s="88"/>
      <c r="E1141" s="110"/>
      <c r="F1141" s="28"/>
      <c r="G1141" s="28"/>
      <c r="H1141" s="22" t="str">
        <f>IF(G1141="","",ROUNDDOWN('Lesné celky'!$C$2*G1141,2))</f>
        <v/>
      </c>
      <c r="I1141" s="28"/>
      <c r="J1141" s="28"/>
      <c r="K1141" s="28"/>
      <c r="L1141" s="28"/>
      <c r="M1141" s="24">
        <f t="shared" si="69"/>
        <v>0</v>
      </c>
      <c r="N1141" s="112" t="str">
        <f t="shared" si="70"/>
        <v/>
      </c>
      <c r="O1141" s="31"/>
      <c r="P1141" s="33" t="str">
        <f t="shared" si="71"/>
        <v/>
      </c>
      <c r="R1141" s="174" t="str">
        <f t="shared" si="72"/>
        <v/>
      </c>
    </row>
    <row r="1142" spans="1:18" ht="24.75" customHeight="1" x14ac:dyDescent="0.2">
      <c r="A1142" s="212"/>
      <c r="B1142" s="213"/>
      <c r="C1142" s="214"/>
      <c r="D1142" s="88"/>
      <c r="E1142" s="110"/>
      <c r="F1142" s="28"/>
      <c r="G1142" s="28"/>
      <c r="H1142" s="22" t="str">
        <f>IF(G1142="","",ROUNDDOWN('Lesné celky'!$C$2*G1142,2))</f>
        <v/>
      </c>
      <c r="I1142" s="28"/>
      <c r="J1142" s="28"/>
      <c r="K1142" s="28"/>
      <c r="L1142" s="28"/>
      <c r="M1142" s="24">
        <f t="shared" si="69"/>
        <v>0</v>
      </c>
      <c r="N1142" s="112" t="str">
        <f t="shared" si="70"/>
        <v/>
      </c>
      <c r="O1142" s="31"/>
      <c r="P1142" s="33" t="str">
        <f t="shared" si="71"/>
        <v/>
      </c>
      <c r="R1142" s="174" t="str">
        <f t="shared" si="72"/>
        <v/>
      </c>
    </row>
    <row r="1143" spans="1:18" ht="24.75" customHeight="1" x14ac:dyDescent="0.2">
      <c r="A1143" s="212"/>
      <c r="B1143" s="213"/>
      <c r="C1143" s="214"/>
      <c r="D1143" s="88"/>
      <c r="E1143" s="110"/>
      <c r="F1143" s="28"/>
      <c r="G1143" s="28"/>
      <c r="H1143" s="22" t="str">
        <f>IF(G1143="","",ROUNDDOWN('Lesné celky'!$C$2*G1143,2))</f>
        <v/>
      </c>
      <c r="I1143" s="28"/>
      <c r="J1143" s="28"/>
      <c r="K1143" s="28"/>
      <c r="L1143" s="28"/>
      <c r="M1143" s="24">
        <f t="shared" si="69"/>
        <v>0</v>
      </c>
      <c r="N1143" s="112" t="str">
        <f t="shared" si="70"/>
        <v/>
      </c>
      <c r="O1143" s="31"/>
      <c r="P1143" s="33" t="str">
        <f t="shared" si="71"/>
        <v/>
      </c>
      <c r="R1143" s="174" t="str">
        <f t="shared" si="72"/>
        <v/>
      </c>
    </row>
    <row r="1144" spans="1:18" ht="24.75" customHeight="1" x14ac:dyDescent="0.2">
      <c r="A1144" s="212"/>
      <c r="B1144" s="213"/>
      <c r="C1144" s="214"/>
      <c r="D1144" s="88"/>
      <c r="E1144" s="110"/>
      <c r="F1144" s="28"/>
      <c r="G1144" s="28"/>
      <c r="H1144" s="22" t="str">
        <f>IF(G1144="","",ROUNDDOWN('Lesné celky'!$C$2*G1144,2))</f>
        <v/>
      </c>
      <c r="I1144" s="28"/>
      <c r="J1144" s="28"/>
      <c r="K1144" s="28"/>
      <c r="L1144" s="28"/>
      <c r="M1144" s="24">
        <f t="shared" si="69"/>
        <v>0</v>
      </c>
      <c r="N1144" s="112" t="str">
        <f t="shared" si="70"/>
        <v/>
      </c>
      <c r="O1144" s="31"/>
      <c r="P1144" s="33" t="str">
        <f t="shared" si="71"/>
        <v/>
      </c>
      <c r="R1144" s="174" t="str">
        <f t="shared" si="72"/>
        <v/>
      </c>
    </row>
    <row r="1145" spans="1:18" ht="24.75" customHeight="1" x14ac:dyDescent="0.2">
      <c r="A1145" s="212"/>
      <c r="B1145" s="213"/>
      <c r="C1145" s="214"/>
      <c r="D1145" s="88"/>
      <c r="E1145" s="110"/>
      <c r="F1145" s="28"/>
      <c r="G1145" s="28"/>
      <c r="H1145" s="22" t="str">
        <f>IF(G1145="","",ROUNDDOWN('Lesné celky'!$C$2*G1145,2))</f>
        <v/>
      </c>
      <c r="I1145" s="28"/>
      <c r="J1145" s="28"/>
      <c r="K1145" s="28"/>
      <c r="L1145" s="28"/>
      <c r="M1145" s="24">
        <f t="shared" si="69"/>
        <v>0</v>
      </c>
      <c r="N1145" s="112" t="str">
        <f t="shared" si="70"/>
        <v/>
      </c>
      <c r="O1145" s="31"/>
      <c r="P1145" s="33" t="str">
        <f t="shared" si="71"/>
        <v/>
      </c>
      <c r="R1145" s="174" t="str">
        <f t="shared" si="72"/>
        <v/>
      </c>
    </row>
    <row r="1146" spans="1:18" ht="24.75" customHeight="1" x14ac:dyDescent="0.2">
      <c r="A1146" s="212"/>
      <c r="B1146" s="213"/>
      <c r="C1146" s="214"/>
      <c r="D1146" s="88"/>
      <c r="E1146" s="110"/>
      <c r="F1146" s="28"/>
      <c r="G1146" s="28"/>
      <c r="H1146" s="22" t="str">
        <f>IF(G1146="","",ROUNDDOWN('Lesné celky'!$C$2*G1146,2))</f>
        <v/>
      </c>
      <c r="I1146" s="28"/>
      <c r="J1146" s="28"/>
      <c r="K1146" s="28"/>
      <c r="L1146" s="28"/>
      <c r="M1146" s="24">
        <f t="shared" si="69"/>
        <v>0</v>
      </c>
      <c r="N1146" s="112" t="str">
        <f t="shared" si="70"/>
        <v/>
      </c>
      <c r="O1146" s="31"/>
      <c r="P1146" s="33" t="str">
        <f t="shared" si="71"/>
        <v/>
      </c>
      <c r="R1146" s="174" t="str">
        <f t="shared" si="72"/>
        <v/>
      </c>
    </row>
    <row r="1147" spans="1:18" ht="24.75" customHeight="1" x14ac:dyDescent="0.2">
      <c r="A1147" s="212"/>
      <c r="B1147" s="213"/>
      <c r="C1147" s="214"/>
      <c r="D1147" s="88"/>
      <c r="E1147" s="110"/>
      <c r="F1147" s="28"/>
      <c r="G1147" s="28"/>
      <c r="H1147" s="22" t="str">
        <f>IF(G1147="","",ROUNDDOWN('Lesné celky'!$C$2*G1147,2))</f>
        <v/>
      </c>
      <c r="I1147" s="28"/>
      <c r="J1147" s="28"/>
      <c r="K1147" s="28"/>
      <c r="L1147" s="28"/>
      <c r="M1147" s="24">
        <f t="shared" si="69"/>
        <v>0</v>
      </c>
      <c r="N1147" s="112" t="str">
        <f t="shared" si="70"/>
        <v/>
      </c>
      <c r="O1147" s="31"/>
      <c r="P1147" s="33" t="str">
        <f t="shared" si="71"/>
        <v/>
      </c>
      <c r="R1147" s="174" t="str">
        <f t="shared" si="72"/>
        <v/>
      </c>
    </row>
    <row r="1148" spans="1:18" ht="24.75" customHeight="1" x14ac:dyDescent="0.2">
      <c r="A1148" s="212"/>
      <c r="B1148" s="213"/>
      <c r="C1148" s="214"/>
      <c r="D1148" s="88"/>
      <c r="E1148" s="110"/>
      <c r="F1148" s="28"/>
      <c r="G1148" s="28"/>
      <c r="H1148" s="22" t="str">
        <f>IF(G1148="","",ROUNDDOWN('Lesné celky'!$C$2*G1148,2))</f>
        <v/>
      </c>
      <c r="I1148" s="28"/>
      <c r="J1148" s="28"/>
      <c r="K1148" s="28"/>
      <c r="L1148" s="28"/>
      <c r="M1148" s="24">
        <f t="shared" si="69"/>
        <v>0</v>
      </c>
      <c r="N1148" s="112" t="str">
        <f t="shared" si="70"/>
        <v/>
      </c>
      <c r="O1148" s="31"/>
      <c r="P1148" s="33" t="str">
        <f t="shared" si="71"/>
        <v/>
      </c>
      <c r="R1148" s="174" t="str">
        <f t="shared" si="72"/>
        <v/>
      </c>
    </row>
    <row r="1149" spans="1:18" ht="24.75" customHeight="1" x14ac:dyDescent="0.2">
      <c r="A1149" s="212"/>
      <c r="B1149" s="213"/>
      <c r="C1149" s="214"/>
      <c r="D1149" s="88"/>
      <c r="E1149" s="110"/>
      <c r="F1149" s="28"/>
      <c r="G1149" s="28"/>
      <c r="H1149" s="22" t="str">
        <f>IF(G1149="","",ROUNDDOWN('Lesné celky'!$C$2*G1149,2))</f>
        <v/>
      </c>
      <c r="I1149" s="28"/>
      <c r="J1149" s="28"/>
      <c r="K1149" s="28"/>
      <c r="L1149" s="28"/>
      <c r="M1149" s="24">
        <f t="shared" si="69"/>
        <v>0</v>
      </c>
      <c r="N1149" s="112" t="str">
        <f t="shared" si="70"/>
        <v/>
      </c>
      <c r="O1149" s="31"/>
      <c r="P1149" s="33" t="str">
        <f t="shared" si="71"/>
        <v/>
      </c>
      <c r="R1149" s="174" t="str">
        <f t="shared" si="72"/>
        <v/>
      </c>
    </row>
    <row r="1150" spans="1:18" ht="24.75" customHeight="1" x14ac:dyDescent="0.2">
      <c r="A1150" s="212"/>
      <c r="B1150" s="213"/>
      <c r="C1150" s="214"/>
      <c r="D1150" s="88"/>
      <c r="E1150" s="110"/>
      <c r="F1150" s="28"/>
      <c r="G1150" s="28"/>
      <c r="H1150" s="22" t="str">
        <f>IF(G1150="","",ROUNDDOWN('Lesné celky'!$C$2*G1150,2))</f>
        <v/>
      </c>
      <c r="I1150" s="28"/>
      <c r="J1150" s="28"/>
      <c r="K1150" s="28"/>
      <c r="L1150" s="28"/>
      <c r="M1150" s="24">
        <f t="shared" si="69"/>
        <v>0</v>
      </c>
      <c r="N1150" s="112" t="str">
        <f t="shared" si="70"/>
        <v/>
      </c>
      <c r="O1150" s="31"/>
      <c r="P1150" s="33" t="str">
        <f t="shared" si="71"/>
        <v/>
      </c>
      <c r="R1150" s="174" t="str">
        <f t="shared" si="72"/>
        <v/>
      </c>
    </row>
    <row r="1151" spans="1:18" ht="24.75" customHeight="1" x14ac:dyDescent="0.2">
      <c r="A1151" s="212"/>
      <c r="B1151" s="213"/>
      <c r="C1151" s="214"/>
      <c r="D1151" s="88"/>
      <c r="E1151" s="110"/>
      <c r="F1151" s="28"/>
      <c r="G1151" s="28"/>
      <c r="H1151" s="22" t="str">
        <f>IF(G1151="","",ROUNDDOWN('Lesné celky'!$C$2*G1151,2))</f>
        <v/>
      </c>
      <c r="I1151" s="28"/>
      <c r="J1151" s="28"/>
      <c r="K1151" s="28"/>
      <c r="L1151" s="28"/>
      <c r="M1151" s="24">
        <f t="shared" si="69"/>
        <v>0</v>
      </c>
      <c r="N1151" s="112" t="str">
        <f t="shared" si="70"/>
        <v/>
      </c>
      <c r="O1151" s="31"/>
      <c r="P1151" s="33" t="str">
        <f t="shared" si="71"/>
        <v/>
      </c>
      <c r="R1151" s="174" t="str">
        <f t="shared" si="72"/>
        <v/>
      </c>
    </row>
    <row r="1152" spans="1:18" ht="24.75" customHeight="1" x14ac:dyDescent="0.2">
      <c r="A1152" s="212"/>
      <c r="B1152" s="213"/>
      <c r="C1152" s="214"/>
      <c r="D1152" s="88"/>
      <c r="E1152" s="110"/>
      <c r="F1152" s="28"/>
      <c r="G1152" s="28"/>
      <c r="H1152" s="22" t="str">
        <f>IF(G1152="","",ROUNDDOWN('Lesné celky'!$C$2*G1152,2))</f>
        <v/>
      </c>
      <c r="I1152" s="28"/>
      <c r="J1152" s="28"/>
      <c r="K1152" s="28"/>
      <c r="L1152" s="28"/>
      <c r="M1152" s="24">
        <f t="shared" si="69"/>
        <v>0</v>
      </c>
      <c r="N1152" s="112" t="str">
        <f t="shared" si="70"/>
        <v/>
      </c>
      <c r="O1152" s="31"/>
      <c r="P1152" s="33" t="str">
        <f t="shared" si="71"/>
        <v/>
      </c>
      <c r="R1152" s="174" t="str">
        <f t="shared" si="72"/>
        <v/>
      </c>
    </row>
    <row r="1153" spans="1:18" ht="24.75" customHeight="1" x14ac:dyDescent="0.2">
      <c r="A1153" s="212"/>
      <c r="B1153" s="213"/>
      <c r="C1153" s="214"/>
      <c r="D1153" s="88"/>
      <c r="E1153" s="110"/>
      <c r="F1153" s="28"/>
      <c r="G1153" s="28"/>
      <c r="H1153" s="22" t="str">
        <f>IF(G1153="","",ROUNDDOWN('Lesné celky'!$C$2*G1153,2))</f>
        <v/>
      </c>
      <c r="I1153" s="28"/>
      <c r="J1153" s="28"/>
      <c r="K1153" s="28"/>
      <c r="L1153" s="28"/>
      <c r="M1153" s="24">
        <f t="shared" si="69"/>
        <v>0</v>
      </c>
      <c r="N1153" s="112" t="str">
        <f t="shared" si="70"/>
        <v/>
      </c>
      <c r="O1153" s="31"/>
      <c r="P1153" s="33" t="str">
        <f t="shared" si="71"/>
        <v/>
      </c>
      <c r="R1153" s="174" t="str">
        <f t="shared" si="72"/>
        <v/>
      </c>
    </row>
    <row r="1154" spans="1:18" ht="24.75" customHeight="1" x14ac:dyDescent="0.2">
      <c r="A1154" s="212"/>
      <c r="B1154" s="213"/>
      <c r="C1154" s="214"/>
      <c r="D1154" s="88"/>
      <c r="E1154" s="110"/>
      <c r="F1154" s="28"/>
      <c r="G1154" s="28"/>
      <c r="H1154" s="22" t="str">
        <f>IF(G1154="","",ROUNDDOWN('Lesné celky'!$C$2*G1154,2))</f>
        <v/>
      </c>
      <c r="I1154" s="28"/>
      <c r="J1154" s="28"/>
      <c r="K1154" s="28"/>
      <c r="L1154" s="28"/>
      <c r="M1154" s="24">
        <f t="shared" ref="M1154:M1217" si="73">SUM(I1154:L1154)</f>
        <v>0</v>
      </c>
      <c r="N1154" s="112" t="str">
        <f t="shared" ref="N1154:N1217" si="74">IF(ROUNDDOWN(F1154*G1154,2)-ROUNDDOWN(SUM(I1154:L1154),2)=0,"","zlý súčet")</f>
        <v/>
      </c>
      <c r="O1154" s="31"/>
      <c r="P1154" s="33" t="str">
        <f t="shared" si="71"/>
        <v/>
      </c>
      <c r="R1154" s="174" t="str">
        <f t="shared" si="72"/>
        <v/>
      </c>
    </row>
    <row r="1155" spans="1:18" ht="24.75" customHeight="1" x14ac:dyDescent="0.2">
      <c r="A1155" s="212"/>
      <c r="B1155" s="213"/>
      <c r="C1155" s="214"/>
      <c r="D1155" s="88"/>
      <c r="E1155" s="110"/>
      <c r="F1155" s="28"/>
      <c r="G1155" s="28"/>
      <c r="H1155" s="22" t="str">
        <f>IF(G1155="","",ROUNDDOWN('Lesné celky'!$C$2*G1155,2))</f>
        <v/>
      </c>
      <c r="I1155" s="28"/>
      <c r="J1155" s="28"/>
      <c r="K1155" s="28"/>
      <c r="L1155" s="28"/>
      <c r="M1155" s="24">
        <f t="shared" si="73"/>
        <v>0</v>
      </c>
      <c r="N1155" s="112" t="str">
        <f t="shared" si="74"/>
        <v/>
      </c>
      <c r="O1155" s="31"/>
      <c r="P1155" s="33" t="str">
        <f t="shared" si="71"/>
        <v/>
      </c>
      <c r="R1155" s="174" t="str">
        <f t="shared" si="72"/>
        <v/>
      </c>
    </row>
    <row r="1156" spans="1:18" ht="24.75" customHeight="1" x14ac:dyDescent="0.2">
      <c r="A1156" s="212"/>
      <c r="B1156" s="213"/>
      <c r="C1156" s="214"/>
      <c r="D1156" s="88"/>
      <c r="E1156" s="110"/>
      <c r="F1156" s="28"/>
      <c r="G1156" s="28"/>
      <c r="H1156" s="22" t="str">
        <f>IF(G1156="","",ROUNDDOWN('Lesné celky'!$C$2*G1156,2))</f>
        <v/>
      </c>
      <c r="I1156" s="28"/>
      <c r="J1156" s="28"/>
      <c r="K1156" s="28"/>
      <c r="L1156" s="28"/>
      <c r="M1156" s="24">
        <f t="shared" si="73"/>
        <v>0</v>
      </c>
      <c r="N1156" s="112" t="str">
        <f t="shared" si="74"/>
        <v/>
      </c>
      <c r="O1156" s="31"/>
      <c r="P1156" s="33" t="str">
        <f t="shared" si="71"/>
        <v/>
      </c>
      <c r="R1156" s="174" t="str">
        <f t="shared" si="72"/>
        <v/>
      </c>
    </row>
    <row r="1157" spans="1:18" ht="24.75" customHeight="1" x14ac:dyDescent="0.2">
      <c r="A1157" s="212"/>
      <c r="B1157" s="213"/>
      <c r="C1157" s="214"/>
      <c r="D1157" s="88"/>
      <c r="E1157" s="110"/>
      <c r="F1157" s="28"/>
      <c r="G1157" s="28"/>
      <c r="H1157" s="22" t="str">
        <f>IF(G1157="","",ROUNDDOWN('Lesné celky'!$C$2*G1157,2))</f>
        <v/>
      </c>
      <c r="I1157" s="28"/>
      <c r="J1157" s="28"/>
      <c r="K1157" s="28"/>
      <c r="L1157" s="28"/>
      <c r="M1157" s="24">
        <f t="shared" si="73"/>
        <v>0</v>
      </c>
      <c r="N1157" s="112" t="str">
        <f t="shared" si="74"/>
        <v/>
      </c>
      <c r="O1157" s="31"/>
      <c r="P1157" s="33" t="str">
        <f t="shared" si="71"/>
        <v/>
      </c>
      <c r="R1157" s="174" t="str">
        <f t="shared" si="72"/>
        <v/>
      </c>
    </row>
    <row r="1158" spans="1:18" ht="24.75" customHeight="1" x14ac:dyDescent="0.2">
      <c r="A1158" s="212"/>
      <c r="B1158" s="213"/>
      <c r="C1158" s="214"/>
      <c r="D1158" s="88"/>
      <c r="E1158" s="110"/>
      <c r="F1158" s="28"/>
      <c r="G1158" s="28"/>
      <c r="H1158" s="22" t="str">
        <f>IF(G1158="","",ROUNDDOWN('Lesné celky'!$C$2*G1158,2))</f>
        <v/>
      </c>
      <c r="I1158" s="28"/>
      <c r="J1158" s="28"/>
      <c r="K1158" s="28"/>
      <c r="L1158" s="28"/>
      <c r="M1158" s="24">
        <f t="shared" si="73"/>
        <v>0</v>
      </c>
      <c r="N1158" s="112" t="str">
        <f t="shared" si="74"/>
        <v/>
      </c>
      <c r="O1158" s="31"/>
      <c r="P1158" s="33" t="str">
        <f t="shared" si="71"/>
        <v/>
      </c>
      <c r="R1158" s="174" t="str">
        <f t="shared" si="72"/>
        <v/>
      </c>
    </row>
    <row r="1159" spans="1:18" ht="24.75" customHeight="1" x14ac:dyDescent="0.2">
      <c r="A1159" s="212"/>
      <c r="B1159" s="213"/>
      <c r="C1159" s="214"/>
      <c r="D1159" s="88"/>
      <c r="E1159" s="110"/>
      <c r="F1159" s="28"/>
      <c r="G1159" s="28"/>
      <c r="H1159" s="22" t="str">
        <f>IF(G1159="","",ROUNDDOWN('Lesné celky'!$C$2*G1159,2))</f>
        <v/>
      </c>
      <c r="I1159" s="28"/>
      <c r="J1159" s="28"/>
      <c r="K1159" s="28"/>
      <c r="L1159" s="28"/>
      <c r="M1159" s="24">
        <f t="shared" si="73"/>
        <v>0</v>
      </c>
      <c r="N1159" s="112" t="str">
        <f t="shared" si="74"/>
        <v/>
      </c>
      <c r="O1159" s="31"/>
      <c r="P1159" s="33" t="str">
        <f t="shared" si="71"/>
        <v/>
      </c>
      <c r="R1159" s="174" t="str">
        <f t="shared" si="72"/>
        <v/>
      </c>
    </row>
    <row r="1160" spans="1:18" ht="24.75" customHeight="1" x14ac:dyDescent="0.2">
      <c r="A1160" s="212"/>
      <c r="B1160" s="213"/>
      <c r="C1160" s="214"/>
      <c r="D1160" s="88"/>
      <c r="E1160" s="110"/>
      <c r="F1160" s="28"/>
      <c r="G1160" s="28"/>
      <c r="H1160" s="22" t="str">
        <f>IF(G1160="","",ROUNDDOWN('Lesné celky'!$C$2*G1160,2))</f>
        <v/>
      </c>
      <c r="I1160" s="28"/>
      <c r="J1160" s="28"/>
      <c r="K1160" s="28"/>
      <c r="L1160" s="28"/>
      <c r="M1160" s="24">
        <f t="shared" si="73"/>
        <v>0</v>
      </c>
      <c r="N1160" s="112" t="str">
        <f t="shared" si="74"/>
        <v/>
      </c>
      <c r="O1160" s="31"/>
      <c r="P1160" s="33" t="str">
        <f t="shared" si="71"/>
        <v/>
      </c>
      <c r="R1160" s="174" t="str">
        <f t="shared" si="72"/>
        <v/>
      </c>
    </row>
    <row r="1161" spans="1:18" ht="24.75" customHeight="1" x14ac:dyDescent="0.2">
      <c r="A1161" s="212"/>
      <c r="B1161" s="213"/>
      <c r="C1161" s="214"/>
      <c r="D1161" s="88"/>
      <c r="E1161" s="110"/>
      <c r="F1161" s="28"/>
      <c r="G1161" s="28"/>
      <c r="H1161" s="22" t="str">
        <f>IF(G1161="","",ROUNDDOWN('Lesné celky'!$C$2*G1161,2))</f>
        <v/>
      </c>
      <c r="I1161" s="28"/>
      <c r="J1161" s="28"/>
      <c r="K1161" s="28"/>
      <c r="L1161" s="28"/>
      <c r="M1161" s="24">
        <f t="shared" si="73"/>
        <v>0</v>
      </c>
      <c r="N1161" s="112" t="str">
        <f t="shared" si="74"/>
        <v/>
      </c>
      <c r="O1161" s="31"/>
      <c r="P1161" s="33" t="str">
        <f t="shared" si="71"/>
        <v/>
      </c>
      <c r="R1161" s="174" t="str">
        <f t="shared" si="72"/>
        <v/>
      </c>
    </row>
    <row r="1162" spans="1:18" ht="24.75" customHeight="1" x14ac:dyDescent="0.2">
      <c r="A1162" s="212"/>
      <c r="B1162" s="213"/>
      <c r="C1162" s="214"/>
      <c r="D1162" s="88"/>
      <c r="E1162" s="110"/>
      <c r="F1162" s="28"/>
      <c r="G1162" s="28"/>
      <c r="H1162" s="22" t="str">
        <f>IF(G1162="","",ROUNDDOWN('Lesné celky'!$C$2*G1162,2))</f>
        <v/>
      </c>
      <c r="I1162" s="28"/>
      <c r="J1162" s="28"/>
      <c r="K1162" s="28"/>
      <c r="L1162" s="28"/>
      <c r="M1162" s="24">
        <f t="shared" si="73"/>
        <v>0</v>
      </c>
      <c r="N1162" s="112" t="str">
        <f t="shared" si="74"/>
        <v/>
      </c>
      <c r="O1162" s="31"/>
      <c r="P1162" s="33" t="str">
        <f t="shared" si="71"/>
        <v/>
      </c>
      <c r="R1162" s="174" t="str">
        <f t="shared" si="72"/>
        <v/>
      </c>
    </row>
    <row r="1163" spans="1:18" ht="24.75" customHeight="1" x14ac:dyDescent="0.2">
      <c r="A1163" s="212"/>
      <c r="B1163" s="213"/>
      <c r="C1163" s="214"/>
      <c r="D1163" s="88"/>
      <c r="E1163" s="110"/>
      <c r="F1163" s="28"/>
      <c r="G1163" s="28"/>
      <c r="H1163" s="22" t="str">
        <f>IF(G1163="","",ROUNDDOWN('Lesné celky'!$C$2*G1163,2))</f>
        <v/>
      </c>
      <c r="I1163" s="28"/>
      <c r="J1163" s="28"/>
      <c r="K1163" s="28"/>
      <c r="L1163" s="28"/>
      <c r="M1163" s="24">
        <f t="shared" si="73"/>
        <v>0</v>
      </c>
      <c r="N1163" s="112" t="str">
        <f t="shared" si="74"/>
        <v/>
      </c>
      <c r="O1163" s="31"/>
      <c r="P1163" s="33" t="str">
        <f t="shared" si="71"/>
        <v/>
      </c>
      <c r="R1163" s="174" t="str">
        <f t="shared" si="72"/>
        <v/>
      </c>
    </row>
    <row r="1164" spans="1:18" ht="24.75" customHeight="1" x14ac:dyDescent="0.2">
      <c r="A1164" s="212"/>
      <c r="B1164" s="213"/>
      <c r="C1164" s="214"/>
      <c r="D1164" s="88"/>
      <c r="E1164" s="110"/>
      <c r="F1164" s="28"/>
      <c r="G1164" s="28"/>
      <c r="H1164" s="22" t="str">
        <f>IF(G1164="","",ROUNDDOWN('Lesné celky'!$C$2*G1164,2))</f>
        <v/>
      </c>
      <c r="I1164" s="28"/>
      <c r="J1164" s="28"/>
      <c r="K1164" s="28"/>
      <c r="L1164" s="28"/>
      <c r="M1164" s="24">
        <f t="shared" si="73"/>
        <v>0</v>
      </c>
      <c r="N1164" s="112" t="str">
        <f t="shared" si="74"/>
        <v/>
      </c>
      <c r="O1164" s="31"/>
      <c r="P1164" s="33" t="str">
        <f t="shared" si="71"/>
        <v/>
      </c>
      <c r="R1164" s="174" t="str">
        <f t="shared" si="72"/>
        <v/>
      </c>
    </row>
    <row r="1165" spans="1:18" ht="24.75" customHeight="1" x14ac:dyDescent="0.2">
      <c r="A1165" s="212"/>
      <c r="B1165" s="213"/>
      <c r="C1165" s="214"/>
      <c r="D1165" s="88"/>
      <c r="E1165" s="110"/>
      <c r="F1165" s="28"/>
      <c r="G1165" s="28"/>
      <c r="H1165" s="22" t="str">
        <f>IF(G1165="","",ROUNDDOWN('Lesné celky'!$C$2*G1165,2))</f>
        <v/>
      </c>
      <c r="I1165" s="28"/>
      <c r="J1165" s="28"/>
      <c r="K1165" s="28"/>
      <c r="L1165" s="28"/>
      <c r="M1165" s="24">
        <f t="shared" si="73"/>
        <v>0</v>
      </c>
      <c r="N1165" s="112" t="str">
        <f t="shared" si="74"/>
        <v/>
      </c>
      <c r="O1165" s="31"/>
      <c r="P1165" s="33" t="str">
        <f t="shared" si="71"/>
        <v/>
      </c>
      <c r="R1165" s="174" t="str">
        <f t="shared" si="72"/>
        <v/>
      </c>
    </row>
    <row r="1166" spans="1:18" ht="24.75" customHeight="1" x14ac:dyDescent="0.2">
      <c r="A1166" s="212"/>
      <c r="B1166" s="213"/>
      <c r="C1166" s="214"/>
      <c r="D1166" s="88"/>
      <c r="E1166" s="110"/>
      <c r="F1166" s="28"/>
      <c r="G1166" s="28"/>
      <c r="H1166" s="22" t="str">
        <f>IF(G1166="","",ROUNDDOWN('Lesné celky'!$C$2*G1166,2))</f>
        <v/>
      </c>
      <c r="I1166" s="28"/>
      <c r="J1166" s="28"/>
      <c r="K1166" s="28"/>
      <c r="L1166" s="28"/>
      <c r="M1166" s="24">
        <f t="shared" si="73"/>
        <v>0</v>
      </c>
      <c r="N1166" s="112" t="str">
        <f t="shared" si="74"/>
        <v/>
      </c>
      <c r="O1166" s="31"/>
      <c r="P1166" s="33" t="str">
        <f t="shared" si="71"/>
        <v/>
      </c>
      <c r="R1166" s="174" t="str">
        <f t="shared" si="72"/>
        <v/>
      </c>
    </row>
    <row r="1167" spans="1:18" ht="24.75" customHeight="1" x14ac:dyDescent="0.2">
      <c r="A1167" s="212"/>
      <c r="B1167" s="213"/>
      <c r="C1167" s="214"/>
      <c r="D1167" s="88"/>
      <c r="E1167" s="110"/>
      <c r="F1167" s="28"/>
      <c r="G1167" s="28"/>
      <c r="H1167" s="22" t="str">
        <f>IF(G1167="","",ROUNDDOWN('Lesné celky'!$C$2*G1167,2))</f>
        <v/>
      </c>
      <c r="I1167" s="28"/>
      <c r="J1167" s="28"/>
      <c r="K1167" s="28"/>
      <c r="L1167" s="28"/>
      <c r="M1167" s="24">
        <f t="shared" si="73"/>
        <v>0</v>
      </c>
      <c r="N1167" s="112" t="str">
        <f t="shared" si="74"/>
        <v/>
      </c>
      <c r="O1167" s="31"/>
      <c r="P1167" s="33" t="str">
        <f t="shared" si="71"/>
        <v/>
      </c>
      <c r="R1167" s="174" t="str">
        <f t="shared" si="72"/>
        <v/>
      </c>
    </row>
    <row r="1168" spans="1:18" ht="24.75" customHeight="1" x14ac:dyDescent="0.2">
      <c r="A1168" s="212"/>
      <c r="B1168" s="213"/>
      <c r="C1168" s="214"/>
      <c r="D1168" s="88"/>
      <c r="E1168" s="110"/>
      <c r="F1168" s="28"/>
      <c r="G1168" s="28"/>
      <c r="H1168" s="22" t="str">
        <f>IF(G1168="","",ROUNDDOWN('Lesné celky'!$C$2*G1168,2))</f>
        <v/>
      </c>
      <c r="I1168" s="28"/>
      <c r="J1168" s="28"/>
      <c r="K1168" s="28"/>
      <c r="L1168" s="28"/>
      <c r="M1168" s="24">
        <f t="shared" si="73"/>
        <v>0</v>
      </c>
      <c r="N1168" s="112" t="str">
        <f t="shared" si="74"/>
        <v/>
      </c>
      <c r="O1168" s="31"/>
      <c r="P1168" s="33" t="str">
        <f t="shared" si="71"/>
        <v/>
      </c>
      <c r="R1168" s="174" t="str">
        <f t="shared" si="72"/>
        <v/>
      </c>
    </row>
    <row r="1169" spans="1:18" ht="24.75" customHeight="1" x14ac:dyDescent="0.2">
      <c r="A1169" s="212"/>
      <c r="B1169" s="213"/>
      <c r="C1169" s="214"/>
      <c r="D1169" s="88"/>
      <c r="E1169" s="110"/>
      <c r="F1169" s="28"/>
      <c r="G1169" s="28"/>
      <c r="H1169" s="22" t="str">
        <f>IF(G1169="","",ROUNDDOWN('Lesné celky'!$C$2*G1169,2))</f>
        <v/>
      </c>
      <c r="I1169" s="28"/>
      <c r="J1169" s="28"/>
      <c r="K1169" s="28"/>
      <c r="L1169" s="28"/>
      <c r="M1169" s="24">
        <f t="shared" si="73"/>
        <v>0</v>
      </c>
      <c r="N1169" s="112" t="str">
        <f t="shared" si="74"/>
        <v/>
      </c>
      <c r="O1169" s="31"/>
      <c r="P1169" s="33" t="str">
        <f t="shared" si="71"/>
        <v/>
      </c>
      <c r="R1169" s="174" t="str">
        <f t="shared" si="72"/>
        <v/>
      </c>
    </row>
    <row r="1170" spans="1:18" ht="24.75" customHeight="1" x14ac:dyDescent="0.2">
      <c r="A1170" s="212"/>
      <c r="B1170" s="213"/>
      <c r="C1170" s="214"/>
      <c r="D1170" s="88"/>
      <c r="E1170" s="110"/>
      <c r="F1170" s="28"/>
      <c r="G1170" s="28"/>
      <c r="H1170" s="22" t="str">
        <f>IF(G1170="","",ROUNDDOWN('Lesné celky'!$C$2*G1170,2))</f>
        <v/>
      </c>
      <c r="I1170" s="28"/>
      <c r="J1170" s="28"/>
      <c r="K1170" s="28"/>
      <c r="L1170" s="28"/>
      <c r="M1170" s="24">
        <f t="shared" si="73"/>
        <v>0</v>
      </c>
      <c r="N1170" s="112" t="str">
        <f t="shared" si="74"/>
        <v/>
      </c>
      <c r="O1170" s="31"/>
      <c r="P1170" s="33" t="str">
        <f t="shared" si="71"/>
        <v/>
      </c>
      <c r="R1170" s="174" t="str">
        <f t="shared" si="72"/>
        <v/>
      </c>
    </row>
    <row r="1171" spans="1:18" ht="24.75" customHeight="1" x14ac:dyDescent="0.2">
      <c r="A1171" s="212"/>
      <c r="B1171" s="213"/>
      <c r="C1171" s="214"/>
      <c r="D1171" s="88"/>
      <c r="E1171" s="110"/>
      <c r="F1171" s="28"/>
      <c r="G1171" s="28"/>
      <c r="H1171" s="22" t="str">
        <f>IF(G1171="","",ROUNDDOWN('Lesné celky'!$C$2*G1171,2))</f>
        <v/>
      </c>
      <c r="I1171" s="28"/>
      <c r="J1171" s="28"/>
      <c r="K1171" s="28"/>
      <c r="L1171" s="28"/>
      <c r="M1171" s="24">
        <f t="shared" si="73"/>
        <v>0</v>
      </c>
      <c r="N1171" s="112" t="str">
        <f t="shared" si="74"/>
        <v/>
      </c>
      <c r="O1171" s="31"/>
      <c r="P1171" s="33" t="str">
        <f t="shared" si="71"/>
        <v/>
      </c>
      <c r="R1171" s="174" t="str">
        <f t="shared" si="72"/>
        <v/>
      </c>
    </row>
    <row r="1172" spans="1:18" ht="24.75" customHeight="1" x14ac:dyDescent="0.2">
      <c r="A1172" s="212"/>
      <c r="B1172" s="213"/>
      <c r="C1172" s="214"/>
      <c r="D1172" s="88"/>
      <c r="E1172" s="110"/>
      <c r="F1172" s="28"/>
      <c r="G1172" s="28"/>
      <c r="H1172" s="22" t="str">
        <f>IF(G1172="","",ROUNDDOWN('Lesné celky'!$C$2*G1172,2))</f>
        <v/>
      </c>
      <c r="I1172" s="28"/>
      <c r="J1172" s="28"/>
      <c r="K1172" s="28"/>
      <c r="L1172" s="28"/>
      <c r="M1172" s="24">
        <f t="shared" si="73"/>
        <v>0</v>
      </c>
      <c r="N1172" s="112" t="str">
        <f t="shared" si="74"/>
        <v/>
      </c>
      <c r="O1172" s="31"/>
      <c r="P1172" s="33" t="str">
        <f t="shared" ref="P1172:P1235" si="75">IF(H1172="","",H1172-O1172)</f>
        <v/>
      </c>
      <c r="R1172" s="174" t="str">
        <f t="shared" ref="R1172:R1235" si="76">IF(AND(H1172&lt;&gt;"",OR(E1172="",D1172="",A1172="")),"nekorektne zadané údaje","")</f>
        <v/>
      </c>
    </row>
    <row r="1173" spans="1:18" ht="24.75" customHeight="1" x14ac:dyDescent="0.2">
      <c r="A1173" s="212"/>
      <c r="B1173" s="213"/>
      <c r="C1173" s="214"/>
      <c r="D1173" s="88"/>
      <c r="E1173" s="110"/>
      <c r="F1173" s="28"/>
      <c r="G1173" s="28"/>
      <c r="H1173" s="22" t="str">
        <f>IF(G1173="","",ROUNDDOWN('Lesné celky'!$C$2*G1173,2))</f>
        <v/>
      </c>
      <c r="I1173" s="28"/>
      <c r="J1173" s="28"/>
      <c r="K1173" s="28"/>
      <c r="L1173" s="28"/>
      <c r="M1173" s="24">
        <f t="shared" si="73"/>
        <v>0</v>
      </c>
      <c r="N1173" s="112" t="str">
        <f t="shared" si="74"/>
        <v/>
      </c>
      <c r="O1173" s="31"/>
      <c r="P1173" s="33" t="str">
        <f t="shared" si="75"/>
        <v/>
      </c>
      <c r="R1173" s="174" t="str">
        <f t="shared" si="76"/>
        <v/>
      </c>
    </row>
    <row r="1174" spans="1:18" ht="24.75" customHeight="1" x14ac:dyDescent="0.2">
      <c r="A1174" s="212"/>
      <c r="B1174" s="213"/>
      <c r="C1174" s="214"/>
      <c r="D1174" s="88"/>
      <c r="E1174" s="110"/>
      <c r="F1174" s="28"/>
      <c r="G1174" s="28"/>
      <c r="H1174" s="22" t="str">
        <f>IF(G1174="","",ROUNDDOWN('Lesné celky'!$C$2*G1174,2))</f>
        <v/>
      </c>
      <c r="I1174" s="28"/>
      <c r="J1174" s="28"/>
      <c r="K1174" s="28"/>
      <c r="L1174" s="28"/>
      <c r="M1174" s="24">
        <f t="shared" si="73"/>
        <v>0</v>
      </c>
      <c r="N1174" s="112" t="str">
        <f t="shared" si="74"/>
        <v/>
      </c>
      <c r="O1174" s="31"/>
      <c r="P1174" s="33" t="str">
        <f t="shared" si="75"/>
        <v/>
      </c>
      <c r="R1174" s="174" t="str">
        <f t="shared" si="76"/>
        <v/>
      </c>
    </row>
    <row r="1175" spans="1:18" ht="24.75" customHeight="1" x14ac:dyDescent="0.2">
      <c r="A1175" s="212"/>
      <c r="B1175" s="213"/>
      <c r="C1175" s="214"/>
      <c r="D1175" s="88"/>
      <c r="E1175" s="110"/>
      <c r="F1175" s="28"/>
      <c r="G1175" s="28"/>
      <c r="H1175" s="22" t="str">
        <f>IF(G1175="","",ROUNDDOWN('Lesné celky'!$C$2*G1175,2))</f>
        <v/>
      </c>
      <c r="I1175" s="28"/>
      <c r="J1175" s="28"/>
      <c r="K1175" s="28"/>
      <c r="L1175" s="28"/>
      <c r="M1175" s="24">
        <f t="shared" si="73"/>
        <v>0</v>
      </c>
      <c r="N1175" s="112" t="str">
        <f t="shared" si="74"/>
        <v/>
      </c>
      <c r="O1175" s="31"/>
      <c r="P1175" s="33" t="str">
        <f t="shared" si="75"/>
        <v/>
      </c>
      <c r="R1175" s="174" t="str">
        <f t="shared" si="76"/>
        <v/>
      </c>
    </row>
    <row r="1176" spans="1:18" ht="24.75" customHeight="1" x14ac:dyDescent="0.2">
      <c r="A1176" s="212"/>
      <c r="B1176" s="213"/>
      <c r="C1176" s="214"/>
      <c r="D1176" s="88"/>
      <c r="E1176" s="110"/>
      <c r="F1176" s="28"/>
      <c r="G1176" s="28"/>
      <c r="H1176" s="22" t="str">
        <f>IF(G1176="","",ROUNDDOWN('Lesné celky'!$C$2*G1176,2))</f>
        <v/>
      </c>
      <c r="I1176" s="28"/>
      <c r="J1176" s="28"/>
      <c r="K1176" s="28"/>
      <c r="L1176" s="28"/>
      <c r="M1176" s="24">
        <f t="shared" si="73"/>
        <v>0</v>
      </c>
      <c r="N1176" s="112" t="str">
        <f t="shared" si="74"/>
        <v/>
      </c>
      <c r="O1176" s="31"/>
      <c r="P1176" s="33" t="str">
        <f t="shared" si="75"/>
        <v/>
      </c>
      <c r="R1176" s="174" t="str">
        <f t="shared" si="76"/>
        <v/>
      </c>
    </row>
    <row r="1177" spans="1:18" ht="24.75" customHeight="1" x14ac:dyDescent="0.2">
      <c r="A1177" s="212"/>
      <c r="B1177" s="213"/>
      <c r="C1177" s="214"/>
      <c r="D1177" s="88"/>
      <c r="E1177" s="110"/>
      <c r="F1177" s="28"/>
      <c r="G1177" s="28"/>
      <c r="H1177" s="22" t="str">
        <f>IF(G1177="","",ROUNDDOWN('Lesné celky'!$C$2*G1177,2))</f>
        <v/>
      </c>
      <c r="I1177" s="28"/>
      <c r="J1177" s="28"/>
      <c r="K1177" s="28"/>
      <c r="L1177" s="28"/>
      <c r="M1177" s="24">
        <f t="shared" si="73"/>
        <v>0</v>
      </c>
      <c r="N1177" s="112" t="str">
        <f t="shared" si="74"/>
        <v/>
      </c>
      <c r="O1177" s="31"/>
      <c r="P1177" s="33" t="str">
        <f t="shared" si="75"/>
        <v/>
      </c>
      <c r="R1177" s="174" t="str">
        <f t="shared" si="76"/>
        <v/>
      </c>
    </row>
    <row r="1178" spans="1:18" ht="24.75" customHeight="1" x14ac:dyDescent="0.2">
      <c r="A1178" s="212"/>
      <c r="B1178" s="213"/>
      <c r="C1178" s="214"/>
      <c r="D1178" s="88"/>
      <c r="E1178" s="110"/>
      <c r="F1178" s="28"/>
      <c r="G1178" s="28"/>
      <c r="H1178" s="22" t="str">
        <f>IF(G1178="","",ROUNDDOWN('Lesné celky'!$C$2*G1178,2))</f>
        <v/>
      </c>
      <c r="I1178" s="28"/>
      <c r="J1178" s="28"/>
      <c r="K1178" s="28"/>
      <c r="L1178" s="28"/>
      <c r="M1178" s="24">
        <f t="shared" si="73"/>
        <v>0</v>
      </c>
      <c r="N1178" s="112" t="str">
        <f t="shared" si="74"/>
        <v/>
      </c>
      <c r="O1178" s="31"/>
      <c r="P1178" s="33" t="str">
        <f t="shared" si="75"/>
        <v/>
      </c>
      <c r="R1178" s="174" t="str">
        <f t="shared" si="76"/>
        <v/>
      </c>
    </row>
    <row r="1179" spans="1:18" ht="24.75" customHeight="1" x14ac:dyDescent="0.2">
      <c r="A1179" s="212"/>
      <c r="B1179" s="213"/>
      <c r="C1179" s="214"/>
      <c r="D1179" s="88"/>
      <c r="E1179" s="110"/>
      <c r="F1179" s="28"/>
      <c r="G1179" s="28"/>
      <c r="H1179" s="22" t="str">
        <f>IF(G1179="","",ROUNDDOWN('Lesné celky'!$C$2*G1179,2))</f>
        <v/>
      </c>
      <c r="I1179" s="28"/>
      <c r="J1179" s="28"/>
      <c r="K1179" s="28"/>
      <c r="L1179" s="28"/>
      <c r="M1179" s="24">
        <f t="shared" si="73"/>
        <v>0</v>
      </c>
      <c r="N1179" s="112" t="str">
        <f t="shared" si="74"/>
        <v/>
      </c>
      <c r="O1179" s="31"/>
      <c r="P1179" s="33" t="str">
        <f t="shared" si="75"/>
        <v/>
      </c>
      <c r="R1179" s="174" t="str">
        <f t="shared" si="76"/>
        <v/>
      </c>
    </row>
    <row r="1180" spans="1:18" ht="24.75" customHeight="1" x14ac:dyDescent="0.2">
      <c r="A1180" s="212"/>
      <c r="B1180" s="213"/>
      <c r="C1180" s="214"/>
      <c r="D1180" s="88"/>
      <c r="E1180" s="110"/>
      <c r="F1180" s="28"/>
      <c r="G1180" s="28"/>
      <c r="H1180" s="22" t="str">
        <f>IF(G1180="","",ROUNDDOWN('Lesné celky'!$C$2*G1180,2))</f>
        <v/>
      </c>
      <c r="I1180" s="28"/>
      <c r="J1180" s="28"/>
      <c r="K1180" s="28"/>
      <c r="L1180" s="28"/>
      <c r="M1180" s="24">
        <f t="shared" si="73"/>
        <v>0</v>
      </c>
      <c r="N1180" s="112" t="str">
        <f t="shared" si="74"/>
        <v/>
      </c>
      <c r="O1180" s="31"/>
      <c r="P1180" s="33" t="str">
        <f t="shared" si="75"/>
        <v/>
      </c>
      <c r="R1180" s="174" t="str">
        <f t="shared" si="76"/>
        <v/>
      </c>
    </row>
    <row r="1181" spans="1:18" ht="24.75" customHeight="1" x14ac:dyDescent="0.2">
      <c r="A1181" s="212"/>
      <c r="B1181" s="213"/>
      <c r="C1181" s="214"/>
      <c r="D1181" s="88"/>
      <c r="E1181" s="110"/>
      <c r="F1181" s="28"/>
      <c r="G1181" s="28"/>
      <c r="H1181" s="22" t="str">
        <f>IF(G1181="","",ROUNDDOWN('Lesné celky'!$C$2*G1181,2))</f>
        <v/>
      </c>
      <c r="I1181" s="28"/>
      <c r="J1181" s="28"/>
      <c r="K1181" s="28"/>
      <c r="L1181" s="28"/>
      <c r="M1181" s="24">
        <f t="shared" si="73"/>
        <v>0</v>
      </c>
      <c r="N1181" s="112" t="str">
        <f t="shared" si="74"/>
        <v/>
      </c>
      <c r="O1181" s="31"/>
      <c r="P1181" s="33" t="str">
        <f t="shared" si="75"/>
        <v/>
      </c>
      <c r="R1181" s="174" t="str">
        <f t="shared" si="76"/>
        <v/>
      </c>
    </row>
    <row r="1182" spans="1:18" ht="24.75" customHeight="1" x14ac:dyDescent="0.2">
      <c r="A1182" s="212"/>
      <c r="B1182" s="213"/>
      <c r="C1182" s="214"/>
      <c r="D1182" s="88"/>
      <c r="E1182" s="110"/>
      <c r="F1182" s="28"/>
      <c r="G1182" s="28"/>
      <c r="H1182" s="22" t="str">
        <f>IF(G1182="","",ROUNDDOWN('Lesné celky'!$C$2*G1182,2))</f>
        <v/>
      </c>
      <c r="I1182" s="28"/>
      <c r="J1182" s="28"/>
      <c r="K1182" s="28"/>
      <c r="L1182" s="28"/>
      <c r="M1182" s="24">
        <f t="shared" si="73"/>
        <v>0</v>
      </c>
      <c r="N1182" s="112" t="str">
        <f t="shared" si="74"/>
        <v/>
      </c>
      <c r="O1182" s="31"/>
      <c r="P1182" s="33" t="str">
        <f t="shared" si="75"/>
        <v/>
      </c>
      <c r="R1182" s="174" t="str">
        <f t="shared" si="76"/>
        <v/>
      </c>
    </row>
    <row r="1183" spans="1:18" ht="24.75" customHeight="1" x14ac:dyDescent="0.2">
      <c r="A1183" s="212"/>
      <c r="B1183" s="213"/>
      <c r="C1183" s="214"/>
      <c r="D1183" s="88"/>
      <c r="E1183" s="110"/>
      <c r="F1183" s="28"/>
      <c r="G1183" s="28"/>
      <c r="H1183" s="22" t="str">
        <f>IF(G1183="","",ROUNDDOWN('Lesné celky'!$C$2*G1183,2))</f>
        <v/>
      </c>
      <c r="I1183" s="28"/>
      <c r="J1183" s="28"/>
      <c r="K1183" s="28"/>
      <c r="L1183" s="28"/>
      <c r="M1183" s="24">
        <f t="shared" si="73"/>
        <v>0</v>
      </c>
      <c r="N1183" s="112" t="str">
        <f t="shared" si="74"/>
        <v/>
      </c>
      <c r="O1183" s="31"/>
      <c r="P1183" s="33" t="str">
        <f t="shared" si="75"/>
        <v/>
      </c>
      <c r="R1183" s="174" t="str">
        <f t="shared" si="76"/>
        <v/>
      </c>
    </row>
    <row r="1184" spans="1:18" ht="24.75" customHeight="1" x14ac:dyDescent="0.2">
      <c r="A1184" s="212"/>
      <c r="B1184" s="213"/>
      <c r="C1184" s="214"/>
      <c r="D1184" s="88"/>
      <c r="E1184" s="110"/>
      <c r="F1184" s="28"/>
      <c r="G1184" s="28"/>
      <c r="H1184" s="22" t="str">
        <f>IF(G1184="","",ROUNDDOWN('Lesné celky'!$C$2*G1184,2))</f>
        <v/>
      </c>
      <c r="I1184" s="28"/>
      <c r="J1184" s="28"/>
      <c r="K1184" s="28"/>
      <c r="L1184" s="28"/>
      <c r="M1184" s="24">
        <f t="shared" si="73"/>
        <v>0</v>
      </c>
      <c r="N1184" s="112" t="str">
        <f t="shared" si="74"/>
        <v/>
      </c>
      <c r="O1184" s="31"/>
      <c r="P1184" s="33" t="str">
        <f t="shared" si="75"/>
        <v/>
      </c>
      <c r="R1184" s="174" t="str">
        <f t="shared" si="76"/>
        <v/>
      </c>
    </row>
    <row r="1185" spans="1:18" ht="24.75" customHeight="1" x14ac:dyDescent="0.2">
      <c r="A1185" s="212"/>
      <c r="B1185" s="213"/>
      <c r="C1185" s="214"/>
      <c r="D1185" s="88"/>
      <c r="E1185" s="110"/>
      <c r="F1185" s="28"/>
      <c r="G1185" s="28"/>
      <c r="H1185" s="22" t="str">
        <f>IF(G1185="","",ROUNDDOWN('Lesné celky'!$C$2*G1185,2))</f>
        <v/>
      </c>
      <c r="I1185" s="28"/>
      <c r="J1185" s="28"/>
      <c r="K1185" s="28"/>
      <c r="L1185" s="28"/>
      <c r="M1185" s="24">
        <f t="shared" si="73"/>
        <v>0</v>
      </c>
      <c r="N1185" s="112" t="str">
        <f t="shared" si="74"/>
        <v/>
      </c>
      <c r="O1185" s="31"/>
      <c r="P1185" s="33" t="str">
        <f t="shared" si="75"/>
        <v/>
      </c>
      <c r="R1185" s="174" t="str">
        <f t="shared" si="76"/>
        <v/>
      </c>
    </row>
    <row r="1186" spans="1:18" ht="24.75" customHeight="1" x14ac:dyDescent="0.2">
      <c r="A1186" s="212"/>
      <c r="B1186" s="213"/>
      <c r="C1186" s="214"/>
      <c r="D1186" s="88"/>
      <c r="E1186" s="110"/>
      <c r="F1186" s="28"/>
      <c r="G1186" s="28"/>
      <c r="H1186" s="22" t="str">
        <f>IF(G1186="","",ROUNDDOWN('Lesné celky'!$C$2*G1186,2))</f>
        <v/>
      </c>
      <c r="I1186" s="28"/>
      <c r="J1186" s="28"/>
      <c r="K1186" s="28"/>
      <c r="L1186" s="28"/>
      <c r="M1186" s="24">
        <f t="shared" si="73"/>
        <v>0</v>
      </c>
      <c r="N1186" s="112" t="str">
        <f t="shared" si="74"/>
        <v/>
      </c>
      <c r="O1186" s="31"/>
      <c r="P1186" s="33" t="str">
        <f t="shared" si="75"/>
        <v/>
      </c>
      <c r="R1186" s="174" t="str">
        <f t="shared" si="76"/>
        <v/>
      </c>
    </row>
    <row r="1187" spans="1:18" ht="24.75" customHeight="1" x14ac:dyDescent="0.2">
      <c r="A1187" s="212"/>
      <c r="B1187" s="213"/>
      <c r="C1187" s="214"/>
      <c r="D1187" s="88"/>
      <c r="E1187" s="110"/>
      <c r="F1187" s="28"/>
      <c r="G1187" s="28"/>
      <c r="H1187" s="22" t="str">
        <f>IF(G1187="","",ROUNDDOWN('Lesné celky'!$C$2*G1187,2))</f>
        <v/>
      </c>
      <c r="I1187" s="28"/>
      <c r="J1187" s="28"/>
      <c r="K1187" s="28"/>
      <c r="L1187" s="28"/>
      <c r="M1187" s="24">
        <f t="shared" si="73"/>
        <v>0</v>
      </c>
      <c r="N1187" s="112" t="str">
        <f t="shared" si="74"/>
        <v/>
      </c>
      <c r="O1187" s="31"/>
      <c r="P1187" s="33" t="str">
        <f t="shared" si="75"/>
        <v/>
      </c>
      <c r="R1187" s="174" t="str">
        <f t="shared" si="76"/>
        <v/>
      </c>
    </row>
    <row r="1188" spans="1:18" ht="24.75" customHeight="1" x14ac:dyDescent="0.2">
      <c r="A1188" s="212"/>
      <c r="B1188" s="213"/>
      <c r="C1188" s="214"/>
      <c r="D1188" s="88"/>
      <c r="E1188" s="110"/>
      <c r="F1188" s="28"/>
      <c r="G1188" s="28"/>
      <c r="H1188" s="22" t="str">
        <f>IF(G1188="","",ROUNDDOWN('Lesné celky'!$C$2*G1188,2))</f>
        <v/>
      </c>
      <c r="I1188" s="28"/>
      <c r="J1188" s="28"/>
      <c r="K1188" s="28"/>
      <c r="L1188" s="28"/>
      <c r="M1188" s="24">
        <f t="shared" si="73"/>
        <v>0</v>
      </c>
      <c r="N1188" s="112" t="str">
        <f t="shared" si="74"/>
        <v/>
      </c>
      <c r="O1188" s="31"/>
      <c r="P1188" s="33" t="str">
        <f t="shared" si="75"/>
        <v/>
      </c>
      <c r="R1188" s="174" t="str">
        <f t="shared" si="76"/>
        <v/>
      </c>
    </row>
    <row r="1189" spans="1:18" ht="24.75" customHeight="1" x14ac:dyDescent="0.2">
      <c r="A1189" s="212"/>
      <c r="B1189" s="213"/>
      <c r="C1189" s="214"/>
      <c r="D1189" s="88"/>
      <c r="E1189" s="110"/>
      <c r="F1189" s="28"/>
      <c r="G1189" s="28"/>
      <c r="H1189" s="22" t="str">
        <f>IF(G1189="","",ROUNDDOWN('Lesné celky'!$C$2*G1189,2))</f>
        <v/>
      </c>
      <c r="I1189" s="28"/>
      <c r="J1189" s="28"/>
      <c r="K1189" s="28"/>
      <c r="L1189" s="28"/>
      <c r="M1189" s="24">
        <f t="shared" si="73"/>
        <v>0</v>
      </c>
      <c r="N1189" s="112" t="str">
        <f t="shared" si="74"/>
        <v/>
      </c>
      <c r="O1189" s="31"/>
      <c r="P1189" s="33" t="str">
        <f t="shared" si="75"/>
        <v/>
      </c>
      <c r="R1189" s="174" t="str">
        <f t="shared" si="76"/>
        <v/>
      </c>
    </row>
    <row r="1190" spans="1:18" ht="24.75" customHeight="1" x14ac:dyDescent="0.2">
      <c r="A1190" s="212"/>
      <c r="B1190" s="213"/>
      <c r="C1190" s="214"/>
      <c r="D1190" s="88"/>
      <c r="E1190" s="110"/>
      <c r="F1190" s="28"/>
      <c r="G1190" s="28"/>
      <c r="H1190" s="22" t="str">
        <f>IF(G1190="","",ROUNDDOWN('Lesné celky'!$C$2*G1190,2))</f>
        <v/>
      </c>
      <c r="I1190" s="28"/>
      <c r="J1190" s="28"/>
      <c r="K1190" s="28"/>
      <c r="L1190" s="28"/>
      <c r="M1190" s="24">
        <f t="shared" si="73"/>
        <v>0</v>
      </c>
      <c r="N1190" s="112" t="str">
        <f t="shared" si="74"/>
        <v/>
      </c>
      <c r="O1190" s="31"/>
      <c r="P1190" s="33" t="str">
        <f t="shared" si="75"/>
        <v/>
      </c>
      <c r="R1190" s="174" t="str">
        <f t="shared" si="76"/>
        <v/>
      </c>
    </row>
    <row r="1191" spans="1:18" ht="24.75" customHeight="1" x14ac:dyDescent="0.2">
      <c r="A1191" s="212"/>
      <c r="B1191" s="213"/>
      <c r="C1191" s="214"/>
      <c r="D1191" s="88"/>
      <c r="E1191" s="110"/>
      <c r="F1191" s="28"/>
      <c r="G1191" s="28"/>
      <c r="H1191" s="22" t="str">
        <f>IF(G1191="","",ROUNDDOWN('Lesné celky'!$C$2*G1191,2))</f>
        <v/>
      </c>
      <c r="I1191" s="28"/>
      <c r="J1191" s="28"/>
      <c r="K1191" s="28"/>
      <c r="L1191" s="28"/>
      <c r="M1191" s="24">
        <f t="shared" si="73"/>
        <v>0</v>
      </c>
      <c r="N1191" s="112" t="str">
        <f t="shared" si="74"/>
        <v/>
      </c>
      <c r="O1191" s="31"/>
      <c r="P1191" s="33" t="str">
        <f t="shared" si="75"/>
        <v/>
      </c>
      <c r="R1191" s="174" t="str">
        <f t="shared" si="76"/>
        <v/>
      </c>
    </row>
    <row r="1192" spans="1:18" ht="24.75" customHeight="1" x14ac:dyDescent="0.2">
      <c r="A1192" s="212"/>
      <c r="B1192" s="213"/>
      <c r="C1192" s="214"/>
      <c r="D1192" s="88"/>
      <c r="E1192" s="110"/>
      <c r="F1192" s="28"/>
      <c r="G1192" s="28"/>
      <c r="H1192" s="22" t="str">
        <f>IF(G1192="","",ROUNDDOWN('Lesné celky'!$C$2*G1192,2))</f>
        <v/>
      </c>
      <c r="I1192" s="28"/>
      <c r="J1192" s="28"/>
      <c r="K1192" s="28"/>
      <c r="L1192" s="28"/>
      <c r="M1192" s="24">
        <f t="shared" si="73"/>
        <v>0</v>
      </c>
      <c r="N1192" s="112" t="str">
        <f t="shared" si="74"/>
        <v/>
      </c>
      <c r="O1192" s="31"/>
      <c r="P1192" s="33" t="str">
        <f t="shared" si="75"/>
        <v/>
      </c>
      <c r="R1192" s="174" t="str">
        <f t="shared" si="76"/>
        <v/>
      </c>
    </row>
    <row r="1193" spans="1:18" ht="24.75" customHeight="1" x14ac:dyDescent="0.2">
      <c r="A1193" s="212"/>
      <c r="B1193" s="213"/>
      <c r="C1193" s="214"/>
      <c r="D1193" s="88"/>
      <c r="E1193" s="110"/>
      <c r="F1193" s="28"/>
      <c r="G1193" s="28"/>
      <c r="H1193" s="22" t="str">
        <f>IF(G1193="","",ROUNDDOWN('Lesné celky'!$C$2*G1193,2))</f>
        <v/>
      </c>
      <c r="I1193" s="28"/>
      <c r="J1193" s="28"/>
      <c r="K1193" s="28"/>
      <c r="L1193" s="28"/>
      <c r="M1193" s="24">
        <f t="shared" si="73"/>
        <v>0</v>
      </c>
      <c r="N1193" s="112" t="str">
        <f t="shared" si="74"/>
        <v/>
      </c>
      <c r="O1193" s="31"/>
      <c r="P1193" s="33" t="str">
        <f t="shared" si="75"/>
        <v/>
      </c>
      <c r="R1193" s="174" t="str">
        <f t="shared" si="76"/>
        <v/>
      </c>
    </row>
    <row r="1194" spans="1:18" ht="24.75" customHeight="1" x14ac:dyDescent="0.2">
      <c r="A1194" s="212"/>
      <c r="B1194" s="213"/>
      <c r="C1194" s="214"/>
      <c r="D1194" s="88"/>
      <c r="E1194" s="110"/>
      <c r="F1194" s="28"/>
      <c r="G1194" s="28"/>
      <c r="H1194" s="22" t="str">
        <f>IF(G1194="","",ROUNDDOWN('Lesné celky'!$C$2*G1194,2))</f>
        <v/>
      </c>
      <c r="I1194" s="28"/>
      <c r="J1194" s="28"/>
      <c r="K1194" s="28"/>
      <c r="L1194" s="28"/>
      <c r="M1194" s="24">
        <f t="shared" si="73"/>
        <v>0</v>
      </c>
      <c r="N1194" s="112" t="str">
        <f t="shared" si="74"/>
        <v/>
      </c>
      <c r="O1194" s="31"/>
      <c r="P1194" s="33" t="str">
        <f t="shared" si="75"/>
        <v/>
      </c>
      <c r="R1194" s="174" t="str">
        <f t="shared" si="76"/>
        <v/>
      </c>
    </row>
    <row r="1195" spans="1:18" ht="24.75" customHeight="1" x14ac:dyDescent="0.2">
      <c r="A1195" s="212"/>
      <c r="B1195" s="213"/>
      <c r="C1195" s="214"/>
      <c r="D1195" s="88"/>
      <c r="E1195" s="110"/>
      <c r="F1195" s="28"/>
      <c r="G1195" s="28"/>
      <c r="H1195" s="22" t="str">
        <f>IF(G1195="","",ROUNDDOWN('Lesné celky'!$C$2*G1195,2))</f>
        <v/>
      </c>
      <c r="I1195" s="28"/>
      <c r="J1195" s="28"/>
      <c r="K1195" s="28"/>
      <c r="L1195" s="28"/>
      <c r="M1195" s="24">
        <f t="shared" si="73"/>
        <v>0</v>
      </c>
      <c r="N1195" s="112" t="str">
        <f t="shared" si="74"/>
        <v/>
      </c>
      <c r="O1195" s="31"/>
      <c r="P1195" s="33" t="str">
        <f t="shared" si="75"/>
        <v/>
      </c>
      <c r="R1195" s="174" t="str">
        <f t="shared" si="76"/>
        <v/>
      </c>
    </row>
    <row r="1196" spans="1:18" ht="24.75" customHeight="1" x14ac:dyDescent="0.2">
      <c r="A1196" s="212"/>
      <c r="B1196" s="213"/>
      <c r="C1196" s="214"/>
      <c r="D1196" s="88"/>
      <c r="E1196" s="110"/>
      <c r="F1196" s="28"/>
      <c r="G1196" s="28"/>
      <c r="H1196" s="22" t="str">
        <f>IF(G1196="","",ROUNDDOWN('Lesné celky'!$C$2*G1196,2))</f>
        <v/>
      </c>
      <c r="I1196" s="28"/>
      <c r="J1196" s="28"/>
      <c r="K1196" s="28"/>
      <c r="L1196" s="28"/>
      <c r="M1196" s="24">
        <f t="shared" si="73"/>
        <v>0</v>
      </c>
      <c r="N1196" s="112" t="str">
        <f t="shared" si="74"/>
        <v/>
      </c>
      <c r="O1196" s="31"/>
      <c r="P1196" s="33" t="str">
        <f t="shared" si="75"/>
        <v/>
      </c>
      <c r="R1196" s="174" t="str">
        <f t="shared" si="76"/>
        <v/>
      </c>
    </row>
    <row r="1197" spans="1:18" ht="24.75" customHeight="1" x14ac:dyDescent="0.2">
      <c r="A1197" s="212"/>
      <c r="B1197" s="213"/>
      <c r="C1197" s="214"/>
      <c r="D1197" s="88"/>
      <c r="E1197" s="110"/>
      <c r="F1197" s="28"/>
      <c r="G1197" s="28"/>
      <c r="H1197" s="22" t="str">
        <f>IF(G1197="","",ROUNDDOWN('Lesné celky'!$C$2*G1197,2))</f>
        <v/>
      </c>
      <c r="I1197" s="28"/>
      <c r="J1197" s="28"/>
      <c r="K1197" s="28"/>
      <c r="L1197" s="28"/>
      <c r="M1197" s="24">
        <f t="shared" si="73"/>
        <v>0</v>
      </c>
      <c r="N1197" s="112" t="str">
        <f t="shared" si="74"/>
        <v/>
      </c>
      <c r="O1197" s="31"/>
      <c r="P1197" s="33" t="str">
        <f t="shared" si="75"/>
        <v/>
      </c>
      <c r="R1197" s="174" t="str">
        <f t="shared" si="76"/>
        <v/>
      </c>
    </row>
    <row r="1198" spans="1:18" ht="24.75" customHeight="1" x14ac:dyDescent="0.2">
      <c r="A1198" s="212"/>
      <c r="B1198" s="213"/>
      <c r="C1198" s="214"/>
      <c r="D1198" s="88"/>
      <c r="E1198" s="110"/>
      <c r="F1198" s="28"/>
      <c r="G1198" s="28"/>
      <c r="H1198" s="22" t="str">
        <f>IF(G1198="","",ROUNDDOWN('Lesné celky'!$C$2*G1198,2))</f>
        <v/>
      </c>
      <c r="I1198" s="28"/>
      <c r="J1198" s="28"/>
      <c r="K1198" s="28"/>
      <c r="L1198" s="28"/>
      <c r="M1198" s="24">
        <f t="shared" si="73"/>
        <v>0</v>
      </c>
      <c r="N1198" s="112" t="str">
        <f t="shared" si="74"/>
        <v/>
      </c>
      <c r="O1198" s="31"/>
      <c r="P1198" s="33" t="str">
        <f t="shared" si="75"/>
        <v/>
      </c>
      <c r="R1198" s="174" t="str">
        <f t="shared" si="76"/>
        <v/>
      </c>
    </row>
    <row r="1199" spans="1:18" ht="24.75" customHeight="1" x14ac:dyDescent="0.2">
      <c r="A1199" s="212"/>
      <c r="B1199" s="213"/>
      <c r="C1199" s="214"/>
      <c r="D1199" s="88"/>
      <c r="E1199" s="110"/>
      <c r="F1199" s="28"/>
      <c r="G1199" s="28"/>
      <c r="H1199" s="22" t="str">
        <f>IF(G1199="","",ROUNDDOWN('Lesné celky'!$C$2*G1199,2))</f>
        <v/>
      </c>
      <c r="I1199" s="28"/>
      <c r="J1199" s="28"/>
      <c r="K1199" s="28"/>
      <c r="L1199" s="28"/>
      <c r="M1199" s="24">
        <f t="shared" si="73"/>
        <v>0</v>
      </c>
      <c r="N1199" s="112" t="str">
        <f t="shared" si="74"/>
        <v/>
      </c>
      <c r="O1199" s="31"/>
      <c r="P1199" s="33" t="str">
        <f t="shared" si="75"/>
        <v/>
      </c>
      <c r="R1199" s="174" t="str">
        <f t="shared" si="76"/>
        <v/>
      </c>
    </row>
    <row r="1200" spans="1:18" ht="24.75" customHeight="1" x14ac:dyDescent="0.2">
      <c r="A1200" s="212"/>
      <c r="B1200" s="213"/>
      <c r="C1200" s="214"/>
      <c r="D1200" s="88"/>
      <c r="E1200" s="110"/>
      <c r="F1200" s="28"/>
      <c r="G1200" s="28"/>
      <c r="H1200" s="22" t="str">
        <f>IF(G1200="","",ROUNDDOWN('Lesné celky'!$C$2*G1200,2))</f>
        <v/>
      </c>
      <c r="I1200" s="28"/>
      <c r="J1200" s="28"/>
      <c r="K1200" s="28"/>
      <c r="L1200" s="28"/>
      <c r="M1200" s="24">
        <f t="shared" si="73"/>
        <v>0</v>
      </c>
      <c r="N1200" s="112" t="str">
        <f t="shared" si="74"/>
        <v/>
      </c>
      <c r="O1200" s="31"/>
      <c r="P1200" s="33" t="str">
        <f t="shared" si="75"/>
        <v/>
      </c>
      <c r="R1200" s="174" t="str">
        <f t="shared" si="76"/>
        <v/>
      </c>
    </row>
    <row r="1201" spans="1:18" ht="24.75" customHeight="1" x14ac:dyDescent="0.2">
      <c r="A1201" s="212"/>
      <c r="B1201" s="213"/>
      <c r="C1201" s="214"/>
      <c r="D1201" s="88"/>
      <c r="E1201" s="110"/>
      <c r="F1201" s="28"/>
      <c r="G1201" s="28"/>
      <c r="H1201" s="22" t="str">
        <f>IF(G1201="","",ROUNDDOWN('Lesné celky'!$C$2*G1201,2))</f>
        <v/>
      </c>
      <c r="I1201" s="28"/>
      <c r="J1201" s="28"/>
      <c r="K1201" s="28"/>
      <c r="L1201" s="28"/>
      <c r="M1201" s="24">
        <f t="shared" si="73"/>
        <v>0</v>
      </c>
      <c r="N1201" s="112" t="str">
        <f t="shared" si="74"/>
        <v/>
      </c>
      <c r="O1201" s="31"/>
      <c r="P1201" s="33" t="str">
        <f t="shared" si="75"/>
        <v/>
      </c>
      <c r="R1201" s="174" t="str">
        <f t="shared" si="76"/>
        <v/>
      </c>
    </row>
    <row r="1202" spans="1:18" ht="24.75" customHeight="1" x14ac:dyDescent="0.2">
      <c r="A1202" s="212"/>
      <c r="B1202" s="213"/>
      <c r="C1202" s="214"/>
      <c r="D1202" s="88"/>
      <c r="E1202" s="110"/>
      <c r="F1202" s="28"/>
      <c r="G1202" s="28"/>
      <c r="H1202" s="22" t="str">
        <f>IF(G1202="","",ROUNDDOWN('Lesné celky'!$C$2*G1202,2))</f>
        <v/>
      </c>
      <c r="I1202" s="28"/>
      <c r="J1202" s="28"/>
      <c r="K1202" s="28"/>
      <c r="L1202" s="28"/>
      <c r="M1202" s="24">
        <f t="shared" si="73"/>
        <v>0</v>
      </c>
      <c r="N1202" s="112" t="str">
        <f t="shared" si="74"/>
        <v/>
      </c>
      <c r="O1202" s="31"/>
      <c r="P1202" s="33" t="str">
        <f t="shared" si="75"/>
        <v/>
      </c>
      <c r="R1202" s="174" t="str">
        <f t="shared" si="76"/>
        <v/>
      </c>
    </row>
    <row r="1203" spans="1:18" ht="24.75" customHeight="1" x14ac:dyDescent="0.2">
      <c r="A1203" s="212"/>
      <c r="B1203" s="213"/>
      <c r="C1203" s="214"/>
      <c r="D1203" s="88"/>
      <c r="E1203" s="110"/>
      <c r="F1203" s="28"/>
      <c r="G1203" s="28"/>
      <c r="H1203" s="22" t="str">
        <f>IF(G1203="","",ROUNDDOWN('Lesné celky'!$C$2*G1203,2))</f>
        <v/>
      </c>
      <c r="I1203" s="28"/>
      <c r="J1203" s="28"/>
      <c r="K1203" s="28"/>
      <c r="L1203" s="28"/>
      <c r="M1203" s="24">
        <f t="shared" si="73"/>
        <v>0</v>
      </c>
      <c r="N1203" s="112" t="str">
        <f t="shared" si="74"/>
        <v/>
      </c>
      <c r="O1203" s="31"/>
      <c r="P1203" s="33" t="str">
        <f t="shared" si="75"/>
        <v/>
      </c>
      <c r="R1203" s="174" t="str">
        <f t="shared" si="76"/>
        <v/>
      </c>
    </row>
    <row r="1204" spans="1:18" ht="24.75" customHeight="1" x14ac:dyDescent="0.2">
      <c r="A1204" s="212"/>
      <c r="B1204" s="213"/>
      <c r="C1204" s="214"/>
      <c r="D1204" s="88"/>
      <c r="E1204" s="110"/>
      <c r="F1204" s="28"/>
      <c r="G1204" s="28"/>
      <c r="H1204" s="22" t="str">
        <f>IF(G1204="","",ROUNDDOWN('Lesné celky'!$C$2*G1204,2))</f>
        <v/>
      </c>
      <c r="I1204" s="28"/>
      <c r="J1204" s="28"/>
      <c r="K1204" s="28"/>
      <c r="L1204" s="28"/>
      <c r="M1204" s="24">
        <f t="shared" si="73"/>
        <v>0</v>
      </c>
      <c r="N1204" s="112" t="str">
        <f t="shared" si="74"/>
        <v/>
      </c>
      <c r="O1204" s="31"/>
      <c r="P1204" s="33" t="str">
        <f t="shared" si="75"/>
        <v/>
      </c>
      <c r="R1204" s="174" t="str">
        <f t="shared" si="76"/>
        <v/>
      </c>
    </row>
    <row r="1205" spans="1:18" ht="24.75" customHeight="1" x14ac:dyDescent="0.2">
      <c r="A1205" s="212"/>
      <c r="B1205" s="213"/>
      <c r="C1205" s="214"/>
      <c r="D1205" s="88"/>
      <c r="E1205" s="110"/>
      <c r="F1205" s="28"/>
      <c r="G1205" s="28"/>
      <c r="H1205" s="22" t="str">
        <f>IF(G1205="","",ROUNDDOWN('Lesné celky'!$C$2*G1205,2))</f>
        <v/>
      </c>
      <c r="I1205" s="28"/>
      <c r="J1205" s="28"/>
      <c r="K1205" s="28"/>
      <c r="L1205" s="28"/>
      <c r="M1205" s="24">
        <f t="shared" si="73"/>
        <v>0</v>
      </c>
      <c r="N1205" s="112" t="str">
        <f t="shared" si="74"/>
        <v/>
      </c>
      <c r="O1205" s="31"/>
      <c r="P1205" s="33" t="str">
        <f t="shared" si="75"/>
        <v/>
      </c>
      <c r="R1205" s="174" t="str">
        <f t="shared" si="76"/>
        <v/>
      </c>
    </row>
    <row r="1206" spans="1:18" ht="24.75" customHeight="1" x14ac:dyDescent="0.2">
      <c r="A1206" s="212"/>
      <c r="B1206" s="213"/>
      <c r="C1206" s="214"/>
      <c r="D1206" s="88"/>
      <c r="E1206" s="110"/>
      <c r="F1206" s="28"/>
      <c r="G1206" s="28"/>
      <c r="H1206" s="22" t="str">
        <f>IF(G1206="","",ROUNDDOWN('Lesné celky'!$C$2*G1206,2))</f>
        <v/>
      </c>
      <c r="I1206" s="28"/>
      <c r="J1206" s="28"/>
      <c r="K1206" s="28"/>
      <c r="L1206" s="28"/>
      <c r="M1206" s="24">
        <f t="shared" si="73"/>
        <v>0</v>
      </c>
      <c r="N1206" s="112" t="str">
        <f t="shared" si="74"/>
        <v/>
      </c>
      <c r="O1206" s="31"/>
      <c r="P1206" s="33" t="str">
        <f t="shared" si="75"/>
        <v/>
      </c>
      <c r="R1206" s="174" t="str">
        <f t="shared" si="76"/>
        <v/>
      </c>
    </row>
    <row r="1207" spans="1:18" ht="24.75" customHeight="1" x14ac:dyDescent="0.2">
      <c r="A1207" s="212"/>
      <c r="B1207" s="213"/>
      <c r="C1207" s="214"/>
      <c r="D1207" s="88"/>
      <c r="E1207" s="110"/>
      <c r="F1207" s="28"/>
      <c r="G1207" s="28"/>
      <c r="H1207" s="22" t="str">
        <f>IF(G1207="","",ROUNDDOWN('Lesné celky'!$C$2*G1207,2))</f>
        <v/>
      </c>
      <c r="I1207" s="28"/>
      <c r="J1207" s="28"/>
      <c r="K1207" s="28"/>
      <c r="L1207" s="28"/>
      <c r="M1207" s="24">
        <f t="shared" si="73"/>
        <v>0</v>
      </c>
      <c r="N1207" s="112" t="str">
        <f t="shared" si="74"/>
        <v/>
      </c>
      <c r="O1207" s="31"/>
      <c r="P1207" s="33" t="str">
        <f t="shared" si="75"/>
        <v/>
      </c>
      <c r="R1207" s="174" t="str">
        <f t="shared" si="76"/>
        <v/>
      </c>
    </row>
    <row r="1208" spans="1:18" ht="24.75" customHeight="1" x14ac:dyDescent="0.2">
      <c r="A1208" s="212"/>
      <c r="B1208" s="213"/>
      <c r="C1208" s="214"/>
      <c r="D1208" s="88"/>
      <c r="E1208" s="110"/>
      <c r="F1208" s="28"/>
      <c r="G1208" s="28"/>
      <c r="H1208" s="22" t="str">
        <f>IF(G1208="","",ROUNDDOWN('Lesné celky'!$C$2*G1208,2))</f>
        <v/>
      </c>
      <c r="I1208" s="28"/>
      <c r="J1208" s="28"/>
      <c r="K1208" s="28"/>
      <c r="L1208" s="28"/>
      <c r="M1208" s="24">
        <f t="shared" si="73"/>
        <v>0</v>
      </c>
      <c r="N1208" s="112" t="str">
        <f t="shared" si="74"/>
        <v/>
      </c>
      <c r="O1208" s="31"/>
      <c r="P1208" s="33" t="str">
        <f t="shared" si="75"/>
        <v/>
      </c>
      <c r="R1208" s="174" t="str">
        <f t="shared" si="76"/>
        <v/>
      </c>
    </row>
    <row r="1209" spans="1:18" ht="24.75" customHeight="1" x14ac:dyDescent="0.2">
      <c r="A1209" s="212"/>
      <c r="B1209" s="213"/>
      <c r="C1209" s="214"/>
      <c r="D1209" s="88"/>
      <c r="E1209" s="110"/>
      <c r="F1209" s="28"/>
      <c r="G1209" s="28"/>
      <c r="H1209" s="22" t="str">
        <f>IF(G1209="","",ROUNDDOWN('Lesné celky'!$C$2*G1209,2))</f>
        <v/>
      </c>
      <c r="I1209" s="28"/>
      <c r="J1209" s="28"/>
      <c r="K1209" s="28"/>
      <c r="L1209" s="28"/>
      <c r="M1209" s="24">
        <f t="shared" si="73"/>
        <v>0</v>
      </c>
      <c r="N1209" s="112" t="str">
        <f t="shared" si="74"/>
        <v/>
      </c>
      <c r="O1209" s="31"/>
      <c r="P1209" s="33" t="str">
        <f t="shared" si="75"/>
        <v/>
      </c>
      <c r="R1209" s="174" t="str">
        <f t="shared" si="76"/>
        <v/>
      </c>
    </row>
    <row r="1210" spans="1:18" ht="24.75" customHeight="1" x14ac:dyDescent="0.2">
      <c r="A1210" s="212"/>
      <c r="B1210" s="213"/>
      <c r="C1210" s="214"/>
      <c r="D1210" s="88"/>
      <c r="E1210" s="110"/>
      <c r="F1210" s="28"/>
      <c r="G1210" s="28"/>
      <c r="H1210" s="22" t="str">
        <f>IF(G1210="","",ROUNDDOWN('Lesné celky'!$C$2*G1210,2))</f>
        <v/>
      </c>
      <c r="I1210" s="28"/>
      <c r="J1210" s="28"/>
      <c r="K1210" s="28"/>
      <c r="L1210" s="28"/>
      <c r="M1210" s="24">
        <f t="shared" si="73"/>
        <v>0</v>
      </c>
      <c r="N1210" s="112" t="str">
        <f t="shared" si="74"/>
        <v/>
      </c>
      <c r="O1210" s="31"/>
      <c r="P1210" s="33" t="str">
        <f t="shared" si="75"/>
        <v/>
      </c>
      <c r="R1210" s="174" t="str">
        <f t="shared" si="76"/>
        <v/>
      </c>
    </row>
    <row r="1211" spans="1:18" ht="24.75" customHeight="1" x14ac:dyDescent="0.2">
      <c r="A1211" s="212"/>
      <c r="B1211" s="213"/>
      <c r="C1211" s="214"/>
      <c r="D1211" s="88"/>
      <c r="E1211" s="110"/>
      <c r="F1211" s="28"/>
      <c r="G1211" s="28"/>
      <c r="H1211" s="22" t="str">
        <f>IF(G1211="","",ROUNDDOWN('Lesné celky'!$C$2*G1211,2))</f>
        <v/>
      </c>
      <c r="I1211" s="28"/>
      <c r="J1211" s="28"/>
      <c r="K1211" s="28"/>
      <c r="L1211" s="28"/>
      <c r="M1211" s="24">
        <f t="shared" si="73"/>
        <v>0</v>
      </c>
      <c r="N1211" s="112" t="str">
        <f t="shared" si="74"/>
        <v/>
      </c>
      <c r="O1211" s="31"/>
      <c r="P1211" s="33" t="str">
        <f t="shared" si="75"/>
        <v/>
      </c>
      <c r="R1211" s="174" t="str">
        <f t="shared" si="76"/>
        <v/>
      </c>
    </row>
    <row r="1212" spans="1:18" ht="24.75" customHeight="1" x14ac:dyDescent="0.2">
      <c r="A1212" s="212"/>
      <c r="B1212" s="213"/>
      <c r="C1212" s="214"/>
      <c r="D1212" s="88"/>
      <c r="E1212" s="110"/>
      <c r="F1212" s="28"/>
      <c r="G1212" s="28"/>
      <c r="H1212" s="22" t="str">
        <f>IF(G1212="","",ROUNDDOWN('Lesné celky'!$C$2*G1212,2))</f>
        <v/>
      </c>
      <c r="I1212" s="28"/>
      <c r="J1212" s="28"/>
      <c r="K1212" s="28"/>
      <c r="L1212" s="28"/>
      <c r="M1212" s="24">
        <f t="shared" si="73"/>
        <v>0</v>
      </c>
      <c r="N1212" s="112" t="str">
        <f t="shared" si="74"/>
        <v/>
      </c>
      <c r="O1212" s="31"/>
      <c r="P1212" s="33" t="str">
        <f t="shared" si="75"/>
        <v/>
      </c>
      <c r="R1212" s="174" t="str">
        <f t="shared" si="76"/>
        <v/>
      </c>
    </row>
    <row r="1213" spans="1:18" ht="24.75" customHeight="1" x14ac:dyDescent="0.2">
      <c r="A1213" s="212"/>
      <c r="B1213" s="213"/>
      <c r="C1213" s="214"/>
      <c r="D1213" s="88"/>
      <c r="E1213" s="110"/>
      <c r="F1213" s="28"/>
      <c r="G1213" s="28"/>
      <c r="H1213" s="22" t="str">
        <f>IF(G1213="","",ROUNDDOWN('Lesné celky'!$C$2*G1213,2))</f>
        <v/>
      </c>
      <c r="I1213" s="28"/>
      <c r="J1213" s="28"/>
      <c r="K1213" s="28"/>
      <c r="L1213" s="28"/>
      <c r="M1213" s="24">
        <f t="shared" si="73"/>
        <v>0</v>
      </c>
      <c r="N1213" s="112" t="str">
        <f t="shared" si="74"/>
        <v/>
      </c>
      <c r="O1213" s="31"/>
      <c r="P1213" s="33" t="str">
        <f t="shared" si="75"/>
        <v/>
      </c>
      <c r="R1213" s="174" t="str">
        <f t="shared" si="76"/>
        <v/>
      </c>
    </row>
    <row r="1214" spans="1:18" ht="24.75" customHeight="1" x14ac:dyDescent="0.2">
      <c r="A1214" s="212"/>
      <c r="B1214" s="213"/>
      <c r="C1214" s="214"/>
      <c r="D1214" s="88"/>
      <c r="E1214" s="110"/>
      <c r="F1214" s="28"/>
      <c r="G1214" s="28"/>
      <c r="H1214" s="22" t="str">
        <f>IF(G1214="","",ROUNDDOWN('Lesné celky'!$C$2*G1214,2))</f>
        <v/>
      </c>
      <c r="I1214" s="28"/>
      <c r="J1214" s="28"/>
      <c r="K1214" s="28"/>
      <c r="L1214" s="28"/>
      <c r="M1214" s="24">
        <f t="shared" si="73"/>
        <v>0</v>
      </c>
      <c r="N1214" s="112" t="str">
        <f t="shared" si="74"/>
        <v/>
      </c>
      <c r="O1214" s="31"/>
      <c r="P1214" s="33" t="str">
        <f t="shared" si="75"/>
        <v/>
      </c>
      <c r="R1214" s="174" t="str">
        <f t="shared" si="76"/>
        <v/>
      </c>
    </row>
    <row r="1215" spans="1:18" ht="24.75" customHeight="1" x14ac:dyDescent="0.2">
      <c r="A1215" s="212"/>
      <c r="B1215" s="213"/>
      <c r="C1215" s="214"/>
      <c r="D1215" s="88"/>
      <c r="E1215" s="110"/>
      <c r="F1215" s="28"/>
      <c r="G1215" s="28"/>
      <c r="H1215" s="22" t="str">
        <f>IF(G1215="","",ROUNDDOWN('Lesné celky'!$C$2*G1215,2))</f>
        <v/>
      </c>
      <c r="I1215" s="28"/>
      <c r="J1215" s="28"/>
      <c r="K1215" s="28"/>
      <c r="L1215" s="28"/>
      <c r="M1215" s="24">
        <f t="shared" si="73"/>
        <v>0</v>
      </c>
      <c r="N1215" s="112" t="str">
        <f t="shared" si="74"/>
        <v/>
      </c>
      <c r="O1215" s="31"/>
      <c r="P1215" s="33" t="str">
        <f t="shared" si="75"/>
        <v/>
      </c>
      <c r="R1215" s="174" t="str">
        <f t="shared" si="76"/>
        <v/>
      </c>
    </row>
    <row r="1216" spans="1:18" ht="24.75" customHeight="1" x14ac:dyDescent="0.2">
      <c r="A1216" s="212"/>
      <c r="B1216" s="213"/>
      <c r="C1216" s="214"/>
      <c r="D1216" s="88"/>
      <c r="E1216" s="110"/>
      <c r="F1216" s="28"/>
      <c r="G1216" s="28"/>
      <c r="H1216" s="22" t="str">
        <f>IF(G1216="","",ROUNDDOWN('Lesné celky'!$C$2*G1216,2))</f>
        <v/>
      </c>
      <c r="I1216" s="28"/>
      <c r="J1216" s="28"/>
      <c r="K1216" s="28"/>
      <c r="L1216" s="28"/>
      <c r="M1216" s="24">
        <f t="shared" si="73"/>
        <v>0</v>
      </c>
      <c r="N1216" s="112" t="str">
        <f t="shared" si="74"/>
        <v/>
      </c>
      <c r="O1216" s="31"/>
      <c r="P1216" s="33" t="str">
        <f t="shared" si="75"/>
        <v/>
      </c>
      <c r="R1216" s="174" t="str">
        <f t="shared" si="76"/>
        <v/>
      </c>
    </row>
    <row r="1217" spans="1:18" ht="24.75" customHeight="1" x14ac:dyDescent="0.2">
      <c r="A1217" s="212"/>
      <c r="B1217" s="213"/>
      <c r="C1217" s="214"/>
      <c r="D1217" s="88"/>
      <c r="E1217" s="110"/>
      <c r="F1217" s="28"/>
      <c r="G1217" s="28"/>
      <c r="H1217" s="22" t="str">
        <f>IF(G1217="","",ROUNDDOWN('Lesné celky'!$C$2*G1217,2))</f>
        <v/>
      </c>
      <c r="I1217" s="28"/>
      <c r="J1217" s="28"/>
      <c r="K1217" s="28"/>
      <c r="L1217" s="28"/>
      <c r="M1217" s="24">
        <f t="shared" si="73"/>
        <v>0</v>
      </c>
      <c r="N1217" s="112" t="str">
        <f t="shared" si="74"/>
        <v/>
      </c>
      <c r="O1217" s="31"/>
      <c r="P1217" s="33" t="str">
        <f t="shared" si="75"/>
        <v/>
      </c>
      <c r="R1217" s="174" t="str">
        <f t="shared" si="76"/>
        <v/>
      </c>
    </row>
    <row r="1218" spans="1:18" ht="24.75" customHeight="1" x14ac:dyDescent="0.2">
      <c r="A1218" s="212"/>
      <c r="B1218" s="213"/>
      <c r="C1218" s="214"/>
      <c r="D1218" s="88"/>
      <c r="E1218" s="110"/>
      <c r="F1218" s="28"/>
      <c r="G1218" s="28"/>
      <c r="H1218" s="22" t="str">
        <f>IF(G1218="","",ROUNDDOWN('Lesné celky'!$C$2*G1218,2))</f>
        <v/>
      </c>
      <c r="I1218" s="28"/>
      <c r="J1218" s="28"/>
      <c r="K1218" s="28"/>
      <c r="L1218" s="28"/>
      <c r="M1218" s="24">
        <f t="shared" ref="M1218:M1281" si="77">SUM(I1218:L1218)</f>
        <v>0</v>
      </c>
      <c r="N1218" s="112" t="str">
        <f t="shared" ref="N1218:N1281" si="78">IF(ROUNDDOWN(F1218*G1218,2)-ROUNDDOWN(SUM(I1218:L1218),2)=0,"","zlý súčet")</f>
        <v/>
      </c>
      <c r="O1218" s="31"/>
      <c r="P1218" s="33" t="str">
        <f t="shared" si="75"/>
        <v/>
      </c>
      <c r="R1218" s="174" t="str">
        <f t="shared" si="76"/>
        <v/>
      </c>
    </row>
    <row r="1219" spans="1:18" ht="24.75" customHeight="1" x14ac:dyDescent="0.2">
      <c r="A1219" s="212"/>
      <c r="B1219" s="213"/>
      <c r="C1219" s="214"/>
      <c r="D1219" s="88"/>
      <c r="E1219" s="110"/>
      <c r="F1219" s="28"/>
      <c r="G1219" s="28"/>
      <c r="H1219" s="22" t="str">
        <f>IF(G1219="","",ROUNDDOWN('Lesné celky'!$C$2*G1219,2))</f>
        <v/>
      </c>
      <c r="I1219" s="28"/>
      <c r="J1219" s="28"/>
      <c r="K1219" s="28"/>
      <c r="L1219" s="28"/>
      <c r="M1219" s="24">
        <f t="shared" si="77"/>
        <v>0</v>
      </c>
      <c r="N1219" s="112" t="str">
        <f t="shared" si="78"/>
        <v/>
      </c>
      <c r="O1219" s="31"/>
      <c r="P1219" s="33" t="str">
        <f t="shared" si="75"/>
        <v/>
      </c>
      <c r="R1219" s="174" t="str">
        <f t="shared" si="76"/>
        <v/>
      </c>
    </row>
    <row r="1220" spans="1:18" ht="24.75" customHeight="1" x14ac:dyDescent="0.2">
      <c r="A1220" s="212"/>
      <c r="B1220" s="213"/>
      <c r="C1220" s="214"/>
      <c r="D1220" s="88"/>
      <c r="E1220" s="110"/>
      <c r="F1220" s="28"/>
      <c r="G1220" s="28"/>
      <c r="H1220" s="22" t="str">
        <f>IF(G1220="","",ROUNDDOWN('Lesné celky'!$C$2*G1220,2))</f>
        <v/>
      </c>
      <c r="I1220" s="28"/>
      <c r="J1220" s="28"/>
      <c r="K1220" s="28"/>
      <c r="L1220" s="28"/>
      <c r="M1220" s="24">
        <f t="shared" si="77"/>
        <v>0</v>
      </c>
      <c r="N1220" s="112" t="str">
        <f t="shared" si="78"/>
        <v/>
      </c>
      <c r="O1220" s="31"/>
      <c r="P1220" s="33" t="str">
        <f t="shared" si="75"/>
        <v/>
      </c>
      <c r="R1220" s="174" t="str">
        <f t="shared" si="76"/>
        <v/>
      </c>
    </row>
    <row r="1221" spans="1:18" ht="24.75" customHeight="1" x14ac:dyDescent="0.2">
      <c r="A1221" s="212"/>
      <c r="B1221" s="213"/>
      <c r="C1221" s="214"/>
      <c r="D1221" s="88"/>
      <c r="E1221" s="110"/>
      <c r="F1221" s="28"/>
      <c r="G1221" s="28"/>
      <c r="H1221" s="22" t="str">
        <f>IF(G1221="","",ROUNDDOWN('Lesné celky'!$C$2*G1221,2))</f>
        <v/>
      </c>
      <c r="I1221" s="28"/>
      <c r="J1221" s="28"/>
      <c r="K1221" s="28"/>
      <c r="L1221" s="28"/>
      <c r="M1221" s="24">
        <f t="shared" si="77"/>
        <v>0</v>
      </c>
      <c r="N1221" s="112" t="str">
        <f t="shared" si="78"/>
        <v/>
      </c>
      <c r="O1221" s="31"/>
      <c r="P1221" s="33" t="str">
        <f t="shared" si="75"/>
        <v/>
      </c>
      <c r="R1221" s="174" t="str">
        <f t="shared" si="76"/>
        <v/>
      </c>
    </row>
    <row r="1222" spans="1:18" ht="24.75" customHeight="1" x14ac:dyDescent="0.2">
      <c r="A1222" s="212"/>
      <c r="B1222" s="213"/>
      <c r="C1222" s="214"/>
      <c r="D1222" s="88"/>
      <c r="E1222" s="110"/>
      <c r="F1222" s="28"/>
      <c r="G1222" s="28"/>
      <c r="H1222" s="22" t="str">
        <f>IF(G1222="","",ROUNDDOWN('Lesné celky'!$C$2*G1222,2))</f>
        <v/>
      </c>
      <c r="I1222" s="28"/>
      <c r="J1222" s="28"/>
      <c r="K1222" s="28"/>
      <c r="L1222" s="28"/>
      <c r="M1222" s="24">
        <f t="shared" si="77"/>
        <v>0</v>
      </c>
      <c r="N1222" s="112" t="str">
        <f t="shared" si="78"/>
        <v/>
      </c>
      <c r="O1222" s="31"/>
      <c r="P1222" s="33" t="str">
        <f t="shared" si="75"/>
        <v/>
      </c>
      <c r="R1222" s="174" t="str">
        <f t="shared" si="76"/>
        <v/>
      </c>
    </row>
    <row r="1223" spans="1:18" ht="24.75" customHeight="1" x14ac:dyDescent="0.2">
      <c r="A1223" s="212"/>
      <c r="B1223" s="213"/>
      <c r="C1223" s="214"/>
      <c r="D1223" s="88"/>
      <c r="E1223" s="110"/>
      <c r="F1223" s="28"/>
      <c r="G1223" s="28"/>
      <c r="H1223" s="22" t="str">
        <f>IF(G1223="","",ROUNDDOWN('Lesné celky'!$C$2*G1223,2))</f>
        <v/>
      </c>
      <c r="I1223" s="28"/>
      <c r="J1223" s="28"/>
      <c r="K1223" s="28"/>
      <c r="L1223" s="28"/>
      <c r="M1223" s="24">
        <f t="shared" si="77"/>
        <v>0</v>
      </c>
      <c r="N1223" s="112" t="str">
        <f t="shared" si="78"/>
        <v/>
      </c>
      <c r="O1223" s="31"/>
      <c r="P1223" s="33" t="str">
        <f t="shared" si="75"/>
        <v/>
      </c>
      <c r="R1223" s="174" t="str">
        <f t="shared" si="76"/>
        <v/>
      </c>
    </row>
    <row r="1224" spans="1:18" ht="24.75" customHeight="1" x14ac:dyDescent="0.2">
      <c r="A1224" s="212"/>
      <c r="B1224" s="213"/>
      <c r="C1224" s="214"/>
      <c r="D1224" s="88"/>
      <c r="E1224" s="110"/>
      <c r="F1224" s="28"/>
      <c r="G1224" s="28"/>
      <c r="H1224" s="22" t="str">
        <f>IF(G1224="","",ROUNDDOWN('Lesné celky'!$C$2*G1224,2))</f>
        <v/>
      </c>
      <c r="I1224" s="28"/>
      <c r="J1224" s="28"/>
      <c r="K1224" s="28"/>
      <c r="L1224" s="28"/>
      <c r="M1224" s="24">
        <f t="shared" si="77"/>
        <v>0</v>
      </c>
      <c r="N1224" s="112" t="str">
        <f t="shared" si="78"/>
        <v/>
      </c>
      <c r="O1224" s="31"/>
      <c r="P1224" s="33" t="str">
        <f t="shared" si="75"/>
        <v/>
      </c>
      <c r="R1224" s="174" t="str">
        <f t="shared" si="76"/>
        <v/>
      </c>
    </row>
    <row r="1225" spans="1:18" ht="24.75" customHeight="1" x14ac:dyDescent="0.2">
      <c r="A1225" s="212"/>
      <c r="B1225" s="213"/>
      <c r="C1225" s="214"/>
      <c r="D1225" s="88"/>
      <c r="E1225" s="110"/>
      <c r="F1225" s="28"/>
      <c r="G1225" s="28"/>
      <c r="H1225" s="22" t="str">
        <f>IF(G1225="","",ROUNDDOWN('Lesné celky'!$C$2*G1225,2))</f>
        <v/>
      </c>
      <c r="I1225" s="28"/>
      <c r="J1225" s="28"/>
      <c r="K1225" s="28"/>
      <c r="L1225" s="28"/>
      <c r="M1225" s="24">
        <f t="shared" si="77"/>
        <v>0</v>
      </c>
      <c r="N1225" s="112" t="str">
        <f t="shared" si="78"/>
        <v/>
      </c>
      <c r="O1225" s="31"/>
      <c r="P1225" s="33" t="str">
        <f t="shared" si="75"/>
        <v/>
      </c>
      <c r="R1225" s="174" t="str">
        <f t="shared" si="76"/>
        <v/>
      </c>
    </row>
    <row r="1226" spans="1:18" ht="24.75" customHeight="1" x14ac:dyDescent="0.2">
      <c r="A1226" s="212"/>
      <c r="B1226" s="213"/>
      <c r="C1226" s="214"/>
      <c r="D1226" s="88"/>
      <c r="E1226" s="110"/>
      <c r="F1226" s="28"/>
      <c r="G1226" s="28"/>
      <c r="H1226" s="22" t="str">
        <f>IF(G1226="","",ROUNDDOWN('Lesné celky'!$C$2*G1226,2))</f>
        <v/>
      </c>
      <c r="I1226" s="28"/>
      <c r="J1226" s="28"/>
      <c r="K1226" s="28"/>
      <c r="L1226" s="28"/>
      <c r="M1226" s="24">
        <f t="shared" si="77"/>
        <v>0</v>
      </c>
      <c r="N1226" s="112" t="str">
        <f t="shared" si="78"/>
        <v/>
      </c>
      <c r="O1226" s="31"/>
      <c r="P1226" s="33" t="str">
        <f t="shared" si="75"/>
        <v/>
      </c>
      <c r="R1226" s="174" t="str">
        <f t="shared" si="76"/>
        <v/>
      </c>
    </row>
    <row r="1227" spans="1:18" ht="24.75" customHeight="1" x14ac:dyDescent="0.2">
      <c r="A1227" s="212"/>
      <c r="B1227" s="213"/>
      <c r="C1227" s="214"/>
      <c r="D1227" s="88"/>
      <c r="E1227" s="110"/>
      <c r="F1227" s="28"/>
      <c r="G1227" s="28"/>
      <c r="H1227" s="22" t="str">
        <f>IF(G1227="","",ROUNDDOWN('Lesné celky'!$C$2*G1227,2))</f>
        <v/>
      </c>
      <c r="I1227" s="28"/>
      <c r="J1227" s="28"/>
      <c r="K1227" s="28"/>
      <c r="L1227" s="28"/>
      <c r="M1227" s="24">
        <f t="shared" si="77"/>
        <v>0</v>
      </c>
      <c r="N1227" s="112" t="str">
        <f t="shared" si="78"/>
        <v/>
      </c>
      <c r="O1227" s="31"/>
      <c r="P1227" s="33" t="str">
        <f t="shared" si="75"/>
        <v/>
      </c>
      <c r="R1227" s="174" t="str">
        <f t="shared" si="76"/>
        <v/>
      </c>
    </row>
    <row r="1228" spans="1:18" ht="24.75" customHeight="1" x14ac:dyDescent="0.2">
      <c r="A1228" s="212"/>
      <c r="B1228" s="213"/>
      <c r="C1228" s="214"/>
      <c r="D1228" s="88"/>
      <c r="E1228" s="110"/>
      <c r="F1228" s="28"/>
      <c r="G1228" s="28"/>
      <c r="H1228" s="22" t="str">
        <f>IF(G1228="","",ROUNDDOWN('Lesné celky'!$C$2*G1228,2))</f>
        <v/>
      </c>
      <c r="I1228" s="28"/>
      <c r="J1228" s="28"/>
      <c r="K1228" s="28"/>
      <c r="L1228" s="28"/>
      <c r="M1228" s="24">
        <f t="shared" si="77"/>
        <v>0</v>
      </c>
      <c r="N1228" s="112" t="str">
        <f t="shared" si="78"/>
        <v/>
      </c>
      <c r="O1228" s="31"/>
      <c r="P1228" s="33" t="str">
        <f t="shared" si="75"/>
        <v/>
      </c>
      <c r="R1228" s="174" t="str">
        <f t="shared" si="76"/>
        <v/>
      </c>
    </row>
    <row r="1229" spans="1:18" ht="24.75" customHeight="1" x14ac:dyDescent="0.2">
      <c r="A1229" s="212"/>
      <c r="B1229" s="213"/>
      <c r="C1229" s="214"/>
      <c r="D1229" s="88"/>
      <c r="E1229" s="110"/>
      <c r="F1229" s="28"/>
      <c r="G1229" s="28"/>
      <c r="H1229" s="22" t="str">
        <f>IF(G1229="","",ROUNDDOWN('Lesné celky'!$C$2*G1229,2))</f>
        <v/>
      </c>
      <c r="I1229" s="28"/>
      <c r="J1229" s="28"/>
      <c r="K1229" s="28"/>
      <c r="L1229" s="28"/>
      <c r="M1229" s="24">
        <f t="shared" si="77"/>
        <v>0</v>
      </c>
      <c r="N1229" s="112" t="str">
        <f t="shared" si="78"/>
        <v/>
      </c>
      <c r="O1229" s="31"/>
      <c r="P1229" s="33" t="str">
        <f t="shared" si="75"/>
        <v/>
      </c>
      <c r="R1229" s="174" t="str">
        <f t="shared" si="76"/>
        <v/>
      </c>
    </row>
    <row r="1230" spans="1:18" ht="24.75" customHeight="1" x14ac:dyDescent="0.2">
      <c r="A1230" s="212"/>
      <c r="B1230" s="213"/>
      <c r="C1230" s="214"/>
      <c r="D1230" s="88"/>
      <c r="E1230" s="110"/>
      <c r="F1230" s="28"/>
      <c r="G1230" s="28"/>
      <c r="H1230" s="22" t="str">
        <f>IF(G1230="","",ROUNDDOWN('Lesné celky'!$C$2*G1230,2))</f>
        <v/>
      </c>
      <c r="I1230" s="28"/>
      <c r="J1230" s="28"/>
      <c r="K1230" s="28"/>
      <c r="L1230" s="28"/>
      <c r="M1230" s="24">
        <f t="shared" si="77"/>
        <v>0</v>
      </c>
      <c r="N1230" s="112" t="str">
        <f t="shared" si="78"/>
        <v/>
      </c>
      <c r="O1230" s="31"/>
      <c r="P1230" s="33" t="str">
        <f t="shared" si="75"/>
        <v/>
      </c>
      <c r="R1230" s="174" t="str">
        <f t="shared" si="76"/>
        <v/>
      </c>
    </row>
    <row r="1231" spans="1:18" ht="24.75" customHeight="1" x14ac:dyDescent="0.2">
      <c r="A1231" s="212"/>
      <c r="B1231" s="213"/>
      <c r="C1231" s="214"/>
      <c r="D1231" s="88"/>
      <c r="E1231" s="110"/>
      <c r="F1231" s="28"/>
      <c r="G1231" s="28"/>
      <c r="H1231" s="22" t="str">
        <f>IF(G1231="","",ROUNDDOWN('Lesné celky'!$C$2*G1231,2))</f>
        <v/>
      </c>
      <c r="I1231" s="28"/>
      <c r="J1231" s="28"/>
      <c r="K1231" s="28"/>
      <c r="L1231" s="28"/>
      <c r="M1231" s="24">
        <f t="shared" si="77"/>
        <v>0</v>
      </c>
      <c r="N1231" s="112" t="str">
        <f t="shared" si="78"/>
        <v/>
      </c>
      <c r="O1231" s="31"/>
      <c r="P1231" s="33" t="str">
        <f t="shared" si="75"/>
        <v/>
      </c>
      <c r="R1231" s="174" t="str">
        <f t="shared" si="76"/>
        <v/>
      </c>
    </row>
    <row r="1232" spans="1:18" ht="24.75" customHeight="1" x14ac:dyDescent="0.2">
      <c r="A1232" s="212"/>
      <c r="B1232" s="213"/>
      <c r="C1232" s="214"/>
      <c r="D1232" s="88"/>
      <c r="E1232" s="110"/>
      <c r="F1232" s="28"/>
      <c r="G1232" s="28"/>
      <c r="H1232" s="22" t="str">
        <f>IF(G1232="","",ROUNDDOWN('Lesné celky'!$C$2*G1232,2))</f>
        <v/>
      </c>
      <c r="I1232" s="28"/>
      <c r="J1232" s="28"/>
      <c r="K1232" s="28"/>
      <c r="L1232" s="28"/>
      <c r="M1232" s="24">
        <f t="shared" si="77"/>
        <v>0</v>
      </c>
      <c r="N1232" s="112" t="str">
        <f t="shared" si="78"/>
        <v/>
      </c>
      <c r="O1232" s="31"/>
      <c r="P1232" s="33" t="str">
        <f t="shared" si="75"/>
        <v/>
      </c>
      <c r="R1232" s="174" t="str">
        <f t="shared" si="76"/>
        <v/>
      </c>
    </row>
    <row r="1233" spans="1:18" ht="24.75" customHeight="1" x14ac:dyDescent="0.2">
      <c r="A1233" s="212"/>
      <c r="B1233" s="213"/>
      <c r="C1233" s="214"/>
      <c r="D1233" s="88"/>
      <c r="E1233" s="110"/>
      <c r="F1233" s="28"/>
      <c r="G1233" s="28"/>
      <c r="H1233" s="22" t="str">
        <f>IF(G1233="","",ROUNDDOWN('Lesné celky'!$C$2*G1233,2))</f>
        <v/>
      </c>
      <c r="I1233" s="28"/>
      <c r="J1233" s="28"/>
      <c r="K1233" s="28"/>
      <c r="L1233" s="28"/>
      <c r="M1233" s="24">
        <f t="shared" si="77"/>
        <v>0</v>
      </c>
      <c r="N1233" s="112" t="str">
        <f t="shared" si="78"/>
        <v/>
      </c>
      <c r="O1233" s="31"/>
      <c r="P1233" s="33" t="str">
        <f t="shared" si="75"/>
        <v/>
      </c>
      <c r="R1233" s="174" t="str">
        <f t="shared" si="76"/>
        <v/>
      </c>
    </row>
    <row r="1234" spans="1:18" ht="24.75" customHeight="1" x14ac:dyDescent="0.2">
      <c r="A1234" s="212"/>
      <c r="B1234" s="213"/>
      <c r="C1234" s="214"/>
      <c r="D1234" s="88"/>
      <c r="E1234" s="110"/>
      <c r="F1234" s="28"/>
      <c r="G1234" s="28"/>
      <c r="H1234" s="22" t="str">
        <f>IF(G1234="","",ROUNDDOWN('Lesné celky'!$C$2*G1234,2))</f>
        <v/>
      </c>
      <c r="I1234" s="28"/>
      <c r="J1234" s="28"/>
      <c r="K1234" s="28"/>
      <c r="L1234" s="28"/>
      <c r="M1234" s="24">
        <f t="shared" si="77"/>
        <v>0</v>
      </c>
      <c r="N1234" s="112" t="str">
        <f t="shared" si="78"/>
        <v/>
      </c>
      <c r="O1234" s="31"/>
      <c r="P1234" s="33" t="str">
        <f t="shared" si="75"/>
        <v/>
      </c>
      <c r="R1234" s="174" t="str">
        <f t="shared" si="76"/>
        <v/>
      </c>
    </row>
    <row r="1235" spans="1:18" ht="24.75" customHeight="1" x14ac:dyDescent="0.2">
      <c r="A1235" s="212"/>
      <c r="B1235" s="213"/>
      <c r="C1235" s="214"/>
      <c r="D1235" s="88"/>
      <c r="E1235" s="110"/>
      <c r="F1235" s="28"/>
      <c r="G1235" s="28"/>
      <c r="H1235" s="22" t="str">
        <f>IF(G1235="","",ROUNDDOWN('Lesné celky'!$C$2*G1235,2))</f>
        <v/>
      </c>
      <c r="I1235" s="28"/>
      <c r="J1235" s="28"/>
      <c r="K1235" s="28"/>
      <c r="L1235" s="28"/>
      <c r="M1235" s="24">
        <f t="shared" si="77"/>
        <v>0</v>
      </c>
      <c r="N1235" s="112" t="str">
        <f t="shared" si="78"/>
        <v/>
      </c>
      <c r="O1235" s="31"/>
      <c r="P1235" s="33" t="str">
        <f t="shared" si="75"/>
        <v/>
      </c>
      <c r="R1235" s="174" t="str">
        <f t="shared" si="76"/>
        <v/>
      </c>
    </row>
    <row r="1236" spans="1:18" ht="24.75" customHeight="1" x14ac:dyDescent="0.2">
      <c r="A1236" s="212"/>
      <c r="B1236" s="213"/>
      <c r="C1236" s="214"/>
      <c r="D1236" s="88"/>
      <c r="E1236" s="110"/>
      <c r="F1236" s="28"/>
      <c r="G1236" s="28"/>
      <c r="H1236" s="22" t="str">
        <f>IF(G1236="","",ROUNDDOWN('Lesné celky'!$C$2*G1236,2))</f>
        <v/>
      </c>
      <c r="I1236" s="28"/>
      <c r="J1236" s="28"/>
      <c r="K1236" s="28"/>
      <c r="L1236" s="28"/>
      <c r="M1236" s="24">
        <f t="shared" si="77"/>
        <v>0</v>
      </c>
      <c r="N1236" s="112" t="str">
        <f t="shared" si="78"/>
        <v/>
      </c>
      <c r="O1236" s="31"/>
      <c r="P1236" s="33" t="str">
        <f t="shared" ref="P1236:P1299" si="79">IF(H1236="","",H1236-O1236)</f>
        <v/>
      </c>
      <c r="R1236" s="174" t="str">
        <f t="shared" ref="R1236:R1299" si="80">IF(AND(H1236&lt;&gt;"",OR(E1236="",D1236="",A1236="")),"nekorektne zadané údaje","")</f>
        <v/>
      </c>
    </row>
    <row r="1237" spans="1:18" ht="24.75" customHeight="1" x14ac:dyDescent="0.2">
      <c r="A1237" s="212"/>
      <c r="B1237" s="213"/>
      <c r="C1237" s="214"/>
      <c r="D1237" s="88"/>
      <c r="E1237" s="110"/>
      <c r="F1237" s="28"/>
      <c r="G1237" s="28"/>
      <c r="H1237" s="22" t="str">
        <f>IF(G1237="","",ROUNDDOWN('Lesné celky'!$C$2*G1237,2))</f>
        <v/>
      </c>
      <c r="I1237" s="28"/>
      <c r="J1237" s="28"/>
      <c r="K1237" s="28"/>
      <c r="L1237" s="28"/>
      <c r="M1237" s="24">
        <f t="shared" si="77"/>
        <v>0</v>
      </c>
      <c r="N1237" s="112" t="str">
        <f t="shared" si="78"/>
        <v/>
      </c>
      <c r="O1237" s="31"/>
      <c r="P1237" s="33" t="str">
        <f t="shared" si="79"/>
        <v/>
      </c>
      <c r="R1237" s="174" t="str">
        <f t="shared" si="80"/>
        <v/>
      </c>
    </row>
    <row r="1238" spans="1:18" ht="24.75" customHeight="1" x14ac:dyDescent="0.2">
      <c r="A1238" s="212"/>
      <c r="B1238" s="213"/>
      <c r="C1238" s="214"/>
      <c r="D1238" s="88"/>
      <c r="E1238" s="110"/>
      <c r="F1238" s="28"/>
      <c r="G1238" s="28"/>
      <c r="H1238" s="22" t="str">
        <f>IF(G1238="","",ROUNDDOWN('Lesné celky'!$C$2*G1238,2))</f>
        <v/>
      </c>
      <c r="I1238" s="28"/>
      <c r="J1238" s="28"/>
      <c r="K1238" s="28"/>
      <c r="L1238" s="28"/>
      <c r="M1238" s="24">
        <f t="shared" si="77"/>
        <v>0</v>
      </c>
      <c r="N1238" s="112" t="str">
        <f t="shared" si="78"/>
        <v/>
      </c>
      <c r="O1238" s="31"/>
      <c r="P1238" s="33" t="str">
        <f t="shared" si="79"/>
        <v/>
      </c>
      <c r="R1238" s="174" t="str">
        <f t="shared" si="80"/>
        <v/>
      </c>
    </row>
    <row r="1239" spans="1:18" ht="24.75" customHeight="1" x14ac:dyDescent="0.2">
      <c r="A1239" s="212"/>
      <c r="B1239" s="213"/>
      <c r="C1239" s="214"/>
      <c r="D1239" s="88"/>
      <c r="E1239" s="110"/>
      <c r="F1239" s="28"/>
      <c r="G1239" s="28"/>
      <c r="H1239" s="22" t="str">
        <f>IF(G1239="","",ROUNDDOWN('Lesné celky'!$C$2*G1239,2))</f>
        <v/>
      </c>
      <c r="I1239" s="28"/>
      <c r="J1239" s="28"/>
      <c r="K1239" s="28"/>
      <c r="L1239" s="28"/>
      <c r="M1239" s="24">
        <f t="shared" si="77"/>
        <v>0</v>
      </c>
      <c r="N1239" s="112" t="str">
        <f t="shared" si="78"/>
        <v/>
      </c>
      <c r="O1239" s="31"/>
      <c r="P1239" s="33" t="str">
        <f t="shared" si="79"/>
        <v/>
      </c>
      <c r="R1239" s="174" t="str">
        <f t="shared" si="80"/>
        <v/>
      </c>
    </row>
    <row r="1240" spans="1:18" ht="24.75" customHeight="1" x14ac:dyDescent="0.2">
      <c r="A1240" s="212"/>
      <c r="B1240" s="213"/>
      <c r="C1240" s="214"/>
      <c r="D1240" s="88"/>
      <c r="E1240" s="110"/>
      <c r="F1240" s="28"/>
      <c r="G1240" s="28"/>
      <c r="H1240" s="22" t="str">
        <f>IF(G1240="","",ROUNDDOWN('Lesné celky'!$C$2*G1240,2))</f>
        <v/>
      </c>
      <c r="I1240" s="28"/>
      <c r="J1240" s="28"/>
      <c r="K1240" s="28"/>
      <c r="L1240" s="28"/>
      <c r="M1240" s="24">
        <f t="shared" si="77"/>
        <v>0</v>
      </c>
      <c r="N1240" s="112" t="str">
        <f t="shared" si="78"/>
        <v/>
      </c>
      <c r="O1240" s="31"/>
      <c r="P1240" s="33" t="str">
        <f t="shared" si="79"/>
        <v/>
      </c>
      <c r="R1240" s="174" t="str">
        <f t="shared" si="80"/>
        <v/>
      </c>
    </row>
    <row r="1241" spans="1:18" ht="24.75" customHeight="1" x14ac:dyDescent="0.2">
      <c r="A1241" s="212"/>
      <c r="B1241" s="213"/>
      <c r="C1241" s="214"/>
      <c r="D1241" s="88"/>
      <c r="E1241" s="110"/>
      <c r="F1241" s="28"/>
      <c r="G1241" s="28"/>
      <c r="H1241" s="22" t="str">
        <f>IF(G1241="","",ROUNDDOWN('Lesné celky'!$C$2*G1241,2))</f>
        <v/>
      </c>
      <c r="I1241" s="28"/>
      <c r="J1241" s="28"/>
      <c r="K1241" s="28"/>
      <c r="L1241" s="28"/>
      <c r="M1241" s="24">
        <f t="shared" si="77"/>
        <v>0</v>
      </c>
      <c r="N1241" s="112" t="str">
        <f t="shared" si="78"/>
        <v/>
      </c>
      <c r="O1241" s="31"/>
      <c r="P1241" s="33" t="str">
        <f t="shared" si="79"/>
        <v/>
      </c>
      <c r="R1241" s="174" t="str">
        <f t="shared" si="80"/>
        <v/>
      </c>
    </row>
    <row r="1242" spans="1:18" ht="24.75" customHeight="1" x14ac:dyDescent="0.2">
      <c r="A1242" s="212"/>
      <c r="B1242" s="213"/>
      <c r="C1242" s="214"/>
      <c r="D1242" s="88"/>
      <c r="E1242" s="110"/>
      <c r="F1242" s="28"/>
      <c r="G1242" s="28"/>
      <c r="H1242" s="22" t="str">
        <f>IF(G1242="","",ROUNDDOWN('Lesné celky'!$C$2*G1242,2))</f>
        <v/>
      </c>
      <c r="I1242" s="28"/>
      <c r="J1242" s="28"/>
      <c r="K1242" s="28"/>
      <c r="L1242" s="28"/>
      <c r="M1242" s="24">
        <f t="shared" si="77"/>
        <v>0</v>
      </c>
      <c r="N1242" s="112" t="str">
        <f t="shared" si="78"/>
        <v/>
      </c>
      <c r="O1242" s="31"/>
      <c r="P1242" s="33" t="str">
        <f t="shared" si="79"/>
        <v/>
      </c>
      <c r="R1242" s="174" t="str">
        <f t="shared" si="80"/>
        <v/>
      </c>
    </row>
    <row r="1243" spans="1:18" ht="24.75" customHeight="1" x14ac:dyDescent="0.2">
      <c r="A1243" s="212"/>
      <c r="B1243" s="213"/>
      <c r="C1243" s="214"/>
      <c r="D1243" s="88"/>
      <c r="E1243" s="110"/>
      <c r="F1243" s="28"/>
      <c r="G1243" s="28"/>
      <c r="H1243" s="22" t="str">
        <f>IF(G1243="","",ROUNDDOWN('Lesné celky'!$C$2*G1243,2))</f>
        <v/>
      </c>
      <c r="I1243" s="28"/>
      <c r="J1243" s="28"/>
      <c r="K1243" s="28"/>
      <c r="L1243" s="28"/>
      <c r="M1243" s="24">
        <f t="shared" si="77"/>
        <v>0</v>
      </c>
      <c r="N1243" s="112" t="str">
        <f t="shared" si="78"/>
        <v/>
      </c>
      <c r="O1243" s="31"/>
      <c r="P1243" s="33" t="str">
        <f t="shared" si="79"/>
        <v/>
      </c>
      <c r="R1243" s="174" t="str">
        <f t="shared" si="80"/>
        <v/>
      </c>
    </row>
    <row r="1244" spans="1:18" ht="24.75" customHeight="1" x14ac:dyDescent="0.2">
      <c r="A1244" s="212"/>
      <c r="B1244" s="213"/>
      <c r="C1244" s="214"/>
      <c r="D1244" s="88"/>
      <c r="E1244" s="110"/>
      <c r="F1244" s="28"/>
      <c r="G1244" s="28"/>
      <c r="H1244" s="22" t="str">
        <f>IF(G1244="","",ROUNDDOWN('Lesné celky'!$C$2*G1244,2))</f>
        <v/>
      </c>
      <c r="I1244" s="28"/>
      <c r="J1244" s="28"/>
      <c r="K1244" s="28"/>
      <c r="L1244" s="28"/>
      <c r="M1244" s="24">
        <f t="shared" si="77"/>
        <v>0</v>
      </c>
      <c r="N1244" s="112" t="str">
        <f t="shared" si="78"/>
        <v/>
      </c>
      <c r="O1244" s="31"/>
      <c r="P1244" s="33" t="str">
        <f t="shared" si="79"/>
        <v/>
      </c>
      <c r="R1244" s="174" t="str">
        <f t="shared" si="80"/>
        <v/>
      </c>
    </row>
    <row r="1245" spans="1:18" ht="24.75" customHeight="1" x14ac:dyDescent="0.2">
      <c r="A1245" s="212"/>
      <c r="B1245" s="213"/>
      <c r="C1245" s="214"/>
      <c r="D1245" s="88"/>
      <c r="E1245" s="110"/>
      <c r="F1245" s="28"/>
      <c r="G1245" s="28"/>
      <c r="H1245" s="22" t="str">
        <f>IF(G1245="","",ROUNDDOWN('Lesné celky'!$C$2*G1245,2))</f>
        <v/>
      </c>
      <c r="I1245" s="28"/>
      <c r="J1245" s="28"/>
      <c r="K1245" s="28"/>
      <c r="L1245" s="28"/>
      <c r="M1245" s="24">
        <f t="shared" si="77"/>
        <v>0</v>
      </c>
      <c r="N1245" s="112" t="str">
        <f t="shared" si="78"/>
        <v/>
      </c>
      <c r="O1245" s="31"/>
      <c r="P1245" s="33" t="str">
        <f t="shared" si="79"/>
        <v/>
      </c>
      <c r="R1245" s="174" t="str">
        <f t="shared" si="80"/>
        <v/>
      </c>
    </row>
    <row r="1246" spans="1:18" ht="24.75" customHeight="1" x14ac:dyDescent="0.2">
      <c r="A1246" s="212"/>
      <c r="B1246" s="213"/>
      <c r="C1246" s="214"/>
      <c r="D1246" s="88"/>
      <c r="E1246" s="110"/>
      <c r="F1246" s="28"/>
      <c r="G1246" s="28"/>
      <c r="H1246" s="22" t="str">
        <f>IF(G1246="","",ROUNDDOWN('Lesné celky'!$C$2*G1246,2))</f>
        <v/>
      </c>
      <c r="I1246" s="28"/>
      <c r="J1246" s="28"/>
      <c r="K1246" s="28"/>
      <c r="L1246" s="28"/>
      <c r="M1246" s="24">
        <f t="shared" si="77"/>
        <v>0</v>
      </c>
      <c r="N1246" s="112" t="str">
        <f t="shared" si="78"/>
        <v/>
      </c>
      <c r="O1246" s="31"/>
      <c r="P1246" s="33" t="str">
        <f t="shared" si="79"/>
        <v/>
      </c>
      <c r="R1246" s="174" t="str">
        <f t="shared" si="80"/>
        <v/>
      </c>
    </row>
    <row r="1247" spans="1:18" ht="24.75" customHeight="1" x14ac:dyDescent="0.2">
      <c r="A1247" s="212"/>
      <c r="B1247" s="213"/>
      <c r="C1247" s="214"/>
      <c r="D1247" s="88"/>
      <c r="E1247" s="110"/>
      <c r="F1247" s="28"/>
      <c r="G1247" s="28"/>
      <c r="H1247" s="22" t="str">
        <f>IF(G1247="","",ROUNDDOWN('Lesné celky'!$C$2*G1247,2))</f>
        <v/>
      </c>
      <c r="I1247" s="28"/>
      <c r="J1247" s="28"/>
      <c r="K1247" s="28"/>
      <c r="L1247" s="28"/>
      <c r="M1247" s="24">
        <f t="shared" si="77"/>
        <v>0</v>
      </c>
      <c r="N1247" s="112" t="str">
        <f t="shared" si="78"/>
        <v/>
      </c>
      <c r="O1247" s="31"/>
      <c r="P1247" s="33" t="str">
        <f t="shared" si="79"/>
        <v/>
      </c>
      <c r="R1247" s="174" t="str">
        <f t="shared" si="80"/>
        <v/>
      </c>
    </row>
    <row r="1248" spans="1:18" ht="24.75" customHeight="1" x14ac:dyDescent="0.2">
      <c r="A1248" s="212"/>
      <c r="B1248" s="213"/>
      <c r="C1248" s="214"/>
      <c r="D1248" s="88"/>
      <c r="E1248" s="110"/>
      <c r="F1248" s="28"/>
      <c r="G1248" s="28"/>
      <c r="H1248" s="22" t="str">
        <f>IF(G1248="","",ROUNDDOWN('Lesné celky'!$C$2*G1248,2))</f>
        <v/>
      </c>
      <c r="I1248" s="28"/>
      <c r="J1248" s="28"/>
      <c r="K1248" s="28"/>
      <c r="L1248" s="28"/>
      <c r="M1248" s="24">
        <f t="shared" si="77"/>
        <v>0</v>
      </c>
      <c r="N1248" s="112" t="str">
        <f t="shared" si="78"/>
        <v/>
      </c>
      <c r="O1248" s="31"/>
      <c r="P1248" s="33" t="str">
        <f t="shared" si="79"/>
        <v/>
      </c>
      <c r="R1248" s="174" t="str">
        <f t="shared" si="80"/>
        <v/>
      </c>
    </row>
    <row r="1249" spans="1:18" ht="24.75" customHeight="1" x14ac:dyDescent="0.2">
      <c r="A1249" s="212"/>
      <c r="B1249" s="213"/>
      <c r="C1249" s="214"/>
      <c r="D1249" s="88"/>
      <c r="E1249" s="110"/>
      <c r="F1249" s="28"/>
      <c r="G1249" s="28"/>
      <c r="H1249" s="22" t="str">
        <f>IF(G1249="","",ROUNDDOWN('Lesné celky'!$C$2*G1249,2))</f>
        <v/>
      </c>
      <c r="I1249" s="28"/>
      <c r="J1249" s="28"/>
      <c r="K1249" s="28"/>
      <c r="L1249" s="28"/>
      <c r="M1249" s="24">
        <f t="shared" si="77"/>
        <v>0</v>
      </c>
      <c r="N1249" s="112" t="str">
        <f t="shared" si="78"/>
        <v/>
      </c>
      <c r="O1249" s="31"/>
      <c r="P1249" s="33" t="str">
        <f t="shared" si="79"/>
        <v/>
      </c>
      <c r="R1249" s="174" t="str">
        <f t="shared" si="80"/>
        <v/>
      </c>
    </row>
    <row r="1250" spans="1:18" ht="24.75" customHeight="1" x14ac:dyDescent="0.2">
      <c r="A1250" s="212"/>
      <c r="B1250" s="213"/>
      <c r="C1250" s="214"/>
      <c r="D1250" s="88"/>
      <c r="E1250" s="110"/>
      <c r="F1250" s="28"/>
      <c r="G1250" s="28"/>
      <c r="H1250" s="22" t="str">
        <f>IF(G1250="","",ROUNDDOWN('Lesné celky'!$C$2*G1250,2))</f>
        <v/>
      </c>
      <c r="I1250" s="28"/>
      <c r="J1250" s="28"/>
      <c r="K1250" s="28"/>
      <c r="L1250" s="28"/>
      <c r="M1250" s="24">
        <f t="shared" si="77"/>
        <v>0</v>
      </c>
      <c r="N1250" s="112" t="str">
        <f t="shared" si="78"/>
        <v/>
      </c>
      <c r="O1250" s="31"/>
      <c r="P1250" s="33" t="str">
        <f t="shared" si="79"/>
        <v/>
      </c>
      <c r="R1250" s="174" t="str">
        <f t="shared" si="80"/>
        <v/>
      </c>
    </row>
    <row r="1251" spans="1:18" ht="24.75" customHeight="1" x14ac:dyDescent="0.2">
      <c r="A1251" s="212"/>
      <c r="B1251" s="213"/>
      <c r="C1251" s="214"/>
      <c r="D1251" s="88"/>
      <c r="E1251" s="110"/>
      <c r="F1251" s="28"/>
      <c r="G1251" s="28"/>
      <c r="H1251" s="22" t="str">
        <f>IF(G1251="","",ROUNDDOWN('Lesné celky'!$C$2*G1251,2))</f>
        <v/>
      </c>
      <c r="I1251" s="28"/>
      <c r="J1251" s="28"/>
      <c r="K1251" s="28"/>
      <c r="L1251" s="28"/>
      <c r="M1251" s="24">
        <f t="shared" si="77"/>
        <v>0</v>
      </c>
      <c r="N1251" s="112" t="str">
        <f t="shared" si="78"/>
        <v/>
      </c>
      <c r="O1251" s="31"/>
      <c r="P1251" s="33" t="str">
        <f t="shared" si="79"/>
        <v/>
      </c>
      <c r="R1251" s="174" t="str">
        <f t="shared" si="80"/>
        <v/>
      </c>
    </row>
    <row r="1252" spans="1:18" ht="24.75" customHeight="1" x14ac:dyDescent="0.2">
      <c r="A1252" s="212"/>
      <c r="B1252" s="213"/>
      <c r="C1252" s="214"/>
      <c r="D1252" s="88"/>
      <c r="E1252" s="110"/>
      <c r="F1252" s="28"/>
      <c r="G1252" s="28"/>
      <c r="H1252" s="22" t="str">
        <f>IF(G1252="","",ROUNDDOWN('Lesné celky'!$C$2*G1252,2))</f>
        <v/>
      </c>
      <c r="I1252" s="28"/>
      <c r="J1252" s="28"/>
      <c r="K1252" s="28"/>
      <c r="L1252" s="28"/>
      <c r="M1252" s="24">
        <f t="shared" si="77"/>
        <v>0</v>
      </c>
      <c r="N1252" s="112" t="str">
        <f t="shared" si="78"/>
        <v/>
      </c>
      <c r="O1252" s="31"/>
      <c r="P1252" s="33" t="str">
        <f t="shared" si="79"/>
        <v/>
      </c>
      <c r="R1252" s="174" t="str">
        <f t="shared" si="80"/>
        <v/>
      </c>
    </row>
    <row r="1253" spans="1:18" ht="24.75" customHeight="1" x14ac:dyDescent="0.2">
      <c r="A1253" s="212"/>
      <c r="B1253" s="213"/>
      <c r="C1253" s="214"/>
      <c r="D1253" s="88"/>
      <c r="E1253" s="110"/>
      <c r="F1253" s="28"/>
      <c r="G1253" s="28"/>
      <c r="H1253" s="22" t="str">
        <f>IF(G1253="","",ROUNDDOWN('Lesné celky'!$C$2*G1253,2))</f>
        <v/>
      </c>
      <c r="I1253" s="28"/>
      <c r="J1253" s="28"/>
      <c r="K1253" s="28"/>
      <c r="L1253" s="28"/>
      <c r="M1253" s="24">
        <f t="shared" si="77"/>
        <v>0</v>
      </c>
      <c r="N1253" s="112" t="str">
        <f t="shared" si="78"/>
        <v/>
      </c>
      <c r="O1253" s="31"/>
      <c r="P1253" s="33" t="str">
        <f t="shared" si="79"/>
        <v/>
      </c>
      <c r="R1253" s="174" t="str">
        <f t="shared" si="80"/>
        <v/>
      </c>
    </row>
    <row r="1254" spans="1:18" ht="24.75" customHeight="1" x14ac:dyDescent="0.2">
      <c r="A1254" s="212"/>
      <c r="B1254" s="213"/>
      <c r="C1254" s="214"/>
      <c r="D1254" s="88"/>
      <c r="E1254" s="110"/>
      <c r="F1254" s="28"/>
      <c r="G1254" s="28"/>
      <c r="H1254" s="22" t="str">
        <f>IF(G1254="","",ROUNDDOWN('Lesné celky'!$C$2*G1254,2))</f>
        <v/>
      </c>
      <c r="I1254" s="28"/>
      <c r="J1254" s="28"/>
      <c r="K1254" s="28"/>
      <c r="L1254" s="28"/>
      <c r="M1254" s="24">
        <f t="shared" si="77"/>
        <v>0</v>
      </c>
      <c r="N1254" s="112" t="str">
        <f t="shared" si="78"/>
        <v/>
      </c>
      <c r="O1254" s="31"/>
      <c r="P1254" s="33" t="str">
        <f t="shared" si="79"/>
        <v/>
      </c>
      <c r="R1254" s="174" t="str">
        <f t="shared" si="80"/>
        <v/>
      </c>
    </row>
    <row r="1255" spans="1:18" ht="24.75" customHeight="1" x14ac:dyDescent="0.2">
      <c r="A1255" s="212"/>
      <c r="B1255" s="213"/>
      <c r="C1255" s="214"/>
      <c r="D1255" s="88"/>
      <c r="E1255" s="110"/>
      <c r="F1255" s="28"/>
      <c r="G1255" s="28"/>
      <c r="H1255" s="22" t="str">
        <f>IF(G1255="","",ROUNDDOWN('Lesné celky'!$C$2*G1255,2))</f>
        <v/>
      </c>
      <c r="I1255" s="28"/>
      <c r="J1255" s="28"/>
      <c r="K1255" s="28"/>
      <c r="L1255" s="28"/>
      <c r="M1255" s="24">
        <f t="shared" si="77"/>
        <v>0</v>
      </c>
      <c r="N1255" s="112" t="str">
        <f t="shared" si="78"/>
        <v/>
      </c>
      <c r="O1255" s="31"/>
      <c r="P1255" s="33" t="str">
        <f t="shared" si="79"/>
        <v/>
      </c>
      <c r="R1255" s="174" t="str">
        <f t="shared" si="80"/>
        <v/>
      </c>
    </row>
    <row r="1256" spans="1:18" ht="24.75" customHeight="1" x14ac:dyDescent="0.2">
      <c r="A1256" s="212"/>
      <c r="B1256" s="213"/>
      <c r="C1256" s="214"/>
      <c r="D1256" s="88"/>
      <c r="E1256" s="110"/>
      <c r="F1256" s="28"/>
      <c r="G1256" s="28"/>
      <c r="H1256" s="22" t="str">
        <f>IF(G1256="","",ROUNDDOWN('Lesné celky'!$C$2*G1256,2))</f>
        <v/>
      </c>
      <c r="I1256" s="28"/>
      <c r="J1256" s="28"/>
      <c r="K1256" s="28"/>
      <c r="L1256" s="28"/>
      <c r="M1256" s="24">
        <f t="shared" si="77"/>
        <v>0</v>
      </c>
      <c r="N1256" s="112" t="str">
        <f t="shared" si="78"/>
        <v/>
      </c>
      <c r="O1256" s="31"/>
      <c r="P1256" s="33" t="str">
        <f t="shared" si="79"/>
        <v/>
      </c>
      <c r="R1256" s="174" t="str">
        <f t="shared" si="80"/>
        <v/>
      </c>
    </row>
    <row r="1257" spans="1:18" ht="24.75" customHeight="1" x14ac:dyDescent="0.2">
      <c r="A1257" s="212"/>
      <c r="B1257" s="213"/>
      <c r="C1257" s="214"/>
      <c r="D1257" s="88"/>
      <c r="E1257" s="110"/>
      <c r="F1257" s="28"/>
      <c r="G1257" s="28"/>
      <c r="H1257" s="22" t="str">
        <f>IF(G1257="","",ROUNDDOWN('Lesné celky'!$C$2*G1257,2))</f>
        <v/>
      </c>
      <c r="I1257" s="28"/>
      <c r="J1257" s="28"/>
      <c r="K1257" s="28"/>
      <c r="L1257" s="28"/>
      <c r="M1257" s="24">
        <f t="shared" si="77"/>
        <v>0</v>
      </c>
      <c r="N1257" s="112" t="str">
        <f t="shared" si="78"/>
        <v/>
      </c>
      <c r="O1257" s="31"/>
      <c r="P1257" s="33" t="str">
        <f t="shared" si="79"/>
        <v/>
      </c>
      <c r="R1257" s="174" t="str">
        <f t="shared" si="80"/>
        <v/>
      </c>
    </row>
    <row r="1258" spans="1:18" ht="24.75" customHeight="1" x14ac:dyDescent="0.2">
      <c r="A1258" s="212"/>
      <c r="B1258" s="213"/>
      <c r="C1258" s="214"/>
      <c r="D1258" s="88"/>
      <c r="E1258" s="110"/>
      <c r="F1258" s="28"/>
      <c r="G1258" s="28"/>
      <c r="H1258" s="22" t="str">
        <f>IF(G1258="","",ROUNDDOWN('Lesné celky'!$C$2*G1258,2))</f>
        <v/>
      </c>
      <c r="I1258" s="28"/>
      <c r="J1258" s="28"/>
      <c r="K1258" s="28"/>
      <c r="L1258" s="28"/>
      <c r="M1258" s="24">
        <f t="shared" si="77"/>
        <v>0</v>
      </c>
      <c r="N1258" s="112" t="str">
        <f t="shared" si="78"/>
        <v/>
      </c>
      <c r="O1258" s="31"/>
      <c r="P1258" s="33" t="str">
        <f t="shared" si="79"/>
        <v/>
      </c>
      <c r="R1258" s="174" t="str">
        <f t="shared" si="80"/>
        <v/>
      </c>
    </row>
    <row r="1259" spans="1:18" ht="24.75" customHeight="1" x14ac:dyDescent="0.2">
      <c r="A1259" s="212"/>
      <c r="B1259" s="213"/>
      <c r="C1259" s="214"/>
      <c r="D1259" s="88"/>
      <c r="E1259" s="110"/>
      <c r="F1259" s="28"/>
      <c r="G1259" s="28"/>
      <c r="H1259" s="22" t="str">
        <f>IF(G1259="","",ROUNDDOWN('Lesné celky'!$C$2*G1259,2))</f>
        <v/>
      </c>
      <c r="I1259" s="28"/>
      <c r="J1259" s="28"/>
      <c r="K1259" s="28"/>
      <c r="L1259" s="28"/>
      <c r="M1259" s="24">
        <f t="shared" si="77"/>
        <v>0</v>
      </c>
      <c r="N1259" s="112" t="str">
        <f t="shared" si="78"/>
        <v/>
      </c>
      <c r="O1259" s="31"/>
      <c r="P1259" s="33" t="str">
        <f t="shared" si="79"/>
        <v/>
      </c>
      <c r="R1259" s="174" t="str">
        <f t="shared" si="80"/>
        <v/>
      </c>
    </row>
    <row r="1260" spans="1:18" ht="24.75" customHeight="1" x14ac:dyDescent="0.2">
      <c r="A1260" s="212"/>
      <c r="B1260" s="213"/>
      <c r="C1260" s="214"/>
      <c r="D1260" s="88"/>
      <c r="E1260" s="110"/>
      <c r="F1260" s="28"/>
      <c r="G1260" s="28"/>
      <c r="H1260" s="22" t="str">
        <f>IF(G1260="","",ROUNDDOWN('Lesné celky'!$C$2*G1260,2))</f>
        <v/>
      </c>
      <c r="I1260" s="28"/>
      <c r="J1260" s="28"/>
      <c r="K1260" s="28"/>
      <c r="L1260" s="28"/>
      <c r="M1260" s="24">
        <f t="shared" si="77"/>
        <v>0</v>
      </c>
      <c r="N1260" s="112" t="str">
        <f t="shared" si="78"/>
        <v/>
      </c>
      <c r="O1260" s="31"/>
      <c r="P1260" s="33" t="str">
        <f t="shared" si="79"/>
        <v/>
      </c>
      <c r="R1260" s="174" t="str">
        <f t="shared" si="80"/>
        <v/>
      </c>
    </row>
    <row r="1261" spans="1:18" ht="24.75" customHeight="1" x14ac:dyDescent="0.2">
      <c r="A1261" s="212"/>
      <c r="B1261" s="213"/>
      <c r="C1261" s="214"/>
      <c r="D1261" s="88"/>
      <c r="E1261" s="110"/>
      <c r="F1261" s="28"/>
      <c r="G1261" s="28"/>
      <c r="H1261" s="22" t="str">
        <f>IF(G1261="","",ROUNDDOWN('Lesné celky'!$C$2*G1261,2))</f>
        <v/>
      </c>
      <c r="I1261" s="28"/>
      <c r="J1261" s="28"/>
      <c r="K1261" s="28"/>
      <c r="L1261" s="28"/>
      <c r="M1261" s="24">
        <f t="shared" si="77"/>
        <v>0</v>
      </c>
      <c r="N1261" s="112" t="str">
        <f t="shared" si="78"/>
        <v/>
      </c>
      <c r="O1261" s="31"/>
      <c r="P1261" s="33" t="str">
        <f t="shared" si="79"/>
        <v/>
      </c>
      <c r="R1261" s="174" t="str">
        <f t="shared" si="80"/>
        <v/>
      </c>
    </row>
    <row r="1262" spans="1:18" ht="24.75" customHeight="1" x14ac:dyDescent="0.2">
      <c r="A1262" s="212"/>
      <c r="B1262" s="213"/>
      <c r="C1262" s="214"/>
      <c r="D1262" s="88"/>
      <c r="E1262" s="110"/>
      <c r="F1262" s="28"/>
      <c r="G1262" s="28"/>
      <c r="H1262" s="22" t="str">
        <f>IF(G1262="","",ROUNDDOWN('Lesné celky'!$C$2*G1262,2))</f>
        <v/>
      </c>
      <c r="I1262" s="28"/>
      <c r="J1262" s="28"/>
      <c r="K1262" s="28"/>
      <c r="L1262" s="28"/>
      <c r="M1262" s="24">
        <f t="shared" si="77"/>
        <v>0</v>
      </c>
      <c r="N1262" s="112" t="str">
        <f t="shared" si="78"/>
        <v/>
      </c>
      <c r="O1262" s="31"/>
      <c r="P1262" s="33" t="str">
        <f t="shared" si="79"/>
        <v/>
      </c>
      <c r="R1262" s="174" t="str">
        <f t="shared" si="80"/>
        <v/>
      </c>
    </row>
    <row r="1263" spans="1:18" ht="24.75" customHeight="1" x14ac:dyDescent="0.2">
      <c r="A1263" s="212"/>
      <c r="B1263" s="213"/>
      <c r="C1263" s="214"/>
      <c r="D1263" s="88"/>
      <c r="E1263" s="110"/>
      <c r="F1263" s="28"/>
      <c r="G1263" s="28"/>
      <c r="H1263" s="22" t="str">
        <f>IF(G1263="","",ROUNDDOWN('Lesné celky'!$C$2*G1263,2))</f>
        <v/>
      </c>
      <c r="I1263" s="28"/>
      <c r="J1263" s="28"/>
      <c r="K1263" s="28"/>
      <c r="L1263" s="28"/>
      <c r="M1263" s="24">
        <f t="shared" si="77"/>
        <v>0</v>
      </c>
      <c r="N1263" s="112" t="str">
        <f t="shared" si="78"/>
        <v/>
      </c>
      <c r="O1263" s="31"/>
      <c r="P1263" s="33" t="str">
        <f t="shared" si="79"/>
        <v/>
      </c>
      <c r="R1263" s="174" t="str">
        <f t="shared" si="80"/>
        <v/>
      </c>
    </row>
    <row r="1264" spans="1:18" ht="24.75" customHeight="1" x14ac:dyDescent="0.2">
      <c r="A1264" s="212"/>
      <c r="B1264" s="213"/>
      <c r="C1264" s="214"/>
      <c r="D1264" s="88"/>
      <c r="E1264" s="110"/>
      <c r="F1264" s="28"/>
      <c r="G1264" s="28"/>
      <c r="H1264" s="22" t="str">
        <f>IF(G1264="","",ROUNDDOWN('Lesné celky'!$C$2*G1264,2))</f>
        <v/>
      </c>
      <c r="I1264" s="28"/>
      <c r="J1264" s="28"/>
      <c r="K1264" s="28"/>
      <c r="L1264" s="28"/>
      <c r="M1264" s="24">
        <f t="shared" si="77"/>
        <v>0</v>
      </c>
      <c r="N1264" s="112" t="str">
        <f t="shared" si="78"/>
        <v/>
      </c>
      <c r="O1264" s="31"/>
      <c r="P1264" s="33" t="str">
        <f t="shared" si="79"/>
        <v/>
      </c>
      <c r="R1264" s="174" t="str">
        <f t="shared" si="80"/>
        <v/>
      </c>
    </row>
    <row r="1265" spans="1:18" ht="24.75" customHeight="1" x14ac:dyDescent="0.2">
      <c r="A1265" s="212"/>
      <c r="B1265" s="213"/>
      <c r="C1265" s="214"/>
      <c r="D1265" s="88"/>
      <c r="E1265" s="110"/>
      <c r="F1265" s="28"/>
      <c r="G1265" s="28"/>
      <c r="H1265" s="22" t="str">
        <f>IF(G1265="","",ROUNDDOWN('Lesné celky'!$C$2*G1265,2))</f>
        <v/>
      </c>
      <c r="I1265" s="28"/>
      <c r="J1265" s="28"/>
      <c r="K1265" s="28"/>
      <c r="L1265" s="28"/>
      <c r="M1265" s="24">
        <f t="shared" si="77"/>
        <v>0</v>
      </c>
      <c r="N1265" s="112" t="str">
        <f t="shared" si="78"/>
        <v/>
      </c>
      <c r="O1265" s="31"/>
      <c r="P1265" s="33" t="str">
        <f t="shared" si="79"/>
        <v/>
      </c>
      <c r="R1265" s="174" t="str">
        <f t="shared" si="80"/>
        <v/>
      </c>
    </row>
    <row r="1266" spans="1:18" ht="24.75" customHeight="1" x14ac:dyDescent="0.2">
      <c r="A1266" s="212"/>
      <c r="B1266" s="213"/>
      <c r="C1266" s="214"/>
      <c r="D1266" s="88"/>
      <c r="E1266" s="110"/>
      <c r="F1266" s="28"/>
      <c r="G1266" s="28"/>
      <c r="H1266" s="22" t="str">
        <f>IF(G1266="","",ROUNDDOWN('Lesné celky'!$C$2*G1266,2))</f>
        <v/>
      </c>
      <c r="I1266" s="28"/>
      <c r="J1266" s="28"/>
      <c r="K1266" s="28"/>
      <c r="L1266" s="28"/>
      <c r="M1266" s="24">
        <f t="shared" si="77"/>
        <v>0</v>
      </c>
      <c r="N1266" s="112" t="str">
        <f t="shared" si="78"/>
        <v/>
      </c>
      <c r="O1266" s="31"/>
      <c r="P1266" s="33" t="str">
        <f t="shared" si="79"/>
        <v/>
      </c>
      <c r="R1266" s="174" t="str">
        <f t="shared" si="80"/>
        <v/>
      </c>
    </row>
    <row r="1267" spans="1:18" ht="24.75" customHeight="1" x14ac:dyDescent="0.2">
      <c r="A1267" s="212"/>
      <c r="B1267" s="213"/>
      <c r="C1267" s="214"/>
      <c r="D1267" s="88"/>
      <c r="E1267" s="110"/>
      <c r="F1267" s="28"/>
      <c r="G1267" s="28"/>
      <c r="H1267" s="22" t="str">
        <f>IF(G1267="","",ROUNDDOWN('Lesné celky'!$C$2*G1267,2))</f>
        <v/>
      </c>
      <c r="I1267" s="28"/>
      <c r="J1267" s="28"/>
      <c r="K1267" s="28"/>
      <c r="L1267" s="28"/>
      <c r="M1267" s="24">
        <f t="shared" si="77"/>
        <v>0</v>
      </c>
      <c r="N1267" s="112" t="str">
        <f t="shared" si="78"/>
        <v/>
      </c>
      <c r="O1267" s="31"/>
      <c r="P1267" s="33" t="str">
        <f t="shared" si="79"/>
        <v/>
      </c>
      <c r="R1267" s="174" t="str">
        <f t="shared" si="80"/>
        <v/>
      </c>
    </row>
    <row r="1268" spans="1:18" ht="24.75" customHeight="1" x14ac:dyDescent="0.2">
      <c r="A1268" s="212"/>
      <c r="B1268" s="213"/>
      <c r="C1268" s="214"/>
      <c r="D1268" s="88"/>
      <c r="E1268" s="110"/>
      <c r="F1268" s="28"/>
      <c r="G1268" s="28"/>
      <c r="H1268" s="22" t="str">
        <f>IF(G1268="","",ROUNDDOWN('Lesné celky'!$C$2*G1268,2))</f>
        <v/>
      </c>
      <c r="I1268" s="28"/>
      <c r="J1268" s="28"/>
      <c r="K1268" s="28"/>
      <c r="L1268" s="28"/>
      <c r="M1268" s="24">
        <f t="shared" si="77"/>
        <v>0</v>
      </c>
      <c r="N1268" s="112" t="str">
        <f t="shared" si="78"/>
        <v/>
      </c>
      <c r="O1268" s="31"/>
      <c r="P1268" s="33" t="str">
        <f t="shared" si="79"/>
        <v/>
      </c>
      <c r="R1268" s="174" t="str">
        <f t="shared" si="80"/>
        <v/>
      </c>
    </row>
    <row r="1269" spans="1:18" ht="24.75" customHeight="1" x14ac:dyDescent="0.2">
      <c r="A1269" s="212"/>
      <c r="B1269" s="213"/>
      <c r="C1269" s="214"/>
      <c r="D1269" s="88"/>
      <c r="E1269" s="110"/>
      <c r="F1269" s="28"/>
      <c r="G1269" s="28"/>
      <c r="H1269" s="22" t="str">
        <f>IF(G1269="","",ROUNDDOWN('Lesné celky'!$C$2*G1269,2))</f>
        <v/>
      </c>
      <c r="I1269" s="28"/>
      <c r="J1269" s="28"/>
      <c r="K1269" s="28"/>
      <c r="L1269" s="28"/>
      <c r="M1269" s="24">
        <f t="shared" si="77"/>
        <v>0</v>
      </c>
      <c r="N1269" s="112" t="str">
        <f t="shared" si="78"/>
        <v/>
      </c>
      <c r="O1269" s="31"/>
      <c r="P1269" s="33" t="str">
        <f t="shared" si="79"/>
        <v/>
      </c>
      <c r="R1269" s="174" t="str">
        <f t="shared" si="80"/>
        <v/>
      </c>
    </row>
    <row r="1270" spans="1:18" ht="24.75" customHeight="1" x14ac:dyDescent="0.2">
      <c r="A1270" s="212"/>
      <c r="B1270" s="213"/>
      <c r="C1270" s="214"/>
      <c r="D1270" s="88"/>
      <c r="E1270" s="110"/>
      <c r="F1270" s="28"/>
      <c r="G1270" s="28"/>
      <c r="H1270" s="22" t="str">
        <f>IF(G1270="","",ROUNDDOWN('Lesné celky'!$C$2*G1270,2))</f>
        <v/>
      </c>
      <c r="I1270" s="28"/>
      <c r="J1270" s="28"/>
      <c r="K1270" s="28"/>
      <c r="L1270" s="28"/>
      <c r="M1270" s="24">
        <f t="shared" si="77"/>
        <v>0</v>
      </c>
      <c r="N1270" s="112" t="str">
        <f t="shared" si="78"/>
        <v/>
      </c>
      <c r="O1270" s="31"/>
      <c r="P1270" s="33" t="str">
        <f t="shared" si="79"/>
        <v/>
      </c>
      <c r="R1270" s="174" t="str">
        <f t="shared" si="80"/>
        <v/>
      </c>
    </row>
    <row r="1271" spans="1:18" ht="24.75" customHeight="1" x14ac:dyDescent="0.2">
      <c r="A1271" s="212"/>
      <c r="B1271" s="213"/>
      <c r="C1271" s="214"/>
      <c r="D1271" s="88"/>
      <c r="E1271" s="110"/>
      <c r="F1271" s="28"/>
      <c r="G1271" s="28"/>
      <c r="H1271" s="22" t="str">
        <f>IF(G1271="","",ROUNDDOWN('Lesné celky'!$C$2*G1271,2))</f>
        <v/>
      </c>
      <c r="I1271" s="28"/>
      <c r="J1271" s="28"/>
      <c r="K1271" s="28"/>
      <c r="L1271" s="28"/>
      <c r="M1271" s="24">
        <f t="shared" si="77"/>
        <v>0</v>
      </c>
      <c r="N1271" s="112" t="str">
        <f t="shared" si="78"/>
        <v/>
      </c>
      <c r="O1271" s="31"/>
      <c r="P1271" s="33" t="str">
        <f t="shared" si="79"/>
        <v/>
      </c>
      <c r="R1271" s="174" t="str">
        <f t="shared" si="80"/>
        <v/>
      </c>
    </row>
    <row r="1272" spans="1:18" ht="24.75" customHeight="1" x14ac:dyDescent="0.2">
      <c r="A1272" s="212"/>
      <c r="B1272" s="213"/>
      <c r="C1272" s="214"/>
      <c r="D1272" s="88"/>
      <c r="E1272" s="110"/>
      <c r="F1272" s="28"/>
      <c r="G1272" s="28"/>
      <c r="H1272" s="22" t="str">
        <f>IF(G1272="","",ROUNDDOWN('Lesné celky'!$C$2*G1272,2))</f>
        <v/>
      </c>
      <c r="I1272" s="28"/>
      <c r="J1272" s="28"/>
      <c r="K1272" s="28"/>
      <c r="L1272" s="28"/>
      <c r="M1272" s="24">
        <f t="shared" si="77"/>
        <v>0</v>
      </c>
      <c r="N1272" s="112" t="str">
        <f t="shared" si="78"/>
        <v/>
      </c>
      <c r="O1272" s="31"/>
      <c r="P1272" s="33" t="str">
        <f t="shared" si="79"/>
        <v/>
      </c>
      <c r="R1272" s="174" t="str">
        <f t="shared" si="80"/>
        <v/>
      </c>
    </row>
    <row r="1273" spans="1:18" ht="24.75" customHeight="1" x14ac:dyDescent="0.2">
      <c r="A1273" s="212"/>
      <c r="B1273" s="213"/>
      <c r="C1273" s="214"/>
      <c r="D1273" s="88"/>
      <c r="E1273" s="110"/>
      <c r="F1273" s="28"/>
      <c r="G1273" s="28"/>
      <c r="H1273" s="22" t="str">
        <f>IF(G1273="","",ROUNDDOWN('Lesné celky'!$C$2*G1273,2))</f>
        <v/>
      </c>
      <c r="I1273" s="28"/>
      <c r="J1273" s="28"/>
      <c r="K1273" s="28"/>
      <c r="L1273" s="28"/>
      <c r="M1273" s="24">
        <f t="shared" si="77"/>
        <v>0</v>
      </c>
      <c r="N1273" s="112" t="str">
        <f t="shared" si="78"/>
        <v/>
      </c>
      <c r="O1273" s="31"/>
      <c r="P1273" s="33" t="str">
        <f t="shared" si="79"/>
        <v/>
      </c>
      <c r="R1273" s="174" t="str">
        <f t="shared" si="80"/>
        <v/>
      </c>
    </row>
    <row r="1274" spans="1:18" ht="24.75" customHeight="1" x14ac:dyDescent="0.2">
      <c r="A1274" s="212"/>
      <c r="B1274" s="213"/>
      <c r="C1274" s="214"/>
      <c r="D1274" s="88"/>
      <c r="E1274" s="110"/>
      <c r="F1274" s="28"/>
      <c r="G1274" s="28"/>
      <c r="H1274" s="22" t="str">
        <f>IF(G1274="","",ROUNDDOWN('Lesné celky'!$C$2*G1274,2))</f>
        <v/>
      </c>
      <c r="I1274" s="28"/>
      <c r="J1274" s="28"/>
      <c r="K1274" s="28"/>
      <c r="L1274" s="28"/>
      <c r="M1274" s="24">
        <f t="shared" si="77"/>
        <v>0</v>
      </c>
      <c r="N1274" s="112" t="str">
        <f t="shared" si="78"/>
        <v/>
      </c>
      <c r="O1274" s="31"/>
      <c r="P1274" s="33" t="str">
        <f t="shared" si="79"/>
        <v/>
      </c>
      <c r="R1274" s="174" t="str">
        <f t="shared" si="80"/>
        <v/>
      </c>
    </row>
    <row r="1275" spans="1:18" ht="24.75" customHeight="1" x14ac:dyDescent="0.2">
      <c r="A1275" s="212"/>
      <c r="B1275" s="213"/>
      <c r="C1275" s="214"/>
      <c r="D1275" s="88"/>
      <c r="E1275" s="110"/>
      <c r="F1275" s="28"/>
      <c r="G1275" s="28"/>
      <c r="H1275" s="22" t="str">
        <f>IF(G1275="","",ROUNDDOWN('Lesné celky'!$C$2*G1275,2))</f>
        <v/>
      </c>
      <c r="I1275" s="28"/>
      <c r="J1275" s="28"/>
      <c r="K1275" s="28"/>
      <c r="L1275" s="28"/>
      <c r="M1275" s="24">
        <f t="shared" si="77"/>
        <v>0</v>
      </c>
      <c r="N1275" s="112" t="str">
        <f t="shared" si="78"/>
        <v/>
      </c>
      <c r="O1275" s="31"/>
      <c r="P1275" s="33" t="str">
        <f t="shared" si="79"/>
        <v/>
      </c>
      <c r="R1275" s="174" t="str">
        <f t="shared" si="80"/>
        <v/>
      </c>
    </row>
    <row r="1276" spans="1:18" ht="24.75" customHeight="1" x14ac:dyDescent="0.2">
      <c r="A1276" s="212"/>
      <c r="B1276" s="213"/>
      <c r="C1276" s="214"/>
      <c r="D1276" s="88"/>
      <c r="E1276" s="110"/>
      <c r="F1276" s="28"/>
      <c r="G1276" s="28"/>
      <c r="H1276" s="22" t="str">
        <f>IF(G1276="","",ROUNDDOWN('Lesné celky'!$C$2*G1276,2))</f>
        <v/>
      </c>
      <c r="I1276" s="28"/>
      <c r="J1276" s="28"/>
      <c r="K1276" s="28"/>
      <c r="L1276" s="28"/>
      <c r="M1276" s="24">
        <f t="shared" si="77"/>
        <v>0</v>
      </c>
      <c r="N1276" s="112" t="str">
        <f t="shared" si="78"/>
        <v/>
      </c>
      <c r="O1276" s="31"/>
      <c r="P1276" s="33" t="str">
        <f t="shared" si="79"/>
        <v/>
      </c>
      <c r="R1276" s="174" t="str">
        <f t="shared" si="80"/>
        <v/>
      </c>
    </row>
    <row r="1277" spans="1:18" ht="24.75" customHeight="1" x14ac:dyDescent="0.2">
      <c r="A1277" s="212"/>
      <c r="B1277" s="213"/>
      <c r="C1277" s="214"/>
      <c r="D1277" s="88"/>
      <c r="E1277" s="110"/>
      <c r="F1277" s="28"/>
      <c r="G1277" s="28"/>
      <c r="H1277" s="22" t="str">
        <f>IF(G1277="","",ROUNDDOWN('Lesné celky'!$C$2*G1277,2))</f>
        <v/>
      </c>
      <c r="I1277" s="28"/>
      <c r="J1277" s="28"/>
      <c r="K1277" s="28"/>
      <c r="L1277" s="28"/>
      <c r="M1277" s="24">
        <f t="shared" si="77"/>
        <v>0</v>
      </c>
      <c r="N1277" s="112" t="str">
        <f t="shared" si="78"/>
        <v/>
      </c>
      <c r="O1277" s="31"/>
      <c r="P1277" s="33" t="str">
        <f t="shared" si="79"/>
        <v/>
      </c>
      <c r="R1277" s="174" t="str">
        <f t="shared" si="80"/>
        <v/>
      </c>
    </row>
    <row r="1278" spans="1:18" ht="24.75" customHeight="1" x14ac:dyDescent="0.2">
      <c r="A1278" s="212"/>
      <c r="B1278" s="213"/>
      <c r="C1278" s="214"/>
      <c r="D1278" s="88"/>
      <c r="E1278" s="110"/>
      <c r="F1278" s="28"/>
      <c r="G1278" s="28"/>
      <c r="H1278" s="22" t="str">
        <f>IF(G1278="","",ROUNDDOWN('Lesné celky'!$C$2*G1278,2))</f>
        <v/>
      </c>
      <c r="I1278" s="28"/>
      <c r="J1278" s="28"/>
      <c r="K1278" s="28"/>
      <c r="L1278" s="28"/>
      <c r="M1278" s="24">
        <f t="shared" si="77"/>
        <v>0</v>
      </c>
      <c r="N1278" s="112" t="str">
        <f t="shared" si="78"/>
        <v/>
      </c>
      <c r="O1278" s="31"/>
      <c r="P1278" s="33" t="str">
        <f t="shared" si="79"/>
        <v/>
      </c>
      <c r="R1278" s="174" t="str">
        <f t="shared" si="80"/>
        <v/>
      </c>
    </row>
    <row r="1279" spans="1:18" ht="24.75" customHeight="1" x14ac:dyDescent="0.2">
      <c r="A1279" s="212"/>
      <c r="B1279" s="213"/>
      <c r="C1279" s="214"/>
      <c r="D1279" s="88"/>
      <c r="E1279" s="110"/>
      <c r="F1279" s="28"/>
      <c r="G1279" s="28"/>
      <c r="H1279" s="22" t="str">
        <f>IF(G1279="","",ROUNDDOWN('Lesné celky'!$C$2*G1279,2))</f>
        <v/>
      </c>
      <c r="I1279" s="28"/>
      <c r="J1279" s="28"/>
      <c r="K1279" s="28"/>
      <c r="L1279" s="28"/>
      <c r="M1279" s="24">
        <f t="shared" si="77"/>
        <v>0</v>
      </c>
      <c r="N1279" s="112" t="str">
        <f t="shared" si="78"/>
        <v/>
      </c>
      <c r="O1279" s="31"/>
      <c r="P1279" s="33" t="str">
        <f t="shared" si="79"/>
        <v/>
      </c>
      <c r="R1279" s="174" t="str">
        <f t="shared" si="80"/>
        <v/>
      </c>
    </row>
    <row r="1280" spans="1:18" ht="24.75" customHeight="1" x14ac:dyDescent="0.2">
      <c r="A1280" s="212"/>
      <c r="B1280" s="213"/>
      <c r="C1280" s="214"/>
      <c r="D1280" s="88"/>
      <c r="E1280" s="110"/>
      <c r="F1280" s="28"/>
      <c r="G1280" s="28"/>
      <c r="H1280" s="22" t="str">
        <f>IF(G1280="","",ROUNDDOWN('Lesné celky'!$C$2*G1280,2))</f>
        <v/>
      </c>
      <c r="I1280" s="28"/>
      <c r="J1280" s="28"/>
      <c r="K1280" s="28"/>
      <c r="L1280" s="28"/>
      <c r="M1280" s="24">
        <f t="shared" si="77"/>
        <v>0</v>
      </c>
      <c r="N1280" s="112" t="str">
        <f t="shared" si="78"/>
        <v/>
      </c>
      <c r="O1280" s="31"/>
      <c r="P1280" s="33" t="str">
        <f t="shared" si="79"/>
        <v/>
      </c>
      <c r="R1280" s="174" t="str">
        <f t="shared" si="80"/>
        <v/>
      </c>
    </row>
    <row r="1281" spans="1:18" ht="24.75" customHeight="1" x14ac:dyDescent="0.2">
      <c r="A1281" s="212"/>
      <c r="B1281" s="213"/>
      <c r="C1281" s="214"/>
      <c r="D1281" s="88"/>
      <c r="E1281" s="110"/>
      <c r="F1281" s="28"/>
      <c r="G1281" s="28"/>
      <c r="H1281" s="22" t="str">
        <f>IF(G1281="","",ROUNDDOWN('Lesné celky'!$C$2*G1281,2))</f>
        <v/>
      </c>
      <c r="I1281" s="28"/>
      <c r="J1281" s="28"/>
      <c r="K1281" s="28"/>
      <c r="L1281" s="28"/>
      <c r="M1281" s="24">
        <f t="shared" si="77"/>
        <v>0</v>
      </c>
      <c r="N1281" s="112" t="str">
        <f t="shared" si="78"/>
        <v/>
      </c>
      <c r="O1281" s="31"/>
      <c r="P1281" s="33" t="str">
        <f t="shared" si="79"/>
        <v/>
      </c>
      <c r="R1281" s="174" t="str">
        <f t="shared" si="80"/>
        <v/>
      </c>
    </row>
    <row r="1282" spans="1:18" ht="24.75" customHeight="1" x14ac:dyDescent="0.2">
      <c r="A1282" s="212"/>
      <c r="B1282" s="213"/>
      <c r="C1282" s="214"/>
      <c r="D1282" s="88"/>
      <c r="E1282" s="110"/>
      <c r="F1282" s="28"/>
      <c r="G1282" s="28"/>
      <c r="H1282" s="22" t="str">
        <f>IF(G1282="","",ROUNDDOWN('Lesné celky'!$C$2*G1282,2))</f>
        <v/>
      </c>
      <c r="I1282" s="28"/>
      <c r="J1282" s="28"/>
      <c r="K1282" s="28"/>
      <c r="L1282" s="28"/>
      <c r="M1282" s="24">
        <f t="shared" ref="M1282:M1345" si="81">SUM(I1282:L1282)</f>
        <v>0</v>
      </c>
      <c r="N1282" s="112" t="str">
        <f t="shared" ref="N1282:N1345" si="82">IF(ROUNDDOWN(F1282*G1282,2)-ROUNDDOWN(SUM(I1282:L1282),2)=0,"","zlý súčet")</f>
        <v/>
      </c>
      <c r="O1282" s="31"/>
      <c r="P1282" s="33" t="str">
        <f t="shared" si="79"/>
        <v/>
      </c>
      <c r="R1282" s="174" t="str">
        <f t="shared" si="80"/>
        <v/>
      </c>
    </row>
    <row r="1283" spans="1:18" ht="24.75" customHeight="1" x14ac:dyDescent="0.2">
      <c r="A1283" s="212"/>
      <c r="B1283" s="213"/>
      <c r="C1283" s="214"/>
      <c r="D1283" s="88"/>
      <c r="E1283" s="110"/>
      <c r="F1283" s="28"/>
      <c r="G1283" s="28"/>
      <c r="H1283" s="22" t="str">
        <f>IF(G1283="","",ROUNDDOWN('Lesné celky'!$C$2*G1283,2))</f>
        <v/>
      </c>
      <c r="I1283" s="28"/>
      <c r="J1283" s="28"/>
      <c r="K1283" s="28"/>
      <c r="L1283" s="28"/>
      <c r="M1283" s="24">
        <f t="shared" si="81"/>
        <v>0</v>
      </c>
      <c r="N1283" s="112" t="str">
        <f t="shared" si="82"/>
        <v/>
      </c>
      <c r="O1283" s="31"/>
      <c r="P1283" s="33" t="str">
        <f t="shared" si="79"/>
        <v/>
      </c>
      <c r="R1283" s="174" t="str">
        <f t="shared" si="80"/>
        <v/>
      </c>
    </row>
    <row r="1284" spans="1:18" ht="24.75" customHeight="1" x14ac:dyDescent="0.2">
      <c r="A1284" s="212"/>
      <c r="B1284" s="213"/>
      <c r="C1284" s="214"/>
      <c r="D1284" s="88"/>
      <c r="E1284" s="110"/>
      <c r="F1284" s="28"/>
      <c r="G1284" s="28"/>
      <c r="H1284" s="22" t="str">
        <f>IF(G1284="","",ROUNDDOWN('Lesné celky'!$C$2*G1284,2))</f>
        <v/>
      </c>
      <c r="I1284" s="28"/>
      <c r="J1284" s="28"/>
      <c r="K1284" s="28"/>
      <c r="L1284" s="28"/>
      <c r="M1284" s="24">
        <f t="shared" si="81"/>
        <v>0</v>
      </c>
      <c r="N1284" s="112" t="str">
        <f t="shared" si="82"/>
        <v/>
      </c>
      <c r="O1284" s="31"/>
      <c r="P1284" s="33" t="str">
        <f t="shared" si="79"/>
        <v/>
      </c>
      <c r="R1284" s="174" t="str">
        <f t="shared" si="80"/>
        <v/>
      </c>
    </row>
    <row r="1285" spans="1:18" ht="24.75" customHeight="1" x14ac:dyDescent="0.2">
      <c r="A1285" s="212"/>
      <c r="B1285" s="213"/>
      <c r="C1285" s="214"/>
      <c r="D1285" s="88"/>
      <c r="E1285" s="110"/>
      <c r="F1285" s="28"/>
      <c r="G1285" s="28"/>
      <c r="H1285" s="22" t="str">
        <f>IF(G1285="","",ROUNDDOWN('Lesné celky'!$C$2*G1285,2))</f>
        <v/>
      </c>
      <c r="I1285" s="28"/>
      <c r="J1285" s="28"/>
      <c r="K1285" s="28"/>
      <c r="L1285" s="28"/>
      <c r="M1285" s="24">
        <f t="shared" si="81"/>
        <v>0</v>
      </c>
      <c r="N1285" s="112" t="str">
        <f t="shared" si="82"/>
        <v/>
      </c>
      <c r="O1285" s="31"/>
      <c r="P1285" s="33" t="str">
        <f t="shared" si="79"/>
        <v/>
      </c>
      <c r="R1285" s="174" t="str">
        <f t="shared" si="80"/>
        <v/>
      </c>
    </row>
    <row r="1286" spans="1:18" ht="24.75" customHeight="1" x14ac:dyDescent="0.2">
      <c r="A1286" s="212"/>
      <c r="B1286" s="213"/>
      <c r="C1286" s="214"/>
      <c r="D1286" s="88"/>
      <c r="E1286" s="110"/>
      <c r="F1286" s="28"/>
      <c r="G1286" s="28"/>
      <c r="H1286" s="22" t="str">
        <f>IF(G1286="","",ROUNDDOWN('Lesné celky'!$C$2*G1286,2))</f>
        <v/>
      </c>
      <c r="I1286" s="28"/>
      <c r="J1286" s="28"/>
      <c r="K1286" s="28"/>
      <c r="L1286" s="28"/>
      <c r="M1286" s="24">
        <f t="shared" si="81"/>
        <v>0</v>
      </c>
      <c r="N1286" s="112" t="str">
        <f t="shared" si="82"/>
        <v/>
      </c>
      <c r="O1286" s="31"/>
      <c r="P1286" s="33" t="str">
        <f t="shared" si="79"/>
        <v/>
      </c>
      <c r="R1286" s="174" t="str">
        <f t="shared" si="80"/>
        <v/>
      </c>
    </row>
    <row r="1287" spans="1:18" ht="24.75" customHeight="1" x14ac:dyDescent="0.2">
      <c r="A1287" s="212"/>
      <c r="B1287" s="213"/>
      <c r="C1287" s="214"/>
      <c r="D1287" s="88"/>
      <c r="E1287" s="110"/>
      <c r="F1287" s="28"/>
      <c r="G1287" s="28"/>
      <c r="H1287" s="22" t="str">
        <f>IF(G1287="","",ROUNDDOWN('Lesné celky'!$C$2*G1287,2))</f>
        <v/>
      </c>
      <c r="I1287" s="28"/>
      <c r="J1287" s="28"/>
      <c r="K1287" s="28"/>
      <c r="L1287" s="28"/>
      <c r="M1287" s="24">
        <f t="shared" si="81"/>
        <v>0</v>
      </c>
      <c r="N1287" s="112" t="str">
        <f t="shared" si="82"/>
        <v/>
      </c>
      <c r="O1287" s="31"/>
      <c r="P1287" s="33" t="str">
        <f t="shared" si="79"/>
        <v/>
      </c>
      <c r="R1287" s="174" t="str">
        <f t="shared" si="80"/>
        <v/>
      </c>
    </row>
    <row r="1288" spans="1:18" ht="24.75" customHeight="1" x14ac:dyDescent="0.2">
      <c r="A1288" s="212"/>
      <c r="B1288" s="213"/>
      <c r="C1288" s="214"/>
      <c r="D1288" s="88"/>
      <c r="E1288" s="110"/>
      <c r="F1288" s="28"/>
      <c r="G1288" s="28"/>
      <c r="H1288" s="22" t="str">
        <f>IF(G1288="","",ROUNDDOWN('Lesné celky'!$C$2*G1288,2))</f>
        <v/>
      </c>
      <c r="I1288" s="28"/>
      <c r="J1288" s="28"/>
      <c r="K1288" s="28"/>
      <c r="L1288" s="28"/>
      <c r="M1288" s="24">
        <f t="shared" si="81"/>
        <v>0</v>
      </c>
      <c r="N1288" s="112" t="str">
        <f t="shared" si="82"/>
        <v/>
      </c>
      <c r="O1288" s="31"/>
      <c r="P1288" s="33" t="str">
        <f t="shared" si="79"/>
        <v/>
      </c>
      <c r="R1288" s="174" t="str">
        <f t="shared" si="80"/>
        <v/>
      </c>
    </row>
    <row r="1289" spans="1:18" ht="24.75" customHeight="1" x14ac:dyDescent="0.2">
      <c r="A1289" s="212"/>
      <c r="B1289" s="213"/>
      <c r="C1289" s="214"/>
      <c r="D1289" s="88"/>
      <c r="E1289" s="110"/>
      <c r="F1289" s="28"/>
      <c r="G1289" s="28"/>
      <c r="H1289" s="22" t="str">
        <f>IF(G1289="","",ROUNDDOWN('Lesné celky'!$C$2*G1289,2))</f>
        <v/>
      </c>
      <c r="I1289" s="28"/>
      <c r="J1289" s="28"/>
      <c r="K1289" s="28"/>
      <c r="L1289" s="28"/>
      <c r="M1289" s="24">
        <f t="shared" si="81"/>
        <v>0</v>
      </c>
      <c r="N1289" s="112" t="str">
        <f t="shared" si="82"/>
        <v/>
      </c>
      <c r="O1289" s="31"/>
      <c r="P1289" s="33" t="str">
        <f t="shared" si="79"/>
        <v/>
      </c>
      <c r="R1289" s="174" t="str">
        <f t="shared" si="80"/>
        <v/>
      </c>
    </row>
    <row r="1290" spans="1:18" ht="24.75" customHeight="1" x14ac:dyDescent="0.2">
      <c r="A1290" s="212"/>
      <c r="B1290" s="213"/>
      <c r="C1290" s="214"/>
      <c r="D1290" s="88"/>
      <c r="E1290" s="110"/>
      <c r="F1290" s="28"/>
      <c r="G1290" s="28"/>
      <c r="H1290" s="22" t="str">
        <f>IF(G1290="","",ROUNDDOWN('Lesné celky'!$C$2*G1290,2))</f>
        <v/>
      </c>
      <c r="I1290" s="28"/>
      <c r="J1290" s="28"/>
      <c r="K1290" s="28"/>
      <c r="L1290" s="28"/>
      <c r="M1290" s="24">
        <f t="shared" si="81"/>
        <v>0</v>
      </c>
      <c r="N1290" s="112" t="str">
        <f t="shared" si="82"/>
        <v/>
      </c>
      <c r="O1290" s="31"/>
      <c r="P1290" s="33" t="str">
        <f t="shared" si="79"/>
        <v/>
      </c>
      <c r="R1290" s="174" t="str">
        <f t="shared" si="80"/>
        <v/>
      </c>
    </row>
    <row r="1291" spans="1:18" ht="24.75" customHeight="1" x14ac:dyDescent="0.2">
      <c r="A1291" s="212"/>
      <c r="B1291" s="213"/>
      <c r="C1291" s="214"/>
      <c r="D1291" s="88"/>
      <c r="E1291" s="110"/>
      <c r="F1291" s="28"/>
      <c r="G1291" s="28"/>
      <c r="H1291" s="22" t="str">
        <f>IF(G1291="","",ROUNDDOWN('Lesné celky'!$C$2*G1291,2))</f>
        <v/>
      </c>
      <c r="I1291" s="28"/>
      <c r="J1291" s="28"/>
      <c r="K1291" s="28"/>
      <c r="L1291" s="28"/>
      <c r="M1291" s="24">
        <f t="shared" si="81"/>
        <v>0</v>
      </c>
      <c r="N1291" s="112" t="str">
        <f t="shared" si="82"/>
        <v/>
      </c>
      <c r="O1291" s="31"/>
      <c r="P1291" s="33" t="str">
        <f t="shared" si="79"/>
        <v/>
      </c>
      <c r="R1291" s="174" t="str">
        <f t="shared" si="80"/>
        <v/>
      </c>
    </row>
    <row r="1292" spans="1:18" ht="24.75" customHeight="1" x14ac:dyDescent="0.2">
      <c r="A1292" s="212"/>
      <c r="B1292" s="213"/>
      <c r="C1292" s="214"/>
      <c r="D1292" s="88"/>
      <c r="E1292" s="110"/>
      <c r="F1292" s="28"/>
      <c r="G1292" s="28"/>
      <c r="H1292" s="22" t="str">
        <f>IF(G1292="","",ROUNDDOWN('Lesné celky'!$C$2*G1292,2))</f>
        <v/>
      </c>
      <c r="I1292" s="28"/>
      <c r="J1292" s="28"/>
      <c r="K1292" s="28"/>
      <c r="L1292" s="28"/>
      <c r="M1292" s="24">
        <f t="shared" si="81"/>
        <v>0</v>
      </c>
      <c r="N1292" s="112" t="str">
        <f t="shared" si="82"/>
        <v/>
      </c>
      <c r="O1292" s="31"/>
      <c r="P1292" s="33" t="str">
        <f t="shared" si="79"/>
        <v/>
      </c>
      <c r="R1292" s="174" t="str">
        <f t="shared" si="80"/>
        <v/>
      </c>
    </row>
    <row r="1293" spans="1:18" ht="24.75" customHeight="1" x14ac:dyDescent="0.2">
      <c r="A1293" s="212"/>
      <c r="B1293" s="213"/>
      <c r="C1293" s="214"/>
      <c r="D1293" s="88"/>
      <c r="E1293" s="110"/>
      <c r="F1293" s="28"/>
      <c r="G1293" s="28"/>
      <c r="H1293" s="22" t="str">
        <f>IF(G1293="","",ROUNDDOWN('Lesné celky'!$C$2*G1293,2))</f>
        <v/>
      </c>
      <c r="I1293" s="28"/>
      <c r="J1293" s="28"/>
      <c r="K1293" s="28"/>
      <c r="L1293" s="28"/>
      <c r="M1293" s="24">
        <f t="shared" si="81"/>
        <v>0</v>
      </c>
      <c r="N1293" s="112" t="str">
        <f t="shared" si="82"/>
        <v/>
      </c>
      <c r="O1293" s="31"/>
      <c r="P1293" s="33" t="str">
        <f t="shared" si="79"/>
        <v/>
      </c>
      <c r="R1293" s="174" t="str">
        <f t="shared" si="80"/>
        <v/>
      </c>
    </row>
    <row r="1294" spans="1:18" ht="24.75" customHeight="1" x14ac:dyDescent="0.2">
      <c r="A1294" s="212"/>
      <c r="B1294" s="213"/>
      <c r="C1294" s="214"/>
      <c r="D1294" s="88"/>
      <c r="E1294" s="110"/>
      <c r="F1294" s="28"/>
      <c r="G1294" s="28"/>
      <c r="H1294" s="22" t="str">
        <f>IF(G1294="","",ROUNDDOWN('Lesné celky'!$C$2*G1294,2))</f>
        <v/>
      </c>
      <c r="I1294" s="28"/>
      <c r="J1294" s="28"/>
      <c r="K1294" s="28"/>
      <c r="L1294" s="28"/>
      <c r="M1294" s="24">
        <f t="shared" si="81"/>
        <v>0</v>
      </c>
      <c r="N1294" s="112" t="str">
        <f t="shared" si="82"/>
        <v/>
      </c>
      <c r="O1294" s="31"/>
      <c r="P1294" s="33" t="str">
        <f t="shared" si="79"/>
        <v/>
      </c>
      <c r="R1294" s="174" t="str">
        <f t="shared" si="80"/>
        <v/>
      </c>
    </row>
    <row r="1295" spans="1:18" ht="24.75" customHeight="1" x14ac:dyDescent="0.2">
      <c r="A1295" s="212"/>
      <c r="B1295" s="213"/>
      <c r="C1295" s="214"/>
      <c r="D1295" s="88"/>
      <c r="E1295" s="110"/>
      <c r="F1295" s="28"/>
      <c r="G1295" s="28"/>
      <c r="H1295" s="22" t="str">
        <f>IF(G1295="","",ROUNDDOWN('Lesné celky'!$C$2*G1295,2))</f>
        <v/>
      </c>
      <c r="I1295" s="28"/>
      <c r="J1295" s="28"/>
      <c r="K1295" s="28"/>
      <c r="L1295" s="28"/>
      <c r="M1295" s="24">
        <f t="shared" si="81"/>
        <v>0</v>
      </c>
      <c r="N1295" s="112" t="str">
        <f t="shared" si="82"/>
        <v/>
      </c>
      <c r="O1295" s="31"/>
      <c r="P1295" s="33" t="str">
        <f t="shared" si="79"/>
        <v/>
      </c>
      <c r="R1295" s="174" t="str">
        <f t="shared" si="80"/>
        <v/>
      </c>
    </row>
    <row r="1296" spans="1:18" ht="24.75" customHeight="1" x14ac:dyDescent="0.2">
      <c r="A1296" s="212"/>
      <c r="B1296" s="213"/>
      <c r="C1296" s="214"/>
      <c r="D1296" s="88"/>
      <c r="E1296" s="110"/>
      <c r="F1296" s="28"/>
      <c r="G1296" s="28"/>
      <c r="H1296" s="22" t="str">
        <f>IF(G1296="","",ROUNDDOWN('Lesné celky'!$C$2*G1296,2))</f>
        <v/>
      </c>
      <c r="I1296" s="28"/>
      <c r="J1296" s="28"/>
      <c r="K1296" s="28"/>
      <c r="L1296" s="28"/>
      <c r="M1296" s="24">
        <f t="shared" si="81"/>
        <v>0</v>
      </c>
      <c r="N1296" s="112" t="str">
        <f t="shared" si="82"/>
        <v/>
      </c>
      <c r="O1296" s="31"/>
      <c r="P1296" s="33" t="str">
        <f t="shared" si="79"/>
        <v/>
      </c>
      <c r="R1296" s="174" t="str">
        <f t="shared" si="80"/>
        <v/>
      </c>
    </row>
    <row r="1297" spans="1:18" ht="24.75" customHeight="1" x14ac:dyDescent="0.2">
      <c r="A1297" s="212"/>
      <c r="B1297" s="213"/>
      <c r="C1297" s="214"/>
      <c r="D1297" s="88"/>
      <c r="E1297" s="110"/>
      <c r="F1297" s="28"/>
      <c r="G1297" s="28"/>
      <c r="H1297" s="22" t="str">
        <f>IF(G1297="","",ROUNDDOWN('Lesné celky'!$C$2*G1297,2))</f>
        <v/>
      </c>
      <c r="I1297" s="28"/>
      <c r="J1297" s="28"/>
      <c r="K1297" s="28"/>
      <c r="L1297" s="28"/>
      <c r="M1297" s="24">
        <f t="shared" si="81"/>
        <v>0</v>
      </c>
      <c r="N1297" s="112" t="str">
        <f t="shared" si="82"/>
        <v/>
      </c>
      <c r="O1297" s="31"/>
      <c r="P1297" s="33" t="str">
        <f t="shared" si="79"/>
        <v/>
      </c>
      <c r="R1297" s="174" t="str">
        <f t="shared" si="80"/>
        <v/>
      </c>
    </row>
    <row r="1298" spans="1:18" ht="24.75" customHeight="1" x14ac:dyDescent="0.2">
      <c r="A1298" s="212"/>
      <c r="B1298" s="213"/>
      <c r="C1298" s="214"/>
      <c r="D1298" s="88"/>
      <c r="E1298" s="110"/>
      <c r="F1298" s="28"/>
      <c r="G1298" s="28"/>
      <c r="H1298" s="22" t="str">
        <f>IF(G1298="","",ROUNDDOWN('Lesné celky'!$C$2*G1298,2))</f>
        <v/>
      </c>
      <c r="I1298" s="28"/>
      <c r="J1298" s="28"/>
      <c r="K1298" s="28"/>
      <c r="L1298" s="28"/>
      <c r="M1298" s="24">
        <f t="shared" si="81"/>
        <v>0</v>
      </c>
      <c r="N1298" s="112" t="str">
        <f t="shared" si="82"/>
        <v/>
      </c>
      <c r="O1298" s="31"/>
      <c r="P1298" s="33" t="str">
        <f t="shared" si="79"/>
        <v/>
      </c>
      <c r="R1298" s="174" t="str">
        <f t="shared" si="80"/>
        <v/>
      </c>
    </row>
    <row r="1299" spans="1:18" ht="24.75" customHeight="1" x14ac:dyDescent="0.2">
      <c r="A1299" s="212"/>
      <c r="B1299" s="213"/>
      <c r="C1299" s="214"/>
      <c r="D1299" s="88"/>
      <c r="E1299" s="110"/>
      <c r="F1299" s="28"/>
      <c r="G1299" s="28"/>
      <c r="H1299" s="22" t="str">
        <f>IF(G1299="","",ROUNDDOWN('Lesné celky'!$C$2*G1299,2))</f>
        <v/>
      </c>
      <c r="I1299" s="28"/>
      <c r="J1299" s="28"/>
      <c r="K1299" s="28"/>
      <c r="L1299" s="28"/>
      <c r="M1299" s="24">
        <f t="shared" si="81"/>
        <v>0</v>
      </c>
      <c r="N1299" s="112" t="str">
        <f t="shared" si="82"/>
        <v/>
      </c>
      <c r="O1299" s="31"/>
      <c r="P1299" s="33" t="str">
        <f t="shared" si="79"/>
        <v/>
      </c>
      <c r="R1299" s="174" t="str">
        <f t="shared" si="80"/>
        <v/>
      </c>
    </row>
    <row r="1300" spans="1:18" ht="24.75" customHeight="1" x14ac:dyDescent="0.2">
      <c r="A1300" s="212"/>
      <c r="B1300" s="213"/>
      <c r="C1300" s="214"/>
      <c r="D1300" s="88"/>
      <c r="E1300" s="110"/>
      <c r="F1300" s="28"/>
      <c r="G1300" s="28"/>
      <c r="H1300" s="22" t="str">
        <f>IF(G1300="","",ROUNDDOWN('Lesné celky'!$C$2*G1300,2))</f>
        <v/>
      </c>
      <c r="I1300" s="28"/>
      <c r="J1300" s="28"/>
      <c r="K1300" s="28"/>
      <c r="L1300" s="28"/>
      <c r="M1300" s="24">
        <f t="shared" si="81"/>
        <v>0</v>
      </c>
      <c r="N1300" s="112" t="str">
        <f t="shared" si="82"/>
        <v/>
      </c>
      <c r="O1300" s="31"/>
      <c r="P1300" s="33" t="str">
        <f t="shared" ref="P1300:P1363" si="83">IF(H1300="","",H1300-O1300)</f>
        <v/>
      </c>
      <c r="R1300" s="174" t="str">
        <f t="shared" ref="R1300:R1363" si="84">IF(AND(H1300&lt;&gt;"",OR(E1300="",D1300="",A1300="")),"nekorektne zadané údaje","")</f>
        <v/>
      </c>
    </row>
    <row r="1301" spans="1:18" ht="24.75" customHeight="1" x14ac:dyDescent="0.2">
      <c r="A1301" s="212"/>
      <c r="B1301" s="213"/>
      <c r="C1301" s="214"/>
      <c r="D1301" s="88"/>
      <c r="E1301" s="110"/>
      <c r="F1301" s="28"/>
      <c r="G1301" s="28"/>
      <c r="H1301" s="22" t="str">
        <f>IF(G1301="","",ROUNDDOWN('Lesné celky'!$C$2*G1301,2))</f>
        <v/>
      </c>
      <c r="I1301" s="28"/>
      <c r="J1301" s="28"/>
      <c r="K1301" s="28"/>
      <c r="L1301" s="28"/>
      <c r="M1301" s="24">
        <f t="shared" si="81"/>
        <v>0</v>
      </c>
      <c r="N1301" s="112" t="str">
        <f t="shared" si="82"/>
        <v/>
      </c>
      <c r="O1301" s="31"/>
      <c r="P1301" s="33" t="str">
        <f t="shared" si="83"/>
        <v/>
      </c>
      <c r="R1301" s="174" t="str">
        <f t="shared" si="84"/>
        <v/>
      </c>
    </row>
    <row r="1302" spans="1:18" ht="24.75" customHeight="1" x14ac:dyDescent="0.2">
      <c r="A1302" s="212"/>
      <c r="B1302" s="213"/>
      <c r="C1302" s="214"/>
      <c r="D1302" s="88"/>
      <c r="E1302" s="110"/>
      <c r="F1302" s="28"/>
      <c r="G1302" s="28"/>
      <c r="H1302" s="22" t="str">
        <f>IF(G1302="","",ROUNDDOWN('Lesné celky'!$C$2*G1302,2))</f>
        <v/>
      </c>
      <c r="I1302" s="28"/>
      <c r="J1302" s="28"/>
      <c r="K1302" s="28"/>
      <c r="L1302" s="28"/>
      <c r="M1302" s="24">
        <f t="shared" si="81"/>
        <v>0</v>
      </c>
      <c r="N1302" s="112" t="str">
        <f t="shared" si="82"/>
        <v/>
      </c>
      <c r="O1302" s="31"/>
      <c r="P1302" s="33" t="str">
        <f t="shared" si="83"/>
        <v/>
      </c>
      <c r="R1302" s="174" t="str">
        <f t="shared" si="84"/>
        <v/>
      </c>
    </row>
    <row r="1303" spans="1:18" ht="24.75" customHeight="1" x14ac:dyDescent="0.2">
      <c r="A1303" s="212"/>
      <c r="B1303" s="213"/>
      <c r="C1303" s="214"/>
      <c r="D1303" s="88"/>
      <c r="E1303" s="110"/>
      <c r="F1303" s="28"/>
      <c r="G1303" s="28"/>
      <c r="H1303" s="22" t="str">
        <f>IF(G1303="","",ROUNDDOWN('Lesné celky'!$C$2*G1303,2))</f>
        <v/>
      </c>
      <c r="I1303" s="28"/>
      <c r="J1303" s="28"/>
      <c r="K1303" s="28"/>
      <c r="L1303" s="28"/>
      <c r="M1303" s="24">
        <f t="shared" si="81"/>
        <v>0</v>
      </c>
      <c r="N1303" s="112" t="str">
        <f t="shared" si="82"/>
        <v/>
      </c>
      <c r="O1303" s="31"/>
      <c r="P1303" s="33" t="str">
        <f t="shared" si="83"/>
        <v/>
      </c>
      <c r="R1303" s="174" t="str">
        <f t="shared" si="84"/>
        <v/>
      </c>
    </row>
    <row r="1304" spans="1:18" ht="24.75" customHeight="1" x14ac:dyDescent="0.2">
      <c r="A1304" s="212"/>
      <c r="B1304" s="213"/>
      <c r="C1304" s="214"/>
      <c r="D1304" s="88"/>
      <c r="E1304" s="110"/>
      <c r="F1304" s="28"/>
      <c r="G1304" s="28"/>
      <c r="H1304" s="22" t="str">
        <f>IF(G1304="","",ROUNDDOWN('Lesné celky'!$C$2*G1304,2))</f>
        <v/>
      </c>
      <c r="I1304" s="28"/>
      <c r="J1304" s="28"/>
      <c r="K1304" s="28"/>
      <c r="L1304" s="28"/>
      <c r="M1304" s="24">
        <f t="shared" si="81"/>
        <v>0</v>
      </c>
      <c r="N1304" s="112" t="str">
        <f t="shared" si="82"/>
        <v/>
      </c>
      <c r="O1304" s="31"/>
      <c r="P1304" s="33" t="str">
        <f t="shared" si="83"/>
        <v/>
      </c>
      <c r="R1304" s="174" t="str">
        <f t="shared" si="84"/>
        <v/>
      </c>
    </row>
    <row r="1305" spans="1:18" ht="24.75" customHeight="1" x14ac:dyDescent="0.2">
      <c r="A1305" s="212"/>
      <c r="B1305" s="213"/>
      <c r="C1305" s="214"/>
      <c r="D1305" s="88"/>
      <c r="E1305" s="110"/>
      <c r="F1305" s="28"/>
      <c r="G1305" s="28"/>
      <c r="H1305" s="22" t="str">
        <f>IF(G1305="","",ROUNDDOWN('Lesné celky'!$C$2*G1305,2))</f>
        <v/>
      </c>
      <c r="I1305" s="28"/>
      <c r="J1305" s="28"/>
      <c r="K1305" s="28"/>
      <c r="L1305" s="28"/>
      <c r="M1305" s="24">
        <f t="shared" si="81"/>
        <v>0</v>
      </c>
      <c r="N1305" s="112" t="str">
        <f t="shared" si="82"/>
        <v/>
      </c>
      <c r="O1305" s="31"/>
      <c r="P1305" s="33" t="str">
        <f t="shared" si="83"/>
        <v/>
      </c>
      <c r="R1305" s="174" t="str">
        <f t="shared" si="84"/>
        <v/>
      </c>
    </row>
    <row r="1306" spans="1:18" ht="24.75" customHeight="1" x14ac:dyDescent="0.2">
      <c r="A1306" s="212"/>
      <c r="B1306" s="213"/>
      <c r="C1306" s="214"/>
      <c r="D1306" s="88"/>
      <c r="E1306" s="110"/>
      <c r="F1306" s="28"/>
      <c r="G1306" s="28"/>
      <c r="H1306" s="22" t="str">
        <f>IF(G1306="","",ROUNDDOWN('Lesné celky'!$C$2*G1306,2))</f>
        <v/>
      </c>
      <c r="I1306" s="28"/>
      <c r="J1306" s="28"/>
      <c r="K1306" s="28"/>
      <c r="L1306" s="28"/>
      <c r="M1306" s="24">
        <f t="shared" si="81"/>
        <v>0</v>
      </c>
      <c r="N1306" s="112" t="str">
        <f t="shared" si="82"/>
        <v/>
      </c>
      <c r="O1306" s="31"/>
      <c r="P1306" s="33" t="str">
        <f t="shared" si="83"/>
        <v/>
      </c>
      <c r="R1306" s="174" t="str">
        <f t="shared" si="84"/>
        <v/>
      </c>
    </row>
    <row r="1307" spans="1:18" ht="24.75" customHeight="1" x14ac:dyDescent="0.2">
      <c r="A1307" s="212"/>
      <c r="B1307" s="213"/>
      <c r="C1307" s="214"/>
      <c r="D1307" s="88"/>
      <c r="E1307" s="110"/>
      <c r="F1307" s="28"/>
      <c r="G1307" s="28"/>
      <c r="H1307" s="22" t="str">
        <f>IF(G1307="","",ROUNDDOWN('Lesné celky'!$C$2*G1307,2))</f>
        <v/>
      </c>
      <c r="I1307" s="28"/>
      <c r="J1307" s="28"/>
      <c r="K1307" s="28"/>
      <c r="L1307" s="28"/>
      <c r="M1307" s="24">
        <f t="shared" si="81"/>
        <v>0</v>
      </c>
      <c r="N1307" s="112" t="str">
        <f t="shared" si="82"/>
        <v/>
      </c>
      <c r="O1307" s="31"/>
      <c r="P1307" s="33" t="str">
        <f t="shared" si="83"/>
        <v/>
      </c>
      <c r="R1307" s="174" t="str">
        <f t="shared" si="84"/>
        <v/>
      </c>
    </row>
    <row r="1308" spans="1:18" ht="24.75" customHeight="1" x14ac:dyDescent="0.2">
      <c r="A1308" s="212"/>
      <c r="B1308" s="213"/>
      <c r="C1308" s="214"/>
      <c r="D1308" s="88"/>
      <c r="E1308" s="110"/>
      <c r="F1308" s="28"/>
      <c r="G1308" s="28"/>
      <c r="H1308" s="22" t="str">
        <f>IF(G1308="","",ROUNDDOWN('Lesné celky'!$C$2*G1308,2))</f>
        <v/>
      </c>
      <c r="I1308" s="28"/>
      <c r="J1308" s="28"/>
      <c r="K1308" s="28"/>
      <c r="L1308" s="28"/>
      <c r="M1308" s="24">
        <f t="shared" si="81"/>
        <v>0</v>
      </c>
      <c r="N1308" s="112" t="str">
        <f t="shared" si="82"/>
        <v/>
      </c>
      <c r="O1308" s="31"/>
      <c r="P1308" s="33" t="str">
        <f t="shared" si="83"/>
        <v/>
      </c>
      <c r="R1308" s="174" t="str">
        <f t="shared" si="84"/>
        <v/>
      </c>
    </row>
    <row r="1309" spans="1:18" ht="24.75" customHeight="1" x14ac:dyDescent="0.2">
      <c r="A1309" s="212"/>
      <c r="B1309" s="213"/>
      <c r="C1309" s="214"/>
      <c r="D1309" s="88"/>
      <c r="E1309" s="110"/>
      <c r="F1309" s="28"/>
      <c r="G1309" s="28"/>
      <c r="H1309" s="22" t="str">
        <f>IF(G1309="","",ROUNDDOWN('Lesné celky'!$C$2*G1309,2))</f>
        <v/>
      </c>
      <c r="I1309" s="28"/>
      <c r="J1309" s="28"/>
      <c r="K1309" s="28"/>
      <c r="L1309" s="28"/>
      <c r="M1309" s="24">
        <f t="shared" si="81"/>
        <v>0</v>
      </c>
      <c r="N1309" s="112" t="str">
        <f t="shared" si="82"/>
        <v/>
      </c>
      <c r="O1309" s="31"/>
      <c r="P1309" s="33" t="str">
        <f t="shared" si="83"/>
        <v/>
      </c>
      <c r="R1309" s="174" t="str">
        <f t="shared" si="84"/>
        <v/>
      </c>
    </row>
    <row r="1310" spans="1:18" ht="24.75" customHeight="1" x14ac:dyDescent="0.2">
      <c r="A1310" s="212"/>
      <c r="B1310" s="213"/>
      <c r="C1310" s="214"/>
      <c r="D1310" s="88"/>
      <c r="E1310" s="110"/>
      <c r="F1310" s="28"/>
      <c r="G1310" s="28"/>
      <c r="H1310" s="22" t="str">
        <f>IF(G1310="","",ROUNDDOWN('Lesné celky'!$C$2*G1310,2))</f>
        <v/>
      </c>
      <c r="I1310" s="28"/>
      <c r="J1310" s="28"/>
      <c r="K1310" s="28"/>
      <c r="L1310" s="28"/>
      <c r="M1310" s="24">
        <f t="shared" si="81"/>
        <v>0</v>
      </c>
      <c r="N1310" s="112" t="str">
        <f t="shared" si="82"/>
        <v/>
      </c>
      <c r="O1310" s="31"/>
      <c r="P1310" s="33" t="str">
        <f t="shared" si="83"/>
        <v/>
      </c>
      <c r="R1310" s="174" t="str">
        <f t="shared" si="84"/>
        <v/>
      </c>
    </row>
    <row r="1311" spans="1:18" ht="24.75" customHeight="1" x14ac:dyDescent="0.2">
      <c r="A1311" s="212"/>
      <c r="B1311" s="213"/>
      <c r="C1311" s="214"/>
      <c r="D1311" s="88"/>
      <c r="E1311" s="110"/>
      <c r="F1311" s="28"/>
      <c r="G1311" s="28"/>
      <c r="H1311" s="22" t="str">
        <f>IF(G1311="","",ROUNDDOWN('Lesné celky'!$C$2*G1311,2))</f>
        <v/>
      </c>
      <c r="I1311" s="28"/>
      <c r="J1311" s="28"/>
      <c r="K1311" s="28"/>
      <c r="L1311" s="28"/>
      <c r="M1311" s="24">
        <f t="shared" si="81"/>
        <v>0</v>
      </c>
      <c r="N1311" s="112" t="str">
        <f t="shared" si="82"/>
        <v/>
      </c>
      <c r="O1311" s="31"/>
      <c r="P1311" s="33" t="str">
        <f t="shared" si="83"/>
        <v/>
      </c>
      <c r="R1311" s="174" t="str">
        <f t="shared" si="84"/>
        <v/>
      </c>
    </row>
    <row r="1312" spans="1:18" ht="24.75" customHeight="1" x14ac:dyDescent="0.2">
      <c r="A1312" s="212"/>
      <c r="B1312" s="213"/>
      <c r="C1312" s="214"/>
      <c r="D1312" s="88"/>
      <c r="E1312" s="110"/>
      <c r="F1312" s="28"/>
      <c r="G1312" s="28"/>
      <c r="H1312" s="22" t="str">
        <f>IF(G1312="","",ROUNDDOWN('Lesné celky'!$C$2*G1312,2))</f>
        <v/>
      </c>
      <c r="I1312" s="28"/>
      <c r="J1312" s="28"/>
      <c r="K1312" s="28"/>
      <c r="L1312" s="28"/>
      <c r="M1312" s="24">
        <f t="shared" si="81"/>
        <v>0</v>
      </c>
      <c r="N1312" s="112" t="str">
        <f t="shared" si="82"/>
        <v/>
      </c>
      <c r="O1312" s="31"/>
      <c r="P1312" s="33" t="str">
        <f t="shared" si="83"/>
        <v/>
      </c>
      <c r="R1312" s="174" t="str">
        <f t="shared" si="84"/>
        <v/>
      </c>
    </row>
    <row r="1313" spans="1:18" ht="24.75" customHeight="1" x14ac:dyDescent="0.2">
      <c r="A1313" s="212"/>
      <c r="B1313" s="213"/>
      <c r="C1313" s="214"/>
      <c r="D1313" s="88"/>
      <c r="E1313" s="110"/>
      <c r="F1313" s="28"/>
      <c r="G1313" s="28"/>
      <c r="H1313" s="22" t="str">
        <f>IF(G1313="","",ROUNDDOWN('Lesné celky'!$C$2*G1313,2))</f>
        <v/>
      </c>
      <c r="I1313" s="28"/>
      <c r="J1313" s="28"/>
      <c r="K1313" s="28"/>
      <c r="L1313" s="28"/>
      <c r="M1313" s="24">
        <f t="shared" si="81"/>
        <v>0</v>
      </c>
      <c r="N1313" s="112" t="str">
        <f t="shared" si="82"/>
        <v/>
      </c>
      <c r="O1313" s="31"/>
      <c r="P1313" s="33" t="str">
        <f t="shared" si="83"/>
        <v/>
      </c>
      <c r="R1313" s="174" t="str">
        <f t="shared" si="84"/>
        <v/>
      </c>
    </row>
    <row r="1314" spans="1:18" ht="24.75" customHeight="1" x14ac:dyDescent="0.2">
      <c r="A1314" s="212"/>
      <c r="B1314" s="213"/>
      <c r="C1314" s="214"/>
      <c r="D1314" s="88"/>
      <c r="E1314" s="110"/>
      <c r="F1314" s="28"/>
      <c r="G1314" s="28"/>
      <c r="H1314" s="22" t="str">
        <f>IF(G1314="","",ROUNDDOWN('Lesné celky'!$C$2*G1314,2))</f>
        <v/>
      </c>
      <c r="I1314" s="28"/>
      <c r="J1314" s="28"/>
      <c r="K1314" s="28"/>
      <c r="L1314" s="28"/>
      <c r="M1314" s="24">
        <f t="shared" si="81"/>
        <v>0</v>
      </c>
      <c r="N1314" s="112" t="str">
        <f t="shared" si="82"/>
        <v/>
      </c>
      <c r="O1314" s="31"/>
      <c r="P1314" s="33" t="str">
        <f t="shared" si="83"/>
        <v/>
      </c>
      <c r="R1314" s="174" t="str">
        <f t="shared" si="84"/>
        <v/>
      </c>
    </row>
    <row r="1315" spans="1:18" ht="24.75" customHeight="1" x14ac:dyDescent="0.2">
      <c r="A1315" s="212"/>
      <c r="B1315" s="213"/>
      <c r="C1315" s="214"/>
      <c r="D1315" s="88"/>
      <c r="E1315" s="110"/>
      <c r="F1315" s="28"/>
      <c r="G1315" s="28"/>
      <c r="H1315" s="22" t="str">
        <f>IF(G1315="","",ROUNDDOWN('Lesné celky'!$C$2*G1315,2))</f>
        <v/>
      </c>
      <c r="I1315" s="28"/>
      <c r="J1315" s="28"/>
      <c r="K1315" s="28"/>
      <c r="L1315" s="28"/>
      <c r="M1315" s="24">
        <f t="shared" si="81"/>
        <v>0</v>
      </c>
      <c r="N1315" s="112" t="str">
        <f t="shared" si="82"/>
        <v/>
      </c>
      <c r="O1315" s="31"/>
      <c r="P1315" s="33" t="str">
        <f t="shared" si="83"/>
        <v/>
      </c>
      <c r="R1315" s="174" t="str">
        <f t="shared" si="84"/>
        <v/>
      </c>
    </row>
    <row r="1316" spans="1:18" ht="24.75" customHeight="1" x14ac:dyDescent="0.2">
      <c r="A1316" s="212"/>
      <c r="B1316" s="213"/>
      <c r="C1316" s="214"/>
      <c r="D1316" s="88"/>
      <c r="E1316" s="110"/>
      <c r="F1316" s="28"/>
      <c r="G1316" s="28"/>
      <c r="H1316" s="22" t="str">
        <f>IF(G1316="","",ROUNDDOWN('Lesné celky'!$C$2*G1316,2))</f>
        <v/>
      </c>
      <c r="I1316" s="28"/>
      <c r="J1316" s="28"/>
      <c r="K1316" s="28"/>
      <c r="L1316" s="28"/>
      <c r="M1316" s="24">
        <f t="shared" si="81"/>
        <v>0</v>
      </c>
      <c r="N1316" s="112" t="str">
        <f t="shared" si="82"/>
        <v/>
      </c>
      <c r="O1316" s="31"/>
      <c r="P1316" s="33" t="str">
        <f t="shared" si="83"/>
        <v/>
      </c>
      <c r="R1316" s="174" t="str">
        <f t="shared" si="84"/>
        <v/>
      </c>
    </row>
    <row r="1317" spans="1:18" ht="24.75" customHeight="1" x14ac:dyDescent="0.2">
      <c r="A1317" s="212"/>
      <c r="B1317" s="213"/>
      <c r="C1317" s="214"/>
      <c r="D1317" s="88"/>
      <c r="E1317" s="110"/>
      <c r="F1317" s="28"/>
      <c r="G1317" s="28"/>
      <c r="H1317" s="22" t="str">
        <f>IF(G1317="","",ROUNDDOWN('Lesné celky'!$C$2*G1317,2))</f>
        <v/>
      </c>
      <c r="I1317" s="28"/>
      <c r="J1317" s="28"/>
      <c r="K1317" s="28"/>
      <c r="L1317" s="28"/>
      <c r="M1317" s="24">
        <f t="shared" si="81"/>
        <v>0</v>
      </c>
      <c r="N1317" s="112" t="str">
        <f t="shared" si="82"/>
        <v/>
      </c>
      <c r="O1317" s="31"/>
      <c r="P1317" s="33" t="str">
        <f t="shared" si="83"/>
        <v/>
      </c>
      <c r="R1317" s="174" t="str">
        <f t="shared" si="84"/>
        <v/>
      </c>
    </row>
    <row r="1318" spans="1:18" ht="24.75" customHeight="1" x14ac:dyDescent="0.2">
      <c r="A1318" s="212"/>
      <c r="B1318" s="213"/>
      <c r="C1318" s="214"/>
      <c r="D1318" s="88"/>
      <c r="E1318" s="110"/>
      <c r="F1318" s="28"/>
      <c r="G1318" s="28"/>
      <c r="H1318" s="22" t="str">
        <f>IF(G1318="","",ROUNDDOWN('Lesné celky'!$C$2*G1318,2))</f>
        <v/>
      </c>
      <c r="I1318" s="28"/>
      <c r="J1318" s="28"/>
      <c r="K1318" s="28"/>
      <c r="L1318" s="28"/>
      <c r="M1318" s="24">
        <f t="shared" si="81"/>
        <v>0</v>
      </c>
      <c r="N1318" s="112" t="str">
        <f t="shared" si="82"/>
        <v/>
      </c>
      <c r="O1318" s="31"/>
      <c r="P1318" s="33" t="str">
        <f t="shared" si="83"/>
        <v/>
      </c>
      <c r="R1318" s="174" t="str">
        <f t="shared" si="84"/>
        <v/>
      </c>
    </row>
    <row r="1319" spans="1:18" ht="24.75" customHeight="1" x14ac:dyDescent="0.2">
      <c r="A1319" s="212"/>
      <c r="B1319" s="213"/>
      <c r="C1319" s="214"/>
      <c r="D1319" s="88"/>
      <c r="E1319" s="110"/>
      <c r="F1319" s="28"/>
      <c r="G1319" s="28"/>
      <c r="H1319" s="22" t="str">
        <f>IF(G1319="","",ROUNDDOWN('Lesné celky'!$C$2*G1319,2))</f>
        <v/>
      </c>
      <c r="I1319" s="28"/>
      <c r="J1319" s="28"/>
      <c r="K1319" s="28"/>
      <c r="L1319" s="28"/>
      <c r="M1319" s="24">
        <f t="shared" si="81"/>
        <v>0</v>
      </c>
      <c r="N1319" s="112" t="str">
        <f t="shared" si="82"/>
        <v/>
      </c>
      <c r="O1319" s="31"/>
      <c r="P1319" s="33" t="str">
        <f t="shared" si="83"/>
        <v/>
      </c>
      <c r="R1319" s="174" t="str">
        <f t="shared" si="84"/>
        <v/>
      </c>
    </row>
    <row r="1320" spans="1:18" ht="24.75" customHeight="1" x14ac:dyDescent="0.2">
      <c r="A1320" s="212"/>
      <c r="B1320" s="213"/>
      <c r="C1320" s="214"/>
      <c r="D1320" s="88"/>
      <c r="E1320" s="110"/>
      <c r="F1320" s="28"/>
      <c r="G1320" s="28"/>
      <c r="H1320" s="22" t="str">
        <f>IF(G1320="","",ROUNDDOWN('Lesné celky'!$C$2*G1320,2))</f>
        <v/>
      </c>
      <c r="I1320" s="28"/>
      <c r="J1320" s="28"/>
      <c r="K1320" s="28"/>
      <c r="L1320" s="28"/>
      <c r="M1320" s="24">
        <f t="shared" si="81"/>
        <v>0</v>
      </c>
      <c r="N1320" s="112" t="str">
        <f t="shared" si="82"/>
        <v/>
      </c>
      <c r="O1320" s="31"/>
      <c r="P1320" s="33" t="str">
        <f t="shared" si="83"/>
        <v/>
      </c>
      <c r="R1320" s="174" t="str">
        <f t="shared" si="84"/>
        <v/>
      </c>
    </row>
    <row r="1321" spans="1:18" ht="24.75" customHeight="1" x14ac:dyDescent="0.2">
      <c r="A1321" s="212"/>
      <c r="B1321" s="213"/>
      <c r="C1321" s="214"/>
      <c r="D1321" s="88"/>
      <c r="E1321" s="110"/>
      <c r="F1321" s="28"/>
      <c r="G1321" s="28"/>
      <c r="H1321" s="22" t="str">
        <f>IF(G1321="","",ROUNDDOWN('Lesné celky'!$C$2*G1321,2))</f>
        <v/>
      </c>
      <c r="I1321" s="28"/>
      <c r="J1321" s="28"/>
      <c r="K1321" s="28"/>
      <c r="L1321" s="28"/>
      <c r="M1321" s="24">
        <f t="shared" si="81"/>
        <v>0</v>
      </c>
      <c r="N1321" s="112" t="str">
        <f t="shared" si="82"/>
        <v/>
      </c>
      <c r="O1321" s="31"/>
      <c r="P1321" s="33" t="str">
        <f t="shared" si="83"/>
        <v/>
      </c>
      <c r="R1321" s="174" t="str">
        <f t="shared" si="84"/>
        <v/>
      </c>
    </row>
    <row r="1322" spans="1:18" ht="24.75" customHeight="1" x14ac:dyDescent="0.2">
      <c r="A1322" s="212"/>
      <c r="B1322" s="213"/>
      <c r="C1322" s="214"/>
      <c r="D1322" s="88"/>
      <c r="E1322" s="110"/>
      <c r="F1322" s="28"/>
      <c r="G1322" s="28"/>
      <c r="H1322" s="22" t="str">
        <f>IF(G1322="","",ROUNDDOWN('Lesné celky'!$C$2*G1322,2))</f>
        <v/>
      </c>
      <c r="I1322" s="28"/>
      <c r="J1322" s="28"/>
      <c r="K1322" s="28"/>
      <c r="L1322" s="28"/>
      <c r="M1322" s="24">
        <f t="shared" si="81"/>
        <v>0</v>
      </c>
      <c r="N1322" s="112" t="str">
        <f t="shared" si="82"/>
        <v/>
      </c>
      <c r="O1322" s="31"/>
      <c r="P1322" s="33" t="str">
        <f t="shared" si="83"/>
        <v/>
      </c>
      <c r="R1322" s="174" t="str">
        <f t="shared" si="84"/>
        <v/>
      </c>
    </row>
    <row r="1323" spans="1:18" ht="24.75" customHeight="1" x14ac:dyDescent="0.2">
      <c r="A1323" s="212"/>
      <c r="B1323" s="213"/>
      <c r="C1323" s="214"/>
      <c r="D1323" s="88"/>
      <c r="E1323" s="110"/>
      <c r="F1323" s="28"/>
      <c r="G1323" s="28"/>
      <c r="H1323" s="22" t="str">
        <f>IF(G1323="","",ROUNDDOWN('Lesné celky'!$C$2*G1323,2))</f>
        <v/>
      </c>
      <c r="I1323" s="28"/>
      <c r="J1323" s="28"/>
      <c r="K1323" s="28"/>
      <c r="L1323" s="28"/>
      <c r="M1323" s="24">
        <f t="shared" si="81"/>
        <v>0</v>
      </c>
      <c r="N1323" s="112" t="str">
        <f t="shared" si="82"/>
        <v/>
      </c>
      <c r="O1323" s="31"/>
      <c r="P1323" s="33" t="str">
        <f t="shared" si="83"/>
        <v/>
      </c>
      <c r="R1323" s="174" t="str">
        <f t="shared" si="84"/>
        <v/>
      </c>
    </row>
    <row r="1324" spans="1:18" ht="24.75" customHeight="1" x14ac:dyDescent="0.2">
      <c r="A1324" s="212"/>
      <c r="B1324" s="213"/>
      <c r="C1324" s="214"/>
      <c r="D1324" s="88"/>
      <c r="E1324" s="110"/>
      <c r="F1324" s="28"/>
      <c r="G1324" s="28"/>
      <c r="H1324" s="22" t="str">
        <f>IF(G1324="","",ROUNDDOWN('Lesné celky'!$C$2*G1324,2))</f>
        <v/>
      </c>
      <c r="I1324" s="28"/>
      <c r="J1324" s="28"/>
      <c r="K1324" s="28"/>
      <c r="L1324" s="28"/>
      <c r="M1324" s="24">
        <f t="shared" si="81"/>
        <v>0</v>
      </c>
      <c r="N1324" s="112" t="str">
        <f t="shared" si="82"/>
        <v/>
      </c>
      <c r="O1324" s="31"/>
      <c r="P1324" s="33" t="str">
        <f t="shared" si="83"/>
        <v/>
      </c>
      <c r="R1324" s="174" t="str">
        <f t="shared" si="84"/>
        <v/>
      </c>
    </row>
    <row r="1325" spans="1:18" ht="24.75" customHeight="1" x14ac:dyDescent="0.2">
      <c r="A1325" s="212"/>
      <c r="B1325" s="213"/>
      <c r="C1325" s="214"/>
      <c r="D1325" s="88"/>
      <c r="E1325" s="110"/>
      <c r="F1325" s="28"/>
      <c r="G1325" s="28"/>
      <c r="H1325" s="22" t="str">
        <f>IF(G1325="","",ROUNDDOWN('Lesné celky'!$C$2*G1325,2))</f>
        <v/>
      </c>
      <c r="I1325" s="28"/>
      <c r="J1325" s="28"/>
      <c r="K1325" s="28"/>
      <c r="L1325" s="28"/>
      <c r="M1325" s="24">
        <f t="shared" si="81"/>
        <v>0</v>
      </c>
      <c r="N1325" s="112" t="str">
        <f t="shared" si="82"/>
        <v/>
      </c>
      <c r="O1325" s="31"/>
      <c r="P1325" s="33" t="str">
        <f t="shared" si="83"/>
        <v/>
      </c>
      <c r="R1325" s="174" t="str">
        <f t="shared" si="84"/>
        <v/>
      </c>
    </row>
    <row r="1326" spans="1:18" ht="24.75" customHeight="1" x14ac:dyDescent="0.2">
      <c r="A1326" s="212"/>
      <c r="B1326" s="213"/>
      <c r="C1326" s="214"/>
      <c r="D1326" s="88"/>
      <c r="E1326" s="110"/>
      <c r="F1326" s="28"/>
      <c r="G1326" s="28"/>
      <c r="H1326" s="22" t="str">
        <f>IF(G1326="","",ROUNDDOWN('Lesné celky'!$C$2*G1326,2))</f>
        <v/>
      </c>
      <c r="I1326" s="28"/>
      <c r="J1326" s="28"/>
      <c r="K1326" s="28"/>
      <c r="L1326" s="28"/>
      <c r="M1326" s="24">
        <f t="shared" si="81"/>
        <v>0</v>
      </c>
      <c r="N1326" s="112" t="str">
        <f t="shared" si="82"/>
        <v/>
      </c>
      <c r="O1326" s="31"/>
      <c r="P1326" s="33" t="str">
        <f t="shared" si="83"/>
        <v/>
      </c>
      <c r="R1326" s="174" t="str">
        <f t="shared" si="84"/>
        <v/>
      </c>
    </row>
    <row r="1327" spans="1:18" ht="24.75" customHeight="1" x14ac:dyDescent="0.2">
      <c r="A1327" s="212"/>
      <c r="B1327" s="213"/>
      <c r="C1327" s="214"/>
      <c r="D1327" s="88"/>
      <c r="E1327" s="110"/>
      <c r="F1327" s="28"/>
      <c r="G1327" s="28"/>
      <c r="H1327" s="22" t="str">
        <f>IF(G1327="","",ROUNDDOWN('Lesné celky'!$C$2*G1327,2))</f>
        <v/>
      </c>
      <c r="I1327" s="28"/>
      <c r="J1327" s="28"/>
      <c r="K1327" s="28"/>
      <c r="L1327" s="28"/>
      <c r="M1327" s="24">
        <f t="shared" si="81"/>
        <v>0</v>
      </c>
      <c r="N1327" s="112" t="str">
        <f t="shared" si="82"/>
        <v/>
      </c>
      <c r="O1327" s="31"/>
      <c r="P1327" s="33" t="str">
        <f t="shared" si="83"/>
        <v/>
      </c>
      <c r="R1327" s="174" t="str">
        <f t="shared" si="84"/>
        <v/>
      </c>
    </row>
    <row r="1328" spans="1:18" ht="24.75" customHeight="1" x14ac:dyDescent="0.2">
      <c r="A1328" s="212"/>
      <c r="B1328" s="213"/>
      <c r="C1328" s="214"/>
      <c r="D1328" s="88"/>
      <c r="E1328" s="110"/>
      <c r="F1328" s="28"/>
      <c r="G1328" s="28"/>
      <c r="H1328" s="22" t="str">
        <f>IF(G1328="","",ROUNDDOWN('Lesné celky'!$C$2*G1328,2))</f>
        <v/>
      </c>
      <c r="I1328" s="28"/>
      <c r="J1328" s="28"/>
      <c r="K1328" s="28"/>
      <c r="L1328" s="28"/>
      <c r="M1328" s="24">
        <f t="shared" si="81"/>
        <v>0</v>
      </c>
      <c r="N1328" s="112" t="str">
        <f t="shared" si="82"/>
        <v/>
      </c>
      <c r="O1328" s="31"/>
      <c r="P1328" s="33" t="str">
        <f t="shared" si="83"/>
        <v/>
      </c>
      <c r="R1328" s="174" t="str">
        <f t="shared" si="84"/>
        <v/>
      </c>
    </row>
    <row r="1329" spans="1:18" ht="24.75" customHeight="1" x14ac:dyDescent="0.2">
      <c r="A1329" s="212"/>
      <c r="B1329" s="213"/>
      <c r="C1329" s="214"/>
      <c r="D1329" s="88"/>
      <c r="E1329" s="110"/>
      <c r="F1329" s="28"/>
      <c r="G1329" s="28"/>
      <c r="H1329" s="22" t="str">
        <f>IF(G1329="","",ROUNDDOWN('Lesné celky'!$C$2*G1329,2))</f>
        <v/>
      </c>
      <c r="I1329" s="28"/>
      <c r="J1329" s="28"/>
      <c r="K1329" s="28"/>
      <c r="L1329" s="28"/>
      <c r="M1329" s="24">
        <f t="shared" si="81"/>
        <v>0</v>
      </c>
      <c r="N1329" s="112" t="str">
        <f t="shared" si="82"/>
        <v/>
      </c>
      <c r="O1329" s="31"/>
      <c r="P1329" s="33" t="str">
        <f t="shared" si="83"/>
        <v/>
      </c>
      <c r="R1329" s="174" t="str">
        <f t="shared" si="84"/>
        <v/>
      </c>
    </row>
    <row r="1330" spans="1:18" ht="24.75" customHeight="1" x14ac:dyDescent="0.2">
      <c r="A1330" s="212"/>
      <c r="B1330" s="213"/>
      <c r="C1330" s="214"/>
      <c r="D1330" s="88"/>
      <c r="E1330" s="110"/>
      <c r="F1330" s="28"/>
      <c r="G1330" s="28"/>
      <c r="H1330" s="22" t="str">
        <f>IF(G1330="","",ROUNDDOWN('Lesné celky'!$C$2*G1330,2))</f>
        <v/>
      </c>
      <c r="I1330" s="28"/>
      <c r="J1330" s="28"/>
      <c r="K1330" s="28"/>
      <c r="L1330" s="28"/>
      <c r="M1330" s="24">
        <f t="shared" si="81"/>
        <v>0</v>
      </c>
      <c r="N1330" s="112" t="str">
        <f t="shared" si="82"/>
        <v/>
      </c>
      <c r="O1330" s="31"/>
      <c r="P1330" s="33" t="str">
        <f t="shared" si="83"/>
        <v/>
      </c>
      <c r="R1330" s="174" t="str">
        <f t="shared" si="84"/>
        <v/>
      </c>
    </row>
    <row r="1331" spans="1:18" ht="24.75" customHeight="1" x14ac:dyDescent="0.2">
      <c r="A1331" s="212"/>
      <c r="B1331" s="213"/>
      <c r="C1331" s="214"/>
      <c r="D1331" s="88"/>
      <c r="E1331" s="110"/>
      <c r="F1331" s="28"/>
      <c r="G1331" s="28"/>
      <c r="H1331" s="22" t="str">
        <f>IF(G1331="","",ROUNDDOWN('Lesné celky'!$C$2*G1331,2))</f>
        <v/>
      </c>
      <c r="I1331" s="28"/>
      <c r="J1331" s="28"/>
      <c r="K1331" s="28"/>
      <c r="L1331" s="28"/>
      <c r="M1331" s="24">
        <f t="shared" si="81"/>
        <v>0</v>
      </c>
      <c r="N1331" s="112" t="str">
        <f t="shared" si="82"/>
        <v/>
      </c>
      <c r="O1331" s="31"/>
      <c r="P1331" s="33" t="str">
        <f t="shared" si="83"/>
        <v/>
      </c>
      <c r="R1331" s="174" t="str">
        <f t="shared" si="84"/>
        <v/>
      </c>
    </row>
    <row r="1332" spans="1:18" ht="24.75" customHeight="1" x14ac:dyDescent="0.2">
      <c r="A1332" s="212"/>
      <c r="B1332" s="213"/>
      <c r="C1332" s="214"/>
      <c r="D1332" s="88"/>
      <c r="E1332" s="110"/>
      <c r="F1332" s="28"/>
      <c r="G1332" s="28"/>
      <c r="H1332" s="22" t="str">
        <f>IF(G1332="","",ROUNDDOWN('Lesné celky'!$C$2*G1332,2))</f>
        <v/>
      </c>
      <c r="I1332" s="28"/>
      <c r="J1332" s="28"/>
      <c r="K1332" s="28"/>
      <c r="L1332" s="28"/>
      <c r="M1332" s="24">
        <f t="shared" si="81"/>
        <v>0</v>
      </c>
      <c r="N1332" s="112" t="str">
        <f t="shared" si="82"/>
        <v/>
      </c>
      <c r="O1332" s="31"/>
      <c r="P1332" s="33" t="str">
        <f t="shared" si="83"/>
        <v/>
      </c>
      <c r="R1332" s="174" t="str">
        <f t="shared" si="84"/>
        <v/>
      </c>
    </row>
    <row r="1333" spans="1:18" ht="24.75" customHeight="1" x14ac:dyDescent="0.2">
      <c r="A1333" s="212"/>
      <c r="B1333" s="213"/>
      <c r="C1333" s="214"/>
      <c r="D1333" s="88"/>
      <c r="E1333" s="110"/>
      <c r="F1333" s="28"/>
      <c r="G1333" s="28"/>
      <c r="H1333" s="22" t="str">
        <f>IF(G1333="","",ROUNDDOWN('Lesné celky'!$C$2*G1333,2))</f>
        <v/>
      </c>
      <c r="I1333" s="28"/>
      <c r="J1333" s="28"/>
      <c r="K1333" s="28"/>
      <c r="L1333" s="28"/>
      <c r="M1333" s="24">
        <f t="shared" si="81"/>
        <v>0</v>
      </c>
      <c r="N1333" s="112" t="str">
        <f t="shared" si="82"/>
        <v/>
      </c>
      <c r="O1333" s="31"/>
      <c r="P1333" s="33" t="str">
        <f t="shared" si="83"/>
        <v/>
      </c>
      <c r="R1333" s="174" t="str">
        <f t="shared" si="84"/>
        <v/>
      </c>
    </row>
    <row r="1334" spans="1:18" ht="24.75" customHeight="1" x14ac:dyDescent="0.2">
      <c r="A1334" s="212"/>
      <c r="B1334" s="213"/>
      <c r="C1334" s="214"/>
      <c r="D1334" s="88"/>
      <c r="E1334" s="110"/>
      <c r="F1334" s="28"/>
      <c r="G1334" s="28"/>
      <c r="H1334" s="22" t="str">
        <f>IF(G1334="","",ROUNDDOWN('Lesné celky'!$C$2*G1334,2))</f>
        <v/>
      </c>
      <c r="I1334" s="28"/>
      <c r="J1334" s="28"/>
      <c r="K1334" s="28"/>
      <c r="L1334" s="28"/>
      <c r="M1334" s="24">
        <f t="shared" si="81"/>
        <v>0</v>
      </c>
      <c r="N1334" s="112" t="str">
        <f t="shared" si="82"/>
        <v/>
      </c>
      <c r="O1334" s="31"/>
      <c r="P1334" s="33" t="str">
        <f t="shared" si="83"/>
        <v/>
      </c>
      <c r="R1334" s="174" t="str">
        <f t="shared" si="84"/>
        <v/>
      </c>
    </row>
    <row r="1335" spans="1:18" ht="24.75" customHeight="1" x14ac:dyDescent="0.2">
      <c r="A1335" s="212"/>
      <c r="B1335" s="213"/>
      <c r="C1335" s="214"/>
      <c r="D1335" s="88"/>
      <c r="E1335" s="110"/>
      <c r="F1335" s="28"/>
      <c r="G1335" s="28"/>
      <c r="H1335" s="22" t="str">
        <f>IF(G1335="","",ROUNDDOWN('Lesné celky'!$C$2*G1335,2))</f>
        <v/>
      </c>
      <c r="I1335" s="28"/>
      <c r="J1335" s="28"/>
      <c r="K1335" s="28"/>
      <c r="L1335" s="28"/>
      <c r="M1335" s="24">
        <f t="shared" si="81"/>
        <v>0</v>
      </c>
      <c r="N1335" s="112" t="str">
        <f t="shared" si="82"/>
        <v/>
      </c>
      <c r="O1335" s="31"/>
      <c r="P1335" s="33" t="str">
        <f t="shared" si="83"/>
        <v/>
      </c>
      <c r="R1335" s="174" t="str">
        <f t="shared" si="84"/>
        <v/>
      </c>
    </row>
    <row r="1336" spans="1:18" ht="24.75" customHeight="1" x14ac:dyDescent="0.2">
      <c r="A1336" s="212"/>
      <c r="B1336" s="213"/>
      <c r="C1336" s="214"/>
      <c r="D1336" s="88"/>
      <c r="E1336" s="110"/>
      <c r="F1336" s="28"/>
      <c r="G1336" s="28"/>
      <c r="H1336" s="22" t="str">
        <f>IF(G1336="","",ROUNDDOWN('Lesné celky'!$C$2*G1336,2))</f>
        <v/>
      </c>
      <c r="I1336" s="28"/>
      <c r="J1336" s="28"/>
      <c r="K1336" s="28"/>
      <c r="L1336" s="28"/>
      <c r="M1336" s="24">
        <f t="shared" si="81"/>
        <v>0</v>
      </c>
      <c r="N1336" s="112" t="str">
        <f t="shared" si="82"/>
        <v/>
      </c>
      <c r="O1336" s="31"/>
      <c r="P1336" s="33" t="str">
        <f t="shared" si="83"/>
        <v/>
      </c>
      <c r="R1336" s="174" t="str">
        <f t="shared" si="84"/>
        <v/>
      </c>
    </row>
    <row r="1337" spans="1:18" ht="24.75" customHeight="1" x14ac:dyDescent="0.2">
      <c r="A1337" s="212"/>
      <c r="B1337" s="213"/>
      <c r="C1337" s="214"/>
      <c r="D1337" s="88"/>
      <c r="E1337" s="110"/>
      <c r="F1337" s="28"/>
      <c r="G1337" s="28"/>
      <c r="H1337" s="22" t="str">
        <f>IF(G1337="","",ROUNDDOWN('Lesné celky'!$C$2*G1337,2))</f>
        <v/>
      </c>
      <c r="I1337" s="28"/>
      <c r="J1337" s="28"/>
      <c r="K1337" s="28"/>
      <c r="L1337" s="28"/>
      <c r="M1337" s="24">
        <f t="shared" si="81"/>
        <v>0</v>
      </c>
      <c r="N1337" s="112" t="str">
        <f t="shared" si="82"/>
        <v/>
      </c>
      <c r="O1337" s="31"/>
      <c r="P1337" s="33" t="str">
        <f t="shared" si="83"/>
        <v/>
      </c>
      <c r="R1337" s="174" t="str">
        <f t="shared" si="84"/>
        <v/>
      </c>
    </row>
    <row r="1338" spans="1:18" ht="24.75" customHeight="1" x14ac:dyDescent="0.2">
      <c r="A1338" s="212"/>
      <c r="B1338" s="213"/>
      <c r="C1338" s="214"/>
      <c r="D1338" s="88"/>
      <c r="E1338" s="110"/>
      <c r="F1338" s="28"/>
      <c r="G1338" s="28"/>
      <c r="H1338" s="22" t="str">
        <f>IF(G1338="","",ROUNDDOWN('Lesné celky'!$C$2*G1338,2))</f>
        <v/>
      </c>
      <c r="I1338" s="28"/>
      <c r="J1338" s="28"/>
      <c r="K1338" s="28"/>
      <c r="L1338" s="28"/>
      <c r="M1338" s="24">
        <f t="shared" si="81"/>
        <v>0</v>
      </c>
      <c r="N1338" s="112" t="str">
        <f t="shared" si="82"/>
        <v/>
      </c>
      <c r="O1338" s="31"/>
      <c r="P1338" s="33" t="str">
        <f t="shared" si="83"/>
        <v/>
      </c>
      <c r="R1338" s="174" t="str">
        <f t="shared" si="84"/>
        <v/>
      </c>
    </row>
    <row r="1339" spans="1:18" ht="24.75" customHeight="1" x14ac:dyDescent="0.2">
      <c r="A1339" s="212"/>
      <c r="B1339" s="213"/>
      <c r="C1339" s="214"/>
      <c r="D1339" s="88"/>
      <c r="E1339" s="110"/>
      <c r="F1339" s="28"/>
      <c r="G1339" s="28"/>
      <c r="H1339" s="22" t="str">
        <f>IF(G1339="","",ROUNDDOWN('Lesné celky'!$C$2*G1339,2))</f>
        <v/>
      </c>
      <c r="I1339" s="28"/>
      <c r="J1339" s="28"/>
      <c r="K1339" s="28"/>
      <c r="L1339" s="28"/>
      <c r="M1339" s="24">
        <f t="shared" si="81"/>
        <v>0</v>
      </c>
      <c r="N1339" s="112" t="str">
        <f t="shared" si="82"/>
        <v/>
      </c>
      <c r="O1339" s="31"/>
      <c r="P1339" s="33" t="str">
        <f t="shared" si="83"/>
        <v/>
      </c>
      <c r="R1339" s="174" t="str">
        <f t="shared" si="84"/>
        <v/>
      </c>
    </row>
    <row r="1340" spans="1:18" ht="24.75" customHeight="1" x14ac:dyDescent="0.2">
      <c r="A1340" s="212"/>
      <c r="B1340" s="213"/>
      <c r="C1340" s="214"/>
      <c r="D1340" s="88"/>
      <c r="E1340" s="110"/>
      <c r="F1340" s="28"/>
      <c r="G1340" s="28"/>
      <c r="H1340" s="22" t="str">
        <f>IF(G1340="","",ROUNDDOWN('Lesné celky'!$C$2*G1340,2))</f>
        <v/>
      </c>
      <c r="I1340" s="28"/>
      <c r="J1340" s="28"/>
      <c r="K1340" s="28"/>
      <c r="L1340" s="28"/>
      <c r="M1340" s="24">
        <f t="shared" si="81"/>
        <v>0</v>
      </c>
      <c r="N1340" s="112" t="str">
        <f t="shared" si="82"/>
        <v/>
      </c>
      <c r="O1340" s="31"/>
      <c r="P1340" s="33" t="str">
        <f t="shared" si="83"/>
        <v/>
      </c>
      <c r="R1340" s="174" t="str">
        <f t="shared" si="84"/>
        <v/>
      </c>
    </row>
    <row r="1341" spans="1:18" ht="24.75" customHeight="1" x14ac:dyDescent="0.2">
      <c r="A1341" s="212"/>
      <c r="B1341" s="213"/>
      <c r="C1341" s="214"/>
      <c r="D1341" s="88"/>
      <c r="E1341" s="110"/>
      <c r="F1341" s="28"/>
      <c r="G1341" s="28"/>
      <c r="H1341" s="22" t="str">
        <f>IF(G1341="","",ROUNDDOWN('Lesné celky'!$C$2*G1341,2))</f>
        <v/>
      </c>
      <c r="I1341" s="28"/>
      <c r="J1341" s="28"/>
      <c r="K1341" s="28"/>
      <c r="L1341" s="28"/>
      <c r="M1341" s="24">
        <f t="shared" si="81"/>
        <v>0</v>
      </c>
      <c r="N1341" s="112" t="str">
        <f t="shared" si="82"/>
        <v/>
      </c>
      <c r="O1341" s="31"/>
      <c r="P1341" s="33" t="str">
        <f t="shared" si="83"/>
        <v/>
      </c>
      <c r="R1341" s="174" t="str">
        <f t="shared" si="84"/>
        <v/>
      </c>
    </row>
    <row r="1342" spans="1:18" ht="24.75" customHeight="1" x14ac:dyDescent="0.2">
      <c r="A1342" s="212"/>
      <c r="B1342" s="213"/>
      <c r="C1342" s="214"/>
      <c r="D1342" s="88"/>
      <c r="E1342" s="110"/>
      <c r="F1342" s="28"/>
      <c r="G1342" s="28"/>
      <c r="H1342" s="22" t="str">
        <f>IF(G1342="","",ROUNDDOWN('Lesné celky'!$C$2*G1342,2))</f>
        <v/>
      </c>
      <c r="I1342" s="28"/>
      <c r="J1342" s="28"/>
      <c r="K1342" s="28"/>
      <c r="L1342" s="28"/>
      <c r="M1342" s="24">
        <f t="shared" si="81"/>
        <v>0</v>
      </c>
      <c r="N1342" s="112" t="str">
        <f t="shared" si="82"/>
        <v/>
      </c>
      <c r="O1342" s="31"/>
      <c r="P1342" s="33" t="str">
        <f t="shared" si="83"/>
        <v/>
      </c>
      <c r="R1342" s="174" t="str">
        <f t="shared" si="84"/>
        <v/>
      </c>
    </row>
    <row r="1343" spans="1:18" ht="24.75" customHeight="1" x14ac:dyDescent="0.2">
      <c r="A1343" s="212"/>
      <c r="B1343" s="213"/>
      <c r="C1343" s="214"/>
      <c r="D1343" s="88"/>
      <c r="E1343" s="110"/>
      <c r="F1343" s="28"/>
      <c r="G1343" s="28"/>
      <c r="H1343" s="22" t="str">
        <f>IF(G1343="","",ROUNDDOWN('Lesné celky'!$C$2*G1343,2))</f>
        <v/>
      </c>
      <c r="I1343" s="28"/>
      <c r="J1343" s="28"/>
      <c r="K1343" s="28"/>
      <c r="L1343" s="28"/>
      <c r="M1343" s="24">
        <f t="shared" si="81"/>
        <v>0</v>
      </c>
      <c r="N1343" s="112" t="str">
        <f t="shared" si="82"/>
        <v/>
      </c>
      <c r="O1343" s="31"/>
      <c r="P1343" s="33" t="str">
        <f t="shared" si="83"/>
        <v/>
      </c>
      <c r="R1343" s="174" t="str">
        <f t="shared" si="84"/>
        <v/>
      </c>
    </row>
    <row r="1344" spans="1:18" ht="24.75" customHeight="1" x14ac:dyDescent="0.2">
      <c r="A1344" s="212"/>
      <c r="B1344" s="213"/>
      <c r="C1344" s="214"/>
      <c r="D1344" s="88"/>
      <c r="E1344" s="110"/>
      <c r="F1344" s="28"/>
      <c r="G1344" s="28"/>
      <c r="H1344" s="22" t="str">
        <f>IF(G1344="","",ROUNDDOWN('Lesné celky'!$C$2*G1344,2))</f>
        <v/>
      </c>
      <c r="I1344" s="28"/>
      <c r="J1344" s="28"/>
      <c r="K1344" s="28"/>
      <c r="L1344" s="28"/>
      <c r="M1344" s="24">
        <f t="shared" si="81"/>
        <v>0</v>
      </c>
      <c r="N1344" s="112" t="str">
        <f t="shared" si="82"/>
        <v/>
      </c>
      <c r="O1344" s="31"/>
      <c r="P1344" s="33" t="str">
        <f t="shared" si="83"/>
        <v/>
      </c>
      <c r="R1344" s="174" t="str">
        <f t="shared" si="84"/>
        <v/>
      </c>
    </row>
    <row r="1345" spans="1:18" ht="24.75" customHeight="1" x14ac:dyDescent="0.2">
      <c r="A1345" s="212"/>
      <c r="B1345" s="213"/>
      <c r="C1345" s="214"/>
      <c r="D1345" s="88"/>
      <c r="E1345" s="110"/>
      <c r="F1345" s="28"/>
      <c r="G1345" s="28"/>
      <c r="H1345" s="22" t="str">
        <f>IF(G1345="","",ROUNDDOWN('Lesné celky'!$C$2*G1345,2))</f>
        <v/>
      </c>
      <c r="I1345" s="28"/>
      <c r="J1345" s="28"/>
      <c r="K1345" s="28"/>
      <c r="L1345" s="28"/>
      <c r="M1345" s="24">
        <f t="shared" si="81"/>
        <v>0</v>
      </c>
      <c r="N1345" s="112" t="str">
        <f t="shared" si="82"/>
        <v/>
      </c>
      <c r="O1345" s="31"/>
      <c r="P1345" s="33" t="str">
        <f t="shared" si="83"/>
        <v/>
      </c>
      <c r="R1345" s="174" t="str">
        <f t="shared" si="84"/>
        <v/>
      </c>
    </row>
    <row r="1346" spans="1:18" ht="24.75" customHeight="1" x14ac:dyDescent="0.2">
      <c r="A1346" s="212"/>
      <c r="B1346" s="213"/>
      <c r="C1346" s="214"/>
      <c r="D1346" s="88"/>
      <c r="E1346" s="110"/>
      <c r="F1346" s="28"/>
      <c r="G1346" s="28"/>
      <c r="H1346" s="22" t="str">
        <f>IF(G1346="","",ROUNDDOWN('Lesné celky'!$C$2*G1346,2))</f>
        <v/>
      </c>
      <c r="I1346" s="28"/>
      <c r="J1346" s="28"/>
      <c r="K1346" s="28"/>
      <c r="L1346" s="28"/>
      <c r="M1346" s="24">
        <f t="shared" ref="M1346:M1409" si="85">SUM(I1346:L1346)</f>
        <v>0</v>
      </c>
      <c r="N1346" s="112" t="str">
        <f t="shared" ref="N1346:N1409" si="86">IF(ROUNDDOWN(F1346*G1346,2)-ROUNDDOWN(SUM(I1346:L1346),2)=0,"","zlý súčet")</f>
        <v/>
      </c>
      <c r="O1346" s="31"/>
      <c r="P1346" s="33" t="str">
        <f t="shared" si="83"/>
        <v/>
      </c>
      <c r="R1346" s="174" t="str">
        <f t="shared" si="84"/>
        <v/>
      </c>
    </row>
    <row r="1347" spans="1:18" ht="24.75" customHeight="1" x14ac:dyDescent="0.2">
      <c r="A1347" s="212"/>
      <c r="B1347" s="213"/>
      <c r="C1347" s="214"/>
      <c r="D1347" s="88"/>
      <c r="E1347" s="110"/>
      <c r="F1347" s="28"/>
      <c r="G1347" s="28"/>
      <c r="H1347" s="22" t="str">
        <f>IF(G1347="","",ROUNDDOWN('Lesné celky'!$C$2*G1347,2))</f>
        <v/>
      </c>
      <c r="I1347" s="28"/>
      <c r="J1347" s="28"/>
      <c r="K1347" s="28"/>
      <c r="L1347" s="28"/>
      <c r="M1347" s="24">
        <f t="shared" si="85"/>
        <v>0</v>
      </c>
      <c r="N1347" s="112" t="str">
        <f t="shared" si="86"/>
        <v/>
      </c>
      <c r="O1347" s="31"/>
      <c r="P1347" s="33" t="str">
        <f t="shared" si="83"/>
        <v/>
      </c>
      <c r="R1347" s="174" t="str">
        <f t="shared" si="84"/>
        <v/>
      </c>
    </row>
    <row r="1348" spans="1:18" ht="24.75" customHeight="1" x14ac:dyDescent="0.2">
      <c r="A1348" s="212"/>
      <c r="B1348" s="213"/>
      <c r="C1348" s="214"/>
      <c r="D1348" s="88"/>
      <c r="E1348" s="110"/>
      <c r="F1348" s="28"/>
      <c r="G1348" s="28"/>
      <c r="H1348" s="22" t="str">
        <f>IF(G1348="","",ROUNDDOWN('Lesné celky'!$C$2*G1348,2))</f>
        <v/>
      </c>
      <c r="I1348" s="28"/>
      <c r="J1348" s="28"/>
      <c r="K1348" s="28"/>
      <c r="L1348" s="28"/>
      <c r="M1348" s="24">
        <f t="shared" si="85"/>
        <v>0</v>
      </c>
      <c r="N1348" s="112" t="str">
        <f t="shared" si="86"/>
        <v/>
      </c>
      <c r="O1348" s="31"/>
      <c r="P1348" s="33" t="str">
        <f t="shared" si="83"/>
        <v/>
      </c>
      <c r="R1348" s="174" t="str">
        <f t="shared" si="84"/>
        <v/>
      </c>
    </row>
    <row r="1349" spans="1:18" ht="24.75" customHeight="1" x14ac:dyDescent="0.2">
      <c r="A1349" s="212"/>
      <c r="B1349" s="213"/>
      <c r="C1349" s="214"/>
      <c r="D1349" s="88"/>
      <c r="E1349" s="110"/>
      <c r="F1349" s="28"/>
      <c r="G1349" s="28"/>
      <c r="H1349" s="22" t="str">
        <f>IF(G1349="","",ROUNDDOWN('Lesné celky'!$C$2*G1349,2))</f>
        <v/>
      </c>
      <c r="I1349" s="28"/>
      <c r="J1349" s="28"/>
      <c r="K1349" s="28"/>
      <c r="L1349" s="28"/>
      <c r="M1349" s="24">
        <f t="shared" si="85"/>
        <v>0</v>
      </c>
      <c r="N1349" s="112" t="str">
        <f t="shared" si="86"/>
        <v/>
      </c>
      <c r="O1349" s="31"/>
      <c r="P1349" s="33" t="str">
        <f t="shared" si="83"/>
        <v/>
      </c>
      <c r="R1349" s="174" t="str">
        <f t="shared" si="84"/>
        <v/>
      </c>
    </row>
    <row r="1350" spans="1:18" ht="24.75" customHeight="1" x14ac:dyDescent="0.2">
      <c r="A1350" s="212"/>
      <c r="B1350" s="213"/>
      <c r="C1350" s="214"/>
      <c r="D1350" s="88"/>
      <c r="E1350" s="110"/>
      <c r="F1350" s="28"/>
      <c r="G1350" s="28"/>
      <c r="H1350" s="22" t="str">
        <f>IF(G1350="","",ROUNDDOWN('Lesné celky'!$C$2*G1350,2))</f>
        <v/>
      </c>
      <c r="I1350" s="28"/>
      <c r="J1350" s="28"/>
      <c r="K1350" s="28"/>
      <c r="L1350" s="28"/>
      <c r="M1350" s="24">
        <f t="shared" si="85"/>
        <v>0</v>
      </c>
      <c r="N1350" s="112" t="str">
        <f t="shared" si="86"/>
        <v/>
      </c>
      <c r="O1350" s="31"/>
      <c r="P1350" s="33" t="str">
        <f t="shared" si="83"/>
        <v/>
      </c>
      <c r="R1350" s="174" t="str">
        <f t="shared" si="84"/>
        <v/>
      </c>
    </row>
    <row r="1351" spans="1:18" ht="24.75" customHeight="1" x14ac:dyDescent="0.2">
      <c r="A1351" s="212"/>
      <c r="B1351" s="213"/>
      <c r="C1351" s="214"/>
      <c r="D1351" s="88"/>
      <c r="E1351" s="110"/>
      <c r="F1351" s="28"/>
      <c r="G1351" s="28"/>
      <c r="H1351" s="22" t="str">
        <f>IF(G1351="","",ROUNDDOWN('Lesné celky'!$C$2*G1351,2))</f>
        <v/>
      </c>
      <c r="I1351" s="28"/>
      <c r="J1351" s="28"/>
      <c r="K1351" s="28"/>
      <c r="L1351" s="28"/>
      <c r="M1351" s="24">
        <f t="shared" si="85"/>
        <v>0</v>
      </c>
      <c r="N1351" s="112" t="str">
        <f t="shared" si="86"/>
        <v/>
      </c>
      <c r="O1351" s="31"/>
      <c r="P1351" s="33" t="str">
        <f t="shared" si="83"/>
        <v/>
      </c>
      <c r="R1351" s="174" t="str">
        <f t="shared" si="84"/>
        <v/>
      </c>
    </row>
    <row r="1352" spans="1:18" ht="24.75" customHeight="1" x14ac:dyDescent="0.2">
      <c r="A1352" s="212"/>
      <c r="B1352" s="213"/>
      <c r="C1352" s="214"/>
      <c r="D1352" s="88"/>
      <c r="E1352" s="110"/>
      <c r="F1352" s="28"/>
      <c r="G1352" s="28"/>
      <c r="H1352" s="22" t="str">
        <f>IF(G1352="","",ROUNDDOWN('Lesné celky'!$C$2*G1352,2))</f>
        <v/>
      </c>
      <c r="I1352" s="28"/>
      <c r="J1352" s="28"/>
      <c r="K1352" s="28"/>
      <c r="L1352" s="28"/>
      <c r="M1352" s="24">
        <f t="shared" si="85"/>
        <v>0</v>
      </c>
      <c r="N1352" s="112" t="str">
        <f t="shared" si="86"/>
        <v/>
      </c>
      <c r="O1352" s="31"/>
      <c r="P1352" s="33" t="str">
        <f t="shared" si="83"/>
        <v/>
      </c>
      <c r="R1352" s="174" t="str">
        <f t="shared" si="84"/>
        <v/>
      </c>
    </row>
    <row r="1353" spans="1:18" ht="24.75" customHeight="1" x14ac:dyDescent="0.2">
      <c r="A1353" s="212"/>
      <c r="B1353" s="213"/>
      <c r="C1353" s="214"/>
      <c r="D1353" s="88"/>
      <c r="E1353" s="110"/>
      <c r="F1353" s="28"/>
      <c r="G1353" s="28"/>
      <c r="H1353" s="22" t="str">
        <f>IF(G1353="","",ROUNDDOWN('Lesné celky'!$C$2*G1353,2))</f>
        <v/>
      </c>
      <c r="I1353" s="28"/>
      <c r="J1353" s="28"/>
      <c r="K1353" s="28"/>
      <c r="L1353" s="28"/>
      <c r="M1353" s="24">
        <f t="shared" si="85"/>
        <v>0</v>
      </c>
      <c r="N1353" s="112" t="str">
        <f t="shared" si="86"/>
        <v/>
      </c>
      <c r="O1353" s="31"/>
      <c r="P1353" s="33" t="str">
        <f t="shared" si="83"/>
        <v/>
      </c>
      <c r="R1353" s="174" t="str">
        <f t="shared" si="84"/>
        <v/>
      </c>
    </row>
    <row r="1354" spans="1:18" ht="24.75" customHeight="1" x14ac:dyDescent="0.2">
      <c r="A1354" s="212"/>
      <c r="B1354" s="213"/>
      <c r="C1354" s="214"/>
      <c r="D1354" s="88"/>
      <c r="E1354" s="110"/>
      <c r="F1354" s="28"/>
      <c r="G1354" s="28"/>
      <c r="H1354" s="22" t="str">
        <f>IF(G1354="","",ROUNDDOWN('Lesné celky'!$C$2*G1354,2))</f>
        <v/>
      </c>
      <c r="I1354" s="28"/>
      <c r="J1354" s="28"/>
      <c r="K1354" s="28"/>
      <c r="L1354" s="28"/>
      <c r="M1354" s="24">
        <f t="shared" si="85"/>
        <v>0</v>
      </c>
      <c r="N1354" s="112" t="str">
        <f t="shared" si="86"/>
        <v/>
      </c>
      <c r="O1354" s="31"/>
      <c r="P1354" s="33" t="str">
        <f t="shared" si="83"/>
        <v/>
      </c>
      <c r="R1354" s="174" t="str">
        <f t="shared" si="84"/>
        <v/>
      </c>
    </row>
    <row r="1355" spans="1:18" ht="24.75" customHeight="1" x14ac:dyDescent="0.2">
      <c r="A1355" s="212"/>
      <c r="B1355" s="213"/>
      <c r="C1355" s="214"/>
      <c r="D1355" s="88"/>
      <c r="E1355" s="110"/>
      <c r="F1355" s="28"/>
      <c r="G1355" s="28"/>
      <c r="H1355" s="22" t="str">
        <f>IF(G1355="","",ROUNDDOWN('Lesné celky'!$C$2*G1355,2))</f>
        <v/>
      </c>
      <c r="I1355" s="28"/>
      <c r="J1355" s="28"/>
      <c r="K1355" s="28"/>
      <c r="L1355" s="28"/>
      <c r="M1355" s="24">
        <f t="shared" si="85"/>
        <v>0</v>
      </c>
      <c r="N1355" s="112" t="str">
        <f t="shared" si="86"/>
        <v/>
      </c>
      <c r="O1355" s="31"/>
      <c r="P1355" s="33" t="str">
        <f t="shared" si="83"/>
        <v/>
      </c>
      <c r="R1355" s="174" t="str">
        <f t="shared" si="84"/>
        <v/>
      </c>
    </row>
    <row r="1356" spans="1:18" ht="24.75" customHeight="1" x14ac:dyDescent="0.2">
      <c r="A1356" s="212"/>
      <c r="B1356" s="213"/>
      <c r="C1356" s="214"/>
      <c r="D1356" s="88"/>
      <c r="E1356" s="110"/>
      <c r="F1356" s="28"/>
      <c r="G1356" s="28"/>
      <c r="H1356" s="22" t="str">
        <f>IF(G1356="","",ROUNDDOWN('Lesné celky'!$C$2*G1356,2))</f>
        <v/>
      </c>
      <c r="I1356" s="28"/>
      <c r="J1356" s="28"/>
      <c r="K1356" s="28"/>
      <c r="L1356" s="28"/>
      <c r="M1356" s="24">
        <f t="shared" si="85"/>
        <v>0</v>
      </c>
      <c r="N1356" s="112" t="str">
        <f t="shared" si="86"/>
        <v/>
      </c>
      <c r="O1356" s="31"/>
      <c r="P1356" s="33" t="str">
        <f t="shared" si="83"/>
        <v/>
      </c>
      <c r="R1356" s="174" t="str">
        <f t="shared" si="84"/>
        <v/>
      </c>
    </row>
    <row r="1357" spans="1:18" ht="24.75" customHeight="1" x14ac:dyDescent="0.2">
      <c r="A1357" s="212"/>
      <c r="B1357" s="213"/>
      <c r="C1357" s="214"/>
      <c r="D1357" s="88"/>
      <c r="E1357" s="110"/>
      <c r="F1357" s="28"/>
      <c r="G1357" s="28"/>
      <c r="H1357" s="22" t="str">
        <f>IF(G1357="","",ROUNDDOWN('Lesné celky'!$C$2*G1357,2))</f>
        <v/>
      </c>
      <c r="I1357" s="28"/>
      <c r="J1357" s="28"/>
      <c r="K1357" s="28"/>
      <c r="L1357" s="28"/>
      <c r="M1357" s="24">
        <f t="shared" si="85"/>
        <v>0</v>
      </c>
      <c r="N1357" s="112" t="str">
        <f t="shared" si="86"/>
        <v/>
      </c>
      <c r="O1357" s="31"/>
      <c r="P1357" s="33" t="str">
        <f t="shared" si="83"/>
        <v/>
      </c>
      <c r="R1357" s="174" t="str">
        <f t="shared" si="84"/>
        <v/>
      </c>
    </row>
    <row r="1358" spans="1:18" ht="24.75" customHeight="1" x14ac:dyDescent="0.2">
      <c r="A1358" s="212"/>
      <c r="B1358" s="213"/>
      <c r="C1358" s="214"/>
      <c r="D1358" s="88"/>
      <c r="E1358" s="110"/>
      <c r="F1358" s="28"/>
      <c r="G1358" s="28"/>
      <c r="H1358" s="22" t="str">
        <f>IF(G1358="","",ROUNDDOWN('Lesné celky'!$C$2*G1358,2))</f>
        <v/>
      </c>
      <c r="I1358" s="28"/>
      <c r="J1358" s="28"/>
      <c r="K1358" s="28"/>
      <c r="L1358" s="28"/>
      <c r="M1358" s="24">
        <f t="shared" si="85"/>
        <v>0</v>
      </c>
      <c r="N1358" s="112" t="str">
        <f t="shared" si="86"/>
        <v/>
      </c>
      <c r="O1358" s="31"/>
      <c r="P1358" s="33" t="str">
        <f t="shared" si="83"/>
        <v/>
      </c>
      <c r="R1358" s="174" t="str">
        <f t="shared" si="84"/>
        <v/>
      </c>
    </row>
    <row r="1359" spans="1:18" ht="24.75" customHeight="1" x14ac:dyDescent="0.2">
      <c r="A1359" s="212"/>
      <c r="B1359" s="213"/>
      <c r="C1359" s="214"/>
      <c r="D1359" s="88"/>
      <c r="E1359" s="110"/>
      <c r="F1359" s="28"/>
      <c r="G1359" s="28"/>
      <c r="H1359" s="22" t="str">
        <f>IF(G1359="","",ROUNDDOWN('Lesné celky'!$C$2*G1359,2))</f>
        <v/>
      </c>
      <c r="I1359" s="28"/>
      <c r="J1359" s="28"/>
      <c r="K1359" s="28"/>
      <c r="L1359" s="28"/>
      <c r="M1359" s="24">
        <f t="shared" si="85"/>
        <v>0</v>
      </c>
      <c r="N1359" s="112" t="str">
        <f t="shared" si="86"/>
        <v/>
      </c>
      <c r="O1359" s="31"/>
      <c r="P1359" s="33" t="str">
        <f t="shared" si="83"/>
        <v/>
      </c>
      <c r="R1359" s="174" t="str">
        <f t="shared" si="84"/>
        <v/>
      </c>
    </row>
    <row r="1360" spans="1:18" ht="24.75" customHeight="1" x14ac:dyDescent="0.2">
      <c r="A1360" s="212"/>
      <c r="B1360" s="213"/>
      <c r="C1360" s="214"/>
      <c r="D1360" s="88"/>
      <c r="E1360" s="110"/>
      <c r="F1360" s="28"/>
      <c r="G1360" s="28"/>
      <c r="H1360" s="22" t="str">
        <f>IF(G1360="","",ROUNDDOWN('Lesné celky'!$C$2*G1360,2))</f>
        <v/>
      </c>
      <c r="I1360" s="28"/>
      <c r="J1360" s="28"/>
      <c r="K1360" s="28"/>
      <c r="L1360" s="28"/>
      <c r="M1360" s="24">
        <f t="shared" si="85"/>
        <v>0</v>
      </c>
      <c r="N1360" s="112" t="str">
        <f t="shared" si="86"/>
        <v/>
      </c>
      <c r="O1360" s="31"/>
      <c r="P1360" s="33" t="str">
        <f t="shared" si="83"/>
        <v/>
      </c>
      <c r="R1360" s="174" t="str">
        <f t="shared" si="84"/>
        <v/>
      </c>
    </row>
    <row r="1361" spans="1:18" ht="24.75" customHeight="1" x14ac:dyDescent="0.2">
      <c r="A1361" s="212"/>
      <c r="B1361" s="213"/>
      <c r="C1361" s="214"/>
      <c r="D1361" s="88"/>
      <c r="E1361" s="110"/>
      <c r="F1361" s="28"/>
      <c r="G1361" s="28"/>
      <c r="H1361" s="22" t="str">
        <f>IF(G1361="","",ROUNDDOWN('Lesné celky'!$C$2*G1361,2))</f>
        <v/>
      </c>
      <c r="I1361" s="28"/>
      <c r="J1361" s="28"/>
      <c r="K1361" s="28"/>
      <c r="L1361" s="28"/>
      <c r="M1361" s="24">
        <f t="shared" si="85"/>
        <v>0</v>
      </c>
      <c r="N1361" s="112" t="str">
        <f t="shared" si="86"/>
        <v/>
      </c>
      <c r="O1361" s="31"/>
      <c r="P1361" s="33" t="str">
        <f t="shared" si="83"/>
        <v/>
      </c>
      <c r="R1361" s="174" t="str">
        <f t="shared" si="84"/>
        <v/>
      </c>
    </row>
    <row r="1362" spans="1:18" ht="24.75" customHeight="1" x14ac:dyDescent="0.2">
      <c r="A1362" s="212"/>
      <c r="B1362" s="213"/>
      <c r="C1362" s="214"/>
      <c r="D1362" s="88"/>
      <c r="E1362" s="110"/>
      <c r="F1362" s="28"/>
      <c r="G1362" s="28"/>
      <c r="H1362" s="22" t="str">
        <f>IF(G1362="","",ROUNDDOWN('Lesné celky'!$C$2*G1362,2))</f>
        <v/>
      </c>
      <c r="I1362" s="28"/>
      <c r="J1362" s="28"/>
      <c r="K1362" s="28"/>
      <c r="L1362" s="28"/>
      <c r="M1362" s="24">
        <f t="shared" si="85"/>
        <v>0</v>
      </c>
      <c r="N1362" s="112" t="str">
        <f t="shared" si="86"/>
        <v/>
      </c>
      <c r="O1362" s="31"/>
      <c r="P1362" s="33" t="str">
        <f t="shared" si="83"/>
        <v/>
      </c>
      <c r="R1362" s="174" t="str">
        <f t="shared" si="84"/>
        <v/>
      </c>
    </row>
    <row r="1363" spans="1:18" ht="24.75" customHeight="1" x14ac:dyDescent="0.2">
      <c r="A1363" s="212"/>
      <c r="B1363" s="213"/>
      <c r="C1363" s="214"/>
      <c r="D1363" s="88"/>
      <c r="E1363" s="110"/>
      <c r="F1363" s="28"/>
      <c r="G1363" s="28"/>
      <c r="H1363" s="22" t="str">
        <f>IF(G1363="","",ROUNDDOWN('Lesné celky'!$C$2*G1363,2))</f>
        <v/>
      </c>
      <c r="I1363" s="28"/>
      <c r="J1363" s="28"/>
      <c r="K1363" s="28"/>
      <c r="L1363" s="28"/>
      <c r="M1363" s="24">
        <f t="shared" si="85"/>
        <v>0</v>
      </c>
      <c r="N1363" s="112" t="str">
        <f t="shared" si="86"/>
        <v/>
      </c>
      <c r="O1363" s="31"/>
      <c r="P1363" s="33" t="str">
        <f t="shared" si="83"/>
        <v/>
      </c>
      <c r="R1363" s="174" t="str">
        <f t="shared" si="84"/>
        <v/>
      </c>
    </row>
    <row r="1364" spans="1:18" ht="24.75" customHeight="1" x14ac:dyDescent="0.2">
      <c r="A1364" s="212"/>
      <c r="B1364" s="213"/>
      <c r="C1364" s="214"/>
      <c r="D1364" s="88"/>
      <c r="E1364" s="110"/>
      <c r="F1364" s="28"/>
      <c r="G1364" s="28"/>
      <c r="H1364" s="22" t="str">
        <f>IF(G1364="","",ROUNDDOWN('Lesné celky'!$C$2*G1364,2))</f>
        <v/>
      </c>
      <c r="I1364" s="28"/>
      <c r="J1364" s="28"/>
      <c r="K1364" s="28"/>
      <c r="L1364" s="28"/>
      <c r="M1364" s="24">
        <f t="shared" si="85"/>
        <v>0</v>
      </c>
      <c r="N1364" s="112" t="str">
        <f t="shared" si="86"/>
        <v/>
      </c>
      <c r="O1364" s="31"/>
      <c r="P1364" s="33" t="str">
        <f t="shared" ref="P1364:P1427" si="87">IF(H1364="","",H1364-O1364)</f>
        <v/>
      </c>
      <c r="R1364" s="174" t="str">
        <f t="shared" ref="R1364:R1427" si="88">IF(AND(H1364&lt;&gt;"",OR(E1364="",D1364="",A1364="")),"nekorektne zadané údaje","")</f>
        <v/>
      </c>
    </row>
    <row r="1365" spans="1:18" ht="24.75" customHeight="1" x14ac:dyDescent="0.2">
      <c r="A1365" s="212"/>
      <c r="B1365" s="213"/>
      <c r="C1365" s="214"/>
      <c r="D1365" s="88"/>
      <c r="E1365" s="110"/>
      <c r="F1365" s="28"/>
      <c r="G1365" s="28"/>
      <c r="H1365" s="22" t="str">
        <f>IF(G1365="","",ROUNDDOWN('Lesné celky'!$C$2*G1365,2))</f>
        <v/>
      </c>
      <c r="I1365" s="28"/>
      <c r="J1365" s="28"/>
      <c r="K1365" s="28"/>
      <c r="L1365" s="28"/>
      <c r="M1365" s="24">
        <f t="shared" si="85"/>
        <v>0</v>
      </c>
      <c r="N1365" s="112" t="str">
        <f t="shared" si="86"/>
        <v/>
      </c>
      <c r="O1365" s="31"/>
      <c r="P1365" s="33" t="str">
        <f t="shared" si="87"/>
        <v/>
      </c>
      <c r="R1365" s="174" t="str">
        <f t="shared" si="88"/>
        <v/>
      </c>
    </row>
    <row r="1366" spans="1:18" ht="24.75" customHeight="1" x14ac:dyDescent="0.2">
      <c r="A1366" s="212"/>
      <c r="B1366" s="213"/>
      <c r="C1366" s="214"/>
      <c r="D1366" s="88"/>
      <c r="E1366" s="110"/>
      <c r="F1366" s="28"/>
      <c r="G1366" s="28"/>
      <c r="H1366" s="22" t="str">
        <f>IF(G1366="","",ROUNDDOWN('Lesné celky'!$C$2*G1366,2))</f>
        <v/>
      </c>
      <c r="I1366" s="28"/>
      <c r="J1366" s="28"/>
      <c r="K1366" s="28"/>
      <c r="L1366" s="28"/>
      <c r="M1366" s="24">
        <f t="shared" si="85"/>
        <v>0</v>
      </c>
      <c r="N1366" s="112" t="str">
        <f t="shared" si="86"/>
        <v/>
      </c>
      <c r="O1366" s="31"/>
      <c r="P1366" s="33" t="str">
        <f t="shared" si="87"/>
        <v/>
      </c>
      <c r="R1366" s="174" t="str">
        <f t="shared" si="88"/>
        <v/>
      </c>
    </row>
    <row r="1367" spans="1:18" ht="24.75" customHeight="1" x14ac:dyDescent="0.2">
      <c r="A1367" s="212"/>
      <c r="B1367" s="213"/>
      <c r="C1367" s="214"/>
      <c r="D1367" s="88"/>
      <c r="E1367" s="110"/>
      <c r="F1367" s="28"/>
      <c r="G1367" s="28"/>
      <c r="H1367" s="22" t="str">
        <f>IF(G1367="","",ROUNDDOWN('Lesné celky'!$C$2*G1367,2))</f>
        <v/>
      </c>
      <c r="I1367" s="28"/>
      <c r="J1367" s="28"/>
      <c r="K1367" s="28"/>
      <c r="L1367" s="28"/>
      <c r="M1367" s="24">
        <f t="shared" si="85"/>
        <v>0</v>
      </c>
      <c r="N1367" s="112" t="str">
        <f t="shared" si="86"/>
        <v/>
      </c>
      <c r="O1367" s="31"/>
      <c r="P1367" s="33" t="str">
        <f t="shared" si="87"/>
        <v/>
      </c>
      <c r="R1367" s="174" t="str">
        <f t="shared" si="88"/>
        <v/>
      </c>
    </row>
    <row r="1368" spans="1:18" ht="24.75" customHeight="1" x14ac:dyDescent="0.2">
      <c r="A1368" s="212"/>
      <c r="B1368" s="213"/>
      <c r="C1368" s="214"/>
      <c r="D1368" s="88"/>
      <c r="E1368" s="110"/>
      <c r="F1368" s="28"/>
      <c r="G1368" s="28"/>
      <c r="H1368" s="22" t="str">
        <f>IF(G1368="","",ROUNDDOWN('Lesné celky'!$C$2*G1368,2))</f>
        <v/>
      </c>
      <c r="I1368" s="28"/>
      <c r="J1368" s="28"/>
      <c r="K1368" s="28"/>
      <c r="L1368" s="28"/>
      <c r="M1368" s="24">
        <f t="shared" si="85"/>
        <v>0</v>
      </c>
      <c r="N1368" s="112" t="str">
        <f t="shared" si="86"/>
        <v/>
      </c>
      <c r="O1368" s="31"/>
      <c r="P1368" s="33" t="str">
        <f t="shared" si="87"/>
        <v/>
      </c>
      <c r="R1368" s="174" t="str">
        <f t="shared" si="88"/>
        <v/>
      </c>
    </row>
    <row r="1369" spans="1:18" ht="24.75" customHeight="1" x14ac:dyDescent="0.2">
      <c r="A1369" s="212"/>
      <c r="B1369" s="213"/>
      <c r="C1369" s="214"/>
      <c r="D1369" s="88"/>
      <c r="E1369" s="110"/>
      <c r="F1369" s="28"/>
      <c r="G1369" s="28"/>
      <c r="H1369" s="22" t="str">
        <f>IF(G1369="","",ROUNDDOWN('Lesné celky'!$C$2*G1369,2))</f>
        <v/>
      </c>
      <c r="I1369" s="28"/>
      <c r="J1369" s="28"/>
      <c r="K1369" s="28"/>
      <c r="L1369" s="28"/>
      <c r="M1369" s="24">
        <f t="shared" si="85"/>
        <v>0</v>
      </c>
      <c r="N1369" s="112" t="str">
        <f t="shared" si="86"/>
        <v/>
      </c>
      <c r="O1369" s="31"/>
      <c r="P1369" s="33" t="str">
        <f t="shared" si="87"/>
        <v/>
      </c>
      <c r="R1369" s="174" t="str">
        <f t="shared" si="88"/>
        <v/>
      </c>
    </row>
    <row r="1370" spans="1:18" ht="24.75" customHeight="1" x14ac:dyDescent="0.2">
      <c r="A1370" s="212"/>
      <c r="B1370" s="213"/>
      <c r="C1370" s="214"/>
      <c r="D1370" s="88"/>
      <c r="E1370" s="110"/>
      <c r="F1370" s="28"/>
      <c r="G1370" s="28"/>
      <c r="H1370" s="22" t="str">
        <f>IF(G1370="","",ROUNDDOWN('Lesné celky'!$C$2*G1370,2))</f>
        <v/>
      </c>
      <c r="I1370" s="28"/>
      <c r="J1370" s="28"/>
      <c r="K1370" s="28"/>
      <c r="L1370" s="28"/>
      <c r="M1370" s="24">
        <f t="shared" si="85"/>
        <v>0</v>
      </c>
      <c r="N1370" s="112" t="str">
        <f t="shared" si="86"/>
        <v/>
      </c>
      <c r="O1370" s="31"/>
      <c r="P1370" s="33" t="str">
        <f t="shared" si="87"/>
        <v/>
      </c>
      <c r="R1370" s="174" t="str">
        <f t="shared" si="88"/>
        <v/>
      </c>
    </row>
    <row r="1371" spans="1:18" ht="24.75" customHeight="1" x14ac:dyDescent="0.2">
      <c r="A1371" s="212"/>
      <c r="B1371" s="213"/>
      <c r="C1371" s="214"/>
      <c r="D1371" s="88"/>
      <c r="E1371" s="110"/>
      <c r="F1371" s="28"/>
      <c r="G1371" s="28"/>
      <c r="H1371" s="22" t="str">
        <f>IF(G1371="","",ROUNDDOWN('Lesné celky'!$C$2*G1371,2))</f>
        <v/>
      </c>
      <c r="I1371" s="28"/>
      <c r="J1371" s="28"/>
      <c r="K1371" s="28"/>
      <c r="L1371" s="28"/>
      <c r="M1371" s="24">
        <f t="shared" si="85"/>
        <v>0</v>
      </c>
      <c r="N1371" s="112" t="str">
        <f t="shared" si="86"/>
        <v/>
      </c>
      <c r="O1371" s="31"/>
      <c r="P1371" s="33" t="str">
        <f t="shared" si="87"/>
        <v/>
      </c>
      <c r="R1371" s="174" t="str">
        <f t="shared" si="88"/>
        <v/>
      </c>
    </row>
    <row r="1372" spans="1:18" ht="24.75" customHeight="1" x14ac:dyDescent="0.2">
      <c r="A1372" s="212"/>
      <c r="B1372" s="213"/>
      <c r="C1372" s="214"/>
      <c r="D1372" s="88"/>
      <c r="E1372" s="110"/>
      <c r="F1372" s="28"/>
      <c r="G1372" s="28"/>
      <c r="H1372" s="22" t="str">
        <f>IF(G1372="","",ROUNDDOWN('Lesné celky'!$C$2*G1372,2))</f>
        <v/>
      </c>
      <c r="I1372" s="28"/>
      <c r="J1372" s="28"/>
      <c r="K1372" s="28"/>
      <c r="L1372" s="28"/>
      <c r="M1372" s="24">
        <f t="shared" si="85"/>
        <v>0</v>
      </c>
      <c r="N1372" s="112" t="str">
        <f t="shared" si="86"/>
        <v/>
      </c>
      <c r="O1372" s="31"/>
      <c r="P1372" s="33" t="str">
        <f t="shared" si="87"/>
        <v/>
      </c>
      <c r="R1372" s="174" t="str">
        <f t="shared" si="88"/>
        <v/>
      </c>
    </row>
    <row r="1373" spans="1:18" ht="24.75" customHeight="1" x14ac:dyDescent="0.2">
      <c r="A1373" s="212"/>
      <c r="B1373" s="213"/>
      <c r="C1373" s="214"/>
      <c r="D1373" s="88"/>
      <c r="E1373" s="110"/>
      <c r="F1373" s="28"/>
      <c r="G1373" s="28"/>
      <c r="H1373" s="22" t="str">
        <f>IF(G1373="","",ROUNDDOWN('Lesné celky'!$C$2*G1373,2))</f>
        <v/>
      </c>
      <c r="I1373" s="28"/>
      <c r="J1373" s="28"/>
      <c r="K1373" s="28"/>
      <c r="L1373" s="28"/>
      <c r="M1373" s="24">
        <f t="shared" si="85"/>
        <v>0</v>
      </c>
      <c r="N1373" s="112" t="str">
        <f t="shared" si="86"/>
        <v/>
      </c>
      <c r="O1373" s="31"/>
      <c r="P1373" s="33" t="str">
        <f t="shared" si="87"/>
        <v/>
      </c>
      <c r="R1373" s="174" t="str">
        <f t="shared" si="88"/>
        <v/>
      </c>
    </row>
    <row r="1374" spans="1:18" ht="24.75" customHeight="1" x14ac:dyDescent="0.2">
      <c r="A1374" s="212"/>
      <c r="B1374" s="213"/>
      <c r="C1374" s="214"/>
      <c r="D1374" s="88"/>
      <c r="E1374" s="110"/>
      <c r="F1374" s="28"/>
      <c r="G1374" s="28"/>
      <c r="H1374" s="22" t="str">
        <f>IF(G1374="","",ROUNDDOWN('Lesné celky'!$C$2*G1374,2))</f>
        <v/>
      </c>
      <c r="I1374" s="28"/>
      <c r="J1374" s="28"/>
      <c r="K1374" s="28"/>
      <c r="L1374" s="28"/>
      <c r="M1374" s="24">
        <f t="shared" si="85"/>
        <v>0</v>
      </c>
      <c r="N1374" s="112" t="str">
        <f t="shared" si="86"/>
        <v/>
      </c>
      <c r="O1374" s="31"/>
      <c r="P1374" s="33" t="str">
        <f t="shared" si="87"/>
        <v/>
      </c>
      <c r="R1374" s="174" t="str">
        <f t="shared" si="88"/>
        <v/>
      </c>
    </row>
    <row r="1375" spans="1:18" ht="24.75" customHeight="1" x14ac:dyDescent="0.2">
      <c r="A1375" s="212"/>
      <c r="B1375" s="213"/>
      <c r="C1375" s="214"/>
      <c r="D1375" s="88"/>
      <c r="E1375" s="110"/>
      <c r="F1375" s="28"/>
      <c r="G1375" s="28"/>
      <c r="H1375" s="22" t="str">
        <f>IF(G1375="","",ROUNDDOWN('Lesné celky'!$C$2*G1375,2))</f>
        <v/>
      </c>
      <c r="I1375" s="28"/>
      <c r="J1375" s="28"/>
      <c r="K1375" s="28"/>
      <c r="L1375" s="28"/>
      <c r="M1375" s="24">
        <f t="shared" si="85"/>
        <v>0</v>
      </c>
      <c r="N1375" s="112" t="str">
        <f t="shared" si="86"/>
        <v/>
      </c>
      <c r="O1375" s="31"/>
      <c r="P1375" s="33" t="str">
        <f t="shared" si="87"/>
        <v/>
      </c>
      <c r="R1375" s="174" t="str">
        <f t="shared" si="88"/>
        <v/>
      </c>
    </row>
    <row r="1376" spans="1:18" ht="24.75" customHeight="1" x14ac:dyDescent="0.2">
      <c r="A1376" s="212"/>
      <c r="B1376" s="213"/>
      <c r="C1376" s="214"/>
      <c r="D1376" s="88"/>
      <c r="E1376" s="110"/>
      <c r="F1376" s="28"/>
      <c r="G1376" s="28"/>
      <c r="H1376" s="22" t="str">
        <f>IF(G1376="","",ROUNDDOWN('Lesné celky'!$C$2*G1376,2))</f>
        <v/>
      </c>
      <c r="I1376" s="28"/>
      <c r="J1376" s="28"/>
      <c r="K1376" s="28"/>
      <c r="L1376" s="28"/>
      <c r="M1376" s="24">
        <f t="shared" si="85"/>
        <v>0</v>
      </c>
      <c r="N1376" s="112" t="str">
        <f t="shared" si="86"/>
        <v/>
      </c>
      <c r="O1376" s="31"/>
      <c r="P1376" s="33" t="str">
        <f t="shared" si="87"/>
        <v/>
      </c>
      <c r="R1376" s="174" t="str">
        <f t="shared" si="88"/>
        <v/>
      </c>
    </row>
    <row r="1377" spans="1:18" ht="24.75" customHeight="1" x14ac:dyDescent="0.2">
      <c r="A1377" s="212"/>
      <c r="B1377" s="213"/>
      <c r="C1377" s="214"/>
      <c r="D1377" s="88"/>
      <c r="E1377" s="110"/>
      <c r="F1377" s="28"/>
      <c r="G1377" s="28"/>
      <c r="H1377" s="22" t="str">
        <f>IF(G1377="","",ROUNDDOWN('Lesné celky'!$C$2*G1377,2))</f>
        <v/>
      </c>
      <c r="I1377" s="28"/>
      <c r="J1377" s="28"/>
      <c r="K1377" s="28"/>
      <c r="L1377" s="28"/>
      <c r="M1377" s="24">
        <f t="shared" si="85"/>
        <v>0</v>
      </c>
      <c r="N1377" s="112" t="str">
        <f t="shared" si="86"/>
        <v/>
      </c>
      <c r="O1377" s="31"/>
      <c r="P1377" s="33" t="str">
        <f t="shared" si="87"/>
        <v/>
      </c>
      <c r="R1377" s="174" t="str">
        <f t="shared" si="88"/>
        <v/>
      </c>
    </row>
    <row r="1378" spans="1:18" ht="24.75" customHeight="1" x14ac:dyDescent="0.2">
      <c r="A1378" s="212"/>
      <c r="B1378" s="213"/>
      <c r="C1378" s="214"/>
      <c r="D1378" s="88"/>
      <c r="E1378" s="110"/>
      <c r="F1378" s="28"/>
      <c r="G1378" s="28"/>
      <c r="H1378" s="22" t="str">
        <f>IF(G1378="","",ROUNDDOWN('Lesné celky'!$C$2*G1378,2))</f>
        <v/>
      </c>
      <c r="I1378" s="28"/>
      <c r="J1378" s="28"/>
      <c r="K1378" s="28"/>
      <c r="L1378" s="28"/>
      <c r="M1378" s="24">
        <f t="shared" si="85"/>
        <v>0</v>
      </c>
      <c r="N1378" s="112" t="str">
        <f t="shared" si="86"/>
        <v/>
      </c>
      <c r="O1378" s="31"/>
      <c r="P1378" s="33" t="str">
        <f t="shared" si="87"/>
        <v/>
      </c>
      <c r="R1378" s="174" t="str">
        <f t="shared" si="88"/>
        <v/>
      </c>
    </row>
    <row r="1379" spans="1:18" ht="24.75" customHeight="1" x14ac:dyDescent="0.2">
      <c r="A1379" s="212"/>
      <c r="B1379" s="213"/>
      <c r="C1379" s="214"/>
      <c r="D1379" s="88"/>
      <c r="E1379" s="110"/>
      <c r="F1379" s="28"/>
      <c r="G1379" s="28"/>
      <c r="H1379" s="22" t="str">
        <f>IF(G1379="","",ROUNDDOWN('Lesné celky'!$C$2*G1379,2))</f>
        <v/>
      </c>
      <c r="I1379" s="28"/>
      <c r="J1379" s="28"/>
      <c r="K1379" s="28"/>
      <c r="L1379" s="28"/>
      <c r="M1379" s="24">
        <f t="shared" si="85"/>
        <v>0</v>
      </c>
      <c r="N1379" s="112" t="str">
        <f t="shared" si="86"/>
        <v/>
      </c>
      <c r="O1379" s="31"/>
      <c r="P1379" s="33" t="str">
        <f t="shared" si="87"/>
        <v/>
      </c>
      <c r="R1379" s="174" t="str">
        <f t="shared" si="88"/>
        <v/>
      </c>
    </row>
    <row r="1380" spans="1:18" ht="24.75" customHeight="1" x14ac:dyDescent="0.2">
      <c r="A1380" s="212"/>
      <c r="B1380" s="213"/>
      <c r="C1380" s="214"/>
      <c r="D1380" s="88"/>
      <c r="E1380" s="110"/>
      <c r="F1380" s="28"/>
      <c r="G1380" s="28"/>
      <c r="H1380" s="22" t="str">
        <f>IF(G1380="","",ROUNDDOWN('Lesné celky'!$C$2*G1380,2))</f>
        <v/>
      </c>
      <c r="I1380" s="28"/>
      <c r="J1380" s="28"/>
      <c r="K1380" s="28"/>
      <c r="L1380" s="28"/>
      <c r="M1380" s="24">
        <f t="shared" si="85"/>
        <v>0</v>
      </c>
      <c r="N1380" s="112" t="str">
        <f t="shared" si="86"/>
        <v/>
      </c>
      <c r="O1380" s="31"/>
      <c r="P1380" s="33" t="str">
        <f t="shared" si="87"/>
        <v/>
      </c>
      <c r="R1380" s="174" t="str">
        <f t="shared" si="88"/>
        <v/>
      </c>
    </row>
    <row r="1381" spans="1:18" ht="24.75" customHeight="1" x14ac:dyDescent="0.2">
      <c r="A1381" s="212"/>
      <c r="B1381" s="213"/>
      <c r="C1381" s="214"/>
      <c r="D1381" s="88"/>
      <c r="E1381" s="110"/>
      <c r="F1381" s="28"/>
      <c r="G1381" s="28"/>
      <c r="H1381" s="22" t="str">
        <f>IF(G1381="","",ROUNDDOWN('Lesné celky'!$C$2*G1381,2))</f>
        <v/>
      </c>
      <c r="I1381" s="28"/>
      <c r="J1381" s="28"/>
      <c r="K1381" s="28"/>
      <c r="L1381" s="28"/>
      <c r="M1381" s="24">
        <f t="shared" si="85"/>
        <v>0</v>
      </c>
      <c r="N1381" s="112" t="str">
        <f t="shared" si="86"/>
        <v/>
      </c>
      <c r="O1381" s="31"/>
      <c r="P1381" s="33" t="str">
        <f t="shared" si="87"/>
        <v/>
      </c>
      <c r="R1381" s="174" t="str">
        <f t="shared" si="88"/>
        <v/>
      </c>
    </row>
    <row r="1382" spans="1:18" ht="24.75" customHeight="1" x14ac:dyDescent="0.2">
      <c r="A1382" s="212"/>
      <c r="B1382" s="213"/>
      <c r="C1382" s="214"/>
      <c r="D1382" s="88"/>
      <c r="E1382" s="110"/>
      <c r="F1382" s="28"/>
      <c r="G1382" s="28"/>
      <c r="H1382" s="22" t="str">
        <f>IF(G1382="","",ROUNDDOWN('Lesné celky'!$C$2*G1382,2))</f>
        <v/>
      </c>
      <c r="I1382" s="28"/>
      <c r="J1382" s="28"/>
      <c r="K1382" s="28"/>
      <c r="L1382" s="28"/>
      <c r="M1382" s="24">
        <f t="shared" si="85"/>
        <v>0</v>
      </c>
      <c r="N1382" s="112" t="str">
        <f t="shared" si="86"/>
        <v/>
      </c>
      <c r="O1382" s="31"/>
      <c r="P1382" s="33" t="str">
        <f t="shared" si="87"/>
        <v/>
      </c>
      <c r="R1382" s="174" t="str">
        <f t="shared" si="88"/>
        <v/>
      </c>
    </row>
    <row r="1383" spans="1:18" ht="24.75" customHeight="1" x14ac:dyDescent="0.2">
      <c r="A1383" s="212"/>
      <c r="B1383" s="213"/>
      <c r="C1383" s="214"/>
      <c r="D1383" s="88"/>
      <c r="E1383" s="110"/>
      <c r="F1383" s="28"/>
      <c r="G1383" s="28"/>
      <c r="H1383" s="22" t="str">
        <f>IF(G1383="","",ROUNDDOWN('Lesné celky'!$C$2*G1383,2))</f>
        <v/>
      </c>
      <c r="I1383" s="28"/>
      <c r="J1383" s="28"/>
      <c r="K1383" s="28"/>
      <c r="L1383" s="28"/>
      <c r="M1383" s="24">
        <f t="shared" si="85"/>
        <v>0</v>
      </c>
      <c r="N1383" s="112" t="str">
        <f t="shared" si="86"/>
        <v/>
      </c>
      <c r="O1383" s="31"/>
      <c r="P1383" s="33" t="str">
        <f t="shared" si="87"/>
        <v/>
      </c>
      <c r="R1383" s="174" t="str">
        <f t="shared" si="88"/>
        <v/>
      </c>
    </row>
    <row r="1384" spans="1:18" ht="24.75" customHeight="1" x14ac:dyDescent="0.2">
      <c r="A1384" s="212"/>
      <c r="B1384" s="213"/>
      <c r="C1384" s="214"/>
      <c r="D1384" s="88"/>
      <c r="E1384" s="110"/>
      <c r="F1384" s="28"/>
      <c r="G1384" s="28"/>
      <c r="H1384" s="22" t="str">
        <f>IF(G1384="","",ROUNDDOWN('Lesné celky'!$C$2*G1384,2))</f>
        <v/>
      </c>
      <c r="I1384" s="28"/>
      <c r="J1384" s="28"/>
      <c r="K1384" s="28"/>
      <c r="L1384" s="28"/>
      <c r="M1384" s="24">
        <f t="shared" si="85"/>
        <v>0</v>
      </c>
      <c r="N1384" s="112" t="str">
        <f t="shared" si="86"/>
        <v/>
      </c>
      <c r="O1384" s="31"/>
      <c r="P1384" s="33" t="str">
        <f t="shared" si="87"/>
        <v/>
      </c>
      <c r="R1384" s="174" t="str">
        <f t="shared" si="88"/>
        <v/>
      </c>
    </row>
    <row r="1385" spans="1:18" ht="24.75" customHeight="1" x14ac:dyDescent="0.2">
      <c r="A1385" s="212"/>
      <c r="B1385" s="213"/>
      <c r="C1385" s="214"/>
      <c r="D1385" s="88"/>
      <c r="E1385" s="110"/>
      <c r="F1385" s="28"/>
      <c r="G1385" s="28"/>
      <c r="H1385" s="22" t="str">
        <f>IF(G1385="","",ROUNDDOWN('Lesné celky'!$C$2*G1385,2))</f>
        <v/>
      </c>
      <c r="I1385" s="28"/>
      <c r="J1385" s="28"/>
      <c r="K1385" s="28"/>
      <c r="L1385" s="28"/>
      <c r="M1385" s="24">
        <f t="shared" si="85"/>
        <v>0</v>
      </c>
      <c r="N1385" s="112" t="str">
        <f t="shared" si="86"/>
        <v/>
      </c>
      <c r="O1385" s="31"/>
      <c r="P1385" s="33" t="str">
        <f t="shared" si="87"/>
        <v/>
      </c>
      <c r="R1385" s="174" t="str">
        <f t="shared" si="88"/>
        <v/>
      </c>
    </row>
    <row r="1386" spans="1:18" ht="24.75" customHeight="1" x14ac:dyDescent="0.2">
      <c r="A1386" s="212"/>
      <c r="B1386" s="213"/>
      <c r="C1386" s="214"/>
      <c r="D1386" s="88"/>
      <c r="E1386" s="110"/>
      <c r="F1386" s="28"/>
      <c r="G1386" s="28"/>
      <c r="H1386" s="22" t="str">
        <f>IF(G1386="","",ROUNDDOWN('Lesné celky'!$C$2*G1386,2))</f>
        <v/>
      </c>
      <c r="I1386" s="28"/>
      <c r="J1386" s="28"/>
      <c r="K1386" s="28"/>
      <c r="L1386" s="28"/>
      <c r="M1386" s="24">
        <f t="shared" si="85"/>
        <v>0</v>
      </c>
      <c r="N1386" s="112" t="str">
        <f t="shared" si="86"/>
        <v/>
      </c>
      <c r="O1386" s="31"/>
      <c r="P1386" s="33" t="str">
        <f t="shared" si="87"/>
        <v/>
      </c>
      <c r="R1386" s="174" t="str">
        <f t="shared" si="88"/>
        <v/>
      </c>
    </row>
    <row r="1387" spans="1:18" ht="24.75" customHeight="1" x14ac:dyDescent="0.2">
      <c r="A1387" s="212"/>
      <c r="B1387" s="213"/>
      <c r="C1387" s="214"/>
      <c r="D1387" s="88"/>
      <c r="E1387" s="110"/>
      <c r="F1387" s="28"/>
      <c r="G1387" s="28"/>
      <c r="H1387" s="22" t="str">
        <f>IF(G1387="","",ROUNDDOWN('Lesné celky'!$C$2*G1387,2))</f>
        <v/>
      </c>
      <c r="I1387" s="28"/>
      <c r="J1387" s="28"/>
      <c r="K1387" s="28"/>
      <c r="L1387" s="28"/>
      <c r="M1387" s="24">
        <f t="shared" si="85"/>
        <v>0</v>
      </c>
      <c r="N1387" s="112" t="str">
        <f t="shared" si="86"/>
        <v/>
      </c>
      <c r="O1387" s="31"/>
      <c r="P1387" s="33" t="str">
        <f t="shared" si="87"/>
        <v/>
      </c>
      <c r="R1387" s="174" t="str">
        <f t="shared" si="88"/>
        <v/>
      </c>
    </row>
    <row r="1388" spans="1:18" ht="24.75" customHeight="1" x14ac:dyDescent="0.2">
      <c r="A1388" s="212"/>
      <c r="B1388" s="213"/>
      <c r="C1388" s="214"/>
      <c r="D1388" s="88"/>
      <c r="E1388" s="110"/>
      <c r="F1388" s="28"/>
      <c r="G1388" s="28"/>
      <c r="H1388" s="22" t="str">
        <f>IF(G1388="","",ROUNDDOWN('Lesné celky'!$C$2*G1388,2))</f>
        <v/>
      </c>
      <c r="I1388" s="28"/>
      <c r="J1388" s="28"/>
      <c r="K1388" s="28"/>
      <c r="L1388" s="28"/>
      <c r="M1388" s="24">
        <f t="shared" si="85"/>
        <v>0</v>
      </c>
      <c r="N1388" s="112" t="str">
        <f t="shared" si="86"/>
        <v/>
      </c>
      <c r="O1388" s="31"/>
      <c r="P1388" s="33" t="str">
        <f t="shared" si="87"/>
        <v/>
      </c>
      <c r="R1388" s="174" t="str">
        <f t="shared" si="88"/>
        <v/>
      </c>
    </row>
    <row r="1389" spans="1:18" ht="24.75" customHeight="1" x14ac:dyDescent="0.2">
      <c r="A1389" s="212"/>
      <c r="B1389" s="213"/>
      <c r="C1389" s="214"/>
      <c r="D1389" s="88"/>
      <c r="E1389" s="110"/>
      <c r="F1389" s="28"/>
      <c r="G1389" s="28"/>
      <c r="H1389" s="22" t="str">
        <f>IF(G1389="","",ROUNDDOWN('Lesné celky'!$C$2*G1389,2))</f>
        <v/>
      </c>
      <c r="I1389" s="28"/>
      <c r="J1389" s="28"/>
      <c r="K1389" s="28"/>
      <c r="L1389" s="28"/>
      <c r="M1389" s="24">
        <f t="shared" si="85"/>
        <v>0</v>
      </c>
      <c r="N1389" s="112" t="str">
        <f t="shared" si="86"/>
        <v/>
      </c>
      <c r="O1389" s="31"/>
      <c r="P1389" s="33" t="str">
        <f t="shared" si="87"/>
        <v/>
      </c>
      <c r="R1389" s="174" t="str">
        <f t="shared" si="88"/>
        <v/>
      </c>
    </row>
    <row r="1390" spans="1:18" ht="24.75" customHeight="1" x14ac:dyDescent="0.2">
      <c r="A1390" s="212"/>
      <c r="B1390" s="213"/>
      <c r="C1390" s="214"/>
      <c r="D1390" s="88"/>
      <c r="E1390" s="110"/>
      <c r="F1390" s="28"/>
      <c r="G1390" s="28"/>
      <c r="H1390" s="22" t="str">
        <f>IF(G1390="","",ROUNDDOWN('Lesné celky'!$C$2*G1390,2))</f>
        <v/>
      </c>
      <c r="I1390" s="28"/>
      <c r="J1390" s="28"/>
      <c r="K1390" s="28"/>
      <c r="L1390" s="28"/>
      <c r="M1390" s="24">
        <f t="shared" si="85"/>
        <v>0</v>
      </c>
      <c r="N1390" s="112" t="str">
        <f t="shared" si="86"/>
        <v/>
      </c>
      <c r="O1390" s="31"/>
      <c r="P1390" s="33" t="str">
        <f t="shared" si="87"/>
        <v/>
      </c>
      <c r="R1390" s="174" t="str">
        <f t="shared" si="88"/>
        <v/>
      </c>
    </row>
    <row r="1391" spans="1:18" ht="24.75" customHeight="1" x14ac:dyDescent="0.2">
      <c r="A1391" s="212"/>
      <c r="B1391" s="213"/>
      <c r="C1391" s="214"/>
      <c r="D1391" s="88"/>
      <c r="E1391" s="110"/>
      <c r="F1391" s="28"/>
      <c r="G1391" s="28"/>
      <c r="H1391" s="22" t="str">
        <f>IF(G1391="","",ROUNDDOWN('Lesné celky'!$C$2*G1391,2))</f>
        <v/>
      </c>
      <c r="I1391" s="28"/>
      <c r="J1391" s="28"/>
      <c r="K1391" s="28"/>
      <c r="L1391" s="28"/>
      <c r="M1391" s="24">
        <f t="shared" si="85"/>
        <v>0</v>
      </c>
      <c r="N1391" s="112" t="str">
        <f t="shared" si="86"/>
        <v/>
      </c>
      <c r="O1391" s="31"/>
      <c r="P1391" s="33" t="str">
        <f t="shared" si="87"/>
        <v/>
      </c>
      <c r="R1391" s="174" t="str">
        <f t="shared" si="88"/>
        <v/>
      </c>
    </row>
    <row r="1392" spans="1:18" ht="24.75" customHeight="1" x14ac:dyDescent="0.2">
      <c r="A1392" s="212"/>
      <c r="B1392" s="213"/>
      <c r="C1392" s="214"/>
      <c r="D1392" s="88"/>
      <c r="E1392" s="110"/>
      <c r="F1392" s="28"/>
      <c r="G1392" s="28"/>
      <c r="H1392" s="22" t="str">
        <f>IF(G1392="","",ROUNDDOWN('Lesné celky'!$C$2*G1392,2))</f>
        <v/>
      </c>
      <c r="I1392" s="28"/>
      <c r="J1392" s="28"/>
      <c r="K1392" s="28"/>
      <c r="L1392" s="28"/>
      <c r="M1392" s="24">
        <f t="shared" si="85"/>
        <v>0</v>
      </c>
      <c r="N1392" s="112" t="str">
        <f t="shared" si="86"/>
        <v/>
      </c>
      <c r="O1392" s="31"/>
      <c r="P1392" s="33" t="str">
        <f t="shared" si="87"/>
        <v/>
      </c>
      <c r="R1392" s="174" t="str">
        <f t="shared" si="88"/>
        <v/>
      </c>
    </row>
    <row r="1393" spans="1:18" ht="24.75" customHeight="1" x14ac:dyDescent="0.2">
      <c r="A1393" s="212"/>
      <c r="B1393" s="213"/>
      <c r="C1393" s="214"/>
      <c r="D1393" s="88"/>
      <c r="E1393" s="110"/>
      <c r="F1393" s="28"/>
      <c r="G1393" s="28"/>
      <c r="H1393" s="22" t="str">
        <f>IF(G1393="","",ROUNDDOWN('Lesné celky'!$C$2*G1393,2))</f>
        <v/>
      </c>
      <c r="I1393" s="28"/>
      <c r="J1393" s="28"/>
      <c r="K1393" s="28"/>
      <c r="L1393" s="28"/>
      <c r="M1393" s="24">
        <f t="shared" si="85"/>
        <v>0</v>
      </c>
      <c r="N1393" s="112" t="str">
        <f t="shared" si="86"/>
        <v/>
      </c>
      <c r="O1393" s="31"/>
      <c r="P1393" s="33" t="str">
        <f t="shared" si="87"/>
        <v/>
      </c>
      <c r="R1393" s="174" t="str">
        <f t="shared" si="88"/>
        <v/>
      </c>
    </row>
    <row r="1394" spans="1:18" ht="24.75" customHeight="1" x14ac:dyDescent="0.2">
      <c r="A1394" s="212"/>
      <c r="B1394" s="213"/>
      <c r="C1394" s="214"/>
      <c r="D1394" s="88"/>
      <c r="E1394" s="110"/>
      <c r="F1394" s="28"/>
      <c r="G1394" s="28"/>
      <c r="H1394" s="22" t="str">
        <f>IF(G1394="","",ROUNDDOWN('Lesné celky'!$C$2*G1394,2))</f>
        <v/>
      </c>
      <c r="I1394" s="28"/>
      <c r="J1394" s="28"/>
      <c r="K1394" s="28"/>
      <c r="L1394" s="28"/>
      <c r="M1394" s="24">
        <f t="shared" si="85"/>
        <v>0</v>
      </c>
      <c r="N1394" s="112" t="str">
        <f t="shared" si="86"/>
        <v/>
      </c>
      <c r="O1394" s="31"/>
      <c r="P1394" s="33" t="str">
        <f t="shared" si="87"/>
        <v/>
      </c>
      <c r="R1394" s="174" t="str">
        <f t="shared" si="88"/>
        <v/>
      </c>
    </row>
    <row r="1395" spans="1:18" ht="24.75" customHeight="1" x14ac:dyDescent="0.2">
      <c r="A1395" s="212"/>
      <c r="B1395" s="213"/>
      <c r="C1395" s="214"/>
      <c r="D1395" s="88"/>
      <c r="E1395" s="110"/>
      <c r="F1395" s="28"/>
      <c r="G1395" s="28"/>
      <c r="H1395" s="22" t="str">
        <f>IF(G1395="","",ROUNDDOWN('Lesné celky'!$C$2*G1395,2))</f>
        <v/>
      </c>
      <c r="I1395" s="28"/>
      <c r="J1395" s="28"/>
      <c r="K1395" s="28"/>
      <c r="L1395" s="28"/>
      <c r="M1395" s="24">
        <f t="shared" si="85"/>
        <v>0</v>
      </c>
      <c r="N1395" s="112" t="str">
        <f t="shared" si="86"/>
        <v/>
      </c>
      <c r="O1395" s="31"/>
      <c r="P1395" s="33" t="str">
        <f t="shared" si="87"/>
        <v/>
      </c>
      <c r="R1395" s="174" t="str">
        <f t="shared" si="88"/>
        <v/>
      </c>
    </row>
    <row r="1396" spans="1:18" ht="24.75" customHeight="1" x14ac:dyDescent="0.2">
      <c r="A1396" s="212"/>
      <c r="B1396" s="213"/>
      <c r="C1396" s="214"/>
      <c r="D1396" s="88"/>
      <c r="E1396" s="110"/>
      <c r="F1396" s="28"/>
      <c r="G1396" s="28"/>
      <c r="H1396" s="22" t="str">
        <f>IF(G1396="","",ROUNDDOWN('Lesné celky'!$C$2*G1396,2))</f>
        <v/>
      </c>
      <c r="I1396" s="28"/>
      <c r="J1396" s="28"/>
      <c r="K1396" s="28"/>
      <c r="L1396" s="28"/>
      <c r="M1396" s="24">
        <f t="shared" si="85"/>
        <v>0</v>
      </c>
      <c r="N1396" s="112" t="str">
        <f t="shared" si="86"/>
        <v/>
      </c>
      <c r="O1396" s="31"/>
      <c r="P1396" s="33" t="str">
        <f t="shared" si="87"/>
        <v/>
      </c>
      <c r="R1396" s="174" t="str">
        <f t="shared" si="88"/>
        <v/>
      </c>
    </row>
    <row r="1397" spans="1:18" ht="24.75" customHeight="1" x14ac:dyDescent="0.2">
      <c r="A1397" s="212"/>
      <c r="B1397" s="213"/>
      <c r="C1397" s="214"/>
      <c r="D1397" s="88"/>
      <c r="E1397" s="110"/>
      <c r="F1397" s="28"/>
      <c r="G1397" s="28"/>
      <c r="H1397" s="22" t="str">
        <f>IF(G1397="","",ROUNDDOWN('Lesné celky'!$C$2*G1397,2))</f>
        <v/>
      </c>
      <c r="I1397" s="28"/>
      <c r="J1397" s="28"/>
      <c r="K1397" s="28"/>
      <c r="L1397" s="28"/>
      <c r="M1397" s="24">
        <f t="shared" si="85"/>
        <v>0</v>
      </c>
      <c r="N1397" s="112" t="str">
        <f t="shared" si="86"/>
        <v/>
      </c>
      <c r="O1397" s="31"/>
      <c r="P1397" s="33" t="str">
        <f t="shared" si="87"/>
        <v/>
      </c>
      <c r="R1397" s="174" t="str">
        <f t="shared" si="88"/>
        <v/>
      </c>
    </row>
    <row r="1398" spans="1:18" ht="24.75" customHeight="1" x14ac:dyDescent="0.2">
      <c r="A1398" s="212"/>
      <c r="B1398" s="213"/>
      <c r="C1398" s="214"/>
      <c r="D1398" s="88"/>
      <c r="E1398" s="110"/>
      <c r="F1398" s="28"/>
      <c r="G1398" s="28"/>
      <c r="H1398" s="22" t="str">
        <f>IF(G1398="","",ROUNDDOWN('Lesné celky'!$C$2*G1398,2))</f>
        <v/>
      </c>
      <c r="I1398" s="28"/>
      <c r="J1398" s="28"/>
      <c r="K1398" s="28"/>
      <c r="L1398" s="28"/>
      <c r="M1398" s="24">
        <f t="shared" si="85"/>
        <v>0</v>
      </c>
      <c r="N1398" s="112" t="str">
        <f t="shared" si="86"/>
        <v/>
      </c>
      <c r="O1398" s="31"/>
      <c r="P1398" s="33" t="str">
        <f t="shared" si="87"/>
        <v/>
      </c>
      <c r="R1398" s="174" t="str">
        <f t="shared" si="88"/>
        <v/>
      </c>
    </row>
    <row r="1399" spans="1:18" ht="24.75" customHeight="1" x14ac:dyDescent="0.2">
      <c r="A1399" s="212"/>
      <c r="B1399" s="213"/>
      <c r="C1399" s="214"/>
      <c r="D1399" s="88"/>
      <c r="E1399" s="110"/>
      <c r="F1399" s="28"/>
      <c r="G1399" s="28"/>
      <c r="H1399" s="22" t="str">
        <f>IF(G1399="","",ROUNDDOWN('Lesné celky'!$C$2*G1399,2))</f>
        <v/>
      </c>
      <c r="I1399" s="28"/>
      <c r="J1399" s="28"/>
      <c r="K1399" s="28"/>
      <c r="L1399" s="28"/>
      <c r="M1399" s="24">
        <f t="shared" si="85"/>
        <v>0</v>
      </c>
      <c r="N1399" s="112" t="str">
        <f t="shared" si="86"/>
        <v/>
      </c>
      <c r="O1399" s="31"/>
      <c r="P1399" s="33" t="str">
        <f t="shared" si="87"/>
        <v/>
      </c>
      <c r="R1399" s="174" t="str">
        <f t="shared" si="88"/>
        <v/>
      </c>
    </row>
    <row r="1400" spans="1:18" ht="24.75" customHeight="1" x14ac:dyDescent="0.2">
      <c r="A1400" s="212"/>
      <c r="B1400" s="213"/>
      <c r="C1400" s="214"/>
      <c r="D1400" s="88"/>
      <c r="E1400" s="110"/>
      <c r="F1400" s="28"/>
      <c r="G1400" s="28"/>
      <c r="H1400" s="22" t="str">
        <f>IF(G1400="","",ROUNDDOWN('Lesné celky'!$C$2*G1400,2))</f>
        <v/>
      </c>
      <c r="I1400" s="28"/>
      <c r="J1400" s="28"/>
      <c r="K1400" s="28"/>
      <c r="L1400" s="28"/>
      <c r="M1400" s="24">
        <f t="shared" si="85"/>
        <v>0</v>
      </c>
      <c r="N1400" s="112" t="str">
        <f t="shared" si="86"/>
        <v/>
      </c>
      <c r="O1400" s="31"/>
      <c r="P1400" s="33" t="str">
        <f t="shared" si="87"/>
        <v/>
      </c>
      <c r="R1400" s="174" t="str">
        <f t="shared" si="88"/>
        <v/>
      </c>
    </row>
    <row r="1401" spans="1:18" ht="24.75" customHeight="1" x14ac:dyDescent="0.2">
      <c r="A1401" s="212"/>
      <c r="B1401" s="213"/>
      <c r="C1401" s="214"/>
      <c r="D1401" s="88"/>
      <c r="E1401" s="110"/>
      <c r="F1401" s="28"/>
      <c r="G1401" s="28"/>
      <c r="H1401" s="22" t="str">
        <f>IF(G1401="","",ROUNDDOWN('Lesné celky'!$C$2*G1401,2))</f>
        <v/>
      </c>
      <c r="I1401" s="28"/>
      <c r="J1401" s="28"/>
      <c r="K1401" s="28"/>
      <c r="L1401" s="28"/>
      <c r="M1401" s="24">
        <f t="shared" si="85"/>
        <v>0</v>
      </c>
      <c r="N1401" s="112" t="str">
        <f t="shared" si="86"/>
        <v/>
      </c>
      <c r="O1401" s="31"/>
      <c r="P1401" s="33" t="str">
        <f t="shared" si="87"/>
        <v/>
      </c>
      <c r="R1401" s="174" t="str">
        <f t="shared" si="88"/>
        <v/>
      </c>
    </row>
    <row r="1402" spans="1:18" ht="24.75" customHeight="1" x14ac:dyDescent="0.2">
      <c r="A1402" s="212"/>
      <c r="B1402" s="213"/>
      <c r="C1402" s="214"/>
      <c r="D1402" s="88"/>
      <c r="E1402" s="110"/>
      <c r="F1402" s="28"/>
      <c r="G1402" s="28"/>
      <c r="H1402" s="22" t="str">
        <f>IF(G1402="","",ROUNDDOWN('Lesné celky'!$C$2*G1402,2))</f>
        <v/>
      </c>
      <c r="I1402" s="28"/>
      <c r="J1402" s="28"/>
      <c r="K1402" s="28"/>
      <c r="L1402" s="28"/>
      <c r="M1402" s="24">
        <f t="shared" si="85"/>
        <v>0</v>
      </c>
      <c r="N1402" s="112" t="str">
        <f t="shared" si="86"/>
        <v/>
      </c>
      <c r="O1402" s="31"/>
      <c r="P1402" s="33" t="str">
        <f t="shared" si="87"/>
        <v/>
      </c>
      <c r="R1402" s="174" t="str">
        <f t="shared" si="88"/>
        <v/>
      </c>
    </row>
    <row r="1403" spans="1:18" ht="24.75" customHeight="1" x14ac:dyDescent="0.2">
      <c r="A1403" s="212"/>
      <c r="B1403" s="213"/>
      <c r="C1403" s="214"/>
      <c r="D1403" s="88"/>
      <c r="E1403" s="110"/>
      <c r="F1403" s="28"/>
      <c r="G1403" s="28"/>
      <c r="H1403" s="22" t="str">
        <f>IF(G1403="","",ROUNDDOWN('Lesné celky'!$C$2*G1403,2))</f>
        <v/>
      </c>
      <c r="I1403" s="28"/>
      <c r="J1403" s="28"/>
      <c r="K1403" s="28"/>
      <c r="L1403" s="28"/>
      <c r="M1403" s="24">
        <f t="shared" si="85"/>
        <v>0</v>
      </c>
      <c r="N1403" s="112" t="str">
        <f t="shared" si="86"/>
        <v/>
      </c>
      <c r="O1403" s="31"/>
      <c r="P1403" s="33" t="str">
        <f t="shared" si="87"/>
        <v/>
      </c>
      <c r="R1403" s="174" t="str">
        <f t="shared" si="88"/>
        <v/>
      </c>
    </row>
    <row r="1404" spans="1:18" ht="24.75" customHeight="1" x14ac:dyDescent="0.2">
      <c r="A1404" s="212"/>
      <c r="B1404" s="213"/>
      <c r="C1404" s="214"/>
      <c r="D1404" s="88"/>
      <c r="E1404" s="110"/>
      <c r="F1404" s="28"/>
      <c r="G1404" s="28"/>
      <c r="H1404" s="22" t="str">
        <f>IF(G1404="","",ROUNDDOWN('Lesné celky'!$C$2*G1404,2))</f>
        <v/>
      </c>
      <c r="I1404" s="28"/>
      <c r="J1404" s="28"/>
      <c r="K1404" s="28"/>
      <c r="L1404" s="28"/>
      <c r="M1404" s="24">
        <f t="shared" si="85"/>
        <v>0</v>
      </c>
      <c r="N1404" s="112" t="str">
        <f t="shared" si="86"/>
        <v/>
      </c>
      <c r="O1404" s="31"/>
      <c r="P1404" s="33" t="str">
        <f t="shared" si="87"/>
        <v/>
      </c>
      <c r="R1404" s="174" t="str">
        <f t="shared" si="88"/>
        <v/>
      </c>
    </row>
    <row r="1405" spans="1:18" ht="24.75" customHeight="1" x14ac:dyDescent="0.2">
      <c r="A1405" s="212"/>
      <c r="B1405" s="213"/>
      <c r="C1405" s="214"/>
      <c r="D1405" s="88"/>
      <c r="E1405" s="110"/>
      <c r="F1405" s="28"/>
      <c r="G1405" s="28"/>
      <c r="H1405" s="22" t="str">
        <f>IF(G1405="","",ROUNDDOWN('Lesné celky'!$C$2*G1405,2))</f>
        <v/>
      </c>
      <c r="I1405" s="28"/>
      <c r="J1405" s="28"/>
      <c r="K1405" s="28"/>
      <c r="L1405" s="28"/>
      <c r="M1405" s="24">
        <f t="shared" si="85"/>
        <v>0</v>
      </c>
      <c r="N1405" s="112" t="str">
        <f t="shared" si="86"/>
        <v/>
      </c>
      <c r="O1405" s="31"/>
      <c r="P1405" s="33" t="str">
        <f t="shared" si="87"/>
        <v/>
      </c>
      <c r="R1405" s="174" t="str">
        <f t="shared" si="88"/>
        <v/>
      </c>
    </row>
    <row r="1406" spans="1:18" ht="24.75" customHeight="1" x14ac:dyDescent="0.2">
      <c r="A1406" s="212"/>
      <c r="B1406" s="213"/>
      <c r="C1406" s="214"/>
      <c r="D1406" s="88"/>
      <c r="E1406" s="110"/>
      <c r="F1406" s="28"/>
      <c r="G1406" s="28"/>
      <c r="H1406" s="22" t="str">
        <f>IF(G1406="","",ROUNDDOWN('Lesné celky'!$C$2*G1406,2))</f>
        <v/>
      </c>
      <c r="I1406" s="28"/>
      <c r="J1406" s="28"/>
      <c r="K1406" s="28"/>
      <c r="L1406" s="28"/>
      <c r="M1406" s="24">
        <f t="shared" si="85"/>
        <v>0</v>
      </c>
      <c r="N1406" s="112" t="str">
        <f t="shared" si="86"/>
        <v/>
      </c>
      <c r="O1406" s="31"/>
      <c r="P1406" s="33" t="str">
        <f t="shared" si="87"/>
        <v/>
      </c>
      <c r="R1406" s="174" t="str">
        <f t="shared" si="88"/>
        <v/>
      </c>
    </row>
    <row r="1407" spans="1:18" ht="24.75" customHeight="1" x14ac:dyDescent="0.2">
      <c r="A1407" s="212"/>
      <c r="B1407" s="213"/>
      <c r="C1407" s="214"/>
      <c r="D1407" s="88"/>
      <c r="E1407" s="110"/>
      <c r="F1407" s="28"/>
      <c r="G1407" s="28"/>
      <c r="H1407" s="22" t="str">
        <f>IF(G1407="","",ROUNDDOWN('Lesné celky'!$C$2*G1407,2))</f>
        <v/>
      </c>
      <c r="I1407" s="28"/>
      <c r="J1407" s="28"/>
      <c r="K1407" s="28"/>
      <c r="L1407" s="28"/>
      <c r="M1407" s="24">
        <f t="shared" si="85"/>
        <v>0</v>
      </c>
      <c r="N1407" s="112" t="str">
        <f t="shared" si="86"/>
        <v/>
      </c>
      <c r="O1407" s="31"/>
      <c r="P1407" s="33" t="str">
        <f t="shared" si="87"/>
        <v/>
      </c>
      <c r="R1407" s="174" t="str">
        <f t="shared" si="88"/>
        <v/>
      </c>
    </row>
    <row r="1408" spans="1:18" ht="24.75" customHeight="1" x14ac:dyDescent="0.2">
      <c r="A1408" s="212"/>
      <c r="B1408" s="213"/>
      <c r="C1408" s="214"/>
      <c r="D1408" s="88"/>
      <c r="E1408" s="110"/>
      <c r="F1408" s="28"/>
      <c r="G1408" s="28"/>
      <c r="H1408" s="22" t="str">
        <f>IF(G1408="","",ROUNDDOWN('Lesné celky'!$C$2*G1408,2))</f>
        <v/>
      </c>
      <c r="I1408" s="28"/>
      <c r="J1408" s="28"/>
      <c r="K1408" s="28"/>
      <c r="L1408" s="28"/>
      <c r="M1408" s="24">
        <f t="shared" si="85"/>
        <v>0</v>
      </c>
      <c r="N1408" s="112" t="str">
        <f t="shared" si="86"/>
        <v/>
      </c>
      <c r="O1408" s="31"/>
      <c r="P1408" s="33" t="str">
        <f t="shared" si="87"/>
        <v/>
      </c>
      <c r="R1408" s="174" t="str">
        <f t="shared" si="88"/>
        <v/>
      </c>
    </row>
    <row r="1409" spans="1:18" ht="24.75" customHeight="1" x14ac:dyDescent="0.2">
      <c r="A1409" s="212"/>
      <c r="B1409" s="213"/>
      <c r="C1409" s="214"/>
      <c r="D1409" s="88"/>
      <c r="E1409" s="110"/>
      <c r="F1409" s="28"/>
      <c r="G1409" s="28"/>
      <c r="H1409" s="22" t="str">
        <f>IF(G1409="","",ROUNDDOWN('Lesné celky'!$C$2*G1409,2))</f>
        <v/>
      </c>
      <c r="I1409" s="28"/>
      <c r="J1409" s="28"/>
      <c r="K1409" s="28"/>
      <c r="L1409" s="28"/>
      <c r="M1409" s="24">
        <f t="shared" si="85"/>
        <v>0</v>
      </c>
      <c r="N1409" s="112" t="str">
        <f t="shared" si="86"/>
        <v/>
      </c>
      <c r="O1409" s="31"/>
      <c r="P1409" s="33" t="str">
        <f t="shared" si="87"/>
        <v/>
      </c>
      <c r="R1409" s="174" t="str">
        <f t="shared" si="88"/>
        <v/>
      </c>
    </row>
    <row r="1410" spans="1:18" ht="24.75" customHeight="1" x14ac:dyDescent="0.2">
      <c r="A1410" s="212"/>
      <c r="B1410" s="213"/>
      <c r="C1410" s="214"/>
      <c r="D1410" s="88"/>
      <c r="E1410" s="110"/>
      <c r="F1410" s="28"/>
      <c r="G1410" s="28"/>
      <c r="H1410" s="22" t="str">
        <f>IF(G1410="","",ROUNDDOWN('Lesné celky'!$C$2*G1410,2))</f>
        <v/>
      </c>
      <c r="I1410" s="28"/>
      <c r="J1410" s="28"/>
      <c r="K1410" s="28"/>
      <c r="L1410" s="28"/>
      <c r="M1410" s="24">
        <f t="shared" ref="M1410:M1432" si="89">SUM(I1410:L1410)</f>
        <v>0</v>
      </c>
      <c r="N1410" s="112" t="str">
        <f t="shared" ref="N1410:N1432" si="90">IF(ROUNDDOWN(F1410*G1410,2)-ROUNDDOWN(SUM(I1410:L1410),2)=0,"","zlý súčet")</f>
        <v/>
      </c>
      <c r="O1410" s="31"/>
      <c r="P1410" s="33" t="str">
        <f t="shared" si="87"/>
        <v/>
      </c>
      <c r="R1410" s="174" t="str">
        <f t="shared" si="88"/>
        <v/>
      </c>
    </row>
    <row r="1411" spans="1:18" ht="24.75" customHeight="1" x14ac:dyDescent="0.2">
      <c r="A1411" s="212"/>
      <c r="B1411" s="213"/>
      <c r="C1411" s="214"/>
      <c r="D1411" s="88"/>
      <c r="E1411" s="110"/>
      <c r="F1411" s="28"/>
      <c r="G1411" s="28"/>
      <c r="H1411" s="22" t="str">
        <f>IF(G1411="","",ROUNDDOWN('Lesné celky'!$C$2*G1411,2))</f>
        <v/>
      </c>
      <c r="I1411" s="28"/>
      <c r="J1411" s="28"/>
      <c r="K1411" s="28"/>
      <c r="L1411" s="28"/>
      <c r="M1411" s="24">
        <f t="shared" si="89"/>
        <v>0</v>
      </c>
      <c r="N1411" s="112" t="str">
        <f t="shared" si="90"/>
        <v/>
      </c>
      <c r="O1411" s="31"/>
      <c r="P1411" s="33" t="str">
        <f t="shared" si="87"/>
        <v/>
      </c>
      <c r="R1411" s="174" t="str">
        <f t="shared" si="88"/>
        <v/>
      </c>
    </row>
    <row r="1412" spans="1:18" ht="24.75" customHeight="1" x14ac:dyDescent="0.2">
      <c r="A1412" s="212"/>
      <c r="B1412" s="213"/>
      <c r="C1412" s="214"/>
      <c r="D1412" s="88"/>
      <c r="E1412" s="110"/>
      <c r="F1412" s="28"/>
      <c r="G1412" s="28"/>
      <c r="H1412" s="22" t="str">
        <f>IF(G1412="","",ROUNDDOWN('Lesné celky'!$C$2*G1412,2))</f>
        <v/>
      </c>
      <c r="I1412" s="28"/>
      <c r="J1412" s="28"/>
      <c r="K1412" s="28"/>
      <c r="L1412" s="28"/>
      <c r="M1412" s="24">
        <f t="shared" si="89"/>
        <v>0</v>
      </c>
      <c r="N1412" s="112" t="str">
        <f t="shared" si="90"/>
        <v/>
      </c>
      <c r="O1412" s="31"/>
      <c r="P1412" s="33" t="str">
        <f t="shared" si="87"/>
        <v/>
      </c>
      <c r="R1412" s="174" t="str">
        <f t="shared" si="88"/>
        <v/>
      </c>
    </row>
    <row r="1413" spans="1:18" ht="24.75" customHeight="1" x14ac:dyDescent="0.2">
      <c r="A1413" s="212"/>
      <c r="B1413" s="213"/>
      <c r="C1413" s="214"/>
      <c r="D1413" s="88"/>
      <c r="E1413" s="110"/>
      <c r="F1413" s="28"/>
      <c r="G1413" s="28"/>
      <c r="H1413" s="22" t="str">
        <f>IF(G1413="","",ROUNDDOWN('Lesné celky'!$C$2*G1413,2))</f>
        <v/>
      </c>
      <c r="I1413" s="28"/>
      <c r="J1413" s="28"/>
      <c r="K1413" s="28"/>
      <c r="L1413" s="28"/>
      <c r="M1413" s="24">
        <f t="shared" si="89"/>
        <v>0</v>
      </c>
      <c r="N1413" s="112" t="str">
        <f t="shared" si="90"/>
        <v/>
      </c>
      <c r="O1413" s="31"/>
      <c r="P1413" s="33" t="str">
        <f t="shared" si="87"/>
        <v/>
      </c>
      <c r="R1413" s="174" t="str">
        <f t="shared" si="88"/>
        <v/>
      </c>
    </row>
    <row r="1414" spans="1:18" ht="24.75" customHeight="1" x14ac:dyDescent="0.2">
      <c r="A1414" s="212"/>
      <c r="B1414" s="213"/>
      <c r="C1414" s="214"/>
      <c r="D1414" s="88"/>
      <c r="E1414" s="110"/>
      <c r="F1414" s="28"/>
      <c r="G1414" s="28"/>
      <c r="H1414" s="22" t="str">
        <f>IF(G1414="","",ROUNDDOWN('Lesné celky'!$C$2*G1414,2))</f>
        <v/>
      </c>
      <c r="I1414" s="28"/>
      <c r="J1414" s="28"/>
      <c r="K1414" s="28"/>
      <c r="L1414" s="28"/>
      <c r="M1414" s="24">
        <f t="shared" si="89"/>
        <v>0</v>
      </c>
      <c r="N1414" s="112" t="str">
        <f t="shared" si="90"/>
        <v/>
      </c>
      <c r="O1414" s="31"/>
      <c r="P1414" s="33" t="str">
        <f t="shared" si="87"/>
        <v/>
      </c>
      <c r="R1414" s="174" t="str">
        <f t="shared" si="88"/>
        <v/>
      </c>
    </row>
    <row r="1415" spans="1:18" ht="24.75" customHeight="1" x14ac:dyDescent="0.2">
      <c r="A1415" s="212"/>
      <c r="B1415" s="213"/>
      <c r="C1415" s="214"/>
      <c r="D1415" s="88"/>
      <c r="E1415" s="110"/>
      <c r="F1415" s="28"/>
      <c r="G1415" s="28"/>
      <c r="H1415" s="22" t="str">
        <f>IF(G1415="","",ROUNDDOWN('Lesné celky'!$C$2*G1415,2))</f>
        <v/>
      </c>
      <c r="I1415" s="28"/>
      <c r="J1415" s="28"/>
      <c r="K1415" s="28"/>
      <c r="L1415" s="28"/>
      <c r="M1415" s="24">
        <f t="shared" si="89"/>
        <v>0</v>
      </c>
      <c r="N1415" s="112" t="str">
        <f t="shared" si="90"/>
        <v/>
      </c>
      <c r="O1415" s="31"/>
      <c r="P1415" s="33" t="str">
        <f t="shared" si="87"/>
        <v/>
      </c>
      <c r="R1415" s="174" t="str">
        <f t="shared" si="88"/>
        <v/>
      </c>
    </row>
    <row r="1416" spans="1:18" ht="24.75" customHeight="1" x14ac:dyDescent="0.2">
      <c r="A1416" s="212"/>
      <c r="B1416" s="213"/>
      <c r="C1416" s="214"/>
      <c r="D1416" s="88"/>
      <c r="E1416" s="110"/>
      <c r="F1416" s="28"/>
      <c r="G1416" s="28"/>
      <c r="H1416" s="22" t="str">
        <f>IF(G1416="","",ROUNDDOWN('Lesné celky'!$C$2*G1416,2))</f>
        <v/>
      </c>
      <c r="I1416" s="28"/>
      <c r="J1416" s="28"/>
      <c r="K1416" s="28"/>
      <c r="L1416" s="28"/>
      <c r="M1416" s="24">
        <f t="shared" si="89"/>
        <v>0</v>
      </c>
      <c r="N1416" s="112" t="str">
        <f t="shared" si="90"/>
        <v/>
      </c>
      <c r="O1416" s="31"/>
      <c r="P1416" s="33" t="str">
        <f t="shared" si="87"/>
        <v/>
      </c>
      <c r="R1416" s="174" t="str">
        <f t="shared" si="88"/>
        <v/>
      </c>
    </row>
    <row r="1417" spans="1:18" ht="24.75" customHeight="1" x14ac:dyDescent="0.2">
      <c r="A1417" s="212"/>
      <c r="B1417" s="213"/>
      <c r="C1417" s="214"/>
      <c r="D1417" s="88"/>
      <c r="E1417" s="110"/>
      <c r="F1417" s="28"/>
      <c r="G1417" s="28"/>
      <c r="H1417" s="22" t="str">
        <f>IF(G1417="","",ROUNDDOWN('Lesné celky'!$C$2*G1417,2))</f>
        <v/>
      </c>
      <c r="I1417" s="28"/>
      <c r="J1417" s="28"/>
      <c r="K1417" s="28"/>
      <c r="L1417" s="28"/>
      <c r="M1417" s="24">
        <f t="shared" si="89"/>
        <v>0</v>
      </c>
      <c r="N1417" s="112" t="str">
        <f t="shared" si="90"/>
        <v/>
      </c>
      <c r="O1417" s="31"/>
      <c r="P1417" s="33" t="str">
        <f t="shared" si="87"/>
        <v/>
      </c>
      <c r="R1417" s="174" t="str">
        <f t="shared" si="88"/>
        <v/>
      </c>
    </row>
    <row r="1418" spans="1:18" ht="24.75" customHeight="1" x14ac:dyDescent="0.2">
      <c r="A1418" s="212"/>
      <c r="B1418" s="213"/>
      <c r="C1418" s="214"/>
      <c r="D1418" s="88"/>
      <c r="E1418" s="110"/>
      <c r="F1418" s="28"/>
      <c r="G1418" s="28"/>
      <c r="H1418" s="22" t="str">
        <f>IF(G1418="","",ROUNDDOWN('Lesné celky'!$C$2*G1418,2))</f>
        <v/>
      </c>
      <c r="I1418" s="28"/>
      <c r="J1418" s="28"/>
      <c r="K1418" s="28"/>
      <c r="L1418" s="28"/>
      <c r="M1418" s="24">
        <f t="shared" si="89"/>
        <v>0</v>
      </c>
      <c r="N1418" s="112" t="str">
        <f t="shared" si="90"/>
        <v/>
      </c>
      <c r="O1418" s="31"/>
      <c r="P1418" s="33" t="str">
        <f t="shared" si="87"/>
        <v/>
      </c>
      <c r="R1418" s="174" t="str">
        <f t="shared" si="88"/>
        <v/>
      </c>
    </row>
    <row r="1419" spans="1:18" ht="24.75" customHeight="1" x14ac:dyDescent="0.2">
      <c r="A1419" s="212"/>
      <c r="B1419" s="213"/>
      <c r="C1419" s="214"/>
      <c r="D1419" s="88"/>
      <c r="E1419" s="110"/>
      <c r="F1419" s="28"/>
      <c r="G1419" s="28"/>
      <c r="H1419" s="22" t="str">
        <f>IF(G1419="","",ROUNDDOWN('Lesné celky'!$C$2*G1419,2))</f>
        <v/>
      </c>
      <c r="I1419" s="28"/>
      <c r="J1419" s="28"/>
      <c r="K1419" s="28"/>
      <c r="L1419" s="28"/>
      <c r="M1419" s="24">
        <f t="shared" si="89"/>
        <v>0</v>
      </c>
      <c r="N1419" s="112" t="str">
        <f t="shared" si="90"/>
        <v/>
      </c>
      <c r="O1419" s="31"/>
      <c r="P1419" s="33" t="str">
        <f t="shared" si="87"/>
        <v/>
      </c>
      <c r="R1419" s="174" t="str">
        <f t="shared" si="88"/>
        <v/>
      </c>
    </row>
    <row r="1420" spans="1:18" ht="24.75" customHeight="1" x14ac:dyDescent="0.2">
      <c r="A1420" s="212"/>
      <c r="B1420" s="213"/>
      <c r="C1420" s="214"/>
      <c r="D1420" s="88"/>
      <c r="E1420" s="110"/>
      <c r="F1420" s="28"/>
      <c r="G1420" s="28"/>
      <c r="H1420" s="22" t="str">
        <f>IF(G1420="","",ROUNDDOWN('Lesné celky'!$C$2*G1420,2))</f>
        <v/>
      </c>
      <c r="I1420" s="28"/>
      <c r="J1420" s="28"/>
      <c r="K1420" s="28"/>
      <c r="L1420" s="28"/>
      <c r="M1420" s="24">
        <f t="shared" si="89"/>
        <v>0</v>
      </c>
      <c r="N1420" s="112" t="str">
        <f t="shared" si="90"/>
        <v/>
      </c>
      <c r="O1420" s="31"/>
      <c r="P1420" s="33" t="str">
        <f t="shared" si="87"/>
        <v/>
      </c>
      <c r="R1420" s="174" t="str">
        <f t="shared" si="88"/>
        <v/>
      </c>
    </row>
    <row r="1421" spans="1:18" ht="24.75" customHeight="1" x14ac:dyDescent="0.2">
      <c r="A1421" s="212"/>
      <c r="B1421" s="213"/>
      <c r="C1421" s="214"/>
      <c r="D1421" s="88"/>
      <c r="E1421" s="110"/>
      <c r="F1421" s="28"/>
      <c r="G1421" s="28"/>
      <c r="H1421" s="22" t="str">
        <f>IF(G1421="","",ROUNDDOWN('Lesné celky'!$C$2*G1421,2))</f>
        <v/>
      </c>
      <c r="I1421" s="28"/>
      <c r="J1421" s="28"/>
      <c r="K1421" s="28"/>
      <c r="L1421" s="28"/>
      <c r="M1421" s="24">
        <f t="shared" si="89"/>
        <v>0</v>
      </c>
      <c r="N1421" s="112" t="str">
        <f t="shared" si="90"/>
        <v/>
      </c>
      <c r="O1421" s="31"/>
      <c r="P1421" s="33" t="str">
        <f t="shared" si="87"/>
        <v/>
      </c>
      <c r="R1421" s="174" t="str">
        <f t="shared" si="88"/>
        <v/>
      </c>
    </row>
    <row r="1422" spans="1:18" ht="24.75" customHeight="1" x14ac:dyDescent="0.2">
      <c r="A1422" s="212"/>
      <c r="B1422" s="213"/>
      <c r="C1422" s="214"/>
      <c r="D1422" s="88"/>
      <c r="E1422" s="110"/>
      <c r="F1422" s="28"/>
      <c r="G1422" s="28"/>
      <c r="H1422" s="22" t="str">
        <f>IF(G1422="","",ROUNDDOWN('Lesné celky'!$C$2*G1422,2))</f>
        <v/>
      </c>
      <c r="I1422" s="28"/>
      <c r="J1422" s="28"/>
      <c r="K1422" s="28"/>
      <c r="L1422" s="28"/>
      <c r="M1422" s="24">
        <f t="shared" si="89"/>
        <v>0</v>
      </c>
      <c r="N1422" s="112" t="str">
        <f t="shared" si="90"/>
        <v/>
      </c>
      <c r="O1422" s="31"/>
      <c r="P1422" s="33" t="str">
        <f t="shared" si="87"/>
        <v/>
      </c>
      <c r="R1422" s="174" t="str">
        <f t="shared" si="88"/>
        <v/>
      </c>
    </row>
    <row r="1423" spans="1:18" ht="24.75" customHeight="1" x14ac:dyDescent="0.2">
      <c r="A1423" s="212"/>
      <c r="B1423" s="213"/>
      <c r="C1423" s="214"/>
      <c r="D1423" s="88"/>
      <c r="E1423" s="110"/>
      <c r="F1423" s="28"/>
      <c r="G1423" s="28"/>
      <c r="H1423" s="22" t="str">
        <f>IF(G1423="","",ROUNDDOWN('Lesné celky'!$C$2*G1423,2))</f>
        <v/>
      </c>
      <c r="I1423" s="28"/>
      <c r="J1423" s="28"/>
      <c r="K1423" s="28"/>
      <c r="L1423" s="28"/>
      <c r="M1423" s="24">
        <f t="shared" si="89"/>
        <v>0</v>
      </c>
      <c r="N1423" s="112" t="str">
        <f t="shared" si="90"/>
        <v/>
      </c>
      <c r="O1423" s="31"/>
      <c r="P1423" s="33" t="str">
        <f t="shared" si="87"/>
        <v/>
      </c>
      <c r="R1423" s="174" t="str">
        <f t="shared" si="88"/>
        <v/>
      </c>
    </row>
    <row r="1424" spans="1:18" ht="24.75" customHeight="1" x14ac:dyDescent="0.2">
      <c r="A1424" s="212"/>
      <c r="B1424" s="213"/>
      <c r="C1424" s="214"/>
      <c r="D1424" s="88"/>
      <c r="E1424" s="110"/>
      <c r="F1424" s="28"/>
      <c r="G1424" s="28"/>
      <c r="H1424" s="22" t="str">
        <f>IF(G1424="","",ROUNDDOWN('Lesné celky'!$C$2*G1424,2))</f>
        <v/>
      </c>
      <c r="I1424" s="28"/>
      <c r="J1424" s="28"/>
      <c r="K1424" s="28"/>
      <c r="L1424" s="28"/>
      <c r="M1424" s="24">
        <f t="shared" si="89"/>
        <v>0</v>
      </c>
      <c r="N1424" s="112" t="str">
        <f t="shared" si="90"/>
        <v/>
      </c>
      <c r="O1424" s="31"/>
      <c r="P1424" s="33" t="str">
        <f t="shared" si="87"/>
        <v/>
      </c>
      <c r="R1424" s="174" t="str">
        <f t="shared" si="88"/>
        <v/>
      </c>
    </row>
    <row r="1425" spans="1:18" ht="24.75" customHeight="1" x14ac:dyDescent="0.2">
      <c r="A1425" s="212"/>
      <c r="B1425" s="213"/>
      <c r="C1425" s="214"/>
      <c r="D1425" s="88"/>
      <c r="E1425" s="110"/>
      <c r="F1425" s="28"/>
      <c r="G1425" s="28"/>
      <c r="H1425" s="22" t="str">
        <f>IF(G1425="","",ROUNDDOWN('Lesné celky'!$C$2*G1425,2))</f>
        <v/>
      </c>
      <c r="I1425" s="28"/>
      <c r="J1425" s="28"/>
      <c r="K1425" s="28"/>
      <c r="L1425" s="28"/>
      <c r="M1425" s="24">
        <f t="shared" si="89"/>
        <v>0</v>
      </c>
      <c r="N1425" s="112" t="str">
        <f t="shared" si="90"/>
        <v/>
      </c>
      <c r="O1425" s="31"/>
      <c r="P1425" s="33" t="str">
        <f t="shared" si="87"/>
        <v/>
      </c>
      <c r="R1425" s="174" t="str">
        <f t="shared" si="88"/>
        <v/>
      </c>
    </row>
    <row r="1426" spans="1:18" ht="24.75" customHeight="1" x14ac:dyDescent="0.2">
      <c r="A1426" s="212"/>
      <c r="B1426" s="213"/>
      <c r="C1426" s="214"/>
      <c r="D1426" s="88"/>
      <c r="E1426" s="110"/>
      <c r="F1426" s="28"/>
      <c r="G1426" s="28"/>
      <c r="H1426" s="22" t="str">
        <f>IF(G1426="","",ROUNDDOWN('Lesné celky'!$C$2*G1426,2))</f>
        <v/>
      </c>
      <c r="I1426" s="28"/>
      <c r="J1426" s="28"/>
      <c r="K1426" s="28"/>
      <c r="L1426" s="28"/>
      <c r="M1426" s="24">
        <f t="shared" si="89"/>
        <v>0</v>
      </c>
      <c r="N1426" s="112" t="str">
        <f t="shared" si="90"/>
        <v/>
      </c>
      <c r="O1426" s="31"/>
      <c r="P1426" s="33" t="str">
        <f t="shared" si="87"/>
        <v/>
      </c>
      <c r="R1426" s="174" t="str">
        <f t="shared" si="88"/>
        <v/>
      </c>
    </row>
    <row r="1427" spans="1:18" ht="24.75" customHeight="1" x14ac:dyDescent="0.2">
      <c r="A1427" s="212"/>
      <c r="B1427" s="213"/>
      <c r="C1427" s="214"/>
      <c r="D1427" s="88"/>
      <c r="E1427" s="110"/>
      <c r="F1427" s="28"/>
      <c r="G1427" s="28"/>
      <c r="H1427" s="22" t="str">
        <f>IF(G1427="","",ROUNDDOWN('Lesné celky'!$C$2*G1427,2))</f>
        <v/>
      </c>
      <c r="I1427" s="28"/>
      <c r="J1427" s="28"/>
      <c r="K1427" s="28"/>
      <c r="L1427" s="28"/>
      <c r="M1427" s="24">
        <f t="shared" si="89"/>
        <v>0</v>
      </c>
      <c r="N1427" s="112" t="str">
        <f t="shared" si="90"/>
        <v/>
      </c>
      <c r="O1427" s="31"/>
      <c r="P1427" s="33" t="str">
        <f t="shared" si="87"/>
        <v/>
      </c>
      <c r="R1427" s="174" t="str">
        <f t="shared" si="88"/>
        <v/>
      </c>
    </row>
    <row r="1428" spans="1:18" ht="24.75" customHeight="1" x14ac:dyDescent="0.2">
      <c r="A1428" s="212"/>
      <c r="B1428" s="213"/>
      <c r="C1428" s="214"/>
      <c r="D1428" s="88"/>
      <c r="E1428" s="110"/>
      <c r="F1428" s="28"/>
      <c r="G1428" s="28"/>
      <c r="H1428" s="22" t="str">
        <f>IF(G1428="","",ROUNDDOWN('Lesné celky'!$C$2*G1428,2))</f>
        <v/>
      </c>
      <c r="I1428" s="28"/>
      <c r="J1428" s="28"/>
      <c r="K1428" s="28"/>
      <c r="L1428" s="28"/>
      <c r="M1428" s="24">
        <f t="shared" si="89"/>
        <v>0</v>
      </c>
      <c r="N1428" s="112" t="str">
        <f t="shared" si="90"/>
        <v/>
      </c>
      <c r="O1428" s="31"/>
      <c r="P1428" s="33" t="str">
        <f t="shared" ref="P1428:P1432" si="91">IF(H1428="","",H1428-O1428)</f>
        <v/>
      </c>
      <c r="R1428" s="174" t="str">
        <f t="shared" ref="R1428:R1432" si="92">IF(AND(H1428&lt;&gt;"",OR(E1428="",D1428="",A1428="")),"nekorektne zadané údaje","")</f>
        <v/>
      </c>
    </row>
    <row r="1429" spans="1:18" ht="24.75" customHeight="1" x14ac:dyDescent="0.2">
      <c r="A1429" s="212"/>
      <c r="B1429" s="213"/>
      <c r="C1429" s="214"/>
      <c r="D1429" s="88"/>
      <c r="E1429" s="110"/>
      <c r="F1429" s="28"/>
      <c r="G1429" s="28"/>
      <c r="H1429" s="22" t="str">
        <f>IF(G1429="","",ROUNDDOWN('Lesné celky'!$C$2*G1429,2))</f>
        <v/>
      </c>
      <c r="I1429" s="28"/>
      <c r="J1429" s="28"/>
      <c r="K1429" s="28"/>
      <c r="L1429" s="28"/>
      <c r="M1429" s="24">
        <f t="shared" si="89"/>
        <v>0</v>
      </c>
      <c r="N1429" s="112" t="str">
        <f t="shared" si="90"/>
        <v/>
      </c>
      <c r="O1429" s="31"/>
      <c r="P1429" s="33" t="str">
        <f t="shared" si="91"/>
        <v/>
      </c>
      <c r="R1429" s="174" t="str">
        <f t="shared" si="92"/>
        <v/>
      </c>
    </row>
    <row r="1430" spans="1:18" ht="24.75" customHeight="1" x14ac:dyDescent="0.2">
      <c r="A1430" s="212"/>
      <c r="B1430" s="213"/>
      <c r="C1430" s="214"/>
      <c r="D1430" s="88"/>
      <c r="E1430" s="110"/>
      <c r="F1430" s="28"/>
      <c r="G1430" s="28"/>
      <c r="H1430" s="22" t="str">
        <f>IF(G1430="","",ROUNDDOWN('Lesné celky'!$C$2*G1430,2))</f>
        <v/>
      </c>
      <c r="I1430" s="28"/>
      <c r="J1430" s="28"/>
      <c r="K1430" s="28"/>
      <c r="L1430" s="28"/>
      <c r="M1430" s="24">
        <f t="shared" si="89"/>
        <v>0</v>
      </c>
      <c r="N1430" s="112" t="str">
        <f t="shared" si="90"/>
        <v/>
      </c>
      <c r="O1430" s="31"/>
      <c r="P1430" s="33" t="str">
        <f t="shared" si="91"/>
        <v/>
      </c>
      <c r="R1430" s="174" t="str">
        <f t="shared" si="92"/>
        <v/>
      </c>
    </row>
    <row r="1431" spans="1:18" ht="24.75" customHeight="1" x14ac:dyDescent="0.2">
      <c r="A1431" s="212"/>
      <c r="B1431" s="213"/>
      <c r="C1431" s="214"/>
      <c r="D1431" s="88"/>
      <c r="E1431" s="110"/>
      <c r="F1431" s="28"/>
      <c r="G1431" s="28"/>
      <c r="H1431" s="22" t="str">
        <f>IF(G1431="","",ROUNDDOWN('Lesné celky'!$C$2*G1431,2))</f>
        <v/>
      </c>
      <c r="I1431" s="28"/>
      <c r="J1431" s="28"/>
      <c r="K1431" s="28"/>
      <c r="L1431" s="28"/>
      <c r="M1431" s="24">
        <f t="shared" si="89"/>
        <v>0</v>
      </c>
      <c r="N1431" s="112" t="str">
        <f t="shared" si="90"/>
        <v/>
      </c>
      <c r="O1431" s="31"/>
      <c r="P1431" s="33" t="str">
        <f t="shared" si="91"/>
        <v/>
      </c>
      <c r="R1431" s="174" t="str">
        <f t="shared" si="92"/>
        <v/>
      </c>
    </row>
    <row r="1432" spans="1:18" ht="24.75" customHeight="1" thickBot="1" x14ac:dyDescent="0.25">
      <c r="A1432" s="209"/>
      <c r="B1432" s="210"/>
      <c r="C1432" s="211"/>
      <c r="D1432" s="182"/>
      <c r="E1432" s="119"/>
      <c r="F1432" s="29"/>
      <c r="G1432" s="29"/>
      <c r="H1432" s="120" t="str">
        <f>IF(G1432="","",ROUNDDOWN('Lesné celky'!$C$2*G1432,2))</f>
        <v/>
      </c>
      <c r="I1432" s="29"/>
      <c r="J1432" s="29"/>
      <c r="K1432" s="29"/>
      <c r="L1432" s="29"/>
      <c r="M1432" s="25">
        <f t="shared" si="89"/>
        <v>0</v>
      </c>
      <c r="N1432" s="121" t="str">
        <f t="shared" si="90"/>
        <v/>
      </c>
      <c r="O1432" s="32"/>
      <c r="P1432" s="183" t="str">
        <f t="shared" si="91"/>
        <v/>
      </c>
      <c r="R1432" s="174" t="str">
        <f t="shared" si="92"/>
        <v/>
      </c>
    </row>
  </sheetData>
  <sheetProtection algorithmName="SHA-512" hashValue="q3yQlLpoiXyRizyvMEqu91ifTjWITO+pKF8Sb777PFZVnKpd2/I4G86DdZGI0/bq23s1yZ/lYLAQDaOHaVXWQg==" saltValue="TO8tdwY67il4ezJYZxSPEA==" spinCount="100000" sheet="1" objects="1" scenarios="1"/>
  <mergeCells count="1430"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D17:D18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G17:H17"/>
    <mergeCell ref="D9:P9"/>
    <mergeCell ref="E7:G7"/>
    <mergeCell ref="H7:P7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46:C346"/>
    <mergeCell ref="A347:C347"/>
    <mergeCell ref="A348:C348"/>
    <mergeCell ref="A349:C349"/>
    <mergeCell ref="A350:C350"/>
    <mergeCell ref="A351:C351"/>
    <mergeCell ref="A352:C352"/>
    <mergeCell ref="A353:C353"/>
    <mergeCell ref="A354:C354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72:C372"/>
    <mergeCell ref="A355:C355"/>
    <mergeCell ref="A356:C356"/>
    <mergeCell ref="A357:C357"/>
    <mergeCell ref="A358:C358"/>
    <mergeCell ref="A359:C359"/>
    <mergeCell ref="A360:C360"/>
    <mergeCell ref="A361:C361"/>
    <mergeCell ref="A362:C362"/>
    <mergeCell ref="A363:C363"/>
    <mergeCell ref="A382:C382"/>
    <mergeCell ref="A383:C383"/>
    <mergeCell ref="A384:C384"/>
    <mergeCell ref="A385:C385"/>
    <mergeCell ref="A386:C386"/>
    <mergeCell ref="A387:C387"/>
    <mergeCell ref="A388:C388"/>
    <mergeCell ref="A389:C389"/>
    <mergeCell ref="A390:C390"/>
    <mergeCell ref="A373:C373"/>
    <mergeCell ref="A374:C374"/>
    <mergeCell ref="A375:C375"/>
    <mergeCell ref="A376:C376"/>
    <mergeCell ref="A377:C377"/>
    <mergeCell ref="A378:C378"/>
    <mergeCell ref="A379:C379"/>
    <mergeCell ref="A380:C380"/>
    <mergeCell ref="A381:C381"/>
    <mergeCell ref="A400:C400"/>
    <mergeCell ref="A401:C401"/>
    <mergeCell ref="A402:C402"/>
    <mergeCell ref="A403:C403"/>
    <mergeCell ref="A404:C404"/>
    <mergeCell ref="A405:C405"/>
    <mergeCell ref="A406:C406"/>
    <mergeCell ref="A407:C407"/>
    <mergeCell ref="A408:C408"/>
    <mergeCell ref="A391:C391"/>
    <mergeCell ref="A392:C392"/>
    <mergeCell ref="A393:C393"/>
    <mergeCell ref="A394:C394"/>
    <mergeCell ref="A395:C395"/>
    <mergeCell ref="A396:C396"/>
    <mergeCell ref="A397:C397"/>
    <mergeCell ref="A398:C398"/>
    <mergeCell ref="A399:C399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426:C426"/>
    <mergeCell ref="A409:C409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62:C462"/>
    <mergeCell ref="A445:C445"/>
    <mergeCell ref="A446:C446"/>
    <mergeCell ref="A447:C447"/>
    <mergeCell ref="A448:C448"/>
    <mergeCell ref="A449:C449"/>
    <mergeCell ref="A450:C450"/>
    <mergeCell ref="A451:C451"/>
    <mergeCell ref="A452:C452"/>
    <mergeCell ref="A453:C453"/>
    <mergeCell ref="A472:C472"/>
    <mergeCell ref="A473:C473"/>
    <mergeCell ref="A474:C474"/>
    <mergeCell ref="A475:C475"/>
    <mergeCell ref="A476:C476"/>
    <mergeCell ref="A477:C477"/>
    <mergeCell ref="A478:C478"/>
    <mergeCell ref="A479:C479"/>
    <mergeCell ref="A480:C480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71:C471"/>
    <mergeCell ref="A490:C490"/>
    <mergeCell ref="A491:C491"/>
    <mergeCell ref="A492:C492"/>
    <mergeCell ref="A493:C493"/>
    <mergeCell ref="A494:C494"/>
    <mergeCell ref="A495:C495"/>
    <mergeCell ref="A496:C496"/>
    <mergeCell ref="A497:C497"/>
    <mergeCell ref="A498:C498"/>
    <mergeCell ref="A481:C481"/>
    <mergeCell ref="A482:C482"/>
    <mergeCell ref="A483:C483"/>
    <mergeCell ref="A484:C484"/>
    <mergeCell ref="A485:C485"/>
    <mergeCell ref="A486:C486"/>
    <mergeCell ref="A487:C487"/>
    <mergeCell ref="A488:C488"/>
    <mergeCell ref="A489:C489"/>
    <mergeCell ref="A508:C508"/>
    <mergeCell ref="A509:C509"/>
    <mergeCell ref="A510:C510"/>
    <mergeCell ref="A511:C511"/>
    <mergeCell ref="A512:C512"/>
    <mergeCell ref="A513:C513"/>
    <mergeCell ref="A514:C514"/>
    <mergeCell ref="A515:C515"/>
    <mergeCell ref="A516:C516"/>
    <mergeCell ref="A499:C499"/>
    <mergeCell ref="A500:C500"/>
    <mergeCell ref="A501:C501"/>
    <mergeCell ref="A502:C502"/>
    <mergeCell ref="A503:C503"/>
    <mergeCell ref="A504:C504"/>
    <mergeCell ref="A505:C505"/>
    <mergeCell ref="A506:C506"/>
    <mergeCell ref="A507:C507"/>
    <mergeCell ref="A526:C526"/>
    <mergeCell ref="A527:C527"/>
    <mergeCell ref="A528:C528"/>
    <mergeCell ref="A529:C529"/>
    <mergeCell ref="A530:C530"/>
    <mergeCell ref="A531:C531"/>
    <mergeCell ref="A532:C532"/>
    <mergeCell ref="A533:C533"/>
    <mergeCell ref="A534:C534"/>
    <mergeCell ref="A517:C517"/>
    <mergeCell ref="A518:C518"/>
    <mergeCell ref="A519:C519"/>
    <mergeCell ref="A520:C520"/>
    <mergeCell ref="A521:C521"/>
    <mergeCell ref="A522:C522"/>
    <mergeCell ref="A523:C523"/>
    <mergeCell ref="A524:C524"/>
    <mergeCell ref="A525:C525"/>
    <mergeCell ref="A544:C544"/>
    <mergeCell ref="A545:C545"/>
    <mergeCell ref="A546:C546"/>
    <mergeCell ref="A547:C547"/>
    <mergeCell ref="A548:C548"/>
    <mergeCell ref="A549:C549"/>
    <mergeCell ref="A550:C550"/>
    <mergeCell ref="A551:C551"/>
    <mergeCell ref="A552:C552"/>
    <mergeCell ref="A535:C535"/>
    <mergeCell ref="A536:C536"/>
    <mergeCell ref="A537:C537"/>
    <mergeCell ref="A538:C538"/>
    <mergeCell ref="A539:C539"/>
    <mergeCell ref="A540:C540"/>
    <mergeCell ref="A541:C541"/>
    <mergeCell ref="A542:C542"/>
    <mergeCell ref="A543:C543"/>
    <mergeCell ref="A562:C562"/>
    <mergeCell ref="A563:C563"/>
    <mergeCell ref="A564:C564"/>
    <mergeCell ref="A565:C565"/>
    <mergeCell ref="A566:C566"/>
    <mergeCell ref="A567:C567"/>
    <mergeCell ref="A568:C568"/>
    <mergeCell ref="A569:C569"/>
    <mergeCell ref="A570:C570"/>
    <mergeCell ref="A553:C553"/>
    <mergeCell ref="A554:C554"/>
    <mergeCell ref="A555:C555"/>
    <mergeCell ref="A556:C556"/>
    <mergeCell ref="A557:C557"/>
    <mergeCell ref="A558:C558"/>
    <mergeCell ref="A559:C559"/>
    <mergeCell ref="A560:C560"/>
    <mergeCell ref="A561:C561"/>
    <mergeCell ref="A580:C580"/>
    <mergeCell ref="A581:C581"/>
    <mergeCell ref="A582:C582"/>
    <mergeCell ref="A583:C583"/>
    <mergeCell ref="A584:C584"/>
    <mergeCell ref="A585:C585"/>
    <mergeCell ref="A586:C586"/>
    <mergeCell ref="A587:C587"/>
    <mergeCell ref="A588:C588"/>
    <mergeCell ref="A571:C571"/>
    <mergeCell ref="A572:C572"/>
    <mergeCell ref="A573:C573"/>
    <mergeCell ref="A574:C574"/>
    <mergeCell ref="A575:C575"/>
    <mergeCell ref="A576:C576"/>
    <mergeCell ref="A577:C577"/>
    <mergeCell ref="A578:C578"/>
    <mergeCell ref="A579:C579"/>
    <mergeCell ref="A598:C598"/>
    <mergeCell ref="A599:C599"/>
    <mergeCell ref="A600:C600"/>
    <mergeCell ref="A601:C601"/>
    <mergeCell ref="A602:C602"/>
    <mergeCell ref="A603:C603"/>
    <mergeCell ref="A604:C604"/>
    <mergeCell ref="A605:C605"/>
    <mergeCell ref="A606:C606"/>
    <mergeCell ref="A589:C589"/>
    <mergeCell ref="A590:C590"/>
    <mergeCell ref="A591:C591"/>
    <mergeCell ref="A592:C592"/>
    <mergeCell ref="A593:C593"/>
    <mergeCell ref="A594:C594"/>
    <mergeCell ref="A595:C595"/>
    <mergeCell ref="A596:C596"/>
    <mergeCell ref="A597:C597"/>
    <mergeCell ref="A616:C616"/>
    <mergeCell ref="A617:C617"/>
    <mergeCell ref="A618:C618"/>
    <mergeCell ref="A619:C619"/>
    <mergeCell ref="A620:C620"/>
    <mergeCell ref="A621:C621"/>
    <mergeCell ref="A622:C622"/>
    <mergeCell ref="A623:C623"/>
    <mergeCell ref="A624:C624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A615:C615"/>
    <mergeCell ref="A634:C634"/>
    <mergeCell ref="A635:C635"/>
    <mergeCell ref="A636:C636"/>
    <mergeCell ref="A637:C637"/>
    <mergeCell ref="A638:C638"/>
    <mergeCell ref="A639:C639"/>
    <mergeCell ref="A640:C640"/>
    <mergeCell ref="A641:C641"/>
    <mergeCell ref="A642:C642"/>
    <mergeCell ref="A625:C625"/>
    <mergeCell ref="A626:C626"/>
    <mergeCell ref="A627:C627"/>
    <mergeCell ref="A628:C628"/>
    <mergeCell ref="A629:C629"/>
    <mergeCell ref="A630:C630"/>
    <mergeCell ref="A631:C631"/>
    <mergeCell ref="A632:C632"/>
    <mergeCell ref="A633:C633"/>
    <mergeCell ref="A652:C652"/>
    <mergeCell ref="A653:C653"/>
    <mergeCell ref="A654:C654"/>
    <mergeCell ref="A655:C655"/>
    <mergeCell ref="A656:C656"/>
    <mergeCell ref="A657:C657"/>
    <mergeCell ref="A658:C658"/>
    <mergeCell ref="A659:C659"/>
    <mergeCell ref="A660:C660"/>
    <mergeCell ref="A643:C643"/>
    <mergeCell ref="A644:C644"/>
    <mergeCell ref="A645:C645"/>
    <mergeCell ref="A646:C646"/>
    <mergeCell ref="A647:C647"/>
    <mergeCell ref="A648:C648"/>
    <mergeCell ref="A649:C649"/>
    <mergeCell ref="A650:C650"/>
    <mergeCell ref="A651:C651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61:C661"/>
    <mergeCell ref="A662:C662"/>
    <mergeCell ref="A663:C663"/>
    <mergeCell ref="A664:C664"/>
    <mergeCell ref="A665:C665"/>
    <mergeCell ref="A666:C666"/>
    <mergeCell ref="A667:C667"/>
    <mergeCell ref="A668:C668"/>
    <mergeCell ref="A669:C669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79:C679"/>
    <mergeCell ref="A680:C680"/>
    <mergeCell ref="A681:C681"/>
    <mergeCell ref="A682:C682"/>
    <mergeCell ref="A683:C683"/>
    <mergeCell ref="A684:C684"/>
    <mergeCell ref="A685:C685"/>
    <mergeCell ref="A686:C686"/>
    <mergeCell ref="A687:C687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714:C714"/>
    <mergeCell ref="A697:C697"/>
    <mergeCell ref="A698:C698"/>
    <mergeCell ref="A699:C699"/>
    <mergeCell ref="A700:C700"/>
    <mergeCell ref="A701:C701"/>
    <mergeCell ref="A702:C702"/>
    <mergeCell ref="A703:C703"/>
    <mergeCell ref="A704:C704"/>
    <mergeCell ref="A705:C705"/>
    <mergeCell ref="A724:C724"/>
    <mergeCell ref="A725:C725"/>
    <mergeCell ref="A726:C726"/>
    <mergeCell ref="A727:C727"/>
    <mergeCell ref="A728:C728"/>
    <mergeCell ref="A729:C729"/>
    <mergeCell ref="A730:C730"/>
    <mergeCell ref="A731:C731"/>
    <mergeCell ref="A732:C732"/>
    <mergeCell ref="A715:C715"/>
    <mergeCell ref="A716:C716"/>
    <mergeCell ref="A717:C717"/>
    <mergeCell ref="A718:C718"/>
    <mergeCell ref="A719:C719"/>
    <mergeCell ref="A720:C720"/>
    <mergeCell ref="A721:C721"/>
    <mergeCell ref="A722:C722"/>
    <mergeCell ref="A723:C723"/>
    <mergeCell ref="A742:C742"/>
    <mergeCell ref="A743:C743"/>
    <mergeCell ref="A744:C744"/>
    <mergeCell ref="A745:C745"/>
    <mergeCell ref="A746:C746"/>
    <mergeCell ref="A747:C747"/>
    <mergeCell ref="A748:C748"/>
    <mergeCell ref="A749:C749"/>
    <mergeCell ref="A750:C750"/>
    <mergeCell ref="A733:C733"/>
    <mergeCell ref="A734:C734"/>
    <mergeCell ref="A735:C735"/>
    <mergeCell ref="A736:C736"/>
    <mergeCell ref="A737:C737"/>
    <mergeCell ref="A738:C738"/>
    <mergeCell ref="A739:C739"/>
    <mergeCell ref="A740:C740"/>
    <mergeCell ref="A741:C741"/>
    <mergeCell ref="A760:C760"/>
    <mergeCell ref="A761:C761"/>
    <mergeCell ref="A762:C762"/>
    <mergeCell ref="A763:C763"/>
    <mergeCell ref="A764:C764"/>
    <mergeCell ref="A765:C765"/>
    <mergeCell ref="A766:C766"/>
    <mergeCell ref="A767:C767"/>
    <mergeCell ref="A768:C768"/>
    <mergeCell ref="A751:C751"/>
    <mergeCell ref="A752:C752"/>
    <mergeCell ref="A753:C753"/>
    <mergeCell ref="A754:C754"/>
    <mergeCell ref="A755:C755"/>
    <mergeCell ref="A756:C756"/>
    <mergeCell ref="A757:C757"/>
    <mergeCell ref="A758:C758"/>
    <mergeCell ref="A759:C759"/>
    <mergeCell ref="A778:C778"/>
    <mergeCell ref="A779:C779"/>
    <mergeCell ref="A780:C780"/>
    <mergeCell ref="A781:C781"/>
    <mergeCell ref="A782:C782"/>
    <mergeCell ref="A783:C783"/>
    <mergeCell ref="A784:C784"/>
    <mergeCell ref="A785:C785"/>
    <mergeCell ref="A786:C786"/>
    <mergeCell ref="A769:C769"/>
    <mergeCell ref="A770:C770"/>
    <mergeCell ref="A771:C771"/>
    <mergeCell ref="A772:C772"/>
    <mergeCell ref="A773:C773"/>
    <mergeCell ref="A774:C774"/>
    <mergeCell ref="A775:C775"/>
    <mergeCell ref="A776:C776"/>
    <mergeCell ref="A777:C777"/>
    <mergeCell ref="A796:C796"/>
    <mergeCell ref="A797:C797"/>
    <mergeCell ref="A798:C798"/>
    <mergeCell ref="A799:C799"/>
    <mergeCell ref="A800:C800"/>
    <mergeCell ref="A801:C801"/>
    <mergeCell ref="A802:C802"/>
    <mergeCell ref="A803:C803"/>
    <mergeCell ref="A804:C804"/>
    <mergeCell ref="A787:C787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814:C814"/>
    <mergeCell ref="A815:C815"/>
    <mergeCell ref="A816:C816"/>
    <mergeCell ref="A817:C817"/>
    <mergeCell ref="A818:C818"/>
    <mergeCell ref="A819:C819"/>
    <mergeCell ref="A820:C820"/>
    <mergeCell ref="A821:C821"/>
    <mergeCell ref="A822:C822"/>
    <mergeCell ref="A805:C805"/>
    <mergeCell ref="A806:C806"/>
    <mergeCell ref="A807:C807"/>
    <mergeCell ref="A808:C808"/>
    <mergeCell ref="A809:C809"/>
    <mergeCell ref="A810:C810"/>
    <mergeCell ref="A811:C811"/>
    <mergeCell ref="A812:C812"/>
    <mergeCell ref="A813:C813"/>
    <mergeCell ref="A832:C832"/>
    <mergeCell ref="A833:C833"/>
    <mergeCell ref="A834:C834"/>
    <mergeCell ref="A835:C835"/>
    <mergeCell ref="A836:C836"/>
    <mergeCell ref="A837:C837"/>
    <mergeCell ref="A838:C838"/>
    <mergeCell ref="A839:C839"/>
    <mergeCell ref="A840:C840"/>
    <mergeCell ref="A823:C823"/>
    <mergeCell ref="A824:C824"/>
    <mergeCell ref="A825:C825"/>
    <mergeCell ref="A826:C826"/>
    <mergeCell ref="A827:C827"/>
    <mergeCell ref="A828:C828"/>
    <mergeCell ref="A829:C829"/>
    <mergeCell ref="A830:C830"/>
    <mergeCell ref="A831:C831"/>
    <mergeCell ref="A850:C850"/>
    <mergeCell ref="A851:C851"/>
    <mergeCell ref="A852:C852"/>
    <mergeCell ref="A853:C853"/>
    <mergeCell ref="A854:C854"/>
    <mergeCell ref="A855:C855"/>
    <mergeCell ref="A856:C856"/>
    <mergeCell ref="A857:C857"/>
    <mergeCell ref="A858:C858"/>
    <mergeCell ref="A841:C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68:C868"/>
    <mergeCell ref="A869:C869"/>
    <mergeCell ref="A870:C870"/>
    <mergeCell ref="A871:C871"/>
    <mergeCell ref="A872:C872"/>
    <mergeCell ref="A873:C873"/>
    <mergeCell ref="A874:C874"/>
    <mergeCell ref="A875:C875"/>
    <mergeCell ref="A876:C876"/>
    <mergeCell ref="A859:C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86:C886"/>
    <mergeCell ref="A887:C887"/>
    <mergeCell ref="A888:C888"/>
    <mergeCell ref="A889:C889"/>
    <mergeCell ref="A890:C890"/>
    <mergeCell ref="A891:C891"/>
    <mergeCell ref="A892:C892"/>
    <mergeCell ref="A893:C893"/>
    <mergeCell ref="A894:C894"/>
    <mergeCell ref="A877:C877"/>
    <mergeCell ref="A878:C878"/>
    <mergeCell ref="A879:C879"/>
    <mergeCell ref="A880:C880"/>
    <mergeCell ref="A881:C881"/>
    <mergeCell ref="A882:C882"/>
    <mergeCell ref="A883:C883"/>
    <mergeCell ref="A884:C884"/>
    <mergeCell ref="A885:C885"/>
    <mergeCell ref="A904:C904"/>
    <mergeCell ref="A905:C905"/>
    <mergeCell ref="A906:C906"/>
    <mergeCell ref="A907:C907"/>
    <mergeCell ref="A908:C908"/>
    <mergeCell ref="A909:C909"/>
    <mergeCell ref="A910:C910"/>
    <mergeCell ref="A911:C911"/>
    <mergeCell ref="A912:C912"/>
    <mergeCell ref="A895:C895"/>
    <mergeCell ref="A896:C896"/>
    <mergeCell ref="A897:C897"/>
    <mergeCell ref="A898:C898"/>
    <mergeCell ref="A899:C899"/>
    <mergeCell ref="A900:C900"/>
    <mergeCell ref="A901:C901"/>
    <mergeCell ref="A902:C902"/>
    <mergeCell ref="A903:C903"/>
    <mergeCell ref="A922:C922"/>
    <mergeCell ref="A923:C923"/>
    <mergeCell ref="A924:C924"/>
    <mergeCell ref="A925:C925"/>
    <mergeCell ref="A926:C926"/>
    <mergeCell ref="A927:C927"/>
    <mergeCell ref="A928:C928"/>
    <mergeCell ref="A929:C929"/>
    <mergeCell ref="A930:C930"/>
    <mergeCell ref="A913:C913"/>
    <mergeCell ref="A914:C914"/>
    <mergeCell ref="A915:C915"/>
    <mergeCell ref="A916:C916"/>
    <mergeCell ref="A917:C917"/>
    <mergeCell ref="A918:C918"/>
    <mergeCell ref="A919:C919"/>
    <mergeCell ref="A920:C920"/>
    <mergeCell ref="A921:C921"/>
    <mergeCell ref="A940:C940"/>
    <mergeCell ref="A941:C941"/>
    <mergeCell ref="A942:C942"/>
    <mergeCell ref="A943:C943"/>
    <mergeCell ref="A944:C944"/>
    <mergeCell ref="A945:C945"/>
    <mergeCell ref="A946:C946"/>
    <mergeCell ref="A947:C947"/>
    <mergeCell ref="A948:C948"/>
    <mergeCell ref="A931:C931"/>
    <mergeCell ref="A932:C932"/>
    <mergeCell ref="A933:C933"/>
    <mergeCell ref="A934:C934"/>
    <mergeCell ref="A935:C935"/>
    <mergeCell ref="A936:C936"/>
    <mergeCell ref="A937:C937"/>
    <mergeCell ref="A938:C938"/>
    <mergeCell ref="A939:C939"/>
    <mergeCell ref="A958:C958"/>
    <mergeCell ref="A959:C959"/>
    <mergeCell ref="A960:C960"/>
    <mergeCell ref="A961:C961"/>
    <mergeCell ref="A962:C962"/>
    <mergeCell ref="A963:C963"/>
    <mergeCell ref="A964:C964"/>
    <mergeCell ref="A965:C965"/>
    <mergeCell ref="A966:C966"/>
    <mergeCell ref="A949:C949"/>
    <mergeCell ref="A950:C950"/>
    <mergeCell ref="A951:C951"/>
    <mergeCell ref="A952:C952"/>
    <mergeCell ref="A953:C953"/>
    <mergeCell ref="A954:C954"/>
    <mergeCell ref="A955:C955"/>
    <mergeCell ref="A956:C956"/>
    <mergeCell ref="A957:C957"/>
    <mergeCell ref="A976:C976"/>
    <mergeCell ref="A977:C977"/>
    <mergeCell ref="A978:C978"/>
    <mergeCell ref="A979:C979"/>
    <mergeCell ref="A980:C980"/>
    <mergeCell ref="A981:C981"/>
    <mergeCell ref="A982:C982"/>
    <mergeCell ref="A983:C983"/>
    <mergeCell ref="A984:C984"/>
    <mergeCell ref="A967:C967"/>
    <mergeCell ref="A968:C968"/>
    <mergeCell ref="A969:C969"/>
    <mergeCell ref="A970:C970"/>
    <mergeCell ref="A971:C971"/>
    <mergeCell ref="A972:C972"/>
    <mergeCell ref="A973:C973"/>
    <mergeCell ref="A974:C974"/>
    <mergeCell ref="A975:C975"/>
    <mergeCell ref="A994:C994"/>
    <mergeCell ref="A995:C995"/>
    <mergeCell ref="A996:C996"/>
    <mergeCell ref="A997:C997"/>
    <mergeCell ref="A998:C998"/>
    <mergeCell ref="A999:C999"/>
    <mergeCell ref="A1000:C1000"/>
    <mergeCell ref="A1001:C1001"/>
    <mergeCell ref="A1002:C1002"/>
    <mergeCell ref="A985:C985"/>
    <mergeCell ref="A986:C986"/>
    <mergeCell ref="A987:C987"/>
    <mergeCell ref="A988:C988"/>
    <mergeCell ref="A989:C989"/>
    <mergeCell ref="A990:C990"/>
    <mergeCell ref="A991:C991"/>
    <mergeCell ref="A992:C992"/>
    <mergeCell ref="A993:C993"/>
    <mergeCell ref="A1012:C1012"/>
    <mergeCell ref="A1013:C1013"/>
    <mergeCell ref="A1014:C1014"/>
    <mergeCell ref="A1015:C1015"/>
    <mergeCell ref="A1016:C1016"/>
    <mergeCell ref="A1017:C1017"/>
    <mergeCell ref="A1018:C1018"/>
    <mergeCell ref="A1019:C1019"/>
    <mergeCell ref="A1020:C1020"/>
    <mergeCell ref="A1003:C1003"/>
    <mergeCell ref="A1004:C1004"/>
    <mergeCell ref="A1005:C1005"/>
    <mergeCell ref="A1006:C1006"/>
    <mergeCell ref="A1007:C1007"/>
    <mergeCell ref="A1008:C1008"/>
    <mergeCell ref="A1009:C1009"/>
    <mergeCell ref="A1010:C1010"/>
    <mergeCell ref="A1011:C1011"/>
    <mergeCell ref="A1030:C1030"/>
    <mergeCell ref="A1031:C1031"/>
    <mergeCell ref="A1032:C1032"/>
    <mergeCell ref="A1033:C1033"/>
    <mergeCell ref="A1034:C1034"/>
    <mergeCell ref="A1035:C1035"/>
    <mergeCell ref="A1036:C1036"/>
    <mergeCell ref="A1037:C1037"/>
    <mergeCell ref="A1038:C1038"/>
    <mergeCell ref="A1021:C1021"/>
    <mergeCell ref="A1022:C1022"/>
    <mergeCell ref="A1023:C1023"/>
    <mergeCell ref="A1024:C1024"/>
    <mergeCell ref="A1025:C1025"/>
    <mergeCell ref="A1026:C1026"/>
    <mergeCell ref="A1027:C1027"/>
    <mergeCell ref="A1028:C1028"/>
    <mergeCell ref="A1029:C1029"/>
    <mergeCell ref="A1048:C1048"/>
    <mergeCell ref="A1049:C1049"/>
    <mergeCell ref="A1050:C1050"/>
    <mergeCell ref="A1051:C1051"/>
    <mergeCell ref="A1052:C1052"/>
    <mergeCell ref="A1053:C1053"/>
    <mergeCell ref="A1054:C1054"/>
    <mergeCell ref="A1055:C1055"/>
    <mergeCell ref="A1056:C1056"/>
    <mergeCell ref="A1039:C1039"/>
    <mergeCell ref="A1040:C1040"/>
    <mergeCell ref="A1041:C1041"/>
    <mergeCell ref="A1042:C1042"/>
    <mergeCell ref="A1043:C1043"/>
    <mergeCell ref="A1044:C1044"/>
    <mergeCell ref="A1045:C1045"/>
    <mergeCell ref="A1046:C1046"/>
    <mergeCell ref="A1047:C1047"/>
    <mergeCell ref="A1066:C1066"/>
    <mergeCell ref="A1067:C1067"/>
    <mergeCell ref="A1068:C1068"/>
    <mergeCell ref="A1069:C1069"/>
    <mergeCell ref="A1070:C1070"/>
    <mergeCell ref="A1071:C1071"/>
    <mergeCell ref="A1072:C1072"/>
    <mergeCell ref="A1073:C1073"/>
    <mergeCell ref="A1074:C1074"/>
    <mergeCell ref="A1057:C1057"/>
    <mergeCell ref="A1058:C1058"/>
    <mergeCell ref="A1059:C1059"/>
    <mergeCell ref="A1060:C1060"/>
    <mergeCell ref="A1061:C1061"/>
    <mergeCell ref="A1062:C1062"/>
    <mergeCell ref="A1063:C1063"/>
    <mergeCell ref="A1064:C1064"/>
    <mergeCell ref="A1065:C1065"/>
    <mergeCell ref="A1084:C1084"/>
    <mergeCell ref="A1085:C1085"/>
    <mergeCell ref="A1086:C1086"/>
    <mergeCell ref="A1087:C1087"/>
    <mergeCell ref="A1088:C1088"/>
    <mergeCell ref="A1089:C1089"/>
    <mergeCell ref="A1090:C1090"/>
    <mergeCell ref="A1091:C1091"/>
    <mergeCell ref="A1092:C1092"/>
    <mergeCell ref="A1075:C1075"/>
    <mergeCell ref="A1076:C1076"/>
    <mergeCell ref="A1077:C1077"/>
    <mergeCell ref="A1078:C1078"/>
    <mergeCell ref="A1079:C1079"/>
    <mergeCell ref="A1080:C1080"/>
    <mergeCell ref="A1081:C1081"/>
    <mergeCell ref="A1082:C1082"/>
    <mergeCell ref="A1083:C1083"/>
    <mergeCell ref="A1102:C1102"/>
    <mergeCell ref="A1103:C1103"/>
    <mergeCell ref="A1104:C1104"/>
    <mergeCell ref="A1105:C1105"/>
    <mergeCell ref="A1106:C1106"/>
    <mergeCell ref="A1107:C1107"/>
    <mergeCell ref="A1108:C1108"/>
    <mergeCell ref="A1109:C1109"/>
    <mergeCell ref="A1110:C1110"/>
    <mergeCell ref="A1093:C1093"/>
    <mergeCell ref="A1094:C1094"/>
    <mergeCell ref="A1095:C1095"/>
    <mergeCell ref="A1096:C1096"/>
    <mergeCell ref="A1097:C1097"/>
    <mergeCell ref="A1098:C1098"/>
    <mergeCell ref="A1099:C1099"/>
    <mergeCell ref="A1100:C1100"/>
    <mergeCell ref="A1101:C1101"/>
    <mergeCell ref="A1120:C1120"/>
    <mergeCell ref="A1121:C1121"/>
    <mergeCell ref="A1122:C1122"/>
    <mergeCell ref="A1123:C1123"/>
    <mergeCell ref="A1124:C1124"/>
    <mergeCell ref="A1125:C1125"/>
    <mergeCell ref="A1126:C1126"/>
    <mergeCell ref="A1127:C1127"/>
    <mergeCell ref="A1128:C1128"/>
    <mergeCell ref="A1111:C1111"/>
    <mergeCell ref="A1112:C1112"/>
    <mergeCell ref="A1113:C1113"/>
    <mergeCell ref="A1114:C1114"/>
    <mergeCell ref="A1115:C1115"/>
    <mergeCell ref="A1116:C1116"/>
    <mergeCell ref="A1117:C1117"/>
    <mergeCell ref="A1118:C1118"/>
    <mergeCell ref="A1119:C1119"/>
    <mergeCell ref="A1138:C1138"/>
    <mergeCell ref="A1139:C1139"/>
    <mergeCell ref="A1140:C1140"/>
    <mergeCell ref="A1141:C1141"/>
    <mergeCell ref="A1142:C1142"/>
    <mergeCell ref="A1143:C1143"/>
    <mergeCell ref="A1144:C1144"/>
    <mergeCell ref="A1145:C1145"/>
    <mergeCell ref="A1146:C1146"/>
    <mergeCell ref="A1129:C1129"/>
    <mergeCell ref="A1130:C1130"/>
    <mergeCell ref="A1131:C1131"/>
    <mergeCell ref="A1132:C1132"/>
    <mergeCell ref="A1133:C1133"/>
    <mergeCell ref="A1134:C1134"/>
    <mergeCell ref="A1135:C1135"/>
    <mergeCell ref="A1136:C1136"/>
    <mergeCell ref="A1137:C1137"/>
    <mergeCell ref="A1156:C1156"/>
    <mergeCell ref="A1157:C1157"/>
    <mergeCell ref="A1158:C1158"/>
    <mergeCell ref="A1159:C1159"/>
    <mergeCell ref="A1160:C1160"/>
    <mergeCell ref="A1161:C1161"/>
    <mergeCell ref="A1162:C1162"/>
    <mergeCell ref="A1163:C1163"/>
    <mergeCell ref="A1164:C1164"/>
    <mergeCell ref="A1147:C1147"/>
    <mergeCell ref="A1148:C1148"/>
    <mergeCell ref="A1149:C1149"/>
    <mergeCell ref="A1150:C1150"/>
    <mergeCell ref="A1151:C1151"/>
    <mergeCell ref="A1152:C1152"/>
    <mergeCell ref="A1153:C1153"/>
    <mergeCell ref="A1154:C1154"/>
    <mergeCell ref="A1155:C1155"/>
    <mergeCell ref="A1174:C1174"/>
    <mergeCell ref="A1175:C1175"/>
    <mergeCell ref="A1176:C1176"/>
    <mergeCell ref="A1177:C1177"/>
    <mergeCell ref="A1178:C1178"/>
    <mergeCell ref="A1179:C1179"/>
    <mergeCell ref="A1180:C1180"/>
    <mergeCell ref="A1181:C1181"/>
    <mergeCell ref="A1182:C1182"/>
    <mergeCell ref="A1165:C1165"/>
    <mergeCell ref="A1166:C1166"/>
    <mergeCell ref="A1167:C1167"/>
    <mergeCell ref="A1168:C1168"/>
    <mergeCell ref="A1169:C1169"/>
    <mergeCell ref="A1170:C1170"/>
    <mergeCell ref="A1171:C1171"/>
    <mergeCell ref="A1172:C1172"/>
    <mergeCell ref="A1173:C1173"/>
    <mergeCell ref="A1192:C1192"/>
    <mergeCell ref="A1193:C1193"/>
    <mergeCell ref="A1194:C1194"/>
    <mergeCell ref="A1195:C1195"/>
    <mergeCell ref="A1196:C1196"/>
    <mergeCell ref="A1197:C1197"/>
    <mergeCell ref="A1198:C1198"/>
    <mergeCell ref="A1199:C1199"/>
    <mergeCell ref="A1200:C1200"/>
    <mergeCell ref="A1183:C1183"/>
    <mergeCell ref="A1184:C1184"/>
    <mergeCell ref="A1185:C1185"/>
    <mergeCell ref="A1186:C1186"/>
    <mergeCell ref="A1187:C1187"/>
    <mergeCell ref="A1188:C1188"/>
    <mergeCell ref="A1189:C1189"/>
    <mergeCell ref="A1190:C1190"/>
    <mergeCell ref="A1191:C1191"/>
    <mergeCell ref="A1210:C1210"/>
    <mergeCell ref="A1211:C1211"/>
    <mergeCell ref="A1212:C1212"/>
    <mergeCell ref="A1213:C1213"/>
    <mergeCell ref="A1214:C1214"/>
    <mergeCell ref="A1215:C1215"/>
    <mergeCell ref="A1216:C1216"/>
    <mergeCell ref="A1217:C1217"/>
    <mergeCell ref="A1218:C1218"/>
    <mergeCell ref="A1201:C1201"/>
    <mergeCell ref="A1202:C1202"/>
    <mergeCell ref="A1203:C1203"/>
    <mergeCell ref="A1204:C1204"/>
    <mergeCell ref="A1205:C1205"/>
    <mergeCell ref="A1206:C1206"/>
    <mergeCell ref="A1207:C1207"/>
    <mergeCell ref="A1208:C1208"/>
    <mergeCell ref="A1209:C1209"/>
    <mergeCell ref="A1228:C1228"/>
    <mergeCell ref="A1229:C1229"/>
    <mergeCell ref="A1230:C1230"/>
    <mergeCell ref="A1231:C1231"/>
    <mergeCell ref="A1232:C1232"/>
    <mergeCell ref="A1233:C1233"/>
    <mergeCell ref="A1234:C1234"/>
    <mergeCell ref="A1235:C1235"/>
    <mergeCell ref="A1236:C1236"/>
    <mergeCell ref="A1219:C1219"/>
    <mergeCell ref="A1220:C1220"/>
    <mergeCell ref="A1221:C1221"/>
    <mergeCell ref="A1222:C1222"/>
    <mergeCell ref="A1223:C1223"/>
    <mergeCell ref="A1224:C1224"/>
    <mergeCell ref="A1225:C1225"/>
    <mergeCell ref="A1226:C1226"/>
    <mergeCell ref="A1227:C1227"/>
    <mergeCell ref="A1246:C1246"/>
    <mergeCell ref="A1247:C1247"/>
    <mergeCell ref="A1248:C1248"/>
    <mergeCell ref="A1249:C1249"/>
    <mergeCell ref="A1250:C1250"/>
    <mergeCell ref="A1251:C1251"/>
    <mergeCell ref="A1252:C1252"/>
    <mergeCell ref="A1253:C1253"/>
    <mergeCell ref="A1254:C1254"/>
    <mergeCell ref="A1237:C1237"/>
    <mergeCell ref="A1238:C1238"/>
    <mergeCell ref="A1239:C1239"/>
    <mergeCell ref="A1240:C1240"/>
    <mergeCell ref="A1241:C1241"/>
    <mergeCell ref="A1242:C1242"/>
    <mergeCell ref="A1243:C1243"/>
    <mergeCell ref="A1244:C1244"/>
    <mergeCell ref="A1245:C1245"/>
    <mergeCell ref="A1264:C1264"/>
    <mergeCell ref="A1265:C1265"/>
    <mergeCell ref="A1266:C1266"/>
    <mergeCell ref="A1267:C1267"/>
    <mergeCell ref="A1268:C1268"/>
    <mergeCell ref="A1269:C1269"/>
    <mergeCell ref="A1270:C1270"/>
    <mergeCell ref="A1271:C1271"/>
    <mergeCell ref="A1272:C1272"/>
    <mergeCell ref="A1255:C1255"/>
    <mergeCell ref="A1256:C1256"/>
    <mergeCell ref="A1257:C1257"/>
    <mergeCell ref="A1258:C1258"/>
    <mergeCell ref="A1259:C1259"/>
    <mergeCell ref="A1260:C1260"/>
    <mergeCell ref="A1261:C1261"/>
    <mergeCell ref="A1262:C1262"/>
    <mergeCell ref="A1263:C1263"/>
    <mergeCell ref="A1282:C1282"/>
    <mergeCell ref="A1283:C1283"/>
    <mergeCell ref="A1284:C1284"/>
    <mergeCell ref="A1285:C1285"/>
    <mergeCell ref="A1286:C1286"/>
    <mergeCell ref="A1287:C1287"/>
    <mergeCell ref="A1288:C1288"/>
    <mergeCell ref="A1289:C1289"/>
    <mergeCell ref="A1290:C1290"/>
    <mergeCell ref="A1273:C1273"/>
    <mergeCell ref="A1274:C1274"/>
    <mergeCell ref="A1275:C1275"/>
    <mergeCell ref="A1276:C1276"/>
    <mergeCell ref="A1277:C1277"/>
    <mergeCell ref="A1278:C1278"/>
    <mergeCell ref="A1279:C1279"/>
    <mergeCell ref="A1280:C1280"/>
    <mergeCell ref="A1281:C1281"/>
    <mergeCell ref="A1300:C1300"/>
    <mergeCell ref="A1301:C1301"/>
    <mergeCell ref="A1302:C1302"/>
    <mergeCell ref="A1303:C1303"/>
    <mergeCell ref="A1304:C1304"/>
    <mergeCell ref="A1305:C1305"/>
    <mergeCell ref="A1306:C1306"/>
    <mergeCell ref="A1307:C1307"/>
    <mergeCell ref="A1308:C1308"/>
    <mergeCell ref="A1291:C1291"/>
    <mergeCell ref="A1292:C1292"/>
    <mergeCell ref="A1293:C1293"/>
    <mergeCell ref="A1294:C1294"/>
    <mergeCell ref="A1295:C1295"/>
    <mergeCell ref="A1296:C1296"/>
    <mergeCell ref="A1297:C1297"/>
    <mergeCell ref="A1298:C1298"/>
    <mergeCell ref="A1299:C1299"/>
    <mergeCell ref="A1318:C1318"/>
    <mergeCell ref="A1319:C1319"/>
    <mergeCell ref="A1320:C1320"/>
    <mergeCell ref="A1321:C1321"/>
    <mergeCell ref="A1322:C1322"/>
    <mergeCell ref="A1323:C1323"/>
    <mergeCell ref="A1324:C1324"/>
    <mergeCell ref="A1325:C1325"/>
    <mergeCell ref="A1326:C1326"/>
    <mergeCell ref="A1309:C1309"/>
    <mergeCell ref="A1310:C1310"/>
    <mergeCell ref="A1311:C1311"/>
    <mergeCell ref="A1312:C1312"/>
    <mergeCell ref="A1313:C1313"/>
    <mergeCell ref="A1314:C1314"/>
    <mergeCell ref="A1315:C1315"/>
    <mergeCell ref="A1316:C1316"/>
    <mergeCell ref="A1317:C1317"/>
    <mergeCell ref="A1336:C1336"/>
    <mergeCell ref="A1337:C1337"/>
    <mergeCell ref="A1338:C1338"/>
    <mergeCell ref="A1339:C1339"/>
    <mergeCell ref="A1340:C1340"/>
    <mergeCell ref="A1341:C1341"/>
    <mergeCell ref="A1342:C1342"/>
    <mergeCell ref="A1343:C1343"/>
    <mergeCell ref="A1344:C1344"/>
    <mergeCell ref="A1327:C1327"/>
    <mergeCell ref="A1328:C1328"/>
    <mergeCell ref="A1329:C1329"/>
    <mergeCell ref="A1330:C1330"/>
    <mergeCell ref="A1331:C1331"/>
    <mergeCell ref="A1332:C1332"/>
    <mergeCell ref="A1333:C1333"/>
    <mergeCell ref="A1334:C1334"/>
    <mergeCell ref="A1335:C1335"/>
    <mergeCell ref="A1354:C1354"/>
    <mergeCell ref="A1355:C1355"/>
    <mergeCell ref="A1356:C1356"/>
    <mergeCell ref="A1357:C1357"/>
    <mergeCell ref="A1358:C1358"/>
    <mergeCell ref="A1359:C1359"/>
    <mergeCell ref="A1360:C1360"/>
    <mergeCell ref="A1361:C1361"/>
    <mergeCell ref="A1362:C1362"/>
    <mergeCell ref="A1345:C1345"/>
    <mergeCell ref="A1346:C1346"/>
    <mergeCell ref="A1347:C1347"/>
    <mergeCell ref="A1348:C1348"/>
    <mergeCell ref="A1349:C1349"/>
    <mergeCell ref="A1350:C1350"/>
    <mergeCell ref="A1351:C1351"/>
    <mergeCell ref="A1352:C1352"/>
    <mergeCell ref="A1353:C1353"/>
    <mergeCell ref="A1372:C1372"/>
    <mergeCell ref="A1373:C1373"/>
    <mergeCell ref="A1374:C1374"/>
    <mergeCell ref="A1375:C1375"/>
    <mergeCell ref="A1376:C1376"/>
    <mergeCell ref="A1377:C1377"/>
    <mergeCell ref="A1378:C1378"/>
    <mergeCell ref="A1379:C1379"/>
    <mergeCell ref="A1380:C1380"/>
    <mergeCell ref="A1363:C1363"/>
    <mergeCell ref="A1364:C1364"/>
    <mergeCell ref="A1365:C1365"/>
    <mergeCell ref="A1366:C1366"/>
    <mergeCell ref="A1367:C1367"/>
    <mergeCell ref="A1368:C1368"/>
    <mergeCell ref="A1369:C1369"/>
    <mergeCell ref="A1370:C1370"/>
    <mergeCell ref="A1371:C1371"/>
    <mergeCell ref="A1405:C1405"/>
    <mergeCell ref="A1406:C1406"/>
    <mergeCell ref="A1407:C1407"/>
    <mergeCell ref="A1390:C1390"/>
    <mergeCell ref="A1391:C1391"/>
    <mergeCell ref="A1392:C1392"/>
    <mergeCell ref="A1393:C1393"/>
    <mergeCell ref="A1394:C1394"/>
    <mergeCell ref="A1395:C1395"/>
    <mergeCell ref="A1396:C1396"/>
    <mergeCell ref="A1397:C1397"/>
    <mergeCell ref="A1398:C1398"/>
    <mergeCell ref="A1381:C1381"/>
    <mergeCell ref="A1382:C1382"/>
    <mergeCell ref="A1383:C1383"/>
    <mergeCell ref="A1384:C1384"/>
    <mergeCell ref="A1385:C1385"/>
    <mergeCell ref="A1386:C1386"/>
    <mergeCell ref="A1387:C1387"/>
    <mergeCell ref="A1388:C1388"/>
    <mergeCell ref="A1389:C1389"/>
    <mergeCell ref="A1399:C1399"/>
    <mergeCell ref="A1400:C1400"/>
    <mergeCell ref="A1401:C1401"/>
    <mergeCell ref="A1402:C1402"/>
    <mergeCell ref="A1403:C1403"/>
    <mergeCell ref="A1404:C1404"/>
    <mergeCell ref="A1426:C1426"/>
    <mergeCell ref="A1427:C1427"/>
    <mergeCell ref="A1428:C1428"/>
    <mergeCell ref="A1429:C1429"/>
    <mergeCell ref="A1430:C1430"/>
    <mergeCell ref="A1431:C1431"/>
    <mergeCell ref="A1432:C1432"/>
    <mergeCell ref="A1417:C1417"/>
    <mergeCell ref="A1418:C1418"/>
    <mergeCell ref="A1419:C1419"/>
    <mergeCell ref="A1420:C1420"/>
    <mergeCell ref="A1421:C1421"/>
    <mergeCell ref="A1422:C1422"/>
    <mergeCell ref="A1423:C1423"/>
    <mergeCell ref="A1424:C1424"/>
    <mergeCell ref="A1425:C1425"/>
    <mergeCell ref="A1408:C1408"/>
    <mergeCell ref="A1409:C1409"/>
    <mergeCell ref="A1410:C1410"/>
    <mergeCell ref="A1411:C1411"/>
    <mergeCell ref="A1412:C1412"/>
    <mergeCell ref="A1413:C1413"/>
    <mergeCell ref="A1414:C1414"/>
    <mergeCell ref="A1415:C1415"/>
    <mergeCell ref="A1416:C1416"/>
  </mergeCells>
  <conditionalFormatting sqref="N19:N1432">
    <cfRule type="cellIs" dxfId="84" priority="11" operator="equal">
      <formula>"zlý súčet"</formula>
    </cfRule>
  </conditionalFormatting>
  <conditionalFormatting sqref="N1">
    <cfRule type="cellIs" dxfId="83" priority="10" operator="equal">
      <formula>"nekorektne zadané údaje"</formula>
    </cfRule>
  </conditionalFormatting>
  <conditionalFormatting sqref="A19:C19">
    <cfRule type="expression" dxfId="82" priority="9">
      <formula>R19="nekorektne zadané údaje"</formula>
    </cfRule>
  </conditionalFormatting>
  <conditionalFormatting sqref="A20:C1432">
    <cfRule type="expression" dxfId="81" priority="8">
      <formula>R20="nekorektne zadané údaje"</formula>
    </cfRule>
  </conditionalFormatting>
  <conditionalFormatting sqref="C7">
    <cfRule type="cellIs" dxfId="80" priority="7" operator="equal">
      <formula>"v"</formula>
    </cfRule>
  </conditionalFormatting>
  <conditionalFormatting sqref="D7">
    <cfRule type="cellIs" dxfId="79" priority="6" operator="equal">
      <formula>"jednom"</formula>
    </cfRule>
    <cfRule type="expression" dxfId="78" priority="5">
      <formula>$R$18&gt;1</formula>
    </cfRule>
  </conditionalFormatting>
  <conditionalFormatting sqref="G23">
    <cfRule type="cellIs" dxfId="77" priority="4" operator="equal">
      <formula>"červeno označenom riadku"</formula>
    </cfRule>
  </conditionalFormatting>
  <conditionalFormatting sqref="E7:G7">
    <cfRule type="cellIs" dxfId="76" priority="3" operator="equal">
      <formula>"červeno označenom riadku"</formula>
    </cfRule>
    <cfRule type="cellIs" dxfId="75" priority="2" operator="equal">
      <formula>"červeno označených riadkoch"</formula>
    </cfRule>
  </conditionalFormatting>
  <conditionalFormatting sqref="H7:P7">
    <cfRule type="cellIs" dxfId="74" priority="1" operator="equal">
      <formula>"sú nekorektne zadané údaje"</formula>
    </cfRule>
  </conditionalFormatting>
  <dataValidations count="1">
    <dataValidation type="list" allowBlank="1" showInputMessage="1" showErrorMessage="1" sqref="D19:D1432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7" fitToHeight="49" orientation="portrait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'Výd. 2016'!$R$4:$R$7</xm:f>
          </x14:formula1>
          <xm:sqref>E19:E1432</xm:sqref>
        </x14:dataValidation>
        <x14:dataValidation type="list" allowBlank="1" showInputMessage="1" showErrorMessage="1">
          <x14:formula1>
            <xm:f>'Lesné celky'!$A$7:$A$197</xm:f>
          </x14:formula1>
          <xm:sqref>A19:C1432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32"/>
  <sheetViews>
    <sheetView workbookViewId="0">
      <selection activeCell="E27" sqref="E27"/>
    </sheetView>
  </sheetViews>
  <sheetFormatPr defaultRowHeight="12" x14ac:dyDescent="0.2"/>
  <cols>
    <col min="1" max="3" width="12.7109375" style="1" customWidth="1"/>
    <col min="4" max="4" width="11.85546875" style="1" bestFit="1" customWidth="1"/>
    <col min="5" max="5" width="20.7109375" style="1" customWidth="1"/>
    <col min="6" max="6" width="11.7109375" style="1" hidden="1" customWidth="1"/>
    <col min="7" max="7" width="10" style="1" customWidth="1"/>
    <col min="8" max="8" width="11.7109375" style="1" bestFit="1" customWidth="1"/>
    <col min="9" max="13" width="10.85546875" style="1" hidden="1" customWidth="1"/>
    <col min="14" max="14" width="11.140625" style="1" hidden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47</v>
      </c>
      <c r="N1" s="184"/>
      <c r="O1" s="184"/>
    </row>
    <row r="2" spans="1:18" x14ac:dyDescent="0.2">
      <c r="A2" s="20" t="s">
        <v>0</v>
      </c>
      <c r="R2" s="42" t="s">
        <v>54</v>
      </c>
    </row>
    <row r="3" spans="1:18" ht="15" hidden="1" customHeight="1" x14ac:dyDescent="0.2">
      <c r="A3" s="20"/>
      <c r="I3" s="43" t="s">
        <v>42</v>
      </c>
      <c r="J3" s="197"/>
      <c r="K3" s="197"/>
      <c r="N3" s="43" t="s">
        <v>42</v>
      </c>
      <c r="O3" s="197"/>
      <c r="P3" s="197"/>
      <c r="R3" s="42" t="s">
        <v>75</v>
      </c>
    </row>
    <row r="4" spans="1:18" ht="15" hidden="1" customHeight="1" x14ac:dyDescent="0.2">
      <c r="A4" s="20"/>
      <c r="I4" s="43" t="s">
        <v>39</v>
      </c>
      <c r="J4" s="197"/>
      <c r="K4" s="197"/>
      <c r="N4" s="43" t="s">
        <v>39</v>
      </c>
      <c r="O4" s="197"/>
      <c r="P4" s="197"/>
    </row>
    <row r="5" spans="1:18" ht="15" hidden="1" customHeight="1" x14ac:dyDescent="0.2">
      <c r="A5" s="20"/>
      <c r="I5" s="43" t="s">
        <v>40</v>
      </c>
      <c r="J5" s="197"/>
      <c r="K5" s="197"/>
      <c r="N5" s="43" t="s">
        <v>40</v>
      </c>
      <c r="O5" s="197"/>
      <c r="P5" s="197"/>
    </row>
    <row r="6" spans="1:18" ht="15" hidden="1" customHeight="1" x14ac:dyDescent="0.2">
      <c r="A6" s="20"/>
      <c r="I6" s="43" t="s">
        <v>41</v>
      </c>
      <c r="J6" s="197"/>
      <c r="K6" s="197"/>
      <c r="N6" s="43" t="s">
        <v>41</v>
      </c>
      <c r="O6" s="197"/>
      <c r="P6" s="197"/>
    </row>
    <row r="7" spans="1:18" x14ac:dyDescent="0.2">
      <c r="A7" s="20"/>
      <c r="C7" s="145" t="str">
        <f>IF(R18&gt;0,"v","")</f>
        <v/>
      </c>
      <c r="D7" s="176" t="str">
        <f>IF(R18=1,"jednom",IF(R18&gt;1,R18,""))</f>
        <v/>
      </c>
      <c r="E7" s="200" t="str">
        <f>IF(R18=1,"červeno označenom riadku",IF(R18&gt;1,"červeno označených riadkoch",""))</f>
        <v/>
      </c>
      <c r="F7" s="200"/>
      <c r="G7" s="200"/>
      <c r="H7" s="200" t="str">
        <f>IF(R18&gt;0,"sú nekorektne zadané údaje","")</f>
        <v/>
      </c>
      <c r="I7" s="200"/>
      <c r="J7" s="200"/>
      <c r="K7" s="200"/>
      <c r="L7" s="200"/>
      <c r="M7" s="200"/>
      <c r="N7" s="200"/>
      <c r="O7" s="200"/>
      <c r="P7" s="200"/>
    </row>
    <row r="8" spans="1:18" ht="12.75" thickBot="1" x14ac:dyDescent="0.25">
      <c r="C8" s="145"/>
    </row>
    <row r="9" spans="1:18" ht="20.100000000000001" customHeight="1" thickBot="1" x14ac:dyDescent="0.25">
      <c r="A9" s="188" t="s">
        <v>1</v>
      </c>
      <c r="B9" s="189"/>
      <c r="C9" s="190"/>
      <c r="D9" s="203">
        <v>2020</v>
      </c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5"/>
    </row>
    <row r="10" spans="1:18" ht="20.100000000000001" customHeight="1" thickBot="1" x14ac:dyDescent="0.25">
      <c r="A10" s="191"/>
      <c r="B10" s="192"/>
      <c r="C10" s="193"/>
      <c r="D10" s="45"/>
      <c r="E10" s="87"/>
      <c r="F10" s="13"/>
      <c r="G10" s="13"/>
      <c r="H10" s="164" t="s">
        <v>8</v>
      </c>
      <c r="I10" s="165" t="s">
        <v>4</v>
      </c>
      <c r="J10" s="166" t="s">
        <v>5</v>
      </c>
      <c r="K10" s="166" t="s">
        <v>6</v>
      </c>
      <c r="L10" s="166" t="s">
        <v>7</v>
      </c>
      <c r="M10" s="166" t="s">
        <v>8</v>
      </c>
      <c r="N10" s="13"/>
      <c r="O10" s="167" t="s">
        <v>9</v>
      </c>
      <c r="P10" s="168" t="s">
        <v>10</v>
      </c>
    </row>
    <row r="11" spans="1:18" ht="20.100000000000001" customHeight="1" x14ac:dyDescent="0.2">
      <c r="A11" s="51" t="s">
        <v>73</v>
      </c>
      <c r="B11" s="19"/>
      <c r="C11" s="52"/>
      <c r="D11" s="46"/>
      <c r="E11" s="46"/>
      <c r="F11" s="46"/>
      <c r="G11" s="46"/>
      <c r="H11" s="172">
        <f>SUMIFS(H19:H1432,D19:D1432,"menej rozvinuté regióny")</f>
        <v>0</v>
      </c>
      <c r="I11" s="78">
        <f>SUMIFS(I19:I1432,D19:D1432,"menej rozvinuté regióny")</f>
        <v>0</v>
      </c>
      <c r="J11" s="79">
        <f>SUMIFS(J19:J1432,D19:D1432,"menej rozvinuté regióny")</f>
        <v>0</v>
      </c>
      <c r="K11" s="79">
        <f>SUMIFS(K19:K1432,D19:D1432,"menej rozvinuté regióny")</f>
        <v>0</v>
      </c>
      <c r="L11" s="79">
        <f>SUMIFS(L19:L1432,D19:D1432,"menej rozvinuté regióny")</f>
        <v>0</v>
      </c>
      <c r="M11" s="79">
        <f>SUMIFS(M19:M1432,D19:D1432,"menej rozvinuté regióny")</f>
        <v>0</v>
      </c>
      <c r="N11" s="127"/>
      <c r="O11" s="131">
        <f>SUMIFS(O19:O1432,D19:D1432,"menej rozvinuté regióny")</f>
        <v>0</v>
      </c>
      <c r="P11" s="82">
        <f>SUMIFS(P19:P1432,D19:D1432,"menej rozvinuté regióny")</f>
        <v>0</v>
      </c>
    </row>
    <row r="12" spans="1:18" ht="20.100000000000001" customHeight="1" x14ac:dyDescent="0.2">
      <c r="A12" s="53" t="s">
        <v>74</v>
      </c>
      <c r="B12" s="48"/>
      <c r="C12" s="49"/>
      <c r="D12" s="50"/>
      <c r="E12" s="50"/>
      <c r="F12" s="50"/>
      <c r="G12" s="50"/>
      <c r="H12" s="171">
        <f>SUMIFS(H19:H1432,D19:D1432,"ostatné regióny")</f>
        <v>0</v>
      </c>
      <c r="I12" s="80">
        <f>SUMIFS(I19:I1432,D19:D1432,"ostatné regióny")</f>
        <v>0</v>
      </c>
      <c r="J12" s="24">
        <f>SUMIFS(J19:J1432,D19:D1432,"ostatné regióny")</f>
        <v>0</v>
      </c>
      <c r="K12" s="24">
        <f>SUMIFS(K19:K1432,D19:D1432,"ostatné regióny")</f>
        <v>0</v>
      </c>
      <c r="L12" s="24">
        <f>SUMIFS(L19:L1432,D19:D1432,"ostatné regióny")</f>
        <v>0</v>
      </c>
      <c r="M12" s="24">
        <f>SUMIFS(M19:M1432,D19:D1432,"ostatné regióny")</f>
        <v>0</v>
      </c>
      <c r="N12" s="128"/>
      <c r="O12" s="132">
        <f>SUMIFS(O19:O1432,D19:D1432,"ostatné regióny")</f>
        <v>0</v>
      </c>
      <c r="P12" s="83">
        <f>SUMIFS(P19:P1432,D19:D1432,"ostatné regióny")</f>
        <v>0</v>
      </c>
    </row>
    <row r="13" spans="1:18" ht="20.100000000000001" customHeight="1" x14ac:dyDescent="0.2">
      <c r="A13" s="17" t="s">
        <v>55</v>
      </c>
      <c r="B13" s="18"/>
      <c r="C13" s="18"/>
      <c r="D13" s="18"/>
      <c r="E13" s="18"/>
      <c r="F13" s="18"/>
      <c r="G13" s="18"/>
      <c r="H13" s="169">
        <f>SUM(H11:H12)</f>
        <v>0</v>
      </c>
      <c r="I13" s="80">
        <f>SUM(I11:I12)</f>
        <v>0</v>
      </c>
      <c r="J13" s="80">
        <f t="shared" ref="J13:O13" si="0">SUM(J11:J12)</f>
        <v>0</v>
      </c>
      <c r="K13" s="80">
        <f t="shared" si="0"/>
        <v>0</v>
      </c>
      <c r="L13" s="80">
        <f t="shared" si="0"/>
        <v>0</v>
      </c>
      <c r="M13" s="80">
        <f t="shared" si="0"/>
        <v>0</v>
      </c>
      <c r="N13" s="128"/>
      <c r="O13" s="132">
        <f t="shared" si="0"/>
        <v>0</v>
      </c>
      <c r="P13" s="84">
        <f>SUM(P11:P12)</f>
        <v>0</v>
      </c>
    </row>
    <row r="14" spans="1:18" ht="20.100000000000001" customHeight="1" x14ac:dyDescent="0.2">
      <c r="A14" s="17" t="s">
        <v>2</v>
      </c>
      <c r="B14" s="18"/>
      <c r="C14" s="18"/>
      <c r="D14" s="18"/>
      <c r="E14" s="18"/>
      <c r="F14" s="18"/>
      <c r="G14" s="18"/>
      <c r="H14" s="163"/>
      <c r="I14" s="47"/>
      <c r="J14" s="31"/>
      <c r="K14" s="31"/>
      <c r="L14" s="31"/>
      <c r="M14" s="24">
        <f>SUM(I14:L14)</f>
        <v>0</v>
      </c>
      <c r="N14" s="129"/>
      <c r="O14" s="133"/>
      <c r="P14" s="83">
        <f>H14-O14</f>
        <v>0</v>
      </c>
    </row>
    <row r="15" spans="1:18" ht="20.100000000000001" customHeight="1" thickBot="1" x14ac:dyDescent="0.25">
      <c r="A15" s="54" t="s">
        <v>3</v>
      </c>
      <c r="B15" s="55"/>
      <c r="C15" s="55"/>
      <c r="D15" s="55"/>
      <c r="E15" s="55"/>
      <c r="F15" s="55"/>
      <c r="G15" s="55"/>
      <c r="H15" s="170">
        <f>H14+H13</f>
        <v>0</v>
      </c>
      <c r="I15" s="81">
        <f>SUM(I13:I14)</f>
        <v>0</v>
      </c>
      <c r="J15" s="25">
        <f>SUM(J13:J14)</f>
        <v>0</v>
      </c>
      <c r="K15" s="25">
        <f>SUM(K13:K14)</f>
        <v>0</v>
      </c>
      <c r="L15" s="25">
        <f>SUM(L13:L14)</f>
        <v>0</v>
      </c>
      <c r="M15" s="25">
        <f>SUM(M13:M14)</f>
        <v>0</v>
      </c>
      <c r="N15" s="130"/>
      <c r="O15" s="134">
        <f>SUM(O13:O14)</f>
        <v>0</v>
      </c>
      <c r="P15" s="85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8" ht="24.95" customHeight="1" x14ac:dyDescent="0.2">
      <c r="A17" s="4" t="s">
        <v>95</v>
      </c>
      <c r="B17" s="5"/>
      <c r="C17" s="15"/>
      <c r="D17" s="198" t="s">
        <v>53</v>
      </c>
      <c r="E17" s="198" t="s">
        <v>99</v>
      </c>
      <c r="F17" s="4"/>
      <c r="G17" s="201">
        <v>2020</v>
      </c>
      <c r="H17" s="202"/>
      <c r="I17" s="125"/>
      <c r="J17" s="125"/>
      <c r="K17" s="125"/>
      <c r="L17" s="125"/>
      <c r="M17" s="125"/>
      <c r="N17" s="125"/>
      <c r="O17" s="125"/>
      <c r="P17" s="126"/>
    </row>
    <row r="18" spans="1:18" ht="24.95" customHeight="1" thickBot="1" x14ac:dyDescent="0.25">
      <c r="A18" s="177" t="s">
        <v>17</v>
      </c>
      <c r="B18" s="178"/>
      <c r="C18" s="179"/>
      <c r="D18" s="199"/>
      <c r="E18" s="199"/>
      <c r="F18" s="14" t="s">
        <v>16</v>
      </c>
      <c r="G18" s="9" t="s">
        <v>94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  <c r="R18" s="175">
        <f>COUNTIF(R19:R1432,"nekorektne zadané údaje")</f>
        <v>0</v>
      </c>
    </row>
    <row r="19" spans="1:18" s="12" customFormat="1" ht="24.95" customHeight="1" x14ac:dyDescent="0.2">
      <c r="A19" s="194"/>
      <c r="B19" s="195"/>
      <c r="C19" s="196"/>
      <c r="D19" s="122"/>
      <c r="E19" s="122"/>
      <c r="F19" s="113"/>
      <c r="G19" s="114"/>
      <c r="H19" s="22" t="str">
        <f>IF(G19="","",ROUNDDOWN('Lesné celky'!$C$2*G19,2))</f>
        <v/>
      </c>
      <c r="I19" s="26"/>
      <c r="J19" s="26"/>
      <c r="K19" s="26"/>
      <c r="L19" s="26"/>
      <c r="M19" s="22">
        <f>SUM(I19:L19)</f>
        <v>0</v>
      </c>
      <c r="N19" s="23" t="str">
        <f>IF(ROUNDDOWN(F19*G19,2)-ROUNDDOWN(SUM(I19:L19),2)=0,"","zlý súčet")</f>
        <v/>
      </c>
      <c r="O19" s="30"/>
      <c r="P19" s="33" t="str">
        <f>IF(H19="","",H19-O19)</f>
        <v/>
      </c>
      <c r="R19" s="174" t="str">
        <f>IF(AND(H19&lt;&gt;"",OR(E19="",D19="",A19="")),"nekorektne zadané údaje","")</f>
        <v/>
      </c>
    </row>
    <row r="20" spans="1:18" s="2" customFormat="1" ht="24.95" customHeight="1" x14ac:dyDescent="0.2">
      <c r="A20" s="212"/>
      <c r="B20" s="213"/>
      <c r="C20" s="214"/>
      <c r="D20" s="88"/>
      <c r="E20" s="88"/>
      <c r="F20" s="27"/>
      <c r="G20" s="28"/>
      <c r="H20" s="22" t="str">
        <f>IF(G20="","",ROUNDDOWN('Lesné celky'!$C$2*G20,2))</f>
        <v/>
      </c>
      <c r="I20" s="28"/>
      <c r="J20" s="28"/>
      <c r="K20" s="28"/>
      <c r="L20" s="28"/>
      <c r="M20" s="24">
        <f t="shared" ref="M20:M83" si="1">SUM(I20:L20)</f>
        <v>0</v>
      </c>
      <c r="N20" s="23" t="str">
        <f t="shared" ref="N20:N83" si="2">IF(ROUNDDOWN(F20*G20,2)-ROUNDDOWN(SUM(I20:L20),2)=0,"","zlý súčet")</f>
        <v/>
      </c>
      <c r="O20" s="31"/>
      <c r="P20" s="33" t="str">
        <f t="shared" ref="P20:P83" si="3">IF(H20="","",H20-O20)</f>
        <v/>
      </c>
      <c r="R20" s="174" t="str">
        <f t="shared" ref="R20:R83" si="4">IF(AND(H20&lt;&gt;"",OR(E20="",D20="",A20="")),"nekorektne zadané údaje","")</f>
        <v/>
      </c>
    </row>
    <row r="21" spans="1:18" s="2" customFormat="1" ht="24.95" customHeight="1" x14ac:dyDescent="0.2">
      <c r="A21" s="212"/>
      <c r="B21" s="213"/>
      <c r="C21" s="214"/>
      <c r="D21" s="88"/>
      <c r="E21" s="88"/>
      <c r="F21" s="27"/>
      <c r="G21" s="28"/>
      <c r="H21" s="22" t="str">
        <f>IF(G21="","",ROUNDDOWN('Lesné celky'!$C$2*G21,2))</f>
        <v/>
      </c>
      <c r="I21" s="28"/>
      <c r="J21" s="28"/>
      <c r="K21" s="28"/>
      <c r="L21" s="28"/>
      <c r="M21" s="24">
        <f t="shared" si="1"/>
        <v>0</v>
      </c>
      <c r="N21" s="23" t="str">
        <f t="shared" si="2"/>
        <v/>
      </c>
      <c r="O21" s="31"/>
      <c r="P21" s="33" t="str">
        <f t="shared" si="3"/>
        <v/>
      </c>
      <c r="R21" s="174" t="str">
        <f t="shared" si="4"/>
        <v/>
      </c>
    </row>
    <row r="22" spans="1:18" s="2" customFormat="1" ht="24.95" customHeight="1" x14ac:dyDescent="0.2">
      <c r="A22" s="212"/>
      <c r="B22" s="213"/>
      <c r="C22" s="214"/>
      <c r="D22" s="88"/>
      <c r="E22" s="88"/>
      <c r="F22" s="27"/>
      <c r="G22" s="28"/>
      <c r="H22" s="22" t="str">
        <f>IF(G22="","",ROUNDDOWN('Lesné celky'!$C$2*G22,2))</f>
        <v/>
      </c>
      <c r="I22" s="28"/>
      <c r="J22" s="28"/>
      <c r="K22" s="28"/>
      <c r="L22" s="28"/>
      <c r="M22" s="24">
        <f t="shared" si="1"/>
        <v>0</v>
      </c>
      <c r="N22" s="23" t="str">
        <f t="shared" si="2"/>
        <v/>
      </c>
      <c r="O22" s="31"/>
      <c r="P22" s="33" t="str">
        <f t="shared" si="3"/>
        <v/>
      </c>
      <c r="R22" s="174" t="str">
        <f t="shared" si="4"/>
        <v/>
      </c>
    </row>
    <row r="23" spans="1:18" s="2" customFormat="1" ht="24.95" customHeight="1" x14ac:dyDescent="0.2">
      <c r="A23" s="212"/>
      <c r="B23" s="213"/>
      <c r="C23" s="214"/>
      <c r="D23" s="88"/>
      <c r="E23" s="88"/>
      <c r="F23" s="27"/>
      <c r="G23" s="28"/>
      <c r="H23" s="22" t="str">
        <f>IF(G23="","",ROUNDDOWN('Lesné celky'!$C$2*G23,2))</f>
        <v/>
      </c>
      <c r="I23" s="28"/>
      <c r="J23" s="28"/>
      <c r="K23" s="28"/>
      <c r="L23" s="28"/>
      <c r="M23" s="24">
        <f t="shared" si="1"/>
        <v>0</v>
      </c>
      <c r="N23" s="23" t="str">
        <f t="shared" si="2"/>
        <v/>
      </c>
      <c r="O23" s="31"/>
      <c r="P23" s="33" t="str">
        <f t="shared" si="3"/>
        <v/>
      </c>
      <c r="R23" s="174" t="str">
        <f t="shared" si="4"/>
        <v/>
      </c>
    </row>
    <row r="24" spans="1:18" s="2" customFormat="1" ht="24.95" customHeight="1" x14ac:dyDescent="0.2">
      <c r="A24" s="212"/>
      <c r="B24" s="213"/>
      <c r="C24" s="214"/>
      <c r="D24" s="88"/>
      <c r="E24" s="88"/>
      <c r="F24" s="27"/>
      <c r="G24" s="28"/>
      <c r="H24" s="22" t="str">
        <f>IF(G24="","",ROUNDDOWN('Lesné celky'!$C$2*G24,2))</f>
        <v/>
      </c>
      <c r="I24" s="28"/>
      <c r="J24" s="28"/>
      <c r="K24" s="28"/>
      <c r="L24" s="28"/>
      <c r="M24" s="24">
        <f t="shared" si="1"/>
        <v>0</v>
      </c>
      <c r="N24" s="23" t="str">
        <f t="shared" si="2"/>
        <v/>
      </c>
      <c r="O24" s="31"/>
      <c r="P24" s="33" t="str">
        <f t="shared" si="3"/>
        <v/>
      </c>
      <c r="R24" s="174" t="str">
        <f t="shared" si="4"/>
        <v/>
      </c>
    </row>
    <row r="25" spans="1:18" s="2" customFormat="1" ht="24.95" customHeight="1" x14ac:dyDescent="0.2">
      <c r="A25" s="212"/>
      <c r="B25" s="213"/>
      <c r="C25" s="214"/>
      <c r="D25" s="88"/>
      <c r="E25" s="88"/>
      <c r="F25" s="27"/>
      <c r="G25" s="28"/>
      <c r="H25" s="22" t="str">
        <f>IF(G25="","",ROUNDDOWN('Lesné celky'!$C$2*G25,2))</f>
        <v/>
      </c>
      <c r="I25" s="28"/>
      <c r="J25" s="28"/>
      <c r="K25" s="28"/>
      <c r="L25" s="28"/>
      <c r="M25" s="24">
        <f t="shared" si="1"/>
        <v>0</v>
      </c>
      <c r="N25" s="23" t="str">
        <f t="shared" si="2"/>
        <v/>
      </c>
      <c r="O25" s="31"/>
      <c r="P25" s="33" t="str">
        <f t="shared" si="3"/>
        <v/>
      </c>
      <c r="R25" s="174" t="str">
        <f t="shared" si="4"/>
        <v/>
      </c>
    </row>
    <row r="26" spans="1:18" s="2" customFormat="1" ht="24.95" customHeight="1" x14ac:dyDescent="0.2">
      <c r="A26" s="212"/>
      <c r="B26" s="213"/>
      <c r="C26" s="214"/>
      <c r="D26" s="88"/>
      <c r="E26" s="88"/>
      <c r="F26" s="27"/>
      <c r="G26" s="28"/>
      <c r="H26" s="22" t="str">
        <f>IF(G26="","",ROUNDDOWN('Lesné celky'!$C$2*G26,2))</f>
        <v/>
      </c>
      <c r="I26" s="28"/>
      <c r="J26" s="28"/>
      <c r="K26" s="28"/>
      <c r="L26" s="28"/>
      <c r="M26" s="24">
        <f t="shared" si="1"/>
        <v>0</v>
      </c>
      <c r="N26" s="23" t="str">
        <f t="shared" si="2"/>
        <v/>
      </c>
      <c r="O26" s="31"/>
      <c r="P26" s="33" t="str">
        <f t="shared" si="3"/>
        <v/>
      </c>
      <c r="R26" s="174" t="str">
        <f t="shared" si="4"/>
        <v/>
      </c>
    </row>
    <row r="27" spans="1:18" s="2" customFormat="1" ht="24.95" customHeight="1" x14ac:dyDescent="0.2">
      <c r="A27" s="212"/>
      <c r="B27" s="213"/>
      <c r="C27" s="214"/>
      <c r="D27" s="88"/>
      <c r="E27" s="88"/>
      <c r="F27" s="27"/>
      <c r="G27" s="28"/>
      <c r="H27" s="22" t="str">
        <f>IF(G27="","",ROUNDDOWN('Lesné celky'!$C$2*G27,2))</f>
        <v/>
      </c>
      <c r="I27" s="28"/>
      <c r="J27" s="28"/>
      <c r="K27" s="28"/>
      <c r="L27" s="28"/>
      <c r="M27" s="24">
        <f t="shared" si="1"/>
        <v>0</v>
      </c>
      <c r="N27" s="23" t="str">
        <f t="shared" si="2"/>
        <v/>
      </c>
      <c r="O27" s="31"/>
      <c r="P27" s="33" t="str">
        <f t="shared" si="3"/>
        <v/>
      </c>
      <c r="R27" s="174" t="str">
        <f t="shared" si="4"/>
        <v/>
      </c>
    </row>
    <row r="28" spans="1:18" s="2" customFormat="1" ht="24.95" customHeight="1" x14ac:dyDescent="0.2">
      <c r="A28" s="212"/>
      <c r="B28" s="213"/>
      <c r="C28" s="214"/>
      <c r="D28" s="88"/>
      <c r="E28" s="88"/>
      <c r="F28" s="27"/>
      <c r="G28" s="28"/>
      <c r="H28" s="22" t="str">
        <f>IF(G28="","",ROUNDDOWN('Lesné celky'!$C$2*G28,2))</f>
        <v/>
      </c>
      <c r="I28" s="28"/>
      <c r="J28" s="28"/>
      <c r="K28" s="28"/>
      <c r="L28" s="28"/>
      <c r="M28" s="24">
        <f t="shared" si="1"/>
        <v>0</v>
      </c>
      <c r="N28" s="23" t="str">
        <f t="shared" si="2"/>
        <v/>
      </c>
      <c r="O28" s="31"/>
      <c r="P28" s="33" t="str">
        <f t="shared" si="3"/>
        <v/>
      </c>
      <c r="R28" s="174" t="str">
        <f t="shared" si="4"/>
        <v/>
      </c>
    </row>
    <row r="29" spans="1:18" s="2" customFormat="1" ht="24.95" customHeight="1" x14ac:dyDescent="0.2">
      <c r="A29" s="212"/>
      <c r="B29" s="213"/>
      <c r="C29" s="214"/>
      <c r="D29" s="88"/>
      <c r="E29" s="88"/>
      <c r="F29" s="27"/>
      <c r="G29" s="28"/>
      <c r="H29" s="22" t="str">
        <f>IF(G29="","",ROUNDDOWN('Lesné celky'!$C$2*G29,2))</f>
        <v/>
      </c>
      <c r="I29" s="28"/>
      <c r="J29" s="28"/>
      <c r="K29" s="28"/>
      <c r="L29" s="28"/>
      <c r="M29" s="24">
        <f t="shared" si="1"/>
        <v>0</v>
      </c>
      <c r="N29" s="23" t="str">
        <f t="shared" si="2"/>
        <v/>
      </c>
      <c r="O29" s="31"/>
      <c r="P29" s="33" t="str">
        <f t="shared" si="3"/>
        <v/>
      </c>
      <c r="R29" s="174" t="str">
        <f t="shared" si="4"/>
        <v/>
      </c>
    </row>
    <row r="30" spans="1:18" s="2" customFormat="1" ht="24.95" customHeight="1" x14ac:dyDescent="0.2">
      <c r="A30" s="212"/>
      <c r="B30" s="213"/>
      <c r="C30" s="214"/>
      <c r="D30" s="88"/>
      <c r="E30" s="88"/>
      <c r="F30" s="27"/>
      <c r="G30" s="28"/>
      <c r="H30" s="22" t="str">
        <f>IF(G30="","",ROUNDDOWN('Lesné celky'!$C$2*G30,2))</f>
        <v/>
      </c>
      <c r="I30" s="28"/>
      <c r="J30" s="28"/>
      <c r="K30" s="28"/>
      <c r="L30" s="28"/>
      <c r="M30" s="24">
        <f t="shared" si="1"/>
        <v>0</v>
      </c>
      <c r="N30" s="23" t="str">
        <f t="shared" si="2"/>
        <v/>
      </c>
      <c r="O30" s="31"/>
      <c r="P30" s="33" t="str">
        <f t="shared" si="3"/>
        <v/>
      </c>
      <c r="R30" s="174" t="str">
        <f t="shared" si="4"/>
        <v/>
      </c>
    </row>
    <row r="31" spans="1:18" s="2" customFormat="1" ht="24.95" customHeight="1" x14ac:dyDescent="0.2">
      <c r="A31" s="212"/>
      <c r="B31" s="213"/>
      <c r="C31" s="214"/>
      <c r="D31" s="88"/>
      <c r="E31" s="88"/>
      <c r="F31" s="27"/>
      <c r="G31" s="28"/>
      <c r="H31" s="22" t="str">
        <f>IF(G31="","",ROUNDDOWN('Lesné celky'!$C$2*G31,2))</f>
        <v/>
      </c>
      <c r="I31" s="28"/>
      <c r="J31" s="28"/>
      <c r="K31" s="28"/>
      <c r="L31" s="28"/>
      <c r="M31" s="24">
        <f t="shared" si="1"/>
        <v>0</v>
      </c>
      <c r="N31" s="23" t="str">
        <f t="shared" si="2"/>
        <v/>
      </c>
      <c r="O31" s="31"/>
      <c r="P31" s="33" t="str">
        <f t="shared" si="3"/>
        <v/>
      </c>
      <c r="R31" s="174" t="str">
        <f t="shared" si="4"/>
        <v/>
      </c>
    </row>
    <row r="32" spans="1:18" ht="24.95" customHeight="1" x14ac:dyDescent="0.2">
      <c r="A32" s="212"/>
      <c r="B32" s="213"/>
      <c r="C32" s="214"/>
      <c r="D32" s="88"/>
      <c r="E32" s="88"/>
      <c r="F32" s="27"/>
      <c r="G32" s="28"/>
      <c r="H32" s="22" t="str">
        <f>IF(G32="","",ROUNDDOWN('Lesné celky'!$C$2*G32,2))</f>
        <v/>
      </c>
      <c r="I32" s="28"/>
      <c r="J32" s="28"/>
      <c r="K32" s="28"/>
      <c r="L32" s="28"/>
      <c r="M32" s="24">
        <f t="shared" si="1"/>
        <v>0</v>
      </c>
      <c r="N32" s="23" t="str">
        <f t="shared" si="2"/>
        <v/>
      </c>
      <c r="O32" s="31"/>
      <c r="P32" s="33" t="str">
        <f t="shared" si="3"/>
        <v/>
      </c>
      <c r="R32" s="174" t="str">
        <f t="shared" si="4"/>
        <v/>
      </c>
    </row>
    <row r="33" spans="1:18" ht="24.95" customHeight="1" x14ac:dyDescent="0.2">
      <c r="A33" s="212"/>
      <c r="B33" s="213"/>
      <c r="C33" s="214"/>
      <c r="D33" s="88"/>
      <c r="E33" s="88"/>
      <c r="F33" s="27"/>
      <c r="G33" s="28"/>
      <c r="H33" s="22" t="str">
        <f>IF(G33="","",ROUNDDOWN('Lesné celky'!$C$2*G33,2))</f>
        <v/>
      </c>
      <c r="I33" s="28"/>
      <c r="J33" s="28"/>
      <c r="K33" s="28"/>
      <c r="L33" s="28"/>
      <c r="M33" s="24">
        <f t="shared" si="1"/>
        <v>0</v>
      </c>
      <c r="N33" s="23" t="str">
        <f t="shared" si="2"/>
        <v/>
      </c>
      <c r="O33" s="31"/>
      <c r="P33" s="33" t="str">
        <f t="shared" si="3"/>
        <v/>
      </c>
      <c r="R33" s="174" t="str">
        <f t="shared" si="4"/>
        <v/>
      </c>
    </row>
    <row r="34" spans="1:18" ht="24.95" customHeight="1" x14ac:dyDescent="0.2">
      <c r="A34" s="212"/>
      <c r="B34" s="213"/>
      <c r="C34" s="214"/>
      <c r="D34" s="88"/>
      <c r="E34" s="88"/>
      <c r="F34" s="27"/>
      <c r="G34" s="28"/>
      <c r="H34" s="22" t="str">
        <f>IF(G34="","",ROUNDDOWN('Lesné celky'!$C$2*G34,2))</f>
        <v/>
      </c>
      <c r="I34" s="28"/>
      <c r="J34" s="28"/>
      <c r="K34" s="28"/>
      <c r="L34" s="28"/>
      <c r="M34" s="24">
        <f t="shared" si="1"/>
        <v>0</v>
      </c>
      <c r="N34" s="23" t="str">
        <f t="shared" si="2"/>
        <v/>
      </c>
      <c r="O34" s="31"/>
      <c r="P34" s="33" t="str">
        <f t="shared" si="3"/>
        <v/>
      </c>
      <c r="R34" s="174" t="str">
        <f t="shared" si="4"/>
        <v/>
      </c>
    </row>
    <row r="35" spans="1:18" ht="24.95" customHeight="1" x14ac:dyDescent="0.2">
      <c r="A35" s="212"/>
      <c r="B35" s="213"/>
      <c r="C35" s="214"/>
      <c r="D35" s="88"/>
      <c r="E35" s="88"/>
      <c r="F35" s="27"/>
      <c r="G35" s="28"/>
      <c r="H35" s="22" t="str">
        <f>IF(G35="","",ROUNDDOWN('Lesné celky'!$C$2*G35,2))</f>
        <v/>
      </c>
      <c r="I35" s="28"/>
      <c r="J35" s="28"/>
      <c r="K35" s="28"/>
      <c r="L35" s="28"/>
      <c r="M35" s="24">
        <f t="shared" si="1"/>
        <v>0</v>
      </c>
      <c r="N35" s="23" t="str">
        <f t="shared" si="2"/>
        <v/>
      </c>
      <c r="O35" s="31"/>
      <c r="P35" s="33" t="str">
        <f t="shared" si="3"/>
        <v/>
      </c>
      <c r="R35" s="174" t="str">
        <f t="shared" si="4"/>
        <v/>
      </c>
    </row>
    <row r="36" spans="1:18" ht="24.95" customHeight="1" x14ac:dyDescent="0.2">
      <c r="A36" s="212"/>
      <c r="B36" s="213"/>
      <c r="C36" s="214"/>
      <c r="D36" s="88"/>
      <c r="E36" s="88"/>
      <c r="F36" s="27"/>
      <c r="G36" s="28"/>
      <c r="H36" s="22" t="str">
        <f>IF(G36="","",ROUNDDOWN('Lesné celky'!$C$2*G36,2))</f>
        <v/>
      </c>
      <c r="I36" s="28"/>
      <c r="J36" s="28"/>
      <c r="K36" s="28"/>
      <c r="L36" s="28"/>
      <c r="M36" s="24">
        <f t="shared" si="1"/>
        <v>0</v>
      </c>
      <c r="N36" s="23" t="str">
        <f t="shared" si="2"/>
        <v/>
      </c>
      <c r="O36" s="31"/>
      <c r="P36" s="33" t="str">
        <f t="shared" si="3"/>
        <v/>
      </c>
      <c r="R36" s="174" t="str">
        <f t="shared" si="4"/>
        <v/>
      </c>
    </row>
    <row r="37" spans="1:18" ht="24.95" customHeight="1" x14ac:dyDescent="0.2">
      <c r="A37" s="212"/>
      <c r="B37" s="213"/>
      <c r="C37" s="214"/>
      <c r="D37" s="88"/>
      <c r="E37" s="88"/>
      <c r="F37" s="27"/>
      <c r="G37" s="28"/>
      <c r="H37" s="22" t="str">
        <f>IF(G37="","",ROUNDDOWN('Lesné celky'!$C$2*G37,2))</f>
        <v/>
      </c>
      <c r="I37" s="28"/>
      <c r="J37" s="28"/>
      <c r="K37" s="28"/>
      <c r="L37" s="28"/>
      <c r="M37" s="24">
        <f t="shared" si="1"/>
        <v>0</v>
      </c>
      <c r="N37" s="23" t="str">
        <f t="shared" si="2"/>
        <v/>
      </c>
      <c r="O37" s="31"/>
      <c r="P37" s="33" t="str">
        <f t="shared" si="3"/>
        <v/>
      </c>
      <c r="R37" s="174" t="str">
        <f t="shared" si="4"/>
        <v/>
      </c>
    </row>
    <row r="38" spans="1:18" ht="24.95" customHeight="1" x14ac:dyDescent="0.2">
      <c r="A38" s="212"/>
      <c r="B38" s="213"/>
      <c r="C38" s="214"/>
      <c r="D38" s="88"/>
      <c r="E38" s="88"/>
      <c r="F38" s="27"/>
      <c r="G38" s="28"/>
      <c r="H38" s="22" t="str">
        <f>IF(G38="","",ROUNDDOWN('Lesné celky'!$C$2*G38,2))</f>
        <v/>
      </c>
      <c r="I38" s="28"/>
      <c r="J38" s="28"/>
      <c r="K38" s="28"/>
      <c r="L38" s="28"/>
      <c r="M38" s="24">
        <f t="shared" si="1"/>
        <v>0</v>
      </c>
      <c r="N38" s="23" t="str">
        <f t="shared" si="2"/>
        <v/>
      </c>
      <c r="O38" s="31"/>
      <c r="P38" s="33" t="str">
        <f t="shared" si="3"/>
        <v/>
      </c>
      <c r="R38" s="174" t="str">
        <f t="shared" si="4"/>
        <v/>
      </c>
    </row>
    <row r="39" spans="1:18" ht="24.95" customHeight="1" x14ac:dyDescent="0.2">
      <c r="A39" s="212"/>
      <c r="B39" s="213"/>
      <c r="C39" s="214"/>
      <c r="D39" s="88"/>
      <c r="E39" s="88"/>
      <c r="F39" s="27"/>
      <c r="G39" s="28"/>
      <c r="H39" s="22" t="str">
        <f>IF(G39="","",ROUNDDOWN('Lesné celky'!$C$2*G39,2))</f>
        <v/>
      </c>
      <c r="I39" s="28"/>
      <c r="J39" s="28"/>
      <c r="K39" s="28"/>
      <c r="L39" s="28"/>
      <c r="M39" s="24">
        <f t="shared" si="1"/>
        <v>0</v>
      </c>
      <c r="N39" s="23" t="str">
        <f t="shared" si="2"/>
        <v/>
      </c>
      <c r="O39" s="31"/>
      <c r="P39" s="33" t="str">
        <f t="shared" si="3"/>
        <v/>
      </c>
      <c r="R39" s="174" t="str">
        <f t="shared" si="4"/>
        <v/>
      </c>
    </row>
    <row r="40" spans="1:18" ht="24.95" customHeight="1" x14ac:dyDescent="0.2">
      <c r="A40" s="212"/>
      <c r="B40" s="213"/>
      <c r="C40" s="214"/>
      <c r="D40" s="88"/>
      <c r="E40" s="88"/>
      <c r="F40" s="27"/>
      <c r="G40" s="28"/>
      <c r="H40" s="22" t="str">
        <f>IF(G40="","",ROUNDDOWN('Lesné celky'!$C$2*G40,2))</f>
        <v/>
      </c>
      <c r="I40" s="28"/>
      <c r="J40" s="28"/>
      <c r="K40" s="28"/>
      <c r="L40" s="28"/>
      <c r="M40" s="24">
        <f t="shared" si="1"/>
        <v>0</v>
      </c>
      <c r="N40" s="23" t="str">
        <f t="shared" si="2"/>
        <v/>
      </c>
      <c r="O40" s="31"/>
      <c r="P40" s="33" t="str">
        <f t="shared" si="3"/>
        <v/>
      </c>
      <c r="R40" s="174" t="str">
        <f t="shared" si="4"/>
        <v/>
      </c>
    </row>
    <row r="41" spans="1:18" ht="24.95" customHeight="1" x14ac:dyDescent="0.2">
      <c r="A41" s="212"/>
      <c r="B41" s="213"/>
      <c r="C41" s="214"/>
      <c r="D41" s="88"/>
      <c r="E41" s="88"/>
      <c r="F41" s="27"/>
      <c r="G41" s="28"/>
      <c r="H41" s="22" t="str">
        <f>IF(G41="","",ROUNDDOWN('Lesné celky'!$C$2*G41,2))</f>
        <v/>
      </c>
      <c r="I41" s="28"/>
      <c r="J41" s="28"/>
      <c r="K41" s="28"/>
      <c r="L41" s="28"/>
      <c r="M41" s="24">
        <f t="shared" si="1"/>
        <v>0</v>
      </c>
      <c r="N41" s="23" t="str">
        <f t="shared" si="2"/>
        <v/>
      </c>
      <c r="O41" s="31"/>
      <c r="P41" s="33" t="str">
        <f t="shared" si="3"/>
        <v/>
      </c>
      <c r="R41" s="174" t="str">
        <f t="shared" si="4"/>
        <v/>
      </c>
    </row>
    <row r="42" spans="1:18" ht="24.95" customHeight="1" x14ac:dyDescent="0.2">
      <c r="A42" s="212"/>
      <c r="B42" s="213"/>
      <c r="C42" s="214"/>
      <c r="D42" s="88"/>
      <c r="E42" s="88"/>
      <c r="F42" s="27"/>
      <c r="G42" s="28"/>
      <c r="H42" s="22" t="str">
        <f>IF(G42="","",ROUNDDOWN('Lesné celky'!$C$2*G42,2))</f>
        <v/>
      </c>
      <c r="I42" s="28"/>
      <c r="J42" s="28"/>
      <c r="K42" s="28"/>
      <c r="L42" s="28"/>
      <c r="M42" s="24">
        <f t="shared" si="1"/>
        <v>0</v>
      </c>
      <c r="N42" s="23" t="str">
        <f t="shared" si="2"/>
        <v/>
      </c>
      <c r="O42" s="31"/>
      <c r="P42" s="33" t="str">
        <f t="shared" si="3"/>
        <v/>
      </c>
      <c r="R42" s="174" t="str">
        <f t="shared" si="4"/>
        <v/>
      </c>
    </row>
    <row r="43" spans="1:18" ht="24.95" customHeight="1" x14ac:dyDescent="0.2">
      <c r="A43" s="212"/>
      <c r="B43" s="213"/>
      <c r="C43" s="214"/>
      <c r="D43" s="88"/>
      <c r="E43" s="88"/>
      <c r="F43" s="27"/>
      <c r="G43" s="28"/>
      <c r="H43" s="22" t="str">
        <f>IF(G43="","",ROUNDDOWN('Lesné celky'!$C$2*G43,2))</f>
        <v/>
      </c>
      <c r="I43" s="28"/>
      <c r="J43" s="28"/>
      <c r="K43" s="28"/>
      <c r="L43" s="28"/>
      <c r="M43" s="24">
        <f t="shared" si="1"/>
        <v>0</v>
      </c>
      <c r="N43" s="23" t="str">
        <f t="shared" si="2"/>
        <v/>
      </c>
      <c r="O43" s="31"/>
      <c r="P43" s="33" t="str">
        <f t="shared" si="3"/>
        <v/>
      </c>
      <c r="R43" s="174" t="str">
        <f t="shared" si="4"/>
        <v/>
      </c>
    </row>
    <row r="44" spans="1:18" ht="24.95" customHeight="1" x14ac:dyDescent="0.2">
      <c r="A44" s="212"/>
      <c r="B44" s="213"/>
      <c r="C44" s="214"/>
      <c r="D44" s="88"/>
      <c r="E44" s="88"/>
      <c r="F44" s="27"/>
      <c r="G44" s="28"/>
      <c r="H44" s="22" t="str">
        <f>IF(G44="","",ROUNDDOWN('Lesné celky'!$C$2*G44,2))</f>
        <v/>
      </c>
      <c r="I44" s="28"/>
      <c r="J44" s="28"/>
      <c r="K44" s="28"/>
      <c r="L44" s="28"/>
      <c r="M44" s="24">
        <f t="shared" si="1"/>
        <v>0</v>
      </c>
      <c r="N44" s="23" t="str">
        <f t="shared" si="2"/>
        <v/>
      </c>
      <c r="O44" s="31"/>
      <c r="P44" s="33" t="str">
        <f t="shared" si="3"/>
        <v/>
      </c>
      <c r="R44" s="174" t="str">
        <f t="shared" si="4"/>
        <v/>
      </c>
    </row>
    <row r="45" spans="1:18" ht="24.95" customHeight="1" x14ac:dyDescent="0.2">
      <c r="A45" s="212"/>
      <c r="B45" s="213"/>
      <c r="C45" s="214"/>
      <c r="D45" s="88"/>
      <c r="E45" s="88"/>
      <c r="F45" s="27"/>
      <c r="G45" s="28"/>
      <c r="H45" s="22" t="str">
        <f>IF(G45="","",ROUNDDOWN('Lesné celky'!$C$2*G45,2))</f>
        <v/>
      </c>
      <c r="I45" s="28"/>
      <c r="J45" s="28"/>
      <c r="K45" s="28"/>
      <c r="L45" s="28"/>
      <c r="M45" s="24">
        <f t="shared" si="1"/>
        <v>0</v>
      </c>
      <c r="N45" s="23" t="str">
        <f t="shared" si="2"/>
        <v/>
      </c>
      <c r="O45" s="31"/>
      <c r="P45" s="33" t="str">
        <f t="shared" si="3"/>
        <v/>
      </c>
      <c r="R45" s="174" t="str">
        <f t="shared" si="4"/>
        <v/>
      </c>
    </row>
    <row r="46" spans="1:18" ht="24.95" customHeight="1" x14ac:dyDescent="0.2">
      <c r="A46" s="212"/>
      <c r="B46" s="213"/>
      <c r="C46" s="214"/>
      <c r="D46" s="88"/>
      <c r="E46" s="88"/>
      <c r="F46" s="27"/>
      <c r="G46" s="28"/>
      <c r="H46" s="22" t="str">
        <f>IF(G46="","",ROUNDDOWN('Lesné celky'!$C$2*G46,2))</f>
        <v/>
      </c>
      <c r="I46" s="28"/>
      <c r="J46" s="28"/>
      <c r="K46" s="28"/>
      <c r="L46" s="28"/>
      <c r="M46" s="24">
        <f t="shared" si="1"/>
        <v>0</v>
      </c>
      <c r="N46" s="23" t="str">
        <f t="shared" si="2"/>
        <v/>
      </c>
      <c r="O46" s="31"/>
      <c r="P46" s="33" t="str">
        <f t="shared" si="3"/>
        <v/>
      </c>
      <c r="R46" s="174" t="str">
        <f t="shared" si="4"/>
        <v/>
      </c>
    </row>
    <row r="47" spans="1:18" ht="24.95" customHeight="1" x14ac:dyDescent="0.2">
      <c r="A47" s="212"/>
      <c r="B47" s="213"/>
      <c r="C47" s="214"/>
      <c r="D47" s="88"/>
      <c r="E47" s="88"/>
      <c r="F47" s="27"/>
      <c r="G47" s="28"/>
      <c r="H47" s="22" t="str">
        <f>IF(G47="","",ROUNDDOWN('Lesné celky'!$C$2*G47,2))</f>
        <v/>
      </c>
      <c r="I47" s="28"/>
      <c r="J47" s="28"/>
      <c r="K47" s="28"/>
      <c r="L47" s="28"/>
      <c r="M47" s="24">
        <f t="shared" si="1"/>
        <v>0</v>
      </c>
      <c r="N47" s="23" t="str">
        <f t="shared" si="2"/>
        <v/>
      </c>
      <c r="O47" s="31"/>
      <c r="P47" s="33" t="str">
        <f t="shared" si="3"/>
        <v/>
      </c>
      <c r="R47" s="174" t="str">
        <f t="shared" si="4"/>
        <v/>
      </c>
    </row>
    <row r="48" spans="1:18" ht="24.95" customHeight="1" x14ac:dyDescent="0.2">
      <c r="A48" s="212"/>
      <c r="B48" s="213"/>
      <c r="C48" s="214"/>
      <c r="D48" s="88"/>
      <c r="E48" s="88"/>
      <c r="F48" s="27"/>
      <c r="G48" s="28"/>
      <c r="H48" s="22" t="str">
        <f>IF(G48="","",ROUNDDOWN('Lesné celky'!$C$2*G48,2))</f>
        <v/>
      </c>
      <c r="I48" s="28"/>
      <c r="J48" s="28"/>
      <c r="K48" s="28"/>
      <c r="L48" s="28"/>
      <c r="M48" s="24">
        <f t="shared" si="1"/>
        <v>0</v>
      </c>
      <c r="N48" s="23" t="str">
        <f t="shared" si="2"/>
        <v/>
      </c>
      <c r="O48" s="31"/>
      <c r="P48" s="33" t="str">
        <f t="shared" si="3"/>
        <v/>
      </c>
      <c r="R48" s="174" t="str">
        <f t="shared" si="4"/>
        <v/>
      </c>
    </row>
    <row r="49" spans="1:18" ht="24.95" customHeight="1" x14ac:dyDescent="0.2">
      <c r="A49" s="212"/>
      <c r="B49" s="213"/>
      <c r="C49" s="214"/>
      <c r="D49" s="88"/>
      <c r="E49" s="88"/>
      <c r="F49" s="27"/>
      <c r="G49" s="28"/>
      <c r="H49" s="22" t="str">
        <f>IF(G49="","",ROUNDDOWN('Lesné celky'!$C$2*G49,2))</f>
        <v/>
      </c>
      <c r="I49" s="28"/>
      <c r="J49" s="28"/>
      <c r="K49" s="28"/>
      <c r="L49" s="28"/>
      <c r="M49" s="24">
        <f t="shared" si="1"/>
        <v>0</v>
      </c>
      <c r="N49" s="23" t="str">
        <f t="shared" si="2"/>
        <v/>
      </c>
      <c r="O49" s="31"/>
      <c r="P49" s="33" t="str">
        <f t="shared" si="3"/>
        <v/>
      </c>
      <c r="R49" s="174" t="str">
        <f t="shared" si="4"/>
        <v/>
      </c>
    </row>
    <row r="50" spans="1:18" ht="24.95" customHeight="1" x14ac:dyDescent="0.2">
      <c r="A50" s="212"/>
      <c r="B50" s="213"/>
      <c r="C50" s="214"/>
      <c r="D50" s="88"/>
      <c r="E50" s="88"/>
      <c r="F50" s="27"/>
      <c r="G50" s="28"/>
      <c r="H50" s="22" t="str">
        <f>IF(G50="","",ROUNDDOWN('Lesné celky'!$C$2*G50,2))</f>
        <v/>
      </c>
      <c r="I50" s="28"/>
      <c r="J50" s="28"/>
      <c r="K50" s="28"/>
      <c r="L50" s="28"/>
      <c r="M50" s="24">
        <f t="shared" si="1"/>
        <v>0</v>
      </c>
      <c r="N50" s="23" t="str">
        <f t="shared" si="2"/>
        <v/>
      </c>
      <c r="O50" s="31"/>
      <c r="P50" s="33" t="str">
        <f t="shared" si="3"/>
        <v/>
      </c>
      <c r="R50" s="174" t="str">
        <f t="shared" si="4"/>
        <v/>
      </c>
    </row>
    <row r="51" spans="1:18" ht="24.95" customHeight="1" x14ac:dyDescent="0.2">
      <c r="A51" s="212"/>
      <c r="B51" s="213"/>
      <c r="C51" s="214"/>
      <c r="D51" s="88"/>
      <c r="E51" s="88"/>
      <c r="F51" s="27"/>
      <c r="G51" s="28"/>
      <c r="H51" s="22" t="str">
        <f>IF(G51="","",ROUNDDOWN('Lesné celky'!$C$2*G51,2))</f>
        <v/>
      </c>
      <c r="I51" s="28"/>
      <c r="J51" s="28"/>
      <c r="K51" s="28"/>
      <c r="L51" s="28"/>
      <c r="M51" s="24">
        <f t="shared" si="1"/>
        <v>0</v>
      </c>
      <c r="N51" s="23" t="str">
        <f t="shared" si="2"/>
        <v/>
      </c>
      <c r="O51" s="31"/>
      <c r="P51" s="33" t="str">
        <f t="shared" si="3"/>
        <v/>
      </c>
      <c r="R51" s="174" t="str">
        <f t="shared" si="4"/>
        <v/>
      </c>
    </row>
    <row r="52" spans="1:18" ht="24.95" customHeight="1" x14ac:dyDescent="0.2">
      <c r="A52" s="212"/>
      <c r="B52" s="213"/>
      <c r="C52" s="214"/>
      <c r="D52" s="88"/>
      <c r="E52" s="88"/>
      <c r="F52" s="27"/>
      <c r="G52" s="28"/>
      <c r="H52" s="22" t="str">
        <f>IF(G52="","",ROUNDDOWN('Lesné celky'!$C$2*G52,2))</f>
        <v/>
      </c>
      <c r="I52" s="28"/>
      <c r="J52" s="28"/>
      <c r="K52" s="28"/>
      <c r="L52" s="28"/>
      <c r="M52" s="24">
        <f t="shared" si="1"/>
        <v>0</v>
      </c>
      <c r="N52" s="23" t="str">
        <f t="shared" si="2"/>
        <v/>
      </c>
      <c r="O52" s="31"/>
      <c r="P52" s="33" t="str">
        <f t="shared" si="3"/>
        <v/>
      </c>
      <c r="R52" s="174" t="str">
        <f t="shared" si="4"/>
        <v/>
      </c>
    </row>
    <row r="53" spans="1:18" ht="24.95" customHeight="1" x14ac:dyDescent="0.2">
      <c r="A53" s="212"/>
      <c r="B53" s="213"/>
      <c r="C53" s="214"/>
      <c r="D53" s="88"/>
      <c r="E53" s="88"/>
      <c r="F53" s="27"/>
      <c r="G53" s="28"/>
      <c r="H53" s="22" t="str">
        <f>IF(G53="","",ROUNDDOWN('Lesné celky'!$C$2*G53,2))</f>
        <v/>
      </c>
      <c r="I53" s="28"/>
      <c r="J53" s="28"/>
      <c r="K53" s="28"/>
      <c r="L53" s="28"/>
      <c r="M53" s="24">
        <f t="shared" si="1"/>
        <v>0</v>
      </c>
      <c r="N53" s="23" t="str">
        <f t="shared" si="2"/>
        <v/>
      </c>
      <c r="O53" s="31"/>
      <c r="P53" s="33" t="str">
        <f t="shared" si="3"/>
        <v/>
      </c>
      <c r="R53" s="174" t="str">
        <f t="shared" si="4"/>
        <v/>
      </c>
    </row>
    <row r="54" spans="1:18" ht="24.95" customHeight="1" x14ac:dyDescent="0.2">
      <c r="A54" s="212"/>
      <c r="B54" s="213"/>
      <c r="C54" s="214"/>
      <c r="D54" s="88"/>
      <c r="E54" s="88"/>
      <c r="F54" s="27"/>
      <c r="G54" s="28"/>
      <c r="H54" s="22" t="str">
        <f>IF(G54="","",ROUNDDOWN('Lesné celky'!$C$2*G54,2))</f>
        <v/>
      </c>
      <c r="I54" s="28"/>
      <c r="J54" s="28"/>
      <c r="K54" s="28"/>
      <c r="L54" s="28"/>
      <c r="M54" s="24">
        <f t="shared" si="1"/>
        <v>0</v>
      </c>
      <c r="N54" s="23" t="str">
        <f t="shared" si="2"/>
        <v/>
      </c>
      <c r="O54" s="31"/>
      <c r="P54" s="33" t="str">
        <f t="shared" si="3"/>
        <v/>
      </c>
      <c r="R54" s="174" t="str">
        <f t="shared" si="4"/>
        <v/>
      </c>
    </row>
    <row r="55" spans="1:18" ht="24.95" customHeight="1" x14ac:dyDescent="0.2">
      <c r="A55" s="212"/>
      <c r="B55" s="213"/>
      <c r="C55" s="214"/>
      <c r="D55" s="88"/>
      <c r="E55" s="88"/>
      <c r="F55" s="27"/>
      <c r="G55" s="28"/>
      <c r="H55" s="22" t="str">
        <f>IF(G55="","",ROUNDDOWN('Lesné celky'!$C$2*G55,2))</f>
        <v/>
      </c>
      <c r="I55" s="28"/>
      <c r="J55" s="28"/>
      <c r="K55" s="28"/>
      <c r="L55" s="28"/>
      <c r="M55" s="24">
        <f t="shared" si="1"/>
        <v>0</v>
      </c>
      <c r="N55" s="23" t="str">
        <f t="shared" si="2"/>
        <v/>
      </c>
      <c r="O55" s="31"/>
      <c r="P55" s="33" t="str">
        <f t="shared" si="3"/>
        <v/>
      </c>
      <c r="R55" s="174" t="str">
        <f t="shared" si="4"/>
        <v/>
      </c>
    </row>
    <row r="56" spans="1:18" ht="24.95" customHeight="1" x14ac:dyDescent="0.2">
      <c r="A56" s="212"/>
      <c r="B56" s="213"/>
      <c r="C56" s="214"/>
      <c r="D56" s="88"/>
      <c r="E56" s="88"/>
      <c r="F56" s="27"/>
      <c r="G56" s="28"/>
      <c r="H56" s="22" t="str">
        <f>IF(G56="","",ROUNDDOWN('Lesné celky'!$C$2*G56,2))</f>
        <v/>
      </c>
      <c r="I56" s="28"/>
      <c r="J56" s="28"/>
      <c r="K56" s="28"/>
      <c r="L56" s="28"/>
      <c r="M56" s="24">
        <f t="shared" si="1"/>
        <v>0</v>
      </c>
      <c r="N56" s="23" t="str">
        <f t="shared" si="2"/>
        <v/>
      </c>
      <c r="O56" s="31"/>
      <c r="P56" s="33" t="str">
        <f t="shared" si="3"/>
        <v/>
      </c>
      <c r="R56" s="174" t="str">
        <f t="shared" si="4"/>
        <v/>
      </c>
    </row>
    <row r="57" spans="1:18" ht="24.95" customHeight="1" x14ac:dyDescent="0.2">
      <c r="A57" s="212"/>
      <c r="B57" s="213"/>
      <c r="C57" s="214"/>
      <c r="D57" s="88"/>
      <c r="E57" s="88"/>
      <c r="F57" s="27"/>
      <c r="G57" s="28"/>
      <c r="H57" s="22" t="str">
        <f>IF(G57="","",ROUNDDOWN('Lesné celky'!$C$2*G57,2))</f>
        <v/>
      </c>
      <c r="I57" s="28"/>
      <c r="J57" s="28"/>
      <c r="K57" s="28"/>
      <c r="L57" s="28"/>
      <c r="M57" s="24">
        <f t="shared" si="1"/>
        <v>0</v>
      </c>
      <c r="N57" s="23" t="str">
        <f t="shared" si="2"/>
        <v/>
      </c>
      <c r="O57" s="31"/>
      <c r="P57" s="33" t="str">
        <f t="shared" si="3"/>
        <v/>
      </c>
      <c r="R57" s="174" t="str">
        <f t="shared" si="4"/>
        <v/>
      </c>
    </row>
    <row r="58" spans="1:18" ht="24.95" customHeight="1" x14ac:dyDescent="0.2">
      <c r="A58" s="212"/>
      <c r="B58" s="213"/>
      <c r="C58" s="214"/>
      <c r="D58" s="88"/>
      <c r="E58" s="88"/>
      <c r="F58" s="27"/>
      <c r="G58" s="28"/>
      <c r="H58" s="22" t="str">
        <f>IF(G58="","",ROUNDDOWN('Lesné celky'!$C$2*G58,2))</f>
        <v/>
      </c>
      <c r="I58" s="28"/>
      <c r="J58" s="28"/>
      <c r="K58" s="28"/>
      <c r="L58" s="28"/>
      <c r="M58" s="24">
        <f t="shared" si="1"/>
        <v>0</v>
      </c>
      <c r="N58" s="23" t="str">
        <f t="shared" si="2"/>
        <v/>
      </c>
      <c r="O58" s="31"/>
      <c r="P58" s="33" t="str">
        <f t="shared" si="3"/>
        <v/>
      </c>
      <c r="R58" s="174" t="str">
        <f t="shared" si="4"/>
        <v/>
      </c>
    </row>
    <row r="59" spans="1:18" ht="24.95" customHeight="1" x14ac:dyDescent="0.2">
      <c r="A59" s="212"/>
      <c r="B59" s="213"/>
      <c r="C59" s="214"/>
      <c r="D59" s="88"/>
      <c r="E59" s="88"/>
      <c r="F59" s="27"/>
      <c r="G59" s="28"/>
      <c r="H59" s="22" t="str">
        <f>IF(G59="","",ROUNDDOWN('Lesné celky'!$C$2*G59,2))</f>
        <v/>
      </c>
      <c r="I59" s="28"/>
      <c r="J59" s="28"/>
      <c r="K59" s="28"/>
      <c r="L59" s="28"/>
      <c r="M59" s="24">
        <f t="shared" si="1"/>
        <v>0</v>
      </c>
      <c r="N59" s="23" t="str">
        <f t="shared" si="2"/>
        <v/>
      </c>
      <c r="O59" s="31"/>
      <c r="P59" s="33" t="str">
        <f t="shared" si="3"/>
        <v/>
      </c>
      <c r="R59" s="174" t="str">
        <f t="shared" si="4"/>
        <v/>
      </c>
    </row>
    <row r="60" spans="1:18" ht="24.95" customHeight="1" x14ac:dyDescent="0.2">
      <c r="A60" s="212"/>
      <c r="B60" s="213"/>
      <c r="C60" s="214"/>
      <c r="D60" s="88"/>
      <c r="E60" s="88"/>
      <c r="F60" s="27"/>
      <c r="G60" s="28"/>
      <c r="H60" s="22" t="str">
        <f>IF(G60="","",ROUNDDOWN('Lesné celky'!$C$2*G60,2))</f>
        <v/>
      </c>
      <c r="I60" s="28"/>
      <c r="J60" s="28"/>
      <c r="K60" s="28"/>
      <c r="L60" s="28"/>
      <c r="M60" s="24">
        <f t="shared" si="1"/>
        <v>0</v>
      </c>
      <c r="N60" s="23" t="str">
        <f t="shared" si="2"/>
        <v/>
      </c>
      <c r="O60" s="31"/>
      <c r="P60" s="33" t="str">
        <f t="shared" si="3"/>
        <v/>
      </c>
      <c r="R60" s="174" t="str">
        <f t="shared" si="4"/>
        <v/>
      </c>
    </row>
    <row r="61" spans="1:18" ht="24.95" customHeight="1" x14ac:dyDescent="0.2">
      <c r="A61" s="212"/>
      <c r="B61" s="213"/>
      <c r="C61" s="214"/>
      <c r="D61" s="88"/>
      <c r="E61" s="88"/>
      <c r="F61" s="27"/>
      <c r="G61" s="28"/>
      <c r="H61" s="22" t="str">
        <f>IF(G61="","",ROUNDDOWN('Lesné celky'!$C$2*G61,2))</f>
        <v/>
      </c>
      <c r="I61" s="28"/>
      <c r="J61" s="28"/>
      <c r="K61" s="28"/>
      <c r="L61" s="28"/>
      <c r="M61" s="24">
        <f t="shared" si="1"/>
        <v>0</v>
      </c>
      <c r="N61" s="23" t="str">
        <f t="shared" si="2"/>
        <v/>
      </c>
      <c r="O61" s="31"/>
      <c r="P61" s="33" t="str">
        <f t="shared" si="3"/>
        <v/>
      </c>
      <c r="R61" s="174" t="str">
        <f t="shared" si="4"/>
        <v/>
      </c>
    </row>
    <row r="62" spans="1:18" ht="24.95" customHeight="1" x14ac:dyDescent="0.2">
      <c r="A62" s="212"/>
      <c r="B62" s="213"/>
      <c r="C62" s="214"/>
      <c r="D62" s="88"/>
      <c r="E62" s="88"/>
      <c r="F62" s="27"/>
      <c r="G62" s="28"/>
      <c r="H62" s="22" t="str">
        <f>IF(G62="","",ROUNDDOWN('Lesné celky'!$C$2*G62,2))</f>
        <v/>
      </c>
      <c r="I62" s="28"/>
      <c r="J62" s="28"/>
      <c r="K62" s="28"/>
      <c r="L62" s="28"/>
      <c r="M62" s="24">
        <f t="shared" si="1"/>
        <v>0</v>
      </c>
      <c r="N62" s="23" t="str">
        <f t="shared" si="2"/>
        <v/>
      </c>
      <c r="O62" s="31"/>
      <c r="P62" s="33" t="str">
        <f t="shared" si="3"/>
        <v/>
      </c>
      <c r="R62" s="174" t="str">
        <f t="shared" si="4"/>
        <v/>
      </c>
    </row>
    <row r="63" spans="1:18" ht="24.95" customHeight="1" x14ac:dyDescent="0.2">
      <c r="A63" s="212"/>
      <c r="B63" s="213"/>
      <c r="C63" s="214"/>
      <c r="D63" s="88"/>
      <c r="E63" s="88"/>
      <c r="F63" s="27"/>
      <c r="G63" s="28"/>
      <c r="H63" s="22" t="str">
        <f>IF(G63="","",ROUNDDOWN('Lesné celky'!$C$2*G63,2))</f>
        <v/>
      </c>
      <c r="I63" s="28"/>
      <c r="J63" s="28"/>
      <c r="K63" s="28"/>
      <c r="L63" s="28"/>
      <c r="M63" s="24">
        <f t="shared" si="1"/>
        <v>0</v>
      </c>
      <c r="N63" s="23" t="str">
        <f t="shared" si="2"/>
        <v/>
      </c>
      <c r="O63" s="31"/>
      <c r="P63" s="33" t="str">
        <f t="shared" si="3"/>
        <v/>
      </c>
      <c r="R63" s="174" t="str">
        <f t="shared" si="4"/>
        <v/>
      </c>
    </row>
    <row r="64" spans="1:18" ht="24.95" customHeight="1" x14ac:dyDescent="0.2">
      <c r="A64" s="212"/>
      <c r="B64" s="213"/>
      <c r="C64" s="214"/>
      <c r="D64" s="88"/>
      <c r="E64" s="88"/>
      <c r="F64" s="27"/>
      <c r="G64" s="28"/>
      <c r="H64" s="22" t="str">
        <f>IF(G64="","",ROUNDDOWN('Lesné celky'!$C$2*G64,2))</f>
        <v/>
      </c>
      <c r="I64" s="28"/>
      <c r="J64" s="28"/>
      <c r="K64" s="28"/>
      <c r="L64" s="28"/>
      <c r="M64" s="24">
        <f t="shared" si="1"/>
        <v>0</v>
      </c>
      <c r="N64" s="23" t="str">
        <f t="shared" si="2"/>
        <v/>
      </c>
      <c r="O64" s="31"/>
      <c r="P64" s="33" t="str">
        <f t="shared" si="3"/>
        <v/>
      </c>
      <c r="R64" s="174" t="str">
        <f t="shared" si="4"/>
        <v/>
      </c>
    </row>
    <row r="65" spans="1:18" ht="24.95" customHeight="1" x14ac:dyDescent="0.2">
      <c r="A65" s="212"/>
      <c r="B65" s="213"/>
      <c r="C65" s="214"/>
      <c r="D65" s="88"/>
      <c r="E65" s="88"/>
      <c r="F65" s="27"/>
      <c r="G65" s="28"/>
      <c r="H65" s="22" t="str">
        <f>IF(G65="","",ROUNDDOWN('Lesné celky'!$C$2*G65,2))</f>
        <v/>
      </c>
      <c r="I65" s="28"/>
      <c r="J65" s="28"/>
      <c r="K65" s="28"/>
      <c r="L65" s="28"/>
      <c r="M65" s="24">
        <f t="shared" si="1"/>
        <v>0</v>
      </c>
      <c r="N65" s="23" t="str">
        <f t="shared" si="2"/>
        <v/>
      </c>
      <c r="O65" s="31"/>
      <c r="P65" s="33" t="str">
        <f t="shared" si="3"/>
        <v/>
      </c>
      <c r="R65" s="174" t="str">
        <f t="shared" si="4"/>
        <v/>
      </c>
    </row>
    <row r="66" spans="1:18" ht="24.95" customHeight="1" x14ac:dyDescent="0.2">
      <c r="A66" s="212"/>
      <c r="B66" s="213"/>
      <c r="C66" s="214"/>
      <c r="D66" s="88"/>
      <c r="E66" s="88"/>
      <c r="F66" s="27"/>
      <c r="G66" s="28"/>
      <c r="H66" s="22" t="str">
        <f>IF(G66="","",ROUNDDOWN('Lesné celky'!$C$2*G66,2))</f>
        <v/>
      </c>
      <c r="I66" s="28"/>
      <c r="J66" s="28"/>
      <c r="K66" s="28"/>
      <c r="L66" s="28"/>
      <c r="M66" s="24">
        <f t="shared" si="1"/>
        <v>0</v>
      </c>
      <c r="N66" s="23" t="str">
        <f t="shared" si="2"/>
        <v/>
      </c>
      <c r="O66" s="31"/>
      <c r="P66" s="33" t="str">
        <f t="shared" si="3"/>
        <v/>
      </c>
      <c r="R66" s="174" t="str">
        <f t="shared" si="4"/>
        <v/>
      </c>
    </row>
    <row r="67" spans="1:18" ht="24.95" customHeight="1" x14ac:dyDescent="0.2">
      <c r="A67" s="212"/>
      <c r="B67" s="213"/>
      <c r="C67" s="214"/>
      <c r="D67" s="88"/>
      <c r="E67" s="88"/>
      <c r="F67" s="27"/>
      <c r="G67" s="28"/>
      <c r="H67" s="22" t="str">
        <f>IF(G67="","",ROUNDDOWN('Lesné celky'!$C$2*G67,2))</f>
        <v/>
      </c>
      <c r="I67" s="28"/>
      <c r="J67" s="28"/>
      <c r="K67" s="28"/>
      <c r="L67" s="28"/>
      <c r="M67" s="24">
        <f t="shared" si="1"/>
        <v>0</v>
      </c>
      <c r="N67" s="23" t="str">
        <f t="shared" si="2"/>
        <v/>
      </c>
      <c r="O67" s="31"/>
      <c r="P67" s="33" t="str">
        <f t="shared" si="3"/>
        <v/>
      </c>
      <c r="R67" s="174" t="str">
        <f t="shared" si="4"/>
        <v/>
      </c>
    </row>
    <row r="68" spans="1:18" ht="24.95" customHeight="1" x14ac:dyDescent="0.2">
      <c r="A68" s="212"/>
      <c r="B68" s="213"/>
      <c r="C68" s="214"/>
      <c r="D68" s="88"/>
      <c r="E68" s="88"/>
      <c r="F68" s="27"/>
      <c r="G68" s="28"/>
      <c r="H68" s="22" t="str">
        <f>IF(G68="","",ROUNDDOWN('Lesné celky'!$C$2*G68,2))</f>
        <v/>
      </c>
      <c r="I68" s="28"/>
      <c r="J68" s="28"/>
      <c r="K68" s="28"/>
      <c r="L68" s="28"/>
      <c r="M68" s="24">
        <f t="shared" si="1"/>
        <v>0</v>
      </c>
      <c r="N68" s="23" t="str">
        <f t="shared" si="2"/>
        <v/>
      </c>
      <c r="O68" s="31"/>
      <c r="P68" s="33" t="str">
        <f t="shared" si="3"/>
        <v/>
      </c>
      <c r="R68" s="174" t="str">
        <f t="shared" si="4"/>
        <v/>
      </c>
    </row>
    <row r="69" spans="1:18" ht="24.95" customHeight="1" x14ac:dyDescent="0.2">
      <c r="A69" s="212"/>
      <c r="B69" s="213"/>
      <c r="C69" s="214"/>
      <c r="D69" s="88"/>
      <c r="E69" s="88"/>
      <c r="F69" s="27"/>
      <c r="G69" s="28"/>
      <c r="H69" s="22" t="str">
        <f>IF(G69="","",ROUNDDOWN('Lesné celky'!$C$2*G69,2))</f>
        <v/>
      </c>
      <c r="I69" s="28"/>
      <c r="J69" s="28"/>
      <c r="K69" s="28"/>
      <c r="L69" s="28"/>
      <c r="M69" s="24">
        <f t="shared" si="1"/>
        <v>0</v>
      </c>
      <c r="N69" s="23" t="str">
        <f t="shared" si="2"/>
        <v/>
      </c>
      <c r="O69" s="31"/>
      <c r="P69" s="33" t="str">
        <f t="shared" si="3"/>
        <v/>
      </c>
      <c r="R69" s="174" t="str">
        <f t="shared" si="4"/>
        <v/>
      </c>
    </row>
    <row r="70" spans="1:18" ht="24.95" customHeight="1" x14ac:dyDescent="0.2">
      <c r="A70" s="212"/>
      <c r="B70" s="213"/>
      <c r="C70" s="214"/>
      <c r="D70" s="88"/>
      <c r="E70" s="88"/>
      <c r="F70" s="27"/>
      <c r="G70" s="28"/>
      <c r="H70" s="22" t="str">
        <f>IF(G70="","",ROUNDDOWN('Lesné celky'!$C$2*G70,2))</f>
        <v/>
      </c>
      <c r="I70" s="28"/>
      <c r="J70" s="28"/>
      <c r="K70" s="28"/>
      <c r="L70" s="28"/>
      <c r="M70" s="24">
        <f t="shared" si="1"/>
        <v>0</v>
      </c>
      <c r="N70" s="23" t="str">
        <f t="shared" si="2"/>
        <v/>
      </c>
      <c r="O70" s="31"/>
      <c r="P70" s="33" t="str">
        <f t="shared" si="3"/>
        <v/>
      </c>
      <c r="R70" s="174" t="str">
        <f t="shared" si="4"/>
        <v/>
      </c>
    </row>
    <row r="71" spans="1:18" ht="24.95" customHeight="1" x14ac:dyDescent="0.2">
      <c r="A71" s="212"/>
      <c r="B71" s="213"/>
      <c r="C71" s="214"/>
      <c r="D71" s="88"/>
      <c r="E71" s="88"/>
      <c r="F71" s="27"/>
      <c r="G71" s="28"/>
      <c r="H71" s="22" t="str">
        <f>IF(G71="","",ROUNDDOWN('Lesné celky'!$C$2*G71,2))</f>
        <v/>
      </c>
      <c r="I71" s="28"/>
      <c r="J71" s="28"/>
      <c r="K71" s="28"/>
      <c r="L71" s="28"/>
      <c r="M71" s="24">
        <f t="shared" si="1"/>
        <v>0</v>
      </c>
      <c r="N71" s="23" t="str">
        <f t="shared" si="2"/>
        <v/>
      </c>
      <c r="O71" s="31"/>
      <c r="P71" s="33" t="str">
        <f t="shared" si="3"/>
        <v/>
      </c>
      <c r="R71" s="174" t="str">
        <f t="shared" si="4"/>
        <v/>
      </c>
    </row>
    <row r="72" spans="1:18" ht="24.95" customHeight="1" x14ac:dyDescent="0.2">
      <c r="A72" s="212"/>
      <c r="B72" s="213"/>
      <c r="C72" s="214"/>
      <c r="D72" s="88"/>
      <c r="E72" s="88"/>
      <c r="F72" s="27"/>
      <c r="G72" s="28"/>
      <c r="H72" s="22" t="str">
        <f>IF(G72="","",ROUNDDOWN('Lesné celky'!$C$2*G72,2))</f>
        <v/>
      </c>
      <c r="I72" s="28"/>
      <c r="J72" s="28"/>
      <c r="K72" s="28"/>
      <c r="L72" s="28"/>
      <c r="M72" s="24">
        <f t="shared" si="1"/>
        <v>0</v>
      </c>
      <c r="N72" s="23" t="str">
        <f t="shared" si="2"/>
        <v/>
      </c>
      <c r="O72" s="31"/>
      <c r="P72" s="33" t="str">
        <f t="shared" si="3"/>
        <v/>
      </c>
      <c r="R72" s="174" t="str">
        <f t="shared" si="4"/>
        <v/>
      </c>
    </row>
    <row r="73" spans="1:18" ht="24.95" customHeight="1" x14ac:dyDescent="0.2">
      <c r="A73" s="212"/>
      <c r="B73" s="213"/>
      <c r="C73" s="214"/>
      <c r="D73" s="88"/>
      <c r="E73" s="88"/>
      <c r="F73" s="27"/>
      <c r="G73" s="28"/>
      <c r="H73" s="22" t="str">
        <f>IF(G73="","",ROUNDDOWN('Lesné celky'!$C$2*G73,2))</f>
        <v/>
      </c>
      <c r="I73" s="28"/>
      <c r="J73" s="28"/>
      <c r="K73" s="28"/>
      <c r="L73" s="28"/>
      <c r="M73" s="24">
        <f t="shared" si="1"/>
        <v>0</v>
      </c>
      <c r="N73" s="23" t="str">
        <f t="shared" si="2"/>
        <v/>
      </c>
      <c r="O73" s="31"/>
      <c r="P73" s="33" t="str">
        <f t="shared" si="3"/>
        <v/>
      </c>
      <c r="R73" s="174" t="str">
        <f t="shared" si="4"/>
        <v/>
      </c>
    </row>
    <row r="74" spans="1:18" ht="24.95" customHeight="1" x14ac:dyDescent="0.2">
      <c r="A74" s="212"/>
      <c r="B74" s="213"/>
      <c r="C74" s="214"/>
      <c r="D74" s="88"/>
      <c r="E74" s="88"/>
      <c r="F74" s="27"/>
      <c r="G74" s="28"/>
      <c r="H74" s="22" t="str">
        <f>IF(G74="","",ROUNDDOWN('Lesné celky'!$C$2*G74,2))</f>
        <v/>
      </c>
      <c r="I74" s="28"/>
      <c r="J74" s="28"/>
      <c r="K74" s="28"/>
      <c r="L74" s="28"/>
      <c r="M74" s="24">
        <f t="shared" si="1"/>
        <v>0</v>
      </c>
      <c r="N74" s="23" t="str">
        <f t="shared" si="2"/>
        <v/>
      </c>
      <c r="O74" s="31"/>
      <c r="P74" s="33" t="str">
        <f t="shared" si="3"/>
        <v/>
      </c>
      <c r="R74" s="174" t="str">
        <f t="shared" si="4"/>
        <v/>
      </c>
    </row>
    <row r="75" spans="1:18" ht="24.95" customHeight="1" x14ac:dyDescent="0.2">
      <c r="A75" s="212"/>
      <c r="B75" s="213"/>
      <c r="C75" s="214"/>
      <c r="D75" s="88"/>
      <c r="E75" s="88"/>
      <c r="F75" s="27"/>
      <c r="G75" s="28"/>
      <c r="H75" s="22" t="str">
        <f>IF(G75="","",ROUNDDOWN('Lesné celky'!$C$2*G75,2))</f>
        <v/>
      </c>
      <c r="I75" s="28"/>
      <c r="J75" s="28"/>
      <c r="K75" s="28"/>
      <c r="L75" s="28"/>
      <c r="M75" s="24">
        <f t="shared" si="1"/>
        <v>0</v>
      </c>
      <c r="N75" s="23" t="str">
        <f t="shared" si="2"/>
        <v/>
      </c>
      <c r="O75" s="31"/>
      <c r="P75" s="33" t="str">
        <f t="shared" si="3"/>
        <v/>
      </c>
      <c r="R75" s="174" t="str">
        <f t="shared" si="4"/>
        <v/>
      </c>
    </row>
    <row r="76" spans="1:18" ht="24.95" customHeight="1" x14ac:dyDescent="0.2">
      <c r="A76" s="212"/>
      <c r="B76" s="213"/>
      <c r="C76" s="214"/>
      <c r="D76" s="88"/>
      <c r="E76" s="88"/>
      <c r="F76" s="27"/>
      <c r="G76" s="28"/>
      <c r="H76" s="22" t="str">
        <f>IF(G76="","",ROUNDDOWN('Lesné celky'!$C$2*G76,2))</f>
        <v/>
      </c>
      <c r="I76" s="28"/>
      <c r="J76" s="28"/>
      <c r="K76" s="28"/>
      <c r="L76" s="28"/>
      <c r="M76" s="24">
        <f t="shared" si="1"/>
        <v>0</v>
      </c>
      <c r="N76" s="23" t="str">
        <f t="shared" si="2"/>
        <v/>
      </c>
      <c r="O76" s="31"/>
      <c r="P76" s="33" t="str">
        <f t="shared" si="3"/>
        <v/>
      </c>
      <c r="R76" s="174" t="str">
        <f t="shared" si="4"/>
        <v/>
      </c>
    </row>
    <row r="77" spans="1:18" ht="24.95" customHeight="1" x14ac:dyDescent="0.2">
      <c r="A77" s="212"/>
      <c r="B77" s="213"/>
      <c r="C77" s="214"/>
      <c r="D77" s="88"/>
      <c r="E77" s="88"/>
      <c r="F77" s="27"/>
      <c r="G77" s="28"/>
      <c r="H77" s="22" t="str">
        <f>IF(G77="","",ROUNDDOWN('Lesné celky'!$C$2*G77,2))</f>
        <v/>
      </c>
      <c r="I77" s="28"/>
      <c r="J77" s="28"/>
      <c r="K77" s="28"/>
      <c r="L77" s="28"/>
      <c r="M77" s="24">
        <f t="shared" si="1"/>
        <v>0</v>
      </c>
      <c r="N77" s="23" t="str">
        <f t="shared" si="2"/>
        <v/>
      </c>
      <c r="O77" s="31"/>
      <c r="P77" s="33" t="str">
        <f t="shared" si="3"/>
        <v/>
      </c>
      <c r="R77" s="174" t="str">
        <f t="shared" si="4"/>
        <v/>
      </c>
    </row>
    <row r="78" spans="1:18" ht="24.95" customHeight="1" x14ac:dyDescent="0.2">
      <c r="A78" s="212"/>
      <c r="B78" s="213"/>
      <c r="C78" s="214"/>
      <c r="D78" s="88"/>
      <c r="E78" s="88"/>
      <c r="F78" s="27"/>
      <c r="G78" s="28"/>
      <c r="H78" s="22" t="str">
        <f>IF(G78="","",ROUNDDOWN('Lesné celky'!$C$2*G78,2))</f>
        <v/>
      </c>
      <c r="I78" s="28"/>
      <c r="J78" s="28"/>
      <c r="K78" s="28"/>
      <c r="L78" s="28"/>
      <c r="M78" s="24">
        <f t="shared" si="1"/>
        <v>0</v>
      </c>
      <c r="N78" s="23" t="str">
        <f t="shared" si="2"/>
        <v/>
      </c>
      <c r="O78" s="31"/>
      <c r="P78" s="33" t="str">
        <f t="shared" si="3"/>
        <v/>
      </c>
      <c r="R78" s="174" t="str">
        <f t="shared" si="4"/>
        <v/>
      </c>
    </row>
    <row r="79" spans="1:18" ht="24.95" customHeight="1" x14ac:dyDescent="0.2">
      <c r="A79" s="212"/>
      <c r="B79" s="213"/>
      <c r="C79" s="214"/>
      <c r="D79" s="88"/>
      <c r="E79" s="88"/>
      <c r="F79" s="27"/>
      <c r="G79" s="28"/>
      <c r="H79" s="22" t="str">
        <f>IF(G79="","",ROUNDDOWN('Lesné celky'!$C$2*G79,2))</f>
        <v/>
      </c>
      <c r="I79" s="28"/>
      <c r="J79" s="28"/>
      <c r="K79" s="28"/>
      <c r="L79" s="28"/>
      <c r="M79" s="24">
        <f t="shared" si="1"/>
        <v>0</v>
      </c>
      <c r="N79" s="23" t="str">
        <f t="shared" si="2"/>
        <v/>
      </c>
      <c r="O79" s="31"/>
      <c r="P79" s="33" t="str">
        <f t="shared" si="3"/>
        <v/>
      </c>
      <c r="R79" s="174" t="str">
        <f t="shared" si="4"/>
        <v/>
      </c>
    </row>
    <row r="80" spans="1:18" ht="24.95" customHeight="1" x14ac:dyDescent="0.2">
      <c r="A80" s="212"/>
      <c r="B80" s="213"/>
      <c r="C80" s="214"/>
      <c r="D80" s="88"/>
      <c r="E80" s="88"/>
      <c r="F80" s="27"/>
      <c r="G80" s="28"/>
      <c r="H80" s="22" t="str">
        <f>IF(G80="","",ROUNDDOWN('Lesné celky'!$C$2*G80,2))</f>
        <v/>
      </c>
      <c r="I80" s="28"/>
      <c r="J80" s="28"/>
      <c r="K80" s="28"/>
      <c r="L80" s="28"/>
      <c r="M80" s="24">
        <f t="shared" si="1"/>
        <v>0</v>
      </c>
      <c r="N80" s="23" t="str">
        <f t="shared" si="2"/>
        <v/>
      </c>
      <c r="O80" s="31"/>
      <c r="P80" s="33" t="str">
        <f t="shared" si="3"/>
        <v/>
      </c>
      <c r="R80" s="174" t="str">
        <f t="shared" si="4"/>
        <v/>
      </c>
    </row>
    <row r="81" spans="1:18" ht="24.95" customHeight="1" x14ac:dyDescent="0.2">
      <c r="A81" s="212"/>
      <c r="B81" s="213"/>
      <c r="C81" s="214"/>
      <c r="D81" s="88"/>
      <c r="E81" s="88"/>
      <c r="F81" s="27"/>
      <c r="G81" s="28"/>
      <c r="H81" s="22" t="str">
        <f>IF(G81="","",ROUNDDOWN('Lesné celky'!$C$2*G81,2))</f>
        <v/>
      </c>
      <c r="I81" s="28"/>
      <c r="J81" s="28"/>
      <c r="K81" s="28"/>
      <c r="L81" s="28"/>
      <c r="M81" s="24">
        <f t="shared" si="1"/>
        <v>0</v>
      </c>
      <c r="N81" s="23" t="str">
        <f t="shared" si="2"/>
        <v/>
      </c>
      <c r="O81" s="31"/>
      <c r="P81" s="33" t="str">
        <f t="shared" si="3"/>
        <v/>
      </c>
      <c r="R81" s="174" t="str">
        <f t="shared" si="4"/>
        <v/>
      </c>
    </row>
    <row r="82" spans="1:18" ht="24.95" customHeight="1" x14ac:dyDescent="0.2">
      <c r="A82" s="212"/>
      <c r="B82" s="213"/>
      <c r="C82" s="214"/>
      <c r="D82" s="88"/>
      <c r="E82" s="88"/>
      <c r="F82" s="27"/>
      <c r="G82" s="28"/>
      <c r="H82" s="22" t="str">
        <f>IF(G82="","",ROUNDDOWN('Lesné celky'!$C$2*G82,2))</f>
        <v/>
      </c>
      <c r="I82" s="28"/>
      <c r="J82" s="28"/>
      <c r="K82" s="28"/>
      <c r="L82" s="28"/>
      <c r="M82" s="24">
        <f t="shared" si="1"/>
        <v>0</v>
      </c>
      <c r="N82" s="23" t="str">
        <f t="shared" si="2"/>
        <v/>
      </c>
      <c r="O82" s="31"/>
      <c r="P82" s="33" t="str">
        <f t="shared" si="3"/>
        <v/>
      </c>
      <c r="R82" s="174" t="str">
        <f t="shared" si="4"/>
        <v/>
      </c>
    </row>
    <row r="83" spans="1:18" ht="24.95" customHeight="1" x14ac:dyDescent="0.2">
      <c r="A83" s="212"/>
      <c r="B83" s="213"/>
      <c r="C83" s="214"/>
      <c r="D83" s="88"/>
      <c r="E83" s="88"/>
      <c r="F83" s="27"/>
      <c r="G83" s="28"/>
      <c r="H83" s="22" t="str">
        <f>IF(G83="","",ROUNDDOWN('Lesné celky'!$C$2*G83,2))</f>
        <v/>
      </c>
      <c r="I83" s="28"/>
      <c r="J83" s="28"/>
      <c r="K83" s="28"/>
      <c r="L83" s="28"/>
      <c r="M83" s="24">
        <f t="shared" si="1"/>
        <v>0</v>
      </c>
      <c r="N83" s="23" t="str">
        <f t="shared" si="2"/>
        <v/>
      </c>
      <c r="O83" s="31"/>
      <c r="P83" s="33" t="str">
        <f t="shared" si="3"/>
        <v/>
      </c>
      <c r="R83" s="174" t="str">
        <f t="shared" si="4"/>
        <v/>
      </c>
    </row>
    <row r="84" spans="1:18" ht="24.95" customHeight="1" x14ac:dyDescent="0.2">
      <c r="A84" s="212"/>
      <c r="B84" s="213"/>
      <c r="C84" s="214"/>
      <c r="D84" s="88"/>
      <c r="E84" s="88"/>
      <c r="F84" s="27"/>
      <c r="G84" s="28"/>
      <c r="H84" s="22" t="str">
        <f>IF(G84="","",ROUNDDOWN('Lesné celky'!$C$2*G84,2))</f>
        <v/>
      </c>
      <c r="I84" s="28"/>
      <c r="J84" s="28"/>
      <c r="K84" s="28"/>
      <c r="L84" s="28"/>
      <c r="M84" s="24">
        <f t="shared" ref="M84:M129" si="5">SUM(I84:L84)</f>
        <v>0</v>
      </c>
      <c r="N84" s="23" t="str">
        <f t="shared" ref="N84:N129" si="6">IF(ROUNDDOWN(F84*G84,2)-ROUNDDOWN(SUM(I84:L84),2)=0,"","zlý súčet")</f>
        <v/>
      </c>
      <c r="O84" s="31"/>
      <c r="P84" s="33" t="str">
        <f t="shared" ref="P84:P147" si="7">IF(H84="","",H84-O84)</f>
        <v/>
      </c>
      <c r="R84" s="174" t="str">
        <f t="shared" ref="R84:R147" si="8">IF(AND(H84&lt;&gt;"",OR(E84="",D84="",A84="")),"nekorektne zadané údaje","")</f>
        <v/>
      </c>
    </row>
    <row r="85" spans="1:18" ht="24.95" customHeight="1" x14ac:dyDescent="0.2">
      <c r="A85" s="212"/>
      <c r="B85" s="213"/>
      <c r="C85" s="214"/>
      <c r="D85" s="88"/>
      <c r="E85" s="88"/>
      <c r="F85" s="27"/>
      <c r="G85" s="28"/>
      <c r="H85" s="22" t="str">
        <f>IF(G85="","",ROUNDDOWN('Lesné celky'!$C$2*G85,2))</f>
        <v/>
      </c>
      <c r="I85" s="28"/>
      <c r="J85" s="28"/>
      <c r="K85" s="28"/>
      <c r="L85" s="28"/>
      <c r="M85" s="24">
        <f t="shared" si="5"/>
        <v>0</v>
      </c>
      <c r="N85" s="23" t="str">
        <f t="shared" si="6"/>
        <v/>
      </c>
      <c r="O85" s="31"/>
      <c r="P85" s="33" t="str">
        <f t="shared" si="7"/>
        <v/>
      </c>
      <c r="R85" s="174" t="str">
        <f t="shared" si="8"/>
        <v/>
      </c>
    </row>
    <row r="86" spans="1:18" ht="24.95" customHeight="1" x14ac:dyDescent="0.2">
      <c r="A86" s="212"/>
      <c r="B86" s="213"/>
      <c r="C86" s="214"/>
      <c r="D86" s="88"/>
      <c r="E86" s="88"/>
      <c r="F86" s="27"/>
      <c r="G86" s="28"/>
      <c r="H86" s="22" t="str">
        <f>IF(G86="","",ROUNDDOWN('Lesné celky'!$C$2*G86,2))</f>
        <v/>
      </c>
      <c r="I86" s="28"/>
      <c r="J86" s="28"/>
      <c r="K86" s="28"/>
      <c r="L86" s="28"/>
      <c r="M86" s="24">
        <f t="shared" si="5"/>
        <v>0</v>
      </c>
      <c r="N86" s="23" t="str">
        <f t="shared" si="6"/>
        <v/>
      </c>
      <c r="O86" s="31"/>
      <c r="P86" s="33" t="str">
        <f t="shared" si="7"/>
        <v/>
      </c>
      <c r="R86" s="174" t="str">
        <f t="shared" si="8"/>
        <v/>
      </c>
    </row>
    <row r="87" spans="1:18" ht="24.95" customHeight="1" x14ac:dyDescent="0.2">
      <c r="A87" s="212"/>
      <c r="B87" s="213"/>
      <c r="C87" s="214"/>
      <c r="D87" s="88"/>
      <c r="E87" s="88"/>
      <c r="F87" s="27"/>
      <c r="G87" s="28"/>
      <c r="H87" s="22" t="str">
        <f>IF(G87="","",ROUNDDOWN('Lesné celky'!$C$2*G87,2))</f>
        <v/>
      </c>
      <c r="I87" s="28"/>
      <c r="J87" s="28"/>
      <c r="K87" s="28"/>
      <c r="L87" s="28"/>
      <c r="M87" s="24">
        <f t="shared" si="5"/>
        <v>0</v>
      </c>
      <c r="N87" s="23" t="str">
        <f t="shared" si="6"/>
        <v/>
      </c>
      <c r="O87" s="31"/>
      <c r="P87" s="33" t="str">
        <f t="shared" si="7"/>
        <v/>
      </c>
      <c r="R87" s="174" t="str">
        <f t="shared" si="8"/>
        <v/>
      </c>
    </row>
    <row r="88" spans="1:18" ht="24.95" customHeight="1" x14ac:dyDescent="0.2">
      <c r="A88" s="212"/>
      <c r="B88" s="213"/>
      <c r="C88" s="214"/>
      <c r="D88" s="88"/>
      <c r="E88" s="88"/>
      <c r="F88" s="27"/>
      <c r="G88" s="28"/>
      <c r="H88" s="22" t="str">
        <f>IF(G88="","",ROUNDDOWN('Lesné celky'!$C$2*G88,2))</f>
        <v/>
      </c>
      <c r="I88" s="28"/>
      <c r="J88" s="28"/>
      <c r="K88" s="28"/>
      <c r="L88" s="28"/>
      <c r="M88" s="24">
        <f t="shared" si="5"/>
        <v>0</v>
      </c>
      <c r="N88" s="23" t="str">
        <f t="shared" si="6"/>
        <v/>
      </c>
      <c r="O88" s="31"/>
      <c r="P88" s="33" t="str">
        <f t="shared" si="7"/>
        <v/>
      </c>
      <c r="R88" s="174" t="str">
        <f t="shared" si="8"/>
        <v/>
      </c>
    </row>
    <row r="89" spans="1:18" ht="24.95" customHeight="1" x14ac:dyDescent="0.2">
      <c r="A89" s="212"/>
      <c r="B89" s="213"/>
      <c r="C89" s="214"/>
      <c r="D89" s="88"/>
      <c r="E89" s="88"/>
      <c r="F89" s="27"/>
      <c r="G89" s="28"/>
      <c r="H89" s="22" t="str">
        <f>IF(G89="","",ROUNDDOWN('Lesné celky'!$C$2*G89,2))</f>
        <v/>
      </c>
      <c r="I89" s="28"/>
      <c r="J89" s="28"/>
      <c r="K89" s="28"/>
      <c r="L89" s="28"/>
      <c r="M89" s="24">
        <f t="shared" si="5"/>
        <v>0</v>
      </c>
      <c r="N89" s="23" t="str">
        <f t="shared" si="6"/>
        <v/>
      </c>
      <c r="O89" s="31"/>
      <c r="P89" s="33" t="str">
        <f t="shared" si="7"/>
        <v/>
      </c>
      <c r="R89" s="174" t="str">
        <f t="shared" si="8"/>
        <v/>
      </c>
    </row>
    <row r="90" spans="1:18" ht="24.95" customHeight="1" x14ac:dyDescent="0.2">
      <c r="A90" s="212"/>
      <c r="B90" s="213"/>
      <c r="C90" s="214"/>
      <c r="D90" s="88"/>
      <c r="E90" s="88"/>
      <c r="F90" s="27"/>
      <c r="G90" s="28"/>
      <c r="H90" s="22" t="str">
        <f>IF(G90="","",ROUNDDOWN('Lesné celky'!$C$2*G90,2))</f>
        <v/>
      </c>
      <c r="I90" s="28"/>
      <c r="J90" s="28"/>
      <c r="K90" s="28"/>
      <c r="L90" s="28"/>
      <c r="M90" s="24">
        <f t="shared" si="5"/>
        <v>0</v>
      </c>
      <c r="N90" s="23" t="str">
        <f t="shared" si="6"/>
        <v/>
      </c>
      <c r="O90" s="31"/>
      <c r="P90" s="33" t="str">
        <f t="shared" si="7"/>
        <v/>
      </c>
      <c r="R90" s="174" t="str">
        <f t="shared" si="8"/>
        <v/>
      </c>
    </row>
    <row r="91" spans="1:18" ht="24.95" customHeight="1" x14ac:dyDescent="0.2">
      <c r="A91" s="212"/>
      <c r="B91" s="213"/>
      <c r="C91" s="214"/>
      <c r="D91" s="88"/>
      <c r="E91" s="88"/>
      <c r="F91" s="27"/>
      <c r="G91" s="28"/>
      <c r="H91" s="22" t="str">
        <f>IF(G91="","",ROUNDDOWN('Lesné celky'!$C$2*G91,2))</f>
        <v/>
      </c>
      <c r="I91" s="28"/>
      <c r="J91" s="28"/>
      <c r="K91" s="28"/>
      <c r="L91" s="28"/>
      <c r="M91" s="24">
        <f t="shared" si="5"/>
        <v>0</v>
      </c>
      <c r="N91" s="23" t="str">
        <f t="shared" si="6"/>
        <v/>
      </c>
      <c r="O91" s="31"/>
      <c r="P91" s="33" t="str">
        <f t="shared" si="7"/>
        <v/>
      </c>
      <c r="R91" s="174" t="str">
        <f t="shared" si="8"/>
        <v/>
      </c>
    </row>
    <row r="92" spans="1:18" ht="24.95" customHeight="1" x14ac:dyDescent="0.2">
      <c r="A92" s="212"/>
      <c r="B92" s="213"/>
      <c r="C92" s="214"/>
      <c r="D92" s="88"/>
      <c r="E92" s="88"/>
      <c r="F92" s="27"/>
      <c r="G92" s="28"/>
      <c r="H92" s="22" t="str">
        <f>IF(G92="","",ROUNDDOWN('Lesné celky'!$C$2*G92,2))</f>
        <v/>
      </c>
      <c r="I92" s="28"/>
      <c r="J92" s="28"/>
      <c r="K92" s="28"/>
      <c r="L92" s="28"/>
      <c r="M92" s="24">
        <f t="shared" si="5"/>
        <v>0</v>
      </c>
      <c r="N92" s="23" t="str">
        <f t="shared" si="6"/>
        <v/>
      </c>
      <c r="O92" s="31"/>
      <c r="P92" s="33" t="str">
        <f t="shared" si="7"/>
        <v/>
      </c>
      <c r="R92" s="174" t="str">
        <f t="shared" si="8"/>
        <v/>
      </c>
    </row>
    <row r="93" spans="1:18" ht="24.95" customHeight="1" x14ac:dyDescent="0.2">
      <c r="A93" s="212"/>
      <c r="B93" s="213"/>
      <c r="C93" s="214"/>
      <c r="D93" s="88"/>
      <c r="E93" s="88"/>
      <c r="F93" s="27"/>
      <c r="G93" s="28"/>
      <c r="H93" s="22" t="str">
        <f>IF(G93="","",ROUNDDOWN('Lesné celky'!$C$2*G93,2))</f>
        <v/>
      </c>
      <c r="I93" s="28"/>
      <c r="J93" s="28"/>
      <c r="K93" s="28"/>
      <c r="L93" s="28"/>
      <c r="M93" s="24">
        <f t="shared" si="5"/>
        <v>0</v>
      </c>
      <c r="N93" s="23" t="str">
        <f t="shared" si="6"/>
        <v/>
      </c>
      <c r="O93" s="31"/>
      <c r="P93" s="33" t="str">
        <f t="shared" si="7"/>
        <v/>
      </c>
      <c r="R93" s="174" t="str">
        <f t="shared" si="8"/>
        <v/>
      </c>
    </row>
    <row r="94" spans="1:18" ht="24.95" customHeight="1" x14ac:dyDescent="0.2">
      <c r="A94" s="212"/>
      <c r="B94" s="213"/>
      <c r="C94" s="214"/>
      <c r="D94" s="88"/>
      <c r="E94" s="88"/>
      <c r="F94" s="27"/>
      <c r="G94" s="28"/>
      <c r="H94" s="22" t="str">
        <f>IF(G94="","",ROUNDDOWN('Lesné celky'!$C$2*G94,2))</f>
        <v/>
      </c>
      <c r="I94" s="28"/>
      <c r="J94" s="28"/>
      <c r="K94" s="28"/>
      <c r="L94" s="28"/>
      <c r="M94" s="24">
        <f t="shared" si="5"/>
        <v>0</v>
      </c>
      <c r="N94" s="23" t="str">
        <f t="shared" si="6"/>
        <v/>
      </c>
      <c r="O94" s="31"/>
      <c r="P94" s="33" t="str">
        <f t="shared" si="7"/>
        <v/>
      </c>
      <c r="R94" s="174" t="str">
        <f t="shared" si="8"/>
        <v/>
      </c>
    </row>
    <row r="95" spans="1:18" ht="24.95" customHeight="1" x14ac:dyDescent="0.2">
      <c r="A95" s="212"/>
      <c r="B95" s="213"/>
      <c r="C95" s="214"/>
      <c r="D95" s="88"/>
      <c r="E95" s="88"/>
      <c r="F95" s="27"/>
      <c r="G95" s="28"/>
      <c r="H95" s="22" t="str">
        <f>IF(G95="","",ROUNDDOWN('Lesné celky'!$C$2*G95,2))</f>
        <v/>
      </c>
      <c r="I95" s="28"/>
      <c r="J95" s="28"/>
      <c r="K95" s="28"/>
      <c r="L95" s="28"/>
      <c r="M95" s="24">
        <f t="shared" si="5"/>
        <v>0</v>
      </c>
      <c r="N95" s="23" t="str">
        <f t="shared" si="6"/>
        <v/>
      </c>
      <c r="O95" s="31"/>
      <c r="P95" s="33" t="str">
        <f t="shared" si="7"/>
        <v/>
      </c>
      <c r="R95" s="174" t="str">
        <f t="shared" si="8"/>
        <v/>
      </c>
    </row>
    <row r="96" spans="1:18" ht="24.95" customHeight="1" x14ac:dyDescent="0.2">
      <c r="A96" s="212"/>
      <c r="B96" s="213"/>
      <c r="C96" s="214"/>
      <c r="D96" s="88"/>
      <c r="E96" s="88"/>
      <c r="F96" s="27"/>
      <c r="G96" s="28"/>
      <c r="H96" s="22" t="str">
        <f>IF(G96="","",ROUNDDOWN('Lesné celky'!$C$2*G96,2))</f>
        <v/>
      </c>
      <c r="I96" s="28"/>
      <c r="J96" s="28"/>
      <c r="K96" s="28"/>
      <c r="L96" s="28"/>
      <c r="M96" s="24">
        <f t="shared" si="5"/>
        <v>0</v>
      </c>
      <c r="N96" s="23" t="str">
        <f t="shared" si="6"/>
        <v/>
      </c>
      <c r="O96" s="31"/>
      <c r="P96" s="33" t="str">
        <f t="shared" si="7"/>
        <v/>
      </c>
      <c r="R96" s="174" t="str">
        <f t="shared" si="8"/>
        <v/>
      </c>
    </row>
    <row r="97" spans="1:18" ht="24.95" customHeight="1" x14ac:dyDescent="0.2">
      <c r="A97" s="212"/>
      <c r="B97" s="213"/>
      <c r="C97" s="214"/>
      <c r="D97" s="88"/>
      <c r="E97" s="88"/>
      <c r="F97" s="27"/>
      <c r="G97" s="28"/>
      <c r="H97" s="22" t="str">
        <f>IF(G97="","",ROUNDDOWN('Lesné celky'!$C$2*G97,2))</f>
        <v/>
      </c>
      <c r="I97" s="28"/>
      <c r="J97" s="28"/>
      <c r="K97" s="28"/>
      <c r="L97" s="28"/>
      <c r="M97" s="24">
        <f t="shared" si="5"/>
        <v>0</v>
      </c>
      <c r="N97" s="23" t="str">
        <f t="shared" si="6"/>
        <v/>
      </c>
      <c r="O97" s="31"/>
      <c r="P97" s="33" t="str">
        <f t="shared" si="7"/>
        <v/>
      </c>
      <c r="R97" s="174" t="str">
        <f t="shared" si="8"/>
        <v/>
      </c>
    </row>
    <row r="98" spans="1:18" ht="24.95" customHeight="1" x14ac:dyDescent="0.2">
      <c r="A98" s="212"/>
      <c r="B98" s="213"/>
      <c r="C98" s="214"/>
      <c r="D98" s="88"/>
      <c r="E98" s="88"/>
      <c r="F98" s="27"/>
      <c r="G98" s="28"/>
      <c r="H98" s="22" t="str">
        <f>IF(G98="","",ROUNDDOWN('Lesné celky'!$C$2*G98,2))</f>
        <v/>
      </c>
      <c r="I98" s="28"/>
      <c r="J98" s="28"/>
      <c r="K98" s="28"/>
      <c r="L98" s="28"/>
      <c r="M98" s="24">
        <f t="shared" si="5"/>
        <v>0</v>
      </c>
      <c r="N98" s="23" t="str">
        <f t="shared" si="6"/>
        <v/>
      </c>
      <c r="O98" s="31"/>
      <c r="P98" s="33" t="str">
        <f t="shared" si="7"/>
        <v/>
      </c>
      <c r="R98" s="174" t="str">
        <f t="shared" si="8"/>
        <v/>
      </c>
    </row>
    <row r="99" spans="1:18" ht="24.95" customHeight="1" x14ac:dyDescent="0.2">
      <c r="A99" s="212"/>
      <c r="B99" s="213"/>
      <c r="C99" s="214"/>
      <c r="D99" s="88"/>
      <c r="E99" s="88"/>
      <c r="F99" s="27"/>
      <c r="G99" s="28"/>
      <c r="H99" s="22" t="str">
        <f>IF(G99="","",ROUNDDOWN('Lesné celky'!$C$2*G99,2))</f>
        <v/>
      </c>
      <c r="I99" s="28"/>
      <c r="J99" s="28"/>
      <c r="K99" s="28"/>
      <c r="L99" s="28"/>
      <c r="M99" s="24">
        <f t="shared" si="5"/>
        <v>0</v>
      </c>
      <c r="N99" s="23" t="str">
        <f t="shared" si="6"/>
        <v/>
      </c>
      <c r="O99" s="31"/>
      <c r="P99" s="33" t="str">
        <f t="shared" si="7"/>
        <v/>
      </c>
      <c r="R99" s="174" t="str">
        <f t="shared" si="8"/>
        <v/>
      </c>
    </row>
    <row r="100" spans="1:18" ht="24.95" customHeight="1" x14ac:dyDescent="0.2">
      <c r="A100" s="212"/>
      <c r="B100" s="213"/>
      <c r="C100" s="214"/>
      <c r="D100" s="88"/>
      <c r="E100" s="88"/>
      <c r="F100" s="27"/>
      <c r="G100" s="28"/>
      <c r="H100" s="22" t="str">
        <f>IF(G100="","",ROUNDDOWN('Lesné celky'!$C$2*G100,2))</f>
        <v/>
      </c>
      <c r="I100" s="28"/>
      <c r="J100" s="28"/>
      <c r="K100" s="28"/>
      <c r="L100" s="28"/>
      <c r="M100" s="24">
        <f t="shared" si="5"/>
        <v>0</v>
      </c>
      <c r="N100" s="23" t="str">
        <f t="shared" si="6"/>
        <v/>
      </c>
      <c r="O100" s="31"/>
      <c r="P100" s="33" t="str">
        <f t="shared" si="7"/>
        <v/>
      </c>
      <c r="R100" s="174" t="str">
        <f t="shared" si="8"/>
        <v/>
      </c>
    </row>
    <row r="101" spans="1:18" ht="24.95" customHeight="1" x14ac:dyDescent="0.2">
      <c r="A101" s="212"/>
      <c r="B101" s="213"/>
      <c r="C101" s="214"/>
      <c r="D101" s="88"/>
      <c r="E101" s="88"/>
      <c r="F101" s="27"/>
      <c r="G101" s="28"/>
      <c r="H101" s="22" t="str">
        <f>IF(G101="","",ROUNDDOWN('Lesné celky'!$C$2*G101,2))</f>
        <v/>
      </c>
      <c r="I101" s="28"/>
      <c r="J101" s="28"/>
      <c r="K101" s="28"/>
      <c r="L101" s="28"/>
      <c r="M101" s="24">
        <f t="shared" si="5"/>
        <v>0</v>
      </c>
      <c r="N101" s="23" t="str">
        <f t="shared" si="6"/>
        <v/>
      </c>
      <c r="O101" s="31"/>
      <c r="P101" s="33" t="str">
        <f t="shared" si="7"/>
        <v/>
      </c>
      <c r="R101" s="174" t="str">
        <f t="shared" si="8"/>
        <v/>
      </c>
    </row>
    <row r="102" spans="1:18" ht="24.95" customHeight="1" x14ac:dyDescent="0.2">
      <c r="A102" s="212"/>
      <c r="B102" s="213"/>
      <c r="C102" s="214"/>
      <c r="D102" s="88"/>
      <c r="E102" s="88"/>
      <c r="F102" s="27"/>
      <c r="G102" s="28"/>
      <c r="H102" s="22" t="str">
        <f>IF(G102="","",ROUNDDOWN('Lesné celky'!$C$2*G102,2))</f>
        <v/>
      </c>
      <c r="I102" s="28"/>
      <c r="J102" s="28"/>
      <c r="K102" s="28"/>
      <c r="L102" s="28"/>
      <c r="M102" s="24">
        <f t="shared" si="5"/>
        <v>0</v>
      </c>
      <c r="N102" s="23" t="str">
        <f t="shared" si="6"/>
        <v/>
      </c>
      <c r="O102" s="31"/>
      <c r="P102" s="33" t="str">
        <f t="shared" si="7"/>
        <v/>
      </c>
      <c r="R102" s="174" t="str">
        <f t="shared" si="8"/>
        <v/>
      </c>
    </row>
    <row r="103" spans="1:18" ht="24.95" customHeight="1" x14ac:dyDescent="0.2">
      <c r="A103" s="212"/>
      <c r="B103" s="213"/>
      <c r="C103" s="214"/>
      <c r="D103" s="88"/>
      <c r="E103" s="88"/>
      <c r="F103" s="27"/>
      <c r="G103" s="28"/>
      <c r="H103" s="22" t="str">
        <f>IF(G103="","",ROUNDDOWN('Lesné celky'!$C$2*G103,2))</f>
        <v/>
      </c>
      <c r="I103" s="28"/>
      <c r="J103" s="28"/>
      <c r="K103" s="28"/>
      <c r="L103" s="28"/>
      <c r="M103" s="24">
        <f t="shared" si="5"/>
        <v>0</v>
      </c>
      <c r="N103" s="23" t="str">
        <f t="shared" si="6"/>
        <v/>
      </c>
      <c r="O103" s="31"/>
      <c r="P103" s="33" t="str">
        <f t="shared" si="7"/>
        <v/>
      </c>
      <c r="R103" s="174" t="str">
        <f t="shared" si="8"/>
        <v/>
      </c>
    </row>
    <row r="104" spans="1:18" ht="24.95" customHeight="1" x14ac:dyDescent="0.2">
      <c r="A104" s="212"/>
      <c r="B104" s="213"/>
      <c r="C104" s="214"/>
      <c r="D104" s="88"/>
      <c r="E104" s="88"/>
      <c r="F104" s="27"/>
      <c r="G104" s="28"/>
      <c r="H104" s="22" t="str">
        <f>IF(G104="","",ROUNDDOWN('Lesné celky'!$C$2*G104,2))</f>
        <v/>
      </c>
      <c r="I104" s="28"/>
      <c r="J104" s="28"/>
      <c r="K104" s="28"/>
      <c r="L104" s="28"/>
      <c r="M104" s="24">
        <f t="shared" si="5"/>
        <v>0</v>
      </c>
      <c r="N104" s="23" t="str">
        <f t="shared" si="6"/>
        <v/>
      </c>
      <c r="O104" s="31"/>
      <c r="P104" s="33" t="str">
        <f t="shared" si="7"/>
        <v/>
      </c>
      <c r="R104" s="174" t="str">
        <f t="shared" si="8"/>
        <v/>
      </c>
    </row>
    <row r="105" spans="1:18" ht="24.95" customHeight="1" x14ac:dyDescent="0.2">
      <c r="A105" s="212"/>
      <c r="B105" s="213"/>
      <c r="C105" s="214"/>
      <c r="D105" s="88"/>
      <c r="E105" s="88"/>
      <c r="F105" s="27"/>
      <c r="G105" s="28"/>
      <c r="H105" s="22" t="str">
        <f>IF(G105="","",ROUNDDOWN('Lesné celky'!$C$2*G105,2))</f>
        <v/>
      </c>
      <c r="I105" s="28"/>
      <c r="J105" s="28"/>
      <c r="K105" s="28"/>
      <c r="L105" s="28"/>
      <c r="M105" s="24">
        <f t="shared" si="5"/>
        <v>0</v>
      </c>
      <c r="N105" s="23" t="str">
        <f t="shared" si="6"/>
        <v/>
      </c>
      <c r="O105" s="31"/>
      <c r="P105" s="33" t="str">
        <f t="shared" si="7"/>
        <v/>
      </c>
      <c r="R105" s="174" t="str">
        <f t="shared" si="8"/>
        <v/>
      </c>
    </row>
    <row r="106" spans="1:18" ht="24.95" customHeight="1" x14ac:dyDescent="0.2">
      <c r="A106" s="212"/>
      <c r="B106" s="213"/>
      <c r="C106" s="214"/>
      <c r="D106" s="88"/>
      <c r="E106" s="88"/>
      <c r="F106" s="27"/>
      <c r="G106" s="28"/>
      <c r="H106" s="22" t="str">
        <f>IF(G106="","",ROUNDDOWN('Lesné celky'!$C$2*G106,2))</f>
        <v/>
      </c>
      <c r="I106" s="28"/>
      <c r="J106" s="28"/>
      <c r="K106" s="28"/>
      <c r="L106" s="28"/>
      <c r="M106" s="24">
        <f t="shared" si="5"/>
        <v>0</v>
      </c>
      <c r="N106" s="23" t="str">
        <f t="shared" si="6"/>
        <v/>
      </c>
      <c r="O106" s="31"/>
      <c r="P106" s="33" t="str">
        <f t="shared" si="7"/>
        <v/>
      </c>
      <c r="R106" s="174" t="str">
        <f t="shared" si="8"/>
        <v/>
      </c>
    </row>
    <row r="107" spans="1:18" ht="24.95" customHeight="1" x14ac:dyDescent="0.2">
      <c r="A107" s="212"/>
      <c r="B107" s="213"/>
      <c r="C107" s="214"/>
      <c r="D107" s="88"/>
      <c r="E107" s="88"/>
      <c r="F107" s="27"/>
      <c r="G107" s="28"/>
      <c r="H107" s="22" t="str">
        <f>IF(G107="","",ROUNDDOWN('Lesné celky'!$C$2*G107,2))</f>
        <v/>
      </c>
      <c r="I107" s="28"/>
      <c r="J107" s="28"/>
      <c r="K107" s="28"/>
      <c r="L107" s="28"/>
      <c r="M107" s="24">
        <f t="shared" si="5"/>
        <v>0</v>
      </c>
      <c r="N107" s="23" t="str">
        <f t="shared" si="6"/>
        <v/>
      </c>
      <c r="O107" s="31"/>
      <c r="P107" s="33" t="str">
        <f t="shared" si="7"/>
        <v/>
      </c>
      <c r="R107" s="174" t="str">
        <f t="shared" si="8"/>
        <v/>
      </c>
    </row>
    <row r="108" spans="1:18" ht="24.95" customHeight="1" x14ac:dyDescent="0.2">
      <c r="A108" s="212"/>
      <c r="B108" s="213"/>
      <c r="C108" s="214"/>
      <c r="D108" s="88"/>
      <c r="E108" s="88"/>
      <c r="F108" s="27"/>
      <c r="G108" s="28"/>
      <c r="H108" s="22" t="str">
        <f>IF(G108="","",ROUNDDOWN('Lesné celky'!$C$2*G108,2))</f>
        <v/>
      </c>
      <c r="I108" s="28"/>
      <c r="J108" s="28"/>
      <c r="K108" s="28"/>
      <c r="L108" s="28"/>
      <c r="M108" s="24">
        <f t="shared" si="5"/>
        <v>0</v>
      </c>
      <c r="N108" s="23" t="str">
        <f t="shared" si="6"/>
        <v/>
      </c>
      <c r="O108" s="31"/>
      <c r="P108" s="33" t="str">
        <f t="shared" si="7"/>
        <v/>
      </c>
      <c r="R108" s="174" t="str">
        <f t="shared" si="8"/>
        <v/>
      </c>
    </row>
    <row r="109" spans="1:18" ht="24.95" customHeight="1" x14ac:dyDescent="0.2">
      <c r="A109" s="212"/>
      <c r="B109" s="213"/>
      <c r="C109" s="214"/>
      <c r="D109" s="88"/>
      <c r="E109" s="88"/>
      <c r="F109" s="27"/>
      <c r="G109" s="28"/>
      <c r="H109" s="22" t="str">
        <f>IF(G109="","",ROUNDDOWN('Lesné celky'!$C$2*G109,2))</f>
        <v/>
      </c>
      <c r="I109" s="28"/>
      <c r="J109" s="28"/>
      <c r="K109" s="28"/>
      <c r="L109" s="28"/>
      <c r="M109" s="24">
        <f t="shared" si="5"/>
        <v>0</v>
      </c>
      <c r="N109" s="23" t="str">
        <f t="shared" si="6"/>
        <v/>
      </c>
      <c r="O109" s="31"/>
      <c r="P109" s="33" t="str">
        <f t="shared" si="7"/>
        <v/>
      </c>
      <c r="R109" s="174" t="str">
        <f t="shared" si="8"/>
        <v/>
      </c>
    </row>
    <row r="110" spans="1:18" ht="24.95" customHeight="1" x14ac:dyDescent="0.2">
      <c r="A110" s="212"/>
      <c r="B110" s="213"/>
      <c r="C110" s="214"/>
      <c r="D110" s="88"/>
      <c r="E110" s="88"/>
      <c r="F110" s="27"/>
      <c r="G110" s="28"/>
      <c r="H110" s="22" t="str">
        <f>IF(G110="","",ROUNDDOWN('Lesné celky'!$C$2*G110,2))</f>
        <v/>
      </c>
      <c r="I110" s="28"/>
      <c r="J110" s="28"/>
      <c r="K110" s="28"/>
      <c r="L110" s="28"/>
      <c r="M110" s="24">
        <f t="shared" si="5"/>
        <v>0</v>
      </c>
      <c r="N110" s="23" t="str">
        <f t="shared" si="6"/>
        <v/>
      </c>
      <c r="O110" s="31"/>
      <c r="P110" s="33" t="str">
        <f t="shared" si="7"/>
        <v/>
      </c>
      <c r="R110" s="174" t="str">
        <f t="shared" si="8"/>
        <v/>
      </c>
    </row>
    <row r="111" spans="1:18" ht="24.95" customHeight="1" x14ac:dyDescent="0.2">
      <c r="A111" s="212"/>
      <c r="B111" s="213"/>
      <c r="C111" s="214"/>
      <c r="D111" s="88"/>
      <c r="E111" s="88"/>
      <c r="F111" s="27"/>
      <c r="G111" s="28"/>
      <c r="H111" s="22" t="str">
        <f>IF(G111="","",ROUNDDOWN('Lesné celky'!$C$2*G111,2))</f>
        <v/>
      </c>
      <c r="I111" s="28"/>
      <c r="J111" s="28"/>
      <c r="K111" s="28"/>
      <c r="L111" s="28"/>
      <c r="M111" s="24">
        <f t="shared" si="5"/>
        <v>0</v>
      </c>
      <c r="N111" s="23" t="str">
        <f t="shared" si="6"/>
        <v/>
      </c>
      <c r="O111" s="31"/>
      <c r="P111" s="33" t="str">
        <f t="shared" si="7"/>
        <v/>
      </c>
      <c r="R111" s="174" t="str">
        <f t="shared" si="8"/>
        <v/>
      </c>
    </row>
    <row r="112" spans="1:18" ht="24.95" customHeight="1" x14ac:dyDescent="0.2">
      <c r="A112" s="212"/>
      <c r="B112" s="213"/>
      <c r="C112" s="214"/>
      <c r="D112" s="88"/>
      <c r="E112" s="88"/>
      <c r="F112" s="27"/>
      <c r="G112" s="28"/>
      <c r="H112" s="22" t="str">
        <f>IF(G112="","",ROUNDDOWN('Lesné celky'!$C$2*G112,2))</f>
        <v/>
      </c>
      <c r="I112" s="28"/>
      <c r="J112" s="28"/>
      <c r="K112" s="28"/>
      <c r="L112" s="28"/>
      <c r="M112" s="24">
        <f t="shared" si="5"/>
        <v>0</v>
      </c>
      <c r="N112" s="23" t="str">
        <f t="shared" si="6"/>
        <v/>
      </c>
      <c r="O112" s="31"/>
      <c r="P112" s="33" t="str">
        <f t="shared" si="7"/>
        <v/>
      </c>
      <c r="R112" s="174" t="str">
        <f t="shared" si="8"/>
        <v/>
      </c>
    </row>
    <row r="113" spans="1:18" ht="24.95" customHeight="1" x14ac:dyDescent="0.2">
      <c r="A113" s="212"/>
      <c r="B113" s="213"/>
      <c r="C113" s="214"/>
      <c r="D113" s="88"/>
      <c r="E113" s="88"/>
      <c r="F113" s="27"/>
      <c r="G113" s="28"/>
      <c r="H113" s="22" t="str">
        <f>IF(G113="","",ROUNDDOWN('Lesné celky'!$C$2*G113,2))</f>
        <v/>
      </c>
      <c r="I113" s="28"/>
      <c r="J113" s="28"/>
      <c r="K113" s="28"/>
      <c r="L113" s="28"/>
      <c r="M113" s="24">
        <f t="shared" si="5"/>
        <v>0</v>
      </c>
      <c r="N113" s="23" t="str">
        <f t="shared" si="6"/>
        <v/>
      </c>
      <c r="O113" s="31"/>
      <c r="P113" s="33" t="str">
        <f t="shared" si="7"/>
        <v/>
      </c>
      <c r="R113" s="174" t="str">
        <f t="shared" si="8"/>
        <v/>
      </c>
    </row>
    <row r="114" spans="1:18" ht="24.95" customHeight="1" x14ac:dyDescent="0.2">
      <c r="A114" s="212"/>
      <c r="B114" s="213"/>
      <c r="C114" s="214"/>
      <c r="D114" s="88"/>
      <c r="E114" s="88"/>
      <c r="F114" s="27"/>
      <c r="G114" s="28"/>
      <c r="H114" s="22" t="str">
        <f>IF(G114="","",ROUNDDOWN('Lesné celky'!$C$2*G114,2))</f>
        <v/>
      </c>
      <c r="I114" s="28"/>
      <c r="J114" s="28"/>
      <c r="K114" s="28"/>
      <c r="L114" s="28"/>
      <c r="M114" s="24">
        <f t="shared" si="5"/>
        <v>0</v>
      </c>
      <c r="N114" s="23" t="str">
        <f t="shared" si="6"/>
        <v/>
      </c>
      <c r="O114" s="31"/>
      <c r="P114" s="33" t="str">
        <f t="shared" si="7"/>
        <v/>
      </c>
      <c r="R114" s="174" t="str">
        <f t="shared" si="8"/>
        <v/>
      </c>
    </row>
    <row r="115" spans="1:18" ht="24.95" customHeight="1" x14ac:dyDescent="0.2">
      <c r="A115" s="212"/>
      <c r="B115" s="213"/>
      <c r="C115" s="214"/>
      <c r="D115" s="88"/>
      <c r="E115" s="88"/>
      <c r="F115" s="27"/>
      <c r="G115" s="28"/>
      <c r="H115" s="22" t="str">
        <f>IF(G115="","",ROUNDDOWN('Lesné celky'!$C$2*G115,2))</f>
        <v/>
      </c>
      <c r="I115" s="28"/>
      <c r="J115" s="28"/>
      <c r="K115" s="28"/>
      <c r="L115" s="28"/>
      <c r="M115" s="24">
        <f t="shared" si="5"/>
        <v>0</v>
      </c>
      <c r="N115" s="23" t="str">
        <f t="shared" si="6"/>
        <v/>
      </c>
      <c r="O115" s="31"/>
      <c r="P115" s="33" t="str">
        <f t="shared" si="7"/>
        <v/>
      </c>
      <c r="R115" s="174" t="str">
        <f t="shared" si="8"/>
        <v/>
      </c>
    </row>
    <row r="116" spans="1:18" ht="24.95" customHeight="1" x14ac:dyDescent="0.2">
      <c r="A116" s="212"/>
      <c r="B116" s="213"/>
      <c r="C116" s="214"/>
      <c r="D116" s="88"/>
      <c r="E116" s="88"/>
      <c r="F116" s="27"/>
      <c r="G116" s="28"/>
      <c r="H116" s="22" t="str">
        <f>IF(G116="","",ROUNDDOWN('Lesné celky'!$C$2*G116,2))</f>
        <v/>
      </c>
      <c r="I116" s="28"/>
      <c r="J116" s="28"/>
      <c r="K116" s="28"/>
      <c r="L116" s="28"/>
      <c r="M116" s="24">
        <f t="shared" si="5"/>
        <v>0</v>
      </c>
      <c r="N116" s="23" t="str">
        <f t="shared" si="6"/>
        <v/>
      </c>
      <c r="O116" s="31"/>
      <c r="P116" s="33" t="str">
        <f t="shared" si="7"/>
        <v/>
      </c>
      <c r="R116" s="174" t="str">
        <f t="shared" si="8"/>
        <v/>
      </c>
    </row>
    <row r="117" spans="1:18" ht="24.95" customHeight="1" x14ac:dyDescent="0.2">
      <c r="A117" s="212"/>
      <c r="B117" s="213"/>
      <c r="C117" s="214"/>
      <c r="D117" s="88"/>
      <c r="E117" s="88"/>
      <c r="F117" s="27"/>
      <c r="G117" s="28"/>
      <c r="H117" s="22" t="str">
        <f>IF(G117="","",ROUNDDOWN('Lesné celky'!$C$2*G117,2))</f>
        <v/>
      </c>
      <c r="I117" s="28"/>
      <c r="J117" s="28"/>
      <c r="K117" s="28"/>
      <c r="L117" s="28"/>
      <c r="M117" s="24">
        <f t="shared" si="5"/>
        <v>0</v>
      </c>
      <c r="N117" s="23" t="str">
        <f t="shared" si="6"/>
        <v/>
      </c>
      <c r="O117" s="31"/>
      <c r="P117" s="33" t="str">
        <f t="shared" si="7"/>
        <v/>
      </c>
      <c r="R117" s="174" t="str">
        <f t="shared" si="8"/>
        <v/>
      </c>
    </row>
    <row r="118" spans="1:18" ht="24.95" customHeight="1" x14ac:dyDescent="0.2">
      <c r="A118" s="212"/>
      <c r="B118" s="213"/>
      <c r="C118" s="214"/>
      <c r="D118" s="88"/>
      <c r="E118" s="88"/>
      <c r="F118" s="27"/>
      <c r="G118" s="28"/>
      <c r="H118" s="22" t="str">
        <f>IF(G118="","",ROUNDDOWN('Lesné celky'!$C$2*G118,2))</f>
        <v/>
      </c>
      <c r="I118" s="28"/>
      <c r="J118" s="28"/>
      <c r="K118" s="28"/>
      <c r="L118" s="28"/>
      <c r="M118" s="24">
        <f t="shared" si="5"/>
        <v>0</v>
      </c>
      <c r="N118" s="23" t="str">
        <f t="shared" si="6"/>
        <v/>
      </c>
      <c r="O118" s="31"/>
      <c r="P118" s="33" t="str">
        <f t="shared" si="7"/>
        <v/>
      </c>
      <c r="R118" s="174" t="str">
        <f t="shared" si="8"/>
        <v/>
      </c>
    </row>
    <row r="119" spans="1:18" ht="24.95" customHeight="1" x14ac:dyDescent="0.2">
      <c r="A119" s="212"/>
      <c r="B119" s="213"/>
      <c r="C119" s="214"/>
      <c r="D119" s="88"/>
      <c r="E119" s="88"/>
      <c r="F119" s="27"/>
      <c r="G119" s="28"/>
      <c r="H119" s="22" t="str">
        <f>IF(G119="","",ROUNDDOWN('Lesné celky'!$C$2*G119,2))</f>
        <v/>
      </c>
      <c r="I119" s="28"/>
      <c r="J119" s="28"/>
      <c r="K119" s="28"/>
      <c r="L119" s="28"/>
      <c r="M119" s="24">
        <f t="shared" si="5"/>
        <v>0</v>
      </c>
      <c r="N119" s="23" t="str">
        <f t="shared" si="6"/>
        <v/>
      </c>
      <c r="O119" s="31"/>
      <c r="P119" s="33" t="str">
        <f t="shared" si="7"/>
        <v/>
      </c>
      <c r="R119" s="174" t="str">
        <f t="shared" si="8"/>
        <v/>
      </c>
    </row>
    <row r="120" spans="1:18" ht="24.95" customHeight="1" x14ac:dyDescent="0.2">
      <c r="A120" s="212"/>
      <c r="B120" s="213"/>
      <c r="C120" s="214"/>
      <c r="D120" s="88"/>
      <c r="E120" s="88"/>
      <c r="F120" s="27"/>
      <c r="G120" s="28"/>
      <c r="H120" s="22" t="str">
        <f>IF(G120="","",ROUNDDOWN('Lesné celky'!$C$2*G120,2))</f>
        <v/>
      </c>
      <c r="I120" s="28"/>
      <c r="J120" s="28"/>
      <c r="K120" s="28"/>
      <c r="L120" s="28"/>
      <c r="M120" s="24">
        <f t="shared" si="5"/>
        <v>0</v>
      </c>
      <c r="N120" s="23" t="str">
        <f t="shared" si="6"/>
        <v/>
      </c>
      <c r="O120" s="31"/>
      <c r="P120" s="33" t="str">
        <f t="shared" si="7"/>
        <v/>
      </c>
      <c r="R120" s="174" t="str">
        <f t="shared" si="8"/>
        <v/>
      </c>
    </row>
    <row r="121" spans="1:18" ht="24.95" customHeight="1" x14ac:dyDescent="0.2">
      <c r="A121" s="212"/>
      <c r="B121" s="213"/>
      <c r="C121" s="214"/>
      <c r="D121" s="88"/>
      <c r="E121" s="88"/>
      <c r="F121" s="27"/>
      <c r="G121" s="28"/>
      <c r="H121" s="22" t="str">
        <f>IF(G121="","",ROUNDDOWN('Lesné celky'!$C$2*G121,2))</f>
        <v/>
      </c>
      <c r="I121" s="28"/>
      <c r="J121" s="28"/>
      <c r="K121" s="28"/>
      <c r="L121" s="28"/>
      <c r="M121" s="24">
        <f t="shared" si="5"/>
        <v>0</v>
      </c>
      <c r="N121" s="23" t="str">
        <f t="shared" si="6"/>
        <v/>
      </c>
      <c r="O121" s="31"/>
      <c r="P121" s="33" t="str">
        <f t="shared" si="7"/>
        <v/>
      </c>
      <c r="R121" s="174" t="str">
        <f t="shared" si="8"/>
        <v/>
      </c>
    </row>
    <row r="122" spans="1:18" ht="24.95" customHeight="1" x14ac:dyDescent="0.2">
      <c r="A122" s="212"/>
      <c r="B122" s="213"/>
      <c r="C122" s="214"/>
      <c r="D122" s="88"/>
      <c r="E122" s="88"/>
      <c r="F122" s="27"/>
      <c r="G122" s="28"/>
      <c r="H122" s="22" t="str">
        <f>IF(G122="","",ROUNDDOWN('Lesné celky'!$C$2*G122,2))</f>
        <v/>
      </c>
      <c r="I122" s="28"/>
      <c r="J122" s="28"/>
      <c r="K122" s="28"/>
      <c r="L122" s="28"/>
      <c r="M122" s="24">
        <f t="shared" si="5"/>
        <v>0</v>
      </c>
      <c r="N122" s="23" t="str">
        <f t="shared" si="6"/>
        <v/>
      </c>
      <c r="O122" s="31"/>
      <c r="P122" s="33" t="str">
        <f t="shared" si="7"/>
        <v/>
      </c>
      <c r="R122" s="174" t="str">
        <f t="shared" si="8"/>
        <v/>
      </c>
    </row>
    <row r="123" spans="1:18" ht="24.95" customHeight="1" x14ac:dyDescent="0.2">
      <c r="A123" s="212"/>
      <c r="B123" s="213"/>
      <c r="C123" s="214"/>
      <c r="D123" s="88"/>
      <c r="E123" s="88"/>
      <c r="F123" s="27"/>
      <c r="G123" s="28"/>
      <c r="H123" s="22" t="str">
        <f>IF(G123="","",ROUNDDOWN('Lesné celky'!$C$2*G123,2))</f>
        <v/>
      </c>
      <c r="I123" s="28"/>
      <c r="J123" s="28"/>
      <c r="K123" s="28"/>
      <c r="L123" s="28"/>
      <c r="M123" s="24">
        <f t="shared" si="5"/>
        <v>0</v>
      </c>
      <c r="N123" s="23" t="str">
        <f t="shared" si="6"/>
        <v/>
      </c>
      <c r="O123" s="31"/>
      <c r="P123" s="33" t="str">
        <f t="shared" si="7"/>
        <v/>
      </c>
      <c r="R123" s="174" t="str">
        <f t="shared" si="8"/>
        <v/>
      </c>
    </row>
    <row r="124" spans="1:18" ht="24.95" customHeight="1" x14ac:dyDescent="0.2">
      <c r="A124" s="212"/>
      <c r="B124" s="213"/>
      <c r="C124" s="214"/>
      <c r="D124" s="88"/>
      <c r="E124" s="88"/>
      <c r="F124" s="27"/>
      <c r="G124" s="28"/>
      <c r="H124" s="22" t="str">
        <f>IF(G124="","",ROUNDDOWN('Lesné celky'!$C$2*G124,2))</f>
        <v/>
      </c>
      <c r="I124" s="28"/>
      <c r="J124" s="28"/>
      <c r="K124" s="28"/>
      <c r="L124" s="28"/>
      <c r="M124" s="24">
        <f t="shared" si="5"/>
        <v>0</v>
      </c>
      <c r="N124" s="23" t="str">
        <f t="shared" si="6"/>
        <v/>
      </c>
      <c r="O124" s="31"/>
      <c r="P124" s="33" t="str">
        <f t="shared" si="7"/>
        <v/>
      </c>
      <c r="R124" s="174" t="str">
        <f t="shared" si="8"/>
        <v/>
      </c>
    </row>
    <row r="125" spans="1:18" ht="24.95" customHeight="1" x14ac:dyDescent="0.2">
      <c r="A125" s="212"/>
      <c r="B125" s="213"/>
      <c r="C125" s="214"/>
      <c r="D125" s="88"/>
      <c r="E125" s="88"/>
      <c r="F125" s="27"/>
      <c r="G125" s="28"/>
      <c r="H125" s="22" t="str">
        <f>IF(G125="","",ROUNDDOWN('Lesné celky'!$C$2*G125,2))</f>
        <v/>
      </c>
      <c r="I125" s="28"/>
      <c r="J125" s="28"/>
      <c r="K125" s="28"/>
      <c r="L125" s="28"/>
      <c r="M125" s="24">
        <f t="shared" si="5"/>
        <v>0</v>
      </c>
      <c r="N125" s="23" t="str">
        <f t="shared" si="6"/>
        <v/>
      </c>
      <c r="O125" s="31"/>
      <c r="P125" s="33" t="str">
        <f t="shared" si="7"/>
        <v/>
      </c>
      <c r="R125" s="174" t="str">
        <f t="shared" si="8"/>
        <v/>
      </c>
    </row>
    <row r="126" spans="1:18" ht="24.95" customHeight="1" x14ac:dyDescent="0.2">
      <c r="A126" s="212"/>
      <c r="B126" s="213"/>
      <c r="C126" s="214"/>
      <c r="D126" s="88"/>
      <c r="E126" s="88"/>
      <c r="F126" s="27"/>
      <c r="G126" s="28"/>
      <c r="H126" s="22" t="str">
        <f>IF(G126="","",ROUNDDOWN('Lesné celky'!$C$2*G126,2))</f>
        <v/>
      </c>
      <c r="I126" s="28"/>
      <c r="J126" s="28"/>
      <c r="K126" s="28"/>
      <c r="L126" s="28"/>
      <c r="M126" s="24">
        <f t="shared" si="5"/>
        <v>0</v>
      </c>
      <c r="N126" s="23" t="str">
        <f t="shared" si="6"/>
        <v/>
      </c>
      <c r="O126" s="31"/>
      <c r="P126" s="33" t="str">
        <f t="shared" si="7"/>
        <v/>
      </c>
      <c r="R126" s="174" t="str">
        <f t="shared" si="8"/>
        <v/>
      </c>
    </row>
    <row r="127" spans="1:18" ht="24.95" customHeight="1" x14ac:dyDescent="0.2">
      <c r="A127" s="212"/>
      <c r="B127" s="213"/>
      <c r="C127" s="214"/>
      <c r="D127" s="88"/>
      <c r="E127" s="88"/>
      <c r="F127" s="27"/>
      <c r="G127" s="28"/>
      <c r="H127" s="22" t="str">
        <f>IF(G127="","",ROUNDDOWN('Lesné celky'!$C$2*G127,2))</f>
        <v/>
      </c>
      <c r="I127" s="28"/>
      <c r="J127" s="28"/>
      <c r="K127" s="28"/>
      <c r="L127" s="28"/>
      <c r="M127" s="24">
        <f t="shared" si="5"/>
        <v>0</v>
      </c>
      <c r="N127" s="23" t="str">
        <f t="shared" si="6"/>
        <v/>
      </c>
      <c r="O127" s="31"/>
      <c r="P127" s="33" t="str">
        <f t="shared" si="7"/>
        <v/>
      </c>
      <c r="R127" s="174" t="str">
        <f t="shared" si="8"/>
        <v/>
      </c>
    </row>
    <row r="128" spans="1:18" ht="24.95" customHeight="1" x14ac:dyDescent="0.2">
      <c r="A128" s="212"/>
      <c r="B128" s="213"/>
      <c r="C128" s="214"/>
      <c r="D128" s="88"/>
      <c r="E128" s="88"/>
      <c r="F128" s="27"/>
      <c r="G128" s="28"/>
      <c r="H128" s="22" t="str">
        <f>IF(G128="","",ROUNDDOWN('Lesné celky'!$C$2*G128,2))</f>
        <v/>
      </c>
      <c r="I128" s="28"/>
      <c r="J128" s="28"/>
      <c r="K128" s="28"/>
      <c r="L128" s="28"/>
      <c r="M128" s="24">
        <f t="shared" si="5"/>
        <v>0</v>
      </c>
      <c r="N128" s="23" t="str">
        <f t="shared" si="6"/>
        <v/>
      </c>
      <c r="O128" s="31"/>
      <c r="P128" s="33" t="str">
        <f t="shared" si="7"/>
        <v/>
      </c>
      <c r="R128" s="174" t="str">
        <f t="shared" si="8"/>
        <v/>
      </c>
    </row>
    <row r="129" spans="1:18" ht="24.75" customHeight="1" x14ac:dyDescent="0.2">
      <c r="A129" s="212"/>
      <c r="B129" s="213"/>
      <c r="C129" s="214"/>
      <c r="D129" s="88"/>
      <c r="E129" s="110"/>
      <c r="F129" s="28"/>
      <c r="G129" s="28"/>
      <c r="H129" s="22" t="str">
        <f>IF(G129="","",ROUNDDOWN('Lesné celky'!$C$2*G129,2))</f>
        <v/>
      </c>
      <c r="I129" s="28"/>
      <c r="J129" s="28"/>
      <c r="K129" s="28"/>
      <c r="L129" s="28"/>
      <c r="M129" s="24">
        <f t="shared" si="5"/>
        <v>0</v>
      </c>
      <c r="N129" s="112" t="str">
        <f t="shared" si="6"/>
        <v/>
      </c>
      <c r="O129" s="31"/>
      <c r="P129" s="33" t="str">
        <f t="shared" si="7"/>
        <v/>
      </c>
      <c r="R129" s="174" t="str">
        <f t="shared" si="8"/>
        <v/>
      </c>
    </row>
    <row r="130" spans="1:18" ht="24.75" customHeight="1" x14ac:dyDescent="0.2">
      <c r="A130" s="212"/>
      <c r="B130" s="213"/>
      <c r="C130" s="214"/>
      <c r="D130" s="88"/>
      <c r="E130" s="110"/>
      <c r="F130" s="28"/>
      <c r="G130" s="28"/>
      <c r="H130" s="22" t="str">
        <f>IF(G130="","",ROUNDDOWN('Lesné celky'!$C$2*G130,2))</f>
        <v/>
      </c>
      <c r="I130" s="28"/>
      <c r="J130" s="28"/>
      <c r="K130" s="28"/>
      <c r="L130" s="28"/>
      <c r="M130" s="24">
        <f t="shared" ref="M130:M193" si="9">SUM(I130:L130)</f>
        <v>0</v>
      </c>
      <c r="N130" s="112" t="str">
        <f t="shared" ref="N130:N193" si="10">IF(ROUNDDOWN(F130*G130,2)-ROUNDDOWN(SUM(I130:L130),2)=0,"","zlý súčet")</f>
        <v/>
      </c>
      <c r="O130" s="31"/>
      <c r="P130" s="33" t="str">
        <f t="shared" si="7"/>
        <v/>
      </c>
      <c r="R130" s="174" t="str">
        <f t="shared" si="8"/>
        <v/>
      </c>
    </row>
    <row r="131" spans="1:18" ht="24.75" customHeight="1" x14ac:dyDescent="0.2">
      <c r="A131" s="212"/>
      <c r="B131" s="213"/>
      <c r="C131" s="214"/>
      <c r="D131" s="88"/>
      <c r="E131" s="110"/>
      <c r="F131" s="28"/>
      <c r="G131" s="28"/>
      <c r="H131" s="22" t="str">
        <f>IF(G131="","",ROUNDDOWN('Lesné celky'!$C$2*G131,2))</f>
        <v/>
      </c>
      <c r="I131" s="28"/>
      <c r="J131" s="28"/>
      <c r="K131" s="28"/>
      <c r="L131" s="28"/>
      <c r="M131" s="24">
        <f t="shared" si="9"/>
        <v>0</v>
      </c>
      <c r="N131" s="112" t="str">
        <f t="shared" si="10"/>
        <v/>
      </c>
      <c r="O131" s="31"/>
      <c r="P131" s="33" t="str">
        <f t="shared" si="7"/>
        <v/>
      </c>
      <c r="R131" s="174" t="str">
        <f t="shared" si="8"/>
        <v/>
      </c>
    </row>
    <row r="132" spans="1:18" ht="24.75" customHeight="1" x14ac:dyDescent="0.2">
      <c r="A132" s="212"/>
      <c r="B132" s="213"/>
      <c r="C132" s="214"/>
      <c r="D132" s="88"/>
      <c r="E132" s="110"/>
      <c r="F132" s="28"/>
      <c r="G132" s="28"/>
      <c r="H132" s="22" t="str">
        <f>IF(G132="","",ROUNDDOWN('Lesné celky'!$C$2*G132,2))</f>
        <v/>
      </c>
      <c r="I132" s="28"/>
      <c r="J132" s="28"/>
      <c r="K132" s="28"/>
      <c r="L132" s="28"/>
      <c r="M132" s="24">
        <f t="shared" si="9"/>
        <v>0</v>
      </c>
      <c r="N132" s="112" t="str">
        <f t="shared" si="10"/>
        <v/>
      </c>
      <c r="O132" s="31"/>
      <c r="P132" s="33" t="str">
        <f t="shared" si="7"/>
        <v/>
      </c>
      <c r="R132" s="174" t="str">
        <f t="shared" si="8"/>
        <v/>
      </c>
    </row>
    <row r="133" spans="1:18" ht="24.75" customHeight="1" x14ac:dyDescent="0.2">
      <c r="A133" s="212"/>
      <c r="B133" s="213"/>
      <c r="C133" s="214"/>
      <c r="D133" s="88"/>
      <c r="E133" s="110"/>
      <c r="F133" s="28"/>
      <c r="G133" s="28"/>
      <c r="H133" s="22" t="str">
        <f>IF(G133="","",ROUNDDOWN('Lesné celky'!$C$2*G133,2))</f>
        <v/>
      </c>
      <c r="I133" s="28"/>
      <c r="J133" s="28"/>
      <c r="K133" s="28"/>
      <c r="L133" s="28"/>
      <c r="M133" s="24">
        <f t="shared" si="9"/>
        <v>0</v>
      </c>
      <c r="N133" s="112" t="str">
        <f t="shared" si="10"/>
        <v/>
      </c>
      <c r="O133" s="31"/>
      <c r="P133" s="33" t="str">
        <f t="shared" si="7"/>
        <v/>
      </c>
      <c r="R133" s="174" t="str">
        <f t="shared" si="8"/>
        <v/>
      </c>
    </row>
    <row r="134" spans="1:18" ht="24.75" customHeight="1" x14ac:dyDescent="0.2">
      <c r="A134" s="212"/>
      <c r="B134" s="213"/>
      <c r="C134" s="214"/>
      <c r="D134" s="88"/>
      <c r="E134" s="110"/>
      <c r="F134" s="28"/>
      <c r="G134" s="28"/>
      <c r="H134" s="22" t="str">
        <f>IF(G134="","",ROUNDDOWN('Lesné celky'!$C$2*G134,2))</f>
        <v/>
      </c>
      <c r="I134" s="28"/>
      <c r="J134" s="28"/>
      <c r="K134" s="28"/>
      <c r="L134" s="28"/>
      <c r="M134" s="24">
        <f t="shared" si="9"/>
        <v>0</v>
      </c>
      <c r="N134" s="112" t="str">
        <f t="shared" si="10"/>
        <v/>
      </c>
      <c r="O134" s="31"/>
      <c r="P134" s="33" t="str">
        <f t="shared" si="7"/>
        <v/>
      </c>
      <c r="R134" s="174" t="str">
        <f t="shared" si="8"/>
        <v/>
      </c>
    </row>
    <row r="135" spans="1:18" ht="24.75" customHeight="1" x14ac:dyDescent="0.2">
      <c r="A135" s="212"/>
      <c r="B135" s="213"/>
      <c r="C135" s="214"/>
      <c r="D135" s="88"/>
      <c r="E135" s="110"/>
      <c r="F135" s="28"/>
      <c r="G135" s="28"/>
      <c r="H135" s="22" t="str">
        <f>IF(G135="","",ROUNDDOWN('Lesné celky'!$C$2*G135,2))</f>
        <v/>
      </c>
      <c r="I135" s="28"/>
      <c r="J135" s="28"/>
      <c r="K135" s="28"/>
      <c r="L135" s="28"/>
      <c r="M135" s="24">
        <f t="shared" si="9"/>
        <v>0</v>
      </c>
      <c r="N135" s="112" t="str">
        <f t="shared" si="10"/>
        <v/>
      </c>
      <c r="O135" s="31"/>
      <c r="P135" s="33" t="str">
        <f t="shared" si="7"/>
        <v/>
      </c>
      <c r="R135" s="174" t="str">
        <f t="shared" si="8"/>
        <v/>
      </c>
    </row>
    <row r="136" spans="1:18" ht="24.75" customHeight="1" x14ac:dyDescent="0.2">
      <c r="A136" s="212"/>
      <c r="B136" s="213"/>
      <c r="C136" s="214"/>
      <c r="D136" s="88"/>
      <c r="E136" s="110"/>
      <c r="F136" s="28"/>
      <c r="G136" s="28"/>
      <c r="H136" s="22" t="str">
        <f>IF(G136="","",ROUNDDOWN('Lesné celky'!$C$2*G136,2))</f>
        <v/>
      </c>
      <c r="I136" s="28"/>
      <c r="J136" s="28"/>
      <c r="K136" s="28"/>
      <c r="L136" s="28"/>
      <c r="M136" s="24">
        <f t="shared" si="9"/>
        <v>0</v>
      </c>
      <c r="N136" s="112" t="str">
        <f t="shared" si="10"/>
        <v/>
      </c>
      <c r="O136" s="31"/>
      <c r="P136" s="33" t="str">
        <f t="shared" si="7"/>
        <v/>
      </c>
      <c r="R136" s="174" t="str">
        <f t="shared" si="8"/>
        <v/>
      </c>
    </row>
    <row r="137" spans="1:18" ht="24.75" customHeight="1" x14ac:dyDescent="0.2">
      <c r="A137" s="212"/>
      <c r="B137" s="213"/>
      <c r="C137" s="214"/>
      <c r="D137" s="88"/>
      <c r="E137" s="110"/>
      <c r="F137" s="28"/>
      <c r="G137" s="28"/>
      <c r="H137" s="22" t="str">
        <f>IF(G137="","",ROUNDDOWN('Lesné celky'!$C$2*G137,2))</f>
        <v/>
      </c>
      <c r="I137" s="28"/>
      <c r="J137" s="28"/>
      <c r="K137" s="28"/>
      <c r="L137" s="28"/>
      <c r="M137" s="24">
        <f t="shared" si="9"/>
        <v>0</v>
      </c>
      <c r="N137" s="112" t="str">
        <f t="shared" si="10"/>
        <v/>
      </c>
      <c r="O137" s="31"/>
      <c r="P137" s="33" t="str">
        <f t="shared" si="7"/>
        <v/>
      </c>
      <c r="R137" s="174" t="str">
        <f t="shared" si="8"/>
        <v/>
      </c>
    </row>
    <row r="138" spans="1:18" ht="24.75" customHeight="1" x14ac:dyDescent="0.2">
      <c r="A138" s="212"/>
      <c r="B138" s="213"/>
      <c r="C138" s="214"/>
      <c r="D138" s="88"/>
      <c r="E138" s="110"/>
      <c r="F138" s="28"/>
      <c r="G138" s="28"/>
      <c r="H138" s="22" t="str">
        <f>IF(G138="","",ROUNDDOWN('Lesné celky'!$C$2*G138,2))</f>
        <v/>
      </c>
      <c r="I138" s="28"/>
      <c r="J138" s="28"/>
      <c r="K138" s="28"/>
      <c r="L138" s="28"/>
      <c r="M138" s="24">
        <f t="shared" si="9"/>
        <v>0</v>
      </c>
      <c r="N138" s="112" t="str">
        <f t="shared" si="10"/>
        <v/>
      </c>
      <c r="O138" s="31"/>
      <c r="P138" s="33" t="str">
        <f t="shared" si="7"/>
        <v/>
      </c>
      <c r="R138" s="174" t="str">
        <f t="shared" si="8"/>
        <v/>
      </c>
    </row>
    <row r="139" spans="1:18" ht="24.75" customHeight="1" x14ac:dyDescent="0.2">
      <c r="A139" s="212"/>
      <c r="B139" s="213"/>
      <c r="C139" s="214"/>
      <c r="D139" s="88"/>
      <c r="E139" s="110"/>
      <c r="F139" s="28"/>
      <c r="G139" s="28"/>
      <c r="H139" s="22" t="str">
        <f>IF(G139="","",ROUNDDOWN('Lesné celky'!$C$2*G139,2))</f>
        <v/>
      </c>
      <c r="I139" s="28"/>
      <c r="J139" s="28"/>
      <c r="K139" s="28"/>
      <c r="L139" s="28"/>
      <c r="M139" s="24">
        <f t="shared" si="9"/>
        <v>0</v>
      </c>
      <c r="N139" s="112" t="str">
        <f t="shared" si="10"/>
        <v/>
      </c>
      <c r="O139" s="31"/>
      <c r="P139" s="33" t="str">
        <f t="shared" si="7"/>
        <v/>
      </c>
      <c r="R139" s="174" t="str">
        <f t="shared" si="8"/>
        <v/>
      </c>
    </row>
    <row r="140" spans="1:18" ht="24.75" customHeight="1" x14ac:dyDescent="0.2">
      <c r="A140" s="212"/>
      <c r="B140" s="213"/>
      <c r="C140" s="214"/>
      <c r="D140" s="88"/>
      <c r="E140" s="110"/>
      <c r="F140" s="28"/>
      <c r="G140" s="28"/>
      <c r="H140" s="22" t="str">
        <f>IF(G140="","",ROUNDDOWN('Lesné celky'!$C$2*G140,2))</f>
        <v/>
      </c>
      <c r="I140" s="28"/>
      <c r="J140" s="28"/>
      <c r="K140" s="28"/>
      <c r="L140" s="28"/>
      <c r="M140" s="24">
        <f t="shared" si="9"/>
        <v>0</v>
      </c>
      <c r="N140" s="112" t="str">
        <f t="shared" si="10"/>
        <v/>
      </c>
      <c r="O140" s="31"/>
      <c r="P140" s="33" t="str">
        <f t="shared" si="7"/>
        <v/>
      </c>
      <c r="R140" s="174" t="str">
        <f t="shared" si="8"/>
        <v/>
      </c>
    </row>
    <row r="141" spans="1:18" ht="24.75" customHeight="1" x14ac:dyDescent="0.2">
      <c r="A141" s="212"/>
      <c r="B141" s="213"/>
      <c r="C141" s="214"/>
      <c r="D141" s="88"/>
      <c r="E141" s="110"/>
      <c r="F141" s="28"/>
      <c r="G141" s="28"/>
      <c r="H141" s="22" t="str">
        <f>IF(G141="","",ROUNDDOWN('Lesné celky'!$C$2*G141,2))</f>
        <v/>
      </c>
      <c r="I141" s="28"/>
      <c r="J141" s="28"/>
      <c r="K141" s="28"/>
      <c r="L141" s="28"/>
      <c r="M141" s="24">
        <f t="shared" si="9"/>
        <v>0</v>
      </c>
      <c r="N141" s="112" t="str">
        <f t="shared" si="10"/>
        <v/>
      </c>
      <c r="O141" s="31"/>
      <c r="P141" s="33" t="str">
        <f t="shared" si="7"/>
        <v/>
      </c>
      <c r="R141" s="174" t="str">
        <f t="shared" si="8"/>
        <v/>
      </c>
    </row>
    <row r="142" spans="1:18" ht="24.75" customHeight="1" x14ac:dyDescent="0.2">
      <c r="A142" s="212"/>
      <c r="B142" s="213"/>
      <c r="C142" s="214"/>
      <c r="D142" s="88"/>
      <c r="E142" s="110"/>
      <c r="F142" s="28"/>
      <c r="G142" s="28"/>
      <c r="H142" s="22" t="str">
        <f>IF(G142="","",ROUNDDOWN('Lesné celky'!$C$2*G142,2))</f>
        <v/>
      </c>
      <c r="I142" s="28"/>
      <c r="J142" s="28"/>
      <c r="K142" s="28"/>
      <c r="L142" s="28"/>
      <c r="M142" s="24">
        <f t="shared" si="9"/>
        <v>0</v>
      </c>
      <c r="N142" s="112" t="str">
        <f t="shared" si="10"/>
        <v/>
      </c>
      <c r="O142" s="31"/>
      <c r="P142" s="33" t="str">
        <f t="shared" si="7"/>
        <v/>
      </c>
      <c r="R142" s="174" t="str">
        <f t="shared" si="8"/>
        <v/>
      </c>
    </row>
    <row r="143" spans="1:18" ht="24.75" customHeight="1" x14ac:dyDescent="0.2">
      <c r="A143" s="212"/>
      <c r="B143" s="213"/>
      <c r="C143" s="214"/>
      <c r="D143" s="88"/>
      <c r="E143" s="110"/>
      <c r="F143" s="28"/>
      <c r="G143" s="28"/>
      <c r="H143" s="22" t="str">
        <f>IF(G143="","",ROUNDDOWN('Lesné celky'!$C$2*G143,2))</f>
        <v/>
      </c>
      <c r="I143" s="28"/>
      <c r="J143" s="28"/>
      <c r="K143" s="28"/>
      <c r="L143" s="28"/>
      <c r="M143" s="24">
        <f t="shared" si="9"/>
        <v>0</v>
      </c>
      <c r="N143" s="112" t="str">
        <f t="shared" si="10"/>
        <v/>
      </c>
      <c r="O143" s="31"/>
      <c r="P143" s="33" t="str">
        <f t="shared" si="7"/>
        <v/>
      </c>
      <c r="R143" s="174" t="str">
        <f t="shared" si="8"/>
        <v/>
      </c>
    </row>
    <row r="144" spans="1:18" ht="24.75" customHeight="1" x14ac:dyDescent="0.2">
      <c r="A144" s="212"/>
      <c r="B144" s="213"/>
      <c r="C144" s="214"/>
      <c r="D144" s="88"/>
      <c r="E144" s="110"/>
      <c r="F144" s="28"/>
      <c r="G144" s="28"/>
      <c r="H144" s="22" t="str">
        <f>IF(G144="","",ROUNDDOWN('Lesné celky'!$C$2*G144,2))</f>
        <v/>
      </c>
      <c r="I144" s="28"/>
      <c r="J144" s="28"/>
      <c r="K144" s="28"/>
      <c r="L144" s="28"/>
      <c r="M144" s="24">
        <f t="shared" si="9"/>
        <v>0</v>
      </c>
      <c r="N144" s="112" t="str">
        <f t="shared" si="10"/>
        <v/>
      </c>
      <c r="O144" s="31"/>
      <c r="P144" s="33" t="str">
        <f t="shared" si="7"/>
        <v/>
      </c>
      <c r="R144" s="174" t="str">
        <f t="shared" si="8"/>
        <v/>
      </c>
    </row>
    <row r="145" spans="1:18" ht="24.75" customHeight="1" x14ac:dyDescent="0.2">
      <c r="A145" s="212"/>
      <c r="B145" s="213"/>
      <c r="C145" s="214"/>
      <c r="D145" s="88"/>
      <c r="E145" s="110"/>
      <c r="F145" s="28"/>
      <c r="G145" s="28"/>
      <c r="H145" s="22" t="str">
        <f>IF(G145="","",ROUNDDOWN('Lesné celky'!$C$2*G145,2))</f>
        <v/>
      </c>
      <c r="I145" s="28"/>
      <c r="J145" s="28"/>
      <c r="K145" s="28"/>
      <c r="L145" s="28"/>
      <c r="M145" s="24">
        <f t="shared" si="9"/>
        <v>0</v>
      </c>
      <c r="N145" s="112" t="str">
        <f t="shared" si="10"/>
        <v/>
      </c>
      <c r="O145" s="31"/>
      <c r="P145" s="33" t="str">
        <f t="shared" si="7"/>
        <v/>
      </c>
      <c r="R145" s="174" t="str">
        <f t="shared" si="8"/>
        <v/>
      </c>
    </row>
    <row r="146" spans="1:18" ht="24.75" customHeight="1" x14ac:dyDescent="0.2">
      <c r="A146" s="212"/>
      <c r="B146" s="213"/>
      <c r="C146" s="214"/>
      <c r="D146" s="88"/>
      <c r="E146" s="110"/>
      <c r="F146" s="28"/>
      <c r="G146" s="28"/>
      <c r="H146" s="22" t="str">
        <f>IF(G146="","",ROUNDDOWN('Lesné celky'!$C$2*G146,2))</f>
        <v/>
      </c>
      <c r="I146" s="28"/>
      <c r="J146" s="28"/>
      <c r="K146" s="28"/>
      <c r="L146" s="28"/>
      <c r="M146" s="24">
        <f t="shared" si="9"/>
        <v>0</v>
      </c>
      <c r="N146" s="112" t="str">
        <f t="shared" si="10"/>
        <v/>
      </c>
      <c r="O146" s="31"/>
      <c r="P146" s="33" t="str">
        <f t="shared" si="7"/>
        <v/>
      </c>
      <c r="R146" s="174" t="str">
        <f t="shared" si="8"/>
        <v/>
      </c>
    </row>
    <row r="147" spans="1:18" ht="24.75" customHeight="1" x14ac:dyDescent="0.2">
      <c r="A147" s="212"/>
      <c r="B147" s="213"/>
      <c r="C147" s="214"/>
      <c r="D147" s="88"/>
      <c r="E147" s="110"/>
      <c r="F147" s="28"/>
      <c r="G147" s="28"/>
      <c r="H147" s="22" t="str">
        <f>IF(G147="","",ROUNDDOWN('Lesné celky'!$C$2*G147,2))</f>
        <v/>
      </c>
      <c r="I147" s="28"/>
      <c r="J147" s="28"/>
      <c r="K147" s="28"/>
      <c r="L147" s="28"/>
      <c r="M147" s="24">
        <f t="shared" si="9"/>
        <v>0</v>
      </c>
      <c r="N147" s="112" t="str">
        <f t="shared" si="10"/>
        <v/>
      </c>
      <c r="O147" s="31"/>
      <c r="P147" s="33" t="str">
        <f t="shared" si="7"/>
        <v/>
      </c>
      <c r="R147" s="174" t="str">
        <f t="shared" si="8"/>
        <v/>
      </c>
    </row>
    <row r="148" spans="1:18" ht="24.75" customHeight="1" x14ac:dyDescent="0.2">
      <c r="A148" s="212"/>
      <c r="B148" s="213"/>
      <c r="C148" s="214"/>
      <c r="D148" s="88"/>
      <c r="E148" s="110"/>
      <c r="F148" s="28"/>
      <c r="G148" s="28"/>
      <c r="H148" s="22" t="str">
        <f>IF(G148="","",ROUNDDOWN('Lesné celky'!$C$2*G148,2))</f>
        <v/>
      </c>
      <c r="I148" s="28"/>
      <c r="J148" s="28"/>
      <c r="K148" s="28"/>
      <c r="L148" s="28"/>
      <c r="M148" s="24">
        <f t="shared" si="9"/>
        <v>0</v>
      </c>
      <c r="N148" s="112" t="str">
        <f t="shared" si="10"/>
        <v/>
      </c>
      <c r="O148" s="31"/>
      <c r="P148" s="33" t="str">
        <f t="shared" ref="P148:P211" si="11">IF(H148="","",H148-O148)</f>
        <v/>
      </c>
      <c r="R148" s="174" t="str">
        <f t="shared" ref="R148:R211" si="12">IF(AND(H148&lt;&gt;"",OR(E148="",D148="",A148="")),"nekorektne zadané údaje","")</f>
        <v/>
      </c>
    </row>
    <row r="149" spans="1:18" ht="24.75" customHeight="1" x14ac:dyDescent="0.2">
      <c r="A149" s="212"/>
      <c r="B149" s="213"/>
      <c r="C149" s="214"/>
      <c r="D149" s="88"/>
      <c r="E149" s="110"/>
      <c r="F149" s="28"/>
      <c r="G149" s="28"/>
      <c r="H149" s="22" t="str">
        <f>IF(G149="","",ROUNDDOWN('Lesné celky'!$C$2*G149,2))</f>
        <v/>
      </c>
      <c r="I149" s="28"/>
      <c r="J149" s="28"/>
      <c r="K149" s="28"/>
      <c r="L149" s="28"/>
      <c r="M149" s="24">
        <f t="shared" si="9"/>
        <v>0</v>
      </c>
      <c r="N149" s="112" t="str">
        <f t="shared" si="10"/>
        <v/>
      </c>
      <c r="O149" s="31"/>
      <c r="P149" s="33" t="str">
        <f t="shared" si="11"/>
        <v/>
      </c>
      <c r="R149" s="174" t="str">
        <f t="shared" si="12"/>
        <v/>
      </c>
    </row>
    <row r="150" spans="1:18" ht="24.75" customHeight="1" x14ac:dyDescent="0.2">
      <c r="A150" s="212"/>
      <c r="B150" s="213"/>
      <c r="C150" s="214"/>
      <c r="D150" s="88"/>
      <c r="E150" s="110"/>
      <c r="F150" s="28"/>
      <c r="G150" s="28"/>
      <c r="H150" s="22" t="str">
        <f>IF(G150="","",ROUNDDOWN('Lesné celky'!$C$2*G150,2))</f>
        <v/>
      </c>
      <c r="I150" s="28"/>
      <c r="J150" s="28"/>
      <c r="K150" s="28"/>
      <c r="L150" s="28"/>
      <c r="M150" s="24">
        <f t="shared" si="9"/>
        <v>0</v>
      </c>
      <c r="N150" s="112" t="str">
        <f t="shared" si="10"/>
        <v/>
      </c>
      <c r="O150" s="31"/>
      <c r="P150" s="33" t="str">
        <f t="shared" si="11"/>
        <v/>
      </c>
      <c r="R150" s="174" t="str">
        <f t="shared" si="12"/>
        <v/>
      </c>
    </row>
    <row r="151" spans="1:18" ht="24.75" customHeight="1" x14ac:dyDescent="0.2">
      <c r="A151" s="212"/>
      <c r="B151" s="213"/>
      <c r="C151" s="214"/>
      <c r="D151" s="88"/>
      <c r="E151" s="110"/>
      <c r="F151" s="28"/>
      <c r="G151" s="28"/>
      <c r="H151" s="22" t="str">
        <f>IF(G151="","",ROUNDDOWN('Lesné celky'!$C$2*G151,2))</f>
        <v/>
      </c>
      <c r="I151" s="28"/>
      <c r="J151" s="28"/>
      <c r="K151" s="28"/>
      <c r="L151" s="28"/>
      <c r="M151" s="24">
        <f t="shared" si="9"/>
        <v>0</v>
      </c>
      <c r="N151" s="112" t="str">
        <f t="shared" si="10"/>
        <v/>
      </c>
      <c r="O151" s="31"/>
      <c r="P151" s="33" t="str">
        <f t="shared" si="11"/>
        <v/>
      </c>
      <c r="R151" s="174" t="str">
        <f t="shared" si="12"/>
        <v/>
      </c>
    </row>
    <row r="152" spans="1:18" ht="24.75" customHeight="1" x14ac:dyDescent="0.2">
      <c r="A152" s="212"/>
      <c r="B152" s="213"/>
      <c r="C152" s="214"/>
      <c r="D152" s="88"/>
      <c r="E152" s="110"/>
      <c r="F152" s="28"/>
      <c r="G152" s="28"/>
      <c r="H152" s="22" t="str">
        <f>IF(G152="","",ROUNDDOWN('Lesné celky'!$C$2*G152,2))</f>
        <v/>
      </c>
      <c r="I152" s="28"/>
      <c r="J152" s="28"/>
      <c r="K152" s="28"/>
      <c r="L152" s="28"/>
      <c r="M152" s="24">
        <f t="shared" si="9"/>
        <v>0</v>
      </c>
      <c r="N152" s="112" t="str">
        <f t="shared" si="10"/>
        <v/>
      </c>
      <c r="O152" s="31"/>
      <c r="P152" s="33" t="str">
        <f t="shared" si="11"/>
        <v/>
      </c>
      <c r="R152" s="174" t="str">
        <f t="shared" si="12"/>
        <v/>
      </c>
    </row>
    <row r="153" spans="1:18" ht="24.75" customHeight="1" x14ac:dyDescent="0.2">
      <c r="A153" s="212"/>
      <c r="B153" s="213"/>
      <c r="C153" s="214"/>
      <c r="D153" s="88"/>
      <c r="E153" s="110"/>
      <c r="F153" s="28"/>
      <c r="G153" s="28"/>
      <c r="H153" s="22" t="str">
        <f>IF(G153="","",ROUNDDOWN('Lesné celky'!$C$2*G153,2))</f>
        <v/>
      </c>
      <c r="I153" s="28"/>
      <c r="J153" s="28"/>
      <c r="K153" s="28"/>
      <c r="L153" s="28"/>
      <c r="M153" s="24">
        <f t="shared" si="9"/>
        <v>0</v>
      </c>
      <c r="N153" s="112" t="str">
        <f t="shared" si="10"/>
        <v/>
      </c>
      <c r="O153" s="31"/>
      <c r="P153" s="33" t="str">
        <f t="shared" si="11"/>
        <v/>
      </c>
      <c r="R153" s="174" t="str">
        <f t="shared" si="12"/>
        <v/>
      </c>
    </row>
    <row r="154" spans="1:18" ht="24.75" customHeight="1" x14ac:dyDescent="0.2">
      <c r="A154" s="212"/>
      <c r="B154" s="213"/>
      <c r="C154" s="214"/>
      <c r="D154" s="88"/>
      <c r="E154" s="110"/>
      <c r="F154" s="28"/>
      <c r="G154" s="28"/>
      <c r="H154" s="22" t="str">
        <f>IF(G154="","",ROUNDDOWN('Lesné celky'!$C$2*G154,2))</f>
        <v/>
      </c>
      <c r="I154" s="28"/>
      <c r="J154" s="28"/>
      <c r="K154" s="28"/>
      <c r="L154" s="28"/>
      <c r="M154" s="24">
        <f t="shared" si="9"/>
        <v>0</v>
      </c>
      <c r="N154" s="112" t="str">
        <f t="shared" si="10"/>
        <v/>
      </c>
      <c r="O154" s="31"/>
      <c r="P154" s="33" t="str">
        <f t="shared" si="11"/>
        <v/>
      </c>
      <c r="R154" s="174" t="str">
        <f t="shared" si="12"/>
        <v/>
      </c>
    </row>
    <row r="155" spans="1:18" ht="24.75" customHeight="1" x14ac:dyDescent="0.2">
      <c r="A155" s="212"/>
      <c r="B155" s="213"/>
      <c r="C155" s="214"/>
      <c r="D155" s="88"/>
      <c r="E155" s="110"/>
      <c r="F155" s="28"/>
      <c r="G155" s="28"/>
      <c r="H155" s="22" t="str">
        <f>IF(G155="","",ROUNDDOWN('Lesné celky'!$C$2*G155,2))</f>
        <v/>
      </c>
      <c r="I155" s="28"/>
      <c r="J155" s="28"/>
      <c r="K155" s="28"/>
      <c r="L155" s="28"/>
      <c r="M155" s="24">
        <f t="shared" si="9"/>
        <v>0</v>
      </c>
      <c r="N155" s="112" t="str">
        <f t="shared" si="10"/>
        <v/>
      </c>
      <c r="O155" s="31"/>
      <c r="P155" s="33" t="str">
        <f t="shared" si="11"/>
        <v/>
      </c>
      <c r="R155" s="174" t="str">
        <f t="shared" si="12"/>
        <v/>
      </c>
    </row>
    <row r="156" spans="1:18" ht="24.75" customHeight="1" x14ac:dyDescent="0.2">
      <c r="A156" s="212"/>
      <c r="B156" s="213"/>
      <c r="C156" s="214"/>
      <c r="D156" s="88"/>
      <c r="E156" s="110"/>
      <c r="F156" s="28"/>
      <c r="G156" s="28"/>
      <c r="H156" s="22" t="str">
        <f>IF(G156="","",ROUNDDOWN('Lesné celky'!$C$2*G156,2))</f>
        <v/>
      </c>
      <c r="I156" s="28"/>
      <c r="J156" s="28"/>
      <c r="K156" s="28"/>
      <c r="L156" s="28"/>
      <c r="M156" s="24">
        <f t="shared" si="9"/>
        <v>0</v>
      </c>
      <c r="N156" s="112" t="str">
        <f t="shared" si="10"/>
        <v/>
      </c>
      <c r="O156" s="31"/>
      <c r="P156" s="33" t="str">
        <f t="shared" si="11"/>
        <v/>
      </c>
      <c r="R156" s="174" t="str">
        <f t="shared" si="12"/>
        <v/>
      </c>
    </row>
    <row r="157" spans="1:18" ht="24.75" customHeight="1" x14ac:dyDescent="0.2">
      <c r="A157" s="212"/>
      <c r="B157" s="213"/>
      <c r="C157" s="214"/>
      <c r="D157" s="88"/>
      <c r="E157" s="110"/>
      <c r="F157" s="28"/>
      <c r="G157" s="28"/>
      <c r="H157" s="22" t="str">
        <f>IF(G157="","",ROUNDDOWN('Lesné celky'!$C$2*G157,2))</f>
        <v/>
      </c>
      <c r="I157" s="28"/>
      <c r="J157" s="28"/>
      <c r="K157" s="28"/>
      <c r="L157" s="28"/>
      <c r="M157" s="24">
        <f t="shared" si="9"/>
        <v>0</v>
      </c>
      <c r="N157" s="112" t="str">
        <f t="shared" si="10"/>
        <v/>
      </c>
      <c r="O157" s="31"/>
      <c r="P157" s="33" t="str">
        <f t="shared" si="11"/>
        <v/>
      </c>
      <c r="R157" s="174" t="str">
        <f t="shared" si="12"/>
        <v/>
      </c>
    </row>
    <row r="158" spans="1:18" ht="24.75" customHeight="1" x14ac:dyDescent="0.2">
      <c r="A158" s="212"/>
      <c r="B158" s="213"/>
      <c r="C158" s="214"/>
      <c r="D158" s="88"/>
      <c r="E158" s="110"/>
      <c r="F158" s="28"/>
      <c r="G158" s="28"/>
      <c r="H158" s="22" t="str">
        <f>IF(G158="","",ROUNDDOWN('Lesné celky'!$C$2*G158,2))</f>
        <v/>
      </c>
      <c r="I158" s="28"/>
      <c r="J158" s="28"/>
      <c r="K158" s="28"/>
      <c r="L158" s="28"/>
      <c r="M158" s="24">
        <f t="shared" si="9"/>
        <v>0</v>
      </c>
      <c r="N158" s="112" t="str">
        <f t="shared" si="10"/>
        <v/>
      </c>
      <c r="O158" s="31"/>
      <c r="P158" s="33" t="str">
        <f t="shared" si="11"/>
        <v/>
      </c>
      <c r="R158" s="174" t="str">
        <f t="shared" si="12"/>
        <v/>
      </c>
    </row>
    <row r="159" spans="1:18" ht="24.75" customHeight="1" x14ac:dyDescent="0.2">
      <c r="A159" s="212"/>
      <c r="B159" s="213"/>
      <c r="C159" s="214"/>
      <c r="D159" s="88"/>
      <c r="E159" s="110"/>
      <c r="F159" s="28"/>
      <c r="G159" s="28"/>
      <c r="H159" s="22" t="str">
        <f>IF(G159="","",ROUNDDOWN('Lesné celky'!$C$2*G159,2))</f>
        <v/>
      </c>
      <c r="I159" s="28"/>
      <c r="J159" s="28"/>
      <c r="K159" s="28"/>
      <c r="L159" s="28"/>
      <c r="M159" s="24">
        <f t="shared" si="9"/>
        <v>0</v>
      </c>
      <c r="N159" s="112" t="str">
        <f t="shared" si="10"/>
        <v/>
      </c>
      <c r="O159" s="31"/>
      <c r="P159" s="33" t="str">
        <f t="shared" si="11"/>
        <v/>
      </c>
      <c r="R159" s="174" t="str">
        <f t="shared" si="12"/>
        <v/>
      </c>
    </row>
    <row r="160" spans="1:18" ht="24.75" customHeight="1" x14ac:dyDescent="0.2">
      <c r="A160" s="212"/>
      <c r="B160" s="213"/>
      <c r="C160" s="214"/>
      <c r="D160" s="88"/>
      <c r="E160" s="110"/>
      <c r="F160" s="28"/>
      <c r="G160" s="28"/>
      <c r="H160" s="22" t="str">
        <f>IF(G160="","",ROUNDDOWN('Lesné celky'!$C$2*G160,2))</f>
        <v/>
      </c>
      <c r="I160" s="28"/>
      <c r="J160" s="28"/>
      <c r="K160" s="28"/>
      <c r="L160" s="28"/>
      <c r="M160" s="24">
        <f t="shared" si="9"/>
        <v>0</v>
      </c>
      <c r="N160" s="112" t="str">
        <f t="shared" si="10"/>
        <v/>
      </c>
      <c r="O160" s="31"/>
      <c r="P160" s="33" t="str">
        <f t="shared" si="11"/>
        <v/>
      </c>
      <c r="R160" s="174" t="str">
        <f t="shared" si="12"/>
        <v/>
      </c>
    </row>
    <row r="161" spans="1:18" ht="24.75" customHeight="1" x14ac:dyDescent="0.2">
      <c r="A161" s="212"/>
      <c r="B161" s="213"/>
      <c r="C161" s="214"/>
      <c r="D161" s="88"/>
      <c r="E161" s="110"/>
      <c r="F161" s="28"/>
      <c r="G161" s="28"/>
      <c r="H161" s="22" t="str">
        <f>IF(G161="","",ROUNDDOWN('Lesné celky'!$C$2*G161,2))</f>
        <v/>
      </c>
      <c r="I161" s="28"/>
      <c r="J161" s="28"/>
      <c r="K161" s="28"/>
      <c r="L161" s="28"/>
      <c r="M161" s="24">
        <f t="shared" si="9"/>
        <v>0</v>
      </c>
      <c r="N161" s="112" t="str">
        <f t="shared" si="10"/>
        <v/>
      </c>
      <c r="O161" s="31"/>
      <c r="P161" s="33" t="str">
        <f t="shared" si="11"/>
        <v/>
      </c>
      <c r="R161" s="174" t="str">
        <f t="shared" si="12"/>
        <v/>
      </c>
    </row>
    <row r="162" spans="1:18" ht="24.75" customHeight="1" x14ac:dyDescent="0.2">
      <c r="A162" s="212"/>
      <c r="B162" s="213"/>
      <c r="C162" s="214"/>
      <c r="D162" s="88"/>
      <c r="E162" s="110"/>
      <c r="F162" s="28"/>
      <c r="G162" s="28"/>
      <c r="H162" s="22" t="str">
        <f>IF(G162="","",ROUNDDOWN('Lesné celky'!$C$2*G162,2))</f>
        <v/>
      </c>
      <c r="I162" s="28"/>
      <c r="J162" s="28"/>
      <c r="K162" s="28"/>
      <c r="L162" s="28"/>
      <c r="M162" s="24">
        <f t="shared" si="9"/>
        <v>0</v>
      </c>
      <c r="N162" s="112" t="str">
        <f t="shared" si="10"/>
        <v/>
      </c>
      <c r="O162" s="31"/>
      <c r="P162" s="33" t="str">
        <f t="shared" si="11"/>
        <v/>
      </c>
      <c r="R162" s="174" t="str">
        <f t="shared" si="12"/>
        <v/>
      </c>
    </row>
    <row r="163" spans="1:18" ht="24.75" customHeight="1" x14ac:dyDescent="0.2">
      <c r="A163" s="212"/>
      <c r="B163" s="213"/>
      <c r="C163" s="214"/>
      <c r="D163" s="88"/>
      <c r="E163" s="110"/>
      <c r="F163" s="28"/>
      <c r="G163" s="28"/>
      <c r="H163" s="22" t="str">
        <f>IF(G163="","",ROUNDDOWN('Lesné celky'!$C$2*G163,2))</f>
        <v/>
      </c>
      <c r="I163" s="28"/>
      <c r="J163" s="28"/>
      <c r="K163" s="28"/>
      <c r="L163" s="28"/>
      <c r="M163" s="24">
        <f t="shared" si="9"/>
        <v>0</v>
      </c>
      <c r="N163" s="112" t="str">
        <f t="shared" si="10"/>
        <v/>
      </c>
      <c r="O163" s="31"/>
      <c r="P163" s="33" t="str">
        <f t="shared" si="11"/>
        <v/>
      </c>
      <c r="R163" s="174" t="str">
        <f t="shared" si="12"/>
        <v/>
      </c>
    </row>
    <row r="164" spans="1:18" ht="24.75" customHeight="1" x14ac:dyDescent="0.2">
      <c r="A164" s="212"/>
      <c r="B164" s="213"/>
      <c r="C164" s="214"/>
      <c r="D164" s="88"/>
      <c r="E164" s="110"/>
      <c r="F164" s="28"/>
      <c r="G164" s="28"/>
      <c r="H164" s="22" t="str">
        <f>IF(G164="","",ROUNDDOWN('Lesné celky'!$C$2*G164,2))</f>
        <v/>
      </c>
      <c r="I164" s="28"/>
      <c r="J164" s="28"/>
      <c r="K164" s="28"/>
      <c r="L164" s="28"/>
      <c r="M164" s="24">
        <f t="shared" si="9"/>
        <v>0</v>
      </c>
      <c r="N164" s="112" t="str">
        <f t="shared" si="10"/>
        <v/>
      </c>
      <c r="O164" s="31"/>
      <c r="P164" s="33" t="str">
        <f t="shared" si="11"/>
        <v/>
      </c>
      <c r="R164" s="174" t="str">
        <f t="shared" si="12"/>
        <v/>
      </c>
    </row>
    <row r="165" spans="1:18" ht="24.75" customHeight="1" x14ac:dyDescent="0.2">
      <c r="A165" s="212"/>
      <c r="B165" s="213"/>
      <c r="C165" s="214"/>
      <c r="D165" s="88"/>
      <c r="E165" s="110"/>
      <c r="F165" s="28"/>
      <c r="G165" s="28"/>
      <c r="H165" s="22" t="str">
        <f>IF(G165="","",ROUNDDOWN('Lesné celky'!$C$2*G165,2))</f>
        <v/>
      </c>
      <c r="I165" s="28"/>
      <c r="J165" s="28"/>
      <c r="K165" s="28"/>
      <c r="L165" s="28"/>
      <c r="M165" s="24">
        <f t="shared" si="9"/>
        <v>0</v>
      </c>
      <c r="N165" s="112" t="str">
        <f t="shared" si="10"/>
        <v/>
      </c>
      <c r="O165" s="31"/>
      <c r="P165" s="33" t="str">
        <f t="shared" si="11"/>
        <v/>
      </c>
      <c r="R165" s="174" t="str">
        <f t="shared" si="12"/>
        <v/>
      </c>
    </row>
    <row r="166" spans="1:18" ht="24.75" customHeight="1" x14ac:dyDescent="0.2">
      <c r="A166" s="212"/>
      <c r="B166" s="213"/>
      <c r="C166" s="214"/>
      <c r="D166" s="88"/>
      <c r="E166" s="110"/>
      <c r="F166" s="28"/>
      <c r="G166" s="28"/>
      <c r="H166" s="22" t="str">
        <f>IF(G166="","",ROUNDDOWN('Lesné celky'!$C$2*G166,2))</f>
        <v/>
      </c>
      <c r="I166" s="28"/>
      <c r="J166" s="28"/>
      <c r="K166" s="28"/>
      <c r="L166" s="28"/>
      <c r="M166" s="24">
        <f t="shared" si="9"/>
        <v>0</v>
      </c>
      <c r="N166" s="112" t="str">
        <f t="shared" si="10"/>
        <v/>
      </c>
      <c r="O166" s="31"/>
      <c r="P166" s="33" t="str">
        <f t="shared" si="11"/>
        <v/>
      </c>
      <c r="R166" s="174" t="str">
        <f t="shared" si="12"/>
        <v/>
      </c>
    </row>
    <row r="167" spans="1:18" ht="24.75" customHeight="1" x14ac:dyDescent="0.2">
      <c r="A167" s="212"/>
      <c r="B167" s="213"/>
      <c r="C167" s="214"/>
      <c r="D167" s="88"/>
      <c r="E167" s="110"/>
      <c r="F167" s="28"/>
      <c r="G167" s="28"/>
      <c r="H167" s="22" t="str">
        <f>IF(G167="","",ROUNDDOWN('Lesné celky'!$C$2*G167,2))</f>
        <v/>
      </c>
      <c r="I167" s="28"/>
      <c r="J167" s="28"/>
      <c r="K167" s="28"/>
      <c r="L167" s="28"/>
      <c r="M167" s="24">
        <f t="shared" si="9"/>
        <v>0</v>
      </c>
      <c r="N167" s="112" t="str">
        <f t="shared" si="10"/>
        <v/>
      </c>
      <c r="O167" s="31"/>
      <c r="P167" s="33" t="str">
        <f t="shared" si="11"/>
        <v/>
      </c>
      <c r="R167" s="174" t="str">
        <f t="shared" si="12"/>
        <v/>
      </c>
    </row>
    <row r="168" spans="1:18" ht="24.75" customHeight="1" x14ac:dyDescent="0.2">
      <c r="A168" s="212"/>
      <c r="B168" s="213"/>
      <c r="C168" s="214"/>
      <c r="D168" s="88"/>
      <c r="E168" s="110"/>
      <c r="F168" s="28"/>
      <c r="G168" s="28"/>
      <c r="H168" s="22" t="str">
        <f>IF(G168="","",ROUNDDOWN('Lesné celky'!$C$2*G168,2))</f>
        <v/>
      </c>
      <c r="I168" s="28"/>
      <c r="J168" s="28"/>
      <c r="K168" s="28"/>
      <c r="L168" s="28"/>
      <c r="M168" s="24">
        <f t="shared" si="9"/>
        <v>0</v>
      </c>
      <c r="N168" s="112" t="str">
        <f t="shared" si="10"/>
        <v/>
      </c>
      <c r="O168" s="31"/>
      <c r="P168" s="33" t="str">
        <f t="shared" si="11"/>
        <v/>
      </c>
      <c r="R168" s="174" t="str">
        <f t="shared" si="12"/>
        <v/>
      </c>
    </row>
    <row r="169" spans="1:18" ht="24.75" customHeight="1" x14ac:dyDescent="0.2">
      <c r="A169" s="212"/>
      <c r="B169" s="213"/>
      <c r="C169" s="214"/>
      <c r="D169" s="88"/>
      <c r="E169" s="110"/>
      <c r="F169" s="28"/>
      <c r="G169" s="28"/>
      <c r="H169" s="22" t="str">
        <f>IF(G169="","",ROUNDDOWN('Lesné celky'!$C$2*G169,2))</f>
        <v/>
      </c>
      <c r="I169" s="28"/>
      <c r="J169" s="28"/>
      <c r="K169" s="28"/>
      <c r="L169" s="28"/>
      <c r="M169" s="24">
        <f t="shared" si="9"/>
        <v>0</v>
      </c>
      <c r="N169" s="112" t="str">
        <f t="shared" si="10"/>
        <v/>
      </c>
      <c r="O169" s="31"/>
      <c r="P169" s="33" t="str">
        <f t="shared" si="11"/>
        <v/>
      </c>
      <c r="R169" s="174" t="str">
        <f t="shared" si="12"/>
        <v/>
      </c>
    </row>
    <row r="170" spans="1:18" ht="24.75" customHeight="1" x14ac:dyDescent="0.2">
      <c r="A170" s="212"/>
      <c r="B170" s="213"/>
      <c r="C170" s="214"/>
      <c r="D170" s="88"/>
      <c r="E170" s="110"/>
      <c r="F170" s="28"/>
      <c r="G170" s="28"/>
      <c r="H170" s="22" t="str">
        <f>IF(G170="","",ROUNDDOWN('Lesné celky'!$C$2*G170,2))</f>
        <v/>
      </c>
      <c r="I170" s="28"/>
      <c r="J170" s="28"/>
      <c r="K170" s="28"/>
      <c r="L170" s="28"/>
      <c r="M170" s="24">
        <f t="shared" si="9"/>
        <v>0</v>
      </c>
      <c r="N170" s="112" t="str">
        <f t="shared" si="10"/>
        <v/>
      </c>
      <c r="O170" s="31"/>
      <c r="P170" s="33" t="str">
        <f t="shared" si="11"/>
        <v/>
      </c>
      <c r="R170" s="174" t="str">
        <f t="shared" si="12"/>
        <v/>
      </c>
    </row>
    <row r="171" spans="1:18" ht="24.75" customHeight="1" x14ac:dyDescent="0.2">
      <c r="A171" s="212"/>
      <c r="B171" s="213"/>
      <c r="C171" s="214"/>
      <c r="D171" s="88"/>
      <c r="E171" s="110"/>
      <c r="F171" s="28"/>
      <c r="G171" s="28"/>
      <c r="H171" s="22" t="str">
        <f>IF(G171="","",ROUNDDOWN('Lesné celky'!$C$2*G171,2))</f>
        <v/>
      </c>
      <c r="I171" s="28"/>
      <c r="J171" s="28"/>
      <c r="K171" s="28"/>
      <c r="L171" s="28"/>
      <c r="M171" s="24">
        <f t="shared" si="9"/>
        <v>0</v>
      </c>
      <c r="N171" s="112" t="str">
        <f t="shared" si="10"/>
        <v/>
      </c>
      <c r="O171" s="31"/>
      <c r="P171" s="33" t="str">
        <f t="shared" si="11"/>
        <v/>
      </c>
      <c r="R171" s="174" t="str">
        <f t="shared" si="12"/>
        <v/>
      </c>
    </row>
    <row r="172" spans="1:18" ht="24.75" customHeight="1" x14ac:dyDescent="0.2">
      <c r="A172" s="212"/>
      <c r="B172" s="213"/>
      <c r="C172" s="214"/>
      <c r="D172" s="88"/>
      <c r="E172" s="110"/>
      <c r="F172" s="28"/>
      <c r="G172" s="28"/>
      <c r="H172" s="22" t="str">
        <f>IF(G172="","",ROUNDDOWN('Lesné celky'!$C$2*G172,2))</f>
        <v/>
      </c>
      <c r="I172" s="28"/>
      <c r="J172" s="28"/>
      <c r="K172" s="28"/>
      <c r="L172" s="28"/>
      <c r="M172" s="24">
        <f t="shared" si="9"/>
        <v>0</v>
      </c>
      <c r="N172" s="112" t="str">
        <f t="shared" si="10"/>
        <v/>
      </c>
      <c r="O172" s="31"/>
      <c r="P172" s="33" t="str">
        <f t="shared" si="11"/>
        <v/>
      </c>
      <c r="R172" s="174" t="str">
        <f t="shared" si="12"/>
        <v/>
      </c>
    </row>
    <row r="173" spans="1:18" ht="24.75" customHeight="1" x14ac:dyDescent="0.2">
      <c r="A173" s="212"/>
      <c r="B173" s="213"/>
      <c r="C173" s="214"/>
      <c r="D173" s="88"/>
      <c r="E173" s="110"/>
      <c r="F173" s="28"/>
      <c r="G173" s="28"/>
      <c r="H173" s="22" t="str">
        <f>IF(G173="","",ROUNDDOWN('Lesné celky'!$C$2*G173,2))</f>
        <v/>
      </c>
      <c r="I173" s="28"/>
      <c r="J173" s="28"/>
      <c r="K173" s="28"/>
      <c r="L173" s="28"/>
      <c r="M173" s="24">
        <f t="shared" si="9"/>
        <v>0</v>
      </c>
      <c r="N173" s="112" t="str">
        <f t="shared" si="10"/>
        <v/>
      </c>
      <c r="O173" s="31"/>
      <c r="P173" s="33" t="str">
        <f t="shared" si="11"/>
        <v/>
      </c>
      <c r="R173" s="174" t="str">
        <f t="shared" si="12"/>
        <v/>
      </c>
    </row>
    <row r="174" spans="1:18" ht="24.75" customHeight="1" x14ac:dyDescent="0.2">
      <c r="A174" s="212"/>
      <c r="B174" s="213"/>
      <c r="C174" s="214"/>
      <c r="D174" s="88"/>
      <c r="E174" s="110"/>
      <c r="F174" s="28"/>
      <c r="G174" s="28"/>
      <c r="H174" s="22" t="str">
        <f>IF(G174="","",ROUNDDOWN('Lesné celky'!$C$2*G174,2))</f>
        <v/>
      </c>
      <c r="I174" s="28"/>
      <c r="J174" s="28"/>
      <c r="K174" s="28"/>
      <c r="L174" s="28"/>
      <c r="M174" s="24">
        <f t="shared" si="9"/>
        <v>0</v>
      </c>
      <c r="N174" s="112" t="str">
        <f t="shared" si="10"/>
        <v/>
      </c>
      <c r="O174" s="31"/>
      <c r="P174" s="33" t="str">
        <f t="shared" si="11"/>
        <v/>
      </c>
      <c r="R174" s="174" t="str">
        <f t="shared" si="12"/>
        <v/>
      </c>
    </row>
    <row r="175" spans="1:18" ht="24.75" customHeight="1" x14ac:dyDescent="0.2">
      <c r="A175" s="212"/>
      <c r="B175" s="213"/>
      <c r="C175" s="214"/>
      <c r="D175" s="88"/>
      <c r="E175" s="110"/>
      <c r="F175" s="28"/>
      <c r="G175" s="28"/>
      <c r="H175" s="22" t="str">
        <f>IF(G175="","",ROUNDDOWN('Lesné celky'!$C$2*G175,2))</f>
        <v/>
      </c>
      <c r="I175" s="28"/>
      <c r="J175" s="28"/>
      <c r="K175" s="28"/>
      <c r="L175" s="28"/>
      <c r="M175" s="24">
        <f t="shared" si="9"/>
        <v>0</v>
      </c>
      <c r="N175" s="112" t="str">
        <f t="shared" si="10"/>
        <v/>
      </c>
      <c r="O175" s="31"/>
      <c r="P175" s="33" t="str">
        <f t="shared" si="11"/>
        <v/>
      </c>
      <c r="R175" s="174" t="str">
        <f t="shared" si="12"/>
        <v/>
      </c>
    </row>
    <row r="176" spans="1:18" ht="24.75" customHeight="1" x14ac:dyDescent="0.2">
      <c r="A176" s="212"/>
      <c r="B176" s="213"/>
      <c r="C176" s="214"/>
      <c r="D176" s="88"/>
      <c r="E176" s="110"/>
      <c r="F176" s="28"/>
      <c r="G176" s="28"/>
      <c r="H176" s="22" t="str">
        <f>IF(G176="","",ROUNDDOWN('Lesné celky'!$C$2*G176,2))</f>
        <v/>
      </c>
      <c r="I176" s="28"/>
      <c r="J176" s="28"/>
      <c r="K176" s="28"/>
      <c r="L176" s="28"/>
      <c r="M176" s="24">
        <f t="shared" si="9"/>
        <v>0</v>
      </c>
      <c r="N176" s="112" t="str">
        <f t="shared" si="10"/>
        <v/>
      </c>
      <c r="O176" s="31"/>
      <c r="P176" s="33" t="str">
        <f t="shared" si="11"/>
        <v/>
      </c>
      <c r="R176" s="174" t="str">
        <f t="shared" si="12"/>
        <v/>
      </c>
    </row>
    <row r="177" spans="1:18" ht="24.75" customHeight="1" x14ac:dyDescent="0.2">
      <c r="A177" s="212"/>
      <c r="B177" s="213"/>
      <c r="C177" s="214"/>
      <c r="D177" s="88"/>
      <c r="E177" s="110"/>
      <c r="F177" s="28"/>
      <c r="G177" s="28"/>
      <c r="H177" s="22" t="str">
        <f>IF(G177="","",ROUNDDOWN('Lesné celky'!$C$2*G177,2))</f>
        <v/>
      </c>
      <c r="I177" s="28"/>
      <c r="J177" s="28"/>
      <c r="K177" s="28"/>
      <c r="L177" s="28"/>
      <c r="M177" s="24">
        <f t="shared" si="9"/>
        <v>0</v>
      </c>
      <c r="N177" s="112" t="str">
        <f t="shared" si="10"/>
        <v/>
      </c>
      <c r="O177" s="31"/>
      <c r="P177" s="33" t="str">
        <f t="shared" si="11"/>
        <v/>
      </c>
      <c r="R177" s="174" t="str">
        <f t="shared" si="12"/>
        <v/>
      </c>
    </row>
    <row r="178" spans="1:18" ht="24.75" customHeight="1" x14ac:dyDescent="0.2">
      <c r="A178" s="212"/>
      <c r="B178" s="213"/>
      <c r="C178" s="214"/>
      <c r="D178" s="88"/>
      <c r="E178" s="110"/>
      <c r="F178" s="28"/>
      <c r="G178" s="28"/>
      <c r="H178" s="22" t="str">
        <f>IF(G178="","",ROUNDDOWN('Lesné celky'!$C$2*G178,2))</f>
        <v/>
      </c>
      <c r="I178" s="28"/>
      <c r="J178" s="28"/>
      <c r="K178" s="28"/>
      <c r="L178" s="28"/>
      <c r="M178" s="24">
        <f t="shared" si="9"/>
        <v>0</v>
      </c>
      <c r="N178" s="112" t="str">
        <f t="shared" si="10"/>
        <v/>
      </c>
      <c r="O178" s="31"/>
      <c r="P178" s="33" t="str">
        <f t="shared" si="11"/>
        <v/>
      </c>
      <c r="R178" s="174" t="str">
        <f t="shared" si="12"/>
        <v/>
      </c>
    </row>
    <row r="179" spans="1:18" ht="24.75" customHeight="1" x14ac:dyDescent="0.2">
      <c r="A179" s="212"/>
      <c r="B179" s="213"/>
      <c r="C179" s="214"/>
      <c r="D179" s="88"/>
      <c r="E179" s="110"/>
      <c r="F179" s="28"/>
      <c r="G179" s="28"/>
      <c r="H179" s="22" t="str">
        <f>IF(G179="","",ROUNDDOWN('Lesné celky'!$C$2*G179,2))</f>
        <v/>
      </c>
      <c r="I179" s="28"/>
      <c r="J179" s="28"/>
      <c r="K179" s="28"/>
      <c r="L179" s="28"/>
      <c r="M179" s="24">
        <f t="shared" si="9"/>
        <v>0</v>
      </c>
      <c r="N179" s="112" t="str">
        <f t="shared" si="10"/>
        <v/>
      </c>
      <c r="O179" s="31"/>
      <c r="P179" s="33" t="str">
        <f t="shared" si="11"/>
        <v/>
      </c>
      <c r="R179" s="174" t="str">
        <f t="shared" si="12"/>
        <v/>
      </c>
    </row>
    <row r="180" spans="1:18" ht="24.75" customHeight="1" x14ac:dyDescent="0.2">
      <c r="A180" s="212"/>
      <c r="B180" s="213"/>
      <c r="C180" s="214"/>
      <c r="D180" s="88"/>
      <c r="E180" s="110"/>
      <c r="F180" s="28"/>
      <c r="G180" s="28"/>
      <c r="H180" s="22" t="str">
        <f>IF(G180="","",ROUNDDOWN('Lesné celky'!$C$2*G180,2))</f>
        <v/>
      </c>
      <c r="I180" s="28"/>
      <c r="J180" s="28"/>
      <c r="K180" s="28"/>
      <c r="L180" s="28"/>
      <c r="M180" s="24">
        <f t="shared" si="9"/>
        <v>0</v>
      </c>
      <c r="N180" s="112" t="str">
        <f t="shared" si="10"/>
        <v/>
      </c>
      <c r="O180" s="31"/>
      <c r="P180" s="33" t="str">
        <f t="shared" si="11"/>
        <v/>
      </c>
      <c r="R180" s="174" t="str">
        <f t="shared" si="12"/>
        <v/>
      </c>
    </row>
    <row r="181" spans="1:18" ht="24.75" customHeight="1" x14ac:dyDescent="0.2">
      <c r="A181" s="212"/>
      <c r="B181" s="213"/>
      <c r="C181" s="214"/>
      <c r="D181" s="88"/>
      <c r="E181" s="110"/>
      <c r="F181" s="28"/>
      <c r="G181" s="28"/>
      <c r="H181" s="22" t="str">
        <f>IF(G181="","",ROUNDDOWN('Lesné celky'!$C$2*G181,2))</f>
        <v/>
      </c>
      <c r="I181" s="28"/>
      <c r="J181" s="28"/>
      <c r="K181" s="28"/>
      <c r="L181" s="28"/>
      <c r="M181" s="24">
        <f t="shared" si="9"/>
        <v>0</v>
      </c>
      <c r="N181" s="112" t="str">
        <f t="shared" si="10"/>
        <v/>
      </c>
      <c r="O181" s="31"/>
      <c r="P181" s="33" t="str">
        <f t="shared" si="11"/>
        <v/>
      </c>
      <c r="R181" s="174" t="str">
        <f t="shared" si="12"/>
        <v/>
      </c>
    </row>
    <row r="182" spans="1:18" ht="24.75" customHeight="1" x14ac:dyDescent="0.2">
      <c r="A182" s="212"/>
      <c r="B182" s="213"/>
      <c r="C182" s="214"/>
      <c r="D182" s="88"/>
      <c r="E182" s="110"/>
      <c r="F182" s="28"/>
      <c r="G182" s="28"/>
      <c r="H182" s="22" t="str">
        <f>IF(G182="","",ROUNDDOWN('Lesné celky'!$C$2*G182,2))</f>
        <v/>
      </c>
      <c r="I182" s="28"/>
      <c r="J182" s="28"/>
      <c r="K182" s="28"/>
      <c r="L182" s="28"/>
      <c r="M182" s="24">
        <f t="shared" si="9"/>
        <v>0</v>
      </c>
      <c r="N182" s="112" t="str">
        <f t="shared" si="10"/>
        <v/>
      </c>
      <c r="O182" s="31"/>
      <c r="P182" s="33" t="str">
        <f t="shared" si="11"/>
        <v/>
      </c>
      <c r="R182" s="174" t="str">
        <f t="shared" si="12"/>
        <v/>
      </c>
    </row>
    <row r="183" spans="1:18" ht="24.75" customHeight="1" x14ac:dyDescent="0.2">
      <c r="A183" s="212"/>
      <c r="B183" s="213"/>
      <c r="C183" s="214"/>
      <c r="D183" s="88"/>
      <c r="E183" s="110"/>
      <c r="F183" s="28"/>
      <c r="G183" s="28"/>
      <c r="H183" s="22" t="str">
        <f>IF(G183="","",ROUNDDOWN('Lesné celky'!$C$2*G183,2))</f>
        <v/>
      </c>
      <c r="I183" s="28"/>
      <c r="J183" s="28"/>
      <c r="K183" s="28"/>
      <c r="L183" s="28"/>
      <c r="M183" s="24">
        <f t="shared" si="9"/>
        <v>0</v>
      </c>
      <c r="N183" s="112" t="str">
        <f t="shared" si="10"/>
        <v/>
      </c>
      <c r="O183" s="31"/>
      <c r="P183" s="33" t="str">
        <f t="shared" si="11"/>
        <v/>
      </c>
      <c r="R183" s="174" t="str">
        <f t="shared" si="12"/>
        <v/>
      </c>
    </row>
    <row r="184" spans="1:18" ht="24.75" customHeight="1" x14ac:dyDescent="0.2">
      <c r="A184" s="212"/>
      <c r="B184" s="213"/>
      <c r="C184" s="214"/>
      <c r="D184" s="88"/>
      <c r="E184" s="110"/>
      <c r="F184" s="28"/>
      <c r="G184" s="28"/>
      <c r="H184" s="22" t="str">
        <f>IF(G184="","",ROUNDDOWN('Lesné celky'!$C$2*G184,2))</f>
        <v/>
      </c>
      <c r="I184" s="28"/>
      <c r="J184" s="28"/>
      <c r="K184" s="28"/>
      <c r="L184" s="28"/>
      <c r="M184" s="24">
        <f t="shared" si="9"/>
        <v>0</v>
      </c>
      <c r="N184" s="112" t="str">
        <f t="shared" si="10"/>
        <v/>
      </c>
      <c r="O184" s="31"/>
      <c r="P184" s="33" t="str">
        <f t="shared" si="11"/>
        <v/>
      </c>
      <c r="R184" s="174" t="str">
        <f t="shared" si="12"/>
        <v/>
      </c>
    </row>
    <row r="185" spans="1:18" ht="24.75" customHeight="1" x14ac:dyDescent="0.2">
      <c r="A185" s="212"/>
      <c r="B185" s="213"/>
      <c r="C185" s="214"/>
      <c r="D185" s="88"/>
      <c r="E185" s="110"/>
      <c r="F185" s="28"/>
      <c r="G185" s="28"/>
      <c r="H185" s="22" t="str">
        <f>IF(G185="","",ROUNDDOWN('Lesné celky'!$C$2*G185,2))</f>
        <v/>
      </c>
      <c r="I185" s="28"/>
      <c r="J185" s="28"/>
      <c r="K185" s="28"/>
      <c r="L185" s="28"/>
      <c r="M185" s="24">
        <f t="shared" si="9"/>
        <v>0</v>
      </c>
      <c r="N185" s="112" t="str">
        <f t="shared" si="10"/>
        <v/>
      </c>
      <c r="O185" s="31"/>
      <c r="P185" s="33" t="str">
        <f t="shared" si="11"/>
        <v/>
      </c>
      <c r="R185" s="174" t="str">
        <f t="shared" si="12"/>
        <v/>
      </c>
    </row>
    <row r="186" spans="1:18" ht="24.75" customHeight="1" x14ac:dyDescent="0.2">
      <c r="A186" s="212"/>
      <c r="B186" s="213"/>
      <c r="C186" s="214"/>
      <c r="D186" s="88"/>
      <c r="E186" s="110"/>
      <c r="F186" s="28"/>
      <c r="G186" s="28"/>
      <c r="H186" s="22" t="str">
        <f>IF(G186="","",ROUNDDOWN('Lesné celky'!$C$2*G186,2))</f>
        <v/>
      </c>
      <c r="I186" s="28"/>
      <c r="J186" s="28"/>
      <c r="K186" s="28"/>
      <c r="L186" s="28"/>
      <c r="M186" s="24">
        <f t="shared" si="9"/>
        <v>0</v>
      </c>
      <c r="N186" s="112" t="str">
        <f t="shared" si="10"/>
        <v/>
      </c>
      <c r="O186" s="31"/>
      <c r="P186" s="33" t="str">
        <f t="shared" si="11"/>
        <v/>
      </c>
      <c r="R186" s="174" t="str">
        <f t="shared" si="12"/>
        <v/>
      </c>
    </row>
    <row r="187" spans="1:18" ht="24.75" customHeight="1" x14ac:dyDescent="0.2">
      <c r="A187" s="212"/>
      <c r="B187" s="213"/>
      <c r="C187" s="214"/>
      <c r="D187" s="88"/>
      <c r="E187" s="110"/>
      <c r="F187" s="28"/>
      <c r="G187" s="28"/>
      <c r="H187" s="22" t="str">
        <f>IF(G187="","",ROUNDDOWN('Lesné celky'!$C$2*G187,2))</f>
        <v/>
      </c>
      <c r="I187" s="28"/>
      <c r="J187" s="28"/>
      <c r="K187" s="28"/>
      <c r="L187" s="28"/>
      <c r="M187" s="24">
        <f t="shared" si="9"/>
        <v>0</v>
      </c>
      <c r="N187" s="112" t="str">
        <f t="shared" si="10"/>
        <v/>
      </c>
      <c r="O187" s="31"/>
      <c r="P187" s="33" t="str">
        <f t="shared" si="11"/>
        <v/>
      </c>
      <c r="R187" s="174" t="str">
        <f t="shared" si="12"/>
        <v/>
      </c>
    </row>
    <row r="188" spans="1:18" ht="24.75" customHeight="1" x14ac:dyDescent="0.2">
      <c r="A188" s="212"/>
      <c r="B188" s="213"/>
      <c r="C188" s="214"/>
      <c r="D188" s="88"/>
      <c r="E188" s="110"/>
      <c r="F188" s="28"/>
      <c r="G188" s="28"/>
      <c r="H188" s="22" t="str">
        <f>IF(G188="","",ROUNDDOWN('Lesné celky'!$C$2*G188,2))</f>
        <v/>
      </c>
      <c r="I188" s="28"/>
      <c r="J188" s="28"/>
      <c r="K188" s="28"/>
      <c r="L188" s="28"/>
      <c r="M188" s="24">
        <f t="shared" si="9"/>
        <v>0</v>
      </c>
      <c r="N188" s="112" t="str">
        <f t="shared" si="10"/>
        <v/>
      </c>
      <c r="O188" s="31"/>
      <c r="P188" s="33" t="str">
        <f t="shared" si="11"/>
        <v/>
      </c>
      <c r="R188" s="174" t="str">
        <f t="shared" si="12"/>
        <v/>
      </c>
    </row>
    <row r="189" spans="1:18" ht="24.75" customHeight="1" x14ac:dyDescent="0.2">
      <c r="A189" s="212"/>
      <c r="B189" s="213"/>
      <c r="C189" s="214"/>
      <c r="D189" s="88"/>
      <c r="E189" s="110"/>
      <c r="F189" s="28"/>
      <c r="G189" s="28"/>
      <c r="H189" s="22" t="str">
        <f>IF(G189="","",ROUNDDOWN('Lesné celky'!$C$2*G189,2))</f>
        <v/>
      </c>
      <c r="I189" s="28"/>
      <c r="J189" s="28"/>
      <c r="K189" s="28"/>
      <c r="L189" s="28"/>
      <c r="M189" s="24">
        <f t="shared" si="9"/>
        <v>0</v>
      </c>
      <c r="N189" s="112" t="str">
        <f t="shared" si="10"/>
        <v/>
      </c>
      <c r="O189" s="31"/>
      <c r="P189" s="33" t="str">
        <f t="shared" si="11"/>
        <v/>
      </c>
      <c r="R189" s="174" t="str">
        <f t="shared" si="12"/>
        <v/>
      </c>
    </row>
    <row r="190" spans="1:18" ht="24.75" customHeight="1" x14ac:dyDescent="0.2">
      <c r="A190" s="212"/>
      <c r="B190" s="213"/>
      <c r="C190" s="214"/>
      <c r="D190" s="88"/>
      <c r="E190" s="110"/>
      <c r="F190" s="28"/>
      <c r="G190" s="28"/>
      <c r="H190" s="22" t="str">
        <f>IF(G190="","",ROUNDDOWN('Lesné celky'!$C$2*G190,2))</f>
        <v/>
      </c>
      <c r="I190" s="28"/>
      <c r="J190" s="28"/>
      <c r="K190" s="28"/>
      <c r="L190" s="28"/>
      <c r="M190" s="24">
        <f t="shared" si="9"/>
        <v>0</v>
      </c>
      <c r="N190" s="112" t="str">
        <f t="shared" si="10"/>
        <v/>
      </c>
      <c r="O190" s="31"/>
      <c r="P190" s="33" t="str">
        <f t="shared" si="11"/>
        <v/>
      </c>
      <c r="R190" s="174" t="str">
        <f t="shared" si="12"/>
        <v/>
      </c>
    </row>
    <row r="191" spans="1:18" ht="24.75" customHeight="1" x14ac:dyDescent="0.2">
      <c r="A191" s="212"/>
      <c r="B191" s="213"/>
      <c r="C191" s="214"/>
      <c r="D191" s="88"/>
      <c r="E191" s="110"/>
      <c r="F191" s="28"/>
      <c r="G191" s="28"/>
      <c r="H191" s="22" t="str">
        <f>IF(G191="","",ROUNDDOWN('Lesné celky'!$C$2*G191,2))</f>
        <v/>
      </c>
      <c r="I191" s="28"/>
      <c r="J191" s="28"/>
      <c r="K191" s="28"/>
      <c r="L191" s="28"/>
      <c r="M191" s="24">
        <f t="shared" si="9"/>
        <v>0</v>
      </c>
      <c r="N191" s="112" t="str">
        <f t="shared" si="10"/>
        <v/>
      </c>
      <c r="O191" s="31"/>
      <c r="P191" s="33" t="str">
        <f t="shared" si="11"/>
        <v/>
      </c>
      <c r="R191" s="174" t="str">
        <f t="shared" si="12"/>
        <v/>
      </c>
    </row>
    <row r="192" spans="1:18" ht="24.75" customHeight="1" x14ac:dyDescent="0.2">
      <c r="A192" s="212"/>
      <c r="B192" s="213"/>
      <c r="C192" s="214"/>
      <c r="D192" s="88"/>
      <c r="E192" s="110"/>
      <c r="F192" s="28"/>
      <c r="G192" s="28"/>
      <c r="H192" s="22" t="str">
        <f>IF(G192="","",ROUNDDOWN('Lesné celky'!$C$2*G192,2))</f>
        <v/>
      </c>
      <c r="I192" s="28"/>
      <c r="J192" s="28"/>
      <c r="K192" s="28"/>
      <c r="L192" s="28"/>
      <c r="M192" s="24">
        <f t="shared" si="9"/>
        <v>0</v>
      </c>
      <c r="N192" s="112" t="str">
        <f t="shared" si="10"/>
        <v/>
      </c>
      <c r="O192" s="31"/>
      <c r="P192" s="33" t="str">
        <f t="shared" si="11"/>
        <v/>
      </c>
      <c r="R192" s="174" t="str">
        <f t="shared" si="12"/>
        <v/>
      </c>
    </row>
    <row r="193" spans="1:18" ht="24.75" customHeight="1" x14ac:dyDescent="0.2">
      <c r="A193" s="212"/>
      <c r="B193" s="213"/>
      <c r="C193" s="214"/>
      <c r="D193" s="88"/>
      <c r="E193" s="110"/>
      <c r="F193" s="28"/>
      <c r="G193" s="28"/>
      <c r="H193" s="22" t="str">
        <f>IF(G193="","",ROUNDDOWN('Lesné celky'!$C$2*G193,2))</f>
        <v/>
      </c>
      <c r="I193" s="28"/>
      <c r="J193" s="28"/>
      <c r="K193" s="28"/>
      <c r="L193" s="28"/>
      <c r="M193" s="24">
        <f t="shared" si="9"/>
        <v>0</v>
      </c>
      <c r="N193" s="112" t="str">
        <f t="shared" si="10"/>
        <v/>
      </c>
      <c r="O193" s="31"/>
      <c r="P193" s="33" t="str">
        <f t="shared" si="11"/>
        <v/>
      </c>
      <c r="R193" s="174" t="str">
        <f t="shared" si="12"/>
        <v/>
      </c>
    </row>
    <row r="194" spans="1:18" ht="24.75" customHeight="1" x14ac:dyDescent="0.2">
      <c r="A194" s="212"/>
      <c r="B194" s="213"/>
      <c r="C194" s="214"/>
      <c r="D194" s="88"/>
      <c r="E194" s="110"/>
      <c r="F194" s="28"/>
      <c r="G194" s="28"/>
      <c r="H194" s="22" t="str">
        <f>IF(G194="","",ROUNDDOWN('Lesné celky'!$C$2*G194,2))</f>
        <v/>
      </c>
      <c r="I194" s="28"/>
      <c r="J194" s="28"/>
      <c r="K194" s="28"/>
      <c r="L194" s="28"/>
      <c r="M194" s="24">
        <f t="shared" ref="M194:M257" si="13">SUM(I194:L194)</f>
        <v>0</v>
      </c>
      <c r="N194" s="112" t="str">
        <f t="shared" ref="N194:N257" si="14">IF(ROUNDDOWN(F194*G194,2)-ROUNDDOWN(SUM(I194:L194),2)=0,"","zlý súčet")</f>
        <v/>
      </c>
      <c r="O194" s="31"/>
      <c r="P194" s="33" t="str">
        <f t="shared" si="11"/>
        <v/>
      </c>
      <c r="R194" s="174" t="str">
        <f t="shared" si="12"/>
        <v/>
      </c>
    </row>
    <row r="195" spans="1:18" ht="24.75" customHeight="1" x14ac:dyDescent="0.2">
      <c r="A195" s="212"/>
      <c r="B195" s="213"/>
      <c r="C195" s="214"/>
      <c r="D195" s="88"/>
      <c r="E195" s="110"/>
      <c r="F195" s="28"/>
      <c r="G195" s="28"/>
      <c r="H195" s="22" t="str">
        <f>IF(G195="","",ROUNDDOWN('Lesné celky'!$C$2*G195,2))</f>
        <v/>
      </c>
      <c r="I195" s="28"/>
      <c r="J195" s="28"/>
      <c r="K195" s="28"/>
      <c r="L195" s="28"/>
      <c r="M195" s="24">
        <f t="shared" si="13"/>
        <v>0</v>
      </c>
      <c r="N195" s="112" t="str">
        <f t="shared" si="14"/>
        <v/>
      </c>
      <c r="O195" s="31"/>
      <c r="P195" s="33" t="str">
        <f t="shared" si="11"/>
        <v/>
      </c>
      <c r="R195" s="174" t="str">
        <f t="shared" si="12"/>
        <v/>
      </c>
    </row>
    <row r="196" spans="1:18" ht="24.75" customHeight="1" x14ac:dyDescent="0.2">
      <c r="A196" s="212"/>
      <c r="B196" s="213"/>
      <c r="C196" s="214"/>
      <c r="D196" s="88"/>
      <c r="E196" s="110"/>
      <c r="F196" s="28"/>
      <c r="G196" s="28"/>
      <c r="H196" s="22" t="str">
        <f>IF(G196="","",ROUNDDOWN('Lesné celky'!$C$2*G196,2))</f>
        <v/>
      </c>
      <c r="I196" s="28"/>
      <c r="J196" s="28"/>
      <c r="K196" s="28"/>
      <c r="L196" s="28"/>
      <c r="M196" s="24">
        <f t="shared" si="13"/>
        <v>0</v>
      </c>
      <c r="N196" s="112" t="str">
        <f t="shared" si="14"/>
        <v/>
      </c>
      <c r="O196" s="31"/>
      <c r="P196" s="33" t="str">
        <f t="shared" si="11"/>
        <v/>
      </c>
      <c r="R196" s="174" t="str">
        <f t="shared" si="12"/>
        <v/>
      </c>
    </row>
    <row r="197" spans="1:18" ht="24.75" customHeight="1" x14ac:dyDescent="0.2">
      <c r="A197" s="212"/>
      <c r="B197" s="213"/>
      <c r="C197" s="214"/>
      <c r="D197" s="88"/>
      <c r="E197" s="110"/>
      <c r="F197" s="28"/>
      <c r="G197" s="28"/>
      <c r="H197" s="22" t="str">
        <f>IF(G197="","",ROUNDDOWN('Lesné celky'!$C$2*G197,2))</f>
        <v/>
      </c>
      <c r="I197" s="28"/>
      <c r="J197" s="28"/>
      <c r="K197" s="28"/>
      <c r="L197" s="28"/>
      <c r="M197" s="24">
        <f t="shared" si="13"/>
        <v>0</v>
      </c>
      <c r="N197" s="112" t="str">
        <f t="shared" si="14"/>
        <v/>
      </c>
      <c r="O197" s="31"/>
      <c r="P197" s="33" t="str">
        <f t="shared" si="11"/>
        <v/>
      </c>
      <c r="R197" s="174" t="str">
        <f t="shared" si="12"/>
        <v/>
      </c>
    </row>
    <row r="198" spans="1:18" ht="24.75" customHeight="1" x14ac:dyDescent="0.2">
      <c r="A198" s="212"/>
      <c r="B198" s="213"/>
      <c r="C198" s="214"/>
      <c r="D198" s="88"/>
      <c r="E198" s="110"/>
      <c r="F198" s="28"/>
      <c r="G198" s="28"/>
      <c r="H198" s="22" t="str">
        <f>IF(G198="","",ROUNDDOWN('Lesné celky'!$C$2*G198,2))</f>
        <v/>
      </c>
      <c r="I198" s="28"/>
      <c r="J198" s="28"/>
      <c r="K198" s="28"/>
      <c r="L198" s="28"/>
      <c r="M198" s="24">
        <f t="shared" si="13"/>
        <v>0</v>
      </c>
      <c r="N198" s="112" t="str">
        <f t="shared" si="14"/>
        <v/>
      </c>
      <c r="O198" s="31"/>
      <c r="P198" s="33" t="str">
        <f t="shared" si="11"/>
        <v/>
      </c>
      <c r="R198" s="174" t="str">
        <f t="shared" si="12"/>
        <v/>
      </c>
    </row>
    <row r="199" spans="1:18" ht="24.75" customHeight="1" x14ac:dyDescent="0.2">
      <c r="A199" s="212"/>
      <c r="B199" s="213"/>
      <c r="C199" s="214"/>
      <c r="D199" s="88"/>
      <c r="E199" s="110"/>
      <c r="F199" s="28"/>
      <c r="G199" s="28"/>
      <c r="H199" s="22" t="str">
        <f>IF(G199="","",ROUNDDOWN('Lesné celky'!$C$2*G199,2))</f>
        <v/>
      </c>
      <c r="I199" s="28"/>
      <c r="J199" s="28"/>
      <c r="K199" s="28"/>
      <c r="L199" s="28"/>
      <c r="M199" s="24">
        <f t="shared" si="13"/>
        <v>0</v>
      </c>
      <c r="N199" s="112" t="str">
        <f t="shared" si="14"/>
        <v/>
      </c>
      <c r="O199" s="31"/>
      <c r="P199" s="33" t="str">
        <f t="shared" si="11"/>
        <v/>
      </c>
      <c r="R199" s="174" t="str">
        <f t="shared" si="12"/>
        <v/>
      </c>
    </row>
    <row r="200" spans="1:18" ht="24.75" customHeight="1" x14ac:dyDescent="0.2">
      <c r="A200" s="212"/>
      <c r="B200" s="213"/>
      <c r="C200" s="214"/>
      <c r="D200" s="88"/>
      <c r="E200" s="110"/>
      <c r="F200" s="28"/>
      <c r="G200" s="28"/>
      <c r="H200" s="22" t="str">
        <f>IF(G200="","",ROUNDDOWN('Lesné celky'!$C$2*G200,2))</f>
        <v/>
      </c>
      <c r="I200" s="28"/>
      <c r="J200" s="28"/>
      <c r="K200" s="28"/>
      <c r="L200" s="28"/>
      <c r="M200" s="24">
        <f t="shared" si="13"/>
        <v>0</v>
      </c>
      <c r="N200" s="112" t="str">
        <f t="shared" si="14"/>
        <v/>
      </c>
      <c r="O200" s="31"/>
      <c r="P200" s="33" t="str">
        <f t="shared" si="11"/>
        <v/>
      </c>
      <c r="R200" s="174" t="str">
        <f t="shared" si="12"/>
        <v/>
      </c>
    </row>
    <row r="201" spans="1:18" ht="24.75" customHeight="1" x14ac:dyDescent="0.2">
      <c r="A201" s="212"/>
      <c r="B201" s="213"/>
      <c r="C201" s="214"/>
      <c r="D201" s="88"/>
      <c r="E201" s="110"/>
      <c r="F201" s="28"/>
      <c r="G201" s="28"/>
      <c r="H201" s="22" t="str">
        <f>IF(G201="","",ROUNDDOWN('Lesné celky'!$C$2*G201,2))</f>
        <v/>
      </c>
      <c r="I201" s="28"/>
      <c r="J201" s="28"/>
      <c r="K201" s="28"/>
      <c r="L201" s="28"/>
      <c r="M201" s="24">
        <f t="shared" si="13"/>
        <v>0</v>
      </c>
      <c r="N201" s="112" t="str">
        <f t="shared" si="14"/>
        <v/>
      </c>
      <c r="O201" s="31"/>
      <c r="P201" s="33" t="str">
        <f t="shared" si="11"/>
        <v/>
      </c>
      <c r="R201" s="174" t="str">
        <f t="shared" si="12"/>
        <v/>
      </c>
    </row>
    <row r="202" spans="1:18" ht="24.75" customHeight="1" x14ac:dyDescent="0.2">
      <c r="A202" s="212"/>
      <c r="B202" s="213"/>
      <c r="C202" s="214"/>
      <c r="D202" s="88"/>
      <c r="E202" s="110"/>
      <c r="F202" s="28"/>
      <c r="G202" s="28"/>
      <c r="H202" s="22" t="str">
        <f>IF(G202="","",ROUNDDOWN('Lesné celky'!$C$2*G202,2))</f>
        <v/>
      </c>
      <c r="I202" s="28"/>
      <c r="J202" s="28"/>
      <c r="K202" s="28"/>
      <c r="L202" s="28"/>
      <c r="M202" s="24">
        <f t="shared" si="13"/>
        <v>0</v>
      </c>
      <c r="N202" s="112" t="str">
        <f t="shared" si="14"/>
        <v/>
      </c>
      <c r="O202" s="31"/>
      <c r="P202" s="33" t="str">
        <f t="shared" si="11"/>
        <v/>
      </c>
      <c r="R202" s="174" t="str">
        <f t="shared" si="12"/>
        <v/>
      </c>
    </row>
    <row r="203" spans="1:18" ht="24.75" customHeight="1" x14ac:dyDescent="0.2">
      <c r="A203" s="212"/>
      <c r="B203" s="213"/>
      <c r="C203" s="214"/>
      <c r="D203" s="88"/>
      <c r="E203" s="110"/>
      <c r="F203" s="28"/>
      <c r="G203" s="28"/>
      <c r="H203" s="22" t="str">
        <f>IF(G203="","",ROUNDDOWN('Lesné celky'!$C$2*G203,2))</f>
        <v/>
      </c>
      <c r="I203" s="28"/>
      <c r="J203" s="28"/>
      <c r="K203" s="28"/>
      <c r="L203" s="28"/>
      <c r="M203" s="24">
        <f t="shared" si="13"/>
        <v>0</v>
      </c>
      <c r="N203" s="112" t="str">
        <f t="shared" si="14"/>
        <v/>
      </c>
      <c r="O203" s="31"/>
      <c r="P203" s="33" t="str">
        <f t="shared" si="11"/>
        <v/>
      </c>
      <c r="R203" s="174" t="str">
        <f t="shared" si="12"/>
        <v/>
      </c>
    </row>
    <row r="204" spans="1:18" ht="24.75" customHeight="1" x14ac:dyDescent="0.2">
      <c r="A204" s="212"/>
      <c r="B204" s="213"/>
      <c r="C204" s="214"/>
      <c r="D204" s="88"/>
      <c r="E204" s="110"/>
      <c r="F204" s="28"/>
      <c r="G204" s="28"/>
      <c r="H204" s="22" t="str">
        <f>IF(G204="","",ROUNDDOWN('Lesné celky'!$C$2*G204,2))</f>
        <v/>
      </c>
      <c r="I204" s="28"/>
      <c r="J204" s="28"/>
      <c r="K204" s="28"/>
      <c r="L204" s="28"/>
      <c r="M204" s="24">
        <f t="shared" si="13"/>
        <v>0</v>
      </c>
      <c r="N204" s="112" t="str">
        <f t="shared" si="14"/>
        <v/>
      </c>
      <c r="O204" s="31"/>
      <c r="P204" s="33" t="str">
        <f t="shared" si="11"/>
        <v/>
      </c>
      <c r="R204" s="174" t="str">
        <f t="shared" si="12"/>
        <v/>
      </c>
    </row>
    <row r="205" spans="1:18" ht="24.75" customHeight="1" x14ac:dyDescent="0.2">
      <c r="A205" s="212"/>
      <c r="B205" s="213"/>
      <c r="C205" s="214"/>
      <c r="D205" s="88"/>
      <c r="E205" s="110"/>
      <c r="F205" s="28"/>
      <c r="G205" s="28"/>
      <c r="H205" s="22" t="str">
        <f>IF(G205="","",ROUNDDOWN('Lesné celky'!$C$2*G205,2))</f>
        <v/>
      </c>
      <c r="I205" s="28"/>
      <c r="J205" s="28"/>
      <c r="K205" s="28"/>
      <c r="L205" s="28"/>
      <c r="M205" s="24">
        <f t="shared" si="13"/>
        <v>0</v>
      </c>
      <c r="N205" s="112" t="str">
        <f t="shared" si="14"/>
        <v/>
      </c>
      <c r="O205" s="31"/>
      <c r="P205" s="33" t="str">
        <f t="shared" si="11"/>
        <v/>
      </c>
      <c r="R205" s="174" t="str">
        <f t="shared" si="12"/>
        <v/>
      </c>
    </row>
    <row r="206" spans="1:18" ht="24.75" customHeight="1" x14ac:dyDescent="0.2">
      <c r="A206" s="212"/>
      <c r="B206" s="213"/>
      <c r="C206" s="214"/>
      <c r="D206" s="88"/>
      <c r="E206" s="110"/>
      <c r="F206" s="28"/>
      <c r="G206" s="28"/>
      <c r="H206" s="22" t="str">
        <f>IF(G206="","",ROUNDDOWN('Lesné celky'!$C$2*G206,2))</f>
        <v/>
      </c>
      <c r="I206" s="28"/>
      <c r="J206" s="28"/>
      <c r="K206" s="28"/>
      <c r="L206" s="28"/>
      <c r="M206" s="24">
        <f t="shared" si="13"/>
        <v>0</v>
      </c>
      <c r="N206" s="112" t="str">
        <f t="shared" si="14"/>
        <v/>
      </c>
      <c r="O206" s="31"/>
      <c r="P206" s="33" t="str">
        <f t="shared" si="11"/>
        <v/>
      </c>
      <c r="R206" s="174" t="str">
        <f t="shared" si="12"/>
        <v/>
      </c>
    </row>
    <row r="207" spans="1:18" ht="24.75" customHeight="1" x14ac:dyDescent="0.2">
      <c r="A207" s="212"/>
      <c r="B207" s="213"/>
      <c r="C207" s="214"/>
      <c r="D207" s="88"/>
      <c r="E207" s="110"/>
      <c r="F207" s="28"/>
      <c r="G207" s="28"/>
      <c r="H207" s="22" t="str">
        <f>IF(G207="","",ROUNDDOWN('Lesné celky'!$C$2*G207,2))</f>
        <v/>
      </c>
      <c r="I207" s="28"/>
      <c r="J207" s="28"/>
      <c r="K207" s="28"/>
      <c r="L207" s="28"/>
      <c r="M207" s="24">
        <f t="shared" si="13"/>
        <v>0</v>
      </c>
      <c r="N207" s="112" t="str">
        <f t="shared" si="14"/>
        <v/>
      </c>
      <c r="O207" s="31"/>
      <c r="P207" s="33" t="str">
        <f t="shared" si="11"/>
        <v/>
      </c>
      <c r="R207" s="174" t="str">
        <f t="shared" si="12"/>
        <v/>
      </c>
    </row>
    <row r="208" spans="1:18" ht="24.75" customHeight="1" x14ac:dyDescent="0.2">
      <c r="A208" s="212"/>
      <c r="B208" s="213"/>
      <c r="C208" s="214"/>
      <c r="D208" s="88"/>
      <c r="E208" s="110"/>
      <c r="F208" s="28"/>
      <c r="G208" s="28"/>
      <c r="H208" s="22" t="str">
        <f>IF(G208="","",ROUNDDOWN('Lesné celky'!$C$2*G208,2))</f>
        <v/>
      </c>
      <c r="I208" s="28"/>
      <c r="J208" s="28"/>
      <c r="K208" s="28"/>
      <c r="L208" s="28"/>
      <c r="M208" s="24">
        <f t="shared" si="13"/>
        <v>0</v>
      </c>
      <c r="N208" s="112" t="str">
        <f t="shared" si="14"/>
        <v/>
      </c>
      <c r="O208" s="31"/>
      <c r="P208" s="33" t="str">
        <f t="shared" si="11"/>
        <v/>
      </c>
      <c r="R208" s="174" t="str">
        <f t="shared" si="12"/>
        <v/>
      </c>
    </row>
    <row r="209" spans="1:18" ht="24.75" customHeight="1" x14ac:dyDescent="0.2">
      <c r="A209" s="212"/>
      <c r="B209" s="213"/>
      <c r="C209" s="214"/>
      <c r="D209" s="88"/>
      <c r="E209" s="110"/>
      <c r="F209" s="28"/>
      <c r="G209" s="28"/>
      <c r="H209" s="22" t="str">
        <f>IF(G209="","",ROUNDDOWN('Lesné celky'!$C$2*G209,2))</f>
        <v/>
      </c>
      <c r="I209" s="28"/>
      <c r="J209" s="28"/>
      <c r="K209" s="28"/>
      <c r="L209" s="28"/>
      <c r="M209" s="24">
        <f t="shared" si="13"/>
        <v>0</v>
      </c>
      <c r="N209" s="112" t="str">
        <f t="shared" si="14"/>
        <v/>
      </c>
      <c r="O209" s="31"/>
      <c r="P209" s="33" t="str">
        <f t="shared" si="11"/>
        <v/>
      </c>
      <c r="R209" s="174" t="str">
        <f t="shared" si="12"/>
        <v/>
      </c>
    </row>
    <row r="210" spans="1:18" ht="24.75" customHeight="1" x14ac:dyDescent="0.2">
      <c r="A210" s="212"/>
      <c r="B210" s="213"/>
      <c r="C210" s="214"/>
      <c r="D210" s="88"/>
      <c r="E210" s="110"/>
      <c r="F210" s="28"/>
      <c r="G210" s="28"/>
      <c r="H210" s="22" t="str">
        <f>IF(G210="","",ROUNDDOWN('Lesné celky'!$C$2*G210,2))</f>
        <v/>
      </c>
      <c r="I210" s="28"/>
      <c r="J210" s="28"/>
      <c r="K210" s="28"/>
      <c r="L210" s="28"/>
      <c r="M210" s="24">
        <f t="shared" si="13"/>
        <v>0</v>
      </c>
      <c r="N210" s="112" t="str">
        <f t="shared" si="14"/>
        <v/>
      </c>
      <c r="O210" s="31"/>
      <c r="P210" s="33" t="str">
        <f t="shared" si="11"/>
        <v/>
      </c>
      <c r="R210" s="174" t="str">
        <f t="shared" si="12"/>
        <v/>
      </c>
    </row>
    <row r="211" spans="1:18" ht="24.75" customHeight="1" x14ac:dyDescent="0.2">
      <c r="A211" s="212"/>
      <c r="B211" s="213"/>
      <c r="C211" s="214"/>
      <c r="D211" s="88"/>
      <c r="E211" s="110"/>
      <c r="F211" s="28"/>
      <c r="G211" s="28"/>
      <c r="H211" s="22" t="str">
        <f>IF(G211="","",ROUNDDOWN('Lesné celky'!$C$2*G211,2))</f>
        <v/>
      </c>
      <c r="I211" s="28"/>
      <c r="J211" s="28"/>
      <c r="K211" s="28"/>
      <c r="L211" s="28"/>
      <c r="M211" s="24">
        <f t="shared" si="13"/>
        <v>0</v>
      </c>
      <c r="N211" s="112" t="str">
        <f t="shared" si="14"/>
        <v/>
      </c>
      <c r="O211" s="31"/>
      <c r="P211" s="33" t="str">
        <f t="shared" si="11"/>
        <v/>
      </c>
      <c r="R211" s="174" t="str">
        <f t="shared" si="12"/>
        <v/>
      </c>
    </row>
    <row r="212" spans="1:18" ht="24.75" customHeight="1" x14ac:dyDescent="0.2">
      <c r="A212" s="212"/>
      <c r="B212" s="213"/>
      <c r="C212" s="214"/>
      <c r="D212" s="88"/>
      <c r="E212" s="110"/>
      <c r="F212" s="28"/>
      <c r="G212" s="28"/>
      <c r="H212" s="22" t="str">
        <f>IF(G212="","",ROUNDDOWN('Lesné celky'!$C$2*G212,2))</f>
        <v/>
      </c>
      <c r="I212" s="28"/>
      <c r="J212" s="28"/>
      <c r="K212" s="28"/>
      <c r="L212" s="28"/>
      <c r="M212" s="24">
        <f t="shared" si="13"/>
        <v>0</v>
      </c>
      <c r="N212" s="112" t="str">
        <f t="shared" si="14"/>
        <v/>
      </c>
      <c r="O212" s="31"/>
      <c r="P212" s="33" t="str">
        <f t="shared" ref="P212:P275" si="15">IF(H212="","",H212-O212)</f>
        <v/>
      </c>
      <c r="R212" s="174" t="str">
        <f t="shared" ref="R212:R275" si="16">IF(AND(H212&lt;&gt;"",OR(E212="",D212="",A212="")),"nekorektne zadané údaje","")</f>
        <v/>
      </c>
    </row>
    <row r="213" spans="1:18" ht="24.75" customHeight="1" x14ac:dyDescent="0.2">
      <c r="A213" s="212"/>
      <c r="B213" s="213"/>
      <c r="C213" s="214"/>
      <c r="D213" s="88"/>
      <c r="E213" s="110"/>
      <c r="F213" s="28"/>
      <c r="G213" s="28"/>
      <c r="H213" s="22" t="str">
        <f>IF(G213="","",ROUNDDOWN('Lesné celky'!$C$2*G213,2))</f>
        <v/>
      </c>
      <c r="I213" s="28"/>
      <c r="J213" s="28"/>
      <c r="K213" s="28"/>
      <c r="L213" s="28"/>
      <c r="M213" s="24">
        <f t="shared" si="13"/>
        <v>0</v>
      </c>
      <c r="N213" s="112" t="str">
        <f t="shared" si="14"/>
        <v/>
      </c>
      <c r="O213" s="31"/>
      <c r="P213" s="33" t="str">
        <f t="shared" si="15"/>
        <v/>
      </c>
      <c r="R213" s="174" t="str">
        <f t="shared" si="16"/>
        <v/>
      </c>
    </row>
    <row r="214" spans="1:18" ht="24.75" customHeight="1" x14ac:dyDescent="0.2">
      <c r="A214" s="212"/>
      <c r="B214" s="213"/>
      <c r="C214" s="214"/>
      <c r="D214" s="88"/>
      <c r="E214" s="110"/>
      <c r="F214" s="28"/>
      <c r="G214" s="28"/>
      <c r="H214" s="22" t="str">
        <f>IF(G214="","",ROUNDDOWN('Lesné celky'!$C$2*G214,2))</f>
        <v/>
      </c>
      <c r="I214" s="28"/>
      <c r="J214" s="28"/>
      <c r="K214" s="28"/>
      <c r="L214" s="28"/>
      <c r="M214" s="24">
        <f t="shared" si="13"/>
        <v>0</v>
      </c>
      <c r="N214" s="112" t="str">
        <f t="shared" si="14"/>
        <v/>
      </c>
      <c r="O214" s="31"/>
      <c r="P214" s="33" t="str">
        <f t="shared" si="15"/>
        <v/>
      </c>
      <c r="R214" s="174" t="str">
        <f t="shared" si="16"/>
        <v/>
      </c>
    </row>
    <row r="215" spans="1:18" ht="24.75" customHeight="1" x14ac:dyDescent="0.2">
      <c r="A215" s="212"/>
      <c r="B215" s="213"/>
      <c r="C215" s="214"/>
      <c r="D215" s="88"/>
      <c r="E215" s="110"/>
      <c r="F215" s="28"/>
      <c r="G215" s="28"/>
      <c r="H215" s="22" t="str">
        <f>IF(G215="","",ROUNDDOWN('Lesné celky'!$C$2*G215,2))</f>
        <v/>
      </c>
      <c r="I215" s="28"/>
      <c r="J215" s="28"/>
      <c r="K215" s="28"/>
      <c r="L215" s="28"/>
      <c r="M215" s="24">
        <f t="shared" si="13"/>
        <v>0</v>
      </c>
      <c r="N215" s="112" t="str">
        <f t="shared" si="14"/>
        <v/>
      </c>
      <c r="O215" s="31"/>
      <c r="P215" s="33" t="str">
        <f t="shared" si="15"/>
        <v/>
      </c>
      <c r="R215" s="174" t="str">
        <f t="shared" si="16"/>
        <v/>
      </c>
    </row>
    <row r="216" spans="1:18" ht="24.75" customHeight="1" x14ac:dyDescent="0.2">
      <c r="A216" s="212"/>
      <c r="B216" s="213"/>
      <c r="C216" s="214"/>
      <c r="D216" s="88"/>
      <c r="E216" s="110"/>
      <c r="F216" s="28"/>
      <c r="G216" s="28"/>
      <c r="H216" s="22" t="str">
        <f>IF(G216="","",ROUNDDOWN('Lesné celky'!$C$2*G216,2))</f>
        <v/>
      </c>
      <c r="I216" s="28"/>
      <c r="J216" s="28"/>
      <c r="K216" s="28"/>
      <c r="L216" s="28"/>
      <c r="M216" s="24">
        <f t="shared" si="13"/>
        <v>0</v>
      </c>
      <c r="N216" s="112" t="str">
        <f t="shared" si="14"/>
        <v/>
      </c>
      <c r="O216" s="31"/>
      <c r="P216" s="33" t="str">
        <f t="shared" si="15"/>
        <v/>
      </c>
      <c r="R216" s="174" t="str">
        <f t="shared" si="16"/>
        <v/>
      </c>
    </row>
    <row r="217" spans="1:18" ht="24.75" customHeight="1" x14ac:dyDescent="0.2">
      <c r="A217" s="212"/>
      <c r="B217" s="213"/>
      <c r="C217" s="214"/>
      <c r="D217" s="88"/>
      <c r="E217" s="110"/>
      <c r="F217" s="28"/>
      <c r="G217" s="28"/>
      <c r="H217" s="22" t="str">
        <f>IF(G217="","",ROUNDDOWN('Lesné celky'!$C$2*G217,2))</f>
        <v/>
      </c>
      <c r="I217" s="28"/>
      <c r="J217" s="28"/>
      <c r="K217" s="28"/>
      <c r="L217" s="28"/>
      <c r="M217" s="24">
        <f t="shared" si="13"/>
        <v>0</v>
      </c>
      <c r="N217" s="112" t="str">
        <f t="shared" si="14"/>
        <v/>
      </c>
      <c r="O217" s="31"/>
      <c r="P217" s="33" t="str">
        <f t="shared" si="15"/>
        <v/>
      </c>
      <c r="R217" s="174" t="str">
        <f t="shared" si="16"/>
        <v/>
      </c>
    </row>
    <row r="218" spans="1:18" ht="24.75" customHeight="1" x14ac:dyDescent="0.2">
      <c r="A218" s="212"/>
      <c r="B218" s="213"/>
      <c r="C218" s="214"/>
      <c r="D218" s="88"/>
      <c r="E218" s="110"/>
      <c r="F218" s="28"/>
      <c r="G218" s="28"/>
      <c r="H218" s="22" t="str">
        <f>IF(G218="","",ROUNDDOWN('Lesné celky'!$C$2*G218,2))</f>
        <v/>
      </c>
      <c r="I218" s="28"/>
      <c r="J218" s="28"/>
      <c r="K218" s="28"/>
      <c r="L218" s="28"/>
      <c r="M218" s="24">
        <f t="shared" si="13"/>
        <v>0</v>
      </c>
      <c r="N218" s="112" t="str">
        <f t="shared" si="14"/>
        <v/>
      </c>
      <c r="O218" s="31"/>
      <c r="P218" s="33" t="str">
        <f t="shared" si="15"/>
        <v/>
      </c>
      <c r="R218" s="174" t="str">
        <f t="shared" si="16"/>
        <v/>
      </c>
    </row>
    <row r="219" spans="1:18" ht="24.75" customHeight="1" x14ac:dyDescent="0.2">
      <c r="A219" s="212"/>
      <c r="B219" s="213"/>
      <c r="C219" s="214"/>
      <c r="D219" s="88"/>
      <c r="E219" s="110"/>
      <c r="F219" s="28"/>
      <c r="G219" s="28"/>
      <c r="H219" s="22" t="str">
        <f>IF(G219="","",ROUNDDOWN('Lesné celky'!$C$2*G219,2))</f>
        <v/>
      </c>
      <c r="I219" s="28"/>
      <c r="J219" s="28"/>
      <c r="K219" s="28"/>
      <c r="L219" s="28"/>
      <c r="M219" s="24">
        <f t="shared" si="13"/>
        <v>0</v>
      </c>
      <c r="N219" s="112" t="str">
        <f t="shared" si="14"/>
        <v/>
      </c>
      <c r="O219" s="31"/>
      <c r="P219" s="33" t="str">
        <f t="shared" si="15"/>
        <v/>
      </c>
      <c r="R219" s="174" t="str">
        <f t="shared" si="16"/>
        <v/>
      </c>
    </row>
    <row r="220" spans="1:18" ht="24.75" customHeight="1" x14ac:dyDescent="0.2">
      <c r="A220" s="212"/>
      <c r="B220" s="213"/>
      <c r="C220" s="214"/>
      <c r="D220" s="88"/>
      <c r="E220" s="110"/>
      <c r="F220" s="28"/>
      <c r="G220" s="28"/>
      <c r="H220" s="22" t="str">
        <f>IF(G220="","",ROUNDDOWN('Lesné celky'!$C$2*G220,2))</f>
        <v/>
      </c>
      <c r="I220" s="28"/>
      <c r="J220" s="28"/>
      <c r="K220" s="28"/>
      <c r="L220" s="28"/>
      <c r="M220" s="24">
        <f t="shared" si="13"/>
        <v>0</v>
      </c>
      <c r="N220" s="112" t="str">
        <f t="shared" si="14"/>
        <v/>
      </c>
      <c r="O220" s="31"/>
      <c r="P220" s="33" t="str">
        <f t="shared" si="15"/>
        <v/>
      </c>
      <c r="R220" s="174" t="str">
        <f t="shared" si="16"/>
        <v/>
      </c>
    </row>
    <row r="221" spans="1:18" ht="24.75" customHeight="1" x14ac:dyDescent="0.2">
      <c r="A221" s="212"/>
      <c r="B221" s="213"/>
      <c r="C221" s="214"/>
      <c r="D221" s="88"/>
      <c r="E221" s="110"/>
      <c r="F221" s="28"/>
      <c r="G221" s="28"/>
      <c r="H221" s="22" t="str">
        <f>IF(G221="","",ROUNDDOWN('Lesné celky'!$C$2*G221,2))</f>
        <v/>
      </c>
      <c r="I221" s="28"/>
      <c r="J221" s="28"/>
      <c r="K221" s="28"/>
      <c r="L221" s="28"/>
      <c r="M221" s="24">
        <f t="shared" si="13"/>
        <v>0</v>
      </c>
      <c r="N221" s="112" t="str">
        <f t="shared" si="14"/>
        <v/>
      </c>
      <c r="O221" s="31"/>
      <c r="P221" s="33" t="str">
        <f t="shared" si="15"/>
        <v/>
      </c>
      <c r="R221" s="174" t="str">
        <f t="shared" si="16"/>
        <v/>
      </c>
    </row>
    <row r="222" spans="1:18" ht="24.75" customHeight="1" x14ac:dyDescent="0.2">
      <c r="A222" s="212"/>
      <c r="B222" s="213"/>
      <c r="C222" s="214"/>
      <c r="D222" s="88"/>
      <c r="E222" s="110"/>
      <c r="F222" s="28"/>
      <c r="G222" s="28"/>
      <c r="H222" s="22" t="str">
        <f>IF(G222="","",ROUNDDOWN('Lesné celky'!$C$2*G222,2))</f>
        <v/>
      </c>
      <c r="I222" s="28"/>
      <c r="J222" s="28"/>
      <c r="K222" s="28"/>
      <c r="L222" s="28"/>
      <c r="M222" s="24">
        <f t="shared" si="13"/>
        <v>0</v>
      </c>
      <c r="N222" s="112" t="str">
        <f t="shared" si="14"/>
        <v/>
      </c>
      <c r="O222" s="31"/>
      <c r="P222" s="33" t="str">
        <f t="shared" si="15"/>
        <v/>
      </c>
      <c r="R222" s="174" t="str">
        <f t="shared" si="16"/>
        <v/>
      </c>
    </row>
    <row r="223" spans="1:18" ht="24.75" customHeight="1" x14ac:dyDescent="0.2">
      <c r="A223" s="212"/>
      <c r="B223" s="213"/>
      <c r="C223" s="214"/>
      <c r="D223" s="88"/>
      <c r="E223" s="110"/>
      <c r="F223" s="28"/>
      <c r="G223" s="28"/>
      <c r="H223" s="22" t="str">
        <f>IF(G223="","",ROUNDDOWN('Lesné celky'!$C$2*G223,2))</f>
        <v/>
      </c>
      <c r="I223" s="28"/>
      <c r="J223" s="28"/>
      <c r="K223" s="28"/>
      <c r="L223" s="28"/>
      <c r="M223" s="24">
        <f t="shared" si="13"/>
        <v>0</v>
      </c>
      <c r="N223" s="112" t="str">
        <f t="shared" si="14"/>
        <v/>
      </c>
      <c r="O223" s="31"/>
      <c r="P223" s="33" t="str">
        <f t="shared" si="15"/>
        <v/>
      </c>
      <c r="R223" s="174" t="str">
        <f t="shared" si="16"/>
        <v/>
      </c>
    </row>
    <row r="224" spans="1:18" ht="24.75" customHeight="1" x14ac:dyDescent="0.2">
      <c r="A224" s="212"/>
      <c r="B224" s="213"/>
      <c r="C224" s="214"/>
      <c r="D224" s="88"/>
      <c r="E224" s="110"/>
      <c r="F224" s="28"/>
      <c r="G224" s="28"/>
      <c r="H224" s="22" t="str">
        <f>IF(G224="","",ROUNDDOWN('Lesné celky'!$C$2*G224,2))</f>
        <v/>
      </c>
      <c r="I224" s="28"/>
      <c r="J224" s="28"/>
      <c r="K224" s="28"/>
      <c r="L224" s="28"/>
      <c r="M224" s="24">
        <f t="shared" si="13"/>
        <v>0</v>
      </c>
      <c r="N224" s="112" t="str">
        <f t="shared" si="14"/>
        <v/>
      </c>
      <c r="O224" s="31"/>
      <c r="P224" s="33" t="str">
        <f t="shared" si="15"/>
        <v/>
      </c>
      <c r="R224" s="174" t="str">
        <f t="shared" si="16"/>
        <v/>
      </c>
    </row>
    <row r="225" spans="1:18" ht="24.75" customHeight="1" x14ac:dyDescent="0.2">
      <c r="A225" s="212"/>
      <c r="B225" s="213"/>
      <c r="C225" s="214"/>
      <c r="D225" s="88"/>
      <c r="E225" s="110"/>
      <c r="F225" s="28"/>
      <c r="G225" s="28"/>
      <c r="H225" s="22" t="str">
        <f>IF(G225="","",ROUNDDOWN('Lesné celky'!$C$2*G225,2))</f>
        <v/>
      </c>
      <c r="I225" s="28"/>
      <c r="J225" s="28"/>
      <c r="K225" s="28"/>
      <c r="L225" s="28"/>
      <c r="M225" s="24">
        <f t="shared" si="13"/>
        <v>0</v>
      </c>
      <c r="N225" s="112" t="str">
        <f t="shared" si="14"/>
        <v/>
      </c>
      <c r="O225" s="31"/>
      <c r="P225" s="33" t="str">
        <f t="shared" si="15"/>
        <v/>
      </c>
      <c r="R225" s="174" t="str">
        <f t="shared" si="16"/>
        <v/>
      </c>
    </row>
    <row r="226" spans="1:18" ht="24.75" customHeight="1" x14ac:dyDescent="0.2">
      <c r="A226" s="212"/>
      <c r="B226" s="213"/>
      <c r="C226" s="214"/>
      <c r="D226" s="88"/>
      <c r="E226" s="110"/>
      <c r="F226" s="28"/>
      <c r="G226" s="28"/>
      <c r="H226" s="22" t="str">
        <f>IF(G226="","",ROUNDDOWN('Lesné celky'!$C$2*G226,2))</f>
        <v/>
      </c>
      <c r="I226" s="28"/>
      <c r="J226" s="28"/>
      <c r="K226" s="28"/>
      <c r="L226" s="28"/>
      <c r="M226" s="24">
        <f t="shared" si="13"/>
        <v>0</v>
      </c>
      <c r="N226" s="112" t="str">
        <f t="shared" si="14"/>
        <v/>
      </c>
      <c r="O226" s="31"/>
      <c r="P226" s="33" t="str">
        <f t="shared" si="15"/>
        <v/>
      </c>
      <c r="R226" s="174" t="str">
        <f t="shared" si="16"/>
        <v/>
      </c>
    </row>
    <row r="227" spans="1:18" ht="24.75" customHeight="1" x14ac:dyDescent="0.2">
      <c r="A227" s="212"/>
      <c r="B227" s="213"/>
      <c r="C227" s="214"/>
      <c r="D227" s="88"/>
      <c r="E227" s="110"/>
      <c r="F227" s="28"/>
      <c r="G227" s="28"/>
      <c r="H227" s="22" t="str">
        <f>IF(G227="","",ROUNDDOWN('Lesné celky'!$C$2*G227,2))</f>
        <v/>
      </c>
      <c r="I227" s="28"/>
      <c r="J227" s="28"/>
      <c r="K227" s="28"/>
      <c r="L227" s="28"/>
      <c r="M227" s="24">
        <f t="shared" si="13"/>
        <v>0</v>
      </c>
      <c r="N227" s="112" t="str">
        <f t="shared" si="14"/>
        <v/>
      </c>
      <c r="O227" s="31"/>
      <c r="P227" s="33" t="str">
        <f t="shared" si="15"/>
        <v/>
      </c>
      <c r="R227" s="174" t="str">
        <f t="shared" si="16"/>
        <v/>
      </c>
    </row>
    <row r="228" spans="1:18" ht="24.75" customHeight="1" x14ac:dyDescent="0.2">
      <c r="A228" s="212"/>
      <c r="B228" s="213"/>
      <c r="C228" s="214"/>
      <c r="D228" s="88"/>
      <c r="E228" s="110"/>
      <c r="F228" s="28"/>
      <c r="G228" s="28"/>
      <c r="H228" s="22" t="str">
        <f>IF(G228="","",ROUNDDOWN('Lesné celky'!$C$2*G228,2))</f>
        <v/>
      </c>
      <c r="I228" s="28"/>
      <c r="J228" s="28"/>
      <c r="K228" s="28"/>
      <c r="L228" s="28"/>
      <c r="M228" s="24">
        <f t="shared" si="13"/>
        <v>0</v>
      </c>
      <c r="N228" s="112" t="str">
        <f t="shared" si="14"/>
        <v/>
      </c>
      <c r="O228" s="31"/>
      <c r="P228" s="33" t="str">
        <f t="shared" si="15"/>
        <v/>
      </c>
      <c r="R228" s="174" t="str">
        <f t="shared" si="16"/>
        <v/>
      </c>
    </row>
    <row r="229" spans="1:18" ht="24.75" customHeight="1" x14ac:dyDescent="0.2">
      <c r="A229" s="212"/>
      <c r="B229" s="213"/>
      <c r="C229" s="214"/>
      <c r="D229" s="88"/>
      <c r="E229" s="110"/>
      <c r="F229" s="28"/>
      <c r="G229" s="28"/>
      <c r="H229" s="22" t="str">
        <f>IF(G229="","",ROUNDDOWN('Lesné celky'!$C$2*G229,2))</f>
        <v/>
      </c>
      <c r="I229" s="28"/>
      <c r="J229" s="28"/>
      <c r="K229" s="28"/>
      <c r="L229" s="28"/>
      <c r="M229" s="24">
        <f t="shared" si="13"/>
        <v>0</v>
      </c>
      <c r="N229" s="112" t="str">
        <f t="shared" si="14"/>
        <v/>
      </c>
      <c r="O229" s="31"/>
      <c r="P229" s="33" t="str">
        <f t="shared" si="15"/>
        <v/>
      </c>
      <c r="R229" s="174" t="str">
        <f t="shared" si="16"/>
        <v/>
      </c>
    </row>
    <row r="230" spans="1:18" ht="24.75" customHeight="1" x14ac:dyDescent="0.2">
      <c r="A230" s="212"/>
      <c r="B230" s="213"/>
      <c r="C230" s="214"/>
      <c r="D230" s="88"/>
      <c r="E230" s="110"/>
      <c r="F230" s="28"/>
      <c r="G230" s="28"/>
      <c r="H230" s="22" t="str">
        <f>IF(G230="","",ROUNDDOWN('Lesné celky'!$C$2*G230,2))</f>
        <v/>
      </c>
      <c r="I230" s="28"/>
      <c r="J230" s="28"/>
      <c r="K230" s="28"/>
      <c r="L230" s="28"/>
      <c r="M230" s="24">
        <f t="shared" si="13"/>
        <v>0</v>
      </c>
      <c r="N230" s="112" t="str">
        <f t="shared" si="14"/>
        <v/>
      </c>
      <c r="O230" s="31"/>
      <c r="P230" s="33" t="str">
        <f t="shared" si="15"/>
        <v/>
      </c>
      <c r="R230" s="174" t="str">
        <f t="shared" si="16"/>
        <v/>
      </c>
    </row>
    <row r="231" spans="1:18" ht="24.75" customHeight="1" x14ac:dyDescent="0.2">
      <c r="A231" s="212"/>
      <c r="B231" s="213"/>
      <c r="C231" s="214"/>
      <c r="D231" s="88"/>
      <c r="E231" s="110"/>
      <c r="F231" s="28"/>
      <c r="G231" s="28"/>
      <c r="H231" s="22" t="str">
        <f>IF(G231="","",ROUNDDOWN('Lesné celky'!$C$2*G231,2))</f>
        <v/>
      </c>
      <c r="I231" s="28"/>
      <c r="J231" s="28"/>
      <c r="K231" s="28"/>
      <c r="L231" s="28"/>
      <c r="M231" s="24">
        <f t="shared" si="13"/>
        <v>0</v>
      </c>
      <c r="N231" s="112" t="str">
        <f t="shared" si="14"/>
        <v/>
      </c>
      <c r="O231" s="31"/>
      <c r="P231" s="33" t="str">
        <f t="shared" si="15"/>
        <v/>
      </c>
      <c r="R231" s="174" t="str">
        <f t="shared" si="16"/>
        <v/>
      </c>
    </row>
    <row r="232" spans="1:18" ht="24.75" customHeight="1" x14ac:dyDescent="0.2">
      <c r="A232" s="212"/>
      <c r="B232" s="213"/>
      <c r="C232" s="214"/>
      <c r="D232" s="88"/>
      <c r="E232" s="110"/>
      <c r="F232" s="28"/>
      <c r="G232" s="28"/>
      <c r="H232" s="22" t="str">
        <f>IF(G232="","",ROUNDDOWN('Lesné celky'!$C$2*G232,2))</f>
        <v/>
      </c>
      <c r="I232" s="28"/>
      <c r="J232" s="28"/>
      <c r="K232" s="28"/>
      <c r="L232" s="28"/>
      <c r="M232" s="24">
        <f t="shared" si="13"/>
        <v>0</v>
      </c>
      <c r="N232" s="112" t="str">
        <f t="shared" si="14"/>
        <v/>
      </c>
      <c r="O232" s="31"/>
      <c r="P232" s="33" t="str">
        <f t="shared" si="15"/>
        <v/>
      </c>
      <c r="R232" s="174" t="str">
        <f t="shared" si="16"/>
        <v/>
      </c>
    </row>
    <row r="233" spans="1:18" ht="24.75" customHeight="1" x14ac:dyDescent="0.2">
      <c r="A233" s="212"/>
      <c r="B233" s="213"/>
      <c r="C233" s="214"/>
      <c r="D233" s="88"/>
      <c r="E233" s="110"/>
      <c r="F233" s="28"/>
      <c r="G233" s="28"/>
      <c r="H233" s="22" t="str">
        <f>IF(G233="","",ROUNDDOWN('Lesné celky'!$C$2*G233,2))</f>
        <v/>
      </c>
      <c r="I233" s="28"/>
      <c r="J233" s="28"/>
      <c r="K233" s="28"/>
      <c r="L233" s="28"/>
      <c r="M233" s="24">
        <f t="shared" si="13"/>
        <v>0</v>
      </c>
      <c r="N233" s="112" t="str">
        <f t="shared" si="14"/>
        <v/>
      </c>
      <c r="O233" s="31"/>
      <c r="P233" s="33" t="str">
        <f t="shared" si="15"/>
        <v/>
      </c>
      <c r="R233" s="174" t="str">
        <f t="shared" si="16"/>
        <v/>
      </c>
    </row>
    <row r="234" spans="1:18" ht="24.75" customHeight="1" x14ac:dyDescent="0.2">
      <c r="A234" s="212"/>
      <c r="B234" s="213"/>
      <c r="C234" s="214"/>
      <c r="D234" s="88"/>
      <c r="E234" s="110"/>
      <c r="F234" s="28"/>
      <c r="G234" s="28"/>
      <c r="H234" s="22" t="str">
        <f>IF(G234="","",ROUNDDOWN('Lesné celky'!$C$2*G234,2))</f>
        <v/>
      </c>
      <c r="I234" s="28"/>
      <c r="J234" s="28"/>
      <c r="K234" s="28"/>
      <c r="L234" s="28"/>
      <c r="M234" s="24">
        <f t="shared" si="13"/>
        <v>0</v>
      </c>
      <c r="N234" s="112" t="str">
        <f t="shared" si="14"/>
        <v/>
      </c>
      <c r="O234" s="31"/>
      <c r="P234" s="33" t="str">
        <f t="shared" si="15"/>
        <v/>
      </c>
      <c r="R234" s="174" t="str">
        <f t="shared" si="16"/>
        <v/>
      </c>
    </row>
    <row r="235" spans="1:18" ht="24.75" customHeight="1" x14ac:dyDescent="0.2">
      <c r="A235" s="212"/>
      <c r="B235" s="213"/>
      <c r="C235" s="214"/>
      <c r="D235" s="88"/>
      <c r="E235" s="110"/>
      <c r="F235" s="28"/>
      <c r="G235" s="28"/>
      <c r="H235" s="22" t="str">
        <f>IF(G235="","",ROUNDDOWN('Lesné celky'!$C$2*G235,2))</f>
        <v/>
      </c>
      <c r="I235" s="28"/>
      <c r="J235" s="28"/>
      <c r="K235" s="28"/>
      <c r="L235" s="28"/>
      <c r="M235" s="24">
        <f t="shared" si="13"/>
        <v>0</v>
      </c>
      <c r="N235" s="112" t="str">
        <f t="shared" si="14"/>
        <v/>
      </c>
      <c r="O235" s="31"/>
      <c r="P235" s="33" t="str">
        <f t="shared" si="15"/>
        <v/>
      </c>
      <c r="R235" s="174" t="str">
        <f t="shared" si="16"/>
        <v/>
      </c>
    </row>
    <row r="236" spans="1:18" ht="24.75" customHeight="1" x14ac:dyDescent="0.2">
      <c r="A236" s="212"/>
      <c r="B236" s="213"/>
      <c r="C236" s="214"/>
      <c r="D236" s="88"/>
      <c r="E236" s="110"/>
      <c r="F236" s="28"/>
      <c r="G236" s="28"/>
      <c r="H236" s="22" t="str">
        <f>IF(G236="","",ROUNDDOWN('Lesné celky'!$C$2*G236,2))</f>
        <v/>
      </c>
      <c r="I236" s="28"/>
      <c r="J236" s="28"/>
      <c r="K236" s="28"/>
      <c r="L236" s="28"/>
      <c r="M236" s="24">
        <f t="shared" si="13"/>
        <v>0</v>
      </c>
      <c r="N236" s="112" t="str">
        <f t="shared" si="14"/>
        <v/>
      </c>
      <c r="O236" s="31"/>
      <c r="P236" s="33" t="str">
        <f t="shared" si="15"/>
        <v/>
      </c>
      <c r="R236" s="174" t="str">
        <f t="shared" si="16"/>
        <v/>
      </c>
    </row>
    <row r="237" spans="1:18" ht="24.75" customHeight="1" x14ac:dyDescent="0.2">
      <c r="A237" s="212"/>
      <c r="B237" s="213"/>
      <c r="C237" s="214"/>
      <c r="D237" s="88"/>
      <c r="E237" s="110"/>
      <c r="F237" s="28"/>
      <c r="G237" s="28"/>
      <c r="H237" s="22" t="str">
        <f>IF(G237="","",ROUNDDOWN('Lesné celky'!$C$2*G237,2))</f>
        <v/>
      </c>
      <c r="I237" s="28"/>
      <c r="J237" s="28"/>
      <c r="K237" s="28"/>
      <c r="L237" s="28"/>
      <c r="M237" s="24">
        <f t="shared" si="13"/>
        <v>0</v>
      </c>
      <c r="N237" s="112" t="str">
        <f t="shared" si="14"/>
        <v/>
      </c>
      <c r="O237" s="31"/>
      <c r="P237" s="33" t="str">
        <f t="shared" si="15"/>
        <v/>
      </c>
      <c r="R237" s="174" t="str">
        <f t="shared" si="16"/>
        <v/>
      </c>
    </row>
    <row r="238" spans="1:18" ht="24.75" customHeight="1" x14ac:dyDescent="0.2">
      <c r="A238" s="212"/>
      <c r="B238" s="213"/>
      <c r="C238" s="214"/>
      <c r="D238" s="88"/>
      <c r="E238" s="110"/>
      <c r="F238" s="28"/>
      <c r="G238" s="28"/>
      <c r="H238" s="22" t="str">
        <f>IF(G238="","",ROUNDDOWN('Lesné celky'!$C$2*G238,2))</f>
        <v/>
      </c>
      <c r="I238" s="28"/>
      <c r="J238" s="28"/>
      <c r="K238" s="28"/>
      <c r="L238" s="28"/>
      <c r="M238" s="24">
        <f t="shared" si="13"/>
        <v>0</v>
      </c>
      <c r="N238" s="112" t="str">
        <f t="shared" si="14"/>
        <v/>
      </c>
      <c r="O238" s="31"/>
      <c r="P238" s="33" t="str">
        <f t="shared" si="15"/>
        <v/>
      </c>
      <c r="R238" s="174" t="str">
        <f t="shared" si="16"/>
        <v/>
      </c>
    </row>
    <row r="239" spans="1:18" ht="24.75" customHeight="1" x14ac:dyDescent="0.2">
      <c r="A239" s="212"/>
      <c r="B239" s="213"/>
      <c r="C239" s="214"/>
      <c r="D239" s="88"/>
      <c r="E239" s="110"/>
      <c r="F239" s="28"/>
      <c r="G239" s="28"/>
      <c r="H239" s="22" t="str">
        <f>IF(G239="","",ROUNDDOWN('Lesné celky'!$C$2*G239,2))</f>
        <v/>
      </c>
      <c r="I239" s="28"/>
      <c r="J239" s="28"/>
      <c r="K239" s="28"/>
      <c r="L239" s="28"/>
      <c r="M239" s="24">
        <f t="shared" si="13"/>
        <v>0</v>
      </c>
      <c r="N239" s="112" t="str">
        <f t="shared" si="14"/>
        <v/>
      </c>
      <c r="O239" s="31"/>
      <c r="P239" s="33" t="str">
        <f t="shared" si="15"/>
        <v/>
      </c>
      <c r="R239" s="174" t="str">
        <f t="shared" si="16"/>
        <v/>
      </c>
    </row>
    <row r="240" spans="1:18" ht="24.75" customHeight="1" x14ac:dyDescent="0.2">
      <c r="A240" s="212"/>
      <c r="B240" s="213"/>
      <c r="C240" s="214"/>
      <c r="D240" s="88"/>
      <c r="E240" s="110"/>
      <c r="F240" s="28"/>
      <c r="G240" s="28"/>
      <c r="H240" s="22" t="str">
        <f>IF(G240="","",ROUNDDOWN('Lesné celky'!$C$2*G240,2))</f>
        <v/>
      </c>
      <c r="I240" s="28"/>
      <c r="J240" s="28"/>
      <c r="K240" s="28"/>
      <c r="L240" s="28"/>
      <c r="M240" s="24">
        <f t="shared" si="13"/>
        <v>0</v>
      </c>
      <c r="N240" s="112" t="str">
        <f t="shared" si="14"/>
        <v/>
      </c>
      <c r="O240" s="31"/>
      <c r="P240" s="33" t="str">
        <f t="shared" si="15"/>
        <v/>
      </c>
      <c r="R240" s="174" t="str">
        <f t="shared" si="16"/>
        <v/>
      </c>
    </row>
    <row r="241" spans="1:18" ht="24.75" customHeight="1" x14ac:dyDescent="0.2">
      <c r="A241" s="212"/>
      <c r="B241" s="213"/>
      <c r="C241" s="214"/>
      <c r="D241" s="88"/>
      <c r="E241" s="110"/>
      <c r="F241" s="28"/>
      <c r="G241" s="28"/>
      <c r="H241" s="22" t="str">
        <f>IF(G241="","",ROUNDDOWN('Lesné celky'!$C$2*G241,2))</f>
        <v/>
      </c>
      <c r="I241" s="28"/>
      <c r="J241" s="28"/>
      <c r="K241" s="28"/>
      <c r="L241" s="28"/>
      <c r="M241" s="24">
        <f t="shared" si="13"/>
        <v>0</v>
      </c>
      <c r="N241" s="112" t="str">
        <f t="shared" si="14"/>
        <v/>
      </c>
      <c r="O241" s="31"/>
      <c r="P241" s="33" t="str">
        <f t="shared" si="15"/>
        <v/>
      </c>
      <c r="R241" s="174" t="str">
        <f t="shared" si="16"/>
        <v/>
      </c>
    </row>
    <row r="242" spans="1:18" ht="24.75" customHeight="1" x14ac:dyDescent="0.2">
      <c r="A242" s="212"/>
      <c r="B242" s="213"/>
      <c r="C242" s="214"/>
      <c r="D242" s="88"/>
      <c r="E242" s="110"/>
      <c r="F242" s="28"/>
      <c r="G242" s="28"/>
      <c r="H242" s="22" t="str">
        <f>IF(G242="","",ROUNDDOWN('Lesné celky'!$C$2*G242,2))</f>
        <v/>
      </c>
      <c r="I242" s="28"/>
      <c r="J242" s="28"/>
      <c r="K242" s="28"/>
      <c r="L242" s="28"/>
      <c r="M242" s="24">
        <f t="shared" si="13"/>
        <v>0</v>
      </c>
      <c r="N242" s="112" t="str">
        <f t="shared" si="14"/>
        <v/>
      </c>
      <c r="O242" s="31"/>
      <c r="P242" s="33" t="str">
        <f t="shared" si="15"/>
        <v/>
      </c>
      <c r="R242" s="174" t="str">
        <f t="shared" si="16"/>
        <v/>
      </c>
    </row>
    <row r="243" spans="1:18" ht="24.75" customHeight="1" x14ac:dyDescent="0.2">
      <c r="A243" s="212"/>
      <c r="B243" s="213"/>
      <c r="C243" s="214"/>
      <c r="D243" s="88"/>
      <c r="E243" s="110"/>
      <c r="F243" s="28"/>
      <c r="G243" s="28"/>
      <c r="H243" s="22" t="str">
        <f>IF(G243="","",ROUNDDOWN('Lesné celky'!$C$2*G243,2))</f>
        <v/>
      </c>
      <c r="I243" s="28"/>
      <c r="J243" s="28"/>
      <c r="K243" s="28"/>
      <c r="L243" s="28"/>
      <c r="M243" s="24">
        <f t="shared" si="13"/>
        <v>0</v>
      </c>
      <c r="N243" s="112" t="str">
        <f t="shared" si="14"/>
        <v/>
      </c>
      <c r="O243" s="31"/>
      <c r="P243" s="33" t="str">
        <f t="shared" si="15"/>
        <v/>
      </c>
      <c r="R243" s="174" t="str">
        <f t="shared" si="16"/>
        <v/>
      </c>
    </row>
    <row r="244" spans="1:18" ht="24.75" customHeight="1" x14ac:dyDescent="0.2">
      <c r="A244" s="212"/>
      <c r="B244" s="213"/>
      <c r="C244" s="214"/>
      <c r="D244" s="88"/>
      <c r="E244" s="110"/>
      <c r="F244" s="28"/>
      <c r="G244" s="28"/>
      <c r="H244" s="22" t="str">
        <f>IF(G244="","",ROUNDDOWN('Lesné celky'!$C$2*G244,2))</f>
        <v/>
      </c>
      <c r="I244" s="28"/>
      <c r="J244" s="28"/>
      <c r="K244" s="28"/>
      <c r="L244" s="28"/>
      <c r="M244" s="24">
        <f t="shared" si="13"/>
        <v>0</v>
      </c>
      <c r="N244" s="112" t="str">
        <f t="shared" si="14"/>
        <v/>
      </c>
      <c r="O244" s="31"/>
      <c r="P244" s="33" t="str">
        <f t="shared" si="15"/>
        <v/>
      </c>
      <c r="R244" s="174" t="str">
        <f t="shared" si="16"/>
        <v/>
      </c>
    </row>
    <row r="245" spans="1:18" ht="24.75" customHeight="1" x14ac:dyDescent="0.2">
      <c r="A245" s="212"/>
      <c r="B245" s="213"/>
      <c r="C245" s="214"/>
      <c r="D245" s="88"/>
      <c r="E245" s="110"/>
      <c r="F245" s="28"/>
      <c r="G245" s="28"/>
      <c r="H245" s="22" t="str">
        <f>IF(G245="","",ROUNDDOWN('Lesné celky'!$C$2*G245,2))</f>
        <v/>
      </c>
      <c r="I245" s="28"/>
      <c r="J245" s="28"/>
      <c r="K245" s="28"/>
      <c r="L245" s="28"/>
      <c r="M245" s="24">
        <f t="shared" si="13"/>
        <v>0</v>
      </c>
      <c r="N245" s="112" t="str">
        <f t="shared" si="14"/>
        <v/>
      </c>
      <c r="O245" s="31"/>
      <c r="P245" s="33" t="str">
        <f t="shared" si="15"/>
        <v/>
      </c>
      <c r="R245" s="174" t="str">
        <f t="shared" si="16"/>
        <v/>
      </c>
    </row>
    <row r="246" spans="1:18" ht="24.75" customHeight="1" x14ac:dyDescent="0.2">
      <c r="A246" s="212"/>
      <c r="B246" s="213"/>
      <c r="C246" s="214"/>
      <c r="D246" s="88"/>
      <c r="E246" s="110"/>
      <c r="F246" s="28"/>
      <c r="G246" s="28"/>
      <c r="H246" s="22" t="str">
        <f>IF(G246="","",ROUNDDOWN('Lesné celky'!$C$2*G246,2))</f>
        <v/>
      </c>
      <c r="I246" s="28"/>
      <c r="J246" s="28"/>
      <c r="K246" s="28"/>
      <c r="L246" s="28"/>
      <c r="M246" s="24">
        <f t="shared" si="13"/>
        <v>0</v>
      </c>
      <c r="N246" s="112" t="str">
        <f t="shared" si="14"/>
        <v/>
      </c>
      <c r="O246" s="31"/>
      <c r="P246" s="33" t="str">
        <f t="shared" si="15"/>
        <v/>
      </c>
      <c r="R246" s="174" t="str">
        <f t="shared" si="16"/>
        <v/>
      </c>
    </row>
    <row r="247" spans="1:18" ht="24.75" customHeight="1" x14ac:dyDescent="0.2">
      <c r="A247" s="212"/>
      <c r="B247" s="213"/>
      <c r="C247" s="214"/>
      <c r="D247" s="88"/>
      <c r="E247" s="110"/>
      <c r="F247" s="28"/>
      <c r="G247" s="28"/>
      <c r="H247" s="22" t="str">
        <f>IF(G247="","",ROUNDDOWN('Lesné celky'!$C$2*G247,2))</f>
        <v/>
      </c>
      <c r="I247" s="28"/>
      <c r="J247" s="28"/>
      <c r="K247" s="28"/>
      <c r="L247" s="28"/>
      <c r="M247" s="24">
        <f t="shared" si="13"/>
        <v>0</v>
      </c>
      <c r="N247" s="112" t="str">
        <f t="shared" si="14"/>
        <v/>
      </c>
      <c r="O247" s="31"/>
      <c r="P247" s="33" t="str">
        <f t="shared" si="15"/>
        <v/>
      </c>
      <c r="R247" s="174" t="str">
        <f t="shared" si="16"/>
        <v/>
      </c>
    </row>
    <row r="248" spans="1:18" ht="24.75" customHeight="1" x14ac:dyDescent="0.2">
      <c r="A248" s="212"/>
      <c r="B248" s="213"/>
      <c r="C248" s="214"/>
      <c r="D248" s="88"/>
      <c r="E248" s="110"/>
      <c r="F248" s="28"/>
      <c r="G248" s="28"/>
      <c r="H248" s="22" t="str">
        <f>IF(G248="","",ROUNDDOWN('Lesné celky'!$C$2*G248,2))</f>
        <v/>
      </c>
      <c r="I248" s="28"/>
      <c r="J248" s="28"/>
      <c r="K248" s="28"/>
      <c r="L248" s="28"/>
      <c r="M248" s="24">
        <f t="shared" si="13"/>
        <v>0</v>
      </c>
      <c r="N248" s="112" t="str">
        <f t="shared" si="14"/>
        <v/>
      </c>
      <c r="O248" s="31"/>
      <c r="P248" s="33" t="str">
        <f t="shared" si="15"/>
        <v/>
      </c>
      <c r="R248" s="174" t="str">
        <f t="shared" si="16"/>
        <v/>
      </c>
    </row>
    <row r="249" spans="1:18" ht="24.75" customHeight="1" x14ac:dyDescent="0.2">
      <c r="A249" s="212"/>
      <c r="B249" s="213"/>
      <c r="C249" s="214"/>
      <c r="D249" s="88"/>
      <c r="E249" s="110"/>
      <c r="F249" s="28"/>
      <c r="G249" s="28"/>
      <c r="H249" s="22" t="str">
        <f>IF(G249="","",ROUNDDOWN('Lesné celky'!$C$2*G249,2))</f>
        <v/>
      </c>
      <c r="I249" s="28"/>
      <c r="J249" s="28"/>
      <c r="K249" s="28"/>
      <c r="L249" s="28"/>
      <c r="M249" s="24">
        <f t="shared" si="13"/>
        <v>0</v>
      </c>
      <c r="N249" s="112" t="str">
        <f t="shared" si="14"/>
        <v/>
      </c>
      <c r="O249" s="31"/>
      <c r="P249" s="33" t="str">
        <f t="shared" si="15"/>
        <v/>
      </c>
      <c r="R249" s="174" t="str">
        <f t="shared" si="16"/>
        <v/>
      </c>
    </row>
    <row r="250" spans="1:18" ht="24.75" customHeight="1" x14ac:dyDescent="0.2">
      <c r="A250" s="212"/>
      <c r="B250" s="213"/>
      <c r="C250" s="214"/>
      <c r="D250" s="88"/>
      <c r="E250" s="110"/>
      <c r="F250" s="28"/>
      <c r="G250" s="28"/>
      <c r="H250" s="22" t="str">
        <f>IF(G250="","",ROUNDDOWN('Lesné celky'!$C$2*G250,2))</f>
        <v/>
      </c>
      <c r="I250" s="28"/>
      <c r="J250" s="28"/>
      <c r="K250" s="28"/>
      <c r="L250" s="28"/>
      <c r="M250" s="24">
        <f t="shared" si="13"/>
        <v>0</v>
      </c>
      <c r="N250" s="112" t="str">
        <f t="shared" si="14"/>
        <v/>
      </c>
      <c r="O250" s="31"/>
      <c r="P250" s="33" t="str">
        <f t="shared" si="15"/>
        <v/>
      </c>
      <c r="R250" s="174" t="str">
        <f t="shared" si="16"/>
        <v/>
      </c>
    </row>
    <row r="251" spans="1:18" ht="24.75" customHeight="1" x14ac:dyDescent="0.2">
      <c r="A251" s="212"/>
      <c r="B251" s="213"/>
      <c r="C251" s="214"/>
      <c r="D251" s="88"/>
      <c r="E251" s="110"/>
      <c r="F251" s="28"/>
      <c r="G251" s="28"/>
      <c r="H251" s="22" t="str">
        <f>IF(G251="","",ROUNDDOWN('Lesné celky'!$C$2*G251,2))</f>
        <v/>
      </c>
      <c r="I251" s="28"/>
      <c r="J251" s="28"/>
      <c r="K251" s="28"/>
      <c r="L251" s="28"/>
      <c r="M251" s="24">
        <f t="shared" si="13"/>
        <v>0</v>
      </c>
      <c r="N251" s="112" t="str">
        <f t="shared" si="14"/>
        <v/>
      </c>
      <c r="O251" s="31"/>
      <c r="P251" s="33" t="str">
        <f t="shared" si="15"/>
        <v/>
      </c>
      <c r="R251" s="174" t="str">
        <f t="shared" si="16"/>
        <v/>
      </c>
    </row>
    <row r="252" spans="1:18" ht="24.75" customHeight="1" x14ac:dyDescent="0.2">
      <c r="A252" s="212"/>
      <c r="B252" s="213"/>
      <c r="C252" s="214"/>
      <c r="D252" s="88"/>
      <c r="E252" s="110"/>
      <c r="F252" s="28"/>
      <c r="G252" s="28"/>
      <c r="H252" s="22" t="str">
        <f>IF(G252="","",ROUNDDOWN('Lesné celky'!$C$2*G252,2))</f>
        <v/>
      </c>
      <c r="I252" s="28"/>
      <c r="J252" s="28"/>
      <c r="K252" s="28"/>
      <c r="L252" s="28"/>
      <c r="M252" s="24">
        <f t="shared" si="13"/>
        <v>0</v>
      </c>
      <c r="N252" s="112" t="str">
        <f t="shared" si="14"/>
        <v/>
      </c>
      <c r="O252" s="31"/>
      <c r="P252" s="33" t="str">
        <f t="shared" si="15"/>
        <v/>
      </c>
      <c r="R252" s="174" t="str">
        <f t="shared" si="16"/>
        <v/>
      </c>
    </row>
    <row r="253" spans="1:18" ht="24.75" customHeight="1" x14ac:dyDescent="0.2">
      <c r="A253" s="212"/>
      <c r="B253" s="213"/>
      <c r="C253" s="214"/>
      <c r="D253" s="88"/>
      <c r="E253" s="110"/>
      <c r="F253" s="28"/>
      <c r="G253" s="28"/>
      <c r="H253" s="22" t="str">
        <f>IF(G253="","",ROUNDDOWN('Lesné celky'!$C$2*G253,2))</f>
        <v/>
      </c>
      <c r="I253" s="28"/>
      <c r="J253" s="28"/>
      <c r="K253" s="28"/>
      <c r="L253" s="28"/>
      <c r="M253" s="24">
        <f t="shared" si="13"/>
        <v>0</v>
      </c>
      <c r="N253" s="112" t="str">
        <f t="shared" si="14"/>
        <v/>
      </c>
      <c r="O253" s="31"/>
      <c r="P253" s="33" t="str">
        <f t="shared" si="15"/>
        <v/>
      </c>
      <c r="R253" s="174" t="str">
        <f t="shared" si="16"/>
        <v/>
      </c>
    </row>
    <row r="254" spans="1:18" ht="24.75" customHeight="1" x14ac:dyDescent="0.2">
      <c r="A254" s="212"/>
      <c r="B254" s="213"/>
      <c r="C254" s="214"/>
      <c r="D254" s="88"/>
      <c r="E254" s="110"/>
      <c r="F254" s="28"/>
      <c r="G254" s="28"/>
      <c r="H254" s="22" t="str">
        <f>IF(G254="","",ROUNDDOWN('Lesné celky'!$C$2*G254,2))</f>
        <v/>
      </c>
      <c r="I254" s="28"/>
      <c r="J254" s="28"/>
      <c r="K254" s="28"/>
      <c r="L254" s="28"/>
      <c r="M254" s="24">
        <f t="shared" si="13"/>
        <v>0</v>
      </c>
      <c r="N254" s="112" t="str">
        <f t="shared" si="14"/>
        <v/>
      </c>
      <c r="O254" s="31"/>
      <c r="P254" s="33" t="str">
        <f t="shared" si="15"/>
        <v/>
      </c>
      <c r="R254" s="174" t="str">
        <f t="shared" si="16"/>
        <v/>
      </c>
    </row>
    <row r="255" spans="1:18" ht="24.75" customHeight="1" x14ac:dyDescent="0.2">
      <c r="A255" s="212"/>
      <c r="B255" s="213"/>
      <c r="C255" s="214"/>
      <c r="D255" s="88"/>
      <c r="E255" s="110"/>
      <c r="F255" s="28"/>
      <c r="G255" s="28"/>
      <c r="H255" s="22" t="str">
        <f>IF(G255="","",ROUNDDOWN('Lesné celky'!$C$2*G255,2))</f>
        <v/>
      </c>
      <c r="I255" s="28"/>
      <c r="J255" s="28"/>
      <c r="K255" s="28"/>
      <c r="L255" s="28"/>
      <c r="M255" s="24">
        <f t="shared" si="13"/>
        <v>0</v>
      </c>
      <c r="N255" s="112" t="str">
        <f t="shared" si="14"/>
        <v/>
      </c>
      <c r="O255" s="31"/>
      <c r="P255" s="33" t="str">
        <f t="shared" si="15"/>
        <v/>
      </c>
      <c r="R255" s="174" t="str">
        <f t="shared" si="16"/>
        <v/>
      </c>
    </row>
    <row r="256" spans="1:18" ht="24.75" customHeight="1" x14ac:dyDescent="0.2">
      <c r="A256" s="212"/>
      <c r="B256" s="213"/>
      <c r="C256" s="214"/>
      <c r="D256" s="88"/>
      <c r="E256" s="110"/>
      <c r="F256" s="28"/>
      <c r="G256" s="28"/>
      <c r="H256" s="22" t="str">
        <f>IF(G256="","",ROUNDDOWN('Lesné celky'!$C$2*G256,2))</f>
        <v/>
      </c>
      <c r="I256" s="28"/>
      <c r="J256" s="28"/>
      <c r="K256" s="28"/>
      <c r="L256" s="28"/>
      <c r="M256" s="24">
        <f t="shared" si="13"/>
        <v>0</v>
      </c>
      <c r="N256" s="112" t="str">
        <f t="shared" si="14"/>
        <v/>
      </c>
      <c r="O256" s="31"/>
      <c r="P256" s="33" t="str">
        <f t="shared" si="15"/>
        <v/>
      </c>
      <c r="R256" s="174" t="str">
        <f t="shared" si="16"/>
        <v/>
      </c>
    </row>
    <row r="257" spans="1:18" ht="24.75" customHeight="1" x14ac:dyDescent="0.2">
      <c r="A257" s="212"/>
      <c r="B257" s="213"/>
      <c r="C257" s="214"/>
      <c r="D257" s="88"/>
      <c r="E257" s="110"/>
      <c r="F257" s="28"/>
      <c r="G257" s="28"/>
      <c r="H257" s="22" t="str">
        <f>IF(G257="","",ROUNDDOWN('Lesné celky'!$C$2*G257,2))</f>
        <v/>
      </c>
      <c r="I257" s="28"/>
      <c r="J257" s="28"/>
      <c r="K257" s="28"/>
      <c r="L257" s="28"/>
      <c r="M257" s="24">
        <f t="shared" si="13"/>
        <v>0</v>
      </c>
      <c r="N257" s="112" t="str">
        <f t="shared" si="14"/>
        <v/>
      </c>
      <c r="O257" s="31"/>
      <c r="P257" s="33" t="str">
        <f t="shared" si="15"/>
        <v/>
      </c>
      <c r="R257" s="174" t="str">
        <f t="shared" si="16"/>
        <v/>
      </c>
    </row>
    <row r="258" spans="1:18" ht="24.75" customHeight="1" x14ac:dyDescent="0.2">
      <c r="A258" s="212"/>
      <c r="B258" s="213"/>
      <c r="C258" s="214"/>
      <c r="D258" s="88"/>
      <c r="E258" s="110"/>
      <c r="F258" s="28"/>
      <c r="G258" s="28"/>
      <c r="H258" s="22" t="str">
        <f>IF(G258="","",ROUNDDOWN('Lesné celky'!$C$2*G258,2))</f>
        <v/>
      </c>
      <c r="I258" s="28"/>
      <c r="J258" s="28"/>
      <c r="K258" s="28"/>
      <c r="L258" s="28"/>
      <c r="M258" s="24">
        <f t="shared" ref="M258:M321" si="17">SUM(I258:L258)</f>
        <v>0</v>
      </c>
      <c r="N258" s="112" t="str">
        <f t="shared" ref="N258:N321" si="18">IF(ROUNDDOWN(F258*G258,2)-ROUNDDOWN(SUM(I258:L258),2)=0,"","zlý súčet")</f>
        <v/>
      </c>
      <c r="O258" s="31"/>
      <c r="P258" s="33" t="str">
        <f t="shared" si="15"/>
        <v/>
      </c>
      <c r="R258" s="174" t="str">
        <f t="shared" si="16"/>
        <v/>
      </c>
    </row>
    <row r="259" spans="1:18" ht="24.75" customHeight="1" x14ac:dyDescent="0.2">
      <c r="A259" s="212"/>
      <c r="B259" s="213"/>
      <c r="C259" s="214"/>
      <c r="D259" s="88"/>
      <c r="E259" s="110"/>
      <c r="F259" s="28"/>
      <c r="G259" s="28"/>
      <c r="H259" s="22" t="str">
        <f>IF(G259="","",ROUNDDOWN('Lesné celky'!$C$2*G259,2))</f>
        <v/>
      </c>
      <c r="I259" s="28"/>
      <c r="J259" s="28"/>
      <c r="K259" s="28"/>
      <c r="L259" s="28"/>
      <c r="M259" s="24">
        <f t="shared" si="17"/>
        <v>0</v>
      </c>
      <c r="N259" s="112" t="str">
        <f t="shared" si="18"/>
        <v/>
      </c>
      <c r="O259" s="31"/>
      <c r="P259" s="33" t="str">
        <f t="shared" si="15"/>
        <v/>
      </c>
      <c r="R259" s="174" t="str">
        <f t="shared" si="16"/>
        <v/>
      </c>
    </row>
    <row r="260" spans="1:18" ht="24.75" customHeight="1" x14ac:dyDescent="0.2">
      <c r="A260" s="212"/>
      <c r="B260" s="213"/>
      <c r="C260" s="214"/>
      <c r="D260" s="88"/>
      <c r="E260" s="110"/>
      <c r="F260" s="28"/>
      <c r="G260" s="28"/>
      <c r="H260" s="22" t="str">
        <f>IF(G260="","",ROUNDDOWN('Lesné celky'!$C$2*G260,2))</f>
        <v/>
      </c>
      <c r="I260" s="28"/>
      <c r="J260" s="28"/>
      <c r="K260" s="28"/>
      <c r="L260" s="28"/>
      <c r="M260" s="24">
        <f t="shared" si="17"/>
        <v>0</v>
      </c>
      <c r="N260" s="112" t="str">
        <f t="shared" si="18"/>
        <v/>
      </c>
      <c r="O260" s="31"/>
      <c r="P260" s="33" t="str">
        <f t="shared" si="15"/>
        <v/>
      </c>
      <c r="R260" s="174" t="str">
        <f t="shared" si="16"/>
        <v/>
      </c>
    </row>
    <row r="261" spans="1:18" ht="24.75" customHeight="1" x14ac:dyDescent="0.2">
      <c r="A261" s="212"/>
      <c r="B261" s="213"/>
      <c r="C261" s="214"/>
      <c r="D261" s="88"/>
      <c r="E261" s="110"/>
      <c r="F261" s="28"/>
      <c r="G261" s="28"/>
      <c r="H261" s="22" t="str">
        <f>IF(G261="","",ROUNDDOWN('Lesné celky'!$C$2*G261,2))</f>
        <v/>
      </c>
      <c r="I261" s="28"/>
      <c r="J261" s="28"/>
      <c r="K261" s="28"/>
      <c r="L261" s="28"/>
      <c r="M261" s="24">
        <f t="shared" si="17"/>
        <v>0</v>
      </c>
      <c r="N261" s="112" t="str">
        <f t="shared" si="18"/>
        <v/>
      </c>
      <c r="O261" s="31"/>
      <c r="P261" s="33" t="str">
        <f t="shared" si="15"/>
        <v/>
      </c>
      <c r="R261" s="174" t="str">
        <f t="shared" si="16"/>
        <v/>
      </c>
    </row>
    <row r="262" spans="1:18" ht="24.75" customHeight="1" x14ac:dyDescent="0.2">
      <c r="A262" s="212"/>
      <c r="B262" s="213"/>
      <c r="C262" s="214"/>
      <c r="D262" s="88"/>
      <c r="E262" s="110"/>
      <c r="F262" s="28"/>
      <c r="G262" s="28"/>
      <c r="H262" s="22" t="str">
        <f>IF(G262="","",ROUNDDOWN('Lesné celky'!$C$2*G262,2))</f>
        <v/>
      </c>
      <c r="I262" s="28"/>
      <c r="J262" s="28"/>
      <c r="K262" s="28"/>
      <c r="L262" s="28"/>
      <c r="M262" s="24">
        <f t="shared" si="17"/>
        <v>0</v>
      </c>
      <c r="N262" s="112" t="str">
        <f t="shared" si="18"/>
        <v/>
      </c>
      <c r="O262" s="31"/>
      <c r="P262" s="33" t="str">
        <f t="shared" si="15"/>
        <v/>
      </c>
      <c r="R262" s="174" t="str">
        <f t="shared" si="16"/>
        <v/>
      </c>
    </row>
    <row r="263" spans="1:18" ht="24.75" customHeight="1" x14ac:dyDescent="0.2">
      <c r="A263" s="212"/>
      <c r="B263" s="213"/>
      <c r="C263" s="214"/>
      <c r="D263" s="88"/>
      <c r="E263" s="110"/>
      <c r="F263" s="28"/>
      <c r="G263" s="28"/>
      <c r="H263" s="22" t="str">
        <f>IF(G263="","",ROUNDDOWN('Lesné celky'!$C$2*G263,2))</f>
        <v/>
      </c>
      <c r="I263" s="28"/>
      <c r="J263" s="28"/>
      <c r="K263" s="28"/>
      <c r="L263" s="28"/>
      <c r="M263" s="24">
        <f t="shared" si="17"/>
        <v>0</v>
      </c>
      <c r="N263" s="112" t="str">
        <f t="shared" si="18"/>
        <v/>
      </c>
      <c r="O263" s="31"/>
      <c r="P263" s="33" t="str">
        <f t="shared" si="15"/>
        <v/>
      </c>
      <c r="R263" s="174" t="str">
        <f t="shared" si="16"/>
        <v/>
      </c>
    </row>
    <row r="264" spans="1:18" ht="24.75" customHeight="1" x14ac:dyDescent="0.2">
      <c r="A264" s="212"/>
      <c r="B264" s="213"/>
      <c r="C264" s="214"/>
      <c r="D264" s="88"/>
      <c r="E264" s="110"/>
      <c r="F264" s="28"/>
      <c r="G264" s="28"/>
      <c r="H264" s="22" t="str">
        <f>IF(G264="","",ROUNDDOWN('Lesné celky'!$C$2*G264,2))</f>
        <v/>
      </c>
      <c r="I264" s="28"/>
      <c r="J264" s="28"/>
      <c r="K264" s="28"/>
      <c r="L264" s="28"/>
      <c r="M264" s="24">
        <f t="shared" si="17"/>
        <v>0</v>
      </c>
      <c r="N264" s="112" t="str">
        <f t="shared" si="18"/>
        <v/>
      </c>
      <c r="O264" s="31"/>
      <c r="P264" s="33" t="str">
        <f t="shared" si="15"/>
        <v/>
      </c>
      <c r="R264" s="174" t="str">
        <f t="shared" si="16"/>
        <v/>
      </c>
    </row>
    <row r="265" spans="1:18" ht="24.75" customHeight="1" x14ac:dyDescent="0.2">
      <c r="A265" s="212"/>
      <c r="B265" s="213"/>
      <c r="C265" s="214"/>
      <c r="D265" s="88"/>
      <c r="E265" s="110"/>
      <c r="F265" s="28"/>
      <c r="G265" s="28"/>
      <c r="H265" s="22" t="str">
        <f>IF(G265="","",ROUNDDOWN('Lesné celky'!$C$2*G265,2))</f>
        <v/>
      </c>
      <c r="I265" s="28"/>
      <c r="J265" s="28"/>
      <c r="K265" s="28"/>
      <c r="L265" s="28"/>
      <c r="M265" s="24">
        <f t="shared" si="17"/>
        <v>0</v>
      </c>
      <c r="N265" s="112" t="str">
        <f t="shared" si="18"/>
        <v/>
      </c>
      <c r="O265" s="31"/>
      <c r="P265" s="33" t="str">
        <f t="shared" si="15"/>
        <v/>
      </c>
      <c r="R265" s="174" t="str">
        <f t="shared" si="16"/>
        <v/>
      </c>
    </row>
    <row r="266" spans="1:18" ht="24.75" customHeight="1" x14ac:dyDescent="0.2">
      <c r="A266" s="212"/>
      <c r="B266" s="213"/>
      <c r="C266" s="214"/>
      <c r="D266" s="88"/>
      <c r="E266" s="110"/>
      <c r="F266" s="28"/>
      <c r="G266" s="28"/>
      <c r="H266" s="22" t="str">
        <f>IF(G266="","",ROUNDDOWN('Lesné celky'!$C$2*G266,2))</f>
        <v/>
      </c>
      <c r="I266" s="28"/>
      <c r="J266" s="28"/>
      <c r="K266" s="28"/>
      <c r="L266" s="28"/>
      <c r="M266" s="24">
        <f t="shared" si="17"/>
        <v>0</v>
      </c>
      <c r="N266" s="112" t="str">
        <f t="shared" si="18"/>
        <v/>
      </c>
      <c r="O266" s="31"/>
      <c r="P266" s="33" t="str">
        <f t="shared" si="15"/>
        <v/>
      </c>
      <c r="R266" s="174" t="str">
        <f t="shared" si="16"/>
        <v/>
      </c>
    </row>
    <row r="267" spans="1:18" ht="24.75" customHeight="1" x14ac:dyDescent="0.2">
      <c r="A267" s="212"/>
      <c r="B267" s="213"/>
      <c r="C267" s="214"/>
      <c r="D267" s="88"/>
      <c r="E267" s="110"/>
      <c r="F267" s="28"/>
      <c r="G267" s="28"/>
      <c r="H267" s="22" t="str">
        <f>IF(G267="","",ROUNDDOWN('Lesné celky'!$C$2*G267,2))</f>
        <v/>
      </c>
      <c r="I267" s="28"/>
      <c r="J267" s="28"/>
      <c r="K267" s="28"/>
      <c r="L267" s="28"/>
      <c r="M267" s="24">
        <f t="shared" si="17"/>
        <v>0</v>
      </c>
      <c r="N267" s="112" t="str">
        <f t="shared" si="18"/>
        <v/>
      </c>
      <c r="O267" s="31"/>
      <c r="P267" s="33" t="str">
        <f t="shared" si="15"/>
        <v/>
      </c>
      <c r="R267" s="174" t="str">
        <f t="shared" si="16"/>
        <v/>
      </c>
    </row>
    <row r="268" spans="1:18" ht="24.75" customHeight="1" x14ac:dyDescent="0.2">
      <c r="A268" s="212"/>
      <c r="B268" s="213"/>
      <c r="C268" s="214"/>
      <c r="D268" s="88"/>
      <c r="E268" s="110"/>
      <c r="F268" s="28"/>
      <c r="G268" s="28"/>
      <c r="H268" s="22" t="str">
        <f>IF(G268="","",ROUNDDOWN('Lesné celky'!$C$2*G268,2))</f>
        <v/>
      </c>
      <c r="I268" s="28"/>
      <c r="J268" s="28"/>
      <c r="K268" s="28"/>
      <c r="L268" s="28"/>
      <c r="M268" s="24">
        <f t="shared" si="17"/>
        <v>0</v>
      </c>
      <c r="N268" s="112" t="str">
        <f t="shared" si="18"/>
        <v/>
      </c>
      <c r="O268" s="31"/>
      <c r="P268" s="33" t="str">
        <f t="shared" si="15"/>
        <v/>
      </c>
      <c r="R268" s="174" t="str">
        <f t="shared" si="16"/>
        <v/>
      </c>
    </row>
    <row r="269" spans="1:18" ht="24.75" customHeight="1" x14ac:dyDescent="0.2">
      <c r="A269" s="212"/>
      <c r="B269" s="213"/>
      <c r="C269" s="214"/>
      <c r="D269" s="88"/>
      <c r="E269" s="110"/>
      <c r="F269" s="28"/>
      <c r="G269" s="28"/>
      <c r="H269" s="22" t="str">
        <f>IF(G269="","",ROUNDDOWN('Lesné celky'!$C$2*G269,2))</f>
        <v/>
      </c>
      <c r="I269" s="28"/>
      <c r="J269" s="28"/>
      <c r="K269" s="28"/>
      <c r="L269" s="28"/>
      <c r="M269" s="24">
        <f t="shared" si="17"/>
        <v>0</v>
      </c>
      <c r="N269" s="112" t="str">
        <f t="shared" si="18"/>
        <v/>
      </c>
      <c r="O269" s="31"/>
      <c r="P269" s="33" t="str">
        <f t="shared" si="15"/>
        <v/>
      </c>
      <c r="R269" s="174" t="str">
        <f t="shared" si="16"/>
        <v/>
      </c>
    </row>
    <row r="270" spans="1:18" ht="24.75" customHeight="1" x14ac:dyDescent="0.2">
      <c r="A270" s="212"/>
      <c r="B270" s="213"/>
      <c r="C270" s="214"/>
      <c r="D270" s="88"/>
      <c r="E270" s="110"/>
      <c r="F270" s="28"/>
      <c r="G270" s="28"/>
      <c r="H270" s="22" t="str">
        <f>IF(G270="","",ROUNDDOWN('Lesné celky'!$C$2*G270,2))</f>
        <v/>
      </c>
      <c r="I270" s="28"/>
      <c r="J270" s="28"/>
      <c r="K270" s="28"/>
      <c r="L270" s="28"/>
      <c r="M270" s="24">
        <f t="shared" si="17"/>
        <v>0</v>
      </c>
      <c r="N270" s="112" t="str">
        <f t="shared" si="18"/>
        <v/>
      </c>
      <c r="O270" s="31"/>
      <c r="P270" s="33" t="str">
        <f t="shared" si="15"/>
        <v/>
      </c>
      <c r="R270" s="174" t="str">
        <f t="shared" si="16"/>
        <v/>
      </c>
    </row>
    <row r="271" spans="1:18" ht="24.75" customHeight="1" x14ac:dyDescent="0.2">
      <c r="A271" s="212"/>
      <c r="B271" s="213"/>
      <c r="C271" s="214"/>
      <c r="D271" s="88"/>
      <c r="E271" s="110"/>
      <c r="F271" s="28"/>
      <c r="G271" s="28"/>
      <c r="H271" s="22" t="str">
        <f>IF(G271="","",ROUNDDOWN('Lesné celky'!$C$2*G271,2))</f>
        <v/>
      </c>
      <c r="I271" s="28"/>
      <c r="J271" s="28"/>
      <c r="K271" s="28"/>
      <c r="L271" s="28"/>
      <c r="M271" s="24">
        <f t="shared" si="17"/>
        <v>0</v>
      </c>
      <c r="N271" s="112" t="str">
        <f t="shared" si="18"/>
        <v/>
      </c>
      <c r="O271" s="31"/>
      <c r="P271" s="33" t="str">
        <f t="shared" si="15"/>
        <v/>
      </c>
      <c r="R271" s="174" t="str">
        <f t="shared" si="16"/>
        <v/>
      </c>
    </row>
    <row r="272" spans="1:18" ht="24.75" customHeight="1" x14ac:dyDescent="0.2">
      <c r="A272" s="212"/>
      <c r="B272" s="213"/>
      <c r="C272" s="214"/>
      <c r="D272" s="88"/>
      <c r="E272" s="110"/>
      <c r="F272" s="28"/>
      <c r="G272" s="28"/>
      <c r="H272" s="22" t="str">
        <f>IF(G272="","",ROUNDDOWN('Lesné celky'!$C$2*G272,2))</f>
        <v/>
      </c>
      <c r="I272" s="28"/>
      <c r="J272" s="28"/>
      <c r="K272" s="28"/>
      <c r="L272" s="28"/>
      <c r="M272" s="24">
        <f t="shared" si="17"/>
        <v>0</v>
      </c>
      <c r="N272" s="112" t="str">
        <f t="shared" si="18"/>
        <v/>
      </c>
      <c r="O272" s="31"/>
      <c r="P272" s="33" t="str">
        <f t="shared" si="15"/>
        <v/>
      </c>
      <c r="R272" s="174" t="str">
        <f t="shared" si="16"/>
        <v/>
      </c>
    </row>
    <row r="273" spans="1:18" ht="24.75" customHeight="1" x14ac:dyDescent="0.2">
      <c r="A273" s="212"/>
      <c r="B273" s="213"/>
      <c r="C273" s="214"/>
      <c r="D273" s="88"/>
      <c r="E273" s="110"/>
      <c r="F273" s="28"/>
      <c r="G273" s="28"/>
      <c r="H273" s="22" t="str">
        <f>IF(G273="","",ROUNDDOWN('Lesné celky'!$C$2*G273,2))</f>
        <v/>
      </c>
      <c r="I273" s="28"/>
      <c r="J273" s="28"/>
      <c r="K273" s="28"/>
      <c r="L273" s="28"/>
      <c r="M273" s="24">
        <f t="shared" si="17"/>
        <v>0</v>
      </c>
      <c r="N273" s="112" t="str">
        <f t="shared" si="18"/>
        <v/>
      </c>
      <c r="O273" s="31"/>
      <c r="P273" s="33" t="str">
        <f t="shared" si="15"/>
        <v/>
      </c>
      <c r="R273" s="174" t="str">
        <f t="shared" si="16"/>
        <v/>
      </c>
    </row>
    <row r="274" spans="1:18" ht="24.75" customHeight="1" x14ac:dyDescent="0.2">
      <c r="A274" s="212"/>
      <c r="B274" s="213"/>
      <c r="C274" s="214"/>
      <c r="D274" s="88"/>
      <c r="E274" s="110"/>
      <c r="F274" s="28"/>
      <c r="G274" s="28"/>
      <c r="H274" s="22" t="str">
        <f>IF(G274="","",ROUNDDOWN('Lesné celky'!$C$2*G274,2))</f>
        <v/>
      </c>
      <c r="I274" s="28"/>
      <c r="J274" s="28"/>
      <c r="K274" s="28"/>
      <c r="L274" s="28"/>
      <c r="M274" s="24">
        <f t="shared" si="17"/>
        <v>0</v>
      </c>
      <c r="N274" s="112" t="str">
        <f t="shared" si="18"/>
        <v/>
      </c>
      <c r="O274" s="31"/>
      <c r="P274" s="33" t="str">
        <f t="shared" si="15"/>
        <v/>
      </c>
      <c r="R274" s="174" t="str">
        <f t="shared" si="16"/>
        <v/>
      </c>
    </row>
    <row r="275" spans="1:18" ht="24.75" customHeight="1" x14ac:dyDescent="0.2">
      <c r="A275" s="212"/>
      <c r="B275" s="213"/>
      <c r="C275" s="214"/>
      <c r="D275" s="88"/>
      <c r="E275" s="110"/>
      <c r="F275" s="28"/>
      <c r="G275" s="28"/>
      <c r="H275" s="22" t="str">
        <f>IF(G275="","",ROUNDDOWN('Lesné celky'!$C$2*G275,2))</f>
        <v/>
      </c>
      <c r="I275" s="28"/>
      <c r="J275" s="28"/>
      <c r="K275" s="28"/>
      <c r="L275" s="28"/>
      <c r="M275" s="24">
        <f t="shared" si="17"/>
        <v>0</v>
      </c>
      <c r="N275" s="112" t="str">
        <f t="shared" si="18"/>
        <v/>
      </c>
      <c r="O275" s="31"/>
      <c r="P275" s="33" t="str">
        <f t="shared" si="15"/>
        <v/>
      </c>
      <c r="R275" s="174" t="str">
        <f t="shared" si="16"/>
        <v/>
      </c>
    </row>
    <row r="276" spans="1:18" ht="24.75" customHeight="1" x14ac:dyDescent="0.2">
      <c r="A276" s="212"/>
      <c r="B276" s="213"/>
      <c r="C276" s="214"/>
      <c r="D276" s="88"/>
      <c r="E276" s="110"/>
      <c r="F276" s="28"/>
      <c r="G276" s="28"/>
      <c r="H276" s="22" t="str">
        <f>IF(G276="","",ROUNDDOWN('Lesné celky'!$C$2*G276,2))</f>
        <v/>
      </c>
      <c r="I276" s="28"/>
      <c r="J276" s="28"/>
      <c r="K276" s="28"/>
      <c r="L276" s="28"/>
      <c r="M276" s="24">
        <f t="shared" si="17"/>
        <v>0</v>
      </c>
      <c r="N276" s="112" t="str">
        <f t="shared" si="18"/>
        <v/>
      </c>
      <c r="O276" s="31"/>
      <c r="P276" s="33" t="str">
        <f t="shared" ref="P276:P339" si="19">IF(H276="","",H276-O276)</f>
        <v/>
      </c>
      <c r="R276" s="174" t="str">
        <f t="shared" ref="R276:R339" si="20">IF(AND(H276&lt;&gt;"",OR(E276="",D276="",A276="")),"nekorektne zadané údaje","")</f>
        <v/>
      </c>
    </row>
    <row r="277" spans="1:18" ht="24.75" customHeight="1" x14ac:dyDescent="0.2">
      <c r="A277" s="212"/>
      <c r="B277" s="213"/>
      <c r="C277" s="214"/>
      <c r="D277" s="88"/>
      <c r="E277" s="110"/>
      <c r="F277" s="28"/>
      <c r="G277" s="28"/>
      <c r="H277" s="22" t="str">
        <f>IF(G277="","",ROUNDDOWN('Lesné celky'!$C$2*G277,2))</f>
        <v/>
      </c>
      <c r="I277" s="28"/>
      <c r="J277" s="28"/>
      <c r="K277" s="28"/>
      <c r="L277" s="28"/>
      <c r="M277" s="24">
        <f t="shared" si="17"/>
        <v>0</v>
      </c>
      <c r="N277" s="112" t="str">
        <f t="shared" si="18"/>
        <v/>
      </c>
      <c r="O277" s="31"/>
      <c r="P277" s="33" t="str">
        <f t="shared" si="19"/>
        <v/>
      </c>
      <c r="R277" s="174" t="str">
        <f t="shared" si="20"/>
        <v/>
      </c>
    </row>
    <row r="278" spans="1:18" ht="24.75" customHeight="1" x14ac:dyDescent="0.2">
      <c r="A278" s="212"/>
      <c r="B278" s="213"/>
      <c r="C278" s="214"/>
      <c r="D278" s="88"/>
      <c r="E278" s="110"/>
      <c r="F278" s="28"/>
      <c r="G278" s="28"/>
      <c r="H278" s="22" t="str">
        <f>IF(G278="","",ROUNDDOWN('Lesné celky'!$C$2*G278,2))</f>
        <v/>
      </c>
      <c r="I278" s="28"/>
      <c r="J278" s="28"/>
      <c r="K278" s="28"/>
      <c r="L278" s="28"/>
      <c r="M278" s="24">
        <f t="shared" si="17"/>
        <v>0</v>
      </c>
      <c r="N278" s="112" t="str">
        <f t="shared" si="18"/>
        <v/>
      </c>
      <c r="O278" s="31"/>
      <c r="P278" s="33" t="str">
        <f t="shared" si="19"/>
        <v/>
      </c>
      <c r="R278" s="174" t="str">
        <f t="shared" si="20"/>
        <v/>
      </c>
    </row>
    <row r="279" spans="1:18" ht="24.75" customHeight="1" x14ac:dyDescent="0.2">
      <c r="A279" s="212"/>
      <c r="B279" s="213"/>
      <c r="C279" s="214"/>
      <c r="D279" s="88"/>
      <c r="E279" s="110"/>
      <c r="F279" s="28"/>
      <c r="G279" s="28"/>
      <c r="H279" s="22" t="str">
        <f>IF(G279="","",ROUNDDOWN('Lesné celky'!$C$2*G279,2))</f>
        <v/>
      </c>
      <c r="I279" s="28"/>
      <c r="J279" s="28"/>
      <c r="K279" s="28"/>
      <c r="L279" s="28"/>
      <c r="M279" s="24">
        <f t="shared" si="17"/>
        <v>0</v>
      </c>
      <c r="N279" s="112" t="str">
        <f t="shared" si="18"/>
        <v/>
      </c>
      <c r="O279" s="31"/>
      <c r="P279" s="33" t="str">
        <f t="shared" si="19"/>
        <v/>
      </c>
      <c r="R279" s="174" t="str">
        <f t="shared" si="20"/>
        <v/>
      </c>
    </row>
    <row r="280" spans="1:18" ht="24.75" customHeight="1" x14ac:dyDescent="0.2">
      <c r="A280" s="212"/>
      <c r="B280" s="213"/>
      <c r="C280" s="214"/>
      <c r="D280" s="88"/>
      <c r="E280" s="110"/>
      <c r="F280" s="28"/>
      <c r="G280" s="28"/>
      <c r="H280" s="22" t="str">
        <f>IF(G280="","",ROUNDDOWN('Lesné celky'!$C$2*G280,2))</f>
        <v/>
      </c>
      <c r="I280" s="28"/>
      <c r="J280" s="28"/>
      <c r="K280" s="28"/>
      <c r="L280" s="28"/>
      <c r="M280" s="24">
        <f t="shared" si="17"/>
        <v>0</v>
      </c>
      <c r="N280" s="112" t="str">
        <f t="shared" si="18"/>
        <v/>
      </c>
      <c r="O280" s="31"/>
      <c r="P280" s="33" t="str">
        <f t="shared" si="19"/>
        <v/>
      </c>
      <c r="R280" s="174" t="str">
        <f t="shared" si="20"/>
        <v/>
      </c>
    </row>
    <row r="281" spans="1:18" ht="24.75" customHeight="1" x14ac:dyDescent="0.2">
      <c r="A281" s="212"/>
      <c r="B281" s="213"/>
      <c r="C281" s="214"/>
      <c r="D281" s="88"/>
      <c r="E281" s="110"/>
      <c r="F281" s="28"/>
      <c r="G281" s="28"/>
      <c r="H281" s="22" t="str">
        <f>IF(G281="","",ROUNDDOWN('Lesné celky'!$C$2*G281,2))</f>
        <v/>
      </c>
      <c r="I281" s="28"/>
      <c r="J281" s="28"/>
      <c r="K281" s="28"/>
      <c r="L281" s="28"/>
      <c r="M281" s="24">
        <f t="shared" si="17"/>
        <v>0</v>
      </c>
      <c r="N281" s="112" t="str">
        <f t="shared" si="18"/>
        <v/>
      </c>
      <c r="O281" s="31"/>
      <c r="P281" s="33" t="str">
        <f t="shared" si="19"/>
        <v/>
      </c>
      <c r="R281" s="174" t="str">
        <f t="shared" si="20"/>
        <v/>
      </c>
    </row>
    <row r="282" spans="1:18" ht="24.75" customHeight="1" x14ac:dyDescent="0.2">
      <c r="A282" s="212"/>
      <c r="B282" s="213"/>
      <c r="C282" s="214"/>
      <c r="D282" s="88"/>
      <c r="E282" s="110"/>
      <c r="F282" s="28"/>
      <c r="G282" s="28"/>
      <c r="H282" s="22" t="str">
        <f>IF(G282="","",ROUNDDOWN('Lesné celky'!$C$2*G282,2))</f>
        <v/>
      </c>
      <c r="I282" s="28"/>
      <c r="J282" s="28"/>
      <c r="K282" s="28"/>
      <c r="L282" s="28"/>
      <c r="M282" s="24">
        <f t="shared" si="17"/>
        <v>0</v>
      </c>
      <c r="N282" s="112" t="str">
        <f t="shared" si="18"/>
        <v/>
      </c>
      <c r="O282" s="31"/>
      <c r="P282" s="33" t="str">
        <f t="shared" si="19"/>
        <v/>
      </c>
      <c r="R282" s="174" t="str">
        <f t="shared" si="20"/>
        <v/>
      </c>
    </row>
    <row r="283" spans="1:18" ht="24.75" customHeight="1" x14ac:dyDescent="0.2">
      <c r="A283" s="212"/>
      <c r="B283" s="213"/>
      <c r="C283" s="214"/>
      <c r="D283" s="88"/>
      <c r="E283" s="110"/>
      <c r="F283" s="28"/>
      <c r="G283" s="28"/>
      <c r="H283" s="22" t="str">
        <f>IF(G283="","",ROUNDDOWN('Lesné celky'!$C$2*G283,2))</f>
        <v/>
      </c>
      <c r="I283" s="28"/>
      <c r="J283" s="28"/>
      <c r="K283" s="28"/>
      <c r="L283" s="28"/>
      <c r="M283" s="24">
        <f t="shared" si="17"/>
        <v>0</v>
      </c>
      <c r="N283" s="112" t="str">
        <f t="shared" si="18"/>
        <v/>
      </c>
      <c r="O283" s="31"/>
      <c r="P283" s="33" t="str">
        <f t="shared" si="19"/>
        <v/>
      </c>
      <c r="R283" s="174" t="str">
        <f t="shared" si="20"/>
        <v/>
      </c>
    </row>
    <row r="284" spans="1:18" ht="24.75" customHeight="1" x14ac:dyDescent="0.2">
      <c r="A284" s="212"/>
      <c r="B284" s="213"/>
      <c r="C284" s="214"/>
      <c r="D284" s="88"/>
      <c r="E284" s="110"/>
      <c r="F284" s="28"/>
      <c r="G284" s="28"/>
      <c r="H284" s="22" t="str">
        <f>IF(G284="","",ROUNDDOWN('Lesné celky'!$C$2*G284,2))</f>
        <v/>
      </c>
      <c r="I284" s="28"/>
      <c r="J284" s="28"/>
      <c r="K284" s="28"/>
      <c r="L284" s="28"/>
      <c r="M284" s="24">
        <f t="shared" si="17"/>
        <v>0</v>
      </c>
      <c r="N284" s="112" t="str">
        <f t="shared" si="18"/>
        <v/>
      </c>
      <c r="O284" s="31"/>
      <c r="P284" s="33" t="str">
        <f t="shared" si="19"/>
        <v/>
      </c>
      <c r="R284" s="174" t="str">
        <f t="shared" si="20"/>
        <v/>
      </c>
    </row>
    <row r="285" spans="1:18" ht="24.75" customHeight="1" x14ac:dyDescent="0.2">
      <c r="A285" s="212"/>
      <c r="B285" s="213"/>
      <c r="C285" s="214"/>
      <c r="D285" s="88"/>
      <c r="E285" s="110"/>
      <c r="F285" s="28"/>
      <c r="G285" s="28"/>
      <c r="H285" s="22" t="str">
        <f>IF(G285="","",ROUNDDOWN('Lesné celky'!$C$2*G285,2))</f>
        <v/>
      </c>
      <c r="I285" s="28"/>
      <c r="J285" s="28"/>
      <c r="K285" s="28"/>
      <c r="L285" s="28"/>
      <c r="M285" s="24">
        <f t="shared" si="17"/>
        <v>0</v>
      </c>
      <c r="N285" s="112" t="str">
        <f t="shared" si="18"/>
        <v/>
      </c>
      <c r="O285" s="31"/>
      <c r="P285" s="33" t="str">
        <f t="shared" si="19"/>
        <v/>
      </c>
      <c r="R285" s="174" t="str">
        <f t="shared" si="20"/>
        <v/>
      </c>
    </row>
    <row r="286" spans="1:18" ht="24.75" customHeight="1" x14ac:dyDescent="0.2">
      <c r="A286" s="212"/>
      <c r="B286" s="213"/>
      <c r="C286" s="214"/>
      <c r="D286" s="88"/>
      <c r="E286" s="110"/>
      <c r="F286" s="28"/>
      <c r="G286" s="28"/>
      <c r="H286" s="22" t="str">
        <f>IF(G286="","",ROUNDDOWN('Lesné celky'!$C$2*G286,2))</f>
        <v/>
      </c>
      <c r="I286" s="28"/>
      <c r="J286" s="28"/>
      <c r="K286" s="28"/>
      <c r="L286" s="28"/>
      <c r="M286" s="24">
        <f t="shared" si="17"/>
        <v>0</v>
      </c>
      <c r="N286" s="112" t="str">
        <f t="shared" si="18"/>
        <v/>
      </c>
      <c r="O286" s="31"/>
      <c r="P286" s="33" t="str">
        <f t="shared" si="19"/>
        <v/>
      </c>
      <c r="R286" s="174" t="str">
        <f t="shared" si="20"/>
        <v/>
      </c>
    </row>
    <row r="287" spans="1:18" ht="24.75" customHeight="1" x14ac:dyDescent="0.2">
      <c r="A287" s="212"/>
      <c r="B287" s="213"/>
      <c r="C287" s="214"/>
      <c r="D287" s="88"/>
      <c r="E287" s="110"/>
      <c r="F287" s="28"/>
      <c r="G287" s="28"/>
      <c r="H287" s="22" t="str">
        <f>IF(G287="","",ROUNDDOWN('Lesné celky'!$C$2*G287,2))</f>
        <v/>
      </c>
      <c r="I287" s="28"/>
      <c r="J287" s="28"/>
      <c r="K287" s="28"/>
      <c r="L287" s="28"/>
      <c r="M287" s="24">
        <f t="shared" si="17"/>
        <v>0</v>
      </c>
      <c r="N287" s="112" t="str">
        <f t="shared" si="18"/>
        <v/>
      </c>
      <c r="O287" s="31"/>
      <c r="P287" s="33" t="str">
        <f t="shared" si="19"/>
        <v/>
      </c>
      <c r="R287" s="174" t="str">
        <f t="shared" si="20"/>
        <v/>
      </c>
    </row>
    <row r="288" spans="1:18" ht="24.75" customHeight="1" x14ac:dyDescent="0.2">
      <c r="A288" s="212"/>
      <c r="B288" s="213"/>
      <c r="C288" s="214"/>
      <c r="D288" s="88"/>
      <c r="E288" s="110"/>
      <c r="F288" s="28"/>
      <c r="G288" s="28"/>
      <c r="H288" s="22" t="str">
        <f>IF(G288="","",ROUNDDOWN('Lesné celky'!$C$2*G288,2))</f>
        <v/>
      </c>
      <c r="I288" s="28"/>
      <c r="J288" s="28"/>
      <c r="K288" s="28"/>
      <c r="L288" s="28"/>
      <c r="M288" s="24">
        <f t="shared" si="17"/>
        <v>0</v>
      </c>
      <c r="N288" s="112" t="str">
        <f t="shared" si="18"/>
        <v/>
      </c>
      <c r="O288" s="31"/>
      <c r="P288" s="33" t="str">
        <f t="shared" si="19"/>
        <v/>
      </c>
      <c r="R288" s="174" t="str">
        <f t="shared" si="20"/>
        <v/>
      </c>
    </row>
    <row r="289" spans="1:18" ht="24.75" customHeight="1" x14ac:dyDescent="0.2">
      <c r="A289" s="212"/>
      <c r="B289" s="213"/>
      <c r="C289" s="214"/>
      <c r="D289" s="88"/>
      <c r="E289" s="110"/>
      <c r="F289" s="28"/>
      <c r="G289" s="28"/>
      <c r="H289" s="22" t="str">
        <f>IF(G289="","",ROUNDDOWN('Lesné celky'!$C$2*G289,2))</f>
        <v/>
      </c>
      <c r="I289" s="28"/>
      <c r="J289" s="28"/>
      <c r="K289" s="28"/>
      <c r="L289" s="28"/>
      <c r="M289" s="24">
        <f t="shared" si="17"/>
        <v>0</v>
      </c>
      <c r="N289" s="112" t="str">
        <f t="shared" si="18"/>
        <v/>
      </c>
      <c r="O289" s="31"/>
      <c r="P289" s="33" t="str">
        <f t="shared" si="19"/>
        <v/>
      </c>
      <c r="R289" s="174" t="str">
        <f t="shared" si="20"/>
        <v/>
      </c>
    </row>
    <row r="290" spans="1:18" ht="24.75" customHeight="1" x14ac:dyDescent="0.2">
      <c r="A290" s="212"/>
      <c r="B290" s="213"/>
      <c r="C290" s="214"/>
      <c r="D290" s="88"/>
      <c r="E290" s="110"/>
      <c r="F290" s="28"/>
      <c r="G290" s="28"/>
      <c r="H290" s="22" t="str">
        <f>IF(G290="","",ROUNDDOWN('Lesné celky'!$C$2*G290,2))</f>
        <v/>
      </c>
      <c r="I290" s="28"/>
      <c r="J290" s="28"/>
      <c r="K290" s="28"/>
      <c r="L290" s="28"/>
      <c r="M290" s="24">
        <f t="shared" si="17"/>
        <v>0</v>
      </c>
      <c r="N290" s="112" t="str">
        <f t="shared" si="18"/>
        <v/>
      </c>
      <c r="O290" s="31"/>
      <c r="P290" s="33" t="str">
        <f t="shared" si="19"/>
        <v/>
      </c>
      <c r="R290" s="174" t="str">
        <f t="shared" si="20"/>
        <v/>
      </c>
    </row>
    <row r="291" spans="1:18" ht="24.75" customHeight="1" x14ac:dyDescent="0.2">
      <c r="A291" s="212"/>
      <c r="B291" s="213"/>
      <c r="C291" s="214"/>
      <c r="D291" s="88"/>
      <c r="E291" s="110"/>
      <c r="F291" s="28"/>
      <c r="G291" s="28"/>
      <c r="H291" s="22" t="str">
        <f>IF(G291="","",ROUNDDOWN('Lesné celky'!$C$2*G291,2))</f>
        <v/>
      </c>
      <c r="I291" s="28"/>
      <c r="J291" s="28"/>
      <c r="K291" s="28"/>
      <c r="L291" s="28"/>
      <c r="M291" s="24">
        <f t="shared" si="17"/>
        <v>0</v>
      </c>
      <c r="N291" s="112" t="str">
        <f t="shared" si="18"/>
        <v/>
      </c>
      <c r="O291" s="31"/>
      <c r="P291" s="33" t="str">
        <f t="shared" si="19"/>
        <v/>
      </c>
      <c r="R291" s="174" t="str">
        <f t="shared" si="20"/>
        <v/>
      </c>
    </row>
    <row r="292" spans="1:18" ht="24.75" customHeight="1" x14ac:dyDescent="0.2">
      <c r="A292" s="212"/>
      <c r="B292" s="213"/>
      <c r="C292" s="214"/>
      <c r="D292" s="88"/>
      <c r="E292" s="110"/>
      <c r="F292" s="28"/>
      <c r="G292" s="28"/>
      <c r="H292" s="22" t="str">
        <f>IF(G292="","",ROUNDDOWN('Lesné celky'!$C$2*G292,2))</f>
        <v/>
      </c>
      <c r="I292" s="28"/>
      <c r="J292" s="28"/>
      <c r="K292" s="28"/>
      <c r="L292" s="28"/>
      <c r="M292" s="24">
        <f t="shared" si="17"/>
        <v>0</v>
      </c>
      <c r="N292" s="112" t="str">
        <f t="shared" si="18"/>
        <v/>
      </c>
      <c r="O292" s="31"/>
      <c r="P292" s="33" t="str">
        <f t="shared" si="19"/>
        <v/>
      </c>
      <c r="R292" s="174" t="str">
        <f t="shared" si="20"/>
        <v/>
      </c>
    </row>
    <row r="293" spans="1:18" ht="24.75" customHeight="1" x14ac:dyDescent="0.2">
      <c r="A293" s="212"/>
      <c r="B293" s="213"/>
      <c r="C293" s="214"/>
      <c r="D293" s="88"/>
      <c r="E293" s="110"/>
      <c r="F293" s="28"/>
      <c r="G293" s="28"/>
      <c r="H293" s="22" t="str">
        <f>IF(G293="","",ROUNDDOWN('Lesné celky'!$C$2*G293,2))</f>
        <v/>
      </c>
      <c r="I293" s="28"/>
      <c r="J293" s="28"/>
      <c r="K293" s="28"/>
      <c r="L293" s="28"/>
      <c r="M293" s="24">
        <f t="shared" si="17"/>
        <v>0</v>
      </c>
      <c r="N293" s="112" t="str">
        <f t="shared" si="18"/>
        <v/>
      </c>
      <c r="O293" s="31"/>
      <c r="P293" s="33" t="str">
        <f t="shared" si="19"/>
        <v/>
      </c>
      <c r="R293" s="174" t="str">
        <f t="shared" si="20"/>
        <v/>
      </c>
    </row>
    <row r="294" spans="1:18" ht="24.75" customHeight="1" x14ac:dyDescent="0.2">
      <c r="A294" s="212"/>
      <c r="B294" s="213"/>
      <c r="C294" s="214"/>
      <c r="D294" s="88"/>
      <c r="E294" s="110"/>
      <c r="F294" s="28"/>
      <c r="G294" s="28"/>
      <c r="H294" s="22" t="str">
        <f>IF(G294="","",ROUNDDOWN('Lesné celky'!$C$2*G294,2))</f>
        <v/>
      </c>
      <c r="I294" s="28"/>
      <c r="J294" s="28"/>
      <c r="K294" s="28"/>
      <c r="L294" s="28"/>
      <c r="M294" s="24">
        <f t="shared" si="17"/>
        <v>0</v>
      </c>
      <c r="N294" s="112" t="str">
        <f t="shared" si="18"/>
        <v/>
      </c>
      <c r="O294" s="31"/>
      <c r="P294" s="33" t="str">
        <f t="shared" si="19"/>
        <v/>
      </c>
      <c r="R294" s="174" t="str">
        <f t="shared" si="20"/>
        <v/>
      </c>
    </row>
    <row r="295" spans="1:18" ht="24.75" customHeight="1" x14ac:dyDescent="0.2">
      <c r="A295" s="212"/>
      <c r="B295" s="213"/>
      <c r="C295" s="214"/>
      <c r="D295" s="88"/>
      <c r="E295" s="110"/>
      <c r="F295" s="28"/>
      <c r="G295" s="28"/>
      <c r="H295" s="22" t="str">
        <f>IF(G295="","",ROUNDDOWN('Lesné celky'!$C$2*G295,2))</f>
        <v/>
      </c>
      <c r="I295" s="28"/>
      <c r="J295" s="28"/>
      <c r="K295" s="28"/>
      <c r="L295" s="28"/>
      <c r="M295" s="24">
        <f t="shared" si="17"/>
        <v>0</v>
      </c>
      <c r="N295" s="112" t="str">
        <f t="shared" si="18"/>
        <v/>
      </c>
      <c r="O295" s="31"/>
      <c r="P295" s="33" t="str">
        <f t="shared" si="19"/>
        <v/>
      </c>
      <c r="R295" s="174" t="str">
        <f t="shared" si="20"/>
        <v/>
      </c>
    </row>
    <row r="296" spans="1:18" ht="24.75" customHeight="1" x14ac:dyDescent="0.2">
      <c r="A296" s="212"/>
      <c r="B296" s="213"/>
      <c r="C296" s="214"/>
      <c r="D296" s="88"/>
      <c r="E296" s="110"/>
      <c r="F296" s="28"/>
      <c r="G296" s="28"/>
      <c r="H296" s="22" t="str">
        <f>IF(G296="","",ROUNDDOWN('Lesné celky'!$C$2*G296,2))</f>
        <v/>
      </c>
      <c r="I296" s="28"/>
      <c r="J296" s="28"/>
      <c r="K296" s="28"/>
      <c r="L296" s="28"/>
      <c r="M296" s="24">
        <f t="shared" si="17"/>
        <v>0</v>
      </c>
      <c r="N296" s="112" t="str">
        <f t="shared" si="18"/>
        <v/>
      </c>
      <c r="O296" s="31"/>
      <c r="P296" s="33" t="str">
        <f t="shared" si="19"/>
        <v/>
      </c>
      <c r="R296" s="174" t="str">
        <f t="shared" si="20"/>
        <v/>
      </c>
    </row>
    <row r="297" spans="1:18" ht="24.75" customHeight="1" x14ac:dyDescent="0.2">
      <c r="A297" s="212"/>
      <c r="B297" s="213"/>
      <c r="C297" s="214"/>
      <c r="D297" s="88"/>
      <c r="E297" s="110"/>
      <c r="F297" s="28"/>
      <c r="G297" s="28"/>
      <c r="H297" s="22" t="str">
        <f>IF(G297="","",ROUNDDOWN('Lesné celky'!$C$2*G297,2))</f>
        <v/>
      </c>
      <c r="I297" s="28"/>
      <c r="J297" s="28"/>
      <c r="K297" s="28"/>
      <c r="L297" s="28"/>
      <c r="M297" s="24">
        <f t="shared" si="17"/>
        <v>0</v>
      </c>
      <c r="N297" s="112" t="str">
        <f t="shared" si="18"/>
        <v/>
      </c>
      <c r="O297" s="31"/>
      <c r="P297" s="33" t="str">
        <f t="shared" si="19"/>
        <v/>
      </c>
      <c r="R297" s="174" t="str">
        <f t="shared" si="20"/>
        <v/>
      </c>
    </row>
    <row r="298" spans="1:18" ht="24.75" customHeight="1" x14ac:dyDescent="0.2">
      <c r="A298" s="212"/>
      <c r="B298" s="213"/>
      <c r="C298" s="214"/>
      <c r="D298" s="88"/>
      <c r="E298" s="110"/>
      <c r="F298" s="28"/>
      <c r="G298" s="28"/>
      <c r="H298" s="22" t="str">
        <f>IF(G298="","",ROUNDDOWN('Lesné celky'!$C$2*G298,2))</f>
        <v/>
      </c>
      <c r="I298" s="28"/>
      <c r="J298" s="28"/>
      <c r="K298" s="28"/>
      <c r="L298" s="28"/>
      <c r="M298" s="24">
        <f t="shared" si="17"/>
        <v>0</v>
      </c>
      <c r="N298" s="112" t="str">
        <f t="shared" si="18"/>
        <v/>
      </c>
      <c r="O298" s="31"/>
      <c r="P298" s="33" t="str">
        <f t="shared" si="19"/>
        <v/>
      </c>
      <c r="R298" s="174" t="str">
        <f t="shared" si="20"/>
        <v/>
      </c>
    </row>
    <row r="299" spans="1:18" ht="24.75" customHeight="1" x14ac:dyDescent="0.2">
      <c r="A299" s="212"/>
      <c r="B299" s="213"/>
      <c r="C299" s="214"/>
      <c r="D299" s="88"/>
      <c r="E299" s="110"/>
      <c r="F299" s="28"/>
      <c r="G299" s="28"/>
      <c r="H299" s="22" t="str">
        <f>IF(G299="","",ROUNDDOWN('Lesné celky'!$C$2*G299,2))</f>
        <v/>
      </c>
      <c r="I299" s="28"/>
      <c r="J299" s="28"/>
      <c r="K299" s="28"/>
      <c r="L299" s="28"/>
      <c r="M299" s="24">
        <f t="shared" si="17"/>
        <v>0</v>
      </c>
      <c r="N299" s="112" t="str">
        <f t="shared" si="18"/>
        <v/>
      </c>
      <c r="O299" s="31"/>
      <c r="P299" s="33" t="str">
        <f t="shared" si="19"/>
        <v/>
      </c>
      <c r="R299" s="174" t="str">
        <f t="shared" si="20"/>
        <v/>
      </c>
    </row>
    <row r="300" spans="1:18" ht="24.75" customHeight="1" x14ac:dyDescent="0.2">
      <c r="A300" s="212"/>
      <c r="B300" s="213"/>
      <c r="C300" s="214"/>
      <c r="D300" s="88"/>
      <c r="E300" s="110"/>
      <c r="F300" s="28"/>
      <c r="G300" s="28"/>
      <c r="H300" s="22" t="str">
        <f>IF(G300="","",ROUNDDOWN('Lesné celky'!$C$2*G300,2))</f>
        <v/>
      </c>
      <c r="I300" s="28"/>
      <c r="J300" s="28"/>
      <c r="K300" s="28"/>
      <c r="L300" s="28"/>
      <c r="M300" s="24">
        <f t="shared" si="17"/>
        <v>0</v>
      </c>
      <c r="N300" s="112" t="str">
        <f t="shared" si="18"/>
        <v/>
      </c>
      <c r="O300" s="31"/>
      <c r="P300" s="33" t="str">
        <f t="shared" si="19"/>
        <v/>
      </c>
      <c r="R300" s="174" t="str">
        <f t="shared" si="20"/>
        <v/>
      </c>
    </row>
    <row r="301" spans="1:18" ht="24.75" customHeight="1" x14ac:dyDescent="0.2">
      <c r="A301" s="212"/>
      <c r="B301" s="213"/>
      <c r="C301" s="214"/>
      <c r="D301" s="88"/>
      <c r="E301" s="110"/>
      <c r="F301" s="28"/>
      <c r="G301" s="28"/>
      <c r="H301" s="22" t="str">
        <f>IF(G301="","",ROUNDDOWN('Lesné celky'!$C$2*G301,2))</f>
        <v/>
      </c>
      <c r="I301" s="28"/>
      <c r="J301" s="28"/>
      <c r="K301" s="28"/>
      <c r="L301" s="28"/>
      <c r="M301" s="24">
        <f t="shared" si="17"/>
        <v>0</v>
      </c>
      <c r="N301" s="112" t="str">
        <f t="shared" si="18"/>
        <v/>
      </c>
      <c r="O301" s="31"/>
      <c r="P301" s="33" t="str">
        <f t="shared" si="19"/>
        <v/>
      </c>
      <c r="R301" s="174" t="str">
        <f t="shared" si="20"/>
        <v/>
      </c>
    </row>
    <row r="302" spans="1:18" ht="24.75" customHeight="1" x14ac:dyDescent="0.2">
      <c r="A302" s="212"/>
      <c r="B302" s="213"/>
      <c r="C302" s="214"/>
      <c r="D302" s="88"/>
      <c r="E302" s="110"/>
      <c r="F302" s="28"/>
      <c r="G302" s="28"/>
      <c r="H302" s="22" t="str">
        <f>IF(G302="","",ROUNDDOWN('Lesné celky'!$C$2*G302,2))</f>
        <v/>
      </c>
      <c r="I302" s="28"/>
      <c r="J302" s="28"/>
      <c r="K302" s="28"/>
      <c r="L302" s="28"/>
      <c r="M302" s="24">
        <f t="shared" si="17"/>
        <v>0</v>
      </c>
      <c r="N302" s="112" t="str">
        <f t="shared" si="18"/>
        <v/>
      </c>
      <c r="O302" s="31"/>
      <c r="P302" s="33" t="str">
        <f t="shared" si="19"/>
        <v/>
      </c>
      <c r="R302" s="174" t="str">
        <f t="shared" si="20"/>
        <v/>
      </c>
    </row>
    <row r="303" spans="1:18" ht="24.75" customHeight="1" x14ac:dyDescent="0.2">
      <c r="A303" s="212"/>
      <c r="B303" s="213"/>
      <c r="C303" s="214"/>
      <c r="D303" s="88"/>
      <c r="E303" s="110"/>
      <c r="F303" s="28"/>
      <c r="G303" s="28"/>
      <c r="H303" s="22" t="str">
        <f>IF(G303="","",ROUNDDOWN('Lesné celky'!$C$2*G303,2))</f>
        <v/>
      </c>
      <c r="I303" s="28"/>
      <c r="J303" s="28"/>
      <c r="K303" s="28"/>
      <c r="L303" s="28"/>
      <c r="M303" s="24">
        <f t="shared" si="17"/>
        <v>0</v>
      </c>
      <c r="N303" s="112" t="str">
        <f t="shared" si="18"/>
        <v/>
      </c>
      <c r="O303" s="31"/>
      <c r="P303" s="33" t="str">
        <f t="shared" si="19"/>
        <v/>
      </c>
      <c r="R303" s="174" t="str">
        <f t="shared" si="20"/>
        <v/>
      </c>
    </row>
    <row r="304" spans="1:18" ht="24.75" customHeight="1" x14ac:dyDescent="0.2">
      <c r="A304" s="212"/>
      <c r="B304" s="213"/>
      <c r="C304" s="214"/>
      <c r="D304" s="88"/>
      <c r="E304" s="110"/>
      <c r="F304" s="28"/>
      <c r="G304" s="28"/>
      <c r="H304" s="22" t="str">
        <f>IF(G304="","",ROUNDDOWN('Lesné celky'!$C$2*G304,2))</f>
        <v/>
      </c>
      <c r="I304" s="28"/>
      <c r="J304" s="28"/>
      <c r="K304" s="28"/>
      <c r="L304" s="28"/>
      <c r="M304" s="24">
        <f t="shared" si="17"/>
        <v>0</v>
      </c>
      <c r="N304" s="112" t="str">
        <f t="shared" si="18"/>
        <v/>
      </c>
      <c r="O304" s="31"/>
      <c r="P304" s="33" t="str">
        <f t="shared" si="19"/>
        <v/>
      </c>
      <c r="R304" s="174" t="str">
        <f t="shared" si="20"/>
        <v/>
      </c>
    </row>
    <row r="305" spans="1:18" ht="24.75" customHeight="1" x14ac:dyDescent="0.2">
      <c r="A305" s="212"/>
      <c r="B305" s="213"/>
      <c r="C305" s="214"/>
      <c r="D305" s="88"/>
      <c r="E305" s="110"/>
      <c r="F305" s="28"/>
      <c r="G305" s="28"/>
      <c r="H305" s="22" t="str">
        <f>IF(G305="","",ROUNDDOWN('Lesné celky'!$C$2*G305,2))</f>
        <v/>
      </c>
      <c r="I305" s="28"/>
      <c r="J305" s="28"/>
      <c r="K305" s="28"/>
      <c r="L305" s="28"/>
      <c r="M305" s="24">
        <f t="shared" si="17"/>
        <v>0</v>
      </c>
      <c r="N305" s="112" t="str">
        <f t="shared" si="18"/>
        <v/>
      </c>
      <c r="O305" s="31"/>
      <c r="P305" s="33" t="str">
        <f t="shared" si="19"/>
        <v/>
      </c>
      <c r="R305" s="174" t="str">
        <f t="shared" si="20"/>
        <v/>
      </c>
    </row>
    <row r="306" spans="1:18" ht="24.75" customHeight="1" x14ac:dyDescent="0.2">
      <c r="A306" s="212"/>
      <c r="B306" s="213"/>
      <c r="C306" s="214"/>
      <c r="D306" s="88"/>
      <c r="E306" s="110"/>
      <c r="F306" s="28"/>
      <c r="G306" s="28"/>
      <c r="H306" s="22" t="str">
        <f>IF(G306="","",ROUNDDOWN('Lesné celky'!$C$2*G306,2))</f>
        <v/>
      </c>
      <c r="I306" s="28"/>
      <c r="J306" s="28"/>
      <c r="K306" s="28"/>
      <c r="L306" s="28"/>
      <c r="M306" s="24">
        <f t="shared" si="17"/>
        <v>0</v>
      </c>
      <c r="N306" s="112" t="str">
        <f t="shared" si="18"/>
        <v/>
      </c>
      <c r="O306" s="31"/>
      <c r="P306" s="33" t="str">
        <f t="shared" si="19"/>
        <v/>
      </c>
      <c r="R306" s="174" t="str">
        <f t="shared" si="20"/>
        <v/>
      </c>
    </row>
    <row r="307" spans="1:18" ht="24.75" customHeight="1" x14ac:dyDescent="0.2">
      <c r="A307" s="212"/>
      <c r="B307" s="213"/>
      <c r="C307" s="214"/>
      <c r="D307" s="88"/>
      <c r="E307" s="110"/>
      <c r="F307" s="28"/>
      <c r="G307" s="28"/>
      <c r="H307" s="22" t="str">
        <f>IF(G307="","",ROUNDDOWN('Lesné celky'!$C$2*G307,2))</f>
        <v/>
      </c>
      <c r="I307" s="28"/>
      <c r="J307" s="28"/>
      <c r="K307" s="28"/>
      <c r="L307" s="28"/>
      <c r="M307" s="24">
        <f t="shared" si="17"/>
        <v>0</v>
      </c>
      <c r="N307" s="112" t="str">
        <f t="shared" si="18"/>
        <v/>
      </c>
      <c r="O307" s="31"/>
      <c r="P307" s="33" t="str">
        <f t="shared" si="19"/>
        <v/>
      </c>
      <c r="R307" s="174" t="str">
        <f t="shared" si="20"/>
        <v/>
      </c>
    </row>
    <row r="308" spans="1:18" ht="24.75" customHeight="1" x14ac:dyDescent="0.2">
      <c r="A308" s="212"/>
      <c r="B308" s="213"/>
      <c r="C308" s="214"/>
      <c r="D308" s="88"/>
      <c r="E308" s="110"/>
      <c r="F308" s="28"/>
      <c r="G308" s="28"/>
      <c r="H308" s="22" t="str">
        <f>IF(G308="","",ROUNDDOWN('Lesné celky'!$C$2*G308,2))</f>
        <v/>
      </c>
      <c r="I308" s="28"/>
      <c r="J308" s="28"/>
      <c r="K308" s="28"/>
      <c r="L308" s="28"/>
      <c r="M308" s="24">
        <f t="shared" si="17"/>
        <v>0</v>
      </c>
      <c r="N308" s="112" t="str">
        <f t="shared" si="18"/>
        <v/>
      </c>
      <c r="O308" s="31"/>
      <c r="P308" s="33" t="str">
        <f t="shared" si="19"/>
        <v/>
      </c>
      <c r="R308" s="174" t="str">
        <f t="shared" si="20"/>
        <v/>
      </c>
    </row>
    <row r="309" spans="1:18" ht="24.75" customHeight="1" x14ac:dyDescent="0.2">
      <c r="A309" s="212"/>
      <c r="B309" s="213"/>
      <c r="C309" s="214"/>
      <c r="D309" s="88"/>
      <c r="E309" s="110"/>
      <c r="F309" s="28"/>
      <c r="G309" s="28"/>
      <c r="H309" s="22" t="str">
        <f>IF(G309="","",ROUNDDOWN('Lesné celky'!$C$2*G309,2))</f>
        <v/>
      </c>
      <c r="I309" s="28"/>
      <c r="J309" s="28"/>
      <c r="K309" s="28"/>
      <c r="L309" s="28"/>
      <c r="M309" s="24">
        <f t="shared" si="17"/>
        <v>0</v>
      </c>
      <c r="N309" s="112" t="str">
        <f t="shared" si="18"/>
        <v/>
      </c>
      <c r="O309" s="31"/>
      <c r="P309" s="33" t="str">
        <f t="shared" si="19"/>
        <v/>
      </c>
      <c r="R309" s="174" t="str">
        <f t="shared" si="20"/>
        <v/>
      </c>
    </row>
    <row r="310" spans="1:18" ht="24.75" customHeight="1" x14ac:dyDescent="0.2">
      <c r="A310" s="212"/>
      <c r="B310" s="213"/>
      <c r="C310" s="214"/>
      <c r="D310" s="88"/>
      <c r="E310" s="110"/>
      <c r="F310" s="28"/>
      <c r="G310" s="28"/>
      <c r="H310" s="22" t="str">
        <f>IF(G310="","",ROUNDDOWN('Lesné celky'!$C$2*G310,2))</f>
        <v/>
      </c>
      <c r="I310" s="28"/>
      <c r="J310" s="28"/>
      <c r="K310" s="28"/>
      <c r="L310" s="28"/>
      <c r="M310" s="24">
        <f t="shared" si="17"/>
        <v>0</v>
      </c>
      <c r="N310" s="112" t="str">
        <f t="shared" si="18"/>
        <v/>
      </c>
      <c r="O310" s="31"/>
      <c r="P310" s="33" t="str">
        <f t="shared" si="19"/>
        <v/>
      </c>
      <c r="R310" s="174" t="str">
        <f t="shared" si="20"/>
        <v/>
      </c>
    </row>
    <row r="311" spans="1:18" ht="24.75" customHeight="1" x14ac:dyDescent="0.2">
      <c r="A311" s="212"/>
      <c r="B311" s="213"/>
      <c r="C311" s="214"/>
      <c r="D311" s="88"/>
      <c r="E311" s="110"/>
      <c r="F311" s="28"/>
      <c r="G311" s="28"/>
      <c r="H311" s="22" t="str">
        <f>IF(G311="","",ROUNDDOWN('Lesné celky'!$C$2*G311,2))</f>
        <v/>
      </c>
      <c r="I311" s="28"/>
      <c r="J311" s="28"/>
      <c r="K311" s="28"/>
      <c r="L311" s="28"/>
      <c r="M311" s="24">
        <f t="shared" si="17"/>
        <v>0</v>
      </c>
      <c r="N311" s="112" t="str">
        <f t="shared" si="18"/>
        <v/>
      </c>
      <c r="O311" s="31"/>
      <c r="P311" s="33" t="str">
        <f t="shared" si="19"/>
        <v/>
      </c>
      <c r="R311" s="174" t="str">
        <f t="shared" si="20"/>
        <v/>
      </c>
    </row>
    <row r="312" spans="1:18" ht="24.75" customHeight="1" x14ac:dyDescent="0.2">
      <c r="A312" s="212"/>
      <c r="B312" s="213"/>
      <c r="C312" s="214"/>
      <c r="D312" s="88"/>
      <c r="E312" s="110"/>
      <c r="F312" s="28"/>
      <c r="G312" s="28"/>
      <c r="H312" s="22" t="str">
        <f>IF(G312="","",ROUNDDOWN('Lesné celky'!$C$2*G312,2))</f>
        <v/>
      </c>
      <c r="I312" s="28"/>
      <c r="J312" s="28"/>
      <c r="K312" s="28"/>
      <c r="L312" s="28"/>
      <c r="M312" s="24">
        <f t="shared" si="17"/>
        <v>0</v>
      </c>
      <c r="N312" s="112" t="str">
        <f t="shared" si="18"/>
        <v/>
      </c>
      <c r="O312" s="31"/>
      <c r="P312" s="33" t="str">
        <f t="shared" si="19"/>
        <v/>
      </c>
      <c r="R312" s="174" t="str">
        <f t="shared" si="20"/>
        <v/>
      </c>
    </row>
    <row r="313" spans="1:18" ht="24.75" customHeight="1" x14ac:dyDescent="0.2">
      <c r="A313" s="212"/>
      <c r="B313" s="213"/>
      <c r="C313" s="214"/>
      <c r="D313" s="88"/>
      <c r="E313" s="110"/>
      <c r="F313" s="28"/>
      <c r="G313" s="28"/>
      <c r="H313" s="22" t="str">
        <f>IF(G313="","",ROUNDDOWN('Lesné celky'!$C$2*G313,2))</f>
        <v/>
      </c>
      <c r="I313" s="28"/>
      <c r="J313" s="28"/>
      <c r="K313" s="28"/>
      <c r="L313" s="28"/>
      <c r="M313" s="24">
        <f t="shared" si="17"/>
        <v>0</v>
      </c>
      <c r="N313" s="112" t="str">
        <f t="shared" si="18"/>
        <v/>
      </c>
      <c r="O313" s="31"/>
      <c r="P313" s="33" t="str">
        <f t="shared" si="19"/>
        <v/>
      </c>
      <c r="R313" s="174" t="str">
        <f t="shared" si="20"/>
        <v/>
      </c>
    </row>
    <row r="314" spans="1:18" ht="24.75" customHeight="1" x14ac:dyDescent="0.2">
      <c r="A314" s="212"/>
      <c r="B314" s="213"/>
      <c r="C314" s="214"/>
      <c r="D314" s="88"/>
      <c r="E314" s="110"/>
      <c r="F314" s="28"/>
      <c r="G314" s="28"/>
      <c r="H314" s="22" t="str">
        <f>IF(G314="","",ROUNDDOWN('Lesné celky'!$C$2*G314,2))</f>
        <v/>
      </c>
      <c r="I314" s="28"/>
      <c r="J314" s="28"/>
      <c r="K314" s="28"/>
      <c r="L314" s="28"/>
      <c r="M314" s="24">
        <f t="shared" si="17"/>
        <v>0</v>
      </c>
      <c r="N314" s="112" t="str">
        <f t="shared" si="18"/>
        <v/>
      </c>
      <c r="O314" s="31"/>
      <c r="P314" s="33" t="str">
        <f t="shared" si="19"/>
        <v/>
      </c>
      <c r="R314" s="174" t="str">
        <f t="shared" si="20"/>
        <v/>
      </c>
    </row>
    <row r="315" spans="1:18" ht="24.75" customHeight="1" x14ac:dyDescent="0.2">
      <c r="A315" s="212"/>
      <c r="B315" s="213"/>
      <c r="C315" s="214"/>
      <c r="D315" s="88"/>
      <c r="E315" s="110"/>
      <c r="F315" s="28"/>
      <c r="G315" s="28"/>
      <c r="H315" s="22" t="str">
        <f>IF(G315="","",ROUNDDOWN('Lesné celky'!$C$2*G315,2))</f>
        <v/>
      </c>
      <c r="I315" s="28"/>
      <c r="J315" s="28"/>
      <c r="K315" s="28"/>
      <c r="L315" s="28"/>
      <c r="M315" s="24">
        <f t="shared" si="17"/>
        <v>0</v>
      </c>
      <c r="N315" s="112" t="str">
        <f t="shared" si="18"/>
        <v/>
      </c>
      <c r="O315" s="31"/>
      <c r="P315" s="33" t="str">
        <f t="shared" si="19"/>
        <v/>
      </c>
      <c r="R315" s="174" t="str">
        <f t="shared" si="20"/>
        <v/>
      </c>
    </row>
    <row r="316" spans="1:18" ht="24.75" customHeight="1" x14ac:dyDescent="0.2">
      <c r="A316" s="212"/>
      <c r="B316" s="213"/>
      <c r="C316" s="214"/>
      <c r="D316" s="88"/>
      <c r="E316" s="110"/>
      <c r="F316" s="28"/>
      <c r="G316" s="28"/>
      <c r="H316" s="22" t="str">
        <f>IF(G316="","",ROUNDDOWN('Lesné celky'!$C$2*G316,2))</f>
        <v/>
      </c>
      <c r="I316" s="28"/>
      <c r="J316" s="28"/>
      <c r="K316" s="28"/>
      <c r="L316" s="28"/>
      <c r="M316" s="24">
        <f t="shared" si="17"/>
        <v>0</v>
      </c>
      <c r="N316" s="112" t="str">
        <f t="shared" si="18"/>
        <v/>
      </c>
      <c r="O316" s="31"/>
      <c r="P316" s="33" t="str">
        <f t="shared" si="19"/>
        <v/>
      </c>
      <c r="R316" s="174" t="str">
        <f t="shared" si="20"/>
        <v/>
      </c>
    </row>
    <row r="317" spans="1:18" ht="24.75" customHeight="1" x14ac:dyDescent="0.2">
      <c r="A317" s="212"/>
      <c r="B317" s="213"/>
      <c r="C317" s="214"/>
      <c r="D317" s="88"/>
      <c r="E317" s="110"/>
      <c r="F317" s="28"/>
      <c r="G317" s="28"/>
      <c r="H317" s="22" t="str">
        <f>IF(G317="","",ROUNDDOWN('Lesné celky'!$C$2*G317,2))</f>
        <v/>
      </c>
      <c r="I317" s="28"/>
      <c r="J317" s="28"/>
      <c r="K317" s="28"/>
      <c r="L317" s="28"/>
      <c r="M317" s="24">
        <f t="shared" si="17"/>
        <v>0</v>
      </c>
      <c r="N317" s="112" t="str">
        <f t="shared" si="18"/>
        <v/>
      </c>
      <c r="O317" s="31"/>
      <c r="P317" s="33" t="str">
        <f t="shared" si="19"/>
        <v/>
      </c>
      <c r="R317" s="174" t="str">
        <f t="shared" si="20"/>
        <v/>
      </c>
    </row>
    <row r="318" spans="1:18" ht="24.75" customHeight="1" x14ac:dyDescent="0.2">
      <c r="A318" s="212"/>
      <c r="B318" s="213"/>
      <c r="C318" s="214"/>
      <c r="D318" s="88"/>
      <c r="E318" s="110"/>
      <c r="F318" s="28"/>
      <c r="G318" s="28"/>
      <c r="H318" s="22" t="str">
        <f>IF(G318="","",ROUNDDOWN('Lesné celky'!$C$2*G318,2))</f>
        <v/>
      </c>
      <c r="I318" s="28"/>
      <c r="J318" s="28"/>
      <c r="K318" s="28"/>
      <c r="L318" s="28"/>
      <c r="M318" s="24">
        <f t="shared" si="17"/>
        <v>0</v>
      </c>
      <c r="N318" s="112" t="str">
        <f t="shared" si="18"/>
        <v/>
      </c>
      <c r="O318" s="31"/>
      <c r="P318" s="33" t="str">
        <f t="shared" si="19"/>
        <v/>
      </c>
      <c r="R318" s="174" t="str">
        <f t="shared" si="20"/>
        <v/>
      </c>
    </row>
    <row r="319" spans="1:18" ht="24.75" customHeight="1" x14ac:dyDescent="0.2">
      <c r="A319" s="212"/>
      <c r="B319" s="213"/>
      <c r="C319" s="214"/>
      <c r="D319" s="88"/>
      <c r="E319" s="110"/>
      <c r="F319" s="28"/>
      <c r="G319" s="28"/>
      <c r="H319" s="22" t="str">
        <f>IF(G319="","",ROUNDDOWN('Lesné celky'!$C$2*G319,2))</f>
        <v/>
      </c>
      <c r="I319" s="28"/>
      <c r="J319" s="28"/>
      <c r="K319" s="28"/>
      <c r="L319" s="28"/>
      <c r="M319" s="24">
        <f t="shared" si="17"/>
        <v>0</v>
      </c>
      <c r="N319" s="112" t="str">
        <f t="shared" si="18"/>
        <v/>
      </c>
      <c r="O319" s="31"/>
      <c r="P319" s="33" t="str">
        <f t="shared" si="19"/>
        <v/>
      </c>
      <c r="R319" s="174" t="str">
        <f t="shared" si="20"/>
        <v/>
      </c>
    </row>
    <row r="320" spans="1:18" ht="24.75" customHeight="1" x14ac:dyDescent="0.2">
      <c r="A320" s="212"/>
      <c r="B320" s="213"/>
      <c r="C320" s="214"/>
      <c r="D320" s="88"/>
      <c r="E320" s="110"/>
      <c r="F320" s="28"/>
      <c r="G320" s="28"/>
      <c r="H320" s="22" t="str">
        <f>IF(G320="","",ROUNDDOWN('Lesné celky'!$C$2*G320,2))</f>
        <v/>
      </c>
      <c r="I320" s="28"/>
      <c r="J320" s="28"/>
      <c r="K320" s="28"/>
      <c r="L320" s="28"/>
      <c r="M320" s="24">
        <f t="shared" si="17"/>
        <v>0</v>
      </c>
      <c r="N320" s="112" t="str">
        <f t="shared" si="18"/>
        <v/>
      </c>
      <c r="O320" s="31"/>
      <c r="P320" s="33" t="str">
        <f t="shared" si="19"/>
        <v/>
      </c>
      <c r="R320" s="174" t="str">
        <f t="shared" si="20"/>
        <v/>
      </c>
    </row>
    <row r="321" spans="1:18" ht="24.75" customHeight="1" x14ac:dyDescent="0.2">
      <c r="A321" s="212"/>
      <c r="B321" s="213"/>
      <c r="C321" s="214"/>
      <c r="D321" s="88"/>
      <c r="E321" s="110"/>
      <c r="F321" s="28"/>
      <c r="G321" s="28"/>
      <c r="H321" s="22" t="str">
        <f>IF(G321="","",ROUNDDOWN('Lesné celky'!$C$2*G321,2))</f>
        <v/>
      </c>
      <c r="I321" s="28"/>
      <c r="J321" s="28"/>
      <c r="K321" s="28"/>
      <c r="L321" s="28"/>
      <c r="M321" s="24">
        <f t="shared" si="17"/>
        <v>0</v>
      </c>
      <c r="N321" s="112" t="str">
        <f t="shared" si="18"/>
        <v/>
      </c>
      <c r="O321" s="31"/>
      <c r="P321" s="33" t="str">
        <f t="shared" si="19"/>
        <v/>
      </c>
      <c r="R321" s="174" t="str">
        <f t="shared" si="20"/>
        <v/>
      </c>
    </row>
    <row r="322" spans="1:18" ht="24.75" customHeight="1" x14ac:dyDescent="0.2">
      <c r="A322" s="212"/>
      <c r="B322" s="213"/>
      <c r="C322" s="214"/>
      <c r="D322" s="88"/>
      <c r="E322" s="110"/>
      <c r="F322" s="28"/>
      <c r="G322" s="28"/>
      <c r="H322" s="22" t="str">
        <f>IF(G322="","",ROUNDDOWN('Lesné celky'!$C$2*G322,2))</f>
        <v/>
      </c>
      <c r="I322" s="28"/>
      <c r="J322" s="28"/>
      <c r="K322" s="28"/>
      <c r="L322" s="28"/>
      <c r="M322" s="24">
        <f t="shared" ref="M322:M385" si="21">SUM(I322:L322)</f>
        <v>0</v>
      </c>
      <c r="N322" s="112" t="str">
        <f t="shared" ref="N322:N385" si="22">IF(ROUNDDOWN(F322*G322,2)-ROUNDDOWN(SUM(I322:L322),2)=0,"","zlý súčet")</f>
        <v/>
      </c>
      <c r="O322" s="31"/>
      <c r="P322" s="33" t="str">
        <f t="shared" si="19"/>
        <v/>
      </c>
      <c r="R322" s="174" t="str">
        <f t="shared" si="20"/>
        <v/>
      </c>
    </row>
    <row r="323" spans="1:18" ht="24.75" customHeight="1" x14ac:dyDescent="0.2">
      <c r="A323" s="212"/>
      <c r="B323" s="213"/>
      <c r="C323" s="214"/>
      <c r="D323" s="88"/>
      <c r="E323" s="110"/>
      <c r="F323" s="28"/>
      <c r="G323" s="28"/>
      <c r="H323" s="22" t="str">
        <f>IF(G323="","",ROUNDDOWN('Lesné celky'!$C$2*G323,2))</f>
        <v/>
      </c>
      <c r="I323" s="28"/>
      <c r="J323" s="28"/>
      <c r="K323" s="28"/>
      <c r="L323" s="28"/>
      <c r="M323" s="24">
        <f t="shared" si="21"/>
        <v>0</v>
      </c>
      <c r="N323" s="112" t="str">
        <f t="shared" si="22"/>
        <v/>
      </c>
      <c r="O323" s="31"/>
      <c r="P323" s="33" t="str">
        <f t="shared" si="19"/>
        <v/>
      </c>
      <c r="R323" s="174" t="str">
        <f t="shared" si="20"/>
        <v/>
      </c>
    </row>
    <row r="324" spans="1:18" ht="24.75" customHeight="1" x14ac:dyDescent="0.2">
      <c r="A324" s="212"/>
      <c r="B324" s="213"/>
      <c r="C324" s="214"/>
      <c r="D324" s="88"/>
      <c r="E324" s="110"/>
      <c r="F324" s="28"/>
      <c r="G324" s="28"/>
      <c r="H324" s="22" t="str">
        <f>IF(G324="","",ROUNDDOWN('Lesné celky'!$C$2*G324,2))</f>
        <v/>
      </c>
      <c r="I324" s="28"/>
      <c r="J324" s="28"/>
      <c r="K324" s="28"/>
      <c r="L324" s="28"/>
      <c r="M324" s="24">
        <f t="shared" si="21"/>
        <v>0</v>
      </c>
      <c r="N324" s="112" t="str">
        <f t="shared" si="22"/>
        <v/>
      </c>
      <c r="O324" s="31"/>
      <c r="P324" s="33" t="str">
        <f t="shared" si="19"/>
        <v/>
      </c>
      <c r="R324" s="174" t="str">
        <f t="shared" si="20"/>
        <v/>
      </c>
    </row>
    <row r="325" spans="1:18" ht="24.75" customHeight="1" x14ac:dyDescent="0.2">
      <c r="A325" s="212"/>
      <c r="B325" s="213"/>
      <c r="C325" s="214"/>
      <c r="D325" s="88"/>
      <c r="E325" s="110"/>
      <c r="F325" s="28"/>
      <c r="G325" s="28"/>
      <c r="H325" s="22" t="str">
        <f>IF(G325="","",ROUNDDOWN('Lesné celky'!$C$2*G325,2))</f>
        <v/>
      </c>
      <c r="I325" s="28"/>
      <c r="J325" s="28"/>
      <c r="K325" s="28"/>
      <c r="L325" s="28"/>
      <c r="M325" s="24">
        <f t="shared" si="21"/>
        <v>0</v>
      </c>
      <c r="N325" s="112" t="str">
        <f t="shared" si="22"/>
        <v/>
      </c>
      <c r="O325" s="31"/>
      <c r="P325" s="33" t="str">
        <f t="shared" si="19"/>
        <v/>
      </c>
      <c r="R325" s="174" t="str">
        <f t="shared" si="20"/>
        <v/>
      </c>
    </row>
    <row r="326" spans="1:18" ht="24.75" customHeight="1" x14ac:dyDescent="0.2">
      <c r="A326" s="212"/>
      <c r="B326" s="213"/>
      <c r="C326" s="214"/>
      <c r="D326" s="88"/>
      <c r="E326" s="110"/>
      <c r="F326" s="28"/>
      <c r="G326" s="28"/>
      <c r="H326" s="22" t="str">
        <f>IF(G326="","",ROUNDDOWN('Lesné celky'!$C$2*G326,2))</f>
        <v/>
      </c>
      <c r="I326" s="28"/>
      <c r="J326" s="28"/>
      <c r="K326" s="28"/>
      <c r="L326" s="28"/>
      <c r="M326" s="24">
        <f t="shared" si="21"/>
        <v>0</v>
      </c>
      <c r="N326" s="112" t="str">
        <f t="shared" si="22"/>
        <v/>
      </c>
      <c r="O326" s="31"/>
      <c r="P326" s="33" t="str">
        <f t="shared" si="19"/>
        <v/>
      </c>
      <c r="R326" s="174" t="str">
        <f t="shared" si="20"/>
        <v/>
      </c>
    </row>
    <row r="327" spans="1:18" ht="24.75" customHeight="1" x14ac:dyDescent="0.2">
      <c r="A327" s="212"/>
      <c r="B327" s="213"/>
      <c r="C327" s="214"/>
      <c r="D327" s="88"/>
      <c r="E327" s="110"/>
      <c r="F327" s="28"/>
      <c r="G327" s="28"/>
      <c r="H327" s="22" t="str">
        <f>IF(G327="","",ROUNDDOWN('Lesné celky'!$C$2*G327,2))</f>
        <v/>
      </c>
      <c r="I327" s="28"/>
      <c r="J327" s="28"/>
      <c r="K327" s="28"/>
      <c r="L327" s="28"/>
      <c r="M327" s="24">
        <f t="shared" si="21"/>
        <v>0</v>
      </c>
      <c r="N327" s="112" t="str">
        <f t="shared" si="22"/>
        <v/>
      </c>
      <c r="O327" s="31"/>
      <c r="P327" s="33" t="str">
        <f t="shared" si="19"/>
        <v/>
      </c>
      <c r="R327" s="174" t="str">
        <f t="shared" si="20"/>
        <v/>
      </c>
    </row>
    <row r="328" spans="1:18" ht="24.75" customHeight="1" x14ac:dyDescent="0.2">
      <c r="A328" s="212"/>
      <c r="B328" s="213"/>
      <c r="C328" s="214"/>
      <c r="D328" s="88"/>
      <c r="E328" s="110"/>
      <c r="F328" s="28"/>
      <c r="G328" s="28"/>
      <c r="H328" s="22" t="str">
        <f>IF(G328="","",ROUNDDOWN('Lesné celky'!$C$2*G328,2))</f>
        <v/>
      </c>
      <c r="I328" s="28"/>
      <c r="J328" s="28"/>
      <c r="K328" s="28"/>
      <c r="L328" s="28"/>
      <c r="M328" s="24">
        <f t="shared" si="21"/>
        <v>0</v>
      </c>
      <c r="N328" s="112" t="str">
        <f t="shared" si="22"/>
        <v/>
      </c>
      <c r="O328" s="31"/>
      <c r="P328" s="33" t="str">
        <f t="shared" si="19"/>
        <v/>
      </c>
      <c r="R328" s="174" t="str">
        <f t="shared" si="20"/>
        <v/>
      </c>
    </row>
    <row r="329" spans="1:18" ht="24.75" customHeight="1" x14ac:dyDescent="0.2">
      <c r="A329" s="212"/>
      <c r="B329" s="213"/>
      <c r="C329" s="214"/>
      <c r="D329" s="88"/>
      <c r="E329" s="110"/>
      <c r="F329" s="28"/>
      <c r="G329" s="28"/>
      <c r="H329" s="22" t="str">
        <f>IF(G329="","",ROUNDDOWN('Lesné celky'!$C$2*G329,2))</f>
        <v/>
      </c>
      <c r="I329" s="28"/>
      <c r="J329" s="28"/>
      <c r="K329" s="28"/>
      <c r="L329" s="28"/>
      <c r="M329" s="24">
        <f t="shared" si="21"/>
        <v>0</v>
      </c>
      <c r="N329" s="112" t="str">
        <f t="shared" si="22"/>
        <v/>
      </c>
      <c r="O329" s="31"/>
      <c r="P329" s="33" t="str">
        <f t="shared" si="19"/>
        <v/>
      </c>
      <c r="R329" s="174" t="str">
        <f t="shared" si="20"/>
        <v/>
      </c>
    </row>
    <row r="330" spans="1:18" ht="24.75" customHeight="1" x14ac:dyDescent="0.2">
      <c r="A330" s="212"/>
      <c r="B330" s="213"/>
      <c r="C330" s="214"/>
      <c r="D330" s="88"/>
      <c r="E330" s="110"/>
      <c r="F330" s="28"/>
      <c r="G330" s="28"/>
      <c r="H330" s="22" t="str">
        <f>IF(G330="","",ROUNDDOWN('Lesné celky'!$C$2*G330,2))</f>
        <v/>
      </c>
      <c r="I330" s="28"/>
      <c r="J330" s="28"/>
      <c r="K330" s="28"/>
      <c r="L330" s="28"/>
      <c r="M330" s="24">
        <f t="shared" si="21"/>
        <v>0</v>
      </c>
      <c r="N330" s="112" t="str">
        <f t="shared" si="22"/>
        <v/>
      </c>
      <c r="O330" s="31"/>
      <c r="P330" s="33" t="str">
        <f t="shared" si="19"/>
        <v/>
      </c>
      <c r="R330" s="174" t="str">
        <f t="shared" si="20"/>
        <v/>
      </c>
    </row>
    <row r="331" spans="1:18" ht="24.75" customHeight="1" x14ac:dyDescent="0.2">
      <c r="A331" s="212"/>
      <c r="B331" s="213"/>
      <c r="C331" s="214"/>
      <c r="D331" s="88"/>
      <c r="E331" s="110"/>
      <c r="F331" s="28"/>
      <c r="G331" s="28"/>
      <c r="H331" s="22" t="str">
        <f>IF(G331="","",ROUNDDOWN('Lesné celky'!$C$2*G331,2))</f>
        <v/>
      </c>
      <c r="I331" s="28"/>
      <c r="J331" s="28"/>
      <c r="K331" s="28"/>
      <c r="L331" s="28"/>
      <c r="M331" s="24">
        <f t="shared" si="21"/>
        <v>0</v>
      </c>
      <c r="N331" s="112" t="str">
        <f t="shared" si="22"/>
        <v/>
      </c>
      <c r="O331" s="31"/>
      <c r="P331" s="33" t="str">
        <f t="shared" si="19"/>
        <v/>
      </c>
      <c r="R331" s="174" t="str">
        <f t="shared" si="20"/>
        <v/>
      </c>
    </row>
    <row r="332" spans="1:18" ht="24.75" customHeight="1" x14ac:dyDescent="0.2">
      <c r="A332" s="212"/>
      <c r="B332" s="213"/>
      <c r="C332" s="214"/>
      <c r="D332" s="88"/>
      <c r="E332" s="110"/>
      <c r="F332" s="28"/>
      <c r="G332" s="28"/>
      <c r="H332" s="22" t="str">
        <f>IF(G332="","",ROUNDDOWN('Lesné celky'!$C$2*G332,2))</f>
        <v/>
      </c>
      <c r="I332" s="28"/>
      <c r="J332" s="28"/>
      <c r="K332" s="28"/>
      <c r="L332" s="28"/>
      <c r="M332" s="24">
        <f t="shared" si="21"/>
        <v>0</v>
      </c>
      <c r="N332" s="112" t="str">
        <f t="shared" si="22"/>
        <v/>
      </c>
      <c r="O332" s="31"/>
      <c r="P332" s="33" t="str">
        <f t="shared" si="19"/>
        <v/>
      </c>
      <c r="R332" s="174" t="str">
        <f t="shared" si="20"/>
        <v/>
      </c>
    </row>
    <row r="333" spans="1:18" ht="24.75" customHeight="1" x14ac:dyDescent="0.2">
      <c r="A333" s="212"/>
      <c r="B333" s="213"/>
      <c r="C333" s="214"/>
      <c r="D333" s="88"/>
      <c r="E333" s="110"/>
      <c r="F333" s="28"/>
      <c r="G333" s="28"/>
      <c r="H333" s="22" t="str">
        <f>IF(G333="","",ROUNDDOWN('Lesné celky'!$C$2*G333,2))</f>
        <v/>
      </c>
      <c r="I333" s="28"/>
      <c r="J333" s="28"/>
      <c r="K333" s="28"/>
      <c r="L333" s="28"/>
      <c r="M333" s="24">
        <f t="shared" si="21"/>
        <v>0</v>
      </c>
      <c r="N333" s="112" t="str">
        <f t="shared" si="22"/>
        <v/>
      </c>
      <c r="O333" s="31"/>
      <c r="P333" s="33" t="str">
        <f t="shared" si="19"/>
        <v/>
      </c>
      <c r="R333" s="174" t="str">
        <f t="shared" si="20"/>
        <v/>
      </c>
    </row>
    <row r="334" spans="1:18" ht="24.75" customHeight="1" x14ac:dyDescent="0.2">
      <c r="A334" s="212"/>
      <c r="B334" s="213"/>
      <c r="C334" s="214"/>
      <c r="D334" s="88"/>
      <c r="E334" s="110"/>
      <c r="F334" s="28"/>
      <c r="G334" s="28"/>
      <c r="H334" s="22" t="str">
        <f>IF(G334="","",ROUNDDOWN('Lesné celky'!$C$2*G334,2))</f>
        <v/>
      </c>
      <c r="I334" s="28"/>
      <c r="J334" s="28"/>
      <c r="K334" s="28"/>
      <c r="L334" s="28"/>
      <c r="M334" s="24">
        <f t="shared" si="21"/>
        <v>0</v>
      </c>
      <c r="N334" s="112" t="str">
        <f t="shared" si="22"/>
        <v/>
      </c>
      <c r="O334" s="31"/>
      <c r="P334" s="33" t="str">
        <f t="shared" si="19"/>
        <v/>
      </c>
      <c r="R334" s="174" t="str">
        <f t="shared" si="20"/>
        <v/>
      </c>
    </row>
    <row r="335" spans="1:18" ht="24.75" customHeight="1" x14ac:dyDescent="0.2">
      <c r="A335" s="212"/>
      <c r="B335" s="213"/>
      <c r="C335" s="214"/>
      <c r="D335" s="88"/>
      <c r="E335" s="110"/>
      <c r="F335" s="28"/>
      <c r="G335" s="28"/>
      <c r="H335" s="22" t="str">
        <f>IF(G335="","",ROUNDDOWN('Lesné celky'!$C$2*G335,2))</f>
        <v/>
      </c>
      <c r="I335" s="28"/>
      <c r="J335" s="28"/>
      <c r="K335" s="28"/>
      <c r="L335" s="28"/>
      <c r="M335" s="24">
        <f t="shared" si="21"/>
        <v>0</v>
      </c>
      <c r="N335" s="112" t="str">
        <f t="shared" si="22"/>
        <v/>
      </c>
      <c r="O335" s="31"/>
      <c r="P335" s="33" t="str">
        <f t="shared" si="19"/>
        <v/>
      </c>
      <c r="R335" s="174" t="str">
        <f t="shared" si="20"/>
        <v/>
      </c>
    </row>
    <row r="336" spans="1:18" ht="24.75" customHeight="1" x14ac:dyDescent="0.2">
      <c r="A336" s="212"/>
      <c r="B336" s="213"/>
      <c r="C336" s="214"/>
      <c r="D336" s="88"/>
      <c r="E336" s="110"/>
      <c r="F336" s="28"/>
      <c r="G336" s="28"/>
      <c r="H336" s="22" t="str">
        <f>IF(G336="","",ROUNDDOWN('Lesné celky'!$C$2*G336,2))</f>
        <v/>
      </c>
      <c r="I336" s="28"/>
      <c r="J336" s="28"/>
      <c r="K336" s="28"/>
      <c r="L336" s="28"/>
      <c r="M336" s="24">
        <f t="shared" si="21"/>
        <v>0</v>
      </c>
      <c r="N336" s="112" t="str">
        <f t="shared" si="22"/>
        <v/>
      </c>
      <c r="O336" s="31"/>
      <c r="P336" s="33" t="str">
        <f t="shared" si="19"/>
        <v/>
      </c>
      <c r="R336" s="174" t="str">
        <f t="shared" si="20"/>
        <v/>
      </c>
    </row>
    <row r="337" spans="1:18" ht="24.75" customHeight="1" x14ac:dyDescent="0.2">
      <c r="A337" s="212"/>
      <c r="B337" s="213"/>
      <c r="C337" s="214"/>
      <c r="D337" s="88"/>
      <c r="E337" s="110"/>
      <c r="F337" s="28"/>
      <c r="G337" s="28"/>
      <c r="H337" s="22" t="str">
        <f>IF(G337="","",ROUNDDOWN('Lesné celky'!$C$2*G337,2))</f>
        <v/>
      </c>
      <c r="I337" s="28"/>
      <c r="J337" s="28"/>
      <c r="K337" s="28"/>
      <c r="L337" s="28"/>
      <c r="M337" s="24">
        <f t="shared" si="21"/>
        <v>0</v>
      </c>
      <c r="N337" s="112" t="str">
        <f t="shared" si="22"/>
        <v/>
      </c>
      <c r="O337" s="31"/>
      <c r="P337" s="33" t="str">
        <f t="shared" si="19"/>
        <v/>
      </c>
      <c r="R337" s="174" t="str">
        <f t="shared" si="20"/>
        <v/>
      </c>
    </row>
    <row r="338" spans="1:18" ht="24.75" customHeight="1" x14ac:dyDescent="0.2">
      <c r="A338" s="212"/>
      <c r="B338" s="213"/>
      <c r="C338" s="214"/>
      <c r="D338" s="88"/>
      <c r="E338" s="110"/>
      <c r="F338" s="28"/>
      <c r="G338" s="28"/>
      <c r="H338" s="22" t="str">
        <f>IF(G338="","",ROUNDDOWN('Lesné celky'!$C$2*G338,2))</f>
        <v/>
      </c>
      <c r="I338" s="28"/>
      <c r="J338" s="28"/>
      <c r="K338" s="28"/>
      <c r="L338" s="28"/>
      <c r="M338" s="24">
        <f t="shared" si="21"/>
        <v>0</v>
      </c>
      <c r="N338" s="112" t="str">
        <f t="shared" si="22"/>
        <v/>
      </c>
      <c r="O338" s="31"/>
      <c r="P338" s="33" t="str">
        <f t="shared" si="19"/>
        <v/>
      </c>
      <c r="R338" s="174" t="str">
        <f t="shared" si="20"/>
        <v/>
      </c>
    </row>
    <row r="339" spans="1:18" ht="24.75" customHeight="1" x14ac:dyDescent="0.2">
      <c r="A339" s="212"/>
      <c r="B339" s="213"/>
      <c r="C339" s="214"/>
      <c r="D339" s="88"/>
      <c r="E339" s="110"/>
      <c r="F339" s="28"/>
      <c r="G339" s="28"/>
      <c r="H339" s="22" t="str">
        <f>IF(G339="","",ROUNDDOWN('Lesné celky'!$C$2*G339,2))</f>
        <v/>
      </c>
      <c r="I339" s="28"/>
      <c r="J339" s="28"/>
      <c r="K339" s="28"/>
      <c r="L339" s="28"/>
      <c r="M339" s="24">
        <f t="shared" si="21"/>
        <v>0</v>
      </c>
      <c r="N339" s="112" t="str">
        <f t="shared" si="22"/>
        <v/>
      </c>
      <c r="O339" s="31"/>
      <c r="P339" s="33" t="str">
        <f t="shared" si="19"/>
        <v/>
      </c>
      <c r="R339" s="174" t="str">
        <f t="shared" si="20"/>
        <v/>
      </c>
    </row>
    <row r="340" spans="1:18" ht="24.75" customHeight="1" x14ac:dyDescent="0.2">
      <c r="A340" s="212"/>
      <c r="B340" s="213"/>
      <c r="C340" s="214"/>
      <c r="D340" s="88"/>
      <c r="E340" s="110"/>
      <c r="F340" s="28"/>
      <c r="G340" s="28"/>
      <c r="H340" s="22" t="str">
        <f>IF(G340="","",ROUNDDOWN('Lesné celky'!$C$2*G340,2))</f>
        <v/>
      </c>
      <c r="I340" s="28"/>
      <c r="J340" s="28"/>
      <c r="K340" s="28"/>
      <c r="L340" s="28"/>
      <c r="M340" s="24">
        <f t="shared" si="21"/>
        <v>0</v>
      </c>
      <c r="N340" s="112" t="str">
        <f t="shared" si="22"/>
        <v/>
      </c>
      <c r="O340" s="31"/>
      <c r="P340" s="33" t="str">
        <f t="shared" ref="P340:P403" si="23">IF(H340="","",H340-O340)</f>
        <v/>
      </c>
      <c r="R340" s="174" t="str">
        <f t="shared" ref="R340:R403" si="24">IF(AND(H340&lt;&gt;"",OR(E340="",D340="",A340="")),"nekorektne zadané údaje","")</f>
        <v/>
      </c>
    </row>
    <row r="341" spans="1:18" ht="24.75" customHeight="1" x14ac:dyDescent="0.2">
      <c r="A341" s="212"/>
      <c r="B341" s="213"/>
      <c r="C341" s="214"/>
      <c r="D341" s="88"/>
      <c r="E341" s="110"/>
      <c r="F341" s="28"/>
      <c r="G341" s="28"/>
      <c r="H341" s="22" t="str">
        <f>IF(G341="","",ROUNDDOWN('Lesné celky'!$C$2*G341,2))</f>
        <v/>
      </c>
      <c r="I341" s="28"/>
      <c r="J341" s="28"/>
      <c r="K341" s="28"/>
      <c r="L341" s="28"/>
      <c r="M341" s="24">
        <f t="shared" si="21"/>
        <v>0</v>
      </c>
      <c r="N341" s="112" t="str">
        <f t="shared" si="22"/>
        <v/>
      </c>
      <c r="O341" s="31"/>
      <c r="P341" s="33" t="str">
        <f t="shared" si="23"/>
        <v/>
      </c>
      <c r="R341" s="174" t="str">
        <f t="shared" si="24"/>
        <v/>
      </c>
    </row>
    <row r="342" spans="1:18" ht="24.75" customHeight="1" x14ac:dyDescent="0.2">
      <c r="A342" s="212"/>
      <c r="B342" s="213"/>
      <c r="C342" s="214"/>
      <c r="D342" s="88"/>
      <c r="E342" s="110"/>
      <c r="F342" s="28"/>
      <c r="G342" s="28"/>
      <c r="H342" s="22" t="str">
        <f>IF(G342="","",ROUNDDOWN('Lesné celky'!$C$2*G342,2))</f>
        <v/>
      </c>
      <c r="I342" s="28"/>
      <c r="J342" s="28"/>
      <c r="K342" s="28"/>
      <c r="L342" s="28"/>
      <c r="M342" s="24">
        <f t="shared" si="21"/>
        <v>0</v>
      </c>
      <c r="N342" s="112" t="str">
        <f t="shared" si="22"/>
        <v/>
      </c>
      <c r="O342" s="31"/>
      <c r="P342" s="33" t="str">
        <f t="shared" si="23"/>
        <v/>
      </c>
      <c r="R342" s="174" t="str">
        <f t="shared" si="24"/>
        <v/>
      </c>
    </row>
    <row r="343" spans="1:18" ht="24.75" customHeight="1" x14ac:dyDescent="0.2">
      <c r="A343" s="212"/>
      <c r="B343" s="213"/>
      <c r="C343" s="214"/>
      <c r="D343" s="88"/>
      <c r="E343" s="110"/>
      <c r="F343" s="28"/>
      <c r="G343" s="28"/>
      <c r="H343" s="22" t="str">
        <f>IF(G343="","",ROUNDDOWN('Lesné celky'!$C$2*G343,2))</f>
        <v/>
      </c>
      <c r="I343" s="28"/>
      <c r="J343" s="28"/>
      <c r="K343" s="28"/>
      <c r="L343" s="28"/>
      <c r="M343" s="24">
        <f t="shared" si="21"/>
        <v>0</v>
      </c>
      <c r="N343" s="112" t="str">
        <f t="shared" si="22"/>
        <v/>
      </c>
      <c r="O343" s="31"/>
      <c r="P343" s="33" t="str">
        <f t="shared" si="23"/>
        <v/>
      </c>
      <c r="R343" s="174" t="str">
        <f t="shared" si="24"/>
        <v/>
      </c>
    </row>
    <row r="344" spans="1:18" ht="24.75" customHeight="1" x14ac:dyDescent="0.2">
      <c r="A344" s="212"/>
      <c r="B344" s="213"/>
      <c r="C344" s="214"/>
      <c r="D344" s="88"/>
      <c r="E344" s="110"/>
      <c r="F344" s="28"/>
      <c r="G344" s="28"/>
      <c r="H344" s="22" t="str">
        <f>IF(G344="","",ROUNDDOWN('Lesné celky'!$C$2*G344,2))</f>
        <v/>
      </c>
      <c r="I344" s="28"/>
      <c r="J344" s="28"/>
      <c r="K344" s="28"/>
      <c r="L344" s="28"/>
      <c r="M344" s="24">
        <f t="shared" si="21"/>
        <v>0</v>
      </c>
      <c r="N344" s="112" t="str">
        <f t="shared" si="22"/>
        <v/>
      </c>
      <c r="O344" s="31"/>
      <c r="P344" s="33" t="str">
        <f t="shared" si="23"/>
        <v/>
      </c>
      <c r="R344" s="174" t="str">
        <f t="shared" si="24"/>
        <v/>
      </c>
    </row>
    <row r="345" spans="1:18" ht="24.75" customHeight="1" x14ac:dyDescent="0.2">
      <c r="A345" s="212"/>
      <c r="B345" s="213"/>
      <c r="C345" s="214"/>
      <c r="D345" s="88"/>
      <c r="E345" s="110"/>
      <c r="F345" s="28"/>
      <c r="G345" s="28"/>
      <c r="H345" s="22" t="str">
        <f>IF(G345="","",ROUNDDOWN('Lesné celky'!$C$2*G345,2))</f>
        <v/>
      </c>
      <c r="I345" s="28"/>
      <c r="J345" s="28"/>
      <c r="K345" s="28"/>
      <c r="L345" s="28"/>
      <c r="M345" s="24">
        <f t="shared" si="21"/>
        <v>0</v>
      </c>
      <c r="N345" s="112" t="str">
        <f t="shared" si="22"/>
        <v/>
      </c>
      <c r="O345" s="31"/>
      <c r="P345" s="33" t="str">
        <f t="shared" si="23"/>
        <v/>
      </c>
      <c r="R345" s="174" t="str">
        <f t="shared" si="24"/>
        <v/>
      </c>
    </row>
    <row r="346" spans="1:18" ht="24.75" customHeight="1" x14ac:dyDescent="0.2">
      <c r="A346" s="212"/>
      <c r="B346" s="213"/>
      <c r="C346" s="214"/>
      <c r="D346" s="88"/>
      <c r="E346" s="110"/>
      <c r="F346" s="28"/>
      <c r="G346" s="28"/>
      <c r="H346" s="22" t="str">
        <f>IF(G346="","",ROUNDDOWN('Lesné celky'!$C$2*G346,2))</f>
        <v/>
      </c>
      <c r="I346" s="28"/>
      <c r="J346" s="28"/>
      <c r="K346" s="28"/>
      <c r="L346" s="28"/>
      <c r="M346" s="24">
        <f t="shared" si="21"/>
        <v>0</v>
      </c>
      <c r="N346" s="112" t="str">
        <f t="shared" si="22"/>
        <v/>
      </c>
      <c r="O346" s="31"/>
      <c r="P346" s="33" t="str">
        <f t="shared" si="23"/>
        <v/>
      </c>
      <c r="R346" s="174" t="str">
        <f t="shared" si="24"/>
        <v/>
      </c>
    </row>
    <row r="347" spans="1:18" ht="24.75" customHeight="1" x14ac:dyDescent="0.2">
      <c r="A347" s="212"/>
      <c r="B347" s="213"/>
      <c r="C347" s="214"/>
      <c r="D347" s="88"/>
      <c r="E347" s="110"/>
      <c r="F347" s="28"/>
      <c r="G347" s="28"/>
      <c r="H347" s="22" t="str">
        <f>IF(G347="","",ROUNDDOWN('Lesné celky'!$C$2*G347,2))</f>
        <v/>
      </c>
      <c r="I347" s="28"/>
      <c r="J347" s="28"/>
      <c r="K347" s="28"/>
      <c r="L347" s="28"/>
      <c r="M347" s="24">
        <f t="shared" si="21"/>
        <v>0</v>
      </c>
      <c r="N347" s="112" t="str">
        <f t="shared" si="22"/>
        <v/>
      </c>
      <c r="O347" s="31"/>
      <c r="P347" s="33" t="str">
        <f t="shared" si="23"/>
        <v/>
      </c>
      <c r="R347" s="174" t="str">
        <f t="shared" si="24"/>
        <v/>
      </c>
    </row>
    <row r="348" spans="1:18" ht="24.75" customHeight="1" x14ac:dyDescent="0.2">
      <c r="A348" s="212"/>
      <c r="B348" s="213"/>
      <c r="C348" s="214"/>
      <c r="D348" s="88"/>
      <c r="E348" s="110"/>
      <c r="F348" s="28"/>
      <c r="G348" s="28"/>
      <c r="H348" s="22" t="str">
        <f>IF(G348="","",ROUNDDOWN('Lesné celky'!$C$2*G348,2))</f>
        <v/>
      </c>
      <c r="I348" s="28"/>
      <c r="J348" s="28"/>
      <c r="K348" s="28"/>
      <c r="L348" s="28"/>
      <c r="M348" s="24">
        <f t="shared" si="21"/>
        <v>0</v>
      </c>
      <c r="N348" s="112" t="str">
        <f t="shared" si="22"/>
        <v/>
      </c>
      <c r="O348" s="31"/>
      <c r="P348" s="33" t="str">
        <f t="shared" si="23"/>
        <v/>
      </c>
      <c r="R348" s="174" t="str">
        <f t="shared" si="24"/>
        <v/>
      </c>
    </row>
    <row r="349" spans="1:18" ht="24.75" customHeight="1" x14ac:dyDescent="0.2">
      <c r="A349" s="212"/>
      <c r="B349" s="213"/>
      <c r="C349" s="214"/>
      <c r="D349" s="88"/>
      <c r="E349" s="110"/>
      <c r="F349" s="28"/>
      <c r="G349" s="28"/>
      <c r="H349" s="22" t="str">
        <f>IF(G349="","",ROUNDDOWN('Lesné celky'!$C$2*G349,2))</f>
        <v/>
      </c>
      <c r="I349" s="28"/>
      <c r="J349" s="28"/>
      <c r="K349" s="28"/>
      <c r="L349" s="28"/>
      <c r="M349" s="24">
        <f t="shared" si="21"/>
        <v>0</v>
      </c>
      <c r="N349" s="112" t="str">
        <f t="shared" si="22"/>
        <v/>
      </c>
      <c r="O349" s="31"/>
      <c r="P349" s="33" t="str">
        <f t="shared" si="23"/>
        <v/>
      </c>
      <c r="R349" s="174" t="str">
        <f t="shared" si="24"/>
        <v/>
      </c>
    </row>
    <row r="350" spans="1:18" ht="24.75" customHeight="1" x14ac:dyDescent="0.2">
      <c r="A350" s="212"/>
      <c r="B350" s="213"/>
      <c r="C350" s="214"/>
      <c r="D350" s="88"/>
      <c r="E350" s="110"/>
      <c r="F350" s="28"/>
      <c r="G350" s="28"/>
      <c r="H350" s="22" t="str">
        <f>IF(G350="","",ROUNDDOWN('Lesné celky'!$C$2*G350,2))</f>
        <v/>
      </c>
      <c r="I350" s="28"/>
      <c r="J350" s="28"/>
      <c r="K350" s="28"/>
      <c r="L350" s="28"/>
      <c r="M350" s="24">
        <f t="shared" si="21"/>
        <v>0</v>
      </c>
      <c r="N350" s="112" t="str">
        <f t="shared" si="22"/>
        <v/>
      </c>
      <c r="O350" s="31"/>
      <c r="P350" s="33" t="str">
        <f t="shared" si="23"/>
        <v/>
      </c>
      <c r="R350" s="174" t="str">
        <f t="shared" si="24"/>
        <v/>
      </c>
    </row>
    <row r="351" spans="1:18" ht="24.75" customHeight="1" x14ac:dyDescent="0.2">
      <c r="A351" s="212"/>
      <c r="B351" s="213"/>
      <c r="C351" s="214"/>
      <c r="D351" s="88"/>
      <c r="E351" s="110"/>
      <c r="F351" s="28"/>
      <c r="G351" s="28"/>
      <c r="H351" s="22" t="str">
        <f>IF(G351="","",ROUNDDOWN('Lesné celky'!$C$2*G351,2))</f>
        <v/>
      </c>
      <c r="I351" s="28"/>
      <c r="J351" s="28"/>
      <c r="K351" s="28"/>
      <c r="L351" s="28"/>
      <c r="M351" s="24">
        <f t="shared" si="21"/>
        <v>0</v>
      </c>
      <c r="N351" s="112" t="str">
        <f t="shared" si="22"/>
        <v/>
      </c>
      <c r="O351" s="31"/>
      <c r="P351" s="33" t="str">
        <f t="shared" si="23"/>
        <v/>
      </c>
      <c r="R351" s="174" t="str">
        <f t="shared" si="24"/>
        <v/>
      </c>
    </row>
    <row r="352" spans="1:18" ht="24.75" customHeight="1" x14ac:dyDescent="0.2">
      <c r="A352" s="212"/>
      <c r="B352" s="213"/>
      <c r="C352" s="214"/>
      <c r="D352" s="88"/>
      <c r="E352" s="110"/>
      <c r="F352" s="28"/>
      <c r="G352" s="28"/>
      <c r="H352" s="22" t="str">
        <f>IF(G352="","",ROUNDDOWN('Lesné celky'!$C$2*G352,2))</f>
        <v/>
      </c>
      <c r="I352" s="28"/>
      <c r="J352" s="28"/>
      <c r="K352" s="28"/>
      <c r="L352" s="28"/>
      <c r="M352" s="24">
        <f t="shared" si="21"/>
        <v>0</v>
      </c>
      <c r="N352" s="112" t="str">
        <f t="shared" si="22"/>
        <v/>
      </c>
      <c r="O352" s="31"/>
      <c r="P352" s="33" t="str">
        <f t="shared" si="23"/>
        <v/>
      </c>
      <c r="R352" s="174" t="str">
        <f t="shared" si="24"/>
        <v/>
      </c>
    </row>
    <row r="353" spans="1:18" ht="24.75" customHeight="1" x14ac:dyDescent="0.2">
      <c r="A353" s="212"/>
      <c r="B353" s="213"/>
      <c r="C353" s="214"/>
      <c r="D353" s="88"/>
      <c r="E353" s="110"/>
      <c r="F353" s="28"/>
      <c r="G353" s="28"/>
      <c r="H353" s="22" t="str">
        <f>IF(G353="","",ROUNDDOWN('Lesné celky'!$C$2*G353,2))</f>
        <v/>
      </c>
      <c r="I353" s="28"/>
      <c r="J353" s="28"/>
      <c r="K353" s="28"/>
      <c r="L353" s="28"/>
      <c r="M353" s="24">
        <f t="shared" si="21"/>
        <v>0</v>
      </c>
      <c r="N353" s="112" t="str">
        <f t="shared" si="22"/>
        <v/>
      </c>
      <c r="O353" s="31"/>
      <c r="P353" s="33" t="str">
        <f t="shared" si="23"/>
        <v/>
      </c>
      <c r="R353" s="174" t="str">
        <f t="shared" si="24"/>
        <v/>
      </c>
    </row>
    <row r="354" spans="1:18" ht="24.75" customHeight="1" x14ac:dyDescent="0.2">
      <c r="A354" s="212"/>
      <c r="B354" s="213"/>
      <c r="C354" s="214"/>
      <c r="D354" s="88"/>
      <c r="E354" s="110"/>
      <c r="F354" s="28"/>
      <c r="G354" s="28"/>
      <c r="H354" s="22" t="str">
        <f>IF(G354="","",ROUNDDOWN('Lesné celky'!$C$2*G354,2))</f>
        <v/>
      </c>
      <c r="I354" s="28"/>
      <c r="J354" s="28"/>
      <c r="K354" s="28"/>
      <c r="L354" s="28"/>
      <c r="M354" s="24">
        <f t="shared" si="21"/>
        <v>0</v>
      </c>
      <c r="N354" s="112" t="str">
        <f t="shared" si="22"/>
        <v/>
      </c>
      <c r="O354" s="31"/>
      <c r="P354" s="33" t="str">
        <f t="shared" si="23"/>
        <v/>
      </c>
      <c r="R354" s="174" t="str">
        <f t="shared" si="24"/>
        <v/>
      </c>
    </row>
    <row r="355" spans="1:18" ht="24.75" customHeight="1" x14ac:dyDescent="0.2">
      <c r="A355" s="212"/>
      <c r="B355" s="213"/>
      <c r="C355" s="214"/>
      <c r="D355" s="88"/>
      <c r="E355" s="110"/>
      <c r="F355" s="28"/>
      <c r="G355" s="28"/>
      <c r="H355" s="22" t="str">
        <f>IF(G355="","",ROUNDDOWN('Lesné celky'!$C$2*G355,2))</f>
        <v/>
      </c>
      <c r="I355" s="28"/>
      <c r="J355" s="28"/>
      <c r="K355" s="28"/>
      <c r="L355" s="28"/>
      <c r="M355" s="24">
        <f t="shared" si="21"/>
        <v>0</v>
      </c>
      <c r="N355" s="112" t="str">
        <f t="shared" si="22"/>
        <v/>
      </c>
      <c r="O355" s="31"/>
      <c r="P355" s="33" t="str">
        <f t="shared" si="23"/>
        <v/>
      </c>
      <c r="R355" s="174" t="str">
        <f t="shared" si="24"/>
        <v/>
      </c>
    </row>
    <row r="356" spans="1:18" ht="24.75" customHeight="1" x14ac:dyDescent="0.2">
      <c r="A356" s="212"/>
      <c r="B356" s="213"/>
      <c r="C356" s="214"/>
      <c r="D356" s="88"/>
      <c r="E356" s="110"/>
      <c r="F356" s="28"/>
      <c r="G356" s="28"/>
      <c r="H356" s="22" t="str">
        <f>IF(G356="","",ROUNDDOWN('Lesné celky'!$C$2*G356,2))</f>
        <v/>
      </c>
      <c r="I356" s="28"/>
      <c r="J356" s="28"/>
      <c r="K356" s="28"/>
      <c r="L356" s="28"/>
      <c r="M356" s="24">
        <f t="shared" si="21"/>
        <v>0</v>
      </c>
      <c r="N356" s="112" t="str">
        <f t="shared" si="22"/>
        <v/>
      </c>
      <c r="O356" s="31"/>
      <c r="P356" s="33" t="str">
        <f t="shared" si="23"/>
        <v/>
      </c>
      <c r="R356" s="174" t="str">
        <f t="shared" si="24"/>
        <v/>
      </c>
    </row>
    <row r="357" spans="1:18" ht="24.75" customHeight="1" x14ac:dyDescent="0.2">
      <c r="A357" s="212"/>
      <c r="B357" s="213"/>
      <c r="C357" s="214"/>
      <c r="D357" s="88"/>
      <c r="E357" s="110"/>
      <c r="F357" s="28"/>
      <c r="G357" s="28"/>
      <c r="H357" s="22" t="str">
        <f>IF(G357="","",ROUNDDOWN('Lesné celky'!$C$2*G357,2))</f>
        <v/>
      </c>
      <c r="I357" s="28"/>
      <c r="J357" s="28"/>
      <c r="K357" s="28"/>
      <c r="L357" s="28"/>
      <c r="M357" s="24">
        <f t="shared" si="21"/>
        <v>0</v>
      </c>
      <c r="N357" s="112" t="str">
        <f t="shared" si="22"/>
        <v/>
      </c>
      <c r="O357" s="31"/>
      <c r="P357" s="33" t="str">
        <f t="shared" si="23"/>
        <v/>
      </c>
      <c r="R357" s="174" t="str">
        <f t="shared" si="24"/>
        <v/>
      </c>
    </row>
    <row r="358" spans="1:18" ht="24.75" customHeight="1" x14ac:dyDescent="0.2">
      <c r="A358" s="212"/>
      <c r="B358" s="213"/>
      <c r="C358" s="214"/>
      <c r="D358" s="88"/>
      <c r="E358" s="110"/>
      <c r="F358" s="28"/>
      <c r="G358" s="28"/>
      <c r="H358" s="22" t="str">
        <f>IF(G358="","",ROUNDDOWN('Lesné celky'!$C$2*G358,2))</f>
        <v/>
      </c>
      <c r="I358" s="28"/>
      <c r="J358" s="28"/>
      <c r="K358" s="28"/>
      <c r="L358" s="28"/>
      <c r="M358" s="24">
        <f t="shared" si="21"/>
        <v>0</v>
      </c>
      <c r="N358" s="112" t="str">
        <f t="shared" si="22"/>
        <v/>
      </c>
      <c r="O358" s="31"/>
      <c r="P358" s="33" t="str">
        <f t="shared" si="23"/>
        <v/>
      </c>
      <c r="R358" s="174" t="str">
        <f t="shared" si="24"/>
        <v/>
      </c>
    </row>
    <row r="359" spans="1:18" ht="24.75" customHeight="1" x14ac:dyDescent="0.2">
      <c r="A359" s="212"/>
      <c r="B359" s="213"/>
      <c r="C359" s="214"/>
      <c r="D359" s="88"/>
      <c r="E359" s="110"/>
      <c r="F359" s="28"/>
      <c r="G359" s="28"/>
      <c r="H359" s="22" t="str">
        <f>IF(G359="","",ROUNDDOWN('Lesné celky'!$C$2*G359,2))</f>
        <v/>
      </c>
      <c r="I359" s="28"/>
      <c r="J359" s="28"/>
      <c r="K359" s="28"/>
      <c r="L359" s="28"/>
      <c r="M359" s="24">
        <f t="shared" si="21"/>
        <v>0</v>
      </c>
      <c r="N359" s="112" t="str">
        <f t="shared" si="22"/>
        <v/>
      </c>
      <c r="O359" s="31"/>
      <c r="P359" s="33" t="str">
        <f t="shared" si="23"/>
        <v/>
      </c>
      <c r="R359" s="174" t="str">
        <f t="shared" si="24"/>
        <v/>
      </c>
    </row>
    <row r="360" spans="1:18" ht="24.75" customHeight="1" x14ac:dyDescent="0.2">
      <c r="A360" s="212"/>
      <c r="B360" s="213"/>
      <c r="C360" s="214"/>
      <c r="D360" s="88"/>
      <c r="E360" s="110"/>
      <c r="F360" s="28"/>
      <c r="G360" s="28"/>
      <c r="H360" s="22" t="str">
        <f>IF(G360="","",ROUNDDOWN('Lesné celky'!$C$2*G360,2))</f>
        <v/>
      </c>
      <c r="I360" s="28"/>
      <c r="J360" s="28"/>
      <c r="K360" s="28"/>
      <c r="L360" s="28"/>
      <c r="M360" s="24">
        <f t="shared" si="21"/>
        <v>0</v>
      </c>
      <c r="N360" s="112" t="str">
        <f t="shared" si="22"/>
        <v/>
      </c>
      <c r="O360" s="31"/>
      <c r="P360" s="33" t="str">
        <f t="shared" si="23"/>
        <v/>
      </c>
      <c r="R360" s="174" t="str">
        <f t="shared" si="24"/>
        <v/>
      </c>
    </row>
    <row r="361" spans="1:18" ht="24.75" customHeight="1" x14ac:dyDescent="0.2">
      <c r="A361" s="212"/>
      <c r="B361" s="213"/>
      <c r="C361" s="214"/>
      <c r="D361" s="88"/>
      <c r="E361" s="110"/>
      <c r="F361" s="28"/>
      <c r="G361" s="28"/>
      <c r="H361" s="22" t="str">
        <f>IF(G361="","",ROUNDDOWN('Lesné celky'!$C$2*G361,2))</f>
        <v/>
      </c>
      <c r="I361" s="28"/>
      <c r="J361" s="28"/>
      <c r="K361" s="28"/>
      <c r="L361" s="28"/>
      <c r="M361" s="24">
        <f t="shared" si="21"/>
        <v>0</v>
      </c>
      <c r="N361" s="112" t="str">
        <f t="shared" si="22"/>
        <v/>
      </c>
      <c r="O361" s="31"/>
      <c r="P361" s="33" t="str">
        <f t="shared" si="23"/>
        <v/>
      </c>
      <c r="R361" s="174" t="str">
        <f t="shared" si="24"/>
        <v/>
      </c>
    </row>
    <row r="362" spans="1:18" ht="24.75" customHeight="1" x14ac:dyDescent="0.2">
      <c r="A362" s="212"/>
      <c r="B362" s="213"/>
      <c r="C362" s="214"/>
      <c r="D362" s="88"/>
      <c r="E362" s="110"/>
      <c r="F362" s="28"/>
      <c r="G362" s="28"/>
      <c r="H362" s="22" t="str">
        <f>IF(G362="","",ROUNDDOWN('Lesné celky'!$C$2*G362,2))</f>
        <v/>
      </c>
      <c r="I362" s="28"/>
      <c r="J362" s="28"/>
      <c r="K362" s="28"/>
      <c r="L362" s="28"/>
      <c r="M362" s="24">
        <f t="shared" si="21"/>
        <v>0</v>
      </c>
      <c r="N362" s="112" t="str">
        <f t="shared" si="22"/>
        <v/>
      </c>
      <c r="O362" s="31"/>
      <c r="P362" s="33" t="str">
        <f t="shared" si="23"/>
        <v/>
      </c>
      <c r="R362" s="174" t="str">
        <f t="shared" si="24"/>
        <v/>
      </c>
    </row>
    <row r="363" spans="1:18" ht="24.75" customHeight="1" x14ac:dyDescent="0.2">
      <c r="A363" s="212"/>
      <c r="B363" s="213"/>
      <c r="C363" s="214"/>
      <c r="D363" s="88"/>
      <c r="E363" s="110"/>
      <c r="F363" s="28"/>
      <c r="G363" s="28"/>
      <c r="H363" s="22" t="str">
        <f>IF(G363="","",ROUNDDOWN('Lesné celky'!$C$2*G363,2))</f>
        <v/>
      </c>
      <c r="I363" s="28"/>
      <c r="J363" s="28"/>
      <c r="K363" s="28"/>
      <c r="L363" s="28"/>
      <c r="M363" s="24">
        <f t="shared" si="21"/>
        <v>0</v>
      </c>
      <c r="N363" s="112" t="str">
        <f t="shared" si="22"/>
        <v/>
      </c>
      <c r="O363" s="31"/>
      <c r="P363" s="33" t="str">
        <f t="shared" si="23"/>
        <v/>
      </c>
      <c r="R363" s="174" t="str">
        <f t="shared" si="24"/>
        <v/>
      </c>
    </row>
    <row r="364" spans="1:18" ht="24.75" customHeight="1" x14ac:dyDescent="0.2">
      <c r="A364" s="212"/>
      <c r="B364" s="213"/>
      <c r="C364" s="214"/>
      <c r="D364" s="88"/>
      <c r="E364" s="110"/>
      <c r="F364" s="28"/>
      <c r="G364" s="28"/>
      <c r="H364" s="22" t="str">
        <f>IF(G364="","",ROUNDDOWN('Lesné celky'!$C$2*G364,2))</f>
        <v/>
      </c>
      <c r="I364" s="28"/>
      <c r="J364" s="28"/>
      <c r="K364" s="28"/>
      <c r="L364" s="28"/>
      <c r="M364" s="24">
        <f t="shared" si="21"/>
        <v>0</v>
      </c>
      <c r="N364" s="112" t="str">
        <f t="shared" si="22"/>
        <v/>
      </c>
      <c r="O364" s="31"/>
      <c r="P364" s="33" t="str">
        <f t="shared" si="23"/>
        <v/>
      </c>
      <c r="R364" s="174" t="str">
        <f t="shared" si="24"/>
        <v/>
      </c>
    </row>
    <row r="365" spans="1:18" ht="24.75" customHeight="1" x14ac:dyDescent="0.2">
      <c r="A365" s="212"/>
      <c r="B365" s="213"/>
      <c r="C365" s="214"/>
      <c r="D365" s="88"/>
      <c r="E365" s="110"/>
      <c r="F365" s="28"/>
      <c r="G365" s="28"/>
      <c r="H365" s="22" t="str">
        <f>IF(G365="","",ROUNDDOWN('Lesné celky'!$C$2*G365,2))</f>
        <v/>
      </c>
      <c r="I365" s="28"/>
      <c r="J365" s="28"/>
      <c r="K365" s="28"/>
      <c r="L365" s="28"/>
      <c r="M365" s="24">
        <f t="shared" si="21"/>
        <v>0</v>
      </c>
      <c r="N365" s="112" t="str">
        <f t="shared" si="22"/>
        <v/>
      </c>
      <c r="O365" s="31"/>
      <c r="P365" s="33" t="str">
        <f t="shared" si="23"/>
        <v/>
      </c>
      <c r="R365" s="174" t="str">
        <f t="shared" si="24"/>
        <v/>
      </c>
    </row>
    <row r="366" spans="1:18" ht="24.75" customHeight="1" x14ac:dyDescent="0.2">
      <c r="A366" s="212"/>
      <c r="B366" s="213"/>
      <c r="C366" s="214"/>
      <c r="D366" s="88"/>
      <c r="E366" s="110"/>
      <c r="F366" s="28"/>
      <c r="G366" s="28"/>
      <c r="H366" s="22" t="str">
        <f>IF(G366="","",ROUNDDOWN('Lesné celky'!$C$2*G366,2))</f>
        <v/>
      </c>
      <c r="I366" s="28"/>
      <c r="J366" s="28"/>
      <c r="K366" s="28"/>
      <c r="L366" s="28"/>
      <c r="M366" s="24">
        <f t="shared" si="21"/>
        <v>0</v>
      </c>
      <c r="N366" s="112" t="str">
        <f t="shared" si="22"/>
        <v/>
      </c>
      <c r="O366" s="31"/>
      <c r="P366" s="33" t="str">
        <f t="shared" si="23"/>
        <v/>
      </c>
      <c r="R366" s="174" t="str">
        <f t="shared" si="24"/>
        <v/>
      </c>
    </row>
    <row r="367" spans="1:18" ht="24.75" customHeight="1" x14ac:dyDescent="0.2">
      <c r="A367" s="212"/>
      <c r="B367" s="213"/>
      <c r="C367" s="214"/>
      <c r="D367" s="88"/>
      <c r="E367" s="110"/>
      <c r="F367" s="28"/>
      <c r="G367" s="28"/>
      <c r="H367" s="22" t="str">
        <f>IF(G367="","",ROUNDDOWN('Lesné celky'!$C$2*G367,2))</f>
        <v/>
      </c>
      <c r="I367" s="28"/>
      <c r="J367" s="28"/>
      <c r="K367" s="28"/>
      <c r="L367" s="28"/>
      <c r="M367" s="24">
        <f t="shared" si="21"/>
        <v>0</v>
      </c>
      <c r="N367" s="112" t="str">
        <f t="shared" si="22"/>
        <v/>
      </c>
      <c r="O367" s="31"/>
      <c r="P367" s="33" t="str">
        <f t="shared" si="23"/>
        <v/>
      </c>
      <c r="R367" s="174" t="str">
        <f t="shared" si="24"/>
        <v/>
      </c>
    </row>
    <row r="368" spans="1:18" ht="24.75" customHeight="1" x14ac:dyDescent="0.2">
      <c r="A368" s="212"/>
      <c r="B368" s="213"/>
      <c r="C368" s="214"/>
      <c r="D368" s="88"/>
      <c r="E368" s="110"/>
      <c r="F368" s="28"/>
      <c r="G368" s="28"/>
      <c r="H368" s="22" t="str">
        <f>IF(G368="","",ROUNDDOWN('Lesné celky'!$C$2*G368,2))</f>
        <v/>
      </c>
      <c r="I368" s="28"/>
      <c r="J368" s="28"/>
      <c r="K368" s="28"/>
      <c r="L368" s="28"/>
      <c r="M368" s="24">
        <f t="shared" si="21"/>
        <v>0</v>
      </c>
      <c r="N368" s="112" t="str">
        <f t="shared" si="22"/>
        <v/>
      </c>
      <c r="O368" s="31"/>
      <c r="P368" s="33" t="str">
        <f t="shared" si="23"/>
        <v/>
      </c>
      <c r="R368" s="174" t="str">
        <f t="shared" si="24"/>
        <v/>
      </c>
    </row>
    <row r="369" spans="1:18" ht="24.75" customHeight="1" x14ac:dyDescent="0.2">
      <c r="A369" s="212"/>
      <c r="B369" s="213"/>
      <c r="C369" s="214"/>
      <c r="D369" s="88"/>
      <c r="E369" s="110"/>
      <c r="F369" s="28"/>
      <c r="G369" s="28"/>
      <c r="H369" s="22" t="str">
        <f>IF(G369="","",ROUNDDOWN('Lesné celky'!$C$2*G369,2))</f>
        <v/>
      </c>
      <c r="I369" s="28"/>
      <c r="J369" s="28"/>
      <c r="K369" s="28"/>
      <c r="L369" s="28"/>
      <c r="M369" s="24">
        <f t="shared" si="21"/>
        <v>0</v>
      </c>
      <c r="N369" s="112" t="str">
        <f t="shared" si="22"/>
        <v/>
      </c>
      <c r="O369" s="31"/>
      <c r="P369" s="33" t="str">
        <f t="shared" si="23"/>
        <v/>
      </c>
      <c r="R369" s="174" t="str">
        <f t="shared" si="24"/>
        <v/>
      </c>
    </row>
    <row r="370" spans="1:18" ht="24.75" customHeight="1" x14ac:dyDescent="0.2">
      <c r="A370" s="212"/>
      <c r="B370" s="213"/>
      <c r="C370" s="214"/>
      <c r="D370" s="88"/>
      <c r="E370" s="110"/>
      <c r="F370" s="28"/>
      <c r="G370" s="28"/>
      <c r="H370" s="22" t="str">
        <f>IF(G370="","",ROUNDDOWN('Lesné celky'!$C$2*G370,2))</f>
        <v/>
      </c>
      <c r="I370" s="28"/>
      <c r="J370" s="28"/>
      <c r="K370" s="28"/>
      <c r="L370" s="28"/>
      <c r="M370" s="24">
        <f t="shared" si="21"/>
        <v>0</v>
      </c>
      <c r="N370" s="112" t="str">
        <f t="shared" si="22"/>
        <v/>
      </c>
      <c r="O370" s="31"/>
      <c r="P370" s="33" t="str">
        <f t="shared" si="23"/>
        <v/>
      </c>
      <c r="R370" s="174" t="str">
        <f t="shared" si="24"/>
        <v/>
      </c>
    </row>
    <row r="371" spans="1:18" ht="24.75" customHeight="1" x14ac:dyDescent="0.2">
      <c r="A371" s="212"/>
      <c r="B371" s="213"/>
      <c r="C371" s="214"/>
      <c r="D371" s="88"/>
      <c r="E371" s="110"/>
      <c r="F371" s="28"/>
      <c r="G371" s="28"/>
      <c r="H371" s="22" t="str">
        <f>IF(G371="","",ROUNDDOWN('Lesné celky'!$C$2*G371,2))</f>
        <v/>
      </c>
      <c r="I371" s="28"/>
      <c r="J371" s="28"/>
      <c r="K371" s="28"/>
      <c r="L371" s="28"/>
      <c r="M371" s="24">
        <f t="shared" si="21"/>
        <v>0</v>
      </c>
      <c r="N371" s="112" t="str">
        <f t="shared" si="22"/>
        <v/>
      </c>
      <c r="O371" s="31"/>
      <c r="P371" s="33" t="str">
        <f t="shared" si="23"/>
        <v/>
      </c>
      <c r="R371" s="174" t="str">
        <f t="shared" si="24"/>
        <v/>
      </c>
    </row>
    <row r="372" spans="1:18" ht="24.75" customHeight="1" x14ac:dyDescent="0.2">
      <c r="A372" s="212"/>
      <c r="B372" s="213"/>
      <c r="C372" s="214"/>
      <c r="D372" s="88"/>
      <c r="E372" s="110"/>
      <c r="F372" s="28"/>
      <c r="G372" s="28"/>
      <c r="H372" s="22" t="str">
        <f>IF(G372="","",ROUNDDOWN('Lesné celky'!$C$2*G372,2))</f>
        <v/>
      </c>
      <c r="I372" s="28"/>
      <c r="J372" s="28"/>
      <c r="K372" s="28"/>
      <c r="L372" s="28"/>
      <c r="M372" s="24">
        <f t="shared" si="21"/>
        <v>0</v>
      </c>
      <c r="N372" s="112" t="str">
        <f t="shared" si="22"/>
        <v/>
      </c>
      <c r="O372" s="31"/>
      <c r="P372" s="33" t="str">
        <f t="shared" si="23"/>
        <v/>
      </c>
      <c r="R372" s="174" t="str">
        <f t="shared" si="24"/>
        <v/>
      </c>
    </row>
    <row r="373" spans="1:18" ht="24.75" customHeight="1" x14ac:dyDescent="0.2">
      <c r="A373" s="212"/>
      <c r="B373" s="213"/>
      <c r="C373" s="214"/>
      <c r="D373" s="88"/>
      <c r="E373" s="110"/>
      <c r="F373" s="28"/>
      <c r="G373" s="28"/>
      <c r="H373" s="22" t="str">
        <f>IF(G373="","",ROUNDDOWN('Lesné celky'!$C$2*G373,2))</f>
        <v/>
      </c>
      <c r="I373" s="28"/>
      <c r="J373" s="28"/>
      <c r="K373" s="28"/>
      <c r="L373" s="28"/>
      <c r="M373" s="24">
        <f t="shared" si="21"/>
        <v>0</v>
      </c>
      <c r="N373" s="112" t="str">
        <f t="shared" si="22"/>
        <v/>
      </c>
      <c r="O373" s="31"/>
      <c r="P373" s="33" t="str">
        <f t="shared" si="23"/>
        <v/>
      </c>
      <c r="R373" s="174" t="str">
        <f t="shared" si="24"/>
        <v/>
      </c>
    </row>
    <row r="374" spans="1:18" ht="24.75" customHeight="1" x14ac:dyDescent="0.2">
      <c r="A374" s="212"/>
      <c r="B374" s="213"/>
      <c r="C374" s="214"/>
      <c r="D374" s="88"/>
      <c r="E374" s="110"/>
      <c r="F374" s="28"/>
      <c r="G374" s="28"/>
      <c r="H374" s="22" t="str">
        <f>IF(G374="","",ROUNDDOWN('Lesné celky'!$C$2*G374,2))</f>
        <v/>
      </c>
      <c r="I374" s="28"/>
      <c r="J374" s="28"/>
      <c r="K374" s="28"/>
      <c r="L374" s="28"/>
      <c r="M374" s="24">
        <f t="shared" si="21"/>
        <v>0</v>
      </c>
      <c r="N374" s="112" t="str">
        <f t="shared" si="22"/>
        <v/>
      </c>
      <c r="O374" s="31"/>
      <c r="P374" s="33" t="str">
        <f t="shared" si="23"/>
        <v/>
      </c>
      <c r="R374" s="174" t="str">
        <f t="shared" si="24"/>
        <v/>
      </c>
    </row>
    <row r="375" spans="1:18" ht="24.75" customHeight="1" x14ac:dyDescent="0.2">
      <c r="A375" s="212"/>
      <c r="B375" s="213"/>
      <c r="C375" s="214"/>
      <c r="D375" s="88"/>
      <c r="E375" s="110"/>
      <c r="F375" s="28"/>
      <c r="G375" s="28"/>
      <c r="H375" s="22" t="str">
        <f>IF(G375="","",ROUNDDOWN('Lesné celky'!$C$2*G375,2))</f>
        <v/>
      </c>
      <c r="I375" s="28"/>
      <c r="J375" s="28"/>
      <c r="K375" s="28"/>
      <c r="L375" s="28"/>
      <c r="M375" s="24">
        <f t="shared" si="21"/>
        <v>0</v>
      </c>
      <c r="N375" s="112" t="str">
        <f t="shared" si="22"/>
        <v/>
      </c>
      <c r="O375" s="31"/>
      <c r="P375" s="33" t="str">
        <f t="shared" si="23"/>
        <v/>
      </c>
      <c r="R375" s="174" t="str">
        <f t="shared" si="24"/>
        <v/>
      </c>
    </row>
    <row r="376" spans="1:18" ht="24.75" customHeight="1" x14ac:dyDescent="0.2">
      <c r="A376" s="212"/>
      <c r="B376" s="213"/>
      <c r="C376" s="214"/>
      <c r="D376" s="88"/>
      <c r="E376" s="110"/>
      <c r="F376" s="28"/>
      <c r="G376" s="28"/>
      <c r="H376" s="22" t="str">
        <f>IF(G376="","",ROUNDDOWN('Lesné celky'!$C$2*G376,2))</f>
        <v/>
      </c>
      <c r="I376" s="28"/>
      <c r="J376" s="28"/>
      <c r="K376" s="28"/>
      <c r="L376" s="28"/>
      <c r="M376" s="24">
        <f t="shared" si="21"/>
        <v>0</v>
      </c>
      <c r="N376" s="112" t="str">
        <f t="shared" si="22"/>
        <v/>
      </c>
      <c r="O376" s="31"/>
      <c r="P376" s="33" t="str">
        <f t="shared" si="23"/>
        <v/>
      </c>
      <c r="R376" s="174" t="str">
        <f t="shared" si="24"/>
        <v/>
      </c>
    </row>
    <row r="377" spans="1:18" ht="24.75" customHeight="1" x14ac:dyDescent="0.2">
      <c r="A377" s="212"/>
      <c r="B377" s="213"/>
      <c r="C377" s="214"/>
      <c r="D377" s="88"/>
      <c r="E377" s="110"/>
      <c r="F377" s="28"/>
      <c r="G377" s="28"/>
      <c r="H377" s="22" t="str">
        <f>IF(G377="","",ROUNDDOWN('Lesné celky'!$C$2*G377,2))</f>
        <v/>
      </c>
      <c r="I377" s="28"/>
      <c r="J377" s="28"/>
      <c r="K377" s="28"/>
      <c r="L377" s="28"/>
      <c r="M377" s="24">
        <f t="shared" si="21"/>
        <v>0</v>
      </c>
      <c r="N377" s="112" t="str">
        <f t="shared" si="22"/>
        <v/>
      </c>
      <c r="O377" s="31"/>
      <c r="P377" s="33" t="str">
        <f t="shared" si="23"/>
        <v/>
      </c>
      <c r="R377" s="174" t="str">
        <f t="shared" si="24"/>
        <v/>
      </c>
    </row>
    <row r="378" spans="1:18" ht="24.75" customHeight="1" x14ac:dyDescent="0.2">
      <c r="A378" s="212"/>
      <c r="B378" s="213"/>
      <c r="C378" s="214"/>
      <c r="D378" s="88"/>
      <c r="E378" s="110"/>
      <c r="F378" s="28"/>
      <c r="G378" s="28"/>
      <c r="H378" s="22" t="str">
        <f>IF(G378="","",ROUNDDOWN('Lesné celky'!$C$2*G378,2))</f>
        <v/>
      </c>
      <c r="I378" s="28"/>
      <c r="J378" s="28"/>
      <c r="K378" s="28"/>
      <c r="L378" s="28"/>
      <c r="M378" s="24">
        <f t="shared" si="21"/>
        <v>0</v>
      </c>
      <c r="N378" s="112" t="str">
        <f t="shared" si="22"/>
        <v/>
      </c>
      <c r="O378" s="31"/>
      <c r="P378" s="33" t="str">
        <f t="shared" si="23"/>
        <v/>
      </c>
      <c r="R378" s="174" t="str">
        <f t="shared" si="24"/>
        <v/>
      </c>
    </row>
    <row r="379" spans="1:18" ht="24.75" customHeight="1" x14ac:dyDescent="0.2">
      <c r="A379" s="212"/>
      <c r="B379" s="213"/>
      <c r="C379" s="214"/>
      <c r="D379" s="88"/>
      <c r="E379" s="110"/>
      <c r="F379" s="28"/>
      <c r="G379" s="28"/>
      <c r="H379" s="22" t="str">
        <f>IF(G379="","",ROUNDDOWN('Lesné celky'!$C$2*G379,2))</f>
        <v/>
      </c>
      <c r="I379" s="28"/>
      <c r="J379" s="28"/>
      <c r="K379" s="28"/>
      <c r="L379" s="28"/>
      <c r="M379" s="24">
        <f t="shared" si="21"/>
        <v>0</v>
      </c>
      <c r="N379" s="112" t="str">
        <f t="shared" si="22"/>
        <v/>
      </c>
      <c r="O379" s="31"/>
      <c r="P379" s="33" t="str">
        <f t="shared" si="23"/>
        <v/>
      </c>
      <c r="R379" s="174" t="str">
        <f t="shared" si="24"/>
        <v/>
      </c>
    </row>
    <row r="380" spans="1:18" ht="24.75" customHeight="1" x14ac:dyDescent="0.2">
      <c r="A380" s="212"/>
      <c r="B380" s="213"/>
      <c r="C380" s="214"/>
      <c r="D380" s="88"/>
      <c r="E380" s="110"/>
      <c r="F380" s="28"/>
      <c r="G380" s="28"/>
      <c r="H380" s="22" t="str">
        <f>IF(G380="","",ROUNDDOWN('Lesné celky'!$C$2*G380,2))</f>
        <v/>
      </c>
      <c r="I380" s="28"/>
      <c r="J380" s="28"/>
      <c r="K380" s="28"/>
      <c r="L380" s="28"/>
      <c r="M380" s="24">
        <f t="shared" si="21"/>
        <v>0</v>
      </c>
      <c r="N380" s="112" t="str">
        <f t="shared" si="22"/>
        <v/>
      </c>
      <c r="O380" s="31"/>
      <c r="P380" s="33" t="str">
        <f t="shared" si="23"/>
        <v/>
      </c>
      <c r="R380" s="174" t="str">
        <f t="shared" si="24"/>
        <v/>
      </c>
    </row>
    <row r="381" spans="1:18" ht="24.75" customHeight="1" x14ac:dyDescent="0.2">
      <c r="A381" s="212"/>
      <c r="B381" s="213"/>
      <c r="C381" s="214"/>
      <c r="D381" s="88"/>
      <c r="E381" s="110"/>
      <c r="F381" s="28"/>
      <c r="G381" s="28"/>
      <c r="H381" s="22" t="str">
        <f>IF(G381="","",ROUNDDOWN('Lesné celky'!$C$2*G381,2))</f>
        <v/>
      </c>
      <c r="I381" s="28"/>
      <c r="J381" s="28"/>
      <c r="K381" s="28"/>
      <c r="L381" s="28"/>
      <c r="M381" s="24">
        <f t="shared" si="21"/>
        <v>0</v>
      </c>
      <c r="N381" s="112" t="str">
        <f t="shared" si="22"/>
        <v/>
      </c>
      <c r="O381" s="31"/>
      <c r="P381" s="33" t="str">
        <f t="shared" si="23"/>
        <v/>
      </c>
      <c r="R381" s="174" t="str">
        <f t="shared" si="24"/>
        <v/>
      </c>
    </row>
    <row r="382" spans="1:18" ht="24.75" customHeight="1" x14ac:dyDescent="0.2">
      <c r="A382" s="212"/>
      <c r="B382" s="213"/>
      <c r="C382" s="214"/>
      <c r="D382" s="88"/>
      <c r="E382" s="110"/>
      <c r="F382" s="28"/>
      <c r="G382" s="28"/>
      <c r="H382" s="22" t="str">
        <f>IF(G382="","",ROUNDDOWN('Lesné celky'!$C$2*G382,2))</f>
        <v/>
      </c>
      <c r="I382" s="28"/>
      <c r="J382" s="28"/>
      <c r="K382" s="28"/>
      <c r="L382" s="28"/>
      <c r="M382" s="24">
        <f t="shared" si="21"/>
        <v>0</v>
      </c>
      <c r="N382" s="112" t="str">
        <f t="shared" si="22"/>
        <v/>
      </c>
      <c r="O382" s="31"/>
      <c r="P382" s="33" t="str">
        <f t="shared" si="23"/>
        <v/>
      </c>
      <c r="R382" s="174" t="str">
        <f t="shared" si="24"/>
        <v/>
      </c>
    </row>
    <row r="383" spans="1:18" ht="24.75" customHeight="1" x14ac:dyDescent="0.2">
      <c r="A383" s="212"/>
      <c r="B383" s="213"/>
      <c r="C383" s="214"/>
      <c r="D383" s="88"/>
      <c r="E383" s="110"/>
      <c r="F383" s="28"/>
      <c r="G383" s="28"/>
      <c r="H383" s="22" t="str">
        <f>IF(G383="","",ROUNDDOWN('Lesné celky'!$C$2*G383,2))</f>
        <v/>
      </c>
      <c r="I383" s="28"/>
      <c r="J383" s="28"/>
      <c r="K383" s="28"/>
      <c r="L383" s="28"/>
      <c r="M383" s="24">
        <f t="shared" si="21"/>
        <v>0</v>
      </c>
      <c r="N383" s="112" t="str">
        <f t="shared" si="22"/>
        <v/>
      </c>
      <c r="O383" s="31"/>
      <c r="P383" s="33" t="str">
        <f t="shared" si="23"/>
        <v/>
      </c>
      <c r="R383" s="174" t="str">
        <f t="shared" si="24"/>
        <v/>
      </c>
    </row>
    <row r="384" spans="1:18" ht="24.75" customHeight="1" x14ac:dyDescent="0.2">
      <c r="A384" s="212"/>
      <c r="B384" s="213"/>
      <c r="C384" s="214"/>
      <c r="D384" s="88"/>
      <c r="E384" s="110"/>
      <c r="F384" s="28"/>
      <c r="G384" s="28"/>
      <c r="H384" s="22" t="str">
        <f>IF(G384="","",ROUNDDOWN('Lesné celky'!$C$2*G384,2))</f>
        <v/>
      </c>
      <c r="I384" s="28"/>
      <c r="J384" s="28"/>
      <c r="K384" s="28"/>
      <c r="L384" s="28"/>
      <c r="M384" s="24">
        <f t="shared" si="21"/>
        <v>0</v>
      </c>
      <c r="N384" s="112" t="str">
        <f t="shared" si="22"/>
        <v/>
      </c>
      <c r="O384" s="31"/>
      <c r="P384" s="33" t="str">
        <f t="shared" si="23"/>
        <v/>
      </c>
      <c r="R384" s="174" t="str">
        <f t="shared" si="24"/>
        <v/>
      </c>
    </row>
    <row r="385" spans="1:18" ht="24.75" customHeight="1" x14ac:dyDescent="0.2">
      <c r="A385" s="212"/>
      <c r="B385" s="213"/>
      <c r="C385" s="214"/>
      <c r="D385" s="88"/>
      <c r="E385" s="110"/>
      <c r="F385" s="28"/>
      <c r="G385" s="28"/>
      <c r="H385" s="22" t="str">
        <f>IF(G385="","",ROUNDDOWN('Lesné celky'!$C$2*G385,2))</f>
        <v/>
      </c>
      <c r="I385" s="28"/>
      <c r="J385" s="28"/>
      <c r="K385" s="28"/>
      <c r="L385" s="28"/>
      <c r="M385" s="24">
        <f t="shared" si="21"/>
        <v>0</v>
      </c>
      <c r="N385" s="112" t="str">
        <f t="shared" si="22"/>
        <v/>
      </c>
      <c r="O385" s="31"/>
      <c r="P385" s="33" t="str">
        <f t="shared" si="23"/>
        <v/>
      </c>
      <c r="R385" s="174" t="str">
        <f t="shared" si="24"/>
        <v/>
      </c>
    </row>
    <row r="386" spans="1:18" ht="24.75" customHeight="1" x14ac:dyDescent="0.2">
      <c r="A386" s="212"/>
      <c r="B386" s="213"/>
      <c r="C386" s="214"/>
      <c r="D386" s="88"/>
      <c r="E386" s="110"/>
      <c r="F386" s="28"/>
      <c r="G386" s="28"/>
      <c r="H386" s="22" t="str">
        <f>IF(G386="","",ROUNDDOWN('Lesné celky'!$C$2*G386,2))</f>
        <v/>
      </c>
      <c r="I386" s="28"/>
      <c r="J386" s="28"/>
      <c r="K386" s="28"/>
      <c r="L386" s="28"/>
      <c r="M386" s="24">
        <f t="shared" ref="M386:M449" si="25">SUM(I386:L386)</f>
        <v>0</v>
      </c>
      <c r="N386" s="112" t="str">
        <f t="shared" ref="N386:N449" si="26">IF(ROUNDDOWN(F386*G386,2)-ROUNDDOWN(SUM(I386:L386),2)=0,"","zlý súčet")</f>
        <v/>
      </c>
      <c r="O386" s="31"/>
      <c r="P386" s="33" t="str">
        <f t="shared" si="23"/>
        <v/>
      </c>
      <c r="R386" s="174" t="str">
        <f t="shared" si="24"/>
        <v/>
      </c>
    </row>
    <row r="387" spans="1:18" ht="24.75" customHeight="1" x14ac:dyDescent="0.2">
      <c r="A387" s="212"/>
      <c r="B387" s="213"/>
      <c r="C387" s="214"/>
      <c r="D387" s="88"/>
      <c r="E387" s="110"/>
      <c r="F387" s="28"/>
      <c r="G387" s="28"/>
      <c r="H387" s="22" t="str">
        <f>IF(G387="","",ROUNDDOWN('Lesné celky'!$C$2*G387,2))</f>
        <v/>
      </c>
      <c r="I387" s="28"/>
      <c r="J387" s="28"/>
      <c r="K387" s="28"/>
      <c r="L387" s="28"/>
      <c r="M387" s="24">
        <f t="shared" si="25"/>
        <v>0</v>
      </c>
      <c r="N387" s="112" t="str">
        <f t="shared" si="26"/>
        <v/>
      </c>
      <c r="O387" s="31"/>
      <c r="P387" s="33" t="str">
        <f t="shared" si="23"/>
        <v/>
      </c>
      <c r="R387" s="174" t="str">
        <f t="shared" si="24"/>
        <v/>
      </c>
    </row>
    <row r="388" spans="1:18" ht="24.75" customHeight="1" x14ac:dyDescent="0.2">
      <c r="A388" s="212"/>
      <c r="B388" s="213"/>
      <c r="C388" s="214"/>
      <c r="D388" s="88"/>
      <c r="E388" s="110"/>
      <c r="F388" s="28"/>
      <c r="G388" s="28"/>
      <c r="H388" s="22" t="str">
        <f>IF(G388="","",ROUNDDOWN('Lesné celky'!$C$2*G388,2))</f>
        <v/>
      </c>
      <c r="I388" s="28"/>
      <c r="J388" s="28"/>
      <c r="K388" s="28"/>
      <c r="L388" s="28"/>
      <c r="M388" s="24">
        <f t="shared" si="25"/>
        <v>0</v>
      </c>
      <c r="N388" s="112" t="str">
        <f t="shared" si="26"/>
        <v/>
      </c>
      <c r="O388" s="31"/>
      <c r="P388" s="33" t="str">
        <f t="shared" si="23"/>
        <v/>
      </c>
      <c r="R388" s="174" t="str">
        <f t="shared" si="24"/>
        <v/>
      </c>
    </row>
    <row r="389" spans="1:18" ht="24.75" customHeight="1" x14ac:dyDescent="0.2">
      <c r="A389" s="212"/>
      <c r="B389" s="213"/>
      <c r="C389" s="214"/>
      <c r="D389" s="88"/>
      <c r="E389" s="110"/>
      <c r="F389" s="28"/>
      <c r="G389" s="28"/>
      <c r="H389" s="22" t="str">
        <f>IF(G389="","",ROUNDDOWN('Lesné celky'!$C$2*G389,2))</f>
        <v/>
      </c>
      <c r="I389" s="28"/>
      <c r="J389" s="28"/>
      <c r="K389" s="28"/>
      <c r="L389" s="28"/>
      <c r="M389" s="24">
        <f t="shared" si="25"/>
        <v>0</v>
      </c>
      <c r="N389" s="112" t="str">
        <f t="shared" si="26"/>
        <v/>
      </c>
      <c r="O389" s="31"/>
      <c r="P389" s="33" t="str">
        <f t="shared" si="23"/>
        <v/>
      </c>
      <c r="R389" s="174" t="str">
        <f t="shared" si="24"/>
        <v/>
      </c>
    </row>
    <row r="390" spans="1:18" ht="24.75" customHeight="1" x14ac:dyDescent="0.2">
      <c r="A390" s="212"/>
      <c r="B390" s="213"/>
      <c r="C390" s="214"/>
      <c r="D390" s="88"/>
      <c r="E390" s="110"/>
      <c r="F390" s="28"/>
      <c r="G390" s="28"/>
      <c r="H390" s="22" t="str">
        <f>IF(G390="","",ROUNDDOWN('Lesné celky'!$C$2*G390,2))</f>
        <v/>
      </c>
      <c r="I390" s="28"/>
      <c r="J390" s="28"/>
      <c r="K390" s="28"/>
      <c r="L390" s="28"/>
      <c r="M390" s="24">
        <f t="shared" si="25"/>
        <v>0</v>
      </c>
      <c r="N390" s="112" t="str">
        <f t="shared" si="26"/>
        <v/>
      </c>
      <c r="O390" s="31"/>
      <c r="P390" s="33" t="str">
        <f t="shared" si="23"/>
        <v/>
      </c>
      <c r="R390" s="174" t="str">
        <f t="shared" si="24"/>
        <v/>
      </c>
    </row>
    <row r="391" spans="1:18" ht="24.75" customHeight="1" x14ac:dyDescent="0.2">
      <c r="A391" s="212"/>
      <c r="B391" s="213"/>
      <c r="C391" s="214"/>
      <c r="D391" s="88"/>
      <c r="E391" s="110"/>
      <c r="F391" s="28"/>
      <c r="G391" s="28"/>
      <c r="H391" s="22" t="str">
        <f>IF(G391="","",ROUNDDOWN('Lesné celky'!$C$2*G391,2))</f>
        <v/>
      </c>
      <c r="I391" s="28"/>
      <c r="J391" s="28"/>
      <c r="K391" s="28"/>
      <c r="L391" s="28"/>
      <c r="M391" s="24">
        <f t="shared" si="25"/>
        <v>0</v>
      </c>
      <c r="N391" s="112" t="str">
        <f t="shared" si="26"/>
        <v/>
      </c>
      <c r="O391" s="31"/>
      <c r="P391" s="33" t="str">
        <f t="shared" si="23"/>
        <v/>
      </c>
      <c r="R391" s="174" t="str">
        <f t="shared" si="24"/>
        <v/>
      </c>
    </row>
    <row r="392" spans="1:18" ht="24.75" customHeight="1" x14ac:dyDescent="0.2">
      <c r="A392" s="212"/>
      <c r="B392" s="213"/>
      <c r="C392" s="214"/>
      <c r="D392" s="88"/>
      <c r="E392" s="110"/>
      <c r="F392" s="28"/>
      <c r="G392" s="28"/>
      <c r="H392" s="22" t="str">
        <f>IF(G392="","",ROUNDDOWN('Lesné celky'!$C$2*G392,2))</f>
        <v/>
      </c>
      <c r="I392" s="28"/>
      <c r="J392" s="28"/>
      <c r="K392" s="28"/>
      <c r="L392" s="28"/>
      <c r="M392" s="24">
        <f t="shared" si="25"/>
        <v>0</v>
      </c>
      <c r="N392" s="112" t="str">
        <f t="shared" si="26"/>
        <v/>
      </c>
      <c r="O392" s="31"/>
      <c r="P392" s="33" t="str">
        <f t="shared" si="23"/>
        <v/>
      </c>
      <c r="R392" s="174" t="str">
        <f t="shared" si="24"/>
        <v/>
      </c>
    </row>
    <row r="393" spans="1:18" ht="24.75" customHeight="1" x14ac:dyDescent="0.2">
      <c r="A393" s="212"/>
      <c r="B393" s="213"/>
      <c r="C393" s="214"/>
      <c r="D393" s="88"/>
      <c r="E393" s="110"/>
      <c r="F393" s="28"/>
      <c r="G393" s="28"/>
      <c r="H393" s="22" t="str">
        <f>IF(G393="","",ROUNDDOWN('Lesné celky'!$C$2*G393,2))</f>
        <v/>
      </c>
      <c r="I393" s="28"/>
      <c r="J393" s="28"/>
      <c r="K393" s="28"/>
      <c r="L393" s="28"/>
      <c r="M393" s="24">
        <f t="shared" si="25"/>
        <v>0</v>
      </c>
      <c r="N393" s="112" t="str">
        <f t="shared" si="26"/>
        <v/>
      </c>
      <c r="O393" s="31"/>
      <c r="P393" s="33" t="str">
        <f t="shared" si="23"/>
        <v/>
      </c>
      <c r="R393" s="174" t="str">
        <f t="shared" si="24"/>
        <v/>
      </c>
    </row>
    <row r="394" spans="1:18" ht="24.75" customHeight="1" x14ac:dyDescent="0.2">
      <c r="A394" s="212"/>
      <c r="B394" s="213"/>
      <c r="C394" s="214"/>
      <c r="D394" s="88"/>
      <c r="E394" s="110"/>
      <c r="F394" s="28"/>
      <c r="G394" s="28"/>
      <c r="H394" s="22" t="str">
        <f>IF(G394="","",ROUNDDOWN('Lesné celky'!$C$2*G394,2))</f>
        <v/>
      </c>
      <c r="I394" s="28"/>
      <c r="J394" s="28"/>
      <c r="K394" s="28"/>
      <c r="L394" s="28"/>
      <c r="M394" s="24">
        <f t="shared" si="25"/>
        <v>0</v>
      </c>
      <c r="N394" s="112" t="str">
        <f t="shared" si="26"/>
        <v/>
      </c>
      <c r="O394" s="31"/>
      <c r="P394" s="33" t="str">
        <f t="shared" si="23"/>
        <v/>
      </c>
      <c r="R394" s="174" t="str">
        <f t="shared" si="24"/>
        <v/>
      </c>
    </row>
    <row r="395" spans="1:18" ht="24.75" customHeight="1" x14ac:dyDescent="0.2">
      <c r="A395" s="212"/>
      <c r="B395" s="213"/>
      <c r="C395" s="214"/>
      <c r="D395" s="88"/>
      <c r="E395" s="110"/>
      <c r="F395" s="28"/>
      <c r="G395" s="28"/>
      <c r="H395" s="22" t="str">
        <f>IF(G395="","",ROUNDDOWN('Lesné celky'!$C$2*G395,2))</f>
        <v/>
      </c>
      <c r="I395" s="28"/>
      <c r="J395" s="28"/>
      <c r="K395" s="28"/>
      <c r="L395" s="28"/>
      <c r="M395" s="24">
        <f t="shared" si="25"/>
        <v>0</v>
      </c>
      <c r="N395" s="112" t="str">
        <f t="shared" si="26"/>
        <v/>
      </c>
      <c r="O395" s="31"/>
      <c r="P395" s="33" t="str">
        <f t="shared" si="23"/>
        <v/>
      </c>
      <c r="R395" s="174" t="str">
        <f t="shared" si="24"/>
        <v/>
      </c>
    </row>
    <row r="396" spans="1:18" ht="24.75" customHeight="1" x14ac:dyDescent="0.2">
      <c r="A396" s="212"/>
      <c r="B396" s="213"/>
      <c r="C396" s="214"/>
      <c r="D396" s="88"/>
      <c r="E396" s="110"/>
      <c r="F396" s="28"/>
      <c r="G396" s="28"/>
      <c r="H396" s="22" t="str">
        <f>IF(G396="","",ROUNDDOWN('Lesné celky'!$C$2*G396,2))</f>
        <v/>
      </c>
      <c r="I396" s="28"/>
      <c r="J396" s="28"/>
      <c r="K396" s="28"/>
      <c r="L396" s="28"/>
      <c r="M396" s="24">
        <f t="shared" si="25"/>
        <v>0</v>
      </c>
      <c r="N396" s="112" t="str">
        <f t="shared" si="26"/>
        <v/>
      </c>
      <c r="O396" s="31"/>
      <c r="P396" s="33" t="str">
        <f t="shared" si="23"/>
        <v/>
      </c>
      <c r="R396" s="174" t="str">
        <f t="shared" si="24"/>
        <v/>
      </c>
    </row>
    <row r="397" spans="1:18" ht="24.75" customHeight="1" x14ac:dyDescent="0.2">
      <c r="A397" s="212"/>
      <c r="B397" s="213"/>
      <c r="C397" s="214"/>
      <c r="D397" s="88"/>
      <c r="E397" s="110"/>
      <c r="F397" s="28"/>
      <c r="G397" s="28"/>
      <c r="H397" s="22" t="str">
        <f>IF(G397="","",ROUNDDOWN('Lesné celky'!$C$2*G397,2))</f>
        <v/>
      </c>
      <c r="I397" s="28"/>
      <c r="J397" s="28"/>
      <c r="K397" s="28"/>
      <c r="L397" s="28"/>
      <c r="M397" s="24">
        <f t="shared" si="25"/>
        <v>0</v>
      </c>
      <c r="N397" s="112" t="str">
        <f t="shared" si="26"/>
        <v/>
      </c>
      <c r="O397" s="31"/>
      <c r="P397" s="33" t="str">
        <f t="shared" si="23"/>
        <v/>
      </c>
      <c r="R397" s="174" t="str">
        <f t="shared" si="24"/>
        <v/>
      </c>
    </row>
    <row r="398" spans="1:18" ht="24.75" customHeight="1" x14ac:dyDescent="0.2">
      <c r="A398" s="212"/>
      <c r="B398" s="213"/>
      <c r="C398" s="214"/>
      <c r="D398" s="88"/>
      <c r="E398" s="110"/>
      <c r="F398" s="28"/>
      <c r="G398" s="28"/>
      <c r="H398" s="22" t="str">
        <f>IF(G398="","",ROUNDDOWN('Lesné celky'!$C$2*G398,2))</f>
        <v/>
      </c>
      <c r="I398" s="28"/>
      <c r="J398" s="28"/>
      <c r="K398" s="28"/>
      <c r="L398" s="28"/>
      <c r="M398" s="24">
        <f t="shared" si="25"/>
        <v>0</v>
      </c>
      <c r="N398" s="112" t="str">
        <f t="shared" si="26"/>
        <v/>
      </c>
      <c r="O398" s="31"/>
      <c r="P398" s="33" t="str">
        <f t="shared" si="23"/>
        <v/>
      </c>
      <c r="R398" s="174" t="str">
        <f t="shared" si="24"/>
        <v/>
      </c>
    </row>
    <row r="399" spans="1:18" ht="24.75" customHeight="1" x14ac:dyDescent="0.2">
      <c r="A399" s="212"/>
      <c r="B399" s="213"/>
      <c r="C399" s="214"/>
      <c r="D399" s="88"/>
      <c r="E399" s="110"/>
      <c r="F399" s="28"/>
      <c r="G399" s="28"/>
      <c r="H399" s="22" t="str">
        <f>IF(G399="","",ROUNDDOWN('Lesné celky'!$C$2*G399,2))</f>
        <v/>
      </c>
      <c r="I399" s="28"/>
      <c r="J399" s="28"/>
      <c r="K399" s="28"/>
      <c r="L399" s="28"/>
      <c r="M399" s="24">
        <f t="shared" si="25"/>
        <v>0</v>
      </c>
      <c r="N399" s="112" t="str">
        <f t="shared" si="26"/>
        <v/>
      </c>
      <c r="O399" s="31"/>
      <c r="P399" s="33" t="str">
        <f t="shared" si="23"/>
        <v/>
      </c>
      <c r="R399" s="174" t="str">
        <f t="shared" si="24"/>
        <v/>
      </c>
    </row>
    <row r="400" spans="1:18" ht="24.75" customHeight="1" x14ac:dyDescent="0.2">
      <c r="A400" s="212"/>
      <c r="B400" s="213"/>
      <c r="C400" s="214"/>
      <c r="D400" s="88"/>
      <c r="E400" s="110"/>
      <c r="F400" s="28"/>
      <c r="G400" s="28"/>
      <c r="H400" s="22" t="str">
        <f>IF(G400="","",ROUNDDOWN('Lesné celky'!$C$2*G400,2))</f>
        <v/>
      </c>
      <c r="I400" s="28"/>
      <c r="J400" s="28"/>
      <c r="K400" s="28"/>
      <c r="L400" s="28"/>
      <c r="M400" s="24">
        <f t="shared" si="25"/>
        <v>0</v>
      </c>
      <c r="N400" s="112" t="str">
        <f t="shared" si="26"/>
        <v/>
      </c>
      <c r="O400" s="31"/>
      <c r="P400" s="33" t="str">
        <f t="shared" si="23"/>
        <v/>
      </c>
      <c r="R400" s="174" t="str">
        <f t="shared" si="24"/>
        <v/>
      </c>
    </row>
    <row r="401" spans="1:18" ht="24.75" customHeight="1" x14ac:dyDescent="0.2">
      <c r="A401" s="212"/>
      <c r="B401" s="213"/>
      <c r="C401" s="214"/>
      <c r="D401" s="88"/>
      <c r="E401" s="110"/>
      <c r="F401" s="28"/>
      <c r="G401" s="28"/>
      <c r="H401" s="22" t="str">
        <f>IF(G401="","",ROUNDDOWN('Lesné celky'!$C$2*G401,2))</f>
        <v/>
      </c>
      <c r="I401" s="28"/>
      <c r="J401" s="28"/>
      <c r="K401" s="28"/>
      <c r="L401" s="28"/>
      <c r="M401" s="24">
        <f t="shared" si="25"/>
        <v>0</v>
      </c>
      <c r="N401" s="112" t="str">
        <f t="shared" si="26"/>
        <v/>
      </c>
      <c r="O401" s="31"/>
      <c r="P401" s="33" t="str">
        <f t="shared" si="23"/>
        <v/>
      </c>
      <c r="R401" s="174" t="str">
        <f t="shared" si="24"/>
        <v/>
      </c>
    </row>
    <row r="402" spans="1:18" ht="24.75" customHeight="1" x14ac:dyDescent="0.2">
      <c r="A402" s="212"/>
      <c r="B402" s="213"/>
      <c r="C402" s="214"/>
      <c r="D402" s="88"/>
      <c r="E402" s="110"/>
      <c r="F402" s="28"/>
      <c r="G402" s="28"/>
      <c r="H402" s="22" t="str">
        <f>IF(G402="","",ROUNDDOWN('Lesné celky'!$C$2*G402,2))</f>
        <v/>
      </c>
      <c r="I402" s="28"/>
      <c r="J402" s="28"/>
      <c r="K402" s="28"/>
      <c r="L402" s="28"/>
      <c r="M402" s="24">
        <f t="shared" si="25"/>
        <v>0</v>
      </c>
      <c r="N402" s="112" t="str">
        <f t="shared" si="26"/>
        <v/>
      </c>
      <c r="O402" s="31"/>
      <c r="P402" s="33" t="str">
        <f t="shared" si="23"/>
        <v/>
      </c>
      <c r="R402" s="174" t="str">
        <f t="shared" si="24"/>
        <v/>
      </c>
    </row>
    <row r="403" spans="1:18" ht="24.75" customHeight="1" x14ac:dyDescent="0.2">
      <c r="A403" s="212"/>
      <c r="B403" s="213"/>
      <c r="C403" s="214"/>
      <c r="D403" s="88"/>
      <c r="E403" s="110"/>
      <c r="F403" s="28"/>
      <c r="G403" s="28"/>
      <c r="H403" s="22" t="str">
        <f>IF(G403="","",ROUNDDOWN('Lesné celky'!$C$2*G403,2))</f>
        <v/>
      </c>
      <c r="I403" s="28"/>
      <c r="J403" s="28"/>
      <c r="K403" s="28"/>
      <c r="L403" s="28"/>
      <c r="M403" s="24">
        <f t="shared" si="25"/>
        <v>0</v>
      </c>
      <c r="N403" s="112" t="str">
        <f t="shared" si="26"/>
        <v/>
      </c>
      <c r="O403" s="31"/>
      <c r="P403" s="33" t="str">
        <f t="shared" si="23"/>
        <v/>
      </c>
      <c r="R403" s="174" t="str">
        <f t="shared" si="24"/>
        <v/>
      </c>
    </row>
    <row r="404" spans="1:18" ht="24.75" customHeight="1" x14ac:dyDescent="0.2">
      <c r="A404" s="212"/>
      <c r="B404" s="213"/>
      <c r="C404" s="214"/>
      <c r="D404" s="88"/>
      <c r="E404" s="110"/>
      <c r="F404" s="28"/>
      <c r="G404" s="28"/>
      <c r="H404" s="22" t="str">
        <f>IF(G404="","",ROUNDDOWN('Lesné celky'!$C$2*G404,2))</f>
        <v/>
      </c>
      <c r="I404" s="28"/>
      <c r="J404" s="28"/>
      <c r="K404" s="28"/>
      <c r="L404" s="28"/>
      <c r="M404" s="24">
        <f t="shared" si="25"/>
        <v>0</v>
      </c>
      <c r="N404" s="112" t="str">
        <f t="shared" si="26"/>
        <v/>
      </c>
      <c r="O404" s="31"/>
      <c r="P404" s="33" t="str">
        <f t="shared" ref="P404:P467" si="27">IF(H404="","",H404-O404)</f>
        <v/>
      </c>
      <c r="R404" s="174" t="str">
        <f t="shared" ref="R404:R467" si="28">IF(AND(H404&lt;&gt;"",OR(E404="",D404="",A404="")),"nekorektne zadané údaje","")</f>
        <v/>
      </c>
    </row>
    <row r="405" spans="1:18" ht="24.75" customHeight="1" x14ac:dyDescent="0.2">
      <c r="A405" s="212"/>
      <c r="B405" s="213"/>
      <c r="C405" s="214"/>
      <c r="D405" s="88"/>
      <c r="E405" s="110"/>
      <c r="F405" s="28"/>
      <c r="G405" s="28"/>
      <c r="H405" s="22" t="str">
        <f>IF(G405="","",ROUNDDOWN('Lesné celky'!$C$2*G405,2))</f>
        <v/>
      </c>
      <c r="I405" s="28"/>
      <c r="J405" s="28"/>
      <c r="K405" s="28"/>
      <c r="L405" s="28"/>
      <c r="M405" s="24">
        <f t="shared" si="25"/>
        <v>0</v>
      </c>
      <c r="N405" s="112" t="str">
        <f t="shared" si="26"/>
        <v/>
      </c>
      <c r="O405" s="31"/>
      <c r="P405" s="33" t="str">
        <f t="shared" si="27"/>
        <v/>
      </c>
      <c r="R405" s="174" t="str">
        <f t="shared" si="28"/>
        <v/>
      </c>
    </row>
    <row r="406" spans="1:18" ht="24.75" customHeight="1" x14ac:dyDescent="0.2">
      <c r="A406" s="212"/>
      <c r="B406" s="213"/>
      <c r="C406" s="214"/>
      <c r="D406" s="88"/>
      <c r="E406" s="110"/>
      <c r="F406" s="28"/>
      <c r="G406" s="28"/>
      <c r="H406" s="22" t="str">
        <f>IF(G406="","",ROUNDDOWN('Lesné celky'!$C$2*G406,2))</f>
        <v/>
      </c>
      <c r="I406" s="28"/>
      <c r="J406" s="28"/>
      <c r="K406" s="28"/>
      <c r="L406" s="28"/>
      <c r="M406" s="24">
        <f t="shared" si="25"/>
        <v>0</v>
      </c>
      <c r="N406" s="112" t="str">
        <f t="shared" si="26"/>
        <v/>
      </c>
      <c r="O406" s="31"/>
      <c r="P406" s="33" t="str">
        <f t="shared" si="27"/>
        <v/>
      </c>
      <c r="R406" s="174" t="str">
        <f t="shared" si="28"/>
        <v/>
      </c>
    </row>
    <row r="407" spans="1:18" ht="24.75" customHeight="1" x14ac:dyDescent="0.2">
      <c r="A407" s="212"/>
      <c r="B407" s="213"/>
      <c r="C407" s="214"/>
      <c r="D407" s="88"/>
      <c r="E407" s="110"/>
      <c r="F407" s="28"/>
      <c r="G407" s="28"/>
      <c r="H407" s="22" t="str">
        <f>IF(G407="","",ROUNDDOWN('Lesné celky'!$C$2*G407,2))</f>
        <v/>
      </c>
      <c r="I407" s="28"/>
      <c r="J407" s="28"/>
      <c r="K407" s="28"/>
      <c r="L407" s="28"/>
      <c r="M407" s="24">
        <f t="shared" si="25"/>
        <v>0</v>
      </c>
      <c r="N407" s="112" t="str">
        <f t="shared" si="26"/>
        <v/>
      </c>
      <c r="O407" s="31"/>
      <c r="P407" s="33" t="str">
        <f t="shared" si="27"/>
        <v/>
      </c>
      <c r="R407" s="174" t="str">
        <f t="shared" si="28"/>
        <v/>
      </c>
    </row>
    <row r="408" spans="1:18" ht="24.75" customHeight="1" x14ac:dyDescent="0.2">
      <c r="A408" s="212"/>
      <c r="B408" s="213"/>
      <c r="C408" s="214"/>
      <c r="D408" s="88"/>
      <c r="E408" s="110"/>
      <c r="F408" s="28"/>
      <c r="G408" s="28"/>
      <c r="H408" s="22" t="str">
        <f>IF(G408="","",ROUNDDOWN('Lesné celky'!$C$2*G408,2))</f>
        <v/>
      </c>
      <c r="I408" s="28"/>
      <c r="J408" s="28"/>
      <c r="K408" s="28"/>
      <c r="L408" s="28"/>
      <c r="M408" s="24">
        <f t="shared" si="25"/>
        <v>0</v>
      </c>
      <c r="N408" s="112" t="str">
        <f t="shared" si="26"/>
        <v/>
      </c>
      <c r="O408" s="31"/>
      <c r="P408" s="33" t="str">
        <f t="shared" si="27"/>
        <v/>
      </c>
      <c r="R408" s="174" t="str">
        <f t="shared" si="28"/>
        <v/>
      </c>
    </row>
    <row r="409" spans="1:18" ht="24.75" customHeight="1" x14ac:dyDescent="0.2">
      <c r="A409" s="212"/>
      <c r="B409" s="213"/>
      <c r="C409" s="214"/>
      <c r="D409" s="88"/>
      <c r="E409" s="110"/>
      <c r="F409" s="28"/>
      <c r="G409" s="28"/>
      <c r="H409" s="22" t="str">
        <f>IF(G409="","",ROUNDDOWN('Lesné celky'!$C$2*G409,2))</f>
        <v/>
      </c>
      <c r="I409" s="28"/>
      <c r="J409" s="28"/>
      <c r="K409" s="28"/>
      <c r="L409" s="28"/>
      <c r="M409" s="24">
        <f t="shared" si="25"/>
        <v>0</v>
      </c>
      <c r="N409" s="112" t="str">
        <f t="shared" si="26"/>
        <v/>
      </c>
      <c r="O409" s="31"/>
      <c r="P409" s="33" t="str">
        <f t="shared" si="27"/>
        <v/>
      </c>
      <c r="R409" s="174" t="str">
        <f t="shared" si="28"/>
        <v/>
      </c>
    </row>
    <row r="410" spans="1:18" ht="24.75" customHeight="1" x14ac:dyDescent="0.2">
      <c r="A410" s="212"/>
      <c r="B410" s="213"/>
      <c r="C410" s="214"/>
      <c r="D410" s="88"/>
      <c r="E410" s="110"/>
      <c r="F410" s="28"/>
      <c r="G410" s="28"/>
      <c r="H410" s="22" t="str">
        <f>IF(G410="","",ROUNDDOWN('Lesné celky'!$C$2*G410,2))</f>
        <v/>
      </c>
      <c r="I410" s="28"/>
      <c r="J410" s="28"/>
      <c r="K410" s="28"/>
      <c r="L410" s="28"/>
      <c r="M410" s="24">
        <f t="shared" si="25"/>
        <v>0</v>
      </c>
      <c r="N410" s="112" t="str">
        <f t="shared" si="26"/>
        <v/>
      </c>
      <c r="O410" s="31"/>
      <c r="P410" s="33" t="str">
        <f t="shared" si="27"/>
        <v/>
      </c>
      <c r="R410" s="174" t="str">
        <f t="shared" si="28"/>
        <v/>
      </c>
    </row>
    <row r="411" spans="1:18" ht="24.75" customHeight="1" x14ac:dyDescent="0.2">
      <c r="A411" s="212"/>
      <c r="B411" s="213"/>
      <c r="C411" s="214"/>
      <c r="D411" s="88"/>
      <c r="E411" s="110"/>
      <c r="F411" s="28"/>
      <c r="G411" s="28"/>
      <c r="H411" s="22" t="str">
        <f>IF(G411="","",ROUNDDOWN('Lesné celky'!$C$2*G411,2))</f>
        <v/>
      </c>
      <c r="I411" s="28"/>
      <c r="J411" s="28"/>
      <c r="K411" s="28"/>
      <c r="L411" s="28"/>
      <c r="M411" s="24">
        <f t="shared" si="25"/>
        <v>0</v>
      </c>
      <c r="N411" s="112" t="str">
        <f t="shared" si="26"/>
        <v/>
      </c>
      <c r="O411" s="31"/>
      <c r="P411" s="33" t="str">
        <f t="shared" si="27"/>
        <v/>
      </c>
      <c r="R411" s="174" t="str">
        <f t="shared" si="28"/>
        <v/>
      </c>
    </row>
    <row r="412" spans="1:18" ht="24.75" customHeight="1" x14ac:dyDescent="0.2">
      <c r="A412" s="212"/>
      <c r="B412" s="213"/>
      <c r="C412" s="214"/>
      <c r="D412" s="88"/>
      <c r="E412" s="110"/>
      <c r="F412" s="28"/>
      <c r="G412" s="28"/>
      <c r="H412" s="22" t="str">
        <f>IF(G412="","",ROUNDDOWN('Lesné celky'!$C$2*G412,2))</f>
        <v/>
      </c>
      <c r="I412" s="28"/>
      <c r="J412" s="28"/>
      <c r="K412" s="28"/>
      <c r="L412" s="28"/>
      <c r="M412" s="24">
        <f t="shared" si="25"/>
        <v>0</v>
      </c>
      <c r="N412" s="112" t="str">
        <f t="shared" si="26"/>
        <v/>
      </c>
      <c r="O412" s="31"/>
      <c r="P412" s="33" t="str">
        <f t="shared" si="27"/>
        <v/>
      </c>
      <c r="R412" s="174" t="str">
        <f t="shared" si="28"/>
        <v/>
      </c>
    </row>
    <row r="413" spans="1:18" ht="24.75" customHeight="1" x14ac:dyDescent="0.2">
      <c r="A413" s="212"/>
      <c r="B413" s="213"/>
      <c r="C413" s="214"/>
      <c r="D413" s="88"/>
      <c r="E413" s="110"/>
      <c r="F413" s="28"/>
      <c r="G413" s="28"/>
      <c r="H413" s="22" t="str">
        <f>IF(G413="","",ROUNDDOWN('Lesné celky'!$C$2*G413,2))</f>
        <v/>
      </c>
      <c r="I413" s="28"/>
      <c r="J413" s="28"/>
      <c r="K413" s="28"/>
      <c r="L413" s="28"/>
      <c r="M413" s="24">
        <f t="shared" si="25"/>
        <v>0</v>
      </c>
      <c r="N413" s="112" t="str">
        <f t="shared" si="26"/>
        <v/>
      </c>
      <c r="O413" s="31"/>
      <c r="P413" s="33" t="str">
        <f t="shared" si="27"/>
        <v/>
      </c>
      <c r="R413" s="174" t="str">
        <f t="shared" si="28"/>
        <v/>
      </c>
    </row>
    <row r="414" spans="1:18" ht="24.75" customHeight="1" x14ac:dyDescent="0.2">
      <c r="A414" s="212"/>
      <c r="B414" s="213"/>
      <c r="C414" s="214"/>
      <c r="D414" s="88"/>
      <c r="E414" s="110"/>
      <c r="F414" s="28"/>
      <c r="G414" s="28"/>
      <c r="H414" s="22" t="str">
        <f>IF(G414="","",ROUNDDOWN('Lesné celky'!$C$2*G414,2))</f>
        <v/>
      </c>
      <c r="I414" s="28"/>
      <c r="J414" s="28"/>
      <c r="K414" s="28"/>
      <c r="L414" s="28"/>
      <c r="M414" s="24">
        <f t="shared" si="25"/>
        <v>0</v>
      </c>
      <c r="N414" s="112" t="str">
        <f t="shared" si="26"/>
        <v/>
      </c>
      <c r="O414" s="31"/>
      <c r="P414" s="33" t="str">
        <f t="shared" si="27"/>
        <v/>
      </c>
      <c r="R414" s="174" t="str">
        <f t="shared" si="28"/>
        <v/>
      </c>
    </row>
    <row r="415" spans="1:18" ht="24.75" customHeight="1" x14ac:dyDescent="0.2">
      <c r="A415" s="212"/>
      <c r="B415" s="213"/>
      <c r="C415" s="214"/>
      <c r="D415" s="88"/>
      <c r="E415" s="110"/>
      <c r="F415" s="28"/>
      <c r="G415" s="28"/>
      <c r="H415" s="22" t="str">
        <f>IF(G415="","",ROUNDDOWN('Lesné celky'!$C$2*G415,2))</f>
        <v/>
      </c>
      <c r="I415" s="28"/>
      <c r="J415" s="28"/>
      <c r="K415" s="28"/>
      <c r="L415" s="28"/>
      <c r="M415" s="24">
        <f t="shared" si="25"/>
        <v>0</v>
      </c>
      <c r="N415" s="112" t="str">
        <f t="shared" si="26"/>
        <v/>
      </c>
      <c r="O415" s="31"/>
      <c r="P415" s="33" t="str">
        <f t="shared" si="27"/>
        <v/>
      </c>
      <c r="R415" s="174" t="str">
        <f t="shared" si="28"/>
        <v/>
      </c>
    </row>
    <row r="416" spans="1:18" ht="24.75" customHeight="1" x14ac:dyDescent="0.2">
      <c r="A416" s="212"/>
      <c r="B416" s="213"/>
      <c r="C416" s="214"/>
      <c r="D416" s="88"/>
      <c r="E416" s="110"/>
      <c r="F416" s="28"/>
      <c r="G416" s="28"/>
      <c r="H416" s="22" t="str">
        <f>IF(G416="","",ROUNDDOWN('Lesné celky'!$C$2*G416,2))</f>
        <v/>
      </c>
      <c r="I416" s="28"/>
      <c r="J416" s="28"/>
      <c r="K416" s="28"/>
      <c r="L416" s="28"/>
      <c r="M416" s="24">
        <f t="shared" si="25"/>
        <v>0</v>
      </c>
      <c r="N416" s="112" t="str">
        <f t="shared" si="26"/>
        <v/>
      </c>
      <c r="O416" s="31"/>
      <c r="P416" s="33" t="str">
        <f t="shared" si="27"/>
        <v/>
      </c>
      <c r="R416" s="174" t="str">
        <f t="shared" si="28"/>
        <v/>
      </c>
    </row>
    <row r="417" spans="1:18" ht="24.75" customHeight="1" x14ac:dyDescent="0.2">
      <c r="A417" s="212"/>
      <c r="B417" s="213"/>
      <c r="C417" s="214"/>
      <c r="D417" s="88"/>
      <c r="E417" s="110"/>
      <c r="F417" s="28"/>
      <c r="G417" s="28"/>
      <c r="H417" s="22" t="str">
        <f>IF(G417="","",ROUNDDOWN('Lesné celky'!$C$2*G417,2))</f>
        <v/>
      </c>
      <c r="I417" s="28"/>
      <c r="J417" s="28"/>
      <c r="K417" s="28"/>
      <c r="L417" s="28"/>
      <c r="M417" s="24">
        <f t="shared" si="25"/>
        <v>0</v>
      </c>
      <c r="N417" s="112" t="str">
        <f t="shared" si="26"/>
        <v/>
      </c>
      <c r="O417" s="31"/>
      <c r="P417" s="33" t="str">
        <f t="shared" si="27"/>
        <v/>
      </c>
      <c r="R417" s="174" t="str">
        <f t="shared" si="28"/>
        <v/>
      </c>
    </row>
    <row r="418" spans="1:18" ht="24.75" customHeight="1" x14ac:dyDescent="0.2">
      <c r="A418" s="212"/>
      <c r="B418" s="213"/>
      <c r="C418" s="214"/>
      <c r="D418" s="88"/>
      <c r="E418" s="110"/>
      <c r="F418" s="28"/>
      <c r="G418" s="28"/>
      <c r="H418" s="22" t="str">
        <f>IF(G418="","",ROUNDDOWN('Lesné celky'!$C$2*G418,2))</f>
        <v/>
      </c>
      <c r="I418" s="28"/>
      <c r="J418" s="28"/>
      <c r="K418" s="28"/>
      <c r="L418" s="28"/>
      <c r="M418" s="24">
        <f t="shared" si="25"/>
        <v>0</v>
      </c>
      <c r="N418" s="112" t="str">
        <f t="shared" si="26"/>
        <v/>
      </c>
      <c r="O418" s="31"/>
      <c r="P418" s="33" t="str">
        <f t="shared" si="27"/>
        <v/>
      </c>
      <c r="R418" s="174" t="str">
        <f t="shared" si="28"/>
        <v/>
      </c>
    </row>
    <row r="419" spans="1:18" ht="24.75" customHeight="1" x14ac:dyDescent="0.2">
      <c r="A419" s="212"/>
      <c r="B419" s="213"/>
      <c r="C419" s="214"/>
      <c r="D419" s="88"/>
      <c r="E419" s="110"/>
      <c r="F419" s="28"/>
      <c r="G419" s="28"/>
      <c r="H419" s="22" t="str">
        <f>IF(G419="","",ROUNDDOWN('Lesné celky'!$C$2*G419,2))</f>
        <v/>
      </c>
      <c r="I419" s="28"/>
      <c r="J419" s="28"/>
      <c r="K419" s="28"/>
      <c r="L419" s="28"/>
      <c r="M419" s="24">
        <f t="shared" si="25"/>
        <v>0</v>
      </c>
      <c r="N419" s="112" t="str">
        <f t="shared" si="26"/>
        <v/>
      </c>
      <c r="O419" s="31"/>
      <c r="P419" s="33" t="str">
        <f t="shared" si="27"/>
        <v/>
      </c>
      <c r="R419" s="174" t="str">
        <f t="shared" si="28"/>
        <v/>
      </c>
    </row>
    <row r="420" spans="1:18" ht="24.75" customHeight="1" x14ac:dyDescent="0.2">
      <c r="A420" s="212"/>
      <c r="B420" s="213"/>
      <c r="C420" s="214"/>
      <c r="D420" s="88"/>
      <c r="E420" s="110"/>
      <c r="F420" s="28"/>
      <c r="G420" s="28"/>
      <c r="H420" s="22" t="str">
        <f>IF(G420="","",ROUNDDOWN('Lesné celky'!$C$2*G420,2))</f>
        <v/>
      </c>
      <c r="I420" s="28"/>
      <c r="J420" s="28"/>
      <c r="K420" s="28"/>
      <c r="L420" s="28"/>
      <c r="M420" s="24">
        <f t="shared" si="25"/>
        <v>0</v>
      </c>
      <c r="N420" s="112" t="str">
        <f t="shared" si="26"/>
        <v/>
      </c>
      <c r="O420" s="31"/>
      <c r="P420" s="33" t="str">
        <f t="shared" si="27"/>
        <v/>
      </c>
      <c r="R420" s="174" t="str">
        <f t="shared" si="28"/>
        <v/>
      </c>
    </row>
    <row r="421" spans="1:18" ht="24.75" customHeight="1" x14ac:dyDescent="0.2">
      <c r="A421" s="212"/>
      <c r="B421" s="213"/>
      <c r="C421" s="214"/>
      <c r="D421" s="88"/>
      <c r="E421" s="110"/>
      <c r="F421" s="28"/>
      <c r="G421" s="28"/>
      <c r="H421" s="22" t="str">
        <f>IF(G421="","",ROUNDDOWN('Lesné celky'!$C$2*G421,2))</f>
        <v/>
      </c>
      <c r="I421" s="28"/>
      <c r="J421" s="28"/>
      <c r="K421" s="28"/>
      <c r="L421" s="28"/>
      <c r="M421" s="24">
        <f t="shared" si="25"/>
        <v>0</v>
      </c>
      <c r="N421" s="112" t="str">
        <f t="shared" si="26"/>
        <v/>
      </c>
      <c r="O421" s="31"/>
      <c r="P421" s="33" t="str">
        <f t="shared" si="27"/>
        <v/>
      </c>
      <c r="R421" s="174" t="str">
        <f t="shared" si="28"/>
        <v/>
      </c>
    </row>
    <row r="422" spans="1:18" ht="24.75" customHeight="1" x14ac:dyDescent="0.2">
      <c r="A422" s="212"/>
      <c r="B422" s="213"/>
      <c r="C422" s="214"/>
      <c r="D422" s="88"/>
      <c r="E422" s="110"/>
      <c r="F422" s="28"/>
      <c r="G422" s="28"/>
      <c r="H422" s="22" t="str">
        <f>IF(G422="","",ROUNDDOWN('Lesné celky'!$C$2*G422,2))</f>
        <v/>
      </c>
      <c r="I422" s="28"/>
      <c r="J422" s="28"/>
      <c r="K422" s="28"/>
      <c r="L422" s="28"/>
      <c r="M422" s="24">
        <f t="shared" si="25"/>
        <v>0</v>
      </c>
      <c r="N422" s="112" t="str">
        <f t="shared" si="26"/>
        <v/>
      </c>
      <c r="O422" s="31"/>
      <c r="P422" s="33" t="str">
        <f t="shared" si="27"/>
        <v/>
      </c>
      <c r="R422" s="174" t="str">
        <f t="shared" si="28"/>
        <v/>
      </c>
    </row>
    <row r="423" spans="1:18" ht="24.75" customHeight="1" x14ac:dyDescent="0.2">
      <c r="A423" s="212"/>
      <c r="B423" s="213"/>
      <c r="C423" s="214"/>
      <c r="D423" s="88"/>
      <c r="E423" s="110"/>
      <c r="F423" s="28"/>
      <c r="G423" s="28"/>
      <c r="H423" s="22" t="str">
        <f>IF(G423="","",ROUNDDOWN('Lesné celky'!$C$2*G423,2))</f>
        <v/>
      </c>
      <c r="I423" s="28"/>
      <c r="J423" s="28"/>
      <c r="K423" s="28"/>
      <c r="L423" s="28"/>
      <c r="M423" s="24">
        <f t="shared" si="25"/>
        <v>0</v>
      </c>
      <c r="N423" s="112" t="str">
        <f t="shared" si="26"/>
        <v/>
      </c>
      <c r="O423" s="31"/>
      <c r="P423" s="33" t="str">
        <f t="shared" si="27"/>
        <v/>
      </c>
      <c r="R423" s="174" t="str">
        <f t="shared" si="28"/>
        <v/>
      </c>
    </row>
    <row r="424" spans="1:18" ht="24.75" customHeight="1" x14ac:dyDescent="0.2">
      <c r="A424" s="212"/>
      <c r="B424" s="213"/>
      <c r="C424" s="214"/>
      <c r="D424" s="88"/>
      <c r="E424" s="110"/>
      <c r="F424" s="28"/>
      <c r="G424" s="28"/>
      <c r="H424" s="22" t="str">
        <f>IF(G424="","",ROUNDDOWN('Lesné celky'!$C$2*G424,2))</f>
        <v/>
      </c>
      <c r="I424" s="28"/>
      <c r="J424" s="28"/>
      <c r="K424" s="28"/>
      <c r="L424" s="28"/>
      <c r="M424" s="24">
        <f t="shared" si="25"/>
        <v>0</v>
      </c>
      <c r="N424" s="112" t="str">
        <f t="shared" si="26"/>
        <v/>
      </c>
      <c r="O424" s="31"/>
      <c r="P424" s="33" t="str">
        <f t="shared" si="27"/>
        <v/>
      </c>
      <c r="R424" s="174" t="str">
        <f t="shared" si="28"/>
        <v/>
      </c>
    </row>
    <row r="425" spans="1:18" ht="24.75" customHeight="1" x14ac:dyDescent="0.2">
      <c r="A425" s="212"/>
      <c r="B425" s="213"/>
      <c r="C425" s="214"/>
      <c r="D425" s="88"/>
      <c r="E425" s="110"/>
      <c r="F425" s="28"/>
      <c r="G425" s="28"/>
      <c r="H425" s="22" t="str">
        <f>IF(G425="","",ROUNDDOWN('Lesné celky'!$C$2*G425,2))</f>
        <v/>
      </c>
      <c r="I425" s="28"/>
      <c r="J425" s="28"/>
      <c r="K425" s="28"/>
      <c r="L425" s="28"/>
      <c r="M425" s="24">
        <f t="shared" si="25"/>
        <v>0</v>
      </c>
      <c r="N425" s="112" t="str">
        <f t="shared" si="26"/>
        <v/>
      </c>
      <c r="O425" s="31"/>
      <c r="P425" s="33" t="str">
        <f t="shared" si="27"/>
        <v/>
      </c>
      <c r="R425" s="174" t="str">
        <f t="shared" si="28"/>
        <v/>
      </c>
    </row>
    <row r="426" spans="1:18" ht="24.75" customHeight="1" x14ac:dyDescent="0.2">
      <c r="A426" s="212"/>
      <c r="B426" s="213"/>
      <c r="C426" s="214"/>
      <c r="D426" s="88"/>
      <c r="E426" s="110"/>
      <c r="F426" s="28"/>
      <c r="G426" s="28"/>
      <c r="H426" s="22" t="str">
        <f>IF(G426="","",ROUNDDOWN('Lesné celky'!$C$2*G426,2))</f>
        <v/>
      </c>
      <c r="I426" s="28"/>
      <c r="J426" s="28"/>
      <c r="K426" s="28"/>
      <c r="L426" s="28"/>
      <c r="M426" s="24">
        <f t="shared" si="25"/>
        <v>0</v>
      </c>
      <c r="N426" s="112" t="str">
        <f t="shared" si="26"/>
        <v/>
      </c>
      <c r="O426" s="31"/>
      <c r="P426" s="33" t="str">
        <f t="shared" si="27"/>
        <v/>
      </c>
      <c r="R426" s="174" t="str">
        <f t="shared" si="28"/>
        <v/>
      </c>
    </row>
    <row r="427" spans="1:18" ht="24.75" customHeight="1" x14ac:dyDescent="0.2">
      <c r="A427" s="212"/>
      <c r="B427" s="213"/>
      <c r="C427" s="214"/>
      <c r="D427" s="88"/>
      <c r="E427" s="110"/>
      <c r="F427" s="28"/>
      <c r="G427" s="28"/>
      <c r="H427" s="22" t="str">
        <f>IF(G427="","",ROUNDDOWN('Lesné celky'!$C$2*G427,2))</f>
        <v/>
      </c>
      <c r="I427" s="28"/>
      <c r="J427" s="28"/>
      <c r="K427" s="28"/>
      <c r="L427" s="28"/>
      <c r="M427" s="24">
        <f t="shared" si="25"/>
        <v>0</v>
      </c>
      <c r="N427" s="112" t="str">
        <f t="shared" si="26"/>
        <v/>
      </c>
      <c r="O427" s="31"/>
      <c r="P427" s="33" t="str">
        <f t="shared" si="27"/>
        <v/>
      </c>
      <c r="R427" s="174" t="str">
        <f t="shared" si="28"/>
        <v/>
      </c>
    </row>
    <row r="428" spans="1:18" ht="24.75" customHeight="1" x14ac:dyDescent="0.2">
      <c r="A428" s="212"/>
      <c r="B428" s="213"/>
      <c r="C428" s="214"/>
      <c r="D428" s="88"/>
      <c r="E428" s="110"/>
      <c r="F428" s="28"/>
      <c r="G428" s="28"/>
      <c r="H428" s="22" t="str">
        <f>IF(G428="","",ROUNDDOWN('Lesné celky'!$C$2*G428,2))</f>
        <v/>
      </c>
      <c r="I428" s="28"/>
      <c r="J428" s="28"/>
      <c r="K428" s="28"/>
      <c r="L428" s="28"/>
      <c r="M428" s="24">
        <f t="shared" si="25"/>
        <v>0</v>
      </c>
      <c r="N428" s="112" t="str">
        <f t="shared" si="26"/>
        <v/>
      </c>
      <c r="O428" s="31"/>
      <c r="P428" s="33" t="str">
        <f t="shared" si="27"/>
        <v/>
      </c>
      <c r="R428" s="174" t="str">
        <f t="shared" si="28"/>
        <v/>
      </c>
    </row>
    <row r="429" spans="1:18" ht="24.75" customHeight="1" x14ac:dyDescent="0.2">
      <c r="A429" s="212"/>
      <c r="B429" s="213"/>
      <c r="C429" s="214"/>
      <c r="D429" s="88"/>
      <c r="E429" s="110"/>
      <c r="F429" s="28"/>
      <c r="G429" s="28"/>
      <c r="H429" s="22" t="str">
        <f>IF(G429="","",ROUNDDOWN('Lesné celky'!$C$2*G429,2))</f>
        <v/>
      </c>
      <c r="I429" s="28"/>
      <c r="J429" s="28"/>
      <c r="K429" s="28"/>
      <c r="L429" s="28"/>
      <c r="M429" s="24">
        <f t="shared" si="25"/>
        <v>0</v>
      </c>
      <c r="N429" s="112" t="str">
        <f t="shared" si="26"/>
        <v/>
      </c>
      <c r="O429" s="31"/>
      <c r="P429" s="33" t="str">
        <f t="shared" si="27"/>
        <v/>
      </c>
      <c r="R429" s="174" t="str">
        <f t="shared" si="28"/>
        <v/>
      </c>
    </row>
    <row r="430" spans="1:18" ht="24.75" customHeight="1" x14ac:dyDescent="0.2">
      <c r="A430" s="212"/>
      <c r="B430" s="213"/>
      <c r="C430" s="214"/>
      <c r="D430" s="88"/>
      <c r="E430" s="110"/>
      <c r="F430" s="28"/>
      <c r="G430" s="28"/>
      <c r="H430" s="22" t="str">
        <f>IF(G430="","",ROUNDDOWN('Lesné celky'!$C$2*G430,2))</f>
        <v/>
      </c>
      <c r="I430" s="28"/>
      <c r="J430" s="28"/>
      <c r="K430" s="28"/>
      <c r="L430" s="28"/>
      <c r="M430" s="24">
        <f t="shared" si="25"/>
        <v>0</v>
      </c>
      <c r="N430" s="112" t="str">
        <f t="shared" si="26"/>
        <v/>
      </c>
      <c r="O430" s="31"/>
      <c r="P430" s="33" t="str">
        <f t="shared" si="27"/>
        <v/>
      </c>
      <c r="R430" s="174" t="str">
        <f t="shared" si="28"/>
        <v/>
      </c>
    </row>
    <row r="431" spans="1:18" ht="24.75" customHeight="1" x14ac:dyDescent="0.2">
      <c r="A431" s="212"/>
      <c r="B431" s="213"/>
      <c r="C431" s="214"/>
      <c r="D431" s="88"/>
      <c r="E431" s="110"/>
      <c r="F431" s="28"/>
      <c r="G431" s="28"/>
      <c r="H431" s="22" t="str">
        <f>IF(G431="","",ROUNDDOWN('Lesné celky'!$C$2*G431,2))</f>
        <v/>
      </c>
      <c r="I431" s="28"/>
      <c r="J431" s="28"/>
      <c r="K431" s="28"/>
      <c r="L431" s="28"/>
      <c r="M431" s="24">
        <f t="shared" si="25"/>
        <v>0</v>
      </c>
      <c r="N431" s="112" t="str">
        <f t="shared" si="26"/>
        <v/>
      </c>
      <c r="O431" s="31"/>
      <c r="P431" s="33" t="str">
        <f t="shared" si="27"/>
        <v/>
      </c>
      <c r="R431" s="174" t="str">
        <f t="shared" si="28"/>
        <v/>
      </c>
    </row>
    <row r="432" spans="1:18" ht="24.75" customHeight="1" x14ac:dyDescent="0.2">
      <c r="A432" s="212"/>
      <c r="B432" s="213"/>
      <c r="C432" s="214"/>
      <c r="D432" s="88"/>
      <c r="E432" s="110"/>
      <c r="F432" s="28"/>
      <c r="G432" s="28"/>
      <c r="H432" s="22" t="str">
        <f>IF(G432="","",ROUNDDOWN('Lesné celky'!$C$2*G432,2))</f>
        <v/>
      </c>
      <c r="I432" s="28"/>
      <c r="J432" s="28"/>
      <c r="K432" s="28"/>
      <c r="L432" s="28"/>
      <c r="M432" s="24">
        <f t="shared" si="25"/>
        <v>0</v>
      </c>
      <c r="N432" s="112" t="str">
        <f t="shared" si="26"/>
        <v/>
      </c>
      <c r="O432" s="31"/>
      <c r="P432" s="33" t="str">
        <f t="shared" si="27"/>
        <v/>
      </c>
      <c r="R432" s="174" t="str">
        <f t="shared" si="28"/>
        <v/>
      </c>
    </row>
    <row r="433" spans="1:18" ht="24.75" customHeight="1" x14ac:dyDescent="0.2">
      <c r="A433" s="212"/>
      <c r="B433" s="213"/>
      <c r="C433" s="214"/>
      <c r="D433" s="88"/>
      <c r="E433" s="110"/>
      <c r="F433" s="28"/>
      <c r="G433" s="28"/>
      <c r="H433" s="22" t="str">
        <f>IF(G433="","",ROUNDDOWN('Lesné celky'!$C$2*G433,2))</f>
        <v/>
      </c>
      <c r="I433" s="28"/>
      <c r="J433" s="28"/>
      <c r="K433" s="28"/>
      <c r="L433" s="28"/>
      <c r="M433" s="24">
        <f t="shared" si="25"/>
        <v>0</v>
      </c>
      <c r="N433" s="112" t="str">
        <f t="shared" si="26"/>
        <v/>
      </c>
      <c r="O433" s="31"/>
      <c r="P433" s="33" t="str">
        <f t="shared" si="27"/>
        <v/>
      </c>
      <c r="R433" s="174" t="str">
        <f t="shared" si="28"/>
        <v/>
      </c>
    </row>
    <row r="434" spans="1:18" ht="24.75" customHeight="1" x14ac:dyDescent="0.2">
      <c r="A434" s="212"/>
      <c r="B434" s="213"/>
      <c r="C434" s="214"/>
      <c r="D434" s="88"/>
      <c r="E434" s="110"/>
      <c r="F434" s="28"/>
      <c r="G434" s="28"/>
      <c r="H434" s="22" t="str">
        <f>IF(G434="","",ROUNDDOWN('Lesné celky'!$C$2*G434,2))</f>
        <v/>
      </c>
      <c r="I434" s="28"/>
      <c r="J434" s="28"/>
      <c r="K434" s="28"/>
      <c r="L434" s="28"/>
      <c r="M434" s="24">
        <f t="shared" si="25"/>
        <v>0</v>
      </c>
      <c r="N434" s="112" t="str">
        <f t="shared" si="26"/>
        <v/>
      </c>
      <c r="O434" s="31"/>
      <c r="P434" s="33" t="str">
        <f t="shared" si="27"/>
        <v/>
      </c>
      <c r="R434" s="174" t="str">
        <f t="shared" si="28"/>
        <v/>
      </c>
    </row>
    <row r="435" spans="1:18" ht="24.75" customHeight="1" x14ac:dyDescent="0.2">
      <c r="A435" s="212"/>
      <c r="B435" s="213"/>
      <c r="C435" s="214"/>
      <c r="D435" s="88"/>
      <c r="E435" s="110"/>
      <c r="F435" s="28"/>
      <c r="G435" s="28"/>
      <c r="H435" s="22" t="str">
        <f>IF(G435="","",ROUNDDOWN('Lesné celky'!$C$2*G435,2))</f>
        <v/>
      </c>
      <c r="I435" s="28"/>
      <c r="J435" s="28"/>
      <c r="K435" s="28"/>
      <c r="L435" s="28"/>
      <c r="M435" s="24">
        <f t="shared" si="25"/>
        <v>0</v>
      </c>
      <c r="N435" s="112" t="str">
        <f t="shared" si="26"/>
        <v/>
      </c>
      <c r="O435" s="31"/>
      <c r="P435" s="33" t="str">
        <f t="shared" si="27"/>
        <v/>
      </c>
      <c r="R435" s="174" t="str">
        <f t="shared" si="28"/>
        <v/>
      </c>
    </row>
    <row r="436" spans="1:18" ht="24.75" customHeight="1" x14ac:dyDescent="0.2">
      <c r="A436" s="212"/>
      <c r="B436" s="213"/>
      <c r="C436" s="214"/>
      <c r="D436" s="88"/>
      <c r="E436" s="110"/>
      <c r="F436" s="28"/>
      <c r="G436" s="28"/>
      <c r="H436" s="22" t="str">
        <f>IF(G436="","",ROUNDDOWN('Lesné celky'!$C$2*G436,2))</f>
        <v/>
      </c>
      <c r="I436" s="28"/>
      <c r="J436" s="28"/>
      <c r="K436" s="28"/>
      <c r="L436" s="28"/>
      <c r="M436" s="24">
        <f t="shared" si="25"/>
        <v>0</v>
      </c>
      <c r="N436" s="112" t="str">
        <f t="shared" si="26"/>
        <v/>
      </c>
      <c r="O436" s="31"/>
      <c r="P436" s="33" t="str">
        <f t="shared" si="27"/>
        <v/>
      </c>
      <c r="R436" s="174" t="str">
        <f t="shared" si="28"/>
        <v/>
      </c>
    </row>
    <row r="437" spans="1:18" ht="24.75" customHeight="1" x14ac:dyDescent="0.2">
      <c r="A437" s="212"/>
      <c r="B437" s="213"/>
      <c r="C437" s="214"/>
      <c r="D437" s="88"/>
      <c r="E437" s="110"/>
      <c r="F437" s="28"/>
      <c r="G437" s="28"/>
      <c r="H437" s="22" t="str">
        <f>IF(G437="","",ROUNDDOWN('Lesné celky'!$C$2*G437,2))</f>
        <v/>
      </c>
      <c r="I437" s="28"/>
      <c r="J437" s="28"/>
      <c r="K437" s="28"/>
      <c r="L437" s="28"/>
      <c r="M437" s="24">
        <f t="shared" si="25"/>
        <v>0</v>
      </c>
      <c r="N437" s="112" t="str">
        <f t="shared" si="26"/>
        <v/>
      </c>
      <c r="O437" s="31"/>
      <c r="P437" s="33" t="str">
        <f t="shared" si="27"/>
        <v/>
      </c>
      <c r="R437" s="174" t="str">
        <f t="shared" si="28"/>
        <v/>
      </c>
    </row>
    <row r="438" spans="1:18" ht="24.75" customHeight="1" x14ac:dyDescent="0.2">
      <c r="A438" s="212"/>
      <c r="B438" s="213"/>
      <c r="C438" s="214"/>
      <c r="D438" s="88"/>
      <c r="E438" s="110"/>
      <c r="F438" s="28"/>
      <c r="G438" s="28"/>
      <c r="H438" s="22" t="str">
        <f>IF(G438="","",ROUNDDOWN('Lesné celky'!$C$2*G438,2))</f>
        <v/>
      </c>
      <c r="I438" s="28"/>
      <c r="J438" s="28"/>
      <c r="K438" s="28"/>
      <c r="L438" s="28"/>
      <c r="M438" s="24">
        <f t="shared" si="25"/>
        <v>0</v>
      </c>
      <c r="N438" s="112" t="str">
        <f t="shared" si="26"/>
        <v/>
      </c>
      <c r="O438" s="31"/>
      <c r="P438" s="33" t="str">
        <f t="shared" si="27"/>
        <v/>
      </c>
      <c r="R438" s="174" t="str">
        <f t="shared" si="28"/>
        <v/>
      </c>
    </row>
    <row r="439" spans="1:18" ht="24.75" customHeight="1" x14ac:dyDescent="0.2">
      <c r="A439" s="212"/>
      <c r="B439" s="213"/>
      <c r="C439" s="214"/>
      <c r="D439" s="88"/>
      <c r="E439" s="110"/>
      <c r="F439" s="28"/>
      <c r="G439" s="28"/>
      <c r="H439" s="22" t="str">
        <f>IF(G439="","",ROUNDDOWN('Lesné celky'!$C$2*G439,2))</f>
        <v/>
      </c>
      <c r="I439" s="28"/>
      <c r="J439" s="28"/>
      <c r="K439" s="28"/>
      <c r="L439" s="28"/>
      <c r="M439" s="24">
        <f t="shared" si="25"/>
        <v>0</v>
      </c>
      <c r="N439" s="112" t="str">
        <f t="shared" si="26"/>
        <v/>
      </c>
      <c r="O439" s="31"/>
      <c r="P439" s="33" t="str">
        <f t="shared" si="27"/>
        <v/>
      </c>
      <c r="R439" s="174" t="str">
        <f t="shared" si="28"/>
        <v/>
      </c>
    </row>
    <row r="440" spans="1:18" ht="24.75" customHeight="1" x14ac:dyDescent="0.2">
      <c r="A440" s="212"/>
      <c r="B440" s="213"/>
      <c r="C440" s="214"/>
      <c r="D440" s="88"/>
      <c r="E440" s="110"/>
      <c r="F440" s="28"/>
      <c r="G440" s="28"/>
      <c r="H440" s="22" t="str">
        <f>IF(G440="","",ROUNDDOWN('Lesné celky'!$C$2*G440,2))</f>
        <v/>
      </c>
      <c r="I440" s="28"/>
      <c r="J440" s="28"/>
      <c r="K440" s="28"/>
      <c r="L440" s="28"/>
      <c r="M440" s="24">
        <f t="shared" si="25"/>
        <v>0</v>
      </c>
      <c r="N440" s="112" t="str">
        <f t="shared" si="26"/>
        <v/>
      </c>
      <c r="O440" s="31"/>
      <c r="P440" s="33" t="str">
        <f t="shared" si="27"/>
        <v/>
      </c>
      <c r="R440" s="174" t="str">
        <f t="shared" si="28"/>
        <v/>
      </c>
    </row>
    <row r="441" spans="1:18" ht="24.75" customHeight="1" x14ac:dyDescent="0.2">
      <c r="A441" s="212"/>
      <c r="B441" s="213"/>
      <c r="C441" s="214"/>
      <c r="D441" s="88"/>
      <c r="E441" s="110"/>
      <c r="F441" s="28"/>
      <c r="G441" s="28"/>
      <c r="H441" s="22" t="str">
        <f>IF(G441="","",ROUNDDOWN('Lesné celky'!$C$2*G441,2))</f>
        <v/>
      </c>
      <c r="I441" s="28"/>
      <c r="J441" s="28"/>
      <c r="K441" s="28"/>
      <c r="L441" s="28"/>
      <c r="M441" s="24">
        <f t="shared" si="25"/>
        <v>0</v>
      </c>
      <c r="N441" s="112" t="str">
        <f t="shared" si="26"/>
        <v/>
      </c>
      <c r="O441" s="31"/>
      <c r="P441" s="33" t="str">
        <f t="shared" si="27"/>
        <v/>
      </c>
      <c r="R441" s="174" t="str">
        <f t="shared" si="28"/>
        <v/>
      </c>
    </row>
    <row r="442" spans="1:18" ht="24.75" customHeight="1" x14ac:dyDescent="0.2">
      <c r="A442" s="212"/>
      <c r="B442" s="213"/>
      <c r="C442" s="214"/>
      <c r="D442" s="88"/>
      <c r="E442" s="110"/>
      <c r="F442" s="28"/>
      <c r="G442" s="28"/>
      <c r="H442" s="22" t="str">
        <f>IF(G442="","",ROUNDDOWN('Lesné celky'!$C$2*G442,2))</f>
        <v/>
      </c>
      <c r="I442" s="28"/>
      <c r="J442" s="28"/>
      <c r="K442" s="28"/>
      <c r="L442" s="28"/>
      <c r="M442" s="24">
        <f t="shared" si="25"/>
        <v>0</v>
      </c>
      <c r="N442" s="112" t="str">
        <f t="shared" si="26"/>
        <v/>
      </c>
      <c r="O442" s="31"/>
      <c r="P442" s="33" t="str">
        <f t="shared" si="27"/>
        <v/>
      </c>
      <c r="R442" s="174" t="str">
        <f t="shared" si="28"/>
        <v/>
      </c>
    </row>
    <row r="443" spans="1:18" ht="24.75" customHeight="1" x14ac:dyDescent="0.2">
      <c r="A443" s="212"/>
      <c r="B443" s="213"/>
      <c r="C443" s="214"/>
      <c r="D443" s="88"/>
      <c r="E443" s="110"/>
      <c r="F443" s="28"/>
      <c r="G443" s="28"/>
      <c r="H443" s="22" t="str">
        <f>IF(G443="","",ROUNDDOWN('Lesné celky'!$C$2*G443,2))</f>
        <v/>
      </c>
      <c r="I443" s="28"/>
      <c r="J443" s="28"/>
      <c r="K443" s="28"/>
      <c r="L443" s="28"/>
      <c r="M443" s="24">
        <f t="shared" si="25"/>
        <v>0</v>
      </c>
      <c r="N443" s="112" t="str">
        <f t="shared" si="26"/>
        <v/>
      </c>
      <c r="O443" s="31"/>
      <c r="P443" s="33" t="str">
        <f t="shared" si="27"/>
        <v/>
      </c>
      <c r="R443" s="174" t="str">
        <f t="shared" si="28"/>
        <v/>
      </c>
    </row>
    <row r="444" spans="1:18" ht="24.75" customHeight="1" x14ac:dyDescent="0.2">
      <c r="A444" s="212"/>
      <c r="B444" s="213"/>
      <c r="C444" s="214"/>
      <c r="D444" s="88"/>
      <c r="E444" s="110"/>
      <c r="F444" s="28"/>
      <c r="G444" s="28"/>
      <c r="H444" s="22" t="str">
        <f>IF(G444="","",ROUNDDOWN('Lesné celky'!$C$2*G444,2))</f>
        <v/>
      </c>
      <c r="I444" s="28"/>
      <c r="J444" s="28"/>
      <c r="K444" s="28"/>
      <c r="L444" s="28"/>
      <c r="M444" s="24">
        <f t="shared" si="25"/>
        <v>0</v>
      </c>
      <c r="N444" s="112" t="str">
        <f t="shared" si="26"/>
        <v/>
      </c>
      <c r="O444" s="31"/>
      <c r="P444" s="33" t="str">
        <f t="shared" si="27"/>
        <v/>
      </c>
      <c r="R444" s="174" t="str">
        <f t="shared" si="28"/>
        <v/>
      </c>
    </row>
    <row r="445" spans="1:18" ht="24.75" customHeight="1" x14ac:dyDescent="0.2">
      <c r="A445" s="212"/>
      <c r="B445" s="213"/>
      <c r="C445" s="214"/>
      <c r="D445" s="88"/>
      <c r="E445" s="110"/>
      <c r="F445" s="28"/>
      <c r="G445" s="28"/>
      <c r="H445" s="22" t="str">
        <f>IF(G445="","",ROUNDDOWN('Lesné celky'!$C$2*G445,2))</f>
        <v/>
      </c>
      <c r="I445" s="28"/>
      <c r="J445" s="28"/>
      <c r="K445" s="28"/>
      <c r="L445" s="28"/>
      <c r="M445" s="24">
        <f t="shared" si="25"/>
        <v>0</v>
      </c>
      <c r="N445" s="112" t="str">
        <f t="shared" si="26"/>
        <v/>
      </c>
      <c r="O445" s="31"/>
      <c r="P445" s="33" t="str">
        <f t="shared" si="27"/>
        <v/>
      </c>
      <c r="R445" s="174" t="str">
        <f t="shared" si="28"/>
        <v/>
      </c>
    </row>
    <row r="446" spans="1:18" ht="24.75" customHeight="1" x14ac:dyDescent="0.2">
      <c r="A446" s="212"/>
      <c r="B446" s="213"/>
      <c r="C446" s="214"/>
      <c r="D446" s="88"/>
      <c r="E446" s="110"/>
      <c r="F446" s="28"/>
      <c r="G446" s="28"/>
      <c r="H446" s="22" t="str">
        <f>IF(G446="","",ROUNDDOWN('Lesné celky'!$C$2*G446,2))</f>
        <v/>
      </c>
      <c r="I446" s="28"/>
      <c r="J446" s="28"/>
      <c r="K446" s="28"/>
      <c r="L446" s="28"/>
      <c r="M446" s="24">
        <f t="shared" si="25"/>
        <v>0</v>
      </c>
      <c r="N446" s="112" t="str">
        <f t="shared" si="26"/>
        <v/>
      </c>
      <c r="O446" s="31"/>
      <c r="P446" s="33" t="str">
        <f t="shared" si="27"/>
        <v/>
      </c>
      <c r="R446" s="174" t="str">
        <f t="shared" si="28"/>
        <v/>
      </c>
    </row>
    <row r="447" spans="1:18" ht="24.75" customHeight="1" x14ac:dyDescent="0.2">
      <c r="A447" s="212"/>
      <c r="B447" s="213"/>
      <c r="C447" s="214"/>
      <c r="D447" s="88"/>
      <c r="E447" s="110"/>
      <c r="F447" s="28"/>
      <c r="G447" s="28"/>
      <c r="H447" s="22" t="str">
        <f>IF(G447="","",ROUNDDOWN('Lesné celky'!$C$2*G447,2))</f>
        <v/>
      </c>
      <c r="I447" s="28"/>
      <c r="J447" s="28"/>
      <c r="K447" s="28"/>
      <c r="L447" s="28"/>
      <c r="M447" s="24">
        <f t="shared" si="25"/>
        <v>0</v>
      </c>
      <c r="N447" s="112" t="str">
        <f t="shared" si="26"/>
        <v/>
      </c>
      <c r="O447" s="31"/>
      <c r="P447" s="33" t="str">
        <f t="shared" si="27"/>
        <v/>
      </c>
      <c r="R447" s="174" t="str">
        <f t="shared" si="28"/>
        <v/>
      </c>
    </row>
    <row r="448" spans="1:18" ht="24.75" customHeight="1" x14ac:dyDescent="0.2">
      <c r="A448" s="212"/>
      <c r="B448" s="213"/>
      <c r="C448" s="214"/>
      <c r="D448" s="88"/>
      <c r="E448" s="110"/>
      <c r="F448" s="28"/>
      <c r="G448" s="28"/>
      <c r="H448" s="22" t="str">
        <f>IF(G448="","",ROUNDDOWN('Lesné celky'!$C$2*G448,2))</f>
        <v/>
      </c>
      <c r="I448" s="28"/>
      <c r="J448" s="28"/>
      <c r="K448" s="28"/>
      <c r="L448" s="28"/>
      <c r="M448" s="24">
        <f t="shared" si="25"/>
        <v>0</v>
      </c>
      <c r="N448" s="112" t="str">
        <f t="shared" si="26"/>
        <v/>
      </c>
      <c r="O448" s="31"/>
      <c r="P448" s="33" t="str">
        <f t="shared" si="27"/>
        <v/>
      </c>
      <c r="R448" s="174" t="str">
        <f t="shared" si="28"/>
        <v/>
      </c>
    </row>
    <row r="449" spans="1:18" ht="24.75" customHeight="1" x14ac:dyDescent="0.2">
      <c r="A449" s="212"/>
      <c r="B449" s="213"/>
      <c r="C449" s="214"/>
      <c r="D449" s="88"/>
      <c r="E449" s="110"/>
      <c r="F449" s="28"/>
      <c r="G449" s="28"/>
      <c r="H449" s="22" t="str">
        <f>IF(G449="","",ROUNDDOWN('Lesné celky'!$C$2*G449,2))</f>
        <v/>
      </c>
      <c r="I449" s="28"/>
      <c r="J449" s="28"/>
      <c r="K449" s="28"/>
      <c r="L449" s="28"/>
      <c r="M449" s="24">
        <f t="shared" si="25"/>
        <v>0</v>
      </c>
      <c r="N449" s="112" t="str">
        <f t="shared" si="26"/>
        <v/>
      </c>
      <c r="O449" s="31"/>
      <c r="P449" s="33" t="str">
        <f t="shared" si="27"/>
        <v/>
      </c>
      <c r="R449" s="174" t="str">
        <f t="shared" si="28"/>
        <v/>
      </c>
    </row>
    <row r="450" spans="1:18" ht="24.75" customHeight="1" x14ac:dyDescent="0.2">
      <c r="A450" s="212"/>
      <c r="B450" s="213"/>
      <c r="C450" s="214"/>
      <c r="D450" s="88"/>
      <c r="E450" s="110"/>
      <c r="F450" s="28"/>
      <c r="G450" s="28"/>
      <c r="H450" s="22" t="str">
        <f>IF(G450="","",ROUNDDOWN('Lesné celky'!$C$2*G450,2))</f>
        <v/>
      </c>
      <c r="I450" s="28"/>
      <c r="J450" s="28"/>
      <c r="K450" s="28"/>
      <c r="L450" s="28"/>
      <c r="M450" s="24">
        <f t="shared" ref="M450:M513" si="29">SUM(I450:L450)</f>
        <v>0</v>
      </c>
      <c r="N450" s="112" t="str">
        <f t="shared" ref="N450:N513" si="30">IF(ROUNDDOWN(F450*G450,2)-ROUNDDOWN(SUM(I450:L450),2)=0,"","zlý súčet")</f>
        <v/>
      </c>
      <c r="O450" s="31"/>
      <c r="P450" s="33" t="str">
        <f t="shared" si="27"/>
        <v/>
      </c>
      <c r="R450" s="174" t="str">
        <f t="shared" si="28"/>
        <v/>
      </c>
    </row>
    <row r="451" spans="1:18" ht="24.75" customHeight="1" x14ac:dyDescent="0.2">
      <c r="A451" s="212"/>
      <c r="B451" s="213"/>
      <c r="C451" s="214"/>
      <c r="D451" s="88"/>
      <c r="E451" s="110"/>
      <c r="F451" s="28"/>
      <c r="G451" s="28"/>
      <c r="H451" s="22" t="str">
        <f>IF(G451="","",ROUNDDOWN('Lesné celky'!$C$2*G451,2))</f>
        <v/>
      </c>
      <c r="I451" s="28"/>
      <c r="J451" s="28"/>
      <c r="K451" s="28"/>
      <c r="L451" s="28"/>
      <c r="M451" s="24">
        <f t="shared" si="29"/>
        <v>0</v>
      </c>
      <c r="N451" s="112" t="str">
        <f t="shared" si="30"/>
        <v/>
      </c>
      <c r="O451" s="31"/>
      <c r="P451" s="33" t="str">
        <f t="shared" si="27"/>
        <v/>
      </c>
      <c r="R451" s="174" t="str">
        <f t="shared" si="28"/>
        <v/>
      </c>
    </row>
    <row r="452" spans="1:18" ht="24.75" customHeight="1" x14ac:dyDescent="0.2">
      <c r="A452" s="212"/>
      <c r="B452" s="213"/>
      <c r="C452" s="214"/>
      <c r="D452" s="88"/>
      <c r="E452" s="110"/>
      <c r="F452" s="28"/>
      <c r="G452" s="28"/>
      <c r="H452" s="22" t="str">
        <f>IF(G452="","",ROUNDDOWN('Lesné celky'!$C$2*G452,2))</f>
        <v/>
      </c>
      <c r="I452" s="28"/>
      <c r="J452" s="28"/>
      <c r="K452" s="28"/>
      <c r="L452" s="28"/>
      <c r="M452" s="24">
        <f t="shared" si="29"/>
        <v>0</v>
      </c>
      <c r="N452" s="112" t="str">
        <f t="shared" si="30"/>
        <v/>
      </c>
      <c r="O452" s="31"/>
      <c r="P452" s="33" t="str">
        <f t="shared" si="27"/>
        <v/>
      </c>
      <c r="R452" s="174" t="str">
        <f t="shared" si="28"/>
        <v/>
      </c>
    </row>
    <row r="453" spans="1:18" ht="24.75" customHeight="1" x14ac:dyDescent="0.2">
      <c r="A453" s="212"/>
      <c r="B453" s="213"/>
      <c r="C453" s="214"/>
      <c r="D453" s="88"/>
      <c r="E453" s="110"/>
      <c r="F453" s="28"/>
      <c r="G453" s="28"/>
      <c r="H453" s="22" t="str">
        <f>IF(G453="","",ROUNDDOWN('Lesné celky'!$C$2*G453,2))</f>
        <v/>
      </c>
      <c r="I453" s="28"/>
      <c r="J453" s="28"/>
      <c r="K453" s="28"/>
      <c r="L453" s="28"/>
      <c r="M453" s="24">
        <f t="shared" si="29"/>
        <v>0</v>
      </c>
      <c r="N453" s="112" t="str">
        <f t="shared" si="30"/>
        <v/>
      </c>
      <c r="O453" s="31"/>
      <c r="P453" s="33" t="str">
        <f t="shared" si="27"/>
        <v/>
      </c>
      <c r="R453" s="174" t="str">
        <f t="shared" si="28"/>
        <v/>
      </c>
    </row>
    <row r="454" spans="1:18" ht="24.75" customHeight="1" x14ac:dyDescent="0.2">
      <c r="A454" s="212"/>
      <c r="B454" s="213"/>
      <c r="C454" s="214"/>
      <c r="D454" s="88"/>
      <c r="E454" s="110"/>
      <c r="F454" s="28"/>
      <c r="G454" s="28"/>
      <c r="H454" s="22" t="str">
        <f>IF(G454="","",ROUNDDOWN('Lesné celky'!$C$2*G454,2))</f>
        <v/>
      </c>
      <c r="I454" s="28"/>
      <c r="J454" s="28"/>
      <c r="K454" s="28"/>
      <c r="L454" s="28"/>
      <c r="M454" s="24">
        <f t="shared" si="29"/>
        <v>0</v>
      </c>
      <c r="N454" s="112" t="str">
        <f t="shared" si="30"/>
        <v/>
      </c>
      <c r="O454" s="31"/>
      <c r="P454" s="33" t="str">
        <f t="shared" si="27"/>
        <v/>
      </c>
      <c r="R454" s="174" t="str">
        <f t="shared" si="28"/>
        <v/>
      </c>
    </row>
    <row r="455" spans="1:18" ht="24.75" customHeight="1" x14ac:dyDescent="0.2">
      <c r="A455" s="212"/>
      <c r="B455" s="213"/>
      <c r="C455" s="214"/>
      <c r="D455" s="88"/>
      <c r="E455" s="110"/>
      <c r="F455" s="28"/>
      <c r="G455" s="28"/>
      <c r="H455" s="22" t="str">
        <f>IF(G455="","",ROUNDDOWN('Lesné celky'!$C$2*G455,2))</f>
        <v/>
      </c>
      <c r="I455" s="28"/>
      <c r="J455" s="28"/>
      <c r="K455" s="28"/>
      <c r="L455" s="28"/>
      <c r="M455" s="24">
        <f t="shared" si="29"/>
        <v>0</v>
      </c>
      <c r="N455" s="112" t="str">
        <f t="shared" si="30"/>
        <v/>
      </c>
      <c r="O455" s="31"/>
      <c r="P455" s="33" t="str">
        <f t="shared" si="27"/>
        <v/>
      </c>
      <c r="R455" s="174" t="str">
        <f t="shared" si="28"/>
        <v/>
      </c>
    </row>
    <row r="456" spans="1:18" ht="24.75" customHeight="1" x14ac:dyDescent="0.2">
      <c r="A456" s="212"/>
      <c r="B456" s="213"/>
      <c r="C456" s="214"/>
      <c r="D456" s="88"/>
      <c r="E456" s="110"/>
      <c r="F456" s="28"/>
      <c r="G456" s="28"/>
      <c r="H456" s="22" t="str">
        <f>IF(G456="","",ROUNDDOWN('Lesné celky'!$C$2*G456,2))</f>
        <v/>
      </c>
      <c r="I456" s="28"/>
      <c r="J456" s="28"/>
      <c r="K456" s="28"/>
      <c r="L456" s="28"/>
      <c r="M456" s="24">
        <f t="shared" si="29"/>
        <v>0</v>
      </c>
      <c r="N456" s="112" t="str">
        <f t="shared" si="30"/>
        <v/>
      </c>
      <c r="O456" s="31"/>
      <c r="P456" s="33" t="str">
        <f t="shared" si="27"/>
        <v/>
      </c>
      <c r="R456" s="174" t="str">
        <f t="shared" si="28"/>
        <v/>
      </c>
    </row>
    <row r="457" spans="1:18" ht="24.75" customHeight="1" x14ac:dyDescent="0.2">
      <c r="A457" s="212"/>
      <c r="B457" s="213"/>
      <c r="C457" s="214"/>
      <c r="D457" s="88"/>
      <c r="E457" s="110"/>
      <c r="F457" s="28"/>
      <c r="G457" s="28"/>
      <c r="H457" s="22" t="str">
        <f>IF(G457="","",ROUNDDOWN('Lesné celky'!$C$2*G457,2))</f>
        <v/>
      </c>
      <c r="I457" s="28"/>
      <c r="J457" s="28"/>
      <c r="K457" s="28"/>
      <c r="L457" s="28"/>
      <c r="M457" s="24">
        <f t="shared" si="29"/>
        <v>0</v>
      </c>
      <c r="N457" s="112" t="str">
        <f t="shared" si="30"/>
        <v/>
      </c>
      <c r="O457" s="31"/>
      <c r="P457" s="33" t="str">
        <f t="shared" si="27"/>
        <v/>
      </c>
      <c r="R457" s="174" t="str">
        <f t="shared" si="28"/>
        <v/>
      </c>
    </row>
    <row r="458" spans="1:18" ht="24.75" customHeight="1" x14ac:dyDescent="0.2">
      <c r="A458" s="212"/>
      <c r="B458" s="213"/>
      <c r="C458" s="214"/>
      <c r="D458" s="88"/>
      <c r="E458" s="110"/>
      <c r="F458" s="28"/>
      <c r="G458" s="28"/>
      <c r="H458" s="22" t="str">
        <f>IF(G458="","",ROUNDDOWN('Lesné celky'!$C$2*G458,2))</f>
        <v/>
      </c>
      <c r="I458" s="28"/>
      <c r="J458" s="28"/>
      <c r="K458" s="28"/>
      <c r="L458" s="28"/>
      <c r="M458" s="24">
        <f t="shared" si="29"/>
        <v>0</v>
      </c>
      <c r="N458" s="112" t="str">
        <f t="shared" si="30"/>
        <v/>
      </c>
      <c r="O458" s="31"/>
      <c r="P458" s="33" t="str">
        <f t="shared" si="27"/>
        <v/>
      </c>
      <c r="R458" s="174" t="str">
        <f t="shared" si="28"/>
        <v/>
      </c>
    </row>
    <row r="459" spans="1:18" ht="24.75" customHeight="1" x14ac:dyDescent="0.2">
      <c r="A459" s="212"/>
      <c r="B459" s="213"/>
      <c r="C459" s="214"/>
      <c r="D459" s="88"/>
      <c r="E459" s="110"/>
      <c r="F459" s="28"/>
      <c r="G459" s="28"/>
      <c r="H459" s="22" t="str">
        <f>IF(G459="","",ROUNDDOWN('Lesné celky'!$C$2*G459,2))</f>
        <v/>
      </c>
      <c r="I459" s="28"/>
      <c r="J459" s="28"/>
      <c r="K459" s="28"/>
      <c r="L459" s="28"/>
      <c r="M459" s="24">
        <f t="shared" si="29"/>
        <v>0</v>
      </c>
      <c r="N459" s="112" t="str">
        <f t="shared" si="30"/>
        <v/>
      </c>
      <c r="O459" s="31"/>
      <c r="P459" s="33" t="str">
        <f t="shared" si="27"/>
        <v/>
      </c>
      <c r="R459" s="174" t="str">
        <f t="shared" si="28"/>
        <v/>
      </c>
    </row>
    <row r="460" spans="1:18" ht="24.75" customHeight="1" x14ac:dyDescent="0.2">
      <c r="A460" s="212"/>
      <c r="B460" s="213"/>
      <c r="C460" s="214"/>
      <c r="D460" s="88"/>
      <c r="E460" s="110"/>
      <c r="F460" s="28"/>
      <c r="G460" s="28"/>
      <c r="H460" s="22" t="str">
        <f>IF(G460="","",ROUNDDOWN('Lesné celky'!$C$2*G460,2))</f>
        <v/>
      </c>
      <c r="I460" s="28"/>
      <c r="J460" s="28"/>
      <c r="K460" s="28"/>
      <c r="L460" s="28"/>
      <c r="M460" s="24">
        <f t="shared" si="29"/>
        <v>0</v>
      </c>
      <c r="N460" s="112" t="str">
        <f t="shared" si="30"/>
        <v/>
      </c>
      <c r="O460" s="31"/>
      <c r="P460" s="33" t="str">
        <f t="shared" si="27"/>
        <v/>
      </c>
      <c r="R460" s="174" t="str">
        <f t="shared" si="28"/>
        <v/>
      </c>
    </row>
    <row r="461" spans="1:18" ht="24.75" customHeight="1" x14ac:dyDescent="0.2">
      <c r="A461" s="212"/>
      <c r="B461" s="213"/>
      <c r="C461" s="214"/>
      <c r="D461" s="88"/>
      <c r="E461" s="110"/>
      <c r="F461" s="28"/>
      <c r="G461" s="28"/>
      <c r="H461" s="22" t="str">
        <f>IF(G461="","",ROUNDDOWN('Lesné celky'!$C$2*G461,2))</f>
        <v/>
      </c>
      <c r="I461" s="28"/>
      <c r="J461" s="28"/>
      <c r="K461" s="28"/>
      <c r="L461" s="28"/>
      <c r="M461" s="24">
        <f t="shared" si="29"/>
        <v>0</v>
      </c>
      <c r="N461" s="112" t="str">
        <f t="shared" si="30"/>
        <v/>
      </c>
      <c r="O461" s="31"/>
      <c r="P461" s="33" t="str">
        <f t="shared" si="27"/>
        <v/>
      </c>
      <c r="R461" s="174" t="str">
        <f t="shared" si="28"/>
        <v/>
      </c>
    </row>
    <row r="462" spans="1:18" ht="24.75" customHeight="1" x14ac:dyDescent="0.2">
      <c r="A462" s="212"/>
      <c r="B462" s="213"/>
      <c r="C462" s="214"/>
      <c r="D462" s="88"/>
      <c r="E462" s="110"/>
      <c r="F462" s="28"/>
      <c r="G462" s="28"/>
      <c r="H462" s="22" t="str">
        <f>IF(G462="","",ROUNDDOWN('Lesné celky'!$C$2*G462,2))</f>
        <v/>
      </c>
      <c r="I462" s="28"/>
      <c r="J462" s="28"/>
      <c r="K462" s="28"/>
      <c r="L462" s="28"/>
      <c r="M462" s="24">
        <f t="shared" si="29"/>
        <v>0</v>
      </c>
      <c r="N462" s="112" t="str">
        <f t="shared" si="30"/>
        <v/>
      </c>
      <c r="O462" s="31"/>
      <c r="P462" s="33" t="str">
        <f t="shared" si="27"/>
        <v/>
      </c>
      <c r="R462" s="174" t="str">
        <f t="shared" si="28"/>
        <v/>
      </c>
    </row>
    <row r="463" spans="1:18" ht="24.75" customHeight="1" x14ac:dyDescent="0.2">
      <c r="A463" s="212"/>
      <c r="B463" s="213"/>
      <c r="C463" s="214"/>
      <c r="D463" s="88"/>
      <c r="E463" s="110"/>
      <c r="F463" s="28"/>
      <c r="G463" s="28"/>
      <c r="H463" s="22" t="str">
        <f>IF(G463="","",ROUNDDOWN('Lesné celky'!$C$2*G463,2))</f>
        <v/>
      </c>
      <c r="I463" s="28"/>
      <c r="J463" s="28"/>
      <c r="K463" s="28"/>
      <c r="L463" s="28"/>
      <c r="M463" s="24">
        <f t="shared" si="29"/>
        <v>0</v>
      </c>
      <c r="N463" s="112" t="str">
        <f t="shared" si="30"/>
        <v/>
      </c>
      <c r="O463" s="31"/>
      <c r="P463" s="33" t="str">
        <f t="shared" si="27"/>
        <v/>
      </c>
      <c r="R463" s="174" t="str">
        <f t="shared" si="28"/>
        <v/>
      </c>
    </row>
    <row r="464" spans="1:18" ht="24.75" customHeight="1" x14ac:dyDescent="0.2">
      <c r="A464" s="212"/>
      <c r="B464" s="213"/>
      <c r="C464" s="214"/>
      <c r="D464" s="88"/>
      <c r="E464" s="110"/>
      <c r="F464" s="28"/>
      <c r="G464" s="28"/>
      <c r="H464" s="22" t="str">
        <f>IF(G464="","",ROUNDDOWN('Lesné celky'!$C$2*G464,2))</f>
        <v/>
      </c>
      <c r="I464" s="28"/>
      <c r="J464" s="28"/>
      <c r="K464" s="28"/>
      <c r="L464" s="28"/>
      <c r="M464" s="24">
        <f t="shared" si="29"/>
        <v>0</v>
      </c>
      <c r="N464" s="112" t="str">
        <f t="shared" si="30"/>
        <v/>
      </c>
      <c r="O464" s="31"/>
      <c r="P464" s="33" t="str">
        <f t="shared" si="27"/>
        <v/>
      </c>
      <c r="R464" s="174" t="str">
        <f t="shared" si="28"/>
        <v/>
      </c>
    </row>
    <row r="465" spans="1:18" ht="24.75" customHeight="1" x14ac:dyDescent="0.2">
      <c r="A465" s="212"/>
      <c r="B465" s="213"/>
      <c r="C465" s="214"/>
      <c r="D465" s="88"/>
      <c r="E465" s="110"/>
      <c r="F465" s="28"/>
      <c r="G465" s="28"/>
      <c r="H465" s="22" t="str">
        <f>IF(G465="","",ROUNDDOWN('Lesné celky'!$C$2*G465,2))</f>
        <v/>
      </c>
      <c r="I465" s="28"/>
      <c r="J465" s="28"/>
      <c r="K465" s="28"/>
      <c r="L465" s="28"/>
      <c r="M465" s="24">
        <f t="shared" si="29"/>
        <v>0</v>
      </c>
      <c r="N465" s="112" t="str">
        <f t="shared" si="30"/>
        <v/>
      </c>
      <c r="O465" s="31"/>
      <c r="P465" s="33" t="str">
        <f t="shared" si="27"/>
        <v/>
      </c>
      <c r="R465" s="174" t="str">
        <f t="shared" si="28"/>
        <v/>
      </c>
    </row>
    <row r="466" spans="1:18" ht="24.75" customHeight="1" x14ac:dyDescent="0.2">
      <c r="A466" s="212"/>
      <c r="B466" s="213"/>
      <c r="C466" s="214"/>
      <c r="D466" s="88"/>
      <c r="E466" s="110"/>
      <c r="F466" s="28"/>
      <c r="G466" s="28"/>
      <c r="H466" s="22" t="str">
        <f>IF(G466="","",ROUNDDOWN('Lesné celky'!$C$2*G466,2))</f>
        <v/>
      </c>
      <c r="I466" s="28"/>
      <c r="J466" s="28"/>
      <c r="K466" s="28"/>
      <c r="L466" s="28"/>
      <c r="M466" s="24">
        <f t="shared" si="29"/>
        <v>0</v>
      </c>
      <c r="N466" s="112" t="str">
        <f t="shared" si="30"/>
        <v/>
      </c>
      <c r="O466" s="31"/>
      <c r="P466" s="33" t="str">
        <f t="shared" si="27"/>
        <v/>
      </c>
      <c r="R466" s="174" t="str">
        <f t="shared" si="28"/>
        <v/>
      </c>
    </row>
    <row r="467" spans="1:18" ht="24.75" customHeight="1" x14ac:dyDescent="0.2">
      <c r="A467" s="212"/>
      <c r="B467" s="213"/>
      <c r="C467" s="214"/>
      <c r="D467" s="88"/>
      <c r="E467" s="110"/>
      <c r="F467" s="28"/>
      <c r="G467" s="28"/>
      <c r="H467" s="22" t="str">
        <f>IF(G467="","",ROUNDDOWN('Lesné celky'!$C$2*G467,2))</f>
        <v/>
      </c>
      <c r="I467" s="28"/>
      <c r="J467" s="28"/>
      <c r="K467" s="28"/>
      <c r="L467" s="28"/>
      <c r="M467" s="24">
        <f t="shared" si="29"/>
        <v>0</v>
      </c>
      <c r="N467" s="112" t="str">
        <f t="shared" si="30"/>
        <v/>
      </c>
      <c r="O467" s="31"/>
      <c r="P467" s="33" t="str">
        <f t="shared" si="27"/>
        <v/>
      </c>
      <c r="R467" s="174" t="str">
        <f t="shared" si="28"/>
        <v/>
      </c>
    </row>
    <row r="468" spans="1:18" ht="24.75" customHeight="1" x14ac:dyDescent="0.2">
      <c r="A468" s="212"/>
      <c r="B468" s="213"/>
      <c r="C468" s="214"/>
      <c r="D468" s="88"/>
      <c r="E468" s="110"/>
      <c r="F468" s="28"/>
      <c r="G468" s="28"/>
      <c r="H468" s="22" t="str">
        <f>IF(G468="","",ROUNDDOWN('Lesné celky'!$C$2*G468,2))</f>
        <v/>
      </c>
      <c r="I468" s="28"/>
      <c r="J468" s="28"/>
      <c r="K468" s="28"/>
      <c r="L468" s="28"/>
      <c r="M468" s="24">
        <f t="shared" si="29"/>
        <v>0</v>
      </c>
      <c r="N468" s="112" t="str">
        <f t="shared" si="30"/>
        <v/>
      </c>
      <c r="O468" s="31"/>
      <c r="P468" s="33" t="str">
        <f t="shared" ref="P468:P531" si="31">IF(H468="","",H468-O468)</f>
        <v/>
      </c>
      <c r="R468" s="174" t="str">
        <f t="shared" ref="R468:R531" si="32">IF(AND(H468&lt;&gt;"",OR(E468="",D468="",A468="")),"nekorektne zadané údaje","")</f>
        <v/>
      </c>
    </row>
    <row r="469" spans="1:18" ht="24.75" customHeight="1" x14ac:dyDescent="0.2">
      <c r="A469" s="212"/>
      <c r="B469" s="213"/>
      <c r="C469" s="214"/>
      <c r="D469" s="88"/>
      <c r="E469" s="110"/>
      <c r="F469" s="28"/>
      <c r="G469" s="28"/>
      <c r="H469" s="22" t="str">
        <f>IF(G469="","",ROUNDDOWN('Lesné celky'!$C$2*G469,2))</f>
        <v/>
      </c>
      <c r="I469" s="28"/>
      <c r="J469" s="28"/>
      <c r="K469" s="28"/>
      <c r="L469" s="28"/>
      <c r="M469" s="24">
        <f t="shared" si="29"/>
        <v>0</v>
      </c>
      <c r="N469" s="112" t="str">
        <f t="shared" si="30"/>
        <v/>
      </c>
      <c r="O469" s="31"/>
      <c r="P469" s="33" t="str">
        <f t="shared" si="31"/>
        <v/>
      </c>
      <c r="R469" s="174" t="str">
        <f t="shared" si="32"/>
        <v/>
      </c>
    </row>
    <row r="470" spans="1:18" ht="24.75" customHeight="1" x14ac:dyDescent="0.2">
      <c r="A470" s="212"/>
      <c r="B470" s="213"/>
      <c r="C470" s="214"/>
      <c r="D470" s="88"/>
      <c r="E470" s="110"/>
      <c r="F470" s="28"/>
      <c r="G470" s="28"/>
      <c r="H470" s="22" t="str">
        <f>IF(G470="","",ROUNDDOWN('Lesné celky'!$C$2*G470,2))</f>
        <v/>
      </c>
      <c r="I470" s="28"/>
      <c r="J470" s="28"/>
      <c r="K470" s="28"/>
      <c r="L470" s="28"/>
      <c r="M470" s="24">
        <f t="shared" si="29"/>
        <v>0</v>
      </c>
      <c r="N470" s="112" t="str">
        <f t="shared" si="30"/>
        <v/>
      </c>
      <c r="O470" s="31"/>
      <c r="P470" s="33" t="str">
        <f t="shared" si="31"/>
        <v/>
      </c>
      <c r="R470" s="174" t="str">
        <f t="shared" si="32"/>
        <v/>
      </c>
    </row>
    <row r="471" spans="1:18" ht="24.75" customHeight="1" x14ac:dyDescent="0.2">
      <c r="A471" s="212"/>
      <c r="B471" s="213"/>
      <c r="C471" s="214"/>
      <c r="D471" s="88"/>
      <c r="E471" s="110"/>
      <c r="F471" s="28"/>
      <c r="G471" s="28"/>
      <c r="H471" s="22" t="str">
        <f>IF(G471="","",ROUNDDOWN('Lesné celky'!$C$2*G471,2))</f>
        <v/>
      </c>
      <c r="I471" s="28"/>
      <c r="J471" s="28"/>
      <c r="K471" s="28"/>
      <c r="L471" s="28"/>
      <c r="M471" s="24">
        <f t="shared" si="29"/>
        <v>0</v>
      </c>
      <c r="N471" s="112" t="str">
        <f t="shared" si="30"/>
        <v/>
      </c>
      <c r="O471" s="31"/>
      <c r="P471" s="33" t="str">
        <f t="shared" si="31"/>
        <v/>
      </c>
      <c r="R471" s="174" t="str">
        <f t="shared" si="32"/>
        <v/>
      </c>
    </row>
    <row r="472" spans="1:18" ht="24.75" customHeight="1" x14ac:dyDescent="0.2">
      <c r="A472" s="212"/>
      <c r="B472" s="213"/>
      <c r="C472" s="214"/>
      <c r="D472" s="88"/>
      <c r="E472" s="110"/>
      <c r="F472" s="28"/>
      <c r="G472" s="28"/>
      <c r="H472" s="22" t="str">
        <f>IF(G472="","",ROUNDDOWN('Lesné celky'!$C$2*G472,2))</f>
        <v/>
      </c>
      <c r="I472" s="28"/>
      <c r="J472" s="28"/>
      <c r="K472" s="28"/>
      <c r="L472" s="28"/>
      <c r="M472" s="24">
        <f t="shared" si="29"/>
        <v>0</v>
      </c>
      <c r="N472" s="112" t="str">
        <f t="shared" si="30"/>
        <v/>
      </c>
      <c r="O472" s="31"/>
      <c r="P472" s="33" t="str">
        <f t="shared" si="31"/>
        <v/>
      </c>
      <c r="R472" s="174" t="str">
        <f t="shared" si="32"/>
        <v/>
      </c>
    </row>
    <row r="473" spans="1:18" ht="24.75" customHeight="1" x14ac:dyDescent="0.2">
      <c r="A473" s="212"/>
      <c r="B473" s="213"/>
      <c r="C473" s="214"/>
      <c r="D473" s="88"/>
      <c r="E473" s="110"/>
      <c r="F473" s="28"/>
      <c r="G473" s="28"/>
      <c r="H473" s="22" t="str">
        <f>IF(G473="","",ROUNDDOWN('Lesné celky'!$C$2*G473,2))</f>
        <v/>
      </c>
      <c r="I473" s="28"/>
      <c r="J473" s="28"/>
      <c r="K473" s="28"/>
      <c r="L473" s="28"/>
      <c r="M473" s="24">
        <f t="shared" si="29"/>
        <v>0</v>
      </c>
      <c r="N473" s="112" t="str">
        <f t="shared" si="30"/>
        <v/>
      </c>
      <c r="O473" s="31"/>
      <c r="P473" s="33" t="str">
        <f t="shared" si="31"/>
        <v/>
      </c>
      <c r="R473" s="174" t="str">
        <f t="shared" si="32"/>
        <v/>
      </c>
    </row>
    <row r="474" spans="1:18" ht="24.75" customHeight="1" x14ac:dyDescent="0.2">
      <c r="A474" s="212"/>
      <c r="B474" s="213"/>
      <c r="C474" s="214"/>
      <c r="D474" s="88"/>
      <c r="E474" s="110"/>
      <c r="F474" s="28"/>
      <c r="G474" s="28"/>
      <c r="H474" s="22" t="str">
        <f>IF(G474="","",ROUNDDOWN('Lesné celky'!$C$2*G474,2))</f>
        <v/>
      </c>
      <c r="I474" s="28"/>
      <c r="J474" s="28"/>
      <c r="K474" s="28"/>
      <c r="L474" s="28"/>
      <c r="M474" s="24">
        <f t="shared" si="29"/>
        <v>0</v>
      </c>
      <c r="N474" s="112" t="str">
        <f t="shared" si="30"/>
        <v/>
      </c>
      <c r="O474" s="31"/>
      <c r="P474" s="33" t="str">
        <f t="shared" si="31"/>
        <v/>
      </c>
      <c r="R474" s="174" t="str">
        <f t="shared" si="32"/>
        <v/>
      </c>
    </row>
    <row r="475" spans="1:18" ht="24.75" customHeight="1" x14ac:dyDescent="0.2">
      <c r="A475" s="212"/>
      <c r="B475" s="213"/>
      <c r="C475" s="214"/>
      <c r="D475" s="88"/>
      <c r="E475" s="110"/>
      <c r="F475" s="28"/>
      <c r="G475" s="28"/>
      <c r="H475" s="22" t="str">
        <f>IF(G475="","",ROUNDDOWN('Lesné celky'!$C$2*G475,2))</f>
        <v/>
      </c>
      <c r="I475" s="28"/>
      <c r="J475" s="28"/>
      <c r="K475" s="28"/>
      <c r="L475" s="28"/>
      <c r="M475" s="24">
        <f t="shared" si="29"/>
        <v>0</v>
      </c>
      <c r="N475" s="112" t="str">
        <f t="shared" si="30"/>
        <v/>
      </c>
      <c r="O475" s="31"/>
      <c r="P475" s="33" t="str">
        <f t="shared" si="31"/>
        <v/>
      </c>
      <c r="R475" s="174" t="str">
        <f t="shared" si="32"/>
        <v/>
      </c>
    </row>
    <row r="476" spans="1:18" ht="24.75" customHeight="1" x14ac:dyDescent="0.2">
      <c r="A476" s="212"/>
      <c r="B476" s="213"/>
      <c r="C476" s="214"/>
      <c r="D476" s="88"/>
      <c r="E476" s="110"/>
      <c r="F476" s="28"/>
      <c r="G476" s="28"/>
      <c r="H476" s="22" t="str">
        <f>IF(G476="","",ROUNDDOWN('Lesné celky'!$C$2*G476,2))</f>
        <v/>
      </c>
      <c r="I476" s="28"/>
      <c r="J476" s="28"/>
      <c r="K476" s="28"/>
      <c r="L476" s="28"/>
      <c r="M476" s="24">
        <f t="shared" si="29"/>
        <v>0</v>
      </c>
      <c r="N476" s="112" t="str">
        <f t="shared" si="30"/>
        <v/>
      </c>
      <c r="O476" s="31"/>
      <c r="P476" s="33" t="str">
        <f t="shared" si="31"/>
        <v/>
      </c>
      <c r="R476" s="174" t="str">
        <f t="shared" si="32"/>
        <v/>
      </c>
    </row>
    <row r="477" spans="1:18" ht="24.75" customHeight="1" x14ac:dyDescent="0.2">
      <c r="A477" s="212"/>
      <c r="B477" s="213"/>
      <c r="C477" s="214"/>
      <c r="D477" s="88"/>
      <c r="E477" s="110"/>
      <c r="F477" s="28"/>
      <c r="G477" s="28"/>
      <c r="H477" s="22" t="str">
        <f>IF(G477="","",ROUNDDOWN('Lesné celky'!$C$2*G477,2))</f>
        <v/>
      </c>
      <c r="I477" s="28"/>
      <c r="J477" s="28"/>
      <c r="K477" s="28"/>
      <c r="L477" s="28"/>
      <c r="M477" s="24">
        <f t="shared" si="29"/>
        <v>0</v>
      </c>
      <c r="N477" s="112" t="str">
        <f t="shared" si="30"/>
        <v/>
      </c>
      <c r="O477" s="31"/>
      <c r="P477" s="33" t="str">
        <f t="shared" si="31"/>
        <v/>
      </c>
      <c r="R477" s="174" t="str">
        <f t="shared" si="32"/>
        <v/>
      </c>
    </row>
    <row r="478" spans="1:18" ht="24.75" customHeight="1" x14ac:dyDescent="0.2">
      <c r="A478" s="212"/>
      <c r="B478" s="213"/>
      <c r="C478" s="214"/>
      <c r="D478" s="88"/>
      <c r="E478" s="110"/>
      <c r="F478" s="28"/>
      <c r="G478" s="28"/>
      <c r="H478" s="22" t="str">
        <f>IF(G478="","",ROUNDDOWN('Lesné celky'!$C$2*G478,2))</f>
        <v/>
      </c>
      <c r="I478" s="28"/>
      <c r="J478" s="28"/>
      <c r="K478" s="28"/>
      <c r="L478" s="28"/>
      <c r="M478" s="24">
        <f t="shared" si="29"/>
        <v>0</v>
      </c>
      <c r="N478" s="112" t="str">
        <f t="shared" si="30"/>
        <v/>
      </c>
      <c r="O478" s="31"/>
      <c r="P478" s="33" t="str">
        <f t="shared" si="31"/>
        <v/>
      </c>
      <c r="R478" s="174" t="str">
        <f t="shared" si="32"/>
        <v/>
      </c>
    </row>
    <row r="479" spans="1:18" ht="24.75" customHeight="1" x14ac:dyDescent="0.2">
      <c r="A479" s="212"/>
      <c r="B479" s="213"/>
      <c r="C479" s="214"/>
      <c r="D479" s="88"/>
      <c r="E479" s="110"/>
      <c r="F479" s="28"/>
      <c r="G479" s="28"/>
      <c r="H479" s="22" t="str">
        <f>IF(G479="","",ROUNDDOWN('Lesné celky'!$C$2*G479,2))</f>
        <v/>
      </c>
      <c r="I479" s="28"/>
      <c r="J479" s="28"/>
      <c r="K479" s="28"/>
      <c r="L479" s="28"/>
      <c r="M479" s="24">
        <f t="shared" si="29"/>
        <v>0</v>
      </c>
      <c r="N479" s="112" t="str">
        <f t="shared" si="30"/>
        <v/>
      </c>
      <c r="O479" s="31"/>
      <c r="P479" s="33" t="str">
        <f t="shared" si="31"/>
        <v/>
      </c>
      <c r="R479" s="174" t="str">
        <f t="shared" si="32"/>
        <v/>
      </c>
    </row>
    <row r="480" spans="1:18" ht="24.75" customHeight="1" x14ac:dyDescent="0.2">
      <c r="A480" s="212"/>
      <c r="B480" s="213"/>
      <c r="C480" s="214"/>
      <c r="D480" s="88"/>
      <c r="E480" s="110"/>
      <c r="F480" s="28"/>
      <c r="G480" s="28"/>
      <c r="H480" s="22" t="str">
        <f>IF(G480="","",ROUNDDOWN('Lesné celky'!$C$2*G480,2))</f>
        <v/>
      </c>
      <c r="I480" s="28"/>
      <c r="J480" s="28"/>
      <c r="K480" s="28"/>
      <c r="L480" s="28"/>
      <c r="M480" s="24">
        <f t="shared" si="29"/>
        <v>0</v>
      </c>
      <c r="N480" s="112" t="str">
        <f t="shared" si="30"/>
        <v/>
      </c>
      <c r="O480" s="31"/>
      <c r="P480" s="33" t="str">
        <f t="shared" si="31"/>
        <v/>
      </c>
      <c r="R480" s="174" t="str">
        <f t="shared" si="32"/>
        <v/>
      </c>
    </row>
    <row r="481" spans="1:18" ht="24.75" customHeight="1" x14ac:dyDescent="0.2">
      <c r="A481" s="212"/>
      <c r="B481" s="213"/>
      <c r="C481" s="214"/>
      <c r="D481" s="88"/>
      <c r="E481" s="110"/>
      <c r="F481" s="28"/>
      <c r="G481" s="28"/>
      <c r="H481" s="22" t="str">
        <f>IF(G481="","",ROUNDDOWN('Lesné celky'!$C$2*G481,2))</f>
        <v/>
      </c>
      <c r="I481" s="28"/>
      <c r="J481" s="28"/>
      <c r="K481" s="28"/>
      <c r="L481" s="28"/>
      <c r="M481" s="24">
        <f t="shared" si="29"/>
        <v>0</v>
      </c>
      <c r="N481" s="112" t="str">
        <f t="shared" si="30"/>
        <v/>
      </c>
      <c r="O481" s="31"/>
      <c r="P481" s="33" t="str">
        <f t="shared" si="31"/>
        <v/>
      </c>
      <c r="R481" s="174" t="str">
        <f t="shared" si="32"/>
        <v/>
      </c>
    </row>
    <row r="482" spans="1:18" ht="24.75" customHeight="1" x14ac:dyDescent="0.2">
      <c r="A482" s="212"/>
      <c r="B482" s="213"/>
      <c r="C482" s="214"/>
      <c r="D482" s="88"/>
      <c r="E482" s="110"/>
      <c r="F482" s="28"/>
      <c r="G482" s="28"/>
      <c r="H482" s="22" t="str">
        <f>IF(G482="","",ROUNDDOWN('Lesné celky'!$C$2*G482,2))</f>
        <v/>
      </c>
      <c r="I482" s="28"/>
      <c r="J482" s="28"/>
      <c r="K482" s="28"/>
      <c r="L482" s="28"/>
      <c r="M482" s="24">
        <f t="shared" si="29"/>
        <v>0</v>
      </c>
      <c r="N482" s="112" t="str">
        <f t="shared" si="30"/>
        <v/>
      </c>
      <c r="O482" s="31"/>
      <c r="P482" s="33" t="str">
        <f t="shared" si="31"/>
        <v/>
      </c>
      <c r="R482" s="174" t="str">
        <f t="shared" si="32"/>
        <v/>
      </c>
    </row>
    <row r="483" spans="1:18" ht="24.75" customHeight="1" x14ac:dyDescent="0.2">
      <c r="A483" s="212"/>
      <c r="B483" s="213"/>
      <c r="C483" s="214"/>
      <c r="D483" s="88"/>
      <c r="E483" s="110"/>
      <c r="F483" s="28"/>
      <c r="G483" s="28"/>
      <c r="H483" s="22" t="str">
        <f>IF(G483="","",ROUNDDOWN('Lesné celky'!$C$2*G483,2))</f>
        <v/>
      </c>
      <c r="I483" s="28"/>
      <c r="J483" s="28"/>
      <c r="K483" s="28"/>
      <c r="L483" s="28"/>
      <c r="M483" s="24">
        <f t="shared" si="29"/>
        <v>0</v>
      </c>
      <c r="N483" s="112" t="str">
        <f t="shared" si="30"/>
        <v/>
      </c>
      <c r="O483" s="31"/>
      <c r="P483" s="33" t="str">
        <f t="shared" si="31"/>
        <v/>
      </c>
      <c r="R483" s="174" t="str">
        <f t="shared" si="32"/>
        <v/>
      </c>
    </row>
    <row r="484" spans="1:18" ht="24.75" customHeight="1" x14ac:dyDescent="0.2">
      <c r="A484" s="212"/>
      <c r="B484" s="213"/>
      <c r="C484" s="214"/>
      <c r="D484" s="88"/>
      <c r="E484" s="110"/>
      <c r="F484" s="28"/>
      <c r="G484" s="28"/>
      <c r="H484" s="22" t="str">
        <f>IF(G484="","",ROUNDDOWN('Lesné celky'!$C$2*G484,2))</f>
        <v/>
      </c>
      <c r="I484" s="28"/>
      <c r="J484" s="28"/>
      <c r="K484" s="28"/>
      <c r="L484" s="28"/>
      <c r="M484" s="24">
        <f t="shared" si="29"/>
        <v>0</v>
      </c>
      <c r="N484" s="112" t="str">
        <f t="shared" si="30"/>
        <v/>
      </c>
      <c r="O484" s="31"/>
      <c r="P484" s="33" t="str">
        <f t="shared" si="31"/>
        <v/>
      </c>
      <c r="R484" s="174" t="str">
        <f t="shared" si="32"/>
        <v/>
      </c>
    </row>
    <row r="485" spans="1:18" ht="24.75" customHeight="1" x14ac:dyDescent="0.2">
      <c r="A485" s="212"/>
      <c r="B485" s="213"/>
      <c r="C485" s="214"/>
      <c r="D485" s="88"/>
      <c r="E485" s="110"/>
      <c r="F485" s="28"/>
      <c r="G485" s="28"/>
      <c r="H485" s="22" t="str">
        <f>IF(G485="","",ROUNDDOWN('Lesné celky'!$C$2*G485,2))</f>
        <v/>
      </c>
      <c r="I485" s="28"/>
      <c r="J485" s="28"/>
      <c r="K485" s="28"/>
      <c r="L485" s="28"/>
      <c r="M485" s="24">
        <f t="shared" si="29"/>
        <v>0</v>
      </c>
      <c r="N485" s="112" t="str">
        <f t="shared" si="30"/>
        <v/>
      </c>
      <c r="O485" s="31"/>
      <c r="P485" s="33" t="str">
        <f t="shared" si="31"/>
        <v/>
      </c>
      <c r="R485" s="174" t="str">
        <f t="shared" si="32"/>
        <v/>
      </c>
    </row>
    <row r="486" spans="1:18" ht="24.75" customHeight="1" x14ac:dyDescent="0.2">
      <c r="A486" s="212"/>
      <c r="B486" s="213"/>
      <c r="C486" s="214"/>
      <c r="D486" s="88"/>
      <c r="E486" s="110"/>
      <c r="F486" s="28"/>
      <c r="G486" s="28"/>
      <c r="H486" s="22" t="str">
        <f>IF(G486="","",ROUNDDOWN('Lesné celky'!$C$2*G486,2))</f>
        <v/>
      </c>
      <c r="I486" s="28"/>
      <c r="J486" s="28"/>
      <c r="K486" s="28"/>
      <c r="L486" s="28"/>
      <c r="M486" s="24">
        <f t="shared" si="29"/>
        <v>0</v>
      </c>
      <c r="N486" s="112" t="str">
        <f t="shared" si="30"/>
        <v/>
      </c>
      <c r="O486" s="31"/>
      <c r="P486" s="33" t="str">
        <f t="shared" si="31"/>
        <v/>
      </c>
      <c r="R486" s="174" t="str">
        <f t="shared" si="32"/>
        <v/>
      </c>
    </row>
    <row r="487" spans="1:18" ht="24.75" customHeight="1" x14ac:dyDescent="0.2">
      <c r="A487" s="212"/>
      <c r="B487" s="213"/>
      <c r="C487" s="214"/>
      <c r="D487" s="88"/>
      <c r="E487" s="110"/>
      <c r="F487" s="28"/>
      <c r="G487" s="28"/>
      <c r="H487" s="22" t="str">
        <f>IF(G487="","",ROUNDDOWN('Lesné celky'!$C$2*G487,2))</f>
        <v/>
      </c>
      <c r="I487" s="28"/>
      <c r="J487" s="28"/>
      <c r="K487" s="28"/>
      <c r="L487" s="28"/>
      <c r="M487" s="24">
        <f t="shared" si="29"/>
        <v>0</v>
      </c>
      <c r="N487" s="112" t="str">
        <f t="shared" si="30"/>
        <v/>
      </c>
      <c r="O487" s="31"/>
      <c r="P487" s="33" t="str">
        <f t="shared" si="31"/>
        <v/>
      </c>
      <c r="R487" s="174" t="str">
        <f t="shared" si="32"/>
        <v/>
      </c>
    </row>
    <row r="488" spans="1:18" ht="24.75" customHeight="1" x14ac:dyDescent="0.2">
      <c r="A488" s="212"/>
      <c r="B488" s="213"/>
      <c r="C488" s="214"/>
      <c r="D488" s="88"/>
      <c r="E488" s="110"/>
      <c r="F488" s="28"/>
      <c r="G488" s="28"/>
      <c r="H488" s="22" t="str">
        <f>IF(G488="","",ROUNDDOWN('Lesné celky'!$C$2*G488,2))</f>
        <v/>
      </c>
      <c r="I488" s="28"/>
      <c r="J488" s="28"/>
      <c r="K488" s="28"/>
      <c r="L488" s="28"/>
      <c r="M488" s="24">
        <f t="shared" si="29"/>
        <v>0</v>
      </c>
      <c r="N488" s="112" t="str">
        <f t="shared" si="30"/>
        <v/>
      </c>
      <c r="O488" s="31"/>
      <c r="P488" s="33" t="str">
        <f t="shared" si="31"/>
        <v/>
      </c>
      <c r="R488" s="174" t="str">
        <f t="shared" si="32"/>
        <v/>
      </c>
    </row>
    <row r="489" spans="1:18" ht="24.75" customHeight="1" x14ac:dyDescent="0.2">
      <c r="A489" s="212"/>
      <c r="B489" s="213"/>
      <c r="C489" s="214"/>
      <c r="D489" s="88"/>
      <c r="E489" s="110"/>
      <c r="F489" s="28"/>
      <c r="G489" s="28"/>
      <c r="H489" s="22" t="str">
        <f>IF(G489="","",ROUNDDOWN('Lesné celky'!$C$2*G489,2))</f>
        <v/>
      </c>
      <c r="I489" s="28"/>
      <c r="J489" s="28"/>
      <c r="K489" s="28"/>
      <c r="L489" s="28"/>
      <c r="M489" s="24">
        <f t="shared" si="29"/>
        <v>0</v>
      </c>
      <c r="N489" s="112" t="str">
        <f t="shared" si="30"/>
        <v/>
      </c>
      <c r="O489" s="31"/>
      <c r="P489" s="33" t="str">
        <f t="shared" si="31"/>
        <v/>
      </c>
      <c r="R489" s="174" t="str">
        <f t="shared" si="32"/>
        <v/>
      </c>
    </row>
    <row r="490" spans="1:18" ht="24.75" customHeight="1" x14ac:dyDescent="0.2">
      <c r="A490" s="212"/>
      <c r="B490" s="213"/>
      <c r="C490" s="214"/>
      <c r="D490" s="88"/>
      <c r="E490" s="110"/>
      <c r="F490" s="28"/>
      <c r="G490" s="28"/>
      <c r="H490" s="22" t="str">
        <f>IF(G490="","",ROUNDDOWN('Lesné celky'!$C$2*G490,2))</f>
        <v/>
      </c>
      <c r="I490" s="28"/>
      <c r="J490" s="28"/>
      <c r="K490" s="28"/>
      <c r="L490" s="28"/>
      <c r="M490" s="24">
        <f t="shared" si="29"/>
        <v>0</v>
      </c>
      <c r="N490" s="112" t="str">
        <f t="shared" si="30"/>
        <v/>
      </c>
      <c r="O490" s="31"/>
      <c r="P490" s="33" t="str">
        <f t="shared" si="31"/>
        <v/>
      </c>
      <c r="R490" s="174" t="str">
        <f t="shared" si="32"/>
        <v/>
      </c>
    </row>
    <row r="491" spans="1:18" ht="24.75" customHeight="1" x14ac:dyDescent="0.2">
      <c r="A491" s="212"/>
      <c r="B491" s="213"/>
      <c r="C491" s="214"/>
      <c r="D491" s="88"/>
      <c r="E491" s="110"/>
      <c r="F491" s="28"/>
      <c r="G491" s="28"/>
      <c r="H491" s="22" t="str">
        <f>IF(G491="","",ROUNDDOWN('Lesné celky'!$C$2*G491,2))</f>
        <v/>
      </c>
      <c r="I491" s="28"/>
      <c r="J491" s="28"/>
      <c r="K491" s="28"/>
      <c r="L491" s="28"/>
      <c r="M491" s="24">
        <f t="shared" si="29"/>
        <v>0</v>
      </c>
      <c r="N491" s="112" t="str">
        <f t="shared" si="30"/>
        <v/>
      </c>
      <c r="O491" s="31"/>
      <c r="P491" s="33" t="str">
        <f t="shared" si="31"/>
        <v/>
      </c>
      <c r="R491" s="174" t="str">
        <f t="shared" si="32"/>
        <v/>
      </c>
    </row>
    <row r="492" spans="1:18" ht="24.75" customHeight="1" x14ac:dyDescent="0.2">
      <c r="A492" s="212"/>
      <c r="B492" s="213"/>
      <c r="C492" s="214"/>
      <c r="D492" s="88"/>
      <c r="E492" s="110"/>
      <c r="F492" s="28"/>
      <c r="G492" s="28"/>
      <c r="H492" s="22" t="str">
        <f>IF(G492="","",ROUNDDOWN('Lesné celky'!$C$2*G492,2))</f>
        <v/>
      </c>
      <c r="I492" s="28"/>
      <c r="J492" s="28"/>
      <c r="K492" s="28"/>
      <c r="L492" s="28"/>
      <c r="M492" s="24">
        <f t="shared" si="29"/>
        <v>0</v>
      </c>
      <c r="N492" s="112" t="str">
        <f t="shared" si="30"/>
        <v/>
      </c>
      <c r="O492" s="31"/>
      <c r="P492" s="33" t="str">
        <f t="shared" si="31"/>
        <v/>
      </c>
      <c r="R492" s="174" t="str">
        <f t="shared" si="32"/>
        <v/>
      </c>
    </row>
    <row r="493" spans="1:18" ht="24.75" customHeight="1" x14ac:dyDescent="0.2">
      <c r="A493" s="212"/>
      <c r="B493" s="213"/>
      <c r="C493" s="214"/>
      <c r="D493" s="88"/>
      <c r="E493" s="110"/>
      <c r="F493" s="28"/>
      <c r="G493" s="28"/>
      <c r="H493" s="22" t="str">
        <f>IF(G493="","",ROUNDDOWN('Lesné celky'!$C$2*G493,2))</f>
        <v/>
      </c>
      <c r="I493" s="28"/>
      <c r="J493" s="28"/>
      <c r="K493" s="28"/>
      <c r="L493" s="28"/>
      <c r="M493" s="24">
        <f t="shared" si="29"/>
        <v>0</v>
      </c>
      <c r="N493" s="112" t="str">
        <f t="shared" si="30"/>
        <v/>
      </c>
      <c r="O493" s="31"/>
      <c r="P493" s="33" t="str">
        <f t="shared" si="31"/>
        <v/>
      </c>
      <c r="R493" s="174" t="str">
        <f t="shared" si="32"/>
        <v/>
      </c>
    </row>
    <row r="494" spans="1:18" ht="24.75" customHeight="1" x14ac:dyDescent="0.2">
      <c r="A494" s="212"/>
      <c r="B494" s="213"/>
      <c r="C494" s="214"/>
      <c r="D494" s="88"/>
      <c r="E494" s="110"/>
      <c r="F494" s="28"/>
      <c r="G494" s="28"/>
      <c r="H494" s="22" t="str">
        <f>IF(G494="","",ROUNDDOWN('Lesné celky'!$C$2*G494,2))</f>
        <v/>
      </c>
      <c r="I494" s="28"/>
      <c r="J494" s="28"/>
      <c r="K494" s="28"/>
      <c r="L494" s="28"/>
      <c r="M494" s="24">
        <f t="shared" si="29"/>
        <v>0</v>
      </c>
      <c r="N494" s="112" t="str">
        <f t="shared" si="30"/>
        <v/>
      </c>
      <c r="O494" s="31"/>
      <c r="P494" s="33" t="str">
        <f t="shared" si="31"/>
        <v/>
      </c>
      <c r="R494" s="174" t="str">
        <f t="shared" si="32"/>
        <v/>
      </c>
    </row>
    <row r="495" spans="1:18" ht="24.75" customHeight="1" x14ac:dyDescent="0.2">
      <c r="A495" s="212"/>
      <c r="B495" s="213"/>
      <c r="C495" s="214"/>
      <c r="D495" s="88"/>
      <c r="E495" s="110"/>
      <c r="F495" s="28"/>
      <c r="G495" s="28"/>
      <c r="H495" s="22" t="str">
        <f>IF(G495="","",ROUNDDOWN('Lesné celky'!$C$2*G495,2))</f>
        <v/>
      </c>
      <c r="I495" s="28"/>
      <c r="J495" s="28"/>
      <c r="K495" s="28"/>
      <c r="L495" s="28"/>
      <c r="M495" s="24">
        <f t="shared" si="29"/>
        <v>0</v>
      </c>
      <c r="N495" s="112" t="str">
        <f t="shared" si="30"/>
        <v/>
      </c>
      <c r="O495" s="31"/>
      <c r="P495" s="33" t="str">
        <f t="shared" si="31"/>
        <v/>
      </c>
      <c r="R495" s="174" t="str">
        <f t="shared" si="32"/>
        <v/>
      </c>
    </row>
    <row r="496" spans="1:18" ht="24.75" customHeight="1" x14ac:dyDescent="0.2">
      <c r="A496" s="212"/>
      <c r="B496" s="213"/>
      <c r="C496" s="214"/>
      <c r="D496" s="88"/>
      <c r="E496" s="110"/>
      <c r="F496" s="28"/>
      <c r="G496" s="28"/>
      <c r="H496" s="22" t="str">
        <f>IF(G496="","",ROUNDDOWN('Lesné celky'!$C$2*G496,2))</f>
        <v/>
      </c>
      <c r="I496" s="28"/>
      <c r="J496" s="28"/>
      <c r="K496" s="28"/>
      <c r="L496" s="28"/>
      <c r="M496" s="24">
        <f t="shared" si="29"/>
        <v>0</v>
      </c>
      <c r="N496" s="112" t="str">
        <f t="shared" si="30"/>
        <v/>
      </c>
      <c r="O496" s="31"/>
      <c r="P496" s="33" t="str">
        <f t="shared" si="31"/>
        <v/>
      </c>
      <c r="R496" s="174" t="str">
        <f t="shared" si="32"/>
        <v/>
      </c>
    </row>
    <row r="497" spans="1:18" ht="24.75" customHeight="1" x14ac:dyDescent="0.2">
      <c r="A497" s="212"/>
      <c r="B497" s="213"/>
      <c r="C497" s="214"/>
      <c r="D497" s="88"/>
      <c r="E497" s="110"/>
      <c r="F497" s="28"/>
      <c r="G497" s="28"/>
      <c r="H497" s="22" t="str">
        <f>IF(G497="","",ROUNDDOWN('Lesné celky'!$C$2*G497,2))</f>
        <v/>
      </c>
      <c r="I497" s="28"/>
      <c r="J497" s="28"/>
      <c r="K497" s="28"/>
      <c r="L497" s="28"/>
      <c r="M497" s="24">
        <f t="shared" si="29"/>
        <v>0</v>
      </c>
      <c r="N497" s="112" t="str">
        <f t="shared" si="30"/>
        <v/>
      </c>
      <c r="O497" s="31"/>
      <c r="P497" s="33" t="str">
        <f t="shared" si="31"/>
        <v/>
      </c>
      <c r="R497" s="174" t="str">
        <f t="shared" si="32"/>
        <v/>
      </c>
    </row>
    <row r="498" spans="1:18" ht="24.75" customHeight="1" x14ac:dyDescent="0.2">
      <c r="A498" s="212"/>
      <c r="B498" s="213"/>
      <c r="C498" s="214"/>
      <c r="D498" s="88"/>
      <c r="E498" s="110"/>
      <c r="F498" s="28"/>
      <c r="G498" s="28"/>
      <c r="H498" s="22" t="str">
        <f>IF(G498="","",ROUNDDOWN('Lesné celky'!$C$2*G498,2))</f>
        <v/>
      </c>
      <c r="I498" s="28"/>
      <c r="J498" s="28"/>
      <c r="K498" s="28"/>
      <c r="L498" s="28"/>
      <c r="M498" s="24">
        <f t="shared" si="29"/>
        <v>0</v>
      </c>
      <c r="N498" s="112" t="str">
        <f t="shared" si="30"/>
        <v/>
      </c>
      <c r="O498" s="31"/>
      <c r="P498" s="33" t="str">
        <f t="shared" si="31"/>
        <v/>
      </c>
      <c r="R498" s="174" t="str">
        <f t="shared" si="32"/>
        <v/>
      </c>
    </row>
    <row r="499" spans="1:18" ht="24.75" customHeight="1" x14ac:dyDescent="0.2">
      <c r="A499" s="212"/>
      <c r="B499" s="213"/>
      <c r="C499" s="214"/>
      <c r="D499" s="88"/>
      <c r="E499" s="110"/>
      <c r="F499" s="28"/>
      <c r="G499" s="28"/>
      <c r="H499" s="22" t="str">
        <f>IF(G499="","",ROUNDDOWN('Lesné celky'!$C$2*G499,2))</f>
        <v/>
      </c>
      <c r="I499" s="28"/>
      <c r="J499" s="28"/>
      <c r="K499" s="28"/>
      <c r="L499" s="28"/>
      <c r="M499" s="24">
        <f t="shared" si="29"/>
        <v>0</v>
      </c>
      <c r="N499" s="112" t="str">
        <f t="shared" si="30"/>
        <v/>
      </c>
      <c r="O499" s="31"/>
      <c r="P499" s="33" t="str">
        <f t="shared" si="31"/>
        <v/>
      </c>
      <c r="R499" s="174" t="str">
        <f t="shared" si="32"/>
        <v/>
      </c>
    </row>
    <row r="500" spans="1:18" ht="24.75" customHeight="1" x14ac:dyDescent="0.2">
      <c r="A500" s="212"/>
      <c r="B500" s="213"/>
      <c r="C500" s="214"/>
      <c r="D500" s="88"/>
      <c r="E500" s="110"/>
      <c r="F500" s="28"/>
      <c r="G500" s="28"/>
      <c r="H500" s="22" t="str">
        <f>IF(G500="","",ROUNDDOWN('Lesné celky'!$C$2*G500,2))</f>
        <v/>
      </c>
      <c r="I500" s="28"/>
      <c r="J500" s="28"/>
      <c r="K500" s="28"/>
      <c r="L500" s="28"/>
      <c r="M500" s="24">
        <f t="shared" si="29"/>
        <v>0</v>
      </c>
      <c r="N500" s="112" t="str">
        <f t="shared" si="30"/>
        <v/>
      </c>
      <c r="O500" s="31"/>
      <c r="P500" s="33" t="str">
        <f t="shared" si="31"/>
        <v/>
      </c>
      <c r="R500" s="174" t="str">
        <f t="shared" si="32"/>
        <v/>
      </c>
    </row>
    <row r="501" spans="1:18" ht="24.75" customHeight="1" x14ac:dyDescent="0.2">
      <c r="A501" s="212"/>
      <c r="B501" s="213"/>
      <c r="C501" s="214"/>
      <c r="D501" s="88"/>
      <c r="E501" s="110"/>
      <c r="F501" s="28"/>
      <c r="G501" s="28"/>
      <c r="H501" s="22" t="str">
        <f>IF(G501="","",ROUNDDOWN('Lesné celky'!$C$2*G501,2))</f>
        <v/>
      </c>
      <c r="I501" s="28"/>
      <c r="J501" s="28"/>
      <c r="K501" s="28"/>
      <c r="L501" s="28"/>
      <c r="M501" s="24">
        <f t="shared" si="29"/>
        <v>0</v>
      </c>
      <c r="N501" s="112" t="str">
        <f t="shared" si="30"/>
        <v/>
      </c>
      <c r="O501" s="31"/>
      <c r="P501" s="33" t="str">
        <f t="shared" si="31"/>
        <v/>
      </c>
      <c r="R501" s="174" t="str">
        <f t="shared" si="32"/>
        <v/>
      </c>
    </row>
    <row r="502" spans="1:18" ht="24.75" customHeight="1" x14ac:dyDescent="0.2">
      <c r="A502" s="212"/>
      <c r="B502" s="213"/>
      <c r="C502" s="214"/>
      <c r="D502" s="88"/>
      <c r="E502" s="110"/>
      <c r="F502" s="28"/>
      <c r="G502" s="28"/>
      <c r="H502" s="22" t="str">
        <f>IF(G502="","",ROUNDDOWN('Lesné celky'!$C$2*G502,2))</f>
        <v/>
      </c>
      <c r="I502" s="28"/>
      <c r="J502" s="28"/>
      <c r="K502" s="28"/>
      <c r="L502" s="28"/>
      <c r="M502" s="24">
        <f t="shared" si="29"/>
        <v>0</v>
      </c>
      <c r="N502" s="112" t="str">
        <f t="shared" si="30"/>
        <v/>
      </c>
      <c r="O502" s="31"/>
      <c r="P502" s="33" t="str">
        <f t="shared" si="31"/>
        <v/>
      </c>
      <c r="R502" s="174" t="str">
        <f t="shared" si="32"/>
        <v/>
      </c>
    </row>
    <row r="503" spans="1:18" ht="24.75" customHeight="1" x14ac:dyDescent="0.2">
      <c r="A503" s="212"/>
      <c r="B503" s="213"/>
      <c r="C503" s="214"/>
      <c r="D503" s="88"/>
      <c r="E503" s="110"/>
      <c r="F503" s="28"/>
      <c r="G503" s="28"/>
      <c r="H503" s="22" t="str">
        <f>IF(G503="","",ROUNDDOWN('Lesné celky'!$C$2*G503,2))</f>
        <v/>
      </c>
      <c r="I503" s="28"/>
      <c r="J503" s="28"/>
      <c r="K503" s="28"/>
      <c r="L503" s="28"/>
      <c r="M503" s="24">
        <f t="shared" si="29"/>
        <v>0</v>
      </c>
      <c r="N503" s="112" t="str">
        <f t="shared" si="30"/>
        <v/>
      </c>
      <c r="O503" s="31"/>
      <c r="P503" s="33" t="str">
        <f t="shared" si="31"/>
        <v/>
      </c>
      <c r="R503" s="174" t="str">
        <f t="shared" si="32"/>
        <v/>
      </c>
    </row>
    <row r="504" spans="1:18" ht="24.75" customHeight="1" x14ac:dyDescent="0.2">
      <c r="A504" s="212"/>
      <c r="B504" s="213"/>
      <c r="C504" s="214"/>
      <c r="D504" s="88"/>
      <c r="E504" s="110"/>
      <c r="F504" s="28"/>
      <c r="G504" s="28"/>
      <c r="H504" s="22" t="str">
        <f>IF(G504="","",ROUNDDOWN('Lesné celky'!$C$2*G504,2))</f>
        <v/>
      </c>
      <c r="I504" s="28"/>
      <c r="J504" s="28"/>
      <c r="K504" s="28"/>
      <c r="L504" s="28"/>
      <c r="M504" s="24">
        <f t="shared" si="29"/>
        <v>0</v>
      </c>
      <c r="N504" s="112" t="str">
        <f t="shared" si="30"/>
        <v/>
      </c>
      <c r="O504" s="31"/>
      <c r="P504" s="33" t="str">
        <f t="shared" si="31"/>
        <v/>
      </c>
      <c r="R504" s="174" t="str">
        <f t="shared" si="32"/>
        <v/>
      </c>
    </row>
    <row r="505" spans="1:18" ht="24.75" customHeight="1" x14ac:dyDescent="0.2">
      <c r="A505" s="212"/>
      <c r="B505" s="213"/>
      <c r="C505" s="214"/>
      <c r="D505" s="88"/>
      <c r="E505" s="110"/>
      <c r="F505" s="28"/>
      <c r="G505" s="28"/>
      <c r="H505" s="22" t="str">
        <f>IF(G505="","",ROUNDDOWN('Lesné celky'!$C$2*G505,2))</f>
        <v/>
      </c>
      <c r="I505" s="28"/>
      <c r="J505" s="28"/>
      <c r="K505" s="28"/>
      <c r="L505" s="28"/>
      <c r="M505" s="24">
        <f t="shared" si="29"/>
        <v>0</v>
      </c>
      <c r="N505" s="112" t="str">
        <f t="shared" si="30"/>
        <v/>
      </c>
      <c r="O505" s="31"/>
      <c r="P505" s="33" t="str">
        <f t="shared" si="31"/>
        <v/>
      </c>
      <c r="R505" s="174" t="str">
        <f t="shared" si="32"/>
        <v/>
      </c>
    </row>
    <row r="506" spans="1:18" ht="24.75" customHeight="1" x14ac:dyDescent="0.2">
      <c r="A506" s="212"/>
      <c r="B506" s="213"/>
      <c r="C506" s="214"/>
      <c r="D506" s="88"/>
      <c r="E506" s="110"/>
      <c r="F506" s="28"/>
      <c r="G506" s="28"/>
      <c r="H506" s="22" t="str">
        <f>IF(G506="","",ROUNDDOWN('Lesné celky'!$C$2*G506,2))</f>
        <v/>
      </c>
      <c r="I506" s="28"/>
      <c r="J506" s="28"/>
      <c r="K506" s="28"/>
      <c r="L506" s="28"/>
      <c r="M506" s="24">
        <f t="shared" si="29"/>
        <v>0</v>
      </c>
      <c r="N506" s="112" t="str">
        <f t="shared" si="30"/>
        <v/>
      </c>
      <c r="O506" s="31"/>
      <c r="P506" s="33" t="str">
        <f t="shared" si="31"/>
        <v/>
      </c>
      <c r="R506" s="174" t="str">
        <f t="shared" si="32"/>
        <v/>
      </c>
    </row>
    <row r="507" spans="1:18" ht="24.75" customHeight="1" x14ac:dyDescent="0.2">
      <c r="A507" s="212"/>
      <c r="B507" s="213"/>
      <c r="C507" s="214"/>
      <c r="D507" s="88"/>
      <c r="E507" s="110"/>
      <c r="F507" s="28"/>
      <c r="G507" s="28"/>
      <c r="H507" s="22" t="str">
        <f>IF(G507="","",ROUNDDOWN('Lesné celky'!$C$2*G507,2))</f>
        <v/>
      </c>
      <c r="I507" s="28"/>
      <c r="J507" s="28"/>
      <c r="K507" s="28"/>
      <c r="L507" s="28"/>
      <c r="M507" s="24">
        <f t="shared" si="29"/>
        <v>0</v>
      </c>
      <c r="N507" s="112" t="str">
        <f t="shared" si="30"/>
        <v/>
      </c>
      <c r="O507" s="31"/>
      <c r="P507" s="33" t="str">
        <f t="shared" si="31"/>
        <v/>
      </c>
      <c r="R507" s="174" t="str">
        <f t="shared" si="32"/>
        <v/>
      </c>
    </row>
    <row r="508" spans="1:18" ht="24.75" customHeight="1" x14ac:dyDescent="0.2">
      <c r="A508" s="212"/>
      <c r="B508" s="213"/>
      <c r="C508" s="214"/>
      <c r="D508" s="88"/>
      <c r="E508" s="110"/>
      <c r="F508" s="28"/>
      <c r="G508" s="28"/>
      <c r="H508" s="22" t="str">
        <f>IF(G508="","",ROUNDDOWN('Lesné celky'!$C$2*G508,2))</f>
        <v/>
      </c>
      <c r="I508" s="28"/>
      <c r="J508" s="28"/>
      <c r="K508" s="28"/>
      <c r="L508" s="28"/>
      <c r="M508" s="24">
        <f t="shared" si="29"/>
        <v>0</v>
      </c>
      <c r="N508" s="112" t="str">
        <f t="shared" si="30"/>
        <v/>
      </c>
      <c r="O508" s="31"/>
      <c r="P508" s="33" t="str">
        <f t="shared" si="31"/>
        <v/>
      </c>
      <c r="R508" s="174" t="str">
        <f t="shared" si="32"/>
        <v/>
      </c>
    </row>
    <row r="509" spans="1:18" ht="24.75" customHeight="1" x14ac:dyDescent="0.2">
      <c r="A509" s="212"/>
      <c r="B509" s="213"/>
      <c r="C509" s="214"/>
      <c r="D509" s="88"/>
      <c r="E509" s="110"/>
      <c r="F509" s="28"/>
      <c r="G509" s="28"/>
      <c r="H509" s="22" t="str">
        <f>IF(G509="","",ROUNDDOWN('Lesné celky'!$C$2*G509,2))</f>
        <v/>
      </c>
      <c r="I509" s="28"/>
      <c r="J509" s="28"/>
      <c r="K509" s="28"/>
      <c r="L509" s="28"/>
      <c r="M509" s="24">
        <f t="shared" si="29"/>
        <v>0</v>
      </c>
      <c r="N509" s="112" t="str">
        <f t="shared" si="30"/>
        <v/>
      </c>
      <c r="O509" s="31"/>
      <c r="P509" s="33" t="str">
        <f t="shared" si="31"/>
        <v/>
      </c>
      <c r="R509" s="174" t="str">
        <f t="shared" si="32"/>
        <v/>
      </c>
    </row>
    <row r="510" spans="1:18" ht="24.75" customHeight="1" x14ac:dyDescent="0.2">
      <c r="A510" s="212"/>
      <c r="B510" s="213"/>
      <c r="C510" s="214"/>
      <c r="D510" s="88"/>
      <c r="E510" s="110"/>
      <c r="F510" s="28"/>
      <c r="G510" s="28"/>
      <c r="H510" s="22" t="str">
        <f>IF(G510="","",ROUNDDOWN('Lesné celky'!$C$2*G510,2))</f>
        <v/>
      </c>
      <c r="I510" s="28"/>
      <c r="J510" s="28"/>
      <c r="K510" s="28"/>
      <c r="L510" s="28"/>
      <c r="M510" s="24">
        <f t="shared" si="29"/>
        <v>0</v>
      </c>
      <c r="N510" s="112" t="str">
        <f t="shared" si="30"/>
        <v/>
      </c>
      <c r="O510" s="31"/>
      <c r="P510" s="33" t="str">
        <f t="shared" si="31"/>
        <v/>
      </c>
      <c r="R510" s="174" t="str">
        <f t="shared" si="32"/>
        <v/>
      </c>
    </row>
    <row r="511" spans="1:18" ht="24.75" customHeight="1" x14ac:dyDescent="0.2">
      <c r="A511" s="212"/>
      <c r="B511" s="213"/>
      <c r="C511" s="214"/>
      <c r="D511" s="88"/>
      <c r="E511" s="110"/>
      <c r="F511" s="28"/>
      <c r="G511" s="28"/>
      <c r="H511" s="22" t="str">
        <f>IF(G511="","",ROUNDDOWN('Lesné celky'!$C$2*G511,2))</f>
        <v/>
      </c>
      <c r="I511" s="28"/>
      <c r="J511" s="28"/>
      <c r="K511" s="28"/>
      <c r="L511" s="28"/>
      <c r="M511" s="24">
        <f t="shared" si="29"/>
        <v>0</v>
      </c>
      <c r="N511" s="112" t="str">
        <f t="shared" si="30"/>
        <v/>
      </c>
      <c r="O511" s="31"/>
      <c r="P511" s="33" t="str">
        <f t="shared" si="31"/>
        <v/>
      </c>
      <c r="R511" s="174" t="str">
        <f t="shared" si="32"/>
        <v/>
      </c>
    </row>
    <row r="512" spans="1:18" ht="24.75" customHeight="1" x14ac:dyDescent="0.2">
      <c r="A512" s="212"/>
      <c r="B512" s="213"/>
      <c r="C512" s="214"/>
      <c r="D512" s="88"/>
      <c r="E512" s="110"/>
      <c r="F512" s="28"/>
      <c r="G512" s="28"/>
      <c r="H512" s="22" t="str">
        <f>IF(G512="","",ROUNDDOWN('Lesné celky'!$C$2*G512,2))</f>
        <v/>
      </c>
      <c r="I512" s="28"/>
      <c r="J512" s="28"/>
      <c r="K512" s="28"/>
      <c r="L512" s="28"/>
      <c r="M512" s="24">
        <f t="shared" si="29"/>
        <v>0</v>
      </c>
      <c r="N512" s="112" t="str">
        <f t="shared" si="30"/>
        <v/>
      </c>
      <c r="O512" s="31"/>
      <c r="P512" s="33" t="str">
        <f t="shared" si="31"/>
        <v/>
      </c>
      <c r="R512" s="174" t="str">
        <f t="shared" si="32"/>
        <v/>
      </c>
    </row>
    <row r="513" spans="1:18" ht="24.75" customHeight="1" x14ac:dyDescent="0.2">
      <c r="A513" s="212"/>
      <c r="B513" s="213"/>
      <c r="C513" s="214"/>
      <c r="D513" s="88"/>
      <c r="E513" s="110"/>
      <c r="F513" s="28"/>
      <c r="G513" s="28"/>
      <c r="H513" s="22" t="str">
        <f>IF(G513="","",ROUNDDOWN('Lesné celky'!$C$2*G513,2))</f>
        <v/>
      </c>
      <c r="I513" s="28"/>
      <c r="J513" s="28"/>
      <c r="K513" s="28"/>
      <c r="L513" s="28"/>
      <c r="M513" s="24">
        <f t="shared" si="29"/>
        <v>0</v>
      </c>
      <c r="N513" s="112" t="str">
        <f t="shared" si="30"/>
        <v/>
      </c>
      <c r="O513" s="31"/>
      <c r="P513" s="33" t="str">
        <f t="shared" si="31"/>
        <v/>
      </c>
      <c r="R513" s="174" t="str">
        <f t="shared" si="32"/>
        <v/>
      </c>
    </row>
    <row r="514" spans="1:18" ht="24.75" customHeight="1" x14ac:dyDescent="0.2">
      <c r="A514" s="212"/>
      <c r="B514" s="213"/>
      <c r="C514" s="214"/>
      <c r="D514" s="88"/>
      <c r="E514" s="110"/>
      <c r="F514" s="28"/>
      <c r="G514" s="28"/>
      <c r="H514" s="22" t="str">
        <f>IF(G514="","",ROUNDDOWN('Lesné celky'!$C$2*G514,2))</f>
        <v/>
      </c>
      <c r="I514" s="28"/>
      <c r="J514" s="28"/>
      <c r="K514" s="28"/>
      <c r="L514" s="28"/>
      <c r="M514" s="24">
        <f t="shared" ref="M514:M577" si="33">SUM(I514:L514)</f>
        <v>0</v>
      </c>
      <c r="N514" s="112" t="str">
        <f t="shared" ref="N514:N577" si="34">IF(ROUNDDOWN(F514*G514,2)-ROUNDDOWN(SUM(I514:L514),2)=0,"","zlý súčet")</f>
        <v/>
      </c>
      <c r="O514" s="31"/>
      <c r="P514" s="33" t="str">
        <f t="shared" si="31"/>
        <v/>
      </c>
      <c r="R514" s="174" t="str">
        <f t="shared" si="32"/>
        <v/>
      </c>
    </row>
    <row r="515" spans="1:18" ht="24.75" customHeight="1" x14ac:dyDescent="0.2">
      <c r="A515" s="212"/>
      <c r="B515" s="213"/>
      <c r="C515" s="214"/>
      <c r="D515" s="88"/>
      <c r="E515" s="110"/>
      <c r="F515" s="28"/>
      <c r="G515" s="28"/>
      <c r="H515" s="22" t="str">
        <f>IF(G515="","",ROUNDDOWN('Lesné celky'!$C$2*G515,2))</f>
        <v/>
      </c>
      <c r="I515" s="28"/>
      <c r="J515" s="28"/>
      <c r="K515" s="28"/>
      <c r="L515" s="28"/>
      <c r="M515" s="24">
        <f t="shared" si="33"/>
        <v>0</v>
      </c>
      <c r="N515" s="112" t="str">
        <f t="shared" si="34"/>
        <v/>
      </c>
      <c r="O515" s="31"/>
      <c r="P515" s="33" t="str">
        <f t="shared" si="31"/>
        <v/>
      </c>
      <c r="R515" s="174" t="str">
        <f t="shared" si="32"/>
        <v/>
      </c>
    </row>
    <row r="516" spans="1:18" ht="24.75" customHeight="1" x14ac:dyDescent="0.2">
      <c r="A516" s="212"/>
      <c r="B516" s="213"/>
      <c r="C516" s="214"/>
      <c r="D516" s="88"/>
      <c r="E516" s="110"/>
      <c r="F516" s="28"/>
      <c r="G516" s="28"/>
      <c r="H516" s="22" t="str">
        <f>IF(G516="","",ROUNDDOWN('Lesné celky'!$C$2*G516,2))</f>
        <v/>
      </c>
      <c r="I516" s="28"/>
      <c r="J516" s="28"/>
      <c r="K516" s="28"/>
      <c r="L516" s="28"/>
      <c r="M516" s="24">
        <f t="shared" si="33"/>
        <v>0</v>
      </c>
      <c r="N516" s="112" t="str">
        <f t="shared" si="34"/>
        <v/>
      </c>
      <c r="O516" s="31"/>
      <c r="P516" s="33" t="str">
        <f t="shared" si="31"/>
        <v/>
      </c>
      <c r="R516" s="174" t="str">
        <f t="shared" si="32"/>
        <v/>
      </c>
    </row>
    <row r="517" spans="1:18" ht="24.75" customHeight="1" x14ac:dyDescent="0.2">
      <c r="A517" s="212"/>
      <c r="B517" s="213"/>
      <c r="C517" s="214"/>
      <c r="D517" s="88"/>
      <c r="E517" s="110"/>
      <c r="F517" s="28"/>
      <c r="G517" s="28"/>
      <c r="H517" s="22" t="str">
        <f>IF(G517="","",ROUNDDOWN('Lesné celky'!$C$2*G517,2))</f>
        <v/>
      </c>
      <c r="I517" s="28"/>
      <c r="J517" s="28"/>
      <c r="K517" s="28"/>
      <c r="L517" s="28"/>
      <c r="M517" s="24">
        <f t="shared" si="33"/>
        <v>0</v>
      </c>
      <c r="N517" s="112" t="str">
        <f t="shared" si="34"/>
        <v/>
      </c>
      <c r="O517" s="31"/>
      <c r="P517" s="33" t="str">
        <f t="shared" si="31"/>
        <v/>
      </c>
      <c r="R517" s="174" t="str">
        <f t="shared" si="32"/>
        <v/>
      </c>
    </row>
    <row r="518" spans="1:18" ht="24.75" customHeight="1" x14ac:dyDescent="0.2">
      <c r="A518" s="212"/>
      <c r="B518" s="213"/>
      <c r="C518" s="214"/>
      <c r="D518" s="88"/>
      <c r="E518" s="110"/>
      <c r="F518" s="28"/>
      <c r="G518" s="28"/>
      <c r="H518" s="22" t="str">
        <f>IF(G518="","",ROUNDDOWN('Lesné celky'!$C$2*G518,2))</f>
        <v/>
      </c>
      <c r="I518" s="28"/>
      <c r="J518" s="28"/>
      <c r="K518" s="28"/>
      <c r="L518" s="28"/>
      <c r="M518" s="24">
        <f t="shared" si="33"/>
        <v>0</v>
      </c>
      <c r="N518" s="112" t="str">
        <f t="shared" si="34"/>
        <v/>
      </c>
      <c r="O518" s="31"/>
      <c r="P518" s="33" t="str">
        <f t="shared" si="31"/>
        <v/>
      </c>
      <c r="R518" s="174" t="str">
        <f t="shared" si="32"/>
        <v/>
      </c>
    </row>
    <row r="519" spans="1:18" ht="24.75" customHeight="1" x14ac:dyDescent="0.2">
      <c r="A519" s="212"/>
      <c r="B519" s="213"/>
      <c r="C519" s="214"/>
      <c r="D519" s="88"/>
      <c r="E519" s="110"/>
      <c r="F519" s="28"/>
      <c r="G519" s="28"/>
      <c r="H519" s="22" t="str">
        <f>IF(G519="","",ROUNDDOWN('Lesné celky'!$C$2*G519,2))</f>
        <v/>
      </c>
      <c r="I519" s="28"/>
      <c r="J519" s="28"/>
      <c r="K519" s="28"/>
      <c r="L519" s="28"/>
      <c r="M519" s="24">
        <f t="shared" si="33"/>
        <v>0</v>
      </c>
      <c r="N519" s="112" t="str">
        <f t="shared" si="34"/>
        <v/>
      </c>
      <c r="O519" s="31"/>
      <c r="P519" s="33" t="str">
        <f t="shared" si="31"/>
        <v/>
      </c>
      <c r="R519" s="174" t="str">
        <f t="shared" si="32"/>
        <v/>
      </c>
    </row>
    <row r="520" spans="1:18" ht="24.75" customHeight="1" x14ac:dyDescent="0.2">
      <c r="A520" s="212"/>
      <c r="B520" s="213"/>
      <c r="C520" s="214"/>
      <c r="D520" s="88"/>
      <c r="E520" s="110"/>
      <c r="F520" s="28"/>
      <c r="G520" s="28"/>
      <c r="H520" s="22" t="str">
        <f>IF(G520="","",ROUNDDOWN('Lesné celky'!$C$2*G520,2))</f>
        <v/>
      </c>
      <c r="I520" s="28"/>
      <c r="J520" s="28"/>
      <c r="K520" s="28"/>
      <c r="L520" s="28"/>
      <c r="M520" s="24">
        <f t="shared" si="33"/>
        <v>0</v>
      </c>
      <c r="N520" s="112" t="str">
        <f t="shared" si="34"/>
        <v/>
      </c>
      <c r="O520" s="31"/>
      <c r="P520" s="33" t="str">
        <f t="shared" si="31"/>
        <v/>
      </c>
      <c r="R520" s="174" t="str">
        <f t="shared" si="32"/>
        <v/>
      </c>
    </row>
    <row r="521" spans="1:18" ht="24.75" customHeight="1" x14ac:dyDescent="0.2">
      <c r="A521" s="212"/>
      <c r="B521" s="213"/>
      <c r="C521" s="214"/>
      <c r="D521" s="88"/>
      <c r="E521" s="110"/>
      <c r="F521" s="28"/>
      <c r="G521" s="28"/>
      <c r="H521" s="22" t="str">
        <f>IF(G521="","",ROUNDDOWN('Lesné celky'!$C$2*G521,2))</f>
        <v/>
      </c>
      <c r="I521" s="28"/>
      <c r="J521" s="28"/>
      <c r="K521" s="28"/>
      <c r="L521" s="28"/>
      <c r="M521" s="24">
        <f t="shared" si="33"/>
        <v>0</v>
      </c>
      <c r="N521" s="112" t="str">
        <f t="shared" si="34"/>
        <v/>
      </c>
      <c r="O521" s="31"/>
      <c r="P521" s="33" t="str">
        <f t="shared" si="31"/>
        <v/>
      </c>
      <c r="R521" s="174" t="str">
        <f t="shared" si="32"/>
        <v/>
      </c>
    </row>
    <row r="522" spans="1:18" ht="24.75" customHeight="1" x14ac:dyDescent="0.2">
      <c r="A522" s="212"/>
      <c r="B522" s="213"/>
      <c r="C522" s="214"/>
      <c r="D522" s="88"/>
      <c r="E522" s="110"/>
      <c r="F522" s="28"/>
      <c r="G522" s="28"/>
      <c r="H522" s="22" t="str">
        <f>IF(G522="","",ROUNDDOWN('Lesné celky'!$C$2*G522,2))</f>
        <v/>
      </c>
      <c r="I522" s="28"/>
      <c r="J522" s="28"/>
      <c r="K522" s="28"/>
      <c r="L522" s="28"/>
      <c r="M522" s="24">
        <f t="shared" si="33"/>
        <v>0</v>
      </c>
      <c r="N522" s="112" t="str">
        <f t="shared" si="34"/>
        <v/>
      </c>
      <c r="O522" s="31"/>
      <c r="P522" s="33" t="str">
        <f t="shared" si="31"/>
        <v/>
      </c>
      <c r="R522" s="174" t="str">
        <f t="shared" si="32"/>
        <v/>
      </c>
    </row>
    <row r="523" spans="1:18" ht="24.75" customHeight="1" x14ac:dyDescent="0.2">
      <c r="A523" s="212"/>
      <c r="B523" s="213"/>
      <c r="C523" s="214"/>
      <c r="D523" s="88"/>
      <c r="E523" s="110"/>
      <c r="F523" s="28"/>
      <c r="G523" s="28"/>
      <c r="H523" s="22" t="str">
        <f>IF(G523="","",ROUNDDOWN('Lesné celky'!$C$2*G523,2))</f>
        <v/>
      </c>
      <c r="I523" s="28"/>
      <c r="J523" s="28"/>
      <c r="K523" s="28"/>
      <c r="L523" s="28"/>
      <c r="M523" s="24">
        <f t="shared" si="33"/>
        <v>0</v>
      </c>
      <c r="N523" s="112" t="str">
        <f t="shared" si="34"/>
        <v/>
      </c>
      <c r="O523" s="31"/>
      <c r="P523" s="33" t="str">
        <f t="shared" si="31"/>
        <v/>
      </c>
      <c r="R523" s="174" t="str">
        <f t="shared" si="32"/>
        <v/>
      </c>
    </row>
    <row r="524" spans="1:18" ht="24.75" customHeight="1" x14ac:dyDescent="0.2">
      <c r="A524" s="212"/>
      <c r="B524" s="213"/>
      <c r="C524" s="214"/>
      <c r="D524" s="88"/>
      <c r="E524" s="110"/>
      <c r="F524" s="28"/>
      <c r="G524" s="28"/>
      <c r="H524" s="22" t="str">
        <f>IF(G524="","",ROUNDDOWN('Lesné celky'!$C$2*G524,2))</f>
        <v/>
      </c>
      <c r="I524" s="28"/>
      <c r="J524" s="28"/>
      <c r="K524" s="28"/>
      <c r="L524" s="28"/>
      <c r="M524" s="24">
        <f t="shared" si="33"/>
        <v>0</v>
      </c>
      <c r="N524" s="112" t="str">
        <f t="shared" si="34"/>
        <v/>
      </c>
      <c r="O524" s="31"/>
      <c r="P524" s="33" t="str">
        <f t="shared" si="31"/>
        <v/>
      </c>
      <c r="R524" s="174" t="str">
        <f t="shared" si="32"/>
        <v/>
      </c>
    </row>
    <row r="525" spans="1:18" ht="24.75" customHeight="1" x14ac:dyDescent="0.2">
      <c r="A525" s="212"/>
      <c r="B525" s="213"/>
      <c r="C525" s="214"/>
      <c r="D525" s="88"/>
      <c r="E525" s="110"/>
      <c r="F525" s="28"/>
      <c r="G525" s="28"/>
      <c r="H525" s="22" t="str">
        <f>IF(G525="","",ROUNDDOWN('Lesné celky'!$C$2*G525,2))</f>
        <v/>
      </c>
      <c r="I525" s="28"/>
      <c r="J525" s="28"/>
      <c r="K525" s="28"/>
      <c r="L525" s="28"/>
      <c r="M525" s="24">
        <f t="shared" si="33"/>
        <v>0</v>
      </c>
      <c r="N525" s="112" t="str">
        <f t="shared" si="34"/>
        <v/>
      </c>
      <c r="O525" s="31"/>
      <c r="P525" s="33" t="str">
        <f t="shared" si="31"/>
        <v/>
      </c>
      <c r="R525" s="174" t="str">
        <f t="shared" si="32"/>
        <v/>
      </c>
    </row>
    <row r="526" spans="1:18" ht="24.75" customHeight="1" x14ac:dyDescent="0.2">
      <c r="A526" s="212"/>
      <c r="B526" s="213"/>
      <c r="C526" s="214"/>
      <c r="D526" s="88"/>
      <c r="E526" s="110"/>
      <c r="F526" s="28"/>
      <c r="G526" s="28"/>
      <c r="H526" s="22" t="str">
        <f>IF(G526="","",ROUNDDOWN('Lesné celky'!$C$2*G526,2))</f>
        <v/>
      </c>
      <c r="I526" s="28"/>
      <c r="J526" s="28"/>
      <c r="K526" s="28"/>
      <c r="L526" s="28"/>
      <c r="M526" s="24">
        <f t="shared" si="33"/>
        <v>0</v>
      </c>
      <c r="N526" s="112" t="str">
        <f t="shared" si="34"/>
        <v/>
      </c>
      <c r="O526" s="31"/>
      <c r="P526" s="33" t="str">
        <f t="shared" si="31"/>
        <v/>
      </c>
      <c r="R526" s="174" t="str">
        <f t="shared" si="32"/>
        <v/>
      </c>
    </row>
    <row r="527" spans="1:18" ht="24.75" customHeight="1" x14ac:dyDescent="0.2">
      <c r="A527" s="212"/>
      <c r="B527" s="213"/>
      <c r="C527" s="214"/>
      <c r="D527" s="88"/>
      <c r="E527" s="110"/>
      <c r="F527" s="28"/>
      <c r="G527" s="28"/>
      <c r="H527" s="22" t="str">
        <f>IF(G527="","",ROUNDDOWN('Lesné celky'!$C$2*G527,2))</f>
        <v/>
      </c>
      <c r="I527" s="28"/>
      <c r="J527" s="28"/>
      <c r="K527" s="28"/>
      <c r="L527" s="28"/>
      <c r="M527" s="24">
        <f t="shared" si="33"/>
        <v>0</v>
      </c>
      <c r="N527" s="112" t="str">
        <f t="shared" si="34"/>
        <v/>
      </c>
      <c r="O527" s="31"/>
      <c r="P527" s="33" t="str">
        <f t="shared" si="31"/>
        <v/>
      </c>
      <c r="R527" s="174" t="str">
        <f t="shared" si="32"/>
        <v/>
      </c>
    </row>
    <row r="528" spans="1:18" ht="24.75" customHeight="1" x14ac:dyDescent="0.2">
      <c r="A528" s="212"/>
      <c r="B528" s="213"/>
      <c r="C528" s="214"/>
      <c r="D528" s="88"/>
      <c r="E528" s="110"/>
      <c r="F528" s="28"/>
      <c r="G528" s="28"/>
      <c r="H528" s="22" t="str">
        <f>IF(G528="","",ROUNDDOWN('Lesné celky'!$C$2*G528,2))</f>
        <v/>
      </c>
      <c r="I528" s="28"/>
      <c r="J528" s="28"/>
      <c r="K528" s="28"/>
      <c r="L528" s="28"/>
      <c r="M528" s="24">
        <f t="shared" si="33"/>
        <v>0</v>
      </c>
      <c r="N528" s="112" t="str">
        <f t="shared" si="34"/>
        <v/>
      </c>
      <c r="O528" s="31"/>
      <c r="P528" s="33" t="str">
        <f t="shared" si="31"/>
        <v/>
      </c>
      <c r="R528" s="174" t="str">
        <f t="shared" si="32"/>
        <v/>
      </c>
    </row>
    <row r="529" spans="1:18" ht="24.75" customHeight="1" x14ac:dyDescent="0.2">
      <c r="A529" s="212"/>
      <c r="B529" s="213"/>
      <c r="C529" s="214"/>
      <c r="D529" s="88"/>
      <c r="E529" s="110"/>
      <c r="F529" s="28"/>
      <c r="G529" s="28"/>
      <c r="H529" s="22" t="str">
        <f>IF(G529="","",ROUNDDOWN('Lesné celky'!$C$2*G529,2))</f>
        <v/>
      </c>
      <c r="I529" s="28"/>
      <c r="J529" s="28"/>
      <c r="K529" s="28"/>
      <c r="L529" s="28"/>
      <c r="M529" s="24">
        <f t="shared" si="33"/>
        <v>0</v>
      </c>
      <c r="N529" s="112" t="str">
        <f t="shared" si="34"/>
        <v/>
      </c>
      <c r="O529" s="31"/>
      <c r="P529" s="33" t="str">
        <f t="shared" si="31"/>
        <v/>
      </c>
      <c r="R529" s="174" t="str">
        <f t="shared" si="32"/>
        <v/>
      </c>
    </row>
    <row r="530" spans="1:18" ht="24.75" customHeight="1" x14ac:dyDescent="0.2">
      <c r="A530" s="212"/>
      <c r="B530" s="213"/>
      <c r="C530" s="214"/>
      <c r="D530" s="88"/>
      <c r="E530" s="110"/>
      <c r="F530" s="28"/>
      <c r="G530" s="28"/>
      <c r="H530" s="22" t="str">
        <f>IF(G530="","",ROUNDDOWN('Lesné celky'!$C$2*G530,2))</f>
        <v/>
      </c>
      <c r="I530" s="28"/>
      <c r="J530" s="28"/>
      <c r="K530" s="28"/>
      <c r="L530" s="28"/>
      <c r="M530" s="24">
        <f t="shared" si="33"/>
        <v>0</v>
      </c>
      <c r="N530" s="112" t="str">
        <f t="shared" si="34"/>
        <v/>
      </c>
      <c r="O530" s="31"/>
      <c r="P530" s="33" t="str">
        <f t="shared" si="31"/>
        <v/>
      </c>
      <c r="R530" s="174" t="str">
        <f t="shared" si="32"/>
        <v/>
      </c>
    </row>
    <row r="531" spans="1:18" ht="24.75" customHeight="1" x14ac:dyDescent="0.2">
      <c r="A531" s="212"/>
      <c r="B531" s="213"/>
      <c r="C531" s="214"/>
      <c r="D531" s="88"/>
      <c r="E531" s="110"/>
      <c r="F531" s="28"/>
      <c r="G531" s="28"/>
      <c r="H531" s="22" t="str">
        <f>IF(G531="","",ROUNDDOWN('Lesné celky'!$C$2*G531,2))</f>
        <v/>
      </c>
      <c r="I531" s="28"/>
      <c r="J531" s="28"/>
      <c r="K531" s="28"/>
      <c r="L531" s="28"/>
      <c r="M531" s="24">
        <f t="shared" si="33"/>
        <v>0</v>
      </c>
      <c r="N531" s="112" t="str">
        <f t="shared" si="34"/>
        <v/>
      </c>
      <c r="O531" s="31"/>
      <c r="P531" s="33" t="str">
        <f t="shared" si="31"/>
        <v/>
      </c>
      <c r="R531" s="174" t="str">
        <f t="shared" si="32"/>
        <v/>
      </c>
    </row>
    <row r="532" spans="1:18" ht="24.75" customHeight="1" x14ac:dyDescent="0.2">
      <c r="A532" s="212"/>
      <c r="B532" s="213"/>
      <c r="C532" s="214"/>
      <c r="D532" s="88"/>
      <c r="E532" s="110"/>
      <c r="F532" s="28"/>
      <c r="G532" s="28"/>
      <c r="H532" s="22" t="str">
        <f>IF(G532="","",ROUNDDOWN('Lesné celky'!$C$2*G532,2))</f>
        <v/>
      </c>
      <c r="I532" s="28"/>
      <c r="J532" s="28"/>
      <c r="K532" s="28"/>
      <c r="L532" s="28"/>
      <c r="M532" s="24">
        <f t="shared" si="33"/>
        <v>0</v>
      </c>
      <c r="N532" s="112" t="str">
        <f t="shared" si="34"/>
        <v/>
      </c>
      <c r="O532" s="31"/>
      <c r="P532" s="33" t="str">
        <f t="shared" ref="P532:P595" si="35">IF(H532="","",H532-O532)</f>
        <v/>
      </c>
      <c r="R532" s="174" t="str">
        <f t="shared" ref="R532:R595" si="36">IF(AND(H532&lt;&gt;"",OR(E532="",D532="",A532="")),"nekorektne zadané údaje","")</f>
        <v/>
      </c>
    </row>
    <row r="533" spans="1:18" ht="24.75" customHeight="1" x14ac:dyDescent="0.2">
      <c r="A533" s="212"/>
      <c r="B533" s="213"/>
      <c r="C533" s="214"/>
      <c r="D533" s="88"/>
      <c r="E533" s="110"/>
      <c r="F533" s="28"/>
      <c r="G533" s="28"/>
      <c r="H533" s="22" t="str">
        <f>IF(G533="","",ROUNDDOWN('Lesné celky'!$C$2*G533,2))</f>
        <v/>
      </c>
      <c r="I533" s="28"/>
      <c r="J533" s="28"/>
      <c r="K533" s="28"/>
      <c r="L533" s="28"/>
      <c r="M533" s="24">
        <f t="shared" si="33"/>
        <v>0</v>
      </c>
      <c r="N533" s="112" t="str">
        <f t="shared" si="34"/>
        <v/>
      </c>
      <c r="O533" s="31"/>
      <c r="P533" s="33" t="str">
        <f t="shared" si="35"/>
        <v/>
      </c>
      <c r="R533" s="174" t="str">
        <f t="shared" si="36"/>
        <v/>
      </c>
    </row>
    <row r="534" spans="1:18" ht="24.75" customHeight="1" x14ac:dyDescent="0.2">
      <c r="A534" s="212"/>
      <c r="B534" s="213"/>
      <c r="C534" s="214"/>
      <c r="D534" s="88"/>
      <c r="E534" s="110"/>
      <c r="F534" s="28"/>
      <c r="G534" s="28"/>
      <c r="H534" s="22" t="str">
        <f>IF(G534="","",ROUNDDOWN('Lesné celky'!$C$2*G534,2))</f>
        <v/>
      </c>
      <c r="I534" s="28"/>
      <c r="J534" s="28"/>
      <c r="K534" s="28"/>
      <c r="L534" s="28"/>
      <c r="M534" s="24">
        <f t="shared" si="33"/>
        <v>0</v>
      </c>
      <c r="N534" s="112" t="str">
        <f t="shared" si="34"/>
        <v/>
      </c>
      <c r="O534" s="31"/>
      <c r="P534" s="33" t="str">
        <f t="shared" si="35"/>
        <v/>
      </c>
      <c r="R534" s="174" t="str">
        <f t="shared" si="36"/>
        <v/>
      </c>
    </row>
    <row r="535" spans="1:18" ht="24.75" customHeight="1" x14ac:dyDescent="0.2">
      <c r="A535" s="212"/>
      <c r="B535" s="213"/>
      <c r="C535" s="214"/>
      <c r="D535" s="88"/>
      <c r="E535" s="110"/>
      <c r="F535" s="28"/>
      <c r="G535" s="28"/>
      <c r="H535" s="22" t="str">
        <f>IF(G535="","",ROUNDDOWN('Lesné celky'!$C$2*G535,2))</f>
        <v/>
      </c>
      <c r="I535" s="28"/>
      <c r="J535" s="28"/>
      <c r="K535" s="28"/>
      <c r="L535" s="28"/>
      <c r="M535" s="24">
        <f t="shared" si="33"/>
        <v>0</v>
      </c>
      <c r="N535" s="112" t="str">
        <f t="shared" si="34"/>
        <v/>
      </c>
      <c r="O535" s="31"/>
      <c r="P535" s="33" t="str">
        <f t="shared" si="35"/>
        <v/>
      </c>
      <c r="R535" s="174" t="str">
        <f t="shared" si="36"/>
        <v/>
      </c>
    </row>
    <row r="536" spans="1:18" ht="24.75" customHeight="1" x14ac:dyDescent="0.2">
      <c r="A536" s="212"/>
      <c r="B536" s="213"/>
      <c r="C536" s="214"/>
      <c r="D536" s="88"/>
      <c r="E536" s="110"/>
      <c r="F536" s="28"/>
      <c r="G536" s="28"/>
      <c r="H536" s="22" t="str">
        <f>IF(G536="","",ROUNDDOWN('Lesné celky'!$C$2*G536,2))</f>
        <v/>
      </c>
      <c r="I536" s="28"/>
      <c r="J536" s="28"/>
      <c r="K536" s="28"/>
      <c r="L536" s="28"/>
      <c r="M536" s="24">
        <f t="shared" si="33"/>
        <v>0</v>
      </c>
      <c r="N536" s="112" t="str">
        <f t="shared" si="34"/>
        <v/>
      </c>
      <c r="O536" s="31"/>
      <c r="P536" s="33" t="str">
        <f t="shared" si="35"/>
        <v/>
      </c>
      <c r="R536" s="174" t="str">
        <f t="shared" si="36"/>
        <v/>
      </c>
    </row>
    <row r="537" spans="1:18" ht="24.75" customHeight="1" x14ac:dyDescent="0.2">
      <c r="A537" s="212"/>
      <c r="B537" s="213"/>
      <c r="C537" s="214"/>
      <c r="D537" s="88"/>
      <c r="E537" s="110"/>
      <c r="F537" s="28"/>
      <c r="G537" s="28"/>
      <c r="H537" s="22" t="str">
        <f>IF(G537="","",ROUNDDOWN('Lesné celky'!$C$2*G537,2))</f>
        <v/>
      </c>
      <c r="I537" s="28"/>
      <c r="J537" s="28"/>
      <c r="K537" s="28"/>
      <c r="L537" s="28"/>
      <c r="M537" s="24">
        <f t="shared" si="33"/>
        <v>0</v>
      </c>
      <c r="N537" s="112" t="str">
        <f t="shared" si="34"/>
        <v/>
      </c>
      <c r="O537" s="31"/>
      <c r="P537" s="33" t="str">
        <f t="shared" si="35"/>
        <v/>
      </c>
      <c r="R537" s="174" t="str">
        <f t="shared" si="36"/>
        <v/>
      </c>
    </row>
    <row r="538" spans="1:18" ht="24.75" customHeight="1" x14ac:dyDescent="0.2">
      <c r="A538" s="212"/>
      <c r="B538" s="213"/>
      <c r="C538" s="214"/>
      <c r="D538" s="88"/>
      <c r="E538" s="110"/>
      <c r="F538" s="28"/>
      <c r="G538" s="28"/>
      <c r="H538" s="22" t="str">
        <f>IF(G538="","",ROUNDDOWN('Lesné celky'!$C$2*G538,2))</f>
        <v/>
      </c>
      <c r="I538" s="28"/>
      <c r="J538" s="28"/>
      <c r="K538" s="28"/>
      <c r="L538" s="28"/>
      <c r="M538" s="24">
        <f t="shared" si="33"/>
        <v>0</v>
      </c>
      <c r="N538" s="112" t="str">
        <f t="shared" si="34"/>
        <v/>
      </c>
      <c r="O538" s="31"/>
      <c r="P538" s="33" t="str">
        <f t="shared" si="35"/>
        <v/>
      </c>
      <c r="R538" s="174" t="str">
        <f t="shared" si="36"/>
        <v/>
      </c>
    </row>
    <row r="539" spans="1:18" ht="24.75" customHeight="1" x14ac:dyDescent="0.2">
      <c r="A539" s="212"/>
      <c r="B539" s="213"/>
      <c r="C539" s="214"/>
      <c r="D539" s="88"/>
      <c r="E539" s="110"/>
      <c r="F539" s="28"/>
      <c r="G539" s="28"/>
      <c r="H539" s="22" t="str">
        <f>IF(G539="","",ROUNDDOWN('Lesné celky'!$C$2*G539,2))</f>
        <v/>
      </c>
      <c r="I539" s="28"/>
      <c r="J539" s="28"/>
      <c r="K539" s="28"/>
      <c r="L539" s="28"/>
      <c r="M539" s="24">
        <f t="shared" si="33"/>
        <v>0</v>
      </c>
      <c r="N539" s="112" t="str">
        <f t="shared" si="34"/>
        <v/>
      </c>
      <c r="O539" s="31"/>
      <c r="P539" s="33" t="str">
        <f t="shared" si="35"/>
        <v/>
      </c>
      <c r="R539" s="174" t="str">
        <f t="shared" si="36"/>
        <v/>
      </c>
    </row>
    <row r="540" spans="1:18" ht="24.75" customHeight="1" x14ac:dyDescent="0.2">
      <c r="A540" s="212"/>
      <c r="B540" s="213"/>
      <c r="C540" s="214"/>
      <c r="D540" s="88"/>
      <c r="E540" s="110"/>
      <c r="F540" s="28"/>
      <c r="G540" s="28"/>
      <c r="H540" s="22" t="str">
        <f>IF(G540="","",ROUNDDOWN('Lesné celky'!$C$2*G540,2))</f>
        <v/>
      </c>
      <c r="I540" s="28"/>
      <c r="J540" s="28"/>
      <c r="K540" s="28"/>
      <c r="L540" s="28"/>
      <c r="M540" s="24">
        <f t="shared" si="33"/>
        <v>0</v>
      </c>
      <c r="N540" s="112" t="str">
        <f t="shared" si="34"/>
        <v/>
      </c>
      <c r="O540" s="31"/>
      <c r="P540" s="33" t="str">
        <f t="shared" si="35"/>
        <v/>
      </c>
      <c r="R540" s="174" t="str">
        <f t="shared" si="36"/>
        <v/>
      </c>
    </row>
    <row r="541" spans="1:18" ht="24.75" customHeight="1" x14ac:dyDescent="0.2">
      <c r="A541" s="212"/>
      <c r="B541" s="213"/>
      <c r="C541" s="214"/>
      <c r="D541" s="88"/>
      <c r="E541" s="110"/>
      <c r="F541" s="28"/>
      <c r="G541" s="28"/>
      <c r="H541" s="22" t="str">
        <f>IF(G541="","",ROUNDDOWN('Lesné celky'!$C$2*G541,2))</f>
        <v/>
      </c>
      <c r="I541" s="28"/>
      <c r="J541" s="28"/>
      <c r="K541" s="28"/>
      <c r="L541" s="28"/>
      <c r="M541" s="24">
        <f t="shared" si="33"/>
        <v>0</v>
      </c>
      <c r="N541" s="112" t="str">
        <f t="shared" si="34"/>
        <v/>
      </c>
      <c r="O541" s="31"/>
      <c r="P541" s="33" t="str">
        <f t="shared" si="35"/>
        <v/>
      </c>
      <c r="R541" s="174" t="str">
        <f t="shared" si="36"/>
        <v/>
      </c>
    </row>
    <row r="542" spans="1:18" ht="24.75" customHeight="1" x14ac:dyDescent="0.2">
      <c r="A542" s="212"/>
      <c r="B542" s="213"/>
      <c r="C542" s="214"/>
      <c r="D542" s="88"/>
      <c r="E542" s="110"/>
      <c r="F542" s="28"/>
      <c r="G542" s="28"/>
      <c r="H542" s="22" t="str">
        <f>IF(G542="","",ROUNDDOWN('Lesné celky'!$C$2*G542,2))</f>
        <v/>
      </c>
      <c r="I542" s="28"/>
      <c r="J542" s="28"/>
      <c r="K542" s="28"/>
      <c r="L542" s="28"/>
      <c r="M542" s="24">
        <f t="shared" si="33"/>
        <v>0</v>
      </c>
      <c r="N542" s="112" t="str">
        <f t="shared" si="34"/>
        <v/>
      </c>
      <c r="O542" s="31"/>
      <c r="P542" s="33" t="str">
        <f t="shared" si="35"/>
        <v/>
      </c>
      <c r="R542" s="174" t="str">
        <f t="shared" si="36"/>
        <v/>
      </c>
    </row>
    <row r="543" spans="1:18" ht="24.75" customHeight="1" x14ac:dyDescent="0.2">
      <c r="A543" s="212"/>
      <c r="B543" s="213"/>
      <c r="C543" s="214"/>
      <c r="D543" s="88"/>
      <c r="E543" s="110"/>
      <c r="F543" s="28"/>
      <c r="G543" s="28"/>
      <c r="H543" s="22" t="str">
        <f>IF(G543="","",ROUNDDOWN('Lesné celky'!$C$2*G543,2))</f>
        <v/>
      </c>
      <c r="I543" s="28"/>
      <c r="J543" s="28"/>
      <c r="K543" s="28"/>
      <c r="L543" s="28"/>
      <c r="M543" s="24">
        <f t="shared" si="33"/>
        <v>0</v>
      </c>
      <c r="N543" s="112" t="str">
        <f t="shared" si="34"/>
        <v/>
      </c>
      <c r="O543" s="31"/>
      <c r="P543" s="33" t="str">
        <f t="shared" si="35"/>
        <v/>
      </c>
      <c r="R543" s="174" t="str">
        <f t="shared" si="36"/>
        <v/>
      </c>
    </row>
    <row r="544" spans="1:18" ht="24.75" customHeight="1" x14ac:dyDescent="0.2">
      <c r="A544" s="212"/>
      <c r="B544" s="213"/>
      <c r="C544" s="214"/>
      <c r="D544" s="88"/>
      <c r="E544" s="110"/>
      <c r="F544" s="28"/>
      <c r="G544" s="28"/>
      <c r="H544" s="22" t="str">
        <f>IF(G544="","",ROUNDDOWN('Lesné celky'!$C$2*G544,2))</f>
        <v/>
      </c>
      <c r="I544" s="28"/>
      <c r="J544" s="28"/>
      <c r="K544" s="28"/>
      <c r="L544" s="28"/>
      <c r="M544" s="24">
        <f t="shared" si="33"/>
        <v>0</v>
      </c>
      <c r="N544" s="112" t="str">
        <f t="shared" si="34"/>
        <v/>
      </c>
      <c r="O544" s="31"/>
      <c r="P544" s="33" t="str">
        <f t="shared" si="35"/>
        <v/>
      </c>
      <c r="R544" s="174" t="str">
        <f t="shared" si="36"/>
        <v/>
      </c>
    </row>
    <row r="545" spans="1:18" ht="24.75" customHeight="1" x14ac:dyDescent="0.2">
      <c r="A545" s="212"/>
      <c r="B545" s="213"/>
      <c r="C545" s="214"/>
      <c r="D545" s="88"/>
      <c r="E545" s="110"/>
      <c r="F545" s="28"/>
      <c r="G545" s="28"/>
      <c r="H545" s="22" t="str">
        <f>IF(G545="","",ROUNDDOWN('Lesné celky'!$C$2*G545,2))</f>
        <v/>
      </c>
      <c r="I545" s="28"/>
      <c r="J545" s="28"/>
      <c r="K545" s="28"/>
      <c r="L545" s="28"/>
      <c r="M545" s="24">
        <f t="shared" si="33"/>
        <v>0</v>
      </c>
      <c r="N545" s="112" t="str">
        <f t="shared" si="34"/>
        <v/>
      </c>
      <c r="O545" s="31"/>
      <c r="P545" s="33" t="str">
        <f t="shared" si="35"/>
        <v/>
      </c>
      <c r="R545" s="174" t="str">
        <f t="shared" si="36"/>
        <v/>
      </c>
    </row>
    <row r="546" spans="1:18" ht="24.75" customHeight="1" x14ac:dyDescent="0.2">
      <c r="A546" s="212"/>
      <c r="B546" s="213"/>
      <c r="C546" s="214"/>
      <c r="D546" s="88"/>
      <c r="E546" s="110"/>
      <c r="F546" s="28"/>
      <c r="G546" s="28"/>
      <c r="H546" s="22" t="str">
        <f>IF(G546="","",ROUNDDOWN('Lesné celky'!$C$2*G546,2))</f>
        <v/>
      </c>
      <c r="I546" s="28"/>
      <c r="J546" s="28"/>
      <c r="K546" s="28"/>
      <c r="L546" s="28"/>
      <c r="M546" s="24">
        <f t="shared" si="33"/>
        <v>0</v>
      </c>
      <c r="N546" s="112" t="str">
        <f t="shared" si="34"/>
        <v/>
      </c>
      <c r="O546" s="31"/>
      <c r="P546" s="33" t="str">
        <f t="shared" si="35"/>
        <v/>
      </c>
      <c r="R546" s="174" t="str">
        <f t="shared" si="36"/>
        <v/>
      </c>
    </row>
    <row r="547" spans="1:18" ht="24.75" customHeight="1" x14ac:dyDescent="0.2">
      <c r="A547" s="212"/>
      <c r="B547" s="213"/>
      <c r="C547" s="214"/>
      <c r="D547" s="88"/>
      <c r="E547" s="110"/>
      <c r="F547" s="28"/>
      <c r="G547" s="28"/>
      <c r="H547" s="22" t="str">
        <f>IF(G547="","",ROUNDDOWN('Lesné celky'!$C$2*G547,2))</f>
        <v/>
      </c>
      <c r="I547" s="28"/>
      <c r="J547" s="28"/>
      <c r="K547" s="28"/>
      <c r="L547" s="28"/>
      <c r="M547" s="24">
        <f t="shared" si="33"/>
        <v>0</v>
      </c>
      <c r="N547" s="112" t="str">
        <f t="shared" si="34"/>
        <v/>
      </c>
      <c r="O547" s="31"/>
      <c r="P547" s="33" t="str">
        <f t="shared" si="35"/>
        <v/>
      </c>
      <c r="R547" s="174" t="str">
        <f t="shared" si="36"/>
        <v/>
      </c>
    </row>
    <row r="548" spans="1:18" ht="24.75" customHeight="1" x14ac:dyDescent="0.2">
      <c r="A548" s="212"/>
      <c r="B548" s="213"/>
      <c r="C548" s="214"/>
      <c r="D548" s="88"/>
      <c r="E548" s="110"/>
      <c r="F548" s="28"/>
      <c r="G548" s="28"/>
      <c r="H548" s="22" t="str">
        <f>IF(G548="","",ROUNDDOWN('Lesné celky'!$C$2*G548,2))</f>
        <v/>
      </c>
      <c r="I548" s="28"/>
      <c r="J548" s="28"/>
      <c r="K548" s="28"/>
      <c r="L548" s="28"/>
      <c r="M548" s="24">
        <f t="shared" si="33"/>
        <v>0</v>
      </c>
      <c r="N548" s="112" t="str">
        <f t="shared" si="34"/>
        <v/>
      </c>
      <c r="O548" s="31"/>
      <c r="P548" s="33" t="str">
        <f t="shared" si="35"/>
        <v/>
      </c>
      <c r="R548" s="174" t="str">
        <f t="shared" si="36"/>
        <v/>
      </c>
    </row>
    <row r="549" spans="1:18" ht="24.75" customHeight="1" x14ac:dyDescent="0.2">
      <c r="A549" s="212"/>
      <c r="B549" s="213"/>
      <c r="C549" s="214"/>
      <c r="D549" s="88"/>
      <c r="E549" s="110"/>
      <c r="F549" s="28"/>
      <c r="G549" s="28"/>
      <c r="H549" s="22" t="str">
        <f>IF(G549="","",ROUNDDOWN('Lesné celky'!$C$2*G549,2))</f>
        <v/>
      </c>
      <c r="I549" s="28"/>
      <c r="J549" s="28"/>
      <c r="K549" s="28"/>
      <c r="L549" s="28"/>
      <c r="M549" s="24">
        <f t="shared" si="33"/>
        <v>0</v>
      </c>
      <c r="N549" s="112" t="str">
        <f t="shared" si="34"/>
        <v/>
      </c>
      <c r="O549" s="31"/>
      <c r="P549" s="33" t="str">
        <f t="shared" si="35"/>
        <v/>
      </c>
      <c r="R549" s="174" t="str">
        <f t="shared" si="36"/>
        <v/>
      </c>
    </row>
    <row r="550" spans="1:18" ht="24.75" customHeight="1" x14ac:dyDescent="0.2">
      <c r="A550" s="212"/>
      <c r="B550" s="213"/>
      <c r="C550" s="214"/>
      <c r="D550" s="88"/>
      <c r="E550" s="110"/>
      <c r="F550" s="28"/>
      <c r="G550" s="28"/>
      <c r="H550" s="22" t="str">
        <f>IF(G550="","",ROUNDDOWN('Lesné celky'!$C$2*G550,2))</f>
        <v/>
      </c>
      <c r="I550" s="28"/>
      <c r="J550" s="28"/>
      <c r="K550" s="28"/>
      <c r="L550" s="28"/>
      <c r="M550" s="24">
        <f t="shared" si="33"/>
        <v>0</v>
      </c>
      <c r="N550" s="112" t="str">
        <f t="shared" si="34"/>
        <v/>
      </c>
      <c r="O550" s="31"/>
      <c r="P550" s="33" t="str">
        <f t="shared" si="35"/>
        <v/>
      </c>
      <c r="R550" s="174" t="str">
        <f t="shared" si="36"/>
        <v/>
      </c>
    </row>
    <row r="551" spans="1:18" ht="24.75" customHeight="1" x14ac:dyDescent="0.2">
      <c r="A551" s="212"/>
      <c r="B551" s="213"/>
      <c r="C551" s="214"/>
      <c r="D551" s="88"/>
      <c r="E551" s="110"/>
      <c r="F551" s="28"/>
      <c r="G551" s="28"/>
      <c r="H551" s="22" t="str">
        <f>IF(G551="","",ROUNDDOWN('Lesné celky'!$C$2*G551,2))</f>
        <v/>
      </c>
      <c r="I551" s="28"/>
      <c r="J551" s="28"/>
      <c r="K551" s="28"/>
      <c r="L551" s="28"/>
      <c r="M551" s="24">
        <f t="shared" si="33"/>
        <v>0</v>
      </c>
      <c r="N551" s="112" t="str">
        <f t="shared" si="34"/>
        <v/>
      </c>
      <c r="O551" s="31"/>
      <c r="P551" s="33" t="str">
        <f t="shared" si="35"/>
        <v/>
      </c>
      <c r="R551" s="174" t="str">
        <f t="shared" si="36"/>
        <v/>
      </c>
    </row>
    <row r="552" spans="1:18" ht="24.75" customHeight="1" x14ac:dyDescent="0.2">
      <c r="A552" s="212"/>
      <c r="B552" s="213"/>
      <c r="C552" s="214"/>
      <c r="D552" s="88"/>
      <c r="E552" s="110"/>
      <c r="F552" s="28"/>
      <c r="G552" s="28"/>
      <c r="H552" s="22" t="str">
        <f>IF(G552="","",ROUNDDOWN('Lesné celky'!$C$2*G552,2))</f>
        <v/>
      </c>
      <c r="I552" s="28"/>
      <c r="J552" s="28"/>
      <c r="K552" s="28"/>
      <c r="L552" s="28"/>
      <c r="M552" s="24">
        <f t="shared" si="33"/>
        <v>0</v>
      </c>
      <c r="N552" s="112" t="str">
        <f t="shared" si="34"/>
        <v/>
      </c>
      <c r="O552" s="31"/>
      <c r="P552" s="33" t="str">
        <f t="shared" si="35"/>
        <v/>
      </c>
      <c r="R552" s="174" t="str">
        <f t="shared" si="36"/>
        <v/>
      </c>
    </row>
    <row r="553" spans="1:18" ht="24.75" customHeight="1" x14ac:dyDescent="0.2">
      <c r="A553" s="212"/>
      <c r="B553" s="213"/>
      <c r="C553" s="214"/>
      <c r="D553" s="88"/>
      <c r="E553" s="110"/>
      <c r="F553" s="28"/>
      <c r="G553" s="28"/>
      <c r="H553" s="22" t="str">
        <f>IF(G553="","",ROUNDDOWN('Lesné celky'!$C$2*G553,2))</f>
        <v/>
      </c>
      <c r="I553" s="28"/>
      <c r="J553" s="28"/>
      <c r="K553" s="28"/>
      <c r="L553" s="28"/>
      <c r="M553" s="24">
        <f t="shared" si="33"/>
        <v>0</v>
      </c>
      <c r="N553" s="112" t="str">
        <f t="shared" si="34"/>
        <v/>
      </c>
      <c r="O553" s="31"/>
      <c r="P553" s="33" t="str">
        <f t="shared" si="35"/>
        <v/>
      </c>
      <c r="R553" s="174" t="str">
        <f t="shared" si="36"/>
        <v/>
      </c>
    </row>
    <row r="554" spans="1:18" ht="24.75" customHeight="1" x14ac:dyDescent="0.2">
      <c r="A554" s="212"/>
      <c r="B554" s="213"/>
      <c r="C554" s="214"/>
      <c r="D554" s="88"/>
      <c r="E554" s="110"/>
      <c r="F554" s="28"/>
      <c r="G554" s="28"/>
      <c r="H554" s="22" t="str">
        <f>IF(G554="","",ROUNDDOWN('Lesné celky'!$C$2*G554,2))</f>
        <v/>
      </c>
      <c r="I554" s="28"/>
      <c r="J554" s="28"/>
      <c r="K554" s="28"/>
      <c r="L554" s="28"/>
      <c r="M554" s="24">
        <f t="shared" si="33"/>
        <v>0</v>
      </c>
      <c r="N554" s="112" t="str">
        <f t="shared" si="34"/>
        <v/>
      </c>
      <c r="O554" s="31"/>
      <c r="P554" s="33" t="str">
        <f t="shared" si="35"/>
        <v/>
      </c>
      <c r="R554" s="174" t="str">
        <f t="shared" si="36"/>
        <v/>
      </c>
    </row>
    <row r="555" spans="1:18" ht="24.75" customHeight="1" x14ac:dyDescent="0.2">
      <c r="A555" s="212"/>
      <c r="B555" s="213"/>
      <c r="C555" s="214"/>
      <c r="D555" s="88"/>
      <c r="E555" s="110"/>
      <c r="F555" s="28"/>
      <c r="G555" s="28"/>
      <c r="H555" s="22" t="str">
        <f>IF(G555="","",ROUNDDOWN('Lesné celky'!$C$2*G555,2))</f>
        <v/>
      </c>
      <c r="I555" s="28"/>
      <c r="J555" s="28"/>
      <c r="K555" s="28"/>
      <c r="L555" s="28"/>
      <c r="M555" s="24">
        <f t="shared" si="33"/>
        <v>0</v>
      </c>
      <c r="N555" s="112" t="str">
        <f t="shared" si="34"/>
        <v/>
      </c>
      <c r="O555" s="31"/>
      <c r="P555" s="33" t="str">
        <f t="shared" si="35"/>
        <v/>
      </c>
      <c r="R555" s="174" t="str">
        <f t="shared" si="36"/>
        <v/>
      </c>
    </row>
    <row r="556" spans="1:18" ht="24.75" customHeight="1" x14ac:dyDescent="0.2">
      <c r="A556" s="212"/>
      <c r="B556" s="213"/>
      <c r="C556" s="214"/>
      <c r="D556" s="88"/>
      <c r="E556" s="110"/>
      <c r="F556" s="28"/>
      <c r="G556" s="28"/>
      <c r="H556" s="22" t="str">
        <f>IF(G556="","",ROUNDDOWN('Lesné celky'!$C$2*G556,2))</f>
        <v/>
      </c>
      <c r="I556" s="28"/>
      <c r="J556" s="28"/>
      <c r="K556" s="28"/>
      <c r="L556" s="28"/>
      <c r="M556" s="24">
        <f t="shared" si="33"/>
        <v>0</v>
      </c>
      <c r="N556" s="112" t="str">
        <f t="shared" si="34"/>
        <v/>
      </c>
      <c r="O556" s="31"/>
      <c r="P556" s="33" t="str">
        <f t="shared" si="35"/>
        <v/>
      </c>
      <c r="R556" s="174" t="str">
        <f t="shared" si="36"/>
        <v/>
      </c>
    </row>
    <row r="557" spans="1:18" ht="24.75" customHeight="1" x14ac:dyDescent="0.2">
      <c r="A557" s="212"/>
      <c r="B557" s="213"/>
      <c r="C557" s="214"/>
      <c r="D557" s="88"/>
      <c r="E557" s="110"/>
      <c r="F557" s="28"/>
      <c r="G557" s="28"/>
      <c r="H557" s="22" t="str">
        <f>IF(G557="","",ROUNDDOWN('Lesné celky'!$C$2*G557,2))</f>
        <v/>
      </c>
      <c r="I557" s="28"/>
      <c r="J557" s="28"/>
      <c r="K557" s="28"/>
      <c r="L557" s="28"/>
      <c r="M557" s="24">
        <f t="shared" si="33"/>
        <v>0</v>
      </c>
      <c r="N557" s="112" t="str">
        <f t="shared" si="34"/>
        <v/>
      </c>
      <c r="O557" s="31"/>
      <c r="P557" s="33" t="str">
        <f t="shared" si="35"/>
        <v/>
      </c>
      <c r="R557" s="174" t="str">
        <f t="shared" si="36"/>
        <v/>
      </c>
    </row>
    <row r="558" spans="1:18" ht="24.75" customHeight="1" x14ac:dyDescent="0.2">
      <c r="A558" s="212"/>
      <c r="B558" s="213"/>
      <c r="C558" s="214"/>
      <c r="D558" s="88"/>
      <c r="E558" s="110"/>
      <c r="F558" s="28"/>
      <c r="G558" s="28"/>
      <c r="H558" s="22" t="str">
        <f>IF(G558="","",ROUNDDOWN('Lesné celky'!$C$2*G558,2))</f>
        <v/>
      </c>
      <c r="I558" s="28"/>
      <c r="J558" s="28"/>
      <c r="K558" s="28"/>
      <c r="L558" s="28"/>
      <c r="M558" s="24">
        <f t="shared" si="33"/>
        <v>0</v>
      </c>
      <c r="N558" s="112" t="str">
        <f t="shared" si="34"/>
        <v/>
      </c>
      <c r="O558" s="31"/>
      <c r="P558" s="33" t="str">
        <f t="shared" si="35"/>
        <v/>
      </c>
      <c r="R558" s="174" t="str">
        <f t="shared" si="36"/>
        <v/>
      </c>
    </row>
    <row r="559" spans="1:18" ht="24.75" customHeight="1" x14ac:dyDescent="0.2">
      <c r="A559" s="212"/>
      <c r="B559" s="213"/>
      <c r="C559" s="214"/>
      <c r="D559" s="88"/>
      <c r="E559" s="110"/>
      <c r="F559" s="28"/>
      <c r="G559" s="28"/>
      <c r="H559" s="22" t="str">
        <f>IF(G559="","",ROUNDDOWN('Lesné celky'!$C$2*G559,2))</f>
        <v/>
      </c>
      <c r="I559" s="28"/>
      <c r="J559" s="28"/>
      <c r="K559" s="28"/>
      <c r="L559" s="28"/>
      <c r="M559" s="24">
        <f t="shared" si="33"/>
        <v>0</v>
      </c>
      <c r="N559" s="112" t="str">
        <f t="shared" si="34"/>
        <v/>
      </c>
      <c r="O559" s="31"/>
      <c r="P559" s="33" t="str">
        <f t="shared" si="35"/>
        <v/>
      </c>
      <c r="R559" s="174" t="str">
        <f t="shared" si="36"/>
        <v/>
      </c>
    </row>
    <row r="560" spans="1:18" ht="24.75" customHeight="1" x14ac:dyDescent="0.2">
      <c r="A560" s="212"/>
      <c r="B560" s="213"/>
      <c r="C560" s="214"/>
      <c r="D560" s="88"/>
      <c r="E560" s="110"/>
      <c r="F560" s="28"/>
      <c r="G560" s="28"/>
      <c r="H560" s="22" t="str">
        <f>IF(G560="","",ROUNDDOWN('Lesné celky'!$C$2*G560,2))</f>
        <v/>
      </c>
      <c r="I560" s="28"/>
      <c r="J560" s="28"/>
      <c r="K560" s="28"/>
      <c r="L560" s="28"/>
      <c r="M560" s="24">
        <f t="shared" si="33"/>
        <v>0</v>
      </c>
      <c r="N560" s="112" t="str">
        <f t="shared" si="34"/>
        <v/>
      </c>
      <c r="O560" s="31"/>
      <c r="P560" s="33" t="str">
        <f t="shared" si="35"/>
        <v/>
      </c>
      <c r="R560" s="174" t="str">
        <f t="shared" si="36"/>
        <v/>
      </c>
    </row>
    <row r="561" spans="1:18" ht="24.75" customHeight="1" x14ac:dyDescent="0.2">
      <c r="A561" s="212"/>
      <c r="B561" s="213"/>
      <c r="C561" s="214"/>
      <c r="D561" s="88"/>
      <c r="E561" s="110"/>
      <c r="F561" s="28"/>
      <c r="G561" s="28"/>
      <c r="H561" s="22" t="str">
        <f>IF(G561="","",ROUNDDOWN('Lesné celky'!$C$2*G561,2))</f>
        <v/>
      </c>
      <c r="I561" s="28"/>
      <c r="J561" s="28"/>
      <c r="K561" s="28"/>
      <c r="L561" s="28"/>
      <c r="M561" s="24">
        <f t="shared" si="33"/>
        <v>0</v>
      </c>
      <c r="N561" s="112" t="str">
        <f t="shared" si="34"/>
        <v/>
      </c>
      <c r="O561" s="31"/>
      <c r="P561" s="33" t="str">
        <f t="shared" si="35"/>
        <v/>
      </c>
      <c r="R561" s="174" t="str">
        <f t="shared" si="36"/>
        <v/>
      </c>
    </row>
    <row r="562" spans="1:18" ht="24.75" customHeight="1" x14ac:dyDescent="0.2">
      <c r="A562" s="212"/>
      <c r="B562" s="213"/>
      <c r="C562" s="214"/>
      <c r="D562" s="88"/>
      <c r="E562" s="110"/>
      <c r="F562" s="28"/>
      <c r="G562" s="28"/>
      <c r="H562" s="22" t="str">
        <f>IF(G562="","",ROUNDDOWN('Lesné celky'!$C$2*G562,2))</f>
        <v/>
      </c>
      <c r="I562" s="28"/>
      <c r="J562" s="28"/>
      <c r="K562" s="28"/>
      <c r="L562" s="28"/>
      <c r="M562" s="24">
        <f t="shared" si="33"/>
        <v>0</v>
      </c>
      <c r="N562" s="112" t="str">
        <f t="shared" si="34"/>
        <v/>
      </c>
      <c r="O562" s="31"/>
      <c r="P562" s="33" t="str">
        <f t="shared" si="35"/>
        <v/>
      </c>
      <c r="R562" s="174" t="str">
        <f t="shared" si="36"/>
        <v/>
      </c>
    </row>
    <row r="563" spans="1:18" ht="24.75" customHeight="1" x14ac:dyDescent="0.2">
      <c r="A563" s="212"/>
      <c r="B563" s="213"/>
      <c r="C563" s="214"/>
      <c r="D563" s="88"/>
      <c r="E563" s="110"/>
      <c r="F563" s="28"/>
      <c r="G563" s="28"/>
      <c r="H563" s="22" t="str">
        <f>IF(G563="","",ROUNDDOWN('Lesné celky'!$C$2*G563,2))</f>
        <v/>
      </c>
      <c r="I563" s="28"/>
      <c r="J563" s="28"/>
      <c r="K563" s="28"/>
      <c r="L563" s="28"/>
      <c r="M563" s="24">
        <f t="shared" si="33"/>
        <v>0</v>
      </c>
      <c r="N563" s="112" t="str">
        <f t="shared" si="34"/>
        <v/>
      </c>
      <c r="O563" s="31"/>
      <c r="P563" s="33" t="str">
        <f t="shared" si="35"/>
        <v/>
      </c>
      <c r="R563" s="174" t="str">
        <f t="shared" si="36"/>
        <v/>
      </c>
    </row>
    <row r="564" spans="1:18" ht="24.75" customHeight="1" x14ac:dyDescent="0.2">
      <c r="A564" s="212"/>
      <c r="B564" s="213"/>
      <c r="C564" s="214"/>
      <c r="D564" s="88"/>
      <c r="E564" s="110"/>
      <c r="F564" s="28"/>
      <c r="G564" s="28"/>
      <c r="H564" s="22" t="str">
        <f>IF(G564="","",ROUNDDOWN('Lesné celky'!$C$2*G564,2))</f>
        <v/>
      </c>
      <c r="I564" s="28"/>
      <c r="J564" s="28"/>
      <c r="K564" s="28"/>
      <c r="L564" s="28"/>
      <c r="M564" s="24">
        <f t="shared" si="33"/>
        <v>0</v>
      </c>
      <c r="N564" s="112" t="str">
        <f t="shared" si="34"/>
        <v/>
      </c>
      <c r="O564" s="31"/>
      <c r="P564" s="33" t="str">
        <f t="shared" si="35"/>
        <v/>
      </c>
      <c r="R564" s="174" t="str">
        <f t="shared" si="36"/>
        <v/>
      </c>
    </row>
    <row r="565" spans="1:18" ht="24.75" customHeight="1" x14ac:dyDescent="0.2">
      <c r="A565" s="212"/>
      <c r="B565" s="213"/>
      <c r="C565" s="214"/>
      <c r="D565" s="88"/>
      <c r="E565" s="110"/>
      <c r="F565" s="28"/>
      <c r="G565" s="28"/>
      <c r="H565" s="22" t="str">
        <f>IF(G565="","",ROUNDDOWN('Lesné celky'!$C$2*G565,2))</f>
        <v/>
      </c>
      <c r="I565" s="28"/>
      <c r="J565" s="28"/>
      <c r="K565" s="28"/>
      <c r="L565" s="28"/>
      <c r="M565" s="24">
        <f t="shared" si="33"/>
        <v>0</v>
      </c>
      <c r="N565" s="112" t="str">
        <f t="shared" si="34"/>
        <v/>
      </c>
      <c r="O565" s="31"/>
      <c r="P565" s="33" t="str">
        <f t="shared" si="35"/>
        <v/>
      </c>
      <c r="R565" s="174" t="str">
        <f t="shared" si="36"/>
        <v/>
      </c>
    </row>
    <row r="566" spans="1:18" ht="24.75" customHeight="1" x14ac:dyDescent="0.2">
      <c r="A566" s="212"/>
      <c r="B566" s="213"/>
      <c r="C566" s="214"/>
      <c r="D566" s="88"/>
      <c r="E566" s="110"/>
      <c r="F566" s="28"/>
      <c r="G566" s="28"/>
      <c r="H566" s="22" t="str">
        <f>IF(G566="","",ROUNDDOWN('Lesné celky'!$C$2*G566,2))</f>
        <v/>
      </c>
      <c r="I566" s="28"/>
      <c r="J566" s="28"/>
      <c r="K566" s="28"/>
      <c r="L566" s="28"/>
      <c r="M566" s="24">
        <f t="shared" si="33"/>
        <v>0</v>
      </c>
      <c r="N566" s="112" t="str">
        <f t="shared" si="34"/>
        <v/>
      </c>
      <c r="O566" s="31"/>
      <c r="P566" s="33" t="str">
        <f t="shared" si="35"/>
        <v/>
      </c>
      <c r="R566" s="174" t="str">
        <f t="shared" si="36"/>
        <v/>
      </c>
    </row>
    <row r="567" spans="1:18" ht="24.75" customHeight="1" x14ac:dyDescent="0.2">
      <c r="A567" s="212"/>
      <c r="B567" s="213"/>
      <c r="C567" s="214"/>
      <c r="D567" s="88"/>
      <c r="E567" s="110"/>
      <c r="F567" s="28"/>
      <c r="G567" s="28"/>
      <c r="H567" s="22" t="str">
        <f>IF(G567="","",ROUNDDOWN('Lesné celky'!$C$2*G567,2))</f>
        <v/>
      </c>
      <c r="I567" s="28"/>
      <c r="J567" s="28"/>
      <c r="K567" s="28"/>
      <c r="L567" s="28"/>
      <c r="M567" s="24">
        <f t="shared" si="33"/>
        <v>0</v>
      </c>
      <c r="N567" s="112" t="str">
        <f t="shared" si="34"/>
        <v/>
      </c>
      <c r="O567" s="31"/>
      <c r="P567" s="33" t="str">
        <f t="shared" si="35"/>
        <v/>
      </c>
      <c r="R567" s="174" t="str">
        <f t="shared" si="36"/>
        <v/>
      </c>
    </row>
    <row r="568" spans="1:18" ht="24.75" customHeight="1" x14ac:dyDescent="0.2">
      <c r="A568" s="212"/>
      <c r="B568" s="213"/>
      <c r="C568" s="214"/>
      <c r="D568" s="88"/>
      <c r="E568" s="110"/>
      <c r="F568" s="28"/>
      <c r="G568" s="28"/>
      <c r="H568" s="22" t="str">
        <f>IF(G568="","",ROUNDDOWN('Lesné celky'!$C$2*G568,2))</f>
        <v/>
      </c>
      <c r="I568" s="28"/>
      <c r="J568" s="28"/>
      <c r="K568" s="28"/>
      <c r="L568" s="28"/>
      <c r="M568" s="24">
        <f t="shared" si="33"/>
        <v>0</v>
      </c>
      <c r="N568" s="112" t="str">
        <f t="shared" si="34"/>
        <v/>
      </c>
      <c r="O568" s="31"/>
      <c r="P568" s="33" t="str">
        <f t="shared" si="35"/>
        <v/>
      </c>
      <c r="R568" s="174" t="str">
        <f t="shared" si="36"/>
        <v/>
      </c>
    </row>
    <row r="569" spans="1:18" ht="24.75" customHeight="1" x14ac:dyDescent="0.2">
      <c r="A569" s="212"/>
      <c r="B569" s="213"/>
      <c r="C569" s="214"/>
      <c r="D569" s="88"/>
      <c r="E569" s="110"/>
      <c r="F569" s="28"/>
      <c r="G569" s="28"/>
      <c r="H569" s="22" t="str">
        <f>IF(G569="","",ROUNDDOWN('Lesné celky'!$C$2*G569,2))</f>
        <v/>
      </c>
      <c r="I569" s="28"/>
      <c r="J569" s="28"/>
      <c r="K569" s="28"/>
      <c r="L569" s="28"/>
      <c r="M569" s="24">
        <f t="shared" si="33"/>
        <v>0</v>
      </c>
      <c r="N569" s="112" t="str">
        <f t="shared" si="34"/>
        <v/>
      </c>
      <c r="O569" s="31"/>
      <c r="P569" s="33" t="str">
        <f t="shared" si="35"/>
        <v/>
      </c>
      <c r="R569" s="174" t="str">
        <f t="shared" si="36"/>
        <v/>
      </c>
    </row>
    <row r="570" spans="1:18" ht="24.75" customHeight="1" x14ac:dyDescent="0.2">
      <c r="A570" s="212"/>
      <c r="B570" s="213"/>
      <c r="C570" s="214"/>
      <c r="D570" s="88"/>
      <c r="E570" s="110"/>
      <c r="F570" s="28"/>
      <c r="G570" s="28"/>
      <c r="H570" s="22" t="str">
        <f>IF(G570="","",ROUNDDOWN('Lesné celky'!$C$2*G570,2))</f>
        <v/>
      </c>
      <c r="I570" s="28"/>
      <c r="J570" s="28"/>
      <c r="K570" s="28"/>
      <c r="L570" s="28"/>
      <c r="M570" s="24">
        <f t="shared" si="33"/>
        <v>0</v>
      </c>
      <c r="N570" s="112" t="str">
        <f t="shared" si="34"/>
        <v/>
      </c>
      <c r="O570" s="31"/>
      <c r="P570" s="33" t="str">
        <f t="shared" si="35"/>
        <v/>
      </c>
      <c r="R570" s="174" t="str">
        <f t="shared" si="36"/>
        <v/>
      </c>
    </row>
    <row r="571" spans="1:18" ht="24.75" customHeight="1" x14ac:dyDescent="0.2">
      <c r="A571" s="212"/>
      <c r="B571" s="213"/>
      <c r="C571" s="214"/>
      <c r="D571" s="88"/>
      <c r="E571" s="110"/>
      <c r="F571" s="28"/>
      <c r="G571" s="28"/>
      <c r="H571" s="22" t="str">
        <f>IF(G571="","",ROUNDDOWN('Lesné celky'!$C$2*G571,2))</f>
        <v/>
      </c>
      <c r="I571" s="28"/>
      <c r="J571" s="28"/>
      <c r="K571" s="28"/>
      <c r="L571" s="28"/>
      <c r="M571" s="24">
        <f t="shared" si="33"/>
        <v>0</v>
      </c>
      <c r="N571" s="112" t="str">
        <f t="shared" si="34"/>
        <v/>
      </c>
      <c r="O571" s="31"/>
      <c r="P571" s="33" t="str">
        <f t="shared" si="35"/>
        <v/>
      </c>
      <c r="R571" s="174" t="str">
        <f t="shared" si="36"/>
        <v/>
      </c>
    </row>
    <row r="572" spans="1:18" ht="24.75" customHeight="1" x14ac:dyDescent="0.2">
      <c r="A572" s="212"/>
      <c r="B572" s="213"/>
      <c r="C572" s="214"/>
      <c r="D572" s="88"/>
      <c r="E572" s="110"/>
      <c r="F572" s="28"/>
      <c r="G572" s="28"/>
      <c r="H572" s="22" t="str">
        <f>IF(G572="","",ROUNDDOWN('Lesné celky'!$C$2*G572,2))</f>
        <v/>
      </c>
      <c r="I572" s="28"/>
      <c r="J572" s="28"/>
      <c r="K572" s="28"/>
      <c r="L572" s="28"/>
      <c r="M572" s="24">
        <f t="shared" si="33"/>
        <v>0</v>
      </c>
      <c r="N572" s="112" t="str">
        <f t="shared" si="34"/>
        <v/>
      </c>
      <c r="O572" s="31"/>
      <c r="P572" s="33" t="str">
        <f t="shared" si="35"/>
        <v/>
      </c>
      <c r="R572" s="174" t="str">
        <f t="shared" si="36"/>
        <v/>
      </c>
    </row>
    <row r="573" spans="1:18" ht="24.75" customHeight="1" x14ac:dyDescent="0.2">
      <c r="A573" s="212"/>
      <c r="B573" s="213"/>
      <c r="C573" s="214"/>
      <c r="D573" s="88"/>
      <c r="E573" s="110"/>
      <c r="F573" s="28"/>
      <c r="G573" s="28"/>
      <c r="H573" s="22" t="str">
        <f>IF(G573="","",ROUNDDOWN('Lesné celky'!$C$2*G573,2))</f>
        <v/>
      </c>
      <c r="I573" s="28"/>
      <c r="J573" s="28"/>
      <c r="K573" s="28"/>
      <c r="L573" s="28"/>
      <c r="M573" s="24">
        <f t="shared" si="33"/>
        <v>0</v>
      </c>
      <c r="N573" s="112" t="str">
        <f t="shared" si="34"/>
        <v/>
      </c>
      <c r="O573" s="31"/>
      <c r="P573" s="33" t="str">
        <f t="shared" si="35"/>
        <v/>
      </c>
      <c r="R573" s="174" t="str">
        <f t="shared" si="36"/>
        <v/>
      </c>
    </row>
    <row r="574" spans="1:18" ht="24.75" customHeight="1" x14ac:dyDescent="0.2">
      <c r="A574" s="212"/>
      <c r="B574" s="213"/>
      <c r="C574" s="214"/>
      <c r="D574" s="88"/>
      <c r="E574" s="110"/>
      <c r="F574" s="28"/>
      <c r="G574" s="28"/>
      <c r="H574" s="22" t="str">
        <f>IF(G574="","",ROUNDDOWN('Lesné celky'!$C$2*G574,2))</f>
        <v/>
      </c>
      <c r="I574" s="28"/>
      <c r="J574" s="28"/>
      <c r="K574" s="28"/>
      <c r="L574" s="28"/>
      <c r="M574" s="24">
        <f t="shared" si="33"/>
        <v>0</v>
      </c>
      <c r="N574" s="112" t="str">
        <f t="shared" si="34"/>
        <v/>
      </c>
      <c r="O574" s="31"/>
      <c r="P574" s="33" t="str">
        <f t="shared" si="35"/>
        <v/>
      </c>
      <c r="R574" s="174" t="str">
        <f t="shared" si="36"/>
        <v/>
      </c>
    </row>
    <row r="575" spans="1:18" ht="24.75" customHeight="1" x14ac:dyDescent="0.2">
      <c r="A575" s="212"/>
      <c r="B575" s="213"/>
      <c r="C575" s="214"/>
      <c r="D575" s="88"/>
      <c r="E575" s="110"/>
      <c r="F575" s="28"/>
      <c r="G575" s="28"/>
      <c r="H575" s="22" t="str">
        <f>IF(G575="","",ROUNDDOWN('Lesné celky'!$C$2*G575,2))</f>
        <v/>
      </c>
      <c r="I575" s="28"/>
      <c r="J575" s="28"/>
      <c r="K575" s="28"/>
      <c r="L575" s="28"/>
      <c r="M575" s="24">
        <f t="shared" si="33"/>
        <v>0</v>
      </c>
      <c r="N575" s="112" t="str">
        <f t="shared" si="34"/>
        <v/>
      </c>
      <c r="O575" s="31"/>
      <c r="P575" s="33" t="str">
        <f t="shared" si="35"/>
        <v/>
      </c>
      <c r="R575" s="174" t="str">
        <f t="shared" si="36"/>
        <v/>
      </c>
    </row>
    <row r="576" spans="1:18" ht="24.75" customHeight="1" x14ac:dyDescent="0.2">
      <c r="A576" s="212"/>
      <c r="B576" s="213"/>
      <c r="C576" s="214"/>
      <c r="D576" s="88"/>
      <c r="E576" s="110"/>
      <c r="F576" s="28"/>
      <c r="G576" s="28"/>
      <c r="H576" s="22" t="str">
        <f>IF(G576="","",ROUNDDOWN('Lesné celky'!$C$2*G576,2))</f>
        <v/>
      </c>
      <c r="I576" s="28"/>
      <c r="J576" s="28"/>
      <c r="K576" s="28"/>
      <c r="L576" s="28"/>
      <c r="M576" s="24">
        <f t="shared" si="33"/>
        <v>0</v>
      </c>
      <c r="N576" s="112" t="str">
        <f t="shared" si="34"/>
        <v/>
      </c>
      <c r="O576" s="31"/>
      <c r="P576" s="33" t="str">
        <f t="shared" si="35"/>
        <v/>
      </c>
      <c r="R576" s="174" t="str">
        <f t="shared" si="36"/>
        <v/>
      </c>
    </row>
    <row r="577" spans="1:18" ht="24.75" customHeight="1" x14ac:dyDescent="0.2">
      <c r="A577" s="212"/>
      <c r="B577" s="213"/>
      <c r="C577" s="214"/>
      <c r="D577" s="88"/>
      <c r="E577" s="110"/>
      <c r="F577" s="28"/>
      <c r="G577" s="28"/>
      <c r="H577" s="22" t="str">
        <f>IF(G577="","",ROUNDDOWN('Lesné celky'!$C$2*G577,2))</f>
        <v/>
      </c>
      <c r="I577" s="28"/>
      <c r="J577" s="28"/>
      <c r="K577" s="28"/>
      <c r="L577" s="28"/>
      <c r="M577" s="24">
        <f t="shared" si="33"/>
        <v>0</v>
      </c>
      <c r="N577" s="112" t="str">
        <f t="shared" si="34"/>
        <v/>
      </c>
      <c r="O577" s="31"/>
      <c r="P577" s="33" t="str">
        <f t="shared" si="35"/>
        <v/>
      </c>
      <c r="R577" s="174" t="str">
        <f t="shared" si="36"/>
        <v/>
      </c>
    </row>
    <row r="578" spans="1:18" ht="24.75" customHeight="1" x14ac:dyDescent="0.2">
      <c r="A578" s="212"/>
      <c r="B578" s="213"/>
      <c r="C578" s="214"/>
      <c r="D578" s="88"/>
      <c r="E578" s="110"/>
      <c r="F578" s="28"/>
      <c r="G578" s="28"/>
      <c r="H578" s="22" t="str">
        <f>IF(G578="","",ROUNDDOWN('Lesné celky'!$C$2*G578,2))</f>
        <v/>
      </c>
      <c r="I578" s="28"/>
      <c r="J578" s="28"/>
      <c r="K578" s="28"/>
      <c r="L578" s="28"/>
      <c r="M578" s="24">
        <f t="shared" ref="M578:M641" si="37">SUM(I578:L578)</f>
        <v>0</v>
      </c>
      <c r="N578" s="112" t="str">
        <f t="shared" ref="N578:N641" si="38">IF(ROUNDDOWN(F578*G578,2)-ROUNDDOWN(SUM(I578:L578),2)=0,"","zlý súčet")</f>
        <v/>
      </c>
      <c r="O578" s="31"/>
      <c r="P578" s="33" t="str">
        <f t="shared" si="35"/>
        <v/>
      </c>
      <c r="R578" s="174" t="str">
        <f t="shared" si="36"/>
        <v/>
      </c>
    </row>
    <row r="579" spans="1:18" ht="24.75" customHeight="1" x14ac:dyDescent="0.2">
      <c r="A579" s="212"/>
      <c r="B579" s="213"/>
      <c r="C579" s="214"/>
      <c r="D579" s="88"/>
      <c r="E579" s="110"/>
      <c r="F579" s="28"/>
      <c r="G579" s="28"/>
      <c r="H579" s="22" t="str">
        <f>IF(G579="","",ROUNDDOWN('Lesné celky'!$C$2*G579,2))</f>
        <v/>
      </c>
      <c r="I579" s="28"/>
      <c r="J579" s="28"/>
      <c r="K579" s="28"/>
      <c r="L579" s="28"/>
      <c r="M579" s="24">
        <f t="shared" si="37"/>
        <v>0</v>
      </c>
      <c r="N579" s="112" t="str">
        <f t="shared" si="38"/>
        <v/>
      </c>
      <c r="O579" s="31"/>
      <c r="P579" s="33" t="str">
        <f t="shared" si="35"/>
        <v/>
      </c>
      <c r="R579" s="174" t="str">
        <f t="shared" si="36"/>
        <v/>
      </c>
    </row>
    <row r="580" spans="1:18" ht="24.75" customHeight="1" x14ac:dyDescent="0.2">
      <c r="A580" s="212"/>
      <c r="B580" s="213"/>
      <c r="C580" s="214"/>
      <c r="D580" s="88"/>
      <c r="E580" s="110"/>
      <c r="F580" s="28"/>
      <c r="G580" s="28"/>
      <c r="H580" s="22" t="str">
        <f>IF(G580="","",ROUNDDOWN('Lesné celky'!$C$2*G580,2))</f>
        <v/>
      </c>
      <c r="I580" s="28"/>
      <c r="J580" s="28"/>
      <c r="K580" s="28"/>
      <c r="L580" s="28"/>
      <c r="M580" s="24">
        <f t="shared" si="37"/>
        <v>0</v>
      </c>
      <c r="N580" s="112" t="str">
        <f t="shared" si="38"/>
        <v/>
      </c>
      <c r="O580" s="31"/>
      <c r="P580" s="33" t="str">
        <f t="shared" si="35"/>
        <v/>
      </c>
      <c r="R580" s="174" t="str">
        <f t="shared" si="36"/>
        <v/>
      </c>
    </row>
    <row r="581" spans="1:18" ht="24.75" customHeight="1" x14ac:dyDescent="0.2">
      <c r="A581" s="212"/>
      <c r="B581" s="213"/>
      <c r="C581" s="214"/>
      <c r="D581" s="88"/>
      <c r="E581" s="110"/>
      <c r="F581" s="28"/>
      <c r="G581" s="28"/>
      <c r="H581" s="22" t="str">
        <f>IF(G581="","",ROUNDDOWN('Lesné celky'!$C$2*G581,2))</f>
        <v/>
      </c>
      <c r="I581" s="28"/>
      <c r="J581" s="28"/>
      <c r="K581" s="28"/>
      <c r="L581" s="28"/>
      <c r="M581" s="24">
        <f t="shared" si="37"/>
        <v>0</v>
      </c>
      <c r="N581" s="112" t="str">
        <f t="shared" si="38"/>
        <v/>
      </c>
      <c r="O581" s="31"/>
      <c r="P581" s="33" t="str">
        <f t="shared" si="35"/>
        <v/>
      </c>
      <c r="R581" s="174" t="str">
        <f t="shared" si="36"/>
        <v/>
      </c>
    </row>
    <row r="582" spans="1:18" ht="24.75" customHeight="1" x14ac:dyDescent="0.2">
      <c r="A582" s="212"/>
      <c r="B582" s="213"/>
      <c r="C582" s="214"/>
      <c r="D582" s="88"/>
      <c r="E582" s="110"/>
      <c r="F582" s="28"/>
      <c r="G582" s="28"/>
      <c r="H582" s="22" t="str">
        <f>IF(G582="","",ROUNDDOWN('Lesné celky'!$C$2*G582,2))</f>
        <v/>
      </c>
      <c r="I582" s="28"/>
      <c r="J582" s="28"/>
      <c r="K582" s="28"/>
      <c r="L582" s="28"/>
      <c r="M582" s="24">
        <f t="shared" si="37"/>
        <v>0</v>
      </c>
      <c r="N582" s="112" t="str">
        <f t="shared" si="38"/>
        <v/>
      </c>
      <c r="O582" s="31"/>
      <c r="P582" s="33" t="str">
        <f t="shared" si="35"/>
        <v/>
      </c>
      <c r="R582" s="174" t="str">
        <f t="shared" si="36"/>
        <v/>
      </c>
    </row>
    <row r="583" spans="1:18" ht="24.75" customHeight="1" x14ac:dyDescent="0.2">
      <c r="A583" s="212"/>
      <c r="B583" s="213"/>
      <c r="C583" s="214"/>
      <c r="D583" s="88"/>
      <c r="E583" s="110"/>
      <c r="F583" s="28"/>
      <c r="G583" s="28"/>
      <c r="H583" s="22" t="str">
        <f>IF(G583="","",ROUNDDOWN('Lesné celky'!$C$2*G583,2))</f>
        <v/>
      </c>
      <c r="I583" s="28"/>
      <c r="J583" s="28"/>
      <c r="K583" s="28"/>
      <c r="L583" s="28"/>
      <c r="M583" s="24">
        <f t="shared" si="37"/>
        <v>0</v>
      </c>
      <c r="N583" s="112" t="str">
        <f t="shared" si="38"/>
        <v/>
      </c>
      <c r="O583" s="31"/>
      <c r="P583" s="33" t="str">
        <f t="shared" si="35"/>
        <v/>
      </c>
      <c r="R583" s="174" t="str">
        <f t="shared" si="36"/>
        <v/>
      </c>
    </row>
    <row r="584" spans="1:18" ht="24.75" customHeight="1" x14ac:dyDescent="0.2">
      <c r="A584" s="212"/>
      <c r="B584" s="213"/>
      <c r="C584" s="214"/>
      <c r="D584" s="88"/>
      <c r="E584" s="110"/>
      <c r="F584" s="28"/>
      <c r="G584" s="28"/>
      <c r="H584" s="22" t="str">
        <f>IF(G584="","",ROUNDDOWN('Lesné celky'!$C$2*G584,2))</f>
        <v/>
      </c>
      <c r="I584" s="28"/>
      <c r="J584" s="28"/>
      <c r="K584" s="28"/>
      <c r="L584" s="28"/>
      <c r="M584" s="24">
        <f t="shared" si="37"/>
        <v>0</v>
      </c>
      <c r="N584" s="112" t="str">
        <f t="shared" si="38"/>
        <v/>
      </c>
      <c r="O584" s="31"/>
      <c r="P584" s="33" t="str">
        <f t="shared" si="35"/>
        <v/>
      </c>
      <c r="R584" s="174" t="str">
        <f t="shared" si="36"/>
        <v/>
      </c>
    </row>
    <row r="585" spans="1:18" ht="24.75" customHeight="1" x14ac:dyDescent="0.2">
      <c r="A585" s="212"/>
      <c r="B585" s="213"/>
      <c r="C585" s="214"/>
      <c r="D585" s="88"/>
      <c r="E585" s="110"/>
      <c r="F585" s="28"/>
      <c r="G585" s="28"/>
      <c r="H585" s="22" t="str">
        <f>IF(G585="","",ROUNDDOWN('Lesné celky'!$C$2*G585,2))</f>
        <v/>
      </c>
      <c r="I585" s="28"/>
      <c r="J585" s="28"/>
      <c r="K585" s="28"/>
      <c r="L585" s="28"/>
      <c r="M585" s="24">
        <f t="shared" si="37"/>
        <v>0</v>
      </c>
      <c r="N585" s="112" t="str">
        <f t="shared" si="38"/>
        <v/>
      </c>
      <c r="O585" s="31"/>
      <c r="P585" s="33" t="str">
        <f t="shared" si="35"/>
        <v/>
      </c>
      <c r="R585" s="174" t="str">
        <f t="shared" si="36"/>
        <v/>
      </c>
    </row>
    <row r="586" spans="1:18" ht="24.75" customHeight="1" x14ac:dyDescent="0.2">
      <c r="A586" s="212"/>
      <c r="B586" s="213"/>
      <c r="C586" s="214"/>
      <c r="D586" s="88"/>
      <c r="E586" s="110"/>
      <c r="F586" s="28"/>
      <c r="G586" s="28"/>
      <c r="H586" s="22" t="str">
        <f>IF(G586="","",ROUNDDOWN('Lesné celky'!$C$2*G586,2))</f>
        <v/>
      </c>
      <c r="I586" s="28"/>
      <c r="J586" s="28"/>
      <c r="K586" s="28"/>
      <c r="L586" s="28"/>
      <c r="M586" s="24">
        <f t="shared" si="37"/>
        <v>0</v>
      </c>
      <c r="N586" s="112" t="str">
        <f t="shared" si="38"/>
        <v/>
      </c>
      <c r="O586" s="31"/>
      <c r="P586" s="33" t="str">
        <f t="shared" si="35"/>
        <v/>
      </c>
      <c r="R586" s="174" t="str">
        <f t="shared" si="36"/>
        <v/>
      </c>
    </row>
    <row r="587" spans="1:18" ht="24.75" customHeight="1" x14ac:dyDescent="0.2">
      <c r="A587" s="212"/>
      <c r="B587" s="213"/>
      <c r="C587" s="214"/>
      <c r="D587" s="88"/>
      <c r="E587" s="110"/>
      <c r="F587" s="28"/>
      <c r="G587" s="28"/>
      <c r="H587" s="22" t="str">
        <f>IF(G587="","",ROUNDDOWN('Lesné celky'!$C$2*G587,2))</f>
        <v/>
      </c>
      <c r="I587" s="28"/>
      <c r="J587" s="28"/>
      <c r="K587" s="28"/>
      <c r="L587" s="28"/>
      <c r="M587" s="24">
        <f t="shared" si="37"/>
        <v>0</v>
      </c>
      <c r="N587" s="112" t="str">
        <f t="shared" si="38"/>
        <v/>
      </c>
      <c r="O587" s="31"/>
      <c r="P587" s="33" t="str">
        <f t="shared" si="35"/>
        <v/>
      </c>
      <c r="R587" s="174" t="str">
        <f t="shared" si="36"/>
        <v/>
      </c>
    </row>
    <row r="588" spans="1:18" ht="24.75" customHeight="1" x14ac:dyDescent="0.2">
      <c r="A588" s="212"/>
      <c r="B588" s="213"/>
      <c r="C588" s="214"/>
      <c r="D588" s="88"/>
      <c r="E588" s="110"/>
      <c r="F588" s="28"/>
      <c r="G588" s="28"/>
      <c r="H588" s="22" t="str">
        <f>IF(G588="","",ROUNDDOWN('Lesné celky'!$C$2*G588,2))</f>
        <v/>
      </c>
      <c r="I588" s="28"/>
      <c r="J588" s="28"/>
      <c r="K588" s="28"/>
      <c r="L588" s="28"/>
      <c r="M588" s="24">
        <f t="shared" si="37"/>
        <v>0</v>
      </c>
      <c r="N588" s="112" t="str">
        <f t="shared" si="38"/>
        <v/>
      </c>
      <c r="O588" s="31"/>
      <c r="P588" s="33" t="str">
        <f t="shared" si="35"/>
        <v/>
      </c>
      <c r="R588" s="174" t="str">
        <f t="shared" si="36"/>
        <v/>
      </c>
    </row>
    <row r="589" spans="1:18" ht="24.75" customHeight="1" x14ac:dyDescent="0.2">
      <c r="A589" s="212"/>
      <c r="B589" s="213"/>
      <c r="C589" s="214"/>
      <c r="D589" s="88"/>
      <c r="E589" s="110"/>
      <c r="F589" s="28"/>
      <c r="G589" s="28"/>
      <c r="H589" s="22" t="str">
        <f>IF(G589="","",ROUNDDOWN('Lesné celky'!$C$2*G589,2))</f>
        <v/>
      </c>
      <c r="I589" s="28"/>
      <c r="J589" s="28"/>
      <c r="K589" s="28"/>
      <c r="L589" s="28"/>
      <c r="M589" s="24">
        <f t="shared" si="37"/>
        <v>0</v>
      </c>
      <c r="N589" s="112" t="str">
        <f t="shared" si="38"/>
        <v/>
      </c>
      <c r="O589" s="31"/>
      <c r="P589" s="33" t="str">
        <f t="shared" si="35"/>
        <v/>
      </c>
      <c r="R589" s="174" t="str">
        <f t="shared" si="36"/>
        <v/>
      </c>
    </row>
    <row r="590" spans="1:18" ht="24.75" customHeight="1" x14ac:dyDescent="0.2">
      <c r="A590" s="212"/>
      <c r="B590" s="213"/>
      <c r="C590" s="214"/>
      <c r="D590" s="88"/>
      <c r="E590" s="110"/>
      <c r="F590" s="28"/>
      <c r="G590" s="28"/>
      <c r="H590" s="22" t="str">
        <f>IF(G590="","",ROUNDDOWN('Lesné celky'!$C$2*G590,2))</f>
        <v/>
      </c>
      <c r="I590" s="28"/>
      <c r="J590" s="28"/>
      <c r="K590" s="28"/>
      <c r="L590" s="28"/>
      <c r="M590" s="24">
        <f t="shared" si="37"/>
        <v>0</v>
      </c>
      <c r="N590" s="112" t="str">
        <f t="shared" si="38"/>
        <v/>
      </c>
      <c r="O590" s="31"/>
      <c r="P590" s="33" t="str">
        <f t="shared" si="35"/>
        <v/>
      </c>
      <c r="R590" s="174" t="str">
        <f t="shared" si="36"/>
        <v/>
      </c>
    </row>
    <row r="591" spans="1:18" ht="24.75" customHeight="1" x14ac:dyDescent="0.2">
      <c r="A591" s="212"/>
      <c r="B591" s="213"/>
      <c r="C591" s="214"/>
      <c r="D591" s="88"/>
      <c r="E591" s="110"/>
      <c r="F591" s="28"/>
      <c r="G591" s="28"/>
      <c r="H591" s="22" t="str">
        <f>IF(G591="","",ROUNDDOWN('Lesné celky'!$C$2*G591,2))</f>
        <v/>
      </c>
      <c r="I591" s="28"/>
      <c r="J591" s="28"/>
      <c r="K591" s="28"/>
      <c r="L591" s="28"/>
      <c r="M591" s="24">
        <f t="shared" si="37"/>
        <v>0</v>
      </c>
      <c r="N591" s="112" t="str">
        <f t="shared" si="38"/>
        <v/>
      </c>
      <c r="O591" s="31"/>
      <c r="P591" s="33" t="str">
        <f t="shared" si="35"/>
        <v/>
      </c>
      <c r="R591" s="174" t="str">
        <f t="shared" si="36"/>
        <v/>
      </c>
    </row>
    <row r="592" spans="1:18" ht="24.75" customHeight="1" x14ac:dyDescent="0.2">
      <c r="A592" s="212"/>
      <c r="B592" s="213"/>
      <c r="C592" s="214"/>
      <c r="D592" s="88"/>
      <c r="E592" s="110"/>
      <c r="F592" s="28"/>
      <c r="G592" s="28"/>
      <c r="H592" s="22" t="str">
        <f>IF(G592="","",ROUNDDOWN('Lesné celky'!$C$2*G592,2))</f>
        <v/>
      </c>
      <c r="I592" s="28"/>
      <c r="J592" s="28"/>
      <c r="K592" s="28"/>
      <c r="L592" s="28"/>
      <c r="M592" s="24">
        <f t="shared" si="37"/>
        <v>0</v>
      </c>
      <c r="N592" s="112" t="str">
        <f t="shared" si="38"/>
        <v/>
      </c>
      <c r="O592" s="31"/>
      <c r="P592" s="33" t="str">
        <f t="shared" si="35"/>
        <v/>
      </c>
      <c r="R592" s="174" t="str">
        <f t="shared" si="36"/>
        <v/>
      </c>
    </row>
    <row r="593" spans="1:18" ht="24.75" customHeight="1" x14ac:dyDescent="0.2">
      <c r="A593" s="212"/>
      <c r="B593" s="213"/>
      <c r="C593" s="214"/>
      <c r="D593" s="88"/>
      <c r="E593" s="110"/>
      <c r="F593" s="28"/>
      <c r="G593" s="28"/>
      <c r="H593" s="22" t="str">
        <f>IF(G593="","",ROUNDDOWN('Lesné celky'!$C$2*G593,2))</f>
        <v/>
      </c>
      <c r="I593" s="28"/>
      <c r="J593" s="28"/>
      <c r="K593" s="28"/>
      <c r="L593" s="28"/>
      <c r="M593" s="24">
        <f t="shared" si="37"/>
        <v>0</v>
      </c>
      <c r="N593" s="112" t="str">
        <f t="shared" si="38"/>
        <v/>
      </c>
      <c r="O593" s="31"/>
      <c r="P593" s="33" t="str">
        <f t="shared" si="35"/>
        <v/>
      </c>
      <c r="R593" s="174" t="str">
        <f t="shared" si="36"/>
        <v/>
      </c>
    </row>
    <row r="594" spans="1:18" ht="24.75" customHeight="1" x14ac:dyDescent="0.2">
      <c r="A594" s="212"/>
      <c r="B594" s="213"/>
      <c r="C594" s="214"/>
      <c r="D594" s="88"/>
      <c r="E594" s="110"/>
      <c r="F594" s="28"/>
      <c r="G594" s="28"/>
      <c r="H594" s="22" t="str">
        <f>IF(G594="","",ROUNDDOWN('Lesné celky'!$C$2*G594,2))</f>
        <v/>
      </c>
      <c r="I594" s="28"/>
      <c r="J594" s="28"/>
      <c r="K594" s="28"/>
      <c r="L594" s="28"/>
      <c r="M594" s="24">
        <f t="shared" si="37"/>
        <v>0</v>
      </c>
      <c r="N594" s="112" t="str">
        <f t="shared" si="38"/>
        <v/>
      </c>
      <c r="O594" s="31"/>
      <c r="P594" s="33" t="str">
        <f t="shared" si="35"/>
        <v/>
      </c>
      <c r="R594" s="174" t="str">
        <f t="shared" si="36"/>
        <v/>
      </c>
    </row>
    <row r="595" spans="1:18" ht="24.75" customHeight="1" x14ac:dyDescent="0.2">
      <c r="A595" s="212"/>
      <c r="B595" s="213"/>
      <c r="C595" s="214"/>
      <c r="D595" s="88"/>
      <c r="E595" s="110"/>
      <c r="F595" s="28"/>
      <c r="G595" s="28"/>
      <c r="H595" s="22" t="str">
        <f>IF(G595="","",ROUNDDOWN('Lesné celky'!$C$2*G595,2))</f>
        <v/>
      </c>
      <c r="I595" s="28"/>
      <c r="J595" s="28"/>
      <c r="K595" s="28"/>
      <c r="L595" s="28"/>
      <c r="M595" s="24">
        <f t="shared" si="37"/>
        <v>0</v>
      </c>
      <c r="N595" s="112" t="str">
        <f t="shared" si="38"/>
        <v/>
      </c>
      <c r="O595" s="31"/>
      <c r="P595" s="33" t="str">
        <f t="shared" si="35"/>
        <v/>
      </c>
      <c r="R595" s="174" t="str">
        <f t="shared" si="36"/>
        <v/>
      </c>
    </row>
    <row r="596" spans="1:18" ht="24.75" customHeight="1" x14ac:dyDescent="0.2">
      <c r="A596" s="212"/>
      <c r="B596" s="213"/>
      <c r="C596" s="214"/>
      <c r="D596" s="88"/>
      <c r="E596" s="110"/>
      <c r="F596" s="28"/>
      <c r="G596" s="28"/>
      <c r="H596" s="22" t="str">
        <f>IF(G596="","",ROUNDDOWN('Lesné celky'!$C$2*G596,2))</f>
        <v/>
      </c>
      <c r="I596" s="28"/>
      <c r="J596" s="28"/>
      <c r="K596" s="28"/>
      <c r="L596" s="28"/>
      <c r="M596" s="24">
        <f t="shared" si="37"/>
        <v>0</v>
      </c>
      <c r="N596" s="112" t="str">
        <f t="shared" si="38"/>
        <v/>
      </c>
      <c r="O596" s="31"/>
      <c r="P596" s="33" t="str">
        <f t="shared" ref="P596:P659" si="39">IF(H596="","",H596-O596)</f>
        <v/>
      </c>
      <c r="R596" s="174" t="str">
        <f t="shared" ref="R596:R659" si="40">IF(AND(H596&lt;&gt;"",OR(E596="",D596="",A596="")),"nekorektne zadané údaje","")</f>
        <v/>
      </c>
    </row>
    <row r="597" spans="1:18" ht="24.75" customHeight="1" x14ac:dyDescent="0.2">
      <c r="A597" s="212"/>
      <c r="B597" s="213"/>
      <c r="C597" s="214"/>
      <c r="D597" s="88"/>
      <c r="E597" s="110"/>
      <c r="F597" s="28"/>
      <c r="G597" s="28"/>
      <c r="H597" s="22" t="str">
        <f>IF(G597="","",ROUNDDOWN('Lesné celky'!$C$2*G597,2))</f>
        <v/>
      </c>
      <c r="I597" s="28"/>
      <c r="J597" s="28"/>
      <c r="K597" s="28"/>
      <c r="L597" s="28"/>
      <c r="M597" s="24">
        <f t="shared" si="37"/>
        <v>0</v>
      </c>
      <c r="N597" s="112" t="str">
        <f t="shared" si="38"/>
        <v/>
      </c>
      <c r="O597" s="31"/>
      <c r="P597" s="33" t="str">
        <f t="shared" si="39"/>
        <v/>
      </c>
      <c r="R597" s="174" t="str">
        <f t="shared" si="40"/>
        <v/>
      </c>
    </row>
    <row r="598" spans="1:18" ht="24.75" customHeight="1" x14ac:dyDescent="0.2">
      <c r="A598" s="212"/>
      <c r="B598" s="213"/>
      <c r="C598" s="214"/>
      <c r="D598" s="88"/>
      <c r="E598" s="110"/>
      <c r="F598" s="28"/>
      <c r="G598" s="28"/>
      <c r="H598" s="22" t="str">
        <f>IF(G598="","",ROUNDDOWN('Lesné celky'!$C$2*G598,2))</f>
        <v/>
      </c>
      <c r="I598" s="28"/>
      <c r="J598" s="28"/>
      <c r="K598" s="28"/>
      <c r="L598" s="28"/>
      <c r="M598" s="24">
        <f t="shared" si="37"/>
        <v>0</v>
      </c>
      <c r="N598" s="112" t="str">
        <f t="shared" si="38"/>
        <v/>
      </c>
      <c r="O598" s="31"/>
      <c r="P598" s="33" t="str">
        <f t="shared" si="39"/>
        <v/>
      </c>
      <c r="R598" s="174" t="str">
        <f t="shared" si="40"/>
        <v/>
      </c>
    </row>
    <row r="599" spans="1:18" ht="24.75" customHeight="1" x14ac:dyDescent="0.2">
      <c r="A599" s="212"/>
      <c r="B599" s="213"/>
      <c r="C599" s="214"/>
      <c r="D599" s="88"/>
      <c r="E599" s="110"/>
      <c r="F599" s="28"/>
      <c r="G599" s="28"/>
      <c r="H599" s="22" t="str">
        <f>IF(G599="","",ROUNDDOWN('Lesné celky'!$C$2*G599,2))</f>
        <v/>
      </c>
      <c r="I599" s="28"/>
      <c r="J599" s="28"/>
      <c r="K599" s="28"/>
      <c r="L599" s="28"/>
      <c r="M599" s="24">
        <f t="shared" si="37"/>
        <v>0</v>
      </c>
      <c r="N599" s="112" t="str">
        <f t="shared" si="38"/>
        <v/>
      </c>
      <c r="O599" s="31"/>
      <c r="P599" s="33" t="str">
        <f t="shared" si="39"/>
        <v/>
      </c>
      <c r="R599" s="174" t="str">
        <f t="shared" si="40"/>
        <v/>
      </c>
    </row>
    <row r="600" spans="1:18" ht="24.75" customHeight="1" x14ac:dyDescent="0.2">
      <c r="A600" s="212"/>
      <c r="B600" s="213"/>
      <c r="C600" s="214"/>
      <c r="D600" s="88"/>
      <c r="E600" s="110"/>
      <c r="F600" s="28"/>
      <c r="G600" s="28"/>
      <c r="H600" s="22" t="str">
        <f>IF(G600="","",ROUNDDOWN('Lesné celky'!$C$2*G600,2))</f>
        <v/>
      </c>
      <c r="I600" s="28"/>
      <c r="J600" s="28"/>
      <c r="K600" s="28"/>
      <c r="L600" s="28"/>
      <c r="M600" s="24">
        <f t="shared" si="37"/>
        <v>0</v>
      </c>
      <c r="N600" s="112" t="str">
        <f t="shared" si="38"/>
        <v/>
      </c>
      <c r="O600" s="31"/>
      <c r="P600" s="33" t="str">
        <f t="shared" si="39"/>
        <v/>
      </c>
      <c r="R600" s="174" t="str">
        <f t="shared" si="40"/>
        <v/>
      </c>
    </row>
    <row r="601" spans="1:18" ht="24.75" customHeight="1" x14ac:dyDescent="0.2">
      <c r="A601" s="212"/>
      <c r="B601" s="213"/>
      <c r="C601" s="214"/>
      <c r="D601" s="88"/>
      <c r="E601" s="110"/>
      <c r="F601" s="28"/>
      <c r="G601" s="28"/>
      <c r="H601" s="22" t="str">
        <f>IF(G601="","",ROUNDDOWN('Lesné celky'!$C$2*G601,2))</f>
        <v/>
      </c>
      <c r="I601" s="28"/>
      <c r="J601" s="28"/>
      <c r="K601" s="28"/>
      <c r="L601" s="28"/>
      <c r="M601" s="24">
        <f t="shared" si="37"/>
        <v>0</v>
      </c>
      <c r="N601" s="112" t="str">
        <f t="shared" si="38"/>
        <v/>
      </c>
      <c r="O601" s="31"/>
      <c r="P601" s="33" t="str">
        <f t="shared" si="39"/>
        <v/>
      </c>
      <c r="R601" s="174" t="str">
        <f t="shared" si="40"/>
        <v/>
      </c>
    </row>
    <row r="602" spans="1:18" ht="24.75" customHeight="1" x14ac:dyDescent="0.2">
      <c r="A602" s="212"/>
      <c r="B602" s="213"/>
      <c r="C602" s="214"/>
      <c r="D602" s="88"/>
      <c r="E602" s="110"/>
      <c r="F602" s="28"/>
      <c r="G602" s="28"/>
      <c r="H602" s="22" t="str">
        <f>IF(G602="","",ROUNDDOWN('Lesné celky'!$C$2*G602,2))</f>
        <v/>
      </c>
      <c r="I602" s="28"/>
      <c r="J602" s="28"/>
      <c r="K602" s="28"/>
      <c r="L602" s="28"/>
      <c r="M602" s="24">
        <f t="shared" si="37"/>
        <v>0</v>
      </c>
      <c r="N602" s="112" t="str">
        <f t="shared" si="38"/>
        <v/>
      </c>
      <c r="O602" s="31"/>
      <c r="P602" s="33" t="str">
        <f t="shared" si="39"/>
        <v/>
      </c>
      <c r="R602" s="174" t="str">
        <f t="shared" si="40"/>
        <v/>
      </c>
    </row>
    <row r="603" spans="1:18" ht="24.75" customHeight="1" x14ac:dyDescent="0.2">
      <c r="A603" s="212"/>
      <c r="B603" s="213"/>
      <c r="C603" s="214"/>
      <c r="D603" s="88"/>
      <c r="E603" s="110"/>
      <c r="F603" s="28"/>
      <c r="G603" s="28"/>
      <c r="H603" s="22" t="str">
        <f>IF(G603="","",ROUNDDOWN('Lesné celky'!$C$2*G603,2))</f>
        <v/>
      </c>
      <c r="I603" s="28"/>
      <c r="J603" s="28"/>
      <c r="K603" s="28"/>
      <c r="L603" s="28"/>
      <c r="M603" s="24">
        <f t="shared" si="37"/>
        <v>0</v>
      </c>
      <c r="N603" s="112" t="str">
        <f t="shared" si="38"/>
        <v/>
      </c>
      <c r="O603" s="31"/>
      <c r="P603" s="33" t="str">
        <f t="shared" si="39"/>
        <v/>
      </c>
      <c r="R603" s="174" t="str">
        <f t="shared" si="40"/>
        <v/>
      </c>
    </row>
    <row r="604" spans="1:18" ht="24.75" customHeight="1" x14ac:dyDescent="0.2">
      <c r="A604" s="212"/>
      <c r="B604" s="213"/>
      <c r="C604" s="214"/>
      <c r="D604" s="88"/>
      <c r="E604" s="110"/>
      <c r="F604" s="28"/>
      <c r="G604" s="28"/>
      <c r="H604" s="22" t="str">
        <f>IF(G604="","",ROUNDDOWN('Lesné celky'!$C$2*G604,2))</f>
        <v/>
      </c>
      <c r="I604" s="28"/>
      <c r="J604" s="28"/>
      <c r="K604" s="28"/>
      <c r="L604" s="28"/>
      <c r="M604" s="24">
        <f t="shared" si="37"/>
        <v>0</v>
      </c>
      <c r="N604" s="112" t="str">
        <f t="shared" si="38"/>
        <v/>
      </c>
      <c r="O604" s="31"/>
      <c r="P604" s="33" t="str">
        <f t="shared" si="39"/>
        <v/>
      </c>
      <c r="R604" s="174" t="str">
        <f t="shared" si="40"/>
        <v/>
      </c>
    </row>
    <row r="605" spans="1:18" ht="24.75" customHeight="1" x14ac:dyDescent="0.2">
      <c r="A605" s="212"/>
      <c r="B605" s="213"/>
      <c r="C605" s="214"/>
      <c r="D605" s="88"/>
      <c r="E605" s="110"/>
      <c r="F605" s="28"/>
      <c r="G605" s="28"/>
      <c r="H605" s="22" t="str">
        <f>IF(G605="","",ROUNDDOWN('Lesné celky'!$C$2*G605,2))</f>
        <v/>
      </c>
      <c r="I605" s="28"/>
      <c r="J605" s="28"/>
      <c r="K605" s="28"/>
      <c r="L605" s="28"/>
      <c r="M605" s="24">
        <f t="shared" si="37"/>
        <v>0</v>
      </c>
      <c r="N605" s="112" t="str">
        <f t="shared" si="38"/>
        <v/>
      </c>
      <c r="O605" s="31"/>
      <c r="P605" s="33" t="str">
        <f t="shared" si="39"/>
        <v/>
      </c>
      <c r="R605" s="174" t="str">
        <f t="shared" si="40"/>
        <v/>
      </c>
    </row>
    <row r="606" spans="1:18" ht="24.75" customHeight="1" x14ac:dyDescent="0.2">
      <c r="A606" s="212"/>
      <c r="B606" s="213"/>
      <c r="C606" s="214"/>
      <c r="D606" s="88"/>
      <c r="E606" s="110"/>
      <c r="F606" s="28"/>
      <c r="G606" s="28"/>
      <c r="H606" s="22" t="str">
        <f>IF(G606="","",ROUNDDOWN('Lesné celky'!$C$2*G606,2))</f>
        <v/>
      </c>
      <c r="I606" s="28"/>
      <c r="J606" s="28"/>
      <c r="K606" s="28"/>
      <c r="L606" s="28"/>
      <c r="M606" s="24">
        <f t="shared" si="37"/>
        <v>0</v>
      </c>
      <c r="N606" s="112" t="str">
        <f t="shared" si="38"/>
        <v/>
      </c>
      <c r="O606" s="31"/>
      <c r="P606" s="33" t="str">
        <f t="shared" si="39"/>
        <v/>
      </c>
      <c r="R606" s="174" t="str">
        <f t="shared" si="40"/>
        <v/>
      </c>
    </row>
    <row r="607" spans="1:18" ht="24.75" customHeight="1" x14ac:dyDescent="0.2">
      <c r="A607" s="212"/>
      <c r="B607" s="213"/>
      <c r="C607" s="214"/>
      <c r="D607" s="88"/>
      <c r="E607" s="110"/>
      <c r="F607" s="28"/>
      <c r="G607" s="28"/>
      <c r="H607" s="22" t="str">
        <f>IF(G607="","",ROUNDDOWN('Lesné celky'!$C$2*G607,2))</f>
        <v/>
      </c>
      <c r="I607" s="28"/>
      <c r="J607" s="28"/>
      <c r="K607" s="28"/>
      <c r="L607" s="28"/>
      <c r="M607" s="24">
        <f t="shared" si="37"/>
        <v>0</v>
      </c>
      <c r="N607" s="112" t="str">
        <f t="shared" si="38"/>
        <v/>
      </c>
      <c r="O607" s="31"/>
      <c r="P607" s="33" t="str">
        <f t="shared" si="39"/>
        <v/>
      </c>
      <c r="R607" s="174" t="str">
        <f t="shared" si="40"/>
        <v/>
      </c>
    </row>
    <row r="608" spans="1:18" ht="24.75" customHeight="1" x14ac:dyDescent="0.2">
      <c r="A608" s="212"/>
      <c r="B608" s="213"/>
      <c r="C608" s="214"/>
      <c r="D608" s="88"/>
      <c r="E608" s="110"/>
      <c r="F608" s="28"/>
      <c r="G608" s="28"/>
      <c r="H608" s="22" t="str">
        <f>IF(G608="","",ROUNDDOWN('Lesné celky'!$C$2*G608,2))</f>
        <v/>
      </c>
      <c r="I608" s="28"/>
      <c r="J608" s="28"/>
      <c r="K608" s="28"/>
      <c r="L608" s="28"/>
      <c r="M608" s="24">
        <f t="shared" si="37"/>
        <v>0</v>
      </c>
      <c r="N608" s="112" t="str">
        <f t="shared" si="38"/>
        <v/>
      </c>
      <c r="O608" s="31"/>
      <c r="P608" s="33" t="str">
        <f t="shared" si="39"/>
        <v/>
      </c>
      <c r="R608" s="174" t="str">
        <f t="shared" si="40"/>
        <v/>
      </c>
    </row>
    <row r="609" spans="1:18" ht="24.75" customHeight="1" x14ac:dyDescent="0.2">
      <c r="A609" s="212"/>
      <c r="B609" s="213"/>
      <c r="C609" s="214"/>
      <c r="D609" s="88"/>
      <c r="E609" s="110"/>
      <c r="F609" s="28"/>
      <c r="G609" s="28"/>
      <c r="H609" s="22" t="str">
        <f>IF(G609="","",ROUNDDOWN('Lesné celky'!$C$2*G609,2))</f>
        <v/>
      </c>
      <c r="I609" s="28"/>
      <c r="J609" s="28"/>
      <c r="K609" s="28"/>
      <c r="L609" s="28"/>
      <c r="M609" s="24">
        <f t="shared" si="37"/>
        <v>0</v>
      </c>
      <c r="N609" s="112" t="str">
        <f t="shared" si="38"/>
        <v/>
      </c>
      <c r="O609" s="31"/>
      <c r="P609" s="33" t="str">
        <f t="shared" si="39"/>
        <v/>
      </c>
      <c r="R609" s="174" t="str">
        <f t="shared" si="40"/>
        <v/>
      </c>
    </row>
    <row r="610" spans="1:18" ht="24.75" customHeight="1" x14ac:dyDescent="0.2">
      <c r="A610" s="212"/>
      <c r="B610" s="213"/>
      <c r="C610" s="214"/>
      <c r="D610" s="88"/>
      <c r="E610" s="110"/>
      <c r="F610" s="28"/>
      <c r="G610" s="28"/>
      <c r="H610" s="22" t="str">
        <f>IF(G610="","",ROUNDDOWN('Lesné celky'!$C$2*G610,2))</f>
        <v/>
      </c>
      <c r="I610" s="28"/>
      <c r="J610" s="28"/>
      <c r="K610" s="28"/>
      <c r="L610" s="28"/>
      <c r="M610" s="24">
        <f t="shared" si="37"/>
        <v>0</v>
      </c>
      <c r="N610" s="112" t="str">
        <f t="shared" si="38"/>
        <v/>
      </c>
      <c r="O610" s="31"/>
      <c r="P610" s="33" t="str">
        <f t="shared" si="39"/>
        <v/>
      </c>
      <c r="R610" s="174" t="str">
        <f t="shared" si="40"/>
        <v/>
      </c>
    </row>
    <row r="611" spans="1:18" ht="24.75" customHeight="1" x14ac:dyDescent="0.2">
      <c r="A611" s="212"/>
      <c r="B611" s="213"/>
      <c r="C611" s="214"/>
      <c r="D611" s="88"/>
      <c r="E611" s="110"/>
      <c r="F611" s="28"/>
      <c r="G611" s="28"/>
      <c r="H611" s="22" t="str">
        <f>IF(G611="","",ROUNDDOWN('Lesné celky'!$C$2*G611,2))</f>
        <v/>
      </c>
      <c r="I611" s="28"/>
      <c r="J611" s="28"/>
      <c r="K611" s="28"/>
      <c r="L611" s="28"/>
      <c r="M611" s="24">
        <f t="shared" si="37"/>
        <v>0</v>
      </c>
      <c r="N611" s="112" t="str">
        <f t="shared" si="38"/>
        <v/>
      </c>
      <c r="O611" s="31"/>
      <c r="P611" s="33" t="str">
        <f t="shared" si="39"/>
        <v/>
      </c>
      <c r="R611" s="174" t="str">
        <f t="shared" si="40"/>
        <v/>
      </c>
    </row>
    <row r="612" spans="1:18" ht="24.75" customHeight="1" x14ac:dyDescent="0.2">
      <c r="A612" s="212"/>
      <c r="B612" s="213"/>
      <c r="C612" s="214"/>
      <c r="D612" s="88"/>
      <c r="E612" s="110"/>
      <c r="F612" s="28"/>
      <c r="G612" s="28"/>
      <c r="H612" s="22" t="str">
        <f>IF(G612="","",ROUNDDOWN('Lesné celky'!$C$2*G612,2))</f>
        <v/>
      </c>
      <c r="I612" s="28"/>
      <c r="J612" s="28"/>
      <c r="K612" s="28"/>
      <c r="L612" s="28"/>
      <c r="M612" s="24">
        <f t="shared" si="37"/>
        <v>0</v>
      </c>
      <c r="N612" s="112" t="str">
        <f t="shared" si="38"/>
        <v/>
      </c>
      <c r="O612" s="31"/>
      <c r="P612" s="33" t="str">
        <f t="shared" si="39"/>
        <v/>
      </c>
      <c r="R612" s="174" t="str">
        <f t="shared" si="40"/>
        <v/>
      </c>
    </row>
    <row r="613" spans="1:18" ht="24.75" customHeight="1" x14ac:dyDescent="0.2">
      <c r="A613" s="212"/>
      <c r="B613" s="213"/>
      <c r="C613" s="214"/>
      <c r="D613" s="88"/>
      <c r="E613" s="110"/>
      <c r="F613" s="28"/>
      <c r="G613" s="28"/>
      <c r="H613" s="22" t="str">
        <f>IF(G613="","",ROUNDDOWN('Lesné celky'!$C$2*G613,2))</f>
        <v/>
      </c>
      <c r="I613" s="28"/>
      <c r="J613" s="28"/>
      <c r="K613" s="28"/>
      <c r="L613" s="28"/>
      <c r="M613" s="24">
        <f t="shared" si="37"/>
        <v>0</v>
      </c>
      <c r="N613" s="112" t="str">
        <f t="shared" si="38"/>
        <v/>
      </c>
      <c r="O613" s="31"/>
      <c r="P613" s="33" t="str">
        <f t="shared" si="39"/>
        <v/>
      </c>
      <c r="R613" s="174" t="str">
        <f t="shared" si="40"/>
        <v/>
      </c>
    </row>
    <row r="614" spans="1:18" ht="24.75" customHeight="1" x14ac:dyDescent="0.2">
      <c r="A614" s="212"/>
      <c r="B614" s="213"/>
      <c r="C614" s="214"/>
      <c r="D614" s="88"/>
      <c r="E614" s="110"/>
      <c r="F614" s="28"/>
      <c r="G614" s="28"/>
      <c r="H614" s="22" t="str">
        <f>IF(G614="","",ROUNDDOWN('Lesné celky'!$C$2*G614,2))</f>
        <v/>
      </c>
      <c r="I614" s="28"/>
      <c r="J614" s="28"/>
      <c r="K614" s="28"/>
      <c r="L614" s="28"/>
      <c r="M614" s="24">
        <f t="shared" si="37"/>
        <v>0</v>
      </c>
      <c r="N614" s="112" t="str">
        <f t="shared" si="38"/>
        <v/>
      </c>
      <c r="O614" s="31"/>
      <c r="P614" s="33" t="str">
        <f t="shared" si="39"/>
        <v/>
      </c>
      <c r="R614" s="174" t="str">
        <f t="shared" si="40"/>
        <v/>
      </c>
    </row>
    <row r="615" spans="1:18" ht="24.75" customHeight="1" x14ac:dyDescent="0.2">
      <c r="A615" s="212"/>
      <c r="B615" s="213"/>
      <c r="C615" s="214"/>
      <c r="D615" s="88"/>
      <c r="E615" s="110"/>
      <c r="F615" s="28"/>
      <c r="G615" s="28"/>
      <c r="H615" s="22" t="str">
        <f>IF(G615="","",ROUNDDOWN('Lesné celky'!$C$2*G615,2))</f>
        <v/>
      </c>
      <c r="I615" s="28"/>
      <c r="J615" s="28"/>
      <c r="K615" s="28"/>
      <c r="L615" s="28"/>
      <c r="M615" s="24">
        <f t="shared" si="37"/>
        <v>0</v>
      </c>
      <c r="N615" s="112" t="str">
        <f t="shared" si="38"/>
        <v/>
      </c>
      <c r="O615" s="31"/>
      <c r="P615" s="33" t="str">
        <f t="shared" si="39"/>
        <v/>
      </c>
      <c r="R615" s="174" t="str">
        <f t="shared" si="40"/>
        <v/>
      </c>
    </row>
    <row r="616" spans="1:18" ht="24.75" customHeight="1" x14ac:dyDescent="0.2">
      <c r="A616" s="212"/>
      <c r="B616" s="213"/>
      <c r="C616" s="214"/>
      <c r="D616" s="88"/>
      <c r="E616" s="110"/>
      <c r="F616" s="28"/>
      <c r="G616" s="28"/>
      <c r="H616" s="22" t="str">
        <f>IF(G616="","",ROUNDDOWN('Lesné celky'!$C$2*G616,2))</f>
        <v/>
      </c>
      <c r="I616" s="28"/>
      <c r="J616" s="28"/>
      <c r="K616" s="28"/>
      <c r="L616" s="28"/>
      <c r="M616" s="24">
        <f t="shared" si="37"/>
        <v>0</v>
      </c>
      <c r="N616" s="112" t="str">
        <f t="shared" si="38"/>
        <v/>
      </c>
      <c r="O616" s="31"/>
      <c r="P616" s="33" t="str">
        <f t="shared" si="39"/>
        <v/>
      </c>
      <c r="R616" s="174" t="str">
        <f t="shared" si="40"/>
        <v/>
      </c>
    </row>
    <row r="617" spans="1:18" ht="24.75" customHeight="1" x14ac:dyDescent="0.2">
      <c r="A617" s="212"/>
      <c r="B617" s="213"/>
      <c r="C617" s="214"/>
      <c r="D617" s="88"/>
      <c r="E617" s="110"/>
      <c r="F617" s="28"/>
      <c r="G617" s="28"/>
      <c r="H617" s="22" t="str">
        <f>IF(G617="","",ROUNDDOWN('Lesné celky'!$C$2*G617,2))</f>
        <v/>
      </c>
      <c r="I617" s="28"/>
      <c r="J617" s="28"/>
      <c r="K617" s="28"/>
      <c r="L617" s="28"/>
      <c r="M617" s="24">
        <f t="shared" si="37"/>
        <v>0</v>
      </c>
      <c r="N617" s="112" t="str">
        <f t="shared" si="38"/>
        <v/>
      </c>
      <c r="O617" s="31"/>
      <c r="P617" s="33" t="str">
        <f t="shared" si="39"/>
        <v/>
      </c>
      <c r="R617" s="174" t="str">
        <f t="shared" si="40"/>
        <v/>
      </c>
    </row>
    <row r="618" spans="1:18" ht="24.75" customHeight="1" x14ac:dyDescent="0.2">
      <c r="A618" s="212"/>
      <c r="B618" s="213"/>
      <c r="C618" s="214"/>
      <c r="D618" s="88"/>
      <c r="E618" s="110"/>
      <c r="F618" s="28"/>
      <c r="G618" s="28"/>
      <c r="H618" s="22" t="str">
        <f>IF(G618="","",ROUNDDOWN('Lesné celky'!$C$2*G618,2))</f>
        <v/>
      </c>
      <c r="I618" s="28"/>
      <c r="J618" s="28"/>
      <c r="K618" s="28"/>
      <c r="L618" s="28"/>
      <c r="M618" s="24">
        <f t="shared" si="37"/>
        <v>0</v>
      </c>
      <c r="N618" s="112" t="str">
        <f t="shared" si="38"/>
        <v/>
      </c>
      <c r="O618" s="31"/>
      <c r="P618" s="33" t="str">
        <f t="shared" si="39"/>
        <v/>
      </c>
      <c r="R618" s="174" t="str">
        <f t="shared" si="40"/>
        <v/>
      </c>
    </row>
    <row r="619" spans="1:18" ht="24.75" customHeight="1" x14ac:dyDescent="0.2">
      <c r="A619" s="212"/>
      <c r="B619" s="213"/>
      <c r="C619" s="214"/>
      <c r="D619" s="88"/>
      <c r="E619" s="110"/>
      <c r="F619" s="28"/>
      <c r="G619" s="28"/>
      <c r="H619" s="22" t="str">
        <f>IF(G619="","",ROUNDDOWN('Lesné celky'!$C$2*G619,2))</f>
        <v/>
      </c>
      <c r="I619" s="28"/>
      <c r="J619" s="28"/>
      <c r="K619" s="28"/>
      <c r="L619" s="28"/>
      <c r="M619" s="24">
        <f t="shared" si="37"/>
        <v>0</v>
      </c>
      <c r="N619" s="112" t="str">
        <f t="shared" si="38"/>
        <v/>
      </c>
      <c r="O619" s="31"/>
      <c r="P619" s="33" t="str">
        <f t="shared" si="39"/>
        <v/>
      </c>
      <c r="R619" s="174" t="str">
        <f t="shared" si="40"/>
        <v/>
      </c>
    </row>
    <row r="620" spans="1:18" ht="24.75" customHeight="1" x14ac:dyDescent="0.2">
      <c r="A620" s="212"/>
      <c r="B620" s="213"/>
      <c r="C620" s="214"/>
      <c r="D620" s="88"/>
      <c r="E620" s="110"/>
      <c r="F620" s="28"/>
      <c r="G620" s="28"/>
      <c r="H620" s="22" t="str">
        <f>IF(G620="","",ROUNDDOWN('Lesné celky'!$C$2*G620,2))</f>
        <v/>
      </c>
      <c r="I620" s="28"/>
      <c r="J620" s="28"/>
      <c r="K620" s="28"/>
      <c r="L620" s="28"/>
      <c r="M620" s="24">
        <f t="shared" si="37"/>
        <v>0</v>
      </c>
      <c r="N620" s="112" t="str">
        <f t="shared" si="38"/>
        <v/>
      </c>
      <c r="O620" s="31"/>
      <c r="P620" s="33" t="str">
        <f t="shared" si="39"/>
        <v/>
      </c>
      <c r="R620" s="174" t="str">
        <f t="shared" si="40"/>
        <v/>
      </c>
    </row>
    <row r="621" spans="1:18" ht="24.75" customHeight="1" x14ac:dyDescent="0.2">
      <c r="A621" s="212"/>
      <c r="B621" s="213"/>
      <c r="C621" s="214"/>
      <c r="D621" s="88"/>
      <c r="E621" s="110"/>
      <c r="F621" s="28"/>
      <c r="G621" s="28"/>
      <c r="H621" s="22" t="str">
        <f>IF(G621="","",ROUNDDOWN('Lesné celky'!$C$2*G621,2))</f>
        <v/>
      </c>
      <c r="I621" s="28"/>
      <c r="J621" s="28"/>
      <c r="K621" s="28"/>
      <c r="L621" s="28"/>
      <c r="M621" s="24">
        <f t="shared" si="37"/>
        <v>0</v>
      </c>
      <c r="N621" s="112" t="str">
        <f t="shared" si="38"/>
        <v/>
      </c>
      <c r="O621" s="31"/>
      <c r="P621" s="33" t="str">
        <f t="shared" si="39"/>
        <v/>
      </c>
      <c r="R621" s="174" t="str">
        <f t="shared" si="40"/>
        <v/>
      </c>
    </row>
    <row r="622" spans="1:18" ht="24.75" customHeight="1" x14ac:dyDescent="0.2">
      <c r="A622" s="212"/>
      <c r="B622" s="213"/>
      <c r="C622" s="214"/>
      <c r="D622" s="88"/>
      <c r="E622" s="110"/>
      <c r="F622" s="28"/>
      <c r="G622" s="28"/>
      <c r="H622" s="22" t="str">
        <f>IF(G622="","",ROUNDDOWN('Lesné celky'!$C$2*G622,2))</f>
        <v/>
      </c>
      <c r="I622" s="28"/>
      <c r="J622" s="28"/>
      <c r="K622" s="28"/>
      <c r="L622" s="28"/>
      <c r="M622" s="24">
        <f t="shared" si="37"/>
        <v>0</v>
      </c>
      <c r="N622" s="112" t="str">
        <f t="shared" si="38"/>
        <v/>
      </c>
      <c r="O622" s="31"/>
      <c r="P622" s="33" t="str">
        <f t="shared" si="39"/>
        <v/>
      </c>
      <c r="R622" s="174" t="str">
        <f t="shared" si="40"/>
        <v/>
      </c>
    </row>
    <row r="623" spans="1:18" ht="24.75" customHeight="1" x14ac:dyDescent="0.2">
      <c r="A623" s="212"/>
      <c r="B623" s="213"/>
      <c r="C623" s="214"/>
      <c r="D623" s="88"/>
      <c r="E623" s="110"/>
      <c r="F623" s="28"/>
      <c r="G623" s="28"/>
      <c r="H623" s="22" t="str">
        <f>IF(G623="","",ROUNDDOWN('Lesné celky'!$C$2*G623,2))</f>
        <v/>
      </c>
      <c r="I623" s="28"/>
      <c r="J623" s="28"/>
      <c r="K623" s="28"/>
      <c r="L623" s="28"/>
      <c r="M623" s="24">
        <f t="shared" si="37"/>
        <v>0</v>
      </c>
      <c r="N623" s="112" t="str">
        <f t="shared" si="38"/>
        <v/>
      </c>
      <c r="O623" s="31"/>
      <c r="P623" s="33" t="str">
        <f t="shared" si="39"/>
        <v/>
      </c>
      <c r="R623" s="174" t="str">
        <f t="shared" si="40"/>
        <v/>
      </c>
    </row>
    <row r="624" spans="1:18" ht="24.75" customHeight="1" x14ac:dyDescent="0.2">
      <c r="A624" s="212"/>
      <c r="B624" s="213"/>
      <c r="C624" s="214"/>
      <c r="D624" s="88"/>
      <c r="E624" s="110"/>
      <c r="F624" s="28"/>
      <c r="G624" s="28"/>
      <c r="H624" s="22" t="str">
        <f>IF(G624="","",ROUNDDOWN('Lesné celky'!$C$2*G624,2))</f>
        <v/>
      </c>
      <c r="I624" s="28"/>
      <c r="J624" s="28"/>
      <c r="K624" s="28"/>
      <c r="L624" s="28"/>
      <c r="M624" s="24">
        <f t="shared" si="37"/>
        <v>0</v>
      </c>
      <c r="N624" s="112" t="str">
        <f t="shared" si="38"/>
        <v/>
      </c>
      <c r="O624" s="31"/>
      <c r="P624" s="33" t="str">
        <f t="shared" si="39"/>
        <v/>
      </c>
      <c r="R624" s="174" t="str">
        <f t="shared" si="40"/>
        <v/>
      </c>
    </row>
    <row r="625" spans="1:18" ht="24.75" customHeight="1" x14ac:dyDescent="0.2">
      <c r="A625" s="212"/>
      <c r="B625" s="213"/>
      <c r="C625" s="214"/>
      <c r="D625" s="88"/>
      <c r="E625" s="110"/>
      <c r="F625" s="28"/>
      <c r="G625" s="28"/>
      <c r="H625" s="22" t="str">
        <f>IF(G625="","",ROUNDDOWN('Lesné celky'!$C$2*G625,2))</f>
        <v/>
      </c>
      <c r="I625" s="28"/>
      <c r="J625" s="28"/>
      <c r="K625" s="28"/>
      <c r="L625" s="28"/>
      <c r="M625" s="24">
        <f t="shared" si="37"/>
        <v>0</v>
      </c>
      <c r="N625" s="112" t="str">
        <f t="shared" si="38"/>
        <v/>
      </c>
      <c r="O625" s="31"/>
      <c r="P625" s="33" t="str">
        <f t="shared" si="39"/>
        <v/>
      </c>
      <c r="R625" s="174" t="str">
        <f t="shared" si="40"/>
        <v/>
      </c>
    </row>
    <row r="626" spans="1:18" ht="24.75" customHeight="1" x14ac:dyDescent="0.2">
      <c r="A626" s="212"/>
      <c r="B626" s="213"/>
      <c r="C626" s="214"/>
      <c r="D626" s="88"/>
      <c r="E626" s="110"/>
      <c r="F626" s="28"/>
      <c r="G626" s="28"/>
      <c r="H626" s="22" t="str">
        <f>IF(G626="","",ROUNDDOWN('Lesné celky'!$C$2*G626,2))</f>
        <v/>
      </c>
      <c r="I626" s="28"/>
      <c r="J626" s="28"/>
      <c r="K626" s="28"/>
      <c r="L626" s="28"/>
      <c r="M626" s="24">
        <f t="shared" si="37"/>
        <v>0</v>
      </c>
      <c r="N626" s="112" t="str">
        <f t="shared" si="38"/>
        <v/>
      </c>
      <c r="O626" s="31"/>
      <c r="P626" s="33" t="str">
        <f t="shared" si="39"/>
        <v/>
      </c>
      <c r="R626" s="174" t="str">
        <f t="shared" si="40"/>
        <v/>
      </c>
    </row>
    <row r="627" spans="1:18" ht="24.75" customHeight="1" x14ac:dyDescent="0.2">
      <c r="A627" s="212"/>
      <c r="B627" s="213"/>
      <c r="C627" s="214"/>
      <c r="D627" s="88"/>
      <c r="E627" s="110"/>
      <c r="F627" s="28"/>
      <c r="G627" s="28"/>
      <c r="H627" s="22" t="str">
        <f>IF(G627="","",ROUNDDOWN('Lesné celky'!$C$2*G627,2))</f>
        <v/>
      </c>
      <c r="I627" s="28"/>
      <c r="J627" s="28"/>
      <c r="K627" s="28"/>
      <c r="L627" s="28"/>
      <c r="M627" s="24">
        <f t="shared" si="37"/>
        <v>0</v>
      </c>
      <c r="N627" s="112" t="str">
        <f t="shared" si="38"/>
        <v/>
      </c>
      <c r="O627" s="31"/>
      <c r="P627" s="33" t="str">
        <f t="shared" si="39"/>
        <v/>
      </c>
      <c r="R627" s="174" t="str">
        <f t="shared" si="40"/>
        <v/>
      </c>
    </row>
    <row r="628" spans="1:18" ht="24.75" customHeight="1" x14ac:dyDescent="0.2">
      <c r="A628" s="212"/>
      <c r="B628" s="213"/>
      <c r="C628" s="214"/>
      <c r="D628" s="88"/>
      <c r="E628" s="110"/>
      <c r="F628" s="28"/>
      <c r="G628" s="28"/>
      <c r="H628" s="22" t="str">
        <f>IF(G628="","",ROUNDDOWN('Lesné celky'!$C$2*G628,2))</f>
        <v/>
      </c>
      <c r="I628" s="28"/>
      <c r="J628" s="28"/>
      <c r="K628" s="28"/>
      <c r="L628" s="28"/>
      <c r="M628" s="24">
        <f t="shared" si="37"/>
        <v>0</v>
      </c>
      <c r="N628" s="112" t="str">
        <f t="shared" si="38"/>
        <v/>
      </c>
      <c r="O628" s="31"/>
      <c r="P628" s="33" t="str">
        <f t="shared" si="39"/>
        <v/>
      </c>
      <c r="R628" s="174" t="str">
        <f t="shared" si="40"/>
        <v/>
      </c>
    </row>
    <row r="629" spans="1:18" ht="24.75" customHeight="1" x14ac:dyDescent="0.2">
      <c r="A629" s="212"/>
      <c r="B629" s="213"/>
      <c r="C629" s="214"/>
      <c r="D629" s="88"/>
      <c r="E629" s="110"/>
      <c r="F629" s="28"/>
      <c r="G629" s="28"/>
      <c r="H629" s="22" t="str">
        <f>IF(G629="","",ROUNDDOWN('Lesné celky'!$C$2*G629,2))</f>
        <v/>
      </c>
      <c r="I629" s="28"/>
      <c r="J629" s="28"/>
      <c r="K629" s="28"/>
      <c r="L629" s="28"/>
      <c r="M629" s="24">
        <f t="shared" si="37"/>
        <v>0</v>
      </c>
      <c r="N629" s="112" t="str">
        <f t="shared" si="38"/>
        <v/>
      </c>
      <c r="O629" s="31"/>
      <c r="P629" s="33" t="str">
        <f t="shared" si="39"/>
        <v/>
      </c>
      <c r="R629" s="174" t="str">
        <f t="shared" si="40"/>
        <v/>
      </c>
    </row>
    <row r="630" spans="1:18" ht="24.75" customHeight="1" x14ac:dyDescent="0.2">
      <c r="A630" s="212"/>
      <c r="B630" s="213"/>
      <c r="C630" s="214"/>
      <c r="D630" s="88"/>
      <c r="E630" s="110"/>
      <c r="F630" s="28"/>
      <c r="G630" s="28"/>
      <c r="H630" s="22" t="str">
        <f>IF(G630="","",ROUNDDOWN('Lesné celky'!$C$2*G630,2))</f>
        <v/>
      </c>
      <c r="I630" s="28"/>
      <c r="J630" s="28"/>
      <c r="K630" s="28"/>
      <c r="L630" s="28"/>
      <c r="M630" s="24">
        <f t="shared" si="37"/>
        <v>0</v>
      </c>
      <c r="N630" s="112" t="str">
        <f t="shared" si="38"/>
        <v/>
      </c>
      <c r="O630" s="31"/>
      <c r="P630" s="33" t="str">
        <f t="shared" si="39"/>
        <v/>
      </c>
      <c r="R630" s="174" t="str">
        <f t="shared" si="40"/>
        <v/>
      </c>
    </row>
    <row r="631" spans="1:18" ht="24.75" customHeight="1" x14ac:dyDescent="0.2">
      <c r="A631" s="212"/>
      <c r="B631" s="213"/>
      <c r="C631" s="214"/>
      <c r="D631" s="88"/>
      <c r="E631" s="110"/>
      <c r="F631" s="28"/>
      <c r="G631" s="28"/>
      <c r="H631" s="22" t="str">
        <f>IF(G631="","",ROUNDDOWN('Lesné celky'!$C$2*G631,2))</f>
        <v/>
      </c>
      <c r="I631" s="28"/>
      <c r="J631" s="28"/>
      <c r="K631" s="28"/>
      <c r="L631" s="28"/>
      <c r="M631" s="24">
        <f t="shared" si="37"/>
        <v>0</v>
      </c>
      <c r="N631" s="112" t="str">
        <f t="shared" si="38"/>
        <v/>
      </c>
      <c r="O631" s="31"/>
      <c r="P631" s="33" t="str">
        <f t="shared" si="39"/>
        <v/>
      </c>
      <c r="R631" s="174" t="str">
        <f t="shared" si="40"/>
        <v/>
      </c>
    </row>
    <row r="632" spans="1:18" ht="24.75" customHeight="1" x14ac:dyDescent="0.2">
      <c r="A632" s="212"/>
      <c r="B632" s="213"/>
      <c r="C632" s="214"/>
      <c r="D632" s="88"/>
      <c r="E632" s="110"/>
      <c r="F632" s="28"/>
      <c r="G632" s="28"/>
      <c r="H632" s="22" t="str">
        <f>IF(G632="","",ROUNDDOWN('Lesné celky'!$C$2*G632,2))</f>
        <v/>
      </c>
      <c r="I632" s="28"/>
      <c r="J632" s="28"/>
      <c r="K632" s="28"/>
      <c r="L632" s="28"/>
      <c r="M632" s="24">
        <f t="shared" si="37"/>
        <v>0</v>
      </c>
      <c r="N632" s="112" t="str">
        <f t="shared" si="38"/>
        <v/>
      </c>
      <c r="O632" s="31"/>
      <c r="P632" s="33" t="str">
        <f t="shared" si="39"/>
        <v/>
      </c>
      <c r="R632" s="174" t="str">
        <f t="shared" si="40"/>
        <v/>
      </c>
    </row>
    <row r="633" spans="1:18" ht="24.75" customHeight="1" x14ac:dyDescent="0.2">
      <c r="A633" s="212"/>
      <c r="B633" s="213"/>
      <c r="C633" s="214"/>
      <c r="D633" s="88"/>
      <c r="E633" s="110"/>
      <c r="F633" s="28"/>
      <c r="G633" s="28"/>
      <c r="H633" s="22" t="str">
        <f>IF(G633="","",ROUNDDOWN('Lesné celky'!$C$2*G633,2))</f>
        <v/>
      </c>
      <c r="I633" s="28"/>
      <c r="J633" s="28"/>
      <c r="K633" s="28"/>
      <c r="L633" s="28"/>
      <c r="M633" s="24">
        <f t="shared" si="37"/>
        <v>0</v>
      </c>
      <c r="N633" s="112" t="str">
        <f t="shared" si="38"/>
        <v/>
      </c>
      <c r="O633" s="31"/>
      <c r="P633" s="33" t="str">
        <f t="shared" si="39"/>
        <v/>
      </c>
      <c r="R633" s="174" t="str">
        <f t="shared" si="40"/>
        <v/>
      </c>
    </row>
    <row r="634" spans="1:18" ht="24.75" customHeight="1" x14ac:dyDescent="0.2">
      <c r="A634" s="212"/>
      <c r="B634" s="213"/>
      <c r="C634" s="214"/>
      <c r="D634" s="88"/>
      <c r="E634" s="110"/>
      <c r="F634" s="28"/>
      <c r="G634" s="28"/>
      <c r="H634" s="22" t="str">
        <f>IF(G634="","",ROUNDDOWN('Lesné celky'!$C$2*G634,2))</f>
        <v/>
      </c>
      <c r="I634" s="28"/>
      <c r="J634" s="28"/>
      <c r="K634" s="28"/>
      <c r="L634" s="28"/>
      <c r="M634" s="24">
        <f t="shared" si="37"/>
        <v>0</v>
      </c>
      <c r="N634" s="112" t="str">
        <f t="shared" si="38"/>
        <v/>
      </c>
      <c r="O634" s="31"/>
      <c r="P634" s="33" t="str">
        <f t="shared" si="39"/>
        <v/>
      </c>
      <c r="R634" s="174" t="str">
        <f t="shared" si="40"/>
        <v/>
      </c>
    </row>
    <row r="635" spans="1:18" ht="24.75" customHeight="1" x14ac:dyDescent="0.2">
      <c r="A635" s="212"/>
      <c r="B635" s="213"/>
      <c r="C635" s="214"/>
      <c r="D635" s="88"/>
      <c r="E635" s="110"/>
      <c r="F635" s="28"/>
      <c r="G635" s="28"/>
      <c r="H635" s="22" t="str">
        <f>IF(G635="","",ROUNDDOWN('Lesné celky'!$C$2*G635,2))</f>
        <v/>
      </c>
      <c r="I635" s="28"/>
      <c r="J635" s="28"/>
      <c r="K635" s="28"/>
      <c r="L635" s="28"/>
      <c r="M635" s="24">
        <f t="shared" si="37"/>
        <v>0</v>
      </c>
      <c r="N635" s="112" t="str">
        <f t="shared" si="38"/>
        <v/>
      </c>
      <c r="O635" s="31"/>
      <c r="P635" s="33" t="str">
        <f t="shared" si="39"/>
        <v/>
      </c>
      <c r="R635" s="174" t="str">
        <f t="shared" si="40"/>
        <v/>
      </c>
    </row>
    <row r="636" spans="1:18" ht="24.75" customHeight="1" x14ac:dyDescent="0.2">
      <c r="A636" s="212"/>
      <c r="B636" s="213"/>
      <c r="C636" s="214"/>
      <c r="D636" s="88"/>
      <c r="E636" s="110"/>
      <c r="F636" s="28"/>
      <c r="G636" s="28"/>
      <c r="H636" s="22" t="str">
        <f>IF(G636="","",ROUNDDOWN('Lesné celky'!$C$2*G636,2))</f>
        <v/>
      </c>
      <c r="I636" s="28"/>
      <c r="J636" s="28"/>
      <c r="K636" s="28"/>
      <c r="L636" s="28"/>
      <c r="M636" s="24">
        <f t="shared" si="37"/>
        <v>0</v>
      </c>
      <c r="N636" s="112" t="str">
        <f t="shared" si="38"/>
        <v/>
      </c>
      <c r="O636" s="31"/>
      <c r="P636" s="33" t="str">
        <f t="shared" si="39"/>
        <v/>
      </c>
      <c r="R636" s="174" t="str">
        <f t="shared" si="40"/>
        <v/>
      </c>
    </row>
    <row r="637" spans="1:18" ht="24.75" customHeight="1" x14ac:dyDescent="0.2">
      <c r="A637" s="212"/>
      <c r="B637" s="213"/>
      <c r="C637" s="214"/>
      <c r="D637" s="88"/>
      <c r="E637" s="110"/>
      <c r="F637" s="28"/>
      <c r="G637" s="28"/>
      <c r="H637" s="22" t="str">
        <f>IF(G637="","",ROUNDDOWN('Lesné celky'!$C$2*G637,2))</f>
        <v/>
      </c>
      <c r="I637" s="28"/>
      <c r="J637" s="28"/>
      <c r="K637" s="28"/>
      <c r="L637" s="28"/>
      <c r="M637" s="24">
        <f t="shared" si="37"/>
        <v>0</v>
      </c>
      <c r="N637" s="112" t="str">
        <f t="shared" si="38"/>
        <v/>
      </c>
      <c r="O637" s="31"/>
      <c r="P637" s="33" t="str">
        <f t="shared" si="39"/>
        <v/>
      </c>
      <c r="R637" s="174" t="str">
        <f t="shared" si="40"/>
        <v/>
      </c>
    </row>
    <row r="638" spans="1:18" ht="24.75" customHeight="1" x14ac:dyDescent="0.2">
      <c r="A638" s="212"/>
      <c r="B638" s="213"/>
      <c r="C638" s="214"/>
      <c r="D638" s="88"/>
      <c r="E638" s="110"/>
      <c r="F638" s="28"/>
      <c r="G638" s="28"/>
      <c r="H638" s="22" t="str">
        <f>IF(G638="","",ROUNDDOWN('Lesné celky'!$C$2*G638,2))</f>
        <v/>
      </c>
      <c r="I638" s="28"/>
      <c r="J638" s="28"/>
      <c r="K638" s="28"/>
      <c r="L638" s="28"/>
      <c r="M638" s="24">
        <f t="shared" si="37"/>
        <v>0</v>
      </c>
      <c r="N638" s="112" t="str">
        <f t="shared" si="38"/>
        <v/>
      </c>
      <c r="O638" s="31"/>
      <c r="P638" s="33" t="str">
        <f t="shared" si="39"/>
        <v/>
      </c>
      <c r="R638" s="174" t="str">
        <f t="shared" si="40"/>
        <v/>
      </c>
    </row>
    <row r="639" spans="1:18" ht="24.75" customHeight="1" x14ac:dyDescent="0.2">
      <c r="A639" s="212"/>
      <c r="B639" s="213"/>
      <c r="C639" s="214"/>
      <c r="D639" s="88"/>
      <c r="E639" s="110"/>
      <c r="F639" s="28"/>
      <c r="G639" s="28"/>
      <c r="H639" s="22" t="str">
        <f>IF(G639="","",ROUNDDOWN('Lesné celky'!$C$2*G639,2))</f>
        <v/>
      </c>
      <c r="I639" s="28"/>
      <c r="J639" s="28"/>
      <c r="K639" s="28"/>
      <c r="L639" s="28"/>
      <c r="M639" s="24">
        <f t="shared" si="37"/>
        <v>0</v>
      </c>
      <c r="N639" s="112" t="str">
        <f t="shared" si="38"/>
        <v/>
      </c>
      <c r="O639" s="31"/>
      <c r="P639" s="33" t="str">
        <f t="shared" si="39"/>
        <v/>
      </c>
      <c r="R639" s="174" t="str">
        <f t="shared" si="40"/>
        <v/>
      </c>
    </row>
    <row r="640" spans="1:18" ht="24.75" customHeight="1" x14ac:dyDescent="0.2">
      <c r="A640" s="212"/>
      <c r="B640" s="213"/>
      <c r="C640" s="214"/>
      <c r="D640" s="88"/>
      <c r="E640" s="110"/>
      <c r="F640" s="28"/>
      <c r="G640" s="28"/>
      <c r="H640" s="22" t="str">
        <f>IF(G640="","",ROUNDDOWN('Lesné celky'!$C$2*G640,2))</f>
        <v/>
      </c>
      <c r="I640" s="28"/>
      <c r="J640" s="28"/>
      <c r="K640" s="28"/>
      <c r="L640" s="28"/>
      <c r="M640" s="24">
        <f t="shared" si="37"/>
        <v>0</v>
      </c>
      <c r="N640" s="112" t="str">
        <f t="shared" si="38"/>
        <v/>
      </c>
      <c r="O640" s="31"/>
      <c r="P640" s="33" t="str">
        <f t="shared" si="39"/>
        <v/>
      </c>
      <c r="R640" s="174" t="str">
        <f t="shared" si="40"/>
        <v/>
      </c>
    </row>
    <row r="641" spans="1:18" ht="24.75" customHeight="1" x14ac:dyDescent="0.2">
      <c r="A641" s="212"/>
      <c r="B641" s="213"/>
      <c r="C641" s="214"/>
      <c r="D641" s="88"/>
      <c r="E641" s="110"/>
      <c r="F641" s="28"/>
      <c r="G641" s="28"/>
      <c r="H641" s="22" t="str">
        <f>IF(G641="","",ROUNDDOWN('Lesné celky'!$C$2*G641,2))</f>
        <v/>
      </c>
      <c r="I641" s="28"/>
      <c r="J641" s="28"/>
      <c r="K641" s="28"/>
      <c r="L641" s="28"/>
      <c r="M641" s="24">
        <f t="shared" si="37"/>
        <v>0</v>
      </c>
      <c r="N641" s="112" t="str">
        <f t="shared" si="38"/>
        <v/>
      </c>
      <c r="O641" s="31"/>
      <c r="P641" s="33" t="str">
        <f t="shared" si="39"/>
        <v/>
      </c>
      <c r="R641" s="174" t="str">
        <f t="shared" si="40"/>
        <v/>
      </c>
    </row>
    <row r="642" spans="1:18" ht="24.75" customHeight="1" x14ac:dyDescent="0.2">
      <c r="A642" s="212"/>
      <c r="B642" s="213"/>
      <c r="C642" s="214"/>
      <c r="D642" s="88"/>
      <c r="E642" s="110"/>
      <c r="F642" s="28"/>
      <c r="G642" s="28"/>
      <c r="H642" s="22" t="str">
        <f>IF(G642="","",ROUNDDOWN('Lesné celky'!$C$2*G642,2))</f>
        <v/>
      </c>
      <c r="I642" s="28"/>
      <c r="J642" s="28"/>
      <c r="K642" s="28"/>
      <c r="L642" s="28"/>
      <c r="M642" s="24">
        <f t="shared" ref="M642:M705" si="41">SUM(I642:L642)</f>
        <v>0</v>
      </c>
      <c r="N642" s="112" t="str">
        <f t="shared" ref="N642:N705" si="42">IF(ROUNDDOWN(F642*G642,2)-ROUNDDOWN(SUM(I642:L642),2)=0,"","zlý súčet")</f>
        <v/>
      </c>
      <c r="O642" s="31"/>
      <c r="P642" s="33" t="str">
        <f t="shared" si="39"/>
        <v/>
      </c>
      <c r="R642" s="174" t="str">
        <f t="shared" si="40"/>
        <v/>
      </c>
    </row>
    <row r="643" spans="1:18" ht="24.75" customHeight="1" x14ac:dyDescent="0.2">
      <c r="A643" s="212"/>
      <c r="B643" s="213"/>
      <c r="C643" s="214"/>
      <c r="D643" s="88"/>
      <c r="E643" s="110"/>
      <c r="F643" s="28"/>
      <c r="G643" s="28"/>
      <c r="H643" s="22" t="str">
        <f>IF(G643="","",ROUNDDOWN('Lesné celky'!$C$2*G643,2))</f>
        <v/>
      </c>
      <c r="I643" s="28"/>
      <c r="J643" s="28"/>
      <c r="K643" s="28"/>
      <c r="L643" s="28"/>
      <c r="M643" s="24">
        <f t="shared" si="41"/>
        <v>0</v>
      </c>
      <c r="N643" s="112" t="str">
        <f t="shared" si="42"/>
        <v/>
      </c>
      <c r="O643" s="31"/>
      <c r="P643" s="33" t="str">
        <f t="shared" si="39"/>
        <v/>
      </c>
      <c r="R643" s="174" t="str">
        <f t="shared" si="40"/>
        <v/>
      </c>
    </row>
    <row r="644" spans="1:18" ht="24.75" customHeight="1" x14ac:dyDescent="0.2">
      <c r="A644" s="212"/>
      <c r="B644" s="213"/>
      <c r="C644" s="214"/>
      <c r="D644" s="88"/>
      <c r="E644" s="110"/>
      <c r="F644" s="28"/>
      <c r="G644" s="28"/>
      <c r="H644" s="22" t="str">
        <f>IF(G644="","",ROUNDDOWN('Lesné celky'!$C$2*G644,2))</f>
        <v/>
      </c>
      <c r="I644" s="28"/>
      <c r="J644" s="28"/>
      <c r="K644" s="28"/>
      <c r="L644" s="28"/>
      <c r="M644" s="24">
        <f t="shared" si="41"/>
        <v>0</v>
      </c>
      <c r="N644" s="112" t="str">
        <f t="shared" si="42"/>
        <v/>
      </c>
      <c r="O644" s="31"/>
      <c r="P644" s="33" t="str">
        <f t="shared" si="39"/>
        <v/>
      </c>
      <c r="R644" s="174" t="str">
        <f t="shared" si="40"/>
        <v/>
      </c>
    </row>
    <row r="645" spans="1:18" ht="24.75" customHeight="1" x14ac:dyDescent="0.2">
      <c r="A645" s="212"/>
      <c r="B645" s="213"/>
      <c r="C645" s="214"/>
      <c r="D645" s="88"/>
      <c r="E645" s="110"/>
      <c r="F645" s="28"/>
      <c r="G645" s="28"/>
      <c r="H645" s="22" t="str">
        <f>IF(G645="","",ROUNDDOWN('Lesné celky'!$C$2*G645,2))</f>
        <v/>
      </c>
      <c r="I645" s="28"/>
      <c r="J645" s="28"/>
      <c r="K645" s="28"/>
      <c r="L645" s="28"/>
      <c r="M645" s="24">
        <f t="shared" si="41"/>
        <v>0</v>
      </c>
      <c r="N645" s="112" t="str">
        <f t="shared" si="42"/>
        <v/>
      </c>
      <c r="O645" s="31"/>
      <c r="P645" s="33" t="str">
        <f t="shared" si="39"/>
        <v/>
      </c>
      <c r="R645" s="174" t="str">
        <f t="shared" si="40"/>
        <v/>
      </c>
    </row>
    <row r="646" spans="1:18" ht="24.75" customHeight="1" x14ac:dyDescent="0.2">
      <c r="A646" s="212"/>
      <c r="B646" s="213"/>
      <c r="C646" s="214"/>
      <c r="D646" s="88"/>
      <c r="E646" s="110"/>
      <c r="F646" s="28"/>
      <c r="G646" s="28"/>
      <c r="H646" s="22" t="str">
        <f>IF(G646="","",ROUNDDOWN('Lesné celky'!$C$2*G646,2))</f>
        <v/>
      </c>
      <c r="I646" s="28"/>
      <c r="J646" s="28"/>
      <c r="K646" s="28"/>
      <c r="L646" s="28"/>
      <c r="M646" s="24">
        <f t="shared" si="41"/>
        <v>0</v>
      </c>
      <c r="N646" s="112" t="str">
        <f t="shared" si="42"/>
        <v/>
      </c>
      <c r="O646" s="31"/>
      <c r="P646" s="33" t="str">
        <f t="shared" si="39"/>
        <v/>
      </c>
      <c r="R646" s="174" t="str">
        <f t="shared" si="40"/>
        <v/>
      </c>
    </row>
    <row r="647" spans="1:18" ht="24.75" customHeight="1" x14ac:dyDescent="0.2">
      <c r="A647" s="212"/>
      <c r="B647" s="213"/>
      <c r="C647" s="214"/>
      <c r="D647" s="88"/>
      <c r="E647" s="110"/>
      <c r="F647" s="28"/>
      <c r="G647" s="28"/>
      <c r="H647" s="22" t="str">
        <f>IF(G647="","",ROUNDDOWN('Lesné celky'!$C$2*G647,2))</f>
        <v/>
      </c>
      <c r="I647" s="28"/>
      <c r="J647" s="28"/>
      <c r="K647" s="28"/>
      <c r="L647" s="28"/>
      <c r="M647" s="24">
        <f t="shared" si="41"/>
        <v>0</v>
      </c>
      <c r="N647" s="112" t="str">
        <f t="shared" si="42"/>
        <v/>
      </c>
      <c r="O647" s="31"/>
      <c r="P647" s="33" t="str">
        <f t="shared" si="39"/>
        <v/>
      </c>
      <c r="R647" s="174" t="str">
        <f t="shared" si="40"/>
        <v/>
      </c>
    </row>
    <row r="648" spans="1:18" ht="24.75" customHeight="1" x14ac:dyDescent="0.2">
      <c r="A648" s="212"/>
      <c r="B648" s="213"/>
      <c r="C648" s="214"/>
      <c r="D648" s="88"/>
      <c r="E648" s="110"/>
      <c r="F648" s="28"/>
      <c r="G648" s="28"/>
      <c r="H648" s="22" t="str">
        <f>IF(G648="","",ROUNDDOWN('Lesné celky'!$C$2*G648,2))</f>
        <v/>
      </c>
      <c r="I648" s="28"/>
      <c r="J648" s="28"/>
      <c r="K648" s="28"/>
      <c r="L648" s="28"/>
      <c r="M648" s="24">
        <f t="shared" si="41"/>
        <v>0</v>
      </c>
      <c r="N648" s="112" t="str">
        <f t="shared" si="42"/>
        <v/>
      </c>
      <c r="O648" s="31"/>
      <c r="P648" s="33" t="str">
        <f t="shared" si="39"/>
        <v/>
      </c>
      <c r="R648" s="174" t="str">
        <f t="shared" si="40"/>
        <v/>
      </c>
    </row>
    <row r="649" spans="1:18" ht="24.75" customHeight="1" x14ac:dyDescent="0.2">
      <c r="A649" s="212"/>
      <c r="B649" s="213"/>
      <c r="C649" s="214"/>
      <c r="D649" s="88"/>
      <c r="E649" s="110"/>
      <c r="F649" s="28"/>
      <c r="G649" s="28"/>
      <c r="H649" s="22" t="str">
        <f>IF(G649="","",ROUNDDOWN('Lesné celky'!$C$2*G649,2))</f>
        <v/>
      </c>
      <c r="I649" s="28"/>
      <c r="J649" s="28"/>
      <c r="K649" s="28"/>
      <c r="L649" s="28"/>
      <c r="M649" s="24">
        <f t="shared" si="41"/>
        <v>0</v>
      </c>
      <c r="N649" s="112" t="str">
        <f t="shared" si="42"/>
        <v/>
      </c>
      <c r="O649" s="31"/>
      <c r="P649" s="33" t="str">
        <f t="shared" si="39"/>
        <v/>
      </c>
      <c r="R649" s="174" t="str">
        <f t="shared" si="40"/>
        <v/>
      </c>
    </row>
    <row r="650" spans="1:18" ht="24.75" customHeight="1" x14ac:dyDescent="0.2">
      <c r="A650" s="212"/>
      <c r="B650" s="213"/>
      <c r="C650" s="214"/>
      <c r="D650" s="88"/>
      <c r="E650" s="110"/>
      <c r="F650" s="28"/>
      <c r="G650" s="28"/>
      <c r="H650" s="22" t="str">
        <f>IF(G650="","",ROUNDDOWN('Lesné celky'!$C$2*G650,2))</f>
        <v/>
      </c>
      <c r="I650" s="28"/>
      <c r="J650" s="28"/>
      <c r="K650" s="28"/>
      <c r="L650" s="28"/>
      <c r="M650" s="24">
        <f t="shared" si="41"/>
        <v>0</v>
      </c>
      <c r="N650" s="112" t="str">
        <f t="shared" si="42"/>
        <v/>
      </c>
      <c r="O650" s="31"/>
      <c r="P650" s="33" t="str">
        <f t="shared" si="39"/>
        <v/>
      </c>
      <c r="R650" s="174" t="str">
        <f t="shared" si="40"/>
        <v/>
      </c>
    </row>
    <row r="651" spans="1:18" ht="24.75" customHeight="1" x14ac:dyDescent="0.2">
      <c r="A651" s="212"/>
      <c r="B651" s="213"/>
      <c r="C651" s="214"/>
      <c r="D651" s="88"/>
      <c r="E651" s="110"/>
      <c r="F651" s="28"/>
      <c r="G651" s="28"/>
      <c r="H651" s="22" t="str">
        <f>IF(G651="","",ROUNDDOWN('Lesné celky'!$C$2*G651,2))</f>
        <v/>
      </c>
      <c r="I651" s="28"/>
      <c r="J651" s="28"/>
      <c r="K651" s="28"/>
      <c r="L651" s="28"/>
      <c r="M651" s="24">
        <f t="shared" si="41"/>
        <v>0</v>
      </c>
      <c r="N651" s="112" t="str">
        <f t="shared" si="42"/>
        <v/>
      </c>
      <c r="O651" s="31"/>
      <c r="P651" s="33" t="str">
        <f t="shared" si="39"/>
        <v/>
      </c>
      <c r="R651" s="174" t="str">
        <f t="shared" si="40"/>
        <v/>
      </c>
    </row>
    <row r="652" spans="1:18" ht="24.75" customHeight="1" x14ac:dyDescent="0.2">
      <c r="A652" s="212"/>
      <c r="B652" s="213"/>
      <c r="C652" s="214"/>
      <c r="D652" s="88"/>
      <c r="E652" s="110"/>
      <c r="F652" s="28"/>
      <c r="G652" s="28"/>
      <c r="H652" s="22" t="str">
        <f>IF(G652="","",ROUNDDOWN('Lesné celky'!$C$2*G652,2))</f>
        <v/>
      </c>
      <c r="I652" s="28"/>
      <c r="J652" s="28"/>
      <c r="K652" s="28"/>
      <c r="L652" s="28"/>
      <c r="M652" s="24">
        <f t="shared" si="41"/>
        <v>0</v>
      </c>
      <c r="N652" s="112" t="str">
        <f t="shared" si="42"/>
        <v/>
      </c>
      <c r="O652" s="31"/>
      <c r="P652" s="33" t="str">
        <f t="shared" si="39"/>
        <v/>
      </c>
      <c r="R652" s="174" t="str">
        <f t="shared" si="40"/>
        <v/>
      </c>
    </row>
    <row r="653" spans="1:18" ht="24.75" customHeight="1" x14ac:dyDescent="0.2">
      <c r="A653" s="212"/>
      <c r="B653" s="213"/>
      <c r="C653" s="214"/>
      <c r="D653" s="88"/>
      <c r="E653" s="110"/>
      <c r="F653" s="28"/>
      <c r="G653" s="28"/>
      <c r="H653" s="22" t="str">
        <f>IF(G653="","",ROUNDDOWN('Lesné celky'!$C$2*G653,2))</f>
        <v/>
      </c>
      <c r="I653" s="28"/>
      <c r="J653" s="28"/>
      <c r="K653" s="28"/>
      <c r="L653" s="28"/>
      <c r="M653" s="24">
        <f t="shared" si="41"/>
        <v>0</v>
      </c>
      <c r="N653" s="112" t="str">
        <f t="shared" si="42"/>
        <v/>
      </c>
      <c r="O653" s="31"/>
      <c r="P653" s="33" t="str">
        <f t="shared" si="39"/>
        <v/>
      </c>
      <c r="R653" s="174" t="str">
        <f t="shared" si="40"/>
        <v/>
      </c>
    </row>
    <row r="654" spans="1:18" ht="24.75" customHeight="1" x14ac:dyDescent="0.2">
      <c r="A654" s="212"/>
      <c r="B654" s="213"/>
      <c r="C654" s="214"/>
      <c r="D654" s="88"/>
      <c r="E654" s="110"/>
      <c r="F654" s="28"/>
      <c r="G654" s="28"/>
      <c r="H654" s="22" t="str">
        <f>IF(G654="","",ROUNDDOWN('Lesné celky'!$C$2*G654,2))</f>
        <v/>
      </c>
      <c r="I654" s="28"/>
      <c r="J654" s="28"/>
      <c r="K654" s="28"/>
      <c r="L654" s="28"/>
      <c r="M654" s="24">
        <f t="shared" si="41"/>
        <v>0</v>
      </c>
      <c r="N654" s="112" t="str">
        <f t="shared" si="42"/>
        <v/>
      </c>
      <c r="O654" s="31"/>
      <c r="P654" s="33" t="str">
        <f t="shared" si="39"/>
        <v/>
      </c>
      <c r="R654" s="174" t="str">
        <f t="shared" si="40"/>
        <v/>
      </c>
    </row>
    <row r="655" spans="1:18" ht="24.75" customHeight="1" x14ac:dyDescent="0.2">
      <c r="A655" s="212"/>
      <c r="B655" s="213"/>
      <c r="C655" s="214"/>
      <c r="D655" s="88"/>
      <c r="E655" s="110"/>
      <c r="F655" s="28"/>
      <c r="G655" s="28"/>
      <c r="H655" s="22" t="str">
        <f>IF(G655="","",ROUNDDOWN('Lesné celky'!$C$2*G655,2))</f>
        <v/>
      </c>
      <c r="I655" s="28"/>
      <c r="J655" s="28"/>
      <c r="K655" s="28"/>
      <c r="L655" s="28"/>
      <c r="M655" s="24">
        <f t="shared" si="41"/>
        <v>0</v>
      </c>
      <c r="N655" s="112" t="str">
        <f t="shared" si="42"/>
        <v/>
      </c>
      <c r="O655" s="31"/>
      <c r="P655" s="33" t="str">
        <f t="shared" si="39"/>
        <v/>
      </c>
      <c r="R655" s="174" t="str">
        <f t="shared" si="40"/>
        <v/>
      </c>
    </row>
    <row r="656" spans="1:18" ht="24.75" customHeight="1" x14ac:dyDescent="0.2">
      <c r="A656" s="212"/>
      <c r="B656" s="213"/>
      <c r="C656" s="214"/>
      <c r="D656" s="88"/>
      <c r="E656" s="110"/>
      <c r="F656" s="28"/>
      <c r="G656" s="28"/>
      <c r="H656" s="22" t="str">
        <f>IF(G656="","",ROUNDDOWN('Lesné celky'!$C$2*G656,2))</f>
        <v/>
      </c>
      <c r="I656" s="28"/>
      <c r="J656" s="28"/>
      <c r="K656" s="28"/>
      <c r="L656" s="28"/>
      <c r="M656" s="24">
        <f t="shared" si="41"/>
        <v>0</v>
      </c>
      <c r="N656" s="112" t="str">
        <f t="shared" si="42"/>
        <v/>
      </c>
      <c r="O656" s="31"/>
      <c r="P656" s="33" t="str">
        <f t="shared" si="39"/>
        <v/>
      </c>
      <c r="R656" s="174" t="str">
        <f t="shared" si="40"/>
        <v/>
      </c>
    </row>
    <row r="657" spans="1:18" ht="24.75" customHeight="1" x14ac:dyDescent="0.2">
      <c r="A657" s="212"/>
      <c r="B657" s="213"/>
      <c r="C657" s="214"/>
      <c r="D657" s="88"/>
      <c r="E657" s="110"/>
      <c r="F657" s="28"/>
      <c r="G657" s="28"/>
      <c r="H657" s="22" t="str">
        <f>IF(G657="","",ROUNDDOWN('Lesné celky'!$C$2*G657,2))</f>
        <v/>
      </c>
      <c r="I657" s="28"/>
      <c r="J657" s="28"/>
      <c r="K657" s="28"/>
      <c r="L657" s="28"/>
      <c r="M657" s="24">
        <f t="shared" si="41"/>
        <v>0</v>
      </c>
      <c r="N657" s="112" t="str">
        <f t="shared" si="42"/>
        <v/>
      </c>
      <c r="O657" s="31"/>
      <c r="P657" s="33" t="str">
        <f t="shared" si="39"/>
        <v/>
      </c>
      <c r="R657" s="174" t="str">
        <f t="shared" si="40"/>
        <v/>
      </c>
    </row>
    <row r="658" spans="1:18" ht="24.75" customHeight="1" x14ac:dyDescent="0.2">
      <c r="A658" s="212"/>
      <c r="B658" s="213"/>
      <c r="C658" s="214"/>
      <c r="D658" s="88"/>
      <c r="E658" s="110"/>
      <c r="F658" s="28"/>
      <c r="G658" s="28"/>
      <c r="H658" s="22" t="str">
        <f>IF(G658="","",ROUNDDOWN('Lesné celky'!$C$2*G658,2))</f>
        <v/>
      </c>
      <c r="I658" s="28"/>
      <c r="J658" s="28"/>
      <c r="K658" s="28"/>
      <c r="L658" s="28"/>
      <c r="M658" s="24">
        <f t="shared" si="41"/>
        <v>0</v>
      </c>
      <c r="N658" s="112" t="str">
        <f t="shared" si="42"/>
        <v/>
      </c>
      <c r="O658" s="31"/>
      <c r="P658" s="33" t="str">
        <f t="shared" si="39"/>
        <v/>
      </c>
      <c r="R658" s="174" t="str">
        <f t="shared" si="40"/>
        <v/>
      </c>
    </row>
    <row r="659" spans="1:18" ht="24.75" customHeight="1" x14ac:dyDescent="0.2">
      <c r="A659" s="212"/>
      <c r="B659" s="213"/>
      <c r="C659" s="214"/>
      <c r="D659" s="88"/>
      <c r="E659" s="110"/>
      <c r="F659" s="28"/>
      <c r="G659" s="28"/>
      <c r="H659" s="22" t="str">
        <f>IF(G659="","",ROUNDDOWN('Lesné celky'!$C$2*G659,2))</f>
        <v/>
      </c>
      <c r="I659" s="28"/>
      <c r="J659" s="28"/>
      <c r="K659" s="28"/>
      <c r="L659" s="28"/>
      <c r="M659" s="24">
        <f t="shared" si="41"/>
        <v>0</v>
      </c>
      <c r="N659" s="112" t="str">
        <f t="shared" si="42"/>
        <v/>
      </c>
      <c r="O659" s="31"/>
      <c r="P659" s="33" t="str">
        <f t="shared" si="39"/>
        <v/>
      </c>
      <c r="R659" s="174" t="str">
        <f t="shared" si="40"/>
        <v/>
      </c>
    </row>
    <row r="660" spans="1:18" ht="24.75" customHeight="1" x14ac:dyDescent="0.2">
      <c r="A660" s="212"/>
      <c r="B660" s="213"/>
      <c r="C660" s="214"/>
      <c r="D660" s="88"/>
      <c r="E660" s="110"/>
      <c r="F660" s="28"/>
      <c r="G660" s="28"/>
      <c r="H660" s="22" t="str">
        <f>IF(G660="","",ROUNDDOWN('Lesné celky'!$C$2*G660,2))</f>
        <v/>
      </c>
      <c r="I660" s="28"/>
      <c r="J660" s="28"/>
      <c r="K660" s="28"/>
      <c r="L660" s="28"/>
      <c r="M660" s="24">
        <f t="shared" si="41"/>
        <v>0</v>
      </c>
      <c r="N660" s="112" t="str">
        <f t="shared" si="42"/>
        <v/>
      </c>
      <c r="O660" s="31"/>
      <c r="P660" s="33" t="str">
        <f t="shared" ref="P660:P723" si="43">IF(H660="","",H660-O660)</f>
        <v/>
      </c>
      <c r="R660" s="174" t="str">
        <f t="shared" ref="R660:R723" si="44">IF(AND(H660&lt;&gt;"",OR(E660="",D660="",A660="")),"nekorektne zadané údaje","")</f>
        <v/>
      </c>
    </row>
    <row r="661" spans="1:18" ht="24.75" customHeight="1" x14ac:dyDescent="0.2">
      <c r="A661" s="212"/>
      <c r="B661" s="213"/>
      <c r="C661" s="214"/>
      <c r="D661" s="88"/>
      <c r="E661" s="110"/>
      <c r="F661" s="28"/>
      <c r="G661" s="28"/>
      <c r="H661" s="22" t="str">
        <f>IF(G661="","",ROUNDDOWN('Lesné celky'!$C$2*G661,2))</f>
        <v/>
      </c>
      <c r="I661" s="28"/>
      <c r="J661" s="28"/>
      <c r="K661" s="28"/>
      <c r="L661" s="28"/>
      <c r="M661" s="24">
        <f t="shared" si="41"/>
        <v>0</v>
      </c>
      <c r="N661" s="112" t="str">
        <f t="shared" si="42"/>
        <v/>
      </c>
      <c r="O661" s="31"/>
      <c r="P661" s="33" t="str">
        <f t="shared" si="43"/>
        <v/>
      </c>
      <c r="R661" s="174" t="str">
        <f t="shared" si="44"/>
        <v/>
      </c>
    </row>
    <row r="662" spans="1:18" ht="24.75" customHeight="1" x14ac:dyDescent="0.2">
      <c r="A662" s="212"/>
      <c r="B662" s="213"/>
      <c r="C662" s="214"/>
      <c r="D662" s="88"/>
      <c r="E662" s="110"/>
      <c r="F662" s="28"/>
      <c r="G662" s="28"/>
      <c r="H662" s="22" t="str">
        <f>IF(G662="","",ROUNDDOWN('Lesné celky'!$C$2*G662,2))</f>
        <v/>
      </c>
      <c r="I662" s="28"/>
      <c r="J662" s="28"/>
      <c r="K662" s="28"/>
      <c r="L662" s="28"/>
      <c r="M662" s="24">
        <f t="shared" si="41"/>
        <v>0</v>
      </c>
      <c r="N662" s="112" t="str">
        <f t="shared" si="42"/>
        <v/>
      </c>
      <c r="O662" s="31"/>
      <c r="P662" s="33" t="str">
        <f t="shared" si="43"/>
        <v/>
      </c>
      <c r="R662" s="174" t="str">
        <f t="shared" si="44"/>
        <v/>
      </c>
    </row>
    <row r="663" spans="1:18" ht="24.75" customHeight="1" x14ac:dyDescent="0.2">
      <c r="A663" s="212"/>
      <c r="B663" s="213"/>
      <c r="C663" s="214"/>
      <c r="D663" s="88"/>
      <c r="E663" s="110"/>
      <c r="F663" s="28"/>
      <c r="G663" s="28"/>
      <c r="H663" s="22" t="str">
        <f>IF(G663="","",ROUNDDOWN('Lesné celky'!$C$2*G663,2))</f>
        <v/>
      </c>
      <c r="I663" s="28"/>
      <c r="J663" s="28"/>
      <c r="K663" s="28"/>
      <c r="L663" s="28"/>
      <c r="M663" s="24">
        <f t="shared" si="41"/>
        <v>0</v>
      </c>
      <c r="N663" s="112" t="str">
        <f t="shared" si="42"/>
        <v/>
      </c>
      <c r="O663" s="31"/>
      <c r="P663" s="33" t="str">
        <f t="shared" si="43"/>
        <v/>
      </c>
      <c r="R663" s="174" t="str">
        <f t="shared" si="44"/>
        <v/>
      </c>
    </row>
    <row r="664" spans="1:18" ht="24.75" customHeight="1" x14ac:dyDescent="0.2">
      <c r="A664" s="212"/>
      <c r="B664" s="213"/>
      <c r="C664" s="214"/>
      <c r="D664" s="88"/>
      <c r="E664" s="110"/>
      <c r="F664" s="28"/>
      <c r="G664" s="28"/>
      <c r="H664" s="22" t="str">
        <f>IF(G664="","",ROUNDDOWN('Lesné celky'!$C$2*G664,2))</f>
        <v/>
      </c>
      <c r="I664" s="28"/>
      <c r="J664" s="28"/>
      <c r="K664" s="28"/>
      <c r="L664" s="28"/>
      <c r="M664" s="24">
        <f t="shared" si="41"/>
        <v>0</v>
      </c>
      <c r="N664" s="112" t="str">
        <f t="shared" si="42"/>
        <v/>
      </c>
      <c r="O664" s="31"/>
      <c r="P664" s="33" t="str">
        <f t="shared" si="43"/>
        <v/>
      </c>
      <c r="R664" s="174" t="str">
        <f t="shared" si="44"/>
        <v/>
      </c>
    </row>
    <row r="665" spans="1:18" ht="24.75" customHeight="1" x14ac:dyDescent="0.2">
      <c r="A665" s="212"/>
      <c r="B665" s="213"/>
      <c r="C665" s="214"/>
      <c r="D665" s="88"/>
      <c r="E665" s="110"/>
      <c r="F665" s="28"/>
      <c r="G665" s="28"/>
      <c r="H665" s="22" t="str">
        <f>IF(G665="","",ROUNDDOWN('Lesné celky'!$C$2*G665,2))</f>
        <v/>
      </c>
      <c r="I665" s="28"/>
      <c r="J665" s="28"/>
      <c r="K665" s="28"/>
      <c r="L665" s="28"/>
      <c r="M665" s="24">
        <f t="shared" si="41"/>
        <v>0</v>
      </c>
      <c r="N665" s="112" t="str">
        <f t="shared" si="42"/>
        <v/>
      </c>
      <c r="O665" s="31"/>
      <c r="P665" s="33" t="str">
        <f t="shared" si="43"/>
        <v/>
      </c>
      <c r="R665" s="174" t="str">
        <f t="shared" si="44"/>
        <v/>
      </c>
    </row>
    <row r="666" spans="1:18" ht="24.75" customHeight="1" x14ac:dyDescent="0.2">
      <c r="A666" s="212"/>
      <c r="B666" s="213"/>
      <c r="C666" s="214"/>
      <c r="D666" s="88"/>
      <c r="E666" s="110"/>
      <c r="F666" s="28"/>
      <c r="G666" s="28"/>
      <c r="H666" s="22" t="str">
        <f>IF(G666="","",ROUNDDOWN('Lesné celky'!$C$2*G666,2))</f>
        <v/>
      </c>
      <c r="I666" s="28"/>
      <c r="J666" s="28"/>
      <c r="K666" s="28"/>
      <c r="L666" s="28"/>
      <c r="M666" s="24">
        <f t="shared" si="41"/>
        <v>0</v>
      </c>
      <c r="N666" s="112" t="str">
        <f t="shared" si="42"/>
        <v/>
      </c>
      <c r="O666" s="31"/>
      <c r="P666" s="33" t="str">
        <f t="shared" si="43"/>
        <v/>
      </c>
      <c r="R666" s="174" t="str">
        <f t="shared" si="44"/>
        <v/>
      </c>
    </row>
    <row r="667" spans="1:18" ht="24.75" customHeight="1" x14ac:dyDescent="0.2">
      <c r="A667" s="212"/>
      <c r="B667" s="213"/>
      <c r="C667" s="214"/>
      <c r="D667" s="88"/>
      <c r="E667" s="110"/>
      <c r="F667" s="28"/>
      <c r="G667" s="28"/>
      <c r="H667" s="22" t="str">
        <f>IF(G667="","",ROUNDDOWN('Lesné celky'!$C$2*G667,2))</f>
        <v/>
      </c>
      <c r="I667" s="28"/>
      <c r="J667" s="28"/>
      <c r="K667" s="28"/>
      <c r="L667" s="28"/>
      <c r="M667" s="24">
        <f t="shared" si="41"/>
        <v>0</v>
      </c>
      <c r="N667" s="112" t="str">
        <f t="shared" si="42"/>
        <v/>
      </c>
      <c r="O667" s="31"/>
      <c r="P667" s="33" t="str">
        <f t="shared" si="43"/>
        <v/>
      </c>
      <c r="R667" s="174" t="str">
        <f t="shared" si="44"/>
        <v/>
      </c>
    </row>
    <row r="668" spans="1:18" ht="24.75" customHeight="1" x14ac:dyDescent="0.2">
      <c r="A668" s="212"/>
      <c r="B668" s="213"/>
      <c r="C668" s="214"/>
      <c r="D668" s="88"/>
      <c r="E668" s="110"/>
      <c r="F668" s="28"/>
      <c r="G668" s="28"/>
      <c r="H668" s="22" t="str">
        <f>IF(G668="","",ROUNDDOWN('Lesné celky'!$C$2*G668,2))</f>
        <v/>
      </c>
      <c r="I668" s="28"/>
      <c r="J668" s="28"/>
      <c r="K668" s="28"/>
      <c r="L668" s="28"/>
      <c r="M668" s="24">
        <f t="shared" si="41"/>
        <v>0</v>
      </c>
      <c r="N668" s="112" t="str">
        <f t="shared" si="42"/>
        <v/>
      </c>
      <c r="O668" s="31"/>
      <c r="P668" s="33" t="str">
        <f t="shared" si="43"/>
        <v/>
      </c>
      <c r="R668" s="174" t="str">
        <f t="shared" si="44"/>
        <v/>
      </c>
    </row>
    <row r="669" spans="1:18" ht="24.75" customHeight="1" x14ac:dyDescent="0.2">
      <c r="A669" s="212"/>
      <c r="B669" s="213"/>
      <c r="C669" s="214"/>
      <c r="D669" s="88"/>
      <c r="E669" s="110"/>
      <c r="F669" s="28"/>
      <c r="G669" s="28"/>
      <c r="H669" s="22" t="str">
        <f>IF(G669="","",ROUNDDOWN('Lesné celky'!$C$2*G669,2))</f>
        <v/>
      </c>
      <c r="I669" s="28"/>
      <c r="J669" s="28"/>
      <c r="K669" s="28"/>
      <c r="L669" s="28"/>
      <c r="M669" s="24">
        <f t="shared" si="41"/>
        <v>0</v>
      </c>
      <c r="N669" s="112" t="str">
        <f t="shared" si="42"/>
        <v/>
      </c>
      <c r="O669" s="31"/>
      <c r="P669" s="33" t="str">
        <f t="shared" si="43"/>
        <v/>
      </c>
      <c r="R669" s="174" t="str">
        <f t="shared" si="44"/>
        <v/>
      </c>
    </row>
    <row r="670" spans="1:18" ht="24.75" customHeight="1" x14ac:dyDescent="0.2">
      <c r="A670" s="212"/>
      <c r="B670" s="213"/>
      <c r="C670" s="214"/>
      <c r="D670" s="88"/>
      <c r="E670" s="110"/>
      <c r="F670" s="28"/>
      <c r="G670" s="28"/>
      <c r="H670" s="22" t="str">
        <f>IF(G670="","",ROUNDDOWN('Lesné celky'!$C$2*G670,2))</f>
        <v/>
      </c>
      <c r="I670" s="28"/>
      <c r="J670" s="28"/>
      <c r="K670" s="28"/>
      <c r="L670" s="28"/>
      <c r="M670" s="24">
        <f t="shared" si="41"/>
        <v>0</v>
      </c>
      <c r="N670" s="112" t="str">
        <f t="shared" si="42"/>
        <v/>
      </c>
      <c r="O670" s="31"/>
      <c r="P670" s="33" t="str">
        <f t="shared" si="43"/>
        <v/>
      </c>
      <c r="R670" s="174" t="str">
        <f t="shared" si="44"/>
        <v/>
      </c>
    </row>
    <row r="671" spans="1:18" ht="24.75" customHeight="1" x14ac:dyDescent="0.2">
      <c r="A671" s="212"/>
      <c r="B671" s="213"/>
      <c r="C671" s="214"/>
      <c r="D671" s="88"/>
      <c r="E671" s="110"/>
      <c r="F671" s="28"/>
      <c r="G671" s="28"/>
      <c r="H671" s="22" t="str">
        <f>IF(G671="","",ROUNDDOWN('Lesné celky'!$C$2*G671,2))</f>
        <v/>
      </c>
      <c r="I671" s="28"/>
      <c r="J671" s="28"/>
      <c r="K671" s="28"/>
      <c r="L671" s="28"/>
      <c r="M671" s="24">
        <f t="shared" si="41"/>
        <v>0</v>
      </c>
      <c r="N671" s="112" t="str">
        <f t="shared" si="42"/>
        <v/>
      </c>
      <c r="O671" s="31"/>
      <c r="P671" s="33" t="str">
        <f t="shared" si="43"/>
        <v/>
      </c>
      <c r="R671" s="174" t="str">
        <f t="shared" si="44"/>
        <v/>
      </c>
    </row>
    <row r="672" spans="1:18" ht="24.75" customHeight="1" x14ac:dyDescent="0.2">
      <c r="A672" s="212"/>
      <c r="B672" s="213"/>
      <c r="C672" s="214"/>
      <c r="D672" s="88"/>
      <c r="E672" s="110"/>
      <c r="F672" s="28"/>
      <c r="G672" s="28"/>
      <c r="H672" s="22" t="str">
        <f>IF(G672="","",ROUNDDOWN('Lesné celky'!$C$2*G672,2))</f>
        <v/>
      </c>
      <c r="I672" s="28"/>
      <c r="J672" s="28"/>
      <c r="K672" s="28"/>
      <c r="L672" s="28"/>
      <c r="M672" s="24">
        <f t="shared" si="41"/>
        <v>0</v>
      </c>
      <c r="N672" s="112" t="str">
        <f t="shared" si="42"/>
        <v/>
      </c>
      <c r="O672" s="31"/>
      <c r="P672" s="33" t="str">
        <f t="shared" si="43"/>
        <v/>
      </c>
      <c r="R672" s="174" t="str">
        <f t="shared" si="44"/>
        <v/>
      </c>
    </row>
    <row r="673" spans="1:18" ht="24.75" customHeight="1" x14ac:dyDescent="0.2">
      <c r="A673" s="212"/>
      <c r="B673" s="213"/>
      <c r="C673" s="214"/>
      <c r="D673" s="88"/>
      <c r="E673" s="110"/>
      <c r="F673" s="28"/>
      <c r="G673" s="28"/>
      <c r="H673" s="22" t="str">
        <f>IF(G673="","",ROUNDDOWN('Lesné celky'!$C$2*G673,2))</f>
        <v/>
      </c>
      <c r="I673" s="28"/>
      <c r="J673" s="28"/>
      <c r="K673" s="28"/>
      <c r="L673" s="28"/>
      <c r="M673" s="24">
        <f t="shared" si="41"/>
        <v>0</v>
      </c>
      <c r="N673" s="112" t="str">
        <f t="shared" si="42"/>
        <v/>
      </c>
      <c r="O673" s="31"/>
      <c r="P673" s="33" t="str">
        <f t="shared" si="43"/>
        <v/>
      </c>
      <c r="R673" s="174" t="str">
        <f t="shared" si="44"/>
        <v/>
      </c>
    </row>
    <row r="674" spans="1:18" ht="24.75" customHeight="1" x14ac:dyDescent="0.2">
      <c r="A674" s="212"/>
      <c r="B674" s="213"/>
      <c r="C674" s="214"/>
      <c r="D674" s="88"/>
      <c r="E674" s="110"/>
      <c r="F674" s="28"/>
      <c r="G674" s="28"/>
      <c r="H674" s="22" t="str">
        <f>IF(G674="","",ROUNDDOWN('Lesné celky'!$C$2*G674,2))</f>
        <v/>
      </c>
      <c r="I674" s="28"/>
      <c r="J674" s="28"/>
      <c r="K674" s="28"/>
      <c r="L674" s="28"/>
      <c r="M674" s="24">
        <f t="shared" si="41"/>
        <v>0</v>
      </c>
      <c r="N674" s="112" t="str">
        <f t="shared" si="42"/>
        <v/>
      </c>
      <c r="O674" s="31"/>
      <c r="P674" s="33" t="str">
        <f t="shared" si="43"/>
        <v/>
      </c>
      <c r="R674" s="174" t="str">
        <f t="shared" si="44"/>
        <v/>
      </c>
    </row>
    <row r="675" spans="1:18" ht="24.75" customHeight="1" x14ac:dyDescent="0.2">
      <c r="A675" s="212"/>
      <c r="B675" s="213"/>
      <c r="C675" s="214"/>
      <c r="D675" s="88"/>
      <c r="E675" s="110"/>
      <c r="F675" s="28"/>
      <c r="G675" s="28"/>
      <c r="H675" s="22" t="str">
        <f>IF(G675="","",ROUNDDOWN('Lesné celky'!$C$2*G675,2))</f>
        <v/>
      </c>
      <c r="I675" s="28"/>
      <c r="J675" s="28"/>
      <c r="K675" s="28"/>
      <c r="L675" s="28"/>
      <c r="M675" s="24">
        <f t="shared" si="41"/>
        <v>0</v>
      </c>
      <c r="N675" s="112" t="str">
        <f t="shared" si="42"/>
        <v/>
      </c>
      <c r="O675" s="31"/>
      <c r="P675" s="33" t="str">
        <f t="shared" si="43"/>
        <v/>
      </c>
      <c r="R675" s="174" t="str">
        <f t="shared" si="44"/>
        <v/>
      </c>
    </row>
    <row r="676" spans="1:18" ht="24.75" customHeight="1" x14ac:dyDescent="0.2">
      <c r="A676" s="212"/>
      <c r="B676" s="213"/>
      <c r="C676" s="214"/>
      <c r="D676" s="88"/>
      <c r="E676" s="110"/>
      <c r="F676" s="28"/>
      <c r="G676" s="28"/>
      <c r="H676" s="22" t="str">
        <f>IF(G676="","",ROUNDDOWN('Lesné celky'!$C$2*G676,2))</f>
        <v/>
      </c>
      <c r="I676" s="28"/>
      <c r="J676" s="28"/>
      <c r="K676" s="28"/>
      <c r="L676" s="28"/>
      <c r="M676" s="24">
        <f t="shared" si="41"/>
        <v>0</v>
      </c>
      <c r="N676" s="112" t="str">
        <f t="shared" si="42"/>
        <v/>
      </c>
      <c r="O676" s="31"/>
      <c r="P676" s="33" t="str">
        <f t="shared" si="43"/>
        <v/>
      </c>
      <c r="R676" s="174" t="str">
        <f t="shared" si="44"/>
        <v/>
      </c>
    </row>
    <row r="677" spans="1:18" ht="24.75" customHeight="1" x14ac:dyDescent="0.2">
      <c r="A677" s="212"/>
      <c r="B677" s="213"/>
      <c r="C677" s="214"/>
      <c r="D677" s="88"/>
      <c r="E677" s="110"/>
      <c r="F677" s="28"/>
      <c r="G677" s="28"/>
      <c r="H677" s="22" t="str">
        <f>IF(G677="","",ROUNDDOWN('Lesné celky'!$C$2*G677,2))</f>
        <v/>
      </c>
      <c r="I677" s="28"/>
      <c r="J677" s="28"/>
      <c r="K677" s="28"/>
      <c r="L677" s="28"/>
      <c r="M677" s="24">
        <f t="shared" si="41"/>
        <v>0</v>
      </c>
      <c r="N677" s="112" t="str">
        <f t="shared" si="42"/>
        <v/>
      </c>
      <c r="O677" s="31"/>
      <c r="P677" s="33" t="str">
        <f t="shared" si="43"/>
        <v/>
      </c>
      <c r="R677" s="174" t="str">
        <f t="shared" si="44"/>
        <v/>
      </c>
    </row>
    <row r="678" spans="1:18" ht="24.75" customHeight="1" x14ac:dyDescent="0.2">
      <c r="A678" s="212"/>
      <c r="B678" s="213"/>
      <c r="C678" s="214"/>
      <c r="D678" s="88"/>
      <c r="E678" s="110"/>
      <c r="F678" s="28"/>
      <c r="G678" s="28"/>
      <c r="H678" s="22" t="str">
        <f>IF(G678="","",ROUNDDOWN('Lesné celky'!$C$2*G678,2))</f>
        <v/>
      </c>
      <c r="I678" s="28"/>
      <c r="J678" s="28"/>
      <c r="K678" s="28"/>
      <c r="L678" s="28"/>
      <c r="M678" s="24">
        <f t="shared" si="41"/>
        <v>0</v>
      </c>
      <c r="N678" s="112" t="str">
        <f t="shared" si="42"/>
        <v/>
      </c>
      <c r="O678" s="31"/>
      <c r="P678" s="33" t="str">
        <f t="shared" si="43"/>
        <v/>
      </c>
      <c r="R678" s="174" t="str">
        <f t="shared" si="44"/>
        <v/>
      </c>
    </row>
    <row r="679" spans="1:18" ht="24.75" customHeight="1" x14ac:dyDescent="0.2">
      <c r="A679" s="212"/>
      <c r="B679" s="213"/>
      <c r="C679" s="214"/>
      <c r="D679" s="88"/>
      <c r="E679" s="110"/>
      <c r="F679" s="28"/>
      <c r="G679" s="28"/>
      <c r="H679" s="22" t="str">
        <f>IF(G679="","",ROUNDDOWN('Lesné celky'!$C$2*G679,2))</f>
        <v/>
      </c>
      <c r="I679" s="28"/>
      <c r="J679" s="28"/>
      <c r="K679" s="28"/>
      <c r="L679" s="28"/>
      <c r="M679" s="24">
        <f t="shared" si="41"/>
        <v>0</v>
      </c>
      <c r="N679" s="112" t="str">
        <f t="shared" si="42"/>
        <v/>
      </c>
      <c r="O679" s="31"/>
      <c r="P679" s="33" t="str">
        <f t="shared" si="43"/>
        <v/>
      </c>
      <c r="R679" s="174" t="str">
        <f t="shared" si="44"/>
        <v/>
      </c>
    </row>
    <row r="680" spans="1:18" ht="24.75" customHeight="1" x14ac:dyDescent="0.2">
      <c r="A680" s="212"/>
      <c r="B680" s="213"/>
      <c r="C680" s="214"/>
      <c r="D680" s="88"/>
      <c r="E680" s="110"/>
      <c r="F680" s="28"/>
      <c r="G680" s="28"/>
      <c r="H680" s="22" t="str">
        <f>IF(G680="","",ROUNDDOWN('Lesné celky'!$C$2*G680,2))</f>
        <v/>
      </c>
      <c r="I680" s="28"/>
      <c r="J680" s="28"/>
      <c r="K680" s="28"/>
      <c r="L680" s="28"/>
      <c r="M680" s="24">
        <f t="shared" si="41"/>
        <v>0</v>
      </c>
      <c r="N680" s="112" t="str">
        <f t="shared" si="42"/>
        <v/>
      </c>
      <c r="O680" s="31"/>
      <c r="P680" s="33" t="str">
        <f t="shared" si="43"/>
        <v/>
      </c>
      <c r="R680" s="174" t="str">
        <f t="shared" si="44"/>
        <v/>
      </c>
    </row>
    <row r="681" spans="1:18" ht="24.75" customHeight="1" x14ac:dyDescent="0.2">
      <c r="A681" s="212"/>
      <c r="B681" s="213"/>
      <c r="C681" s="214"/>
      <c r="D681" s="88"/>
      <c r="E681" s="110"/>
      <c r="F681" s="28"/>
      <c r="G681" s="28"/>
      <c r="H681" s="22" t="str">
        <f>IF(G681="","",ROUNDDOWN('Lesné celky'!$C$2*G681,2))</f>
        <v/>
      </c>
      <c r="I681" s="28"/>
      <c r="J681" s="28"/>
      <c r="K681" s="28"/>
      <c r="L681" s="28"/>
      <c r="M681" s="24">
        <f t="shared" si="41"/>
        <v>0</v>
      </c>
      <c r="N681" s="112" t="str">
        <f t="shared" si="42"/>
        <v/>
      </c>
      <c r="O681" s="31"/>
      <c r="P681" s="33" t="str">
        <f t="shared" si="43"/>
        <v/>
      </c>
      <c r="R681" s="174" t="str">
        <f t="shared" si="44"/>
        <v/>
      </c>
    </row>
    <row r="682" spans="1:18" ht="24.75" customHeight="1" x14ac:dyDescent="0.2">
      <c r="A682" s="212"/>
      <c r="B682" s="213"/>
      <c r="C682" s="214"/>
      <c r="D682" s="88"/>
      <c r="E682" s="110"/>
      <c r="F682" s="28"/>
      <c r="G682" s="28"/>
      <c r="H682" s="22" t="str">
        <f>IF(G682="","",ROUNDDOWN('Lesné celky'!$C$2*G682,2))</f>
        <v/>
      </c>
      <c r="I682" s="28"/>
      <c r="J682" s="28"/>
      <c r="K682" s="28"/>
      <c r="L682" s="28"/>
      <c r="M682" s="24">
        <f t="shared" si="41"/>
        <v>0</v>
      </c>
      <c r="N682" s="112" t="str">
        <f t="shared" si="42"/>
        <v/>
      </c>
      <c r="O682" s="31"/>
      <c r="P682" s="33" t="str">
        <f t="shared" si="43"/>
        <v/>
      </c>
      <c r="R682" s="174" t="str">
        <f t="shared" si="44"/>
        <v/>
      </c>
    </row>
    <row r="683" spans="1:18" ht="24.75" customHeight="1" x14ac:dyDescent="0.2">
      <c r="A683" s="212"/>
      <c r="B683" s="213"/>
      <c r="C683" s="214"/>
      <c r="D683" s="88"/>
      <c r="E683" s="110"/>
      <c r="F683" s="28"/>
      <c r="G683" s="28"/>
      <c r="H683" s="22" t="str">
        <f>IF(G683="","",ROUNDDOWN('Lesné celky'!$C$2*G683,2))</f>
        <v/>
      </c>
      <c r="I683" s="28"/>
      <c r="J683" s="28"/>
      <c r="K683" s="28"/>
      <c r="L683" s="28"/>
      <c r="M683" s="24">
        <f t="shared" si="41"/>
        <v>0</v>
      </c>
      <c r="N683" s="112" t="str">
        <f t="shared" si="42"/>
        <v/>
      </c>
      <c r="O683" s="31"/>
      <c r="P683" s="33" t="str">
        <f t="shared" si="43"/>
        <v/>
      </c>
      <c r="R683" s="174" t="str">
        <f t="shared" si="44"/>
        <v/>
      </c>
    </row>
    <row r="684" spans="1:18" ht="24.75" customHeight="1" x14ac:dyDescent="0.2">
      <c r="A684" s="212"/>
      <c r="B684" s="213"/>
      <c r="C684" s="214"/>
      <c r="D684" s="88"/>
      <c r="E684" s="110"/>
      <c r="F684" s="28"/>
      <c r="G684" s="28"/>
      <c r="H684" s="22" t="str">
        <f>IF(G684="","",ROUNDDOWN('Lesné celky'!$C$2*G684,2))</f>
        <v/>
      </c>
      <c r="I684" s="28"/>
      <c r="J684" s="28"/>
      <c r="K684" s="28"/>
      <c r="L684" s="28"/>
      <c r="M684" s="24">
        <f t="shared" si="41"/>
        <v>0</v>
      </c>
      <c r="N684" s="112" t="str">
        <f t="shared" si="42"/>
        <v/>
      </c>
      <c r="O684" s="31"/>
      <c r="P684" s="33" t="str">
        <f t="shared" si="43"/>
        <v/>
      </c>
      <c r="R684" s="174" t="str">
        <f t="shared" si="44"/>
        <v/>
      </c>
    </row>
    <row r="685" spans="1:18" ht="24.75" customHeight="1" x14ac:dyDescent="0.2">
      <c r="A685" s="212"/>
      <c r="B685" s="213"/>
      <c r="C685" s="214"/>
      <c r="D685" s="88"/>
      <c r="E685" s="110"/>
      <c r="F685" s="28"/>
      <c r="G685" s="28"/>
      <c r="H685" s="22" t="str">
        <f>IF(G685="","",ROUNDDOWN('Lesné celky'!$C$2*G685,2))</f>
        <v/>
      </c>
      <c r="I685" s="28"/>
      <c r="J685" s="28"/>
      <c r="K685" s="28"/>
      <c r="L685" s="28"/>
      <c r="M685" s="24">
        <f t="shared" si="41"/>
        <v>0</v>
      </c>
      <c r="N685" s="112" t="str">
        <f t="shared" si="42"/>
        <v/>
      </c>
      <c r="O685" s="31"/>
      <c r="P685" s="33" t="str">
        <f t="shared" si="43"/>
        <v/>
      </c>
      <c r="R685" s="174" t="str">
        <f t="shared" si="44"/>
        <v/>
      </c>
    </row>
    <row r="686" spans="1:18" ht="24.75" customHeight="1" x14ac:dyDescent="0.2">
      <c r="A686" s="212"/>
      <c r="B686" s="213"/>
      <c r="C686" s="214"/>
      <c r="D686" s="88"/>
      <c r="E686" s="110"/>
      <c r="F686" s="28"/>
      <c r="G686" s="28"/>
      <c r="H686" s="22" t="str">
        <f>IF(G686="","",ROUNDDOWN('Lesné celky'!$C$2*G686,2))</f>
        <v/>
      </c>
      <c r="I686" s="28"/>
      <c r="J686" s="28"/>
      <c r="K686" s="28"/>
      <c r="L686" s="28"/>
      <c r="M686" s="24">
        <f t="shared" si="41"/>
        <v>0</v>
      </c>
      <c r="N686" s="112" t="str">
        <f t="shared" si="42"/>
        <v/>
      </c>
      <c r="O686" s="31"/>
      <c r="P686" s="33" t="str">
        <f t="shared" si="43"/>
        <v/>
      </c>
      <c r="R686" s="174" t="str">
        <f t="shared" si="44"/>
        <v/>
      </c>
    </row>
    <row r="687" spans="1:18" ht="24.75" customHeight="1" x14ac:dyDescent="0.2">
      <c r="A687" s="212"/>
      <c r="B687" s="213"/>
      <c r="C687" s="214"/>
      <c r="D687" s="88"/>
      <c r="E687" s="110"/>
      <c r="F687" s="28"/>
      <c r="G687" s="28"/>
      <c r="H687" s="22" t="str">
        <f>IF(G687="","",ROUNDDOWN('Lesné celky'!$C$2*G687,2))</f>
        <v/>
      </c>
      <c r="I687" s="28"/>
      <c r="J687" s="28"/>
      <c r="K687" s="28"/>
      <c r="L687" s="28"/>
      <c r="M687" s="24">
        <f t="shared" si="41"/>
        <v>0</v>
      </c>
      <c r="N687" s="112" t="str">
        <f t="shared" si="42"/>
        <v/>
      </c>
      <c r="O687" s="31"/>
      <c r="P687" s="33" t="str">
        <f t="shared" si="43"/>
        <v/>
      </c>
      <c r="R687" s="174" t="str">
        <f t="shared" si="44"/>
        <v/>
      </c>
    </row>
    <row r="688" spans="1:18" ht="24.75" customHeight="1" x14ac:dyDescent="0.2">
      <c r="A688" s="212"/>
      <c r="B688" s="213"/>
      <c r="C688" s="214"/>
      <c r="D688" s="88"/>
      <c r="E688" s="110"/>
      <c r="F688" s="28"/>
      <c r="G688" s="28"/>
      <c r="H688" s="22" t="str">
        <f>IF(G688="","",ROUNDDOWN('Lesné celky'!$C$2*G688,2))</f>
        <v/>
      </c>
      <c r="I688" s="28"/>
      <c r="J688" s="28"/>
      <c r="K688" s="28"/>
      <c r="L688" s="28"/>
      <c r="M688" s="24">
        <f t="shared" si="41"/>
        <v>0</v>
      </c>
      <c r="N688" s="112" t="str">
        <f t="shared" si="42"/>
        <v/>
      </c>
      <c r="O688" s="31"/>
      <c r="P688" s="33" t="str">
        <f t="shared" si="43"/>
        <v/>
      </c>
      <c r="R688" s="174" t="str">
        <f t="shared" si="44"/>
        <v/>
      </c>
    </row>
    <row r="689" spans="1:18" ht="24.75" customHeight="1" x14ac:dyDescent="0.2">
      <c r="A689" s="212"/>
      <c r="B689" s="213"/>
      <c r="C689" s="214"/>
      <c r="D689" s="88"/>
      <c r="E689" s="110"/>
      <c r="F689" s="28"/>
      <c r="G689" s="28"/>
      <c r="H689" s="22" t="str">
        <f>IF(G689="","",ROUNDDOWN('Lesné celky'!$C$2*G689,2))</f>
        <v/>
      </c>
      <c r="I689" s="28"/>
      <c r="J689" s="28"/>
      <c r="K689" s="28"/>
      <c r="L689" s="28"/>
      <c r="M689" s="24">
        <f t="shared" si="41"/>
        <v>0</v>
      </c>
      <c r="N689" s="112" t="str">
        <f t="shared" si="42"/>
        <v/>
      </c>
      <c r="O689" s="31"/>
      <c r="P689" s="33" t="str">
        <f t="shared" si="43"/>
        <v/>
      </c>
      <c r="R689" s="174" t="str">
        <f t="shared" si="44"/>
        <v/>
      </c>
    </row>
    <row r="690" spans="1:18" ht="24.75" customHeight="1" x14ac:dyDescent="0.2">
      <c r="A690" s="212"/>
      <c r="B690" s="213"/>
      <c r="C690" s="214"/>
      <c r="D690" s="88"/>
      <c r="E690" s="110"/>
      <c r="F690" s="28"/>
      <c r="G690" s="28"/>
      <c r="H690" s="22" t="str">
        <f>IF(G690="","",ROUNDDOWN('Lesné celky'!$C$2*G690,2))</f>
        <v/>
      </c>
      <c r="I690" s="28"/>
      <c r="J690" s="28"/>
      <c r="K690" s="28"/>
      <c r="L690" s="28"/>
      <c r="M690" s="24">
        <f t="shared" si="41"/>
        <v>0</v>
      </c>
      <c r="N690" s="112" t="str">
        <f t="shared" si="42"/>
        <v/>
      </c>
      <c r="O690" s="31"/>
      <c r="P690" s="33" t="str">
        <f t="shared" si="43"/>
        <v/>
      </c>
      <c r="R690" s="174" t="str">
        <f t="shared" si="44"/>
        <v/>
      </c>
    </row>
    <row r="691" spans="1:18" ht="24.75" customHeight="1" x14ac:dyDescent="0.2">
      <c r="A691" s="212"/>
      <c r="B691" s="213"/>
      <c r="C691" s="214"/>
      <c r="D691" s="88"/>
      <c r="E691" s="110"/>
      <c r="F691" s="28"/>
      <c r="G691" s="28"/>
      <c r="H691" s="22" t="str">
        <f>IF(G691="","",ROUNDDOWN('Lesné celky'!$C$2*G691,2))</f>
        <v/>
      </c>
      <c r="I691" s="28"/>
      <c r="J691" s="28"/>
      <c r="K691" s="28"/>
      <c r="L691" s="28"/>
      <c r="M691" s="24">
        <f t="shared" si="41"/>
        <v>0</v>
      </c>
      <c r="N691" s="112" t="str">
        <f t="shared" si="42"/>
        <v/>
      </c>
      <c r="O691" s="31"/>
      <c r="P691" s="33" t="str">
        <f t="shared" si="43"/>
        <v/>
      </c>
      <c r="R691" s="174" t="str">
        <f t="shared" si="44"/>
        <v/>
      </c>
    </row>
    <row r="692" spans="1:18" ht="24.75" customHeight="1" x14ac:dyDescent="0.2">
      <c r="A692" s="212"/>
      <c r="B692" s="213"/>
      <c r="C692" s="214"/>
      <c r="D692" s="88"/>
      <c r="E692" s="110"/>
      <c r="F692" s="28"/>
      <c r="G692" s="28"/>
      <c r="H692" s="22" t="str">
        <f>IF(G692="","",ROUNDDOWN('Lesné celky'!$C$2*G692,2))</f>
        <v/>
      </c>
      <c r="I692" s="28"/>
      <c r="J692" s="28"/>
      <c r="K692" s="28"/>
      <c r="L692" s="28"/>
      <c r="M692" s="24">
        <f t="shared" si="41"/>
        <v>0</v>
      </c>
      <c r="N692" s="112" t="str">
        <f t="shared" si="42"/>
        <v/>
      </c>
      <c r="O692" s="31"/>
      <c r="P692" s="33" t="str">
        <f t="shared" si="43"/>
        <v/>
      </c>
      <c r="R692" s="174" t="str">
        <f t="shared" si="44"/>
        <v/>
      </c>
    </row>
    <row r="693" spans="1:18" ht="24.75" customHeight="1" x14ac:dyDescent="0.2">
      <c r="A693" s="212"/>
      <c r="B693" s="213"/>
      <c r="C693" s="214"/>
      <c r="D693" s="88"/>
      <c r="E693" s="110"/>
      <c r="F693" s="28"/>
      <c r="G693" s="28"/>
      <c r="H693" s="22" t="str">
        <f>IF(G693="","",ROUNDDOWN('Lesné celky'!$C$2*G693,2))</f>
        <v/>
      </c>
      <c r="I693" s="28"/>
      <c r="J693" s="28"/>
      <c r="K693" s="28"/>
      <c r="L693" s="28"/>
      <c r="M693" s="24">
        <f t="shared" si="41"/>
        <v>0</v>
      </c>
      <c r="N693" s="112" t="str">
        <f t="shared" si="42"/>
        <v/>
      </c>
      <c r="O693" s="31"/>
      <c r="P693" s="33" t="str">
        <f t="shared" si="43"/>
        <v/>
      </c>
      <c r="R693" s="174" t="str">
        <f t="shared" si="44"/>
        <v/>
      </c>
    </row>
    <row r="694" spans="1:18" ht="24.75" customHeight="1" x14ac:dyDescent="0.2">
      <c r="A694" s="212"/>
      <c r="B694" s="213"/>
      <c r="C694" s="214"/>
      <c r="D694" s="88"/>
      <c r="E694" s="110"/>
      <c r="F694" s="28"/>
      <c r="G694" s="28"/>
      <c r="H694" s="22" t="str">
        <f>IF(G694="","",ROUNDDOWN('Lesné celky'!$C$2*G694,2))</f>
        <v/>
      </c>
      <c r="I694" s="28"/>
      <c r="J694" s="28"/>
      <c r="K694" s="28"/>
      <c r="L694" s="28"/>
      <c r="M694" s="24">
        <f t="shared" si="41"/>
        <v>0</v>
      </c>
      <c r="N694" s="112" t="str">
        <f t="shared" si="42"/>
        <v/>
      </c>
      <c r="O694" s="31"/>
      <c r="P694" s="33" t="str">
        <f t="shared" si="43"/>
        <v/>
      </c>
      <c r="R694" s="174" t="str">
        <f t="shared" si="44"/>
        <v/>
      </c>
    </row>
    <row r="695" spans="1:18" ht="24.75" customHeight="1" x14ac:dyDescent="0.2">
      <c r="A695" s="212"/>
      <c r="B695" s="213"/>
      <c r="C695" s="214"/>
      <c r="D695" s="88"/>
      <c r="E695" s="110"/>
      <c r="F695" s="28"/>
      <c r="G695" s="28"/>
      <c r="H695" s="22" t="str">
        <f>IF(G695="","",ROUNDDOWN('Lesné celky'!$C$2*G695,2))</f>
        <v/>
      </c>
      <c r="I695" s="28"/>
      <c r="J695" s="28"/>
      <c r="K695" s="28"/>
      <c r="L695" s="28"/>
      <c r="M695" s="24">
        <f t="shared" si="41"/>
        <v>0</v>
      </c>
      <c r="N695" s="112" t="str">
        <f t="shared" si="42"/>
        <v/>
      </c>
      <c r="O695" s="31"/>
      <c r="P695" s="33" t="str">
        <f t="shared" si="43"/>
        <v/>
      </c>
      <c r="R695" s="174" t="str">
        <f t="shared" si="44"/>
        <v/>
      </c>
    </row>
    <row r="696" spans="1:18" ht="24.75" customHeight="1" x14ac:dyDescent="0.2">
      <c r="A696" s="212"/>
      <c r="B696" s="213"/>
      <c r="C696" s="214"/>
      <c r="D696" s="88"/>
      <c r="E696" s="110"/>
      <c r="F696" s="28"/>
      <c r="G696" s="28"/>
      <c r="H696" s="22" t="str">
        <f>IF(G696="","",ROUNDDOWN('Lesné celky'!$C$2*G696,2))</f>
        <v/>
      </c>
      <c r="I696" s="28"/>
      <c r="J696" s="28"/>
      <c r="K696" s="28"/>
      <c r="L696" s="28"/>
      <c r="M696" s="24">
        <f t="shared" si="41"/>
        <v>0</v>
      </c>
      <c r="N696" s="112" t="str">
        <f t="shared" si="42"/>
        <v/>
      </c>
      <c r="O696" s="31"/>
      <c r="P696" s="33" t="str">
        <f t="shared" si="43"/>
        <v/>
      </c>
      <c r="R696" s="174" t="str">
        <f t="shared" si="44"/>
        <v/>
      </c>
    </row>
    <row r="697" spans="1:18" ht="24.75" customHeight="1" x14ac:dyDescent="0.2">
      <c r="A697" s="212"/>
      <c r="B697" s="213"/>
      <c r="C697" s="214"/>
      <c r="D697" s="88"/>
      <c r="E697" s="110"/>
      <c r="F697" s="28"/>
      <c r="G697" s="28"/>
      <c r="H697" s="22" t="str">
        <f>IF(G697="","",ROUNDDOWN('Lesné celky'!$C$2*G697,2))</f>
        <v/>
      </c>
      <c r="I697" s="28"/>
      <c r="J697" s="28"/>
      <c r="K697" s="28"/>
      <c r="L697" s="28"/>
      <c r="M697" s="24">
        <f t="shared" si="41"/>
        <v>0</v>
      </c>
      <c r="N697" s="112" t="str">
        <f t="shared" si="42"/>
        <v/>
      </c>
      <c r="O697" s="31"/>
      <c r="P697" s="33" t="str">
        <f t="shared" si="43"/>
        <v/>
      </c>
      <c r="R697" s="174" t="str">
        <f t="shared" si="44"/>
        <v/>
      </c>
    </row>
    <row r="698" spans="1:18" ht="24.75" customHeight="1" x14ac:dyDescent="0.2">
      <c r="A698" s="212"/>
      <c r="B698" s="213"/>
      <c r="C698" s="214"/>
      <c r="D698" s="88"/>
      <c r="E698" s="110"/>
      <c r="F698" s="28"/>
      <c r="G698" s="28"/>
      <c r="H698" s="22" t="str">
        <f>IF(G698="","",ROUNDDOWN('Lesné celky'!$C$2*G698,2))</f>
        <v/>
      </c>
      <c r="I698" s="28"/>
      <c r="J698" s="28"/>
      <c r="K698" s="28"/>
      <c r="L698" s="28"/>
      <c r="M698" s="24">
        <f t="shared" si="41"/>
        <v>0</v>
      </c>
      <c r="N698" s="112" t="str">
        <f t="shared" si="42"/>
        <v/>
      </c>
      <c r="O698" s="31"/>
      <c r="P698" s="33" t="str">
        <f t="shared" si="43"/>
        <v/>
      </c>
      <c r="R698" s="174" t="str">
        <f t="shared" si="44"/>
        <v/>
      </c>
    </row>
    <row r="699" spans="1:18" ht="24.75" customHeight="1" x14ac:dyDescent="0.2">
      <c r="A699" s="212"/>
      <c r="B699" s="213"/>
      <c r="C699" s="214"/>
      <c r="D699" s="88"/>
      <c r="E699" s="110"/>
      <c r="F699" s="28"/>
      <c r="G699" s="28"/>
      <c r="H699" s="22" t="str">
        <f>IF(G699="","",ROUNDDOWN('Lesné celky'!$C$2*G699,2))</f>
        <v/>
      </c>
      <c r="I699" s="28"/>
      <c r="J699" s="28"/>
      <c r="K699" s="28"/>
      <c r="L699" s="28"/>
      <c r="M699" s="24">
        <f t="shared" si="41"/>
        <v>0</v>
      </c>
      <c r="N699" s="112" t="str">
        <f t="shared" si="42"/>
        <v/>
      </c>
      <c r="O699" s="31"/>
      <c r="P699" s="33" t="str">
        <f t="shared" si="43"/>
        <v/>
      </c>
      <c r="R699" s="174" t="str">
        <f t="shared" si="44"/>
        <v/>
      </c>
    </row>
    <row r="700" spans="1:18" ht="24.75" customHeight="1" x14ac:dyDescent="0.2">
      <c r="A700" s="212"/>
      <c r="B700" s="213"/>
      <c r="C700" s="214"/>
      <c r="D700" s="88"/>
      <c r="E700" s="110"/>
      <c r="F700" s="28"/>
      <c r="G700" s="28"/>
      <c r="H700" s="22" t="str">
        <f>IF(G700="","",ROUNDDOWN('Lesné celky'!$C$2*G700,2))</f>
        <v/>
      </c>
      <c r="I700" s="28"/>
      <c r="J700" s="28"/>
      <c r="K700" s="28"/>
      <c r="L700" s="28"/>
      <c r="M700" s="24">
        <f t="shared" si="41"/>
        <v>0</v>
      </c>
      <c r="N700" s="112" t="str">
        <f t="shared" si="42"/>
        <v/>
      </c>
      <c r="O700" s="31"/>
      <c r="P700" s="33" t="str">
        <f t="shared" si="43"/>
        <v/>
      </c>
      <c r="R700" s="174" t="str">
        <f t="shared" si="44"/>
        <v/>
      </c>
    </row>
    <row r="701" spans="1:18" ht="24.75" customHeight="1" x14ac:dyDescent="0.2">
      <c r="A701" s="212"/>
      <c r="B701" s="213"/>
      <c r="C701" s="214"/>
      <c r="D701" s="88"/>
      <c r="E701" s="110"/>
      <c r="F701" s="28"/>
      <c r="G701" s="28"/>
      <c r="H701" s="22" t="str">
        <f>IF(G701="","",ROUNDDOWN('Lesné celky'!$C$2*G701,2))</f>
        <v/>
      </c>
      <c r="I701" s="28"/>
      <c r="J701" s="28"/>
      <c r="K701" s="28"/>
      <c r="L701" s="28"/>
      <c r="M701" s="24">
        <f t="shared" si="41"/>
        <v>0</v>
      </c>
      <c r="N701" s="112" t="str">
        <f t="shared" si="42"/>
        <v/>
      </c>
      <c r="O701" s="31"/>
      <c r="P701" s="33" t="str">
        <f t="shared" si="43"/>
        <v/>
      </c>
      <c r="R701" s="174" t="str">
        <f t="shared" si="44"/>
        <v/>
      </c>
    </row>
    <row r="702" spans="1:18" ht="24.75" customHeight="1" x14ac:dyDescent="0.2">
      <c r="A702" s="212"/>
      <c r="B702" s="213"/>
      <c r="C702" s="214"/>
      <c r="D702" s="88"/>
      <c r="E702" s="110"/>
      <c r="F702" s="28"/>
      <c r="G702" s="28"/>
      <c r="H702" s="22" t="str">
        <f>IF(G702="","",ROUNDDOWN('Lesné celky'!$C$2*G702,2))</f>
        <v/>
      </c>
      <c r="I702" s="28"/>
      <c r="J702" s="28"/>
      <c r="K702" s="28"/>
      <c r="L702" s="28"/>
      <c r="M702" s="24">
        <f t="shared" si="41"/>
        <v>0</v>
      </c>
      <c r="N702" s="112" t="str">
        <f t="shared" si="42"/>
        <v/>
      </c>
      <c r="O702" s="31"/>
      <c r="P702" s="33" t="str">
        <f t="shared" si="43"/>
        <v/>
      </c>
      <c r="R702" s="174" t="str">
        <f t="shared" si="44"/>
        <v/>
      </c>
    </row>
    <row r="703" spans="1:18" ht="24.75" customHeight="1" x14ac:dyDescent="0.2">
      <c r="A703" s="212"/>
      <c r="B703" s="213"/>
      <c r="C703" s="214"/>
      <c r="D703" s="88"/>
      <c r="E703" s="110"/>
      <c r="F703" s="28"/>
      <c r="G703" s="28"/>
      <c r="H703" s="22" t="str">
        <f>IF(G703="","",ROUNDDOWN('Lesné celky'!$C$2*G703,2))</f>
        <v/>
      </c>
      <c r="I703" s="28"/>
      <c r="J703" s="28"/>
      <c r="K703" s="28"/>
      <c r="L703" s="28"/>
      <c r="M703" s="24">
        <f t="shared" si="41"/>
        <v>0</v>
      </c>
      <c r="N703" s="112" t="str">
        <f t="shared" si="42"/>
        <v/>
      </c>
      <c r="O703" s="31"/>
      <c r="P703" s="33" t="str">
        <f t="shared" si="43"/>
        <v/>
      </c>
      <c r="R703" s="174" t="str">
        <f t="shared" si="44"/>
        <v/>
      </c>
    </row>
    <row r="704" spans="1:18" ht="24.75" customHeight="1" x14ac:dyDescent="0.2">
      <c r="A704" s="212"/>
      <c r="B704" s="213"/>
      <c r="C704" s="214"/>
      <c r="D704" s="88"/>
      <c r="E704" s="110"/>
      <c r="F704" s="28"/>
      <c r="G704" s="28"/>
      <c r="H704" s="22" t="str">
        <f>IF(G704="","",ROUNDDOWN('Lesné celky'!$C$2*G704,2))</f>
        <v/>
      </c>
      <c r="I704" s="28"/>
      <c r="J704" s="28"/>
      <c r="K704" s="28"/>
      <c r="L704" s="28"/>
      <c r="M704" s="24">
        <f t="shared" si="41"/>
        <v>0</v>
      </c>
      <c r="N704" s="112" t="str">
        <f t="shared" si="42"/>
        <v/>
      </c>
      <c r="O704" s="31"/>
      <c r="P704" s="33" t="str">
        <f t="shared" si="43"/>
        <v/>
      </c>
      <c r="R704" s="174" t="str">
        <f t="shared" si="44"/>
        <v/>
      </c>
    </row>
    <row r="705" spans="1:18" ht="24.75" customHeight="1" x14ac:dyDescent="0.2">
      <c r="A705" s="212"/>
      <c r="B705" s="213"/>
      <c r="C705" s="214"/>
      <c r="D705" s="88"/>
      <c r="E705" s="110"/>
      <c r="F705" s="28"/>
      <c r="G705" s="28"/>
      <c r="H705" s="22" t="str">
        <f>IF(G705="","",ROUNDDOWN('Lesné celky'!$C$2*G705,2))</f>
        <v/>
      </c>
      <c r="I705" s="28"/>
      <c r="J705" s="28"/>
      <c r="K705" s="28"/>
      <c r="L705" s="28"/>
      <c r="M705" s="24">
        <f t="shared" si="41"/>
        <v>0</v>
      </c>
      <c r="N705" s="112" t="str">
        <f t="shared" si="42"/>
        <v/>
      </c>
      <c r="O705" s="31"/>
      <c r="P705" s="33" t="str">
        <f t="shared" si="43"/>
        <v/>
      </c>
      <c r="R705" s="174" t="str">
        <f t="shared" si="44"/>
        <v/>
      </c>
    </row>
    <row r="706" spans="1:18" ht="24.75" customHeight="1" x14ac:dyDescent="0.2">
      <c r="A706" s="212"/>
      <c r="B706" s="213"/>
      <c r="C706" s="214"/>
      <c r="D706" s="88"/>
      <c r="E706" s="110"/>
      <c r="F706" s="28"/>
      <c r="G706" s="28"/>
      <c r="H706" s="22" t="str">
        <f>IF(G706="","",ROUNDDOWN('Lesné celky'!$C$2*G706,2))</f>
        <v/>
      </c>
      <c r="I706" s="28"/>
      <c r="J706" s="28"/>
      <c r="K706" s="28"/>
      <c r="L706" s="28"/>
      <c r="M706" s="24">
        <f t="shared" ref="M706:M769" si="45">SUM(I706:L706)</f>
        <v>0</v>
      </c>
      <c r="N706" s="112" t="str">
        <f t="shared" ref="N706:N769" si="46">IF(ROUNDDOWN(F706*G706,2)-ROUNDDOWN(SUM(I706:L706),2)=0,"","zlý súčet")</f>
        <v/>
      </c>
      <c r="O706" s="31"/>
      <c r="P706" s="33" t="str">
        <f t="shared" si="43"/>
        <v/>
      </c>
      <c r="R706" s="174" t="str">
        <f t="shared" si="44"/>
        <v/>
      </c>
    </row>
    <row r="707" spans="1:18" ht="24.75" customHeight="1" x14ac:dyDescent="0.2">
      <c r="A707" s="212"/>
      <c r="B707" s="213"/>
      <c r="C707" s="214"/>
      <c r="D707" s="88"/>
      <c r="E707" s="110"/>
      <c r="F707" s="28"/>
      <c r="G707" s="28"/>
      <c r="H707" s="22" t="str">
        <f>IF(G707="","",ROUNDDOWN('Lesné celky'!$C$2*G707,2))</f>
        <v/>
      </c>
      <c r="I707" s="28"/>
      <c r="J707" s="28"/>
      <c r="K707" s="28"/>
      <c r="L707" s="28"/>
      <c r="M707" s="24">
        <f t="shared" si="45"/>
        <v>0</v>
      </c>
      <c r="N707" s="112" t="str">
        <f t="shared" si="46"/>
        <v/>
      </c>
      <c r="O707" s="31"/>
      <c r="P707" s="33" t="str">
        <f t="shared" si="43"/>
        <v/>
      </c>
      <c r="R707" s="174" t="str">
        <f t="shared" si="44"/>
        <v/>
      </c>
    </row>
    <row r="708" spans="1:18" ht="24.75" customHeight="1" x14ac:dyDescent="0.2">
      <c r="A708" s="212"/>
      <c r="B708" s="213"/>
      <c r="C708" s="214"/>
      <c r="D708" s="88"/>
      <c r="E708" s="110"/>
      <c r="F708" s="28"/>
      <c r="G708" s="28"/>
      <c r="H708" s="22" t="str">
        <f>IF(G708="","",ROUNDDOWN('Lesné celky'!$C$2*G708,2))</f>
        <v/>
      </c>
      <c r="I708" s="28"/>
      <c r="J708" s="28"/>
      <c r="K708" s="28"/>
      <c r="L708" s="28"/>
      <c r="M708" s="24">
        <f t="shared" si="45"/>
        <v>0</v>
      </c>
      <c r="N708" s="112" t="str">
        <f t="shared" si="46"/>
        <v/>
      </c>
      <c r="O708" s="31"/>
      <c r="P708" s="33" t="str">
        <f t="shared" si="43"/>
        <v/>
      </c>
      <c r="R708" s="174" t="str">
        <f t="shared" si="44"/>
        <v/>
      </c>
    </row>
    <row r="709" spans="1:18" ht="24.75" customHeight="1" x14ac:dyDescent="0.2">
      <c r="A709" s="212"/>
      <c r="B709" s="213"/>
      <c r="C709" s="214"/>
      <c r="D709" s="88"/>
      <c r="E709" s="110"/>
      <c r="F709" s="28"/>
      <c r="G709" s="28"/>
      <c r="H709" s="22" t="str">
        <f>IF(G709="","",ROUNDDOWN('Lesné celky'!$C$2*G709,2))</f>
        <v/>
      </c>
      <c r="I709" s="28"/>
      <c r="J709" s="28"/>
      <c r="K709" s="28"/>
      <c r="L709" s="28"/>
      <c r="M709" s="24">
        <f t="shared" si="45"/>
        <v>0</v>
      </c>
      <c r="N709" s="112" t="str">
        <f t="shared" si="46"/>
        <v/>
      </c>
      <c r="O709" s="31"/>
      <c r="P709" s="33" t="str">
        <f t="shared" si="43"/>
        <v/>
      </c>
      <c r="R709" s="174" t="str">
        <f t="shared" si="44"/>
        <v/>
      </c>
    </row>
    <row r="710" spans="1:18" ht="24.75" customHeight="1" x14ac:dyDescent="0.2">
      <c r="A710" s="212"/>
      <c r="B710" s="213"/>
      <c r="C710" s="214"/>
      <c r="D710" s="88"/>
      <c r="E710" s="110"/>
      <c r="F710" s="28"/>
      <c r="G710" s="28"/>
      <c r="H710" s="22" t="str">
        <f>IF(G710="","",ROUNDDOWN('Lesné celky'!$C$2*G710,2))</f>
        <v/>
      </c>
      <c r="I710" s="28"/>
      <c r="J710" s="28"/>
      <c r="K710" s="28"/>
      <c r="L710" s="28"/>
      <c r="M710" s="24">
        <f t="shared" si="45"/>
        <v>0</v>
      </c>
      <c r="N710" s="112" t="str">
        <f t="shared" si="46"/>
        <v/>
      </c>
      <c r="O710" s="31"/>
      <c r="P710" s="33" t="str">
        <f t="shared" si="43"/>
        <v/>
      </c>
      <c r="R710" s="174" t="str">
        <f t="shared" si="44"/>
        <v/>
      </c>
    </row>
    <row r="711" spans="1:18" ht="24.75" customHeight="1" x14ac:dyDescent="0.2">
      <c r="A711" s="212"/>
      <c r="B711" s="213"/>
      <c r="C711" s="214"/>
      <c r="D711" s="88"/>
      <c r="E711" s="110"/>
      <c r="F711" s="28"/>
      <c r="G711" s="28"/>
      <c r="H711" s="22" t="str">
        <f>IF(G711="","",ROUNDDOWN('Lesné celky'!$C$2*G711,2))</f>
        <v/>
      </c>
      <c r="I711" s="28"/>
      <c r="J711" s="28"/>
      <c r="K711" s="28"/>
      <c r="L711" s="28"/>
      <c r="M711" s="24">
        <f t="shared" si="45"/>
        <v>0</v>
      </c>
      <c r="N711" s="112" t="str">
        <f t="shared" si="46"/>
        <v/>
      </c>
      <c r="O711" s="31"/>
      <c r="P711" s="33" t="str">
        <f t="shared" si="43"/>
        <v/>
      </c>
      <c r="R711" s="174" t="str">
        <f t="shared" si="44"/>
        <v/>
      </c>
    </row>
    <row r="712" spans="1:18" ht="24.75" customHeight="1" x14ac:dyDescent="0.2">
      <c r="A712" s="212"/>
      <c r="B712" s="213"/>
      <c r="C712" s="214"/>
      <c r="D712" s="88"/>
      <c r="E712" s="110"/>
      <c r="F712" s="28"/>
      <c r="G712" s="28"/>
      <c r="H712" s="22" t="str">
        <f>IF(G712="","",ROUNDDOWN('Lesné celky'!$C$2*G712,2))</f>
        <v/>
      </c>
      <c r="I712" s="28"/>
      <c r="J712" s="28"/>
      <c r="K712" s="28"/>
      <c r="L712" s="28"/>
      <c r="M712" s="24">
        <f t="shared" si="45"/>
        <v>0</v>
      </c>
      <c r="N712" s="112" t="str">
        <f t="shared" si="46"/>
        <v/>
      </c>
      <c r="O712" s="31"/>
      <c r="P712" s="33" t="str">
        <f t="shared" si="43"/>
        <v/>
      </c>
      <c r="R712" s="174" t="str">
        <f t="shared" si="44"/>
        <v/>
      </c>
    </row>
    <row r="713" spans="1:18" ht="24.75" customHeight="1" x14ac:dyDescent="0.2">
      <c r="A713" s="212"/>
      <c r="B713" s="213"/>
      <c r="C713" s="214"/>
      <c r="D713" s="88"/>
      <c r="E713" s="110"/>
      <c r="F713" s="28"/>
      <c r="G713" s="28"/>
      <c r="H713" s="22" t="str">
        <f>IF(G713="","",ROUNDDOWN('Lesné celky'!$C$2*G713,2))</f>
        <v/>
      </c>
      <c r="I713" s="28"/>
      <c r="J713" s="28"/>
      <c r="K713" s="28"/>
      <c r="L713" s="28"/>
      <c r="M713" s="24">
        <f t="shared" si="45"/>
        <v>0</v>
      </c>
      <c r="N713" s="112" t="str">
        <f t="shared" si="46"/>
        <v/>
      </c>
      <c r="O713" s="31"/>
      <c r="P713" s="33" t="str">
        <f t="shared" si="43"/>
        <v/>
      </c>
      <c r="R713" s="174" t="str">
        <f t="shared" si="44"/>
        <v/>
      </c>
    </row>
    <row r="714" spans="1:18" ht="24.75" customHeight="1" x14ac:dyDescent="0.2">
      <c r="A714" s="212"/>
      <c r="B714" s="213"/>
      <c r="C714" s="214"/>
      <c r="D714" s="88"/>
      <c r="E714" s="110"/>
      <c r="F714" s="28"/>
      <c r="G714" s="28"/>
      <c r="H714" s="22" t="str">
        <f>IF(G714="","",ROUNDDOWN('Lesné celky'!$C$2*G714,2))</f>
        <v/>
      </c>
      <c r="I714" s="28"/>
      <c r="J714" s="28"/>
      <c r="K714" s="28"/>
      <c r="L714" s="28"/>
      <c r="M714" s="24">
        <f t="shared" si="45"/>
        <v>0</v>
      </c>
      <c r="N714" s="112" t="str">
        <f t="shared" si="46"/>
        <v/>
      </c>
      <c r="O714" s="31"/>
      <c r="P714" s="33" t="str">
        <f t="shared" si="43"/>
        <v/>
      </c>
      <c r="R714" s="174" t="str">
        <f t="shared" si="44"/>
        <v/>
      </c>
    </row>
    <row r="715" spans="1:18" ht="24.75" customHeight="1" x14ac:dyDescent="0.2">
      <c r="A715" s="212"/>
      <c r="B715" s="213"/>
      <c r="C715" s="214"/>
      <c r="D715" s="88"/>
      <c r="E715" s="110"/>
      <c r="F715" s="28"/>
      <c r="G715" s="28"/>
      <c r="H715" s="22" t="str">
        <f>IF(G715="","",ROUNDDOWN('Lesné celky'!$C$2*G715,2))</f>
        <v/>
      </c>
      <c r="I715" s="28"/>
      <c r="J715" s="28"/>
      <c r="K715" s="28"/>
      <c r="L715" s="28"/>
      <c r="M715" s="24">
        <f t="shared" si="45"/>
        <v>0</v>
      </c>
      <c r="N715" s="112" t="str">
        <f t="shared" si="46"/>
        <v/>
      </c>
      <c r="O715" s="31"/>
      <c r="P715" s="33" t="str">
        <f t="shared" si="43"/>
        <v/>
      </c>
      <c r="R715" s="174" t="str">
        <f t="shared" si="44"/>
        <v/>
      </c>
    </row>
    <row r="716" spans="1:18" ht="24.75" customHeight="1" x14ac:dyDescent="0.2">
      <c r="A716" s="212"/>
      <c r="B716" s="213"/>
      <c r="C716" s="214"/>
      <c r="D716" s="88"/>
      <c r="E716" s="110"/>
      <c r="F716" s="28"/>
      <c r="G716" s="28"/>
      <c r="H716" s="22" t="str">
        <f>IF(G716="","",ROUNDDOWN('Lesné celky'!$C$2*G716,2))</f>
        <v/>
      </c>
      <c r="I716" s="28"/>
      <c r="J716" s="28"/>
      <c r="K716" s="28"/>
      <c r="L716" s="28"/>
      <c r="M716" s="24">
        <f t="shared" si="45"/>
        <v>0</v>
      </c>
      <c r="N716" s="112" t="str">
        <f t="shared" si="46"/>
        <v/>
      </c>
      <c r="O716" s="31"/>
      <c r="P716" s="33" t="str">
        <f t="shared" si="43"/>
        <v/>
      </c>
      <c r="R716" s="174" t="str">
        <f t="shared" si="44"/>
        <v/>
      </c>
    </row>
    <row r="717" spans="1:18" ht="24.75" customHeight="1" x14ac:dyDescent="0.2">
      <c r="A717" s="212"/>
      <c r="B717" s="213"/>
      <c r="C717" s="214"/>
      <c r="D717" s="88"/>
      <c r="E717" s="110"/>
      <c r="F717" s="28"/>
      <c r="G717" s="28"/>
      <c r="H717" s="22" t="str">
        <f>IF(G717="","",ROUNDDOWN('Lesné celky'!$C$2*G717,2))</f>
        <v/>
      </c>
      <c r="I717" s="28"/>
      <c r="J717" s="28"/>
      <c r="K717" s="28"/>
      <c r="L717" s="28"/>
      <c r="M717" s="24">
        <f t="shared" si="45"/>
        <v>0</v>
      </c>
      <c r="N717" s="112" t="str">
        <f t="shared" si="46"/>
        <v/>
      </c>
      <c r="O717" s="31"/>
      <c r="P717" s="33" t="str">
        <f t="shared" si="43"/>
        <v/>
      </c>
      <c r="R717" s="174" t="str">
        <f t="shared" si="44"/>
        <v/>
      </c>
    </row>
    <row r="718" spans="1:18" ht="24.75" customHeight="1" x14ac:dyDescent="0.2">
      <c r="A718" s="212"/>
      <c r="B718" s="213"/>
      <c r="C718" s="214"/>
      <c r="D718" s="88"/>
      <c r="E718" s="110"/>
      <c r="F718" s="28"/>
      <c r="G718" s="28"/>
      <c r="H718" s="22" t="str">
        <f>IF(G718="","",ROUNDDOWN('Lesné celky'!$C$2*G718,2))</f>
        <v/>
      </c>
      <c r="I718" s="28"/>
      <c r="J718" s="28"/>
      <c r="K718" s="28"/>
      <c r="L718" s="28"/>
      <c r="M718" s="24">
        <f t="shared" si="45"/>
        <v>0</v>
      </c>
      <c r="N718" s="112" t="str">
        <f t="shared" si="46"/>
        <v/>
      </c>
      <c r="O718" s="31"/>
      <c r="P718" s="33" t="str">
        <f t="shared" si="43"/>
        <v/>
      </c>
      <c r="R718" s="174" t="str">
        <f t="shared" si="44"/>
        <v/>
      </c>
    </row>
    <row r="719" spans="1:18" ht="24.75" customHeight="1" x14ac:dyDescent="0.2">
      <c r="A719" s="212"/>
      <c r="B719" s="213"/>
      <c r="C719" s="214"/>
      <c r="D719" s="88"/>
      <c r="E719" s="110"/>
      <c r="F719" s="28"/>
      <c r="G719" s="28"/>
      <c r="H719" s="22" t="str">
        <f>IF(G719="","",ROUNDDOWN('Lesné celky'!$C$2*G719,2))</f>
        <v/>
      </c>
      <c r="I719" s="28"/>
      <c r="J719" s="28"/>
      <c r="K719" s="28"/>
      <c r="L719" s="28"/>
      <c r="M719" s="24">
        <f t="shared" si="45"/>
        <v>0</v>
      </c>
      <c r="N719" s="112" t="str">
        <f t="shared" si="46"/>
        <v/>
      </c>
      <c r="O719" s="31"/>
      <c r="P719" s="33" t="str">
        <f t="shared" si="43"/>
        <v/>
      </c>
      <c r="R719" s="174" t="str">
        <f t="shared" si="44"/>
        <v/>
      </c>
    </row>
    <row r="720" spans="1:18" ht="24.75" customHeight="1" x14ac:dyDescent="0.2">
      <c r="A720" s="212"/>
      <c r="B720" s="213"/>
      <c r="C720" s="214"/>
      <c r="D720" s="88"/>
      <c r="E720" s="110"/>
      <c r="F720" s="28"/>
      <c r="G720" s="28"/>
      <c r="H720" s="22" t="str">
        <f>IF(G720="","",ROUNDDOWN('Lesné celky'!$C$2*G720,2))</f>
        <v/>
      </c>
      <c r="I720" s="28"/>
      <c r="J720" s="28"/>
      <c r="K720" s="28"/>
      <c r="L720" s="28"/>
      <c r="M720" s="24">
        <f t="shared" si="45"/>
        <v>0</v>
      </c>
      <c r="N720" s="112" t="str">
        <f t="shared" si="46"/>
        <v/>
      </c>
      <c r="O720" s="31"/>
      <c r="P720" s="33" t="str">
        <f t="shared" si="43"/>
        <v/>
      </c>
      <c r="R720" s="174" t="str">
        <f t="shared" si="44"/>
        <v/>
      </c>
    </row>
    <row r="721" spans="1:18" ht="24.75" customHeight="1" x14ac:dyDescent="0.2">
      <c r="A721" s="212"/>
      <c r="B721" s="213"/>
      <c r="C721" s="214"/>
      <c r="D721" s="88"/>
      <c r="E721" s="110"/>
      <c r="F721" s="28"/>
      <c r="G721" s="28"/>
      <c r="H721" s="22" t="str">
        <f>IF(G721="","",ROUNDDOWN('Lesné celky'!$C$2*G721,2))</f>
        <v/>
      </c>
      <c r="I721" s="28"/>
      <c r="J721" s="28"/>
      <c r="K721" s="28"/>
      <c r="L721" s="28"/>
      <c r="M721" s="24">
        <f t="shared" si="45"/>
        <v>0</v>
      </c>
      <c r="N721" s="112" t="str">
        <f t="shared" si="46"/>
        <v/>
      </c>
      <c r="O721" s="31"/>
      <c r="P721" s="33" t="str">
        <f t="shared" si="43"/>
        <v/>
      </c>
      <c r="R721" s="174" t="str">
        <f t="shared" si="44"/>
        <v/>
      </c>
    </row>
    <row r="722" spans="1:18" ht="24.75" customHeight="1" x14ac:dyDescent="0.2">
      <c r="A722" s="212"/>
      <c r="B722" s="213"/>
      <c r="C722" s="214"/>
      <c r="D722" s="88"/>
      <c r="E722" s="110"/>
      <c r="F722" s="28"/>
      <c r="G722" s="28"/>
      <c r="H722" s="22" t="str">
        <f>IF(G722="","",ROUNDDOWN('Lesné celky'!$C$2*G722,2))</f>
        <v/>
      </c>
      <c r="I722" s="28"/>
      <c r="J722" s="28"/>
      <c r="K722" s="28"/>
      <c r="L722" s="28"/>
      <c r="M722" s="24">
        <f t="shared" si="45"/>
        <v>0</v>
      </c>
      <c r="N722" s="112" t="str">
        <f t="shared" si="46"/>
        <v/>
      </c>
      <c r="O722" s="31"/>
      <c r="P722" s="33" t="str">
        <f t="shared" si="43"/>
        <v/>
      </c>
      <c r="R722" s="174" t="str">
        <f t="shared" si="44"/>
        <v/>
      </c>
    </row>
    <row r="723" spans="1:18" ht="24.75" customHeight="1" x14ac:dyDescent="0.2">
      <c r="A723" s="212"/>
      <c r="B723" s="213"/>
      <c r="C723" s="214"/>
      <c r="D723" s="88"/>
      <c r="E723" s="110"/>
      <c r="F723" s="28"/>
      <c r="G723" s="28"/>
      <c r="H723" s="22" t="str">
        <f>IF(G723="","",ROUNDDOWN('Lesné celky'!$C$2*G723,2))</f>
        <v/>
      </c>
      <c r="I723" s="28"/>
      <c r="J723" s="28"/>
      <c r="K723" s="28"/>
      <c r="L723" s="28"/>
      <c r="M723" s="24">
        <f t="shared" si="45"/>
        <v>0</v>
      </c>
      <c r="N723" s="112" t="str">
        <f t="shared" si="46"/>
        <v/>
      </c>
      <c r="O723" s="31"/>
      <c r="P723" s="33" t="str">
        <f t="shared" si="43"/>
        <v/>
      </c>
      <c r="R723" s="174" t="str">
        <f t="shared" si="44"/>
        <v/>
      </c>
    </row>
    <row r="724" spans="1:18" ht="24.75" customHeight="1" x14ac:dyDescent="0.2">
      <c r="A724" s="212"/>
      <c r="B724" s="213"/>
      <c r="C724" s="214"/>
      <c r="D724" s="88"/>
      <c r="E724" s="110"/>
      <c r="F724" s="28"/>
      <c r="G724" s="28"/>
      <c r="H724" s="22" t="str">
        <f>IF(G724="","",ROUNDDOWN('Lesné celky'!$C$2*G724,2))</f>
        <v/>
      </c>
      <c r="I724" s="28"/>
      <c r="J724" s="28"/>
      <c r="K724" s="28"/>
      <c r="L724" s="28"/>
      <c r="M724" s="24">
        <f t="shared" si="45"/>
        <v>0</v>
      </c>
      <c r="N724" s="112" t="str">
        <f t="shared" si="46"/>
        <v/>
      </c>
      <c r="O724" s="31"/>
      <c r="P724" s="33" t="str">
        <f t="shared" ref="P724:P787" si="47">IF(H724="","",H724-O724)</f>
        <v/>
      </c>
      <c r="R724" s="174" t="str">
        <f t="shared" ref="R724:R787" si="48">IF(AND(H724&lt;&gt;"",OR(E724="",D724="",A724="")),"nekorektne zadané údaje","")</f>
        <v/>
      </c>
    </row>
    <row r="725" spans="1:18" ht="24.75" customHeight="1" x14ac:dyDescent="0.2">
      <c r="A725" s="212"/>
      <c r="B725" s="213"/>
      <c r="C725" s="214"/>
      <c r="D725" s="88"/>
      <c r="E725" s="110"/>
      <c r="F725" s="28"/>
      <c r="G725" s="28"/>
      <c r="H725" s="22" t="str">
        <f>IF(G725="","",ROUNDDOWN('Lesné celky'!$C$2*G725,2))</f>
        <v/>
      </c>
      <c r="I725" s="28"/>
      <c r="J725" s="28"/>
      <c r="K725" s="28"/>
      <c r="L725" s="28"/>
      <c r="M725" s="24">
        <f t="shared" si="45"/>
        <v>0</v>
      </c>
      <c r="N725" s="112" t="str">
        <f t="shared" si="46"/>
        <v/>
      </c>
      <c r="O725" s="31"/>
      <c r="P725" s="33" t="str">
        <f t="shared" si="47"/>
        <v/>
      </c>
      <c r="R725" s="174" t="str">
        <f t="shared" si="48"/>
        <v/>
      </c>
    </row>
    <row r="726" spans="1:18" ht="24.75" customHeight="1" x14ac:dyDescent="0.2">
      <c r="A726" s="212"/>
      <c r="B726" s="213"/>
      <c r="C726" s="214"/>
      <c r="D726" s="88"/>
      <c r="E726" s="110"/>
      <c r="F726" s="28"/>
      <c r="G726" s="28"/>
      <c r="H726" s="22" t="str">
        <f>IF(G726="","",ROUNDDOWN('Lesné celky'!$C$2*G726,2))</f>
        <v/>
      </c>
      <c r="I726" s="28"/>
      <c r="J726" s="28"/>
      <c r="K726" s="28"/>
      <c r="L726" s="28"/>
      <c r="M726" s="24">
        <f t="shared" si="45"/>
        <v>0</v>
      </c>
      <c r="N726" s="112" t="str">
        <f t="shared" si="46"/>
        <v/>
      </c>
      <c r="O726" s="31"/>
      <c r="P726" s="33" t="str">
        <f t="shared" si="47"/>
        <v/>
      </c>
      <c r="R726" s="174" t="str">
        <f t="shared" si="48"/>
        <v/>
      </c>
    </row>
    <row r="727" spans="1:18" ht="24.75" customHeight="1" x14ac:dyDescent="0.2">
      <c r="A727" s="212"/>
      <c r="B727" s="213"/>
      <c r="C727" s="214"/>
      <c r="D727" s="88"/>
      <c r="E727" s="110"/>
      <c r="F727" s="28"/>
      <c r="G727" s="28"/>
      <c r="H727" s="22" t="str">
        <f>IF(G727="","",ROUNDDOWN('Lesné celky'!$C$2*G727,2))</f>
        <v/>
      </c>
      <c r="I727" s="28"/>
      <c r="J727" s="28"/>
      <c r="K727" s="28"/>
      <c r="L727" s="28"/>
      <c r="M727" s="24">
        <f t="shared" si="45"/>
        <v>0</v>
      </c>
      <c r="N727" s="112" t="str">
        <f t="shared" si="46"/>
        <v/>
      </c>
      <c r="O727" s="31"/>
      <c r="P727" s="33" t="str">
        <f t="shared" si="47"/>
        <v/>
      </c>
      <c r="R727" s="174" t="str">
        <f t="shared" si="48"/>
        <v/>
      </c>
    </row>
    <row r="728" spans="1:18" ht="24.75" customHeight="1" x14ac:dyDescent="0.2">
      <c r="A728" s="212"/>
      <c r="B728" s="213"/>
      <c r="C728" s="214"/>
      <c r="D728" s="88"/>
      <c r="E728" s="110"/>
      <c r="F728" s="28"/>
      <c r="G728" s="28"/>
      <c r="H728" s="22" t="str">
        <f>IF(G728="","",ROUNDDOWN('Lesné celky'!$C$2*G728,2))</f>
        <v/>
      </c>
      <c r="I728" s="28"/>
      <c r="J728" s="28"/>
      <c r="K728" s="28"/>
      <c r="L728" s="28"/>
      <c r="M728" s="24">
        <f t="shared" si="45"/>
        <v>0</v>
      </c>
      <c r="N728" s="112" t="str">
        <f t="shared" si="46"/>
        <v/>
      </c>
      <c r="O728" s="31"/>
      <c r="P728" s="33" t="str">
        <f t="shared" si="47"/>
        <v/>
      </c>
      <c r="R728" s="174" t="str">
        <f t="shared" si="48"/>
        <v/>
      </c>
    </row>
    <row r="729" spans="1:18" ht="24.75" customHeight="1" x14ac:dyDescent="0.2">
      <c r="A729" s="212"/>
      <c r="B729" s="213"/>
      <c r="C729" s="214"/>
      <c r="D729" s="88"/>
      <c r="E729" s="110"/>
      <c r="F729" s="28"/>
      <c r="G729" s="28"/>
      <c r="H729" s="22" t="str">
        <f>IF(G729="","",ROUNDDOWN('Lesné celky'!$C$2*G729,2))</f>
        <v/>
      </c>
      <c r="I729" s="28"/>
      <c r="J729" s="28"/>
      <c r="K729" s="28"/>
      <c r="L729" s="28"/>
      <c r="M729" s="24">
        <f t="shared" si="45"/>
        <v>0</v>
      </c>
      <c r="N729" s="112" t="str">
        <f t="shared" si="46"/>
        <v/>
      </c>
      <c r="O729" s="31"/>
      <c r="P729" s="33" t="str">
        <f t="shared" si="47"/>
        <v/>
      </c>
      <c r="R729" s="174" t="str">
        <f t="shared" si="48"/>
        <v/>
      </c>
    </row>
    <row r="730" spans="1:18" ht="24.75" customHeight="1" x14ac:dyDescent="0.2">
      <c r="A730" s="212"/>
      <c r="B730" s="213"/>
      <c r="C730" s="214"/>
      <c r="D730" s="88"/>
      <c r="E730" s="110"/>
      <c r="F730" s="28"/>
      <c r="G730" s="28"/>
      <c r="H730" s="22" t="str">
        <f>IF(G730="","",ROUNDDOWN('Lesné celky'!$C$2*G730,2))</f>
        <v/>
      </c>
      <c r="I730" s="28"/>
      <c r="J730" s="28"/>
      <c r="K730" s="28"/>
      <c r="L730" s="28"/>
      <c r="M730" s="24">
        <f t="shared" si="45"/>
        <v>0</v>
      </c>
      <c r="N730" s="112" t="str">
        <f t="shared" si="46"/>
        <v/>
      </c>
      <c r="O730" s="31"/>
      <c r="P730" s="33" t="str">
        <f t="shared" si="47"/>
        <v/>
      </c>
      <c r="R730" s="174" t="str">
        <f t="shared" si="48"/>
        <v/>
      </c>
    </row>
    <row r="731" spans="1:18" ht="24.75" customHeight="1" x14ac:dyDescent="0.2">
      <c r="A731" s="212"/>
      <c r="B731" s="213"/>
      <c r="C731" s="214"/>
      <c r="D731" s="88"/>
      <c r="E731" s="110"/>
      <c r="F731" s="28"/>
      <c r="G731" s="28"/>
      <c r="H731" s="22" t="str">
        <f>IF(G731="","",ROUNDDOWN('Lesné celky'!$C$2*G731,2))</f>
        <v/>
      </c>
      <c r="I731" s="28"/>
      <c r="J731" s="28"/>
      <c r="K731" s="28"/>
      <c r="L731" s="28"/>
      <c r="M731" s="24">
        <f t="shared" si="45"/>
        <v>0</v>
      </c>
      <c r="N731" s="112" t="str">
        <f t="shared" si="46"/>
        <v/>
      </c>
      <c r="O731" s="31"/>
      <c r="P731" s="33" t="str">
        <f t="shared" si="47"/>
        <v/>
      </c>
      <c r="R731" s="174" t="str">
        <f t="shared" si="48"/>
        <v/>
      </c>
    </row>
    <row r="732" spans="1:18" ht="24.75" customHeight="1" x14ac:dyDescent="0.2">
      <c r="A732" s="212"/>
      <c r="B732" s="213"/>
      <c r="C732" s="214"/>
      <c r="D732" s="88"/>
      <c r="E732" s="110"/>
      <c r="F732" s="28"/>
      <c r="G732" s="28"/>
      <c r="H732" s="22" t="str">
        <f>IF(G732="","",ROUNDDOWN('Lesné celky'!$C$2*G732,2))</f>
        <v/>
      </c>
      <c r="I732" s="28"/>
      <c r="J732" s="28"/>
      <c r="K732" s="28"/>
      <c r="L732" s="28"/>
      <c r="M732" s="24">
        <f t="shared" si="45"/>
        <v>0</v>
      </c>
      <c r="N732" s="112" t="str">
        <f t="shared" si="46"/>
        <v/>
      </c>
      <c r="O732" s="31"/>
      <c r="P732" s="33" t="str">
        <f t="shared" si="47"/>
        <v/>
      </c>
      <c r="R732" s="174" t="str">
        <f t="shared" si="48"/>
        <v/>
      </c>
    </row>
    <row r="733" spans="1:18" ht="24.75" customHeight="1" x14ac:dyDescent="0.2">
      <c r="A733" s="212"/>
      <c r="B733" s="213"/>
      <c r="C733" s="214"/>
      <c r="D733" s="88"/>
      <c r="E733" s="110"/>
      <c r="F733" s="28"/>
      <c r="G733" s="28"/>
      <c r="H733" s="22" t="str">
        <f>IF(G733="","",ROUNDDOWN('Lesné celky'!$C$2*G733,2))</f>
        <v/>
      </c>
      <c r="I733" s="28"/>
      <c r="J733" s="28"/>
      <c r="K733" s="28"/>
      <c r="L733" s="28"/>
      <c r="M733" s="24">
        <f t="shared" si="45"/>
        <v>0</v>
      </c>
      <c r="N733" s="112" t="str">
        <f t="shared" si="46"/>
        <v/>
      </c>
      <c r="O733" s="31"/>
      <c r="P733" s="33" t="str">
        <f t="shared" si="47"/>
        <v/>
      </c>
      <c r="R733" s="174" t="str">
        <f t="shared" si="48"/>
        <v/>
      </c>
    </row>
    <row r="734" spans="1:18" ht="24.75" customHeight="1" x14ac:dyDescent="0.2">
      <c r="A734" s="212"/>
      <c r="B734" s="213"/>
      <c r="C734" s="214"/>
      <c r="D734" s="88"/>
      <c r="E734" s="110"/>
      <c r="F734" s="28"/>
      <c r="G734" s="28"/>
      <c r="H734" s="22" t="str">
        <f>IF(G734="","",ROUNDDOWN('Lesné celky'!$C$2*G734,2))</f>
        <v/>
      </c>
      <c r="I734" s="28"/>
      <c r="J734" s="28"/>
      <c r="K734" s="28"/>
      <c r="L734" s="28"/>
      <c r="M734" s="24">
        <f t="shared" si="45"/>
        <v>0</v>
      </c>
      <c r="N734" s="112" t="str">
        <f t="shared" si="46"/>
        <v/>
      </c>
      <c r="O734" s="31"/>
      <c r="P734" s="33" t="str">
        <f t="shared" si="47"/>
        <v/>
      </c>
      <c r="R734" s="174" t="str">
        <f t="shared" si="48"/>
        <v/>
      </c>
    </row>
    <row r="735" spans="1:18" ht="24.75" customHeight="1" x14ac:dyDescent="0.2">
      <c r="A735" s="212"/>
      <c r="B735" s="213"/>
      <c r="C735" s="214"/>
      <c r="D735" s="88"/>
      <c r="E735" s="110"/>
      <c r="F735" s="28"/>
      <c r="G735" s="28"/>
      <c r="H735" s="22" t="str">
        <f>IF(G735="","",ROUNDDOWN('Lesné celky'!$C$2*G735,2))</f>
        <v/>
      </c>
      <c r="I735" s="28"/>
      <c r="J735" s="28"/>
      <c r="K735" s="28"/>
      <c r="L735" s="28"/>
      <c r="M735" s="24">
        <f t="shared" si="45"/>
        <v>0</v>
      </c>
      <c r="N735" s="112" t="str">
        <f t="shared" si="46"/>
        <v/>
      </c>
      <c r="O735" s="31"/>
      <c r="P735" s="33" t="str">
        <f t="shared" si="47"/>
        <v/>
      </c>
      <c r="R735" s="174" t="str">
        <f t="shared" si="48"/>
        <v/>
      </c>
    </row>
    <row r="736" spans="1:18" ht="24.75" customHeight="1" x14ac:dyDescent="0.2">
      <c r="A736" s="212"/>
      <c r="B736" s="213"/>
      <c r="C736" s="214"/>
      <c r="D736" s="88"/>
      <c r="E736" s="110"/>
      <c r="F736" s="28"/>
      <c r="G736" s="28"/>
      <c r="H736" s="22" t="str">
        <f>IF(G736="","",ROUNDDOWN('Lesné celky'!$C$2*G736,2))</f>
        <v/>
      </c>
      <c r="I736" s="28"/>
      <c r="J736" s="28"/>
      <c r="K736" s="28"/>
      <c r="L736" s="28"/>
      <c r="M736" s="24">
        <f t="shared" si="45"/>
        <v>0</v>
      </c>
      <c r="N736" s="112" t="str">
        <f t="shared" si="46"/>
        <v/>
      </c>
      <c r="O736" s="31"/>
      <c r="P736" s="33" t="str">
        <f t="shared" si="47"/>
        <v/>
      </c>
      <c r="R736" s="174" t="str">
        <f t="shared" si="48"/>
        <v/>
      </c>
    </row>
    <row r="737" spans="1:18" ht="24.75" customHeight="1" x14ac:dyDescent="0.2">
      <c r="A737" s="212"/>
      <c r="B737" s="213"/>
      <c r="C737" s="214"/>
      <c r="D737" s="88"/>
      <c r="E737" s="110"/>
      <c r="F737" s="28"/>
      <c r="G737" s="28"/>
      <c r="H737" s="22" t="str">
        <f>IF(G737="","",ROUNDDOWN('Lesné celky'!$C$2*G737,2))</f>
        <v/>
      </c>
      <c r="I737" s="28"/>
      <c r="J737" s="28"/>
      <c r="K737" s="28"/>
      <c r="L737" s="28"/>
      <c r="M737" s="24">
        <f t="shared" si="45"/>
        <v>0</v>
      </c>
      <c r="N737" s="112" t="str">
        <f t="shared" si="46"/>
        <v/>
      </c>
      <c r="O737" s="31"/>
      <c r="P737" s="33" t="str">
        <f t="shared" si="47"/>
        <v/>
      </c>
      <c r="R737" s="174" t="str">
        <f t="shared" si="48"/>
        <v/>
      </c>
    </row>
    <row r="738" spans="1:18" ht="24.75" customHeight="1" x14ac:dyDescent="0.2">
      <c r="A738" s="212"/>
      <c r="B738" s="213"/>
      <c r="C738" s="214"/>
      <c r="D738" s="88"/>
      <c r="E738" s="110"/>
      <c r="F738" s="28"/>
      <c r="G738" s="28"/>
      <c r="H738" s="22" t="str">
        <f>IF(G738="","",ROUNDDOWN('Lesné celky'!$C$2*G738,2))</f>
        <v/>
      </c>
      <c r="I738" s="28"/>
      <c r="J738" s="28"/>
      <c r="K738" s="28"/>
      <c r="L738" s="28"/>
      <c r="M738" s="24">
        <f t="shared" si="45"/>
        <v>0</v>
      </c>
      <c r="N738" s="112" t="str">
        <f t="shared" si="46"/>
        <v/>
      </c>
      <c r="O738" s="31"/>
      <c r="P738" s="33" t="str">
        <f t="shared" si="47"/>
        <v/>
      </c>
      <c r="R738" s="174" t="str">
        <f t="shared" si="48"/>
        <v/>
      </c>
    </row>
    <row r="739" spans="1:18" ht="24.75" customHeight="1" x14ac:dyDescent="0.2">
      <c r="A739" s="212"/>
      <c r="B739" s="213"/>
      <c r="C739" s="214"/>
      <c r="D739" s="88"/>
      <c r="E739" s="110"/>
      <c r="F739" s="28"/>
      <c r="G739" s="28"/>
      <c r="H739" s="22" t="str">
        <f>IF(G739="","",ROUNDDOWN('Lesné celky'!$C$2*G739,2))</f>
        <v/>
      </c>
      <c r="I739" s="28"/>
      <c r="J739" s="28"/>
      <c r="K739" s="28"/>
      <c r="L739" s="28"/>
      <c r="M739" s="24">
        <f t="shared" si="45"/>
        <v>0</v>
      </c>
      <c r="N739" s="112" t="str">
        <f t="shared" si="46"/>
        <v/>
      </c>
      <c r="O739" s="31"/>
      <c r="P739" s="33" t="str">
        <f t="shared" si="47"/>
        <v/>
      </c>
      <c r="R739" s="174" t="str">
        <f t="shared" si="48"/>
        <v/>
      </c>
    </row>
    <row r="740" spans="1:18" ht="24.75" customHeight="1" x14ac:dyDescent="0.2">
      <c r="A740" s="212"/>
      <c r="B740" s="213"/>
      <c r="C740" s="214"/>
      <c r="D740" s="88"/>
      <c r="E740" s="110"/>
      <c r="F740" s="28"/>
      <c r="G740" s="28"/>
      <c r="H740" s="22" t="str">
        <f>IF(G740="","",ROUNDDOWN('Lesné celky'!$C$2*G740,2))</f>
        <v/>
      </c>
      <c r="I740" s="28"/>
      <c r="J740" s="28"/>
      <c r="K740" s="28"/>
      <c r="L740" s="28"/>
      <c r="M740" s="24">
        <f t="shared" si="45"/>
        <v>0</v>
      </c>
      <c r="N740" s="112" t="str">
        <f t="shared" si="46"/>
        <v/>
      </c>
      <c r="O740" s="31"/>
      <c r="P740" s="33" t="str">
        <f t="shared" si="47"/>
        <v/>
      </c>
      <c r="R740" s="174" t="str">
        <f t="shared" si="48"/>
        <v/>
      </c>
    </row>
    <row r="741" spans="1:18" ht="24.75" customHeight="1" x14ac:dyDescent="0.2">
      <c r="A741" s="212"/>
      <c r="B741" s="213"/>
      <c r="C741" s="214"/>
      <c r="D741" s="88"/>
      <c r="E741" s="110"/>
      <c r="F741" s="28"/>
      <c r="G741" s="28"/>
      <c r="H741" s="22" t="str">
        <f>IF(G741="","",ROUNDDOWN('Lesné celky'!$C$2*G741,2))</f>
        <v/>
      </c>
      <c r="I741" s="28"/>
      <c r="J741" s="28"/>
      <c r="K741" s="28"/>
      <c r="L741" s="28"/>
      <c r="M741" s="24">
        <f t="shared" si="45"/>
        <v>0</v>
      </c>
      <c r="N741" s="112" t="str">
        <f t="shared" si="46"/>
        <v/>
      </c>
      <c r="O741" s="31"/>
      <c r="P741" s="33" t="str">
        <f t="shared" si="47"/>
        <v/>
      </c>
      <c r="R741" s="174" t="str">
        <f t="shared" si="48"/>
        <v/>
      </c>
    </row>
    <row r="742" spans="1:18" ht="24.75" customHeight="1" x14ac:dyDescent="0.2">
      <c r="A742" s="212"/>
      <c r="B742" s="213"/>
      <c r="C742" s="214"/>
      <c r="D742" s="88"/>
      <c r="E742" s="110"/>
      <c r="F742" s="28"/>
      <c r="G742" s="28"/>
      <c r="H742" s="22" t="str">
        <f>IF(G742="","",ROUNDDOWN('Lesné celky'!$C$2*G742,2))</f>
        <v/>
      </c>
      <c r="I742" s="28"/>
      <c r="J742" s="28"/>
      <c r="K742" s="28"/>
      <c r="L742" s="28"/>
      <c r="M742" s="24">
        <f t="shared" si="45"/>
        <v>0</v>
      </c>
      <c r="N742" s="112" t="str">
        <f t="shared" si="46"/>
        <v/>
      </c>
      <c r="O742" s="31"/>
      <c r="P742" s="33" t="str">
        <f t="shared" si="47"/>
        <v/>
      </c>
      <c r="R742" s="174" t="str">
        <f t="shared" si="48"/>
        <v/>
      </c>
    </row>
    <row r="743" spans="1:18" ht="24.75" customHeight="1" x14ac:dyDescent="0.2">
      <c r="A743" s="212"/>
      <c r="B743" s="213"/>
      <c r="C743" s="214"/>
      <c r="D743" s="88"/>
      <c r="E743" s="110"/>
      <c r="F743" s="28"/>
      <c r="G743" s="28"/>
      <c r="H743" s="22" t="str">
        <f>IF(G743="","",ROUNDDOWN('Lesné celky'!$C$2*G743,2))</f>
        <v/>
      </c>
      <c r="I743" s="28"/>
      <c r="J743" s="28"/>
      <c r="K743" s="28"/>
      <c r="L743" s="28"/>
      <c r="M743" s="24">
        <f t="shared" si="45"/>
        <v>0</v>
      </c>
      <c r="N743" s="112" t="str">
        <f t="shared" si="46"/>
        <v/>
      </c>
      <c r="O743" s="31"/>
      <c r="P743" s="33" t="str">
        <f t="shared" si="47"/>
        <v/>
      </c>
      <c r="R743" s="174" t="str">
        <f t="shared" si="48"/>
        <v/>
      </c>
    </row>
    <row r="744" spans="1:18" ht="24.75" customHeight="1" x14ac:dyDescent="0.2">
      <c r="A744" s="212"/>
      <c r="B744" s="213"/>
      <c r="C744" s="214"/>
      <c r="D744" s="88"/>
      <c r="E744" s="110"/>
      <c r="F744" s="28"/>
      <c r="G744" s="28"/>
      <c r="H744" s="22" t="str">
        <f>IF(G744="","",ROUNDDOWN('Lesné celky'!$C$2*G744,2))</f>
        <v/>
      </c>
      <c r="I744" s="28"/>
      <c r="J744" s="28"/>
      <c r="K744" s="28"/>
      <c r="L744" s="28"/>
      <c r="M744" s="24">
        <f t="shared" si="45"/>
        <v>0</v>
      </c>
      <c r="N744" s="112" t="str">
        <f t="shared" si="46"/>
        <v/>
      </c>
      <c r="O744" s="31"/>
      <c r="P744" s="33" t="str">
        <f t="shared" si="47"/>
        <v/>
      </c>
      <c r="R744" s="174" t="str">
        <f t="shared" si="48"/>
        <v/>
      </c>
    </row>
    <row r="745" spans="1:18" ht="24.75" customHeight="1" x14ac:dyDescent="0.2">
      <c r="A745" s="212"/>
      <c r="B745" s="213"/>
      <c r="C745" s="214"/>
      <c r="D745" s="88"/>
      <c r="E745" s="110"/>
      <c r="F745" s="28"/>
      <c r="G745" s="28"/>
      <c r="H745" s="22" t="str">
        <f>IF(G745="","",ROUNDDOWN('Lesné celky'!$C$2*G745,2))</f>
        <v/>
      </c>
      <c r="I745" s="28"/>
      <c r="J745" s="28"/>
      <c r="K745" s="28"/>
      <c r="L745" s="28"/>
      <c r="M745" s="24">
        <f t="shared" si="45"/>
        <v>0</v>
      </c>
      <c r="N745" s="112" t="str">
        <f t="shared" si="46"/>
        <v/>
      </c>
      <c r="O745" s="31"/>
      <c r="P745" s="33" t="str">
        <f t="shared" si="47"/>
        <v/>
      </c>
      <c r="R745" s="174" t="str">
        <f t="shared" si="48"/>
        <v/>
      </c>
    </row>
    <row r="746" spans="1:18" ht="24.75" customHeight="1" x14ac:dyDescent="0.2">
      <c r="A746" s="212"/>
      <c r="B746" s="213"/>
      <c r="C746" s="214"/>
      <c r="D746" s="88"/>
      <c r="E746" s="110"/>
      <c r="F746" s="28"/>
      <c r="G746" s="28"/>
      <c r="H746" s="22" t="str">
        <f>IF(G746="","",ROUNDDOWN('Lesné celky'!$C$2*G746,2))</f>
        <v/>
      </c>
      <c r="I746" s="28"/>
      <c r="J746" s="28"/>
      <c r="K746" s="28"/>
      <c r="L746" s="28"/>
      <c r="M746" s="24">
        <f t="shared" si="45"/>
        <v>0</v>
      </c>
      <c r="N746" s="112" t="str">
        <f t="shared" si="46"/>
        <v/>
      </c>
      <c r="O746" s="31"/>
      <c r="P746" s="33" t="str">
        <f t="shared" si="47"/>
        <v/>
      </c>
      <c r="R746" s="174" t="str">
        <f t="shared" si="48"/>
        <v/>
      </c>
    </row>
    <row r="747" spans="1:18" ht="24.75" customHeight="1" x14ac:dyDescent="0.2">
      <c r="A747" s="212"/>
      <c r="B747" s="213"/>
      <c r="C747" s="214"/>
      <c r="D747" s="88"/>
      <c r="E747" s="110"/>
      <c r="F747" s="28"/>
      <c r="G747" s="28"/>
      <c r="H747" s="22" t="str">
        <f>IF(G747="","",ROUNDDOWN('Lesné celky'!$C$2*G747,2))</f>
        <v/>
      </c>
      <c r="I747" s="28"/>
      <c r="J747" s="28"/>
      <c r="K747" s="28"/>
      <c r="L747" s="28"/>
      <c r="M747" s="24">
        <f t="shared" si="45"/>
        <v>0</v>
      </c>
      <c r="N747" s="112" t="str">
        <f t="shared" si="46"/>
        <v/>
      </c>
      <c r="O747" s="31"/>
      <c r="P747" s="33" t="str">
        <f t="shared" si="47"/>
        <v/>
      </c>
      <c r="R747" s="174" t="str">
        <f t="shared" si="48"/>
        <v/>
      </c>
    </row>
    <row r="748" spans="1:18" ht="24.75" customHeight="1" x14ac:dyDescent="0.2">
      <c r="A748" s="212"/>
      <c r="B748" s="213"/>
      <c r="C748" s="214"/>
      <c r="D748" s="88"/>
      <c r="E748" s="110"/>
      <c r="F748" s="28"/>
      <c r="G748" s="28"/>
      <c r="H748" s="22" t="str">
        <f>IF(G748="","",ROUNDDOWN('Lesné celky'!$C$2*G748,2))</f>
        <v/>
      </c>
      <c r="I748" s="28"/>
      <c r="J748" s="28"/>
      <c r="K748" s="28"/>
      <c r="L748" s="28"/>
      <c r="M748" s="24">
        <f t="shared" si="45"/>
        <v>0</v>
      </c>
      <c r="N748" s="112" t="str">
        <f t="shared" si="46"/>
        <v/>
      </c>
      <c r="O748" s="31"/>
      <c r="P748" s="33" t="str">
        <f t="shared" si="47"/>
        <v/>
      </c>
      <c r="R748" s="174" t="str">
        <f t="shared" si="48"/>
        <v/>
      </c>
    </row>
    <row r="749" spans="1:18" ht="24.75" customHeight="1" x14ac:dyDescent="0.2">
      <c r="A749" s="212"/>
      <c r="B749" s="213"/>
      <c r="C749" s="214"/>
      <c r="D749" s="88"/>
      <c r="E749" s="110"/>
      <c r="F749" s="28"/>
      <c r="G749" s="28"/>
      <c r="H749" s="22" t="str">
        <f>IF(G749="","",ROUNDDOWN('Lesné celky'!$C$2*G749,2))</f>
        <v/>
      </c>
      <c r="I749" s="28"/>
      <c r="J749" s="28"/>
      <c r="K749" s="28"/>
      <c r="L749" s="28"/>
      <c r="M749" s="24">
        <f t="shared" si="45"/>
        <v>0</v>
      </c>
      <c r="N749" s="112" t="str">
        <f t="shared" si="46"/>
        <v/>
      </c>
      <c r="O749" s="31"/>
      <c r="P749" s="33" t="str">
        <f t="shared" si="47"/>
        <v/>
      </c>
      <c r="R749" s="174" t="str">
        <f t="shared" si="48"/>
        <v/>
      </c>
    </row>
    <row r="750" spans="1:18" ht="24.75" customHeight="1" x14ac:dyDescent="0.2">
      <c r="A750" s="212"/>
      <c r="B750" s="213"/>
      <c r="C750" s="214"/>
      <c r="D750" s="88"/>
      <c r="E750" s="110"/>
      <c r="F750" s="28"/>
      <c r="G750" s="28"/>
      <c r="H750" s="22" t="str">
        <f>IF(G750="","",ROUNDDOWN('Lesné celky'!$C$2*G750,2))</f>
        <v/>
      </c>
      <c r="I750" s="28"/>
      <c r="J750" s="28"/>
      <c r="K750" s="28"/>
      <c r="L750" s="28"/>
      <c r="M750" s="24">
        <f t="shared" si="45"/>
        <v>0</v>
      </c>
      <c r="N750" s="112" t="str">
        <f t="shared" si="46"/>
        <v/>
      </c>
      <c r="O750" s="31"/>
      <c r="P750" s="33" t="str">
        <f t="shared" si="47"/>
        <v/>
      </c>
      <c r="R750" s="174" t="str">
        <f t="shared" si="48"/>
        <v/>
      </c>
    </row>
    <row r="751" spans="1:18" ht="24.75" customHeight="1" x14ac:dyDescent="0.2">
      <c r="A751" s="212"/>
      <c r="B751" s="213"/>
      <c r="C751" s="214"/>
      <c r="D751" s="88"/>
      <c r="E751" s="110"/>
      <c r="F751" s="28"/>
      <c r="G751" s="28"/>
      <c r="H751" s="22" t="str">
        <f>IF(G751="","",ROUNDDOWN('Lesné celky'!$C$2*G751,2))</f>
        <v/>
      </c>
      <c r="I751" s="28"/>
      <c r="J751" s="28"/>
      <c r="K751" s="28"/>
      <c r="L751" s="28"/>
      <c r="M751" s="24">
        <f t="shared" si="45"/>
        <v>0</v>
      </c>
      <c r="N751" s="112" t="str">
        <f t="shared" si="46"/>
        <v/>
      </c>
      <c r="O751" s="31"/>
      <c r="P751" s="33" t="str">
        <f t="shared" si="47"/>
        <v/>
      </c>
      <c r="R751" s="174" t="str">
        <f t="shared" si="48"/>
        <v/>
      </c>
    </row>
    <row r="752" spans="1:18" ht="24.75" customHeight="1" x14ac:dyDescent="0.2">
      <c r="A752" s="212"/>
      <c r="B752" s="213"/>
      <c r="C752" s="214"/>
      <c r="D752" s="88"/>
      <c r="E752" s="110"/>
      <c r="F752" s="28"/>
      <c r="G752" s="28"/>
      <c r="H752" s="22" t="str">
        <f>IF(G752="","",ROUNDDOWN('Lesné celky'!$C$2*G752,2))</f>
        <v/>
      </c>
      <c r="I752" s="28"/>
      <c r="J752" s="28"/>
      <c r="K752" s="28"/>
      <c r="L752" s="28"/>
      <c r="M752" s="24">
        <f t="shared" si="45"/>
        <v>0</v>
      </c>
      <c r="N752" s="112" t="str">
        <f t="shared" si="46"/>
        <v/>
      </c>
      <c r="O752" s="31"/>
      <c r="P752" s="33" t="str">
        <f t="shared" si="47"/>
        <v/>
      </c>
      <c r="R752" s="174" t="str">
        <f t="shared" si="48"/>
        <v/>
      </c>
    </row>
    <row r="753" spans="1:18" ht="24.75" customHeight="1" x14ac:dyDescent="0.2">
      <c r="A753" s="212"/>
      <c r="B753" s="213"/>
      <c r="C753" s="214"/>
      <c r="D753" s="88"/>
      <c r="E753" s="110"/>
      <c r="F753" s="28"/>
      <c r="G753" s="28"/>
      <c r="H753" s="22" t="str">
        <f>IF(G753="","",ROUNDDOWN('Lesné celky'!$C$2*G753,2))</f>
        <v/>
      </c>
      <c r="I753" s="28"/>
      <c r="J753" s="28"/>
      <c r="K753" s="28"/>
      <c r="L753" s="28"/>
      <c r="M753" s="24">
        <f t="shared" si="45"/>
        <v>0</v>
      </c>
      <c r="N753" s="112" t="str">
        <f t="shared" si="46"/>
        <v/>
      </c>
      <c r="O753" s="31"/>
      <c r="P753" s="33" t="str">
        <f t="shared" si="47"/>
        <v/>
      </c>
      <c r="R753" s="174" t="str">
        <f t="shared" si="48"/>
        <v/>
      </c>
    </row>
    <row r="754" spans="1:18" ht="24.75" customHeight="1" x14ac:dyDescent="0.2">
      <c r="A754" s="212"/>
      <c r="B754" s="213"/>
      <c r="C754" s="214"/>
      <c r="D754" s="88"/>
      <c r="E754" s="110"/>
      <c r="F754" s="28"/>
      <c r="G754" s="28"/>
      <c r="H754" s="22" t="str">
        <f>IF(G754="","",ROUNDDOWN('Lesné celky'!$C$2*G754,2))</f>
        <v/>
      </c>
      <c r="I754" s="28"/>
      <c r="J754" s="28"/>
      <c r="K754" s="28"/>
      <c r="L754" s="28"/>
      <c r="M754" s="24">
        <f t="shared" si="45"/>
        <v>0</v>
      </c>
      <c r="N754" s="112" t="str">
        <f t="shared" si="46"/>
        <v/>
      </c>
      <c r="O754" s="31"/>
      <c r="P754" s="33" t="str">
        <f t="shared" si="47"/>
        <v/>
      </c>
      <c r="R754" s="174" t="str">
        <f t="shared" si="48"/>
        <v/>
      </c>
    </row>
    <row r="755" spans="1:18" ht="24.75" customHeight="1" x14ac:dyDescent="0.2">
      <c r="A755" s="212"/>
      <c r="B755" s="213"/>
      <c r="C755" s="214"/>
      <c r="D755" s="88"/>
      <c r="E755" s="110"/>
      <c r="F755" s="28"/>
      <c r="G755" s="28"/>
      <c r="H755" s="22" t="str">
        <f>IF(G755="","",ROUNDDOWN('Lesné celky'!$C$2*G755,2))</f>
        <v/>
      </c>
      <c r="I755" s="28"/>
      <c r="J755" s="28"/>
      <c r="K755" s="28"/>
      <c r="L755" s="28"/>
      <c r="M755" s="24">
        <f t="shared" si="45"/>
        <v>0</v>
      </c>
      <c r="N755" s="112" t="str">
        <f t="shared" si="46"/>
        <v/>
      </c>
      <c r="O755" s="31"/>
      <c r="P755" s="33" t="str">
        <f t="shared" si="47"/>
        <v/>
      </c>
      <c r="R755" s="174" t="str">
        <f t="shared" si="48"/>
        <v/>
      </c>
    </row>
    <row r="756" spans="1:18" ht="24.75" customHeight="1" x14ac:dyDescent="0.2">
      <c r="A756" s="212"/>
      <c r="B756" s="213"/>
      <c r="C756" s="214"/>
      <c r="D756" s="88"/>
      <c r="E756" s="110"/>
      <c r="F756" s="28"/>
      <c r="G756" s="28"/>
      <c r="H756" s="22" t="str">
        <f>IF(G756="","",ROUNDDOWN('Lesné celky'!$C$2*G756,2))</f>
        <v/>
      </c>
      <c r="I756" s="28"/>
      <c r="J756" s="28"/>
      <c r="K756" s="28"/>
      <c r="L756" s="28"/>
      <c r="M756" s="24">
        <f t="shared" si="45"/>
        <v>0</v>
      </c>
      <c r="N756" s="112" t="str">
        <f t="shared" si="46"/>
        <v/>
      </c>
      <c r="O756" s="31"/>
      <c r="P756" s="33" t="str">
        <f t="shared" si="47"/>
        <v/>
      </c>
      <c r="R756" s="174" t="str">
        <f t="shared" si="48"/>
        <v/>
      </c>
    </row>
    <row r="757" spans="1:18" ht="24.75" customHeight="1" x14ac:dyDescent="0.2">
      <c r="A757" s="212"/>
      <c r="B757" s="213"/>
      <c r="C757" s="214"/>
      <c r="D757" s="88"/>
      <c r="E757" s="110"/>
      <c r="F757" s="28"/>
      <c r="G757" s="28"/>
      <c r="H757" s="22" t="str">
        <f>IF(G757="","",ROUNDDOWN('Lesné celky'!$C$2*G757,2))</f>
        <v/>
      </c>
      <c r="I757" s="28"/>
      <c r="J757" s="28"/>
      <c r="K757" s="28"/>
      <c r="L757" s="28"/>
      <c r="M757" s="24">
        <f t="shared" si="45"/>
        <v>0</v>
      </c>
      <c r="N757" s="112" t="str">
        <f t="shared" si="46"/>
        <v/>
      </c>
      <c r="O757" s="31"/>
      <c r="P757" s="33" t="str">
        <f t="shared" si="47"/>
        <v/>
      </c>
      <c r="R757" s="174" t="str">
        <f t="shared" si="48"/>
        <v/>
      </c>
    </row>
    <row r="758" spans="1:18" ht="24.75" customHeight="1" x14ac:dyDescent="0.2">
      <c r="A758" s="212"/>
      <c r="B758" s="213"/>
      <c r="C758" s="214"/>
      <c r="D758" s="88"/>
      <c r="E758" s="110"/>
      <c r="F758" s="28"/>
      <c r="G758" s="28"/>
      <c r="H758" s="22" t="str">
        <f>IF(G758="","",ROUNDDOWN('Lesné celky'!$C$2*G758,2))</f>
        <v/>
      </c>
      <c r="I758" s="28"/>
      <c r="J758" s="28"/>
      <c r="K758" s="28"/>
      <c r="L758" s="28"/>
      <c r="M758" s="24">
        <f t="shared" si="45"/>
        <v>0</v>
      </c>
      <c r="N758" s="112" t="str">
        <f t="shared" si="46"/>
        <v/>
      </c>
      <c r="O758" s="31"/>
      <c r="P758" s="33" t="str">
        <f t="shared" si="47"/>
        <v/>
      </c>
      <c r="R758" s="174" t="str">
        <f t="shared" si="48"/>
        <v/>
      </c>
    </row>
    <row r="759" spans="1:18" ht="24.75" customHeight="1" x14ac:dyDescent="0.2">
      <c r="A759" s="212"/>
      <c r="B759" s="213"/>
      <c r="C759" s="214"/>
      <c r="D759" s="88"/>
      <c r="E759" s="110"/>
      <c r="F759" s="28"/>
      <c r="G759" s="28"/>
      <c r="H759" s="22" t="str">
        <f>IF(G759="","",ROUNDDOWN('Lesné celky'!$C$2*G759,2))</f>
        <v/>
      </c>
      <c r="I759" s="28"/>
      <c r="J759" s="28"/>
      <c r="K759" s="28"/>
      <c r="L759" s="28"/>
      <c r="M759" s="24">
        <f t="shared" si="45"/>
        <v>0</v>
      </c>
      <c r="N759" s="112" t="str">
        <f t="shared" si="46"/>
        <v/>
      </c>
      <c r="O759" s="31"/>
      <c r="P759" s="33" t="str">
        <f t="shared" si="47"/>
        <v/>
      </c>
      <c r="R759" s="174" t="str">
        <f t="shared" si="48"/>
        <v/>
      </c>
    </row>
    <row r="760" spans="1:18" ht="24.75" customHeight="1" x14ac:dyDescent="0.2">
      <c r="A760" s="212"/>
      <c r="B760" s="213"/>
      <c r="C760" s="214"/>
      <c r="D760" s="88"/>
      <c r="E760" s="110"/>
      <c r="F760" s="28"/>
      <c r="G760" s="28"/>
      <c r="H760" s="22" t="str">
        <f>IF(G760="","",ROUNDDOWN('Lesné celky'!$C$2*G760,2))</f>
        <v/>
      </c>
      <c r="I760" s="28"/>
      <c r="J760" s="28"/>
      <c r="K760" s="28"/>
      <c r="L760" s="28"/>
      <c r="M760" s="24">
        <f t="shared" si="45"/>
        <v>0</v>
      </c>
      <c r="N760" s="112" t="str">
        <f t="shared" si="46"/>
        <v/>
      </c>
      <c r="O760" s="31"/>
      <c r="P760" s="33" t="str">
        <f t="shared" si="47"/>
        <v/>
      </c>
      <c r="R760" s="174" t="str">
        <f t="shared" si="48"/>
        <v/>
      </c>
    </row>
    <row r="761" spans="1:18" ht="24.75" customHeight="1" x14ac:dyDescent="0.2">
      <c r="A761" s="212"/>
      <c r="B761" s="213"/>
      <c r="C761" s="214"/>
      <c r="D761" s="88"/>
      <c r="E761" s="110"/>
      <c r="F761" s="28"/>
      <c r="G761" s="28"/>
      <c r="H761" s="22" t="str">
        <f>IF(G761="","",ROUNDDOWN('Lesné celky'!$C$2*G761,2))</f>
        <v/>
      </c>
      <c r="I761" s="28"/>
      <c r="J761" s="28"/>
      <c r="K761" s="28"/>
      <c r="L761" s="28"/>
      <c r="M761" s="24">
        <f t="shared" si="45"/>
        <v>0</v>
      </c>
      <c r="N761" s="112" t="str">
        <f t="shared" si="46"/>
        <v/>
      </c>
      <c r="O761" s="31"/>
      <c r="P761" s="33" t="str">
        <f t="shared" si="47"/>
        <v/>
      </c>
      <c r="R761" s="174" t="str">
        <f t="shared" si="48"/>
        <v/>
      </c>
    </row>
    <row r="762" spans="1:18" ht="24.75" customHeight="1" x14ac:dyDescent="0.2">
      <c r="A762" s="212"/>
      <c r="B762" s="213"/>
      <c r="C762" s="214"/>
      <c r="D762" s="88"/>
      <c r="E762" s="110"/>
      <c r="F762" s="28"/>
      <c r="G762" s="28"/>
      <c r="H762" s="22" t="str">
        <f>IF(G762="","",ROUNDDOWN('Lesné celky'!$C$2*G762,2))</f>
        <v/>
      </c>
      <c r="I762" s="28"/>
      <c r="J762" s="28"/>
      <c r="K762" s="28"/>
      <c r="L762" s="28"/>
      <c r="M762" s="24">
        <f t="shared" si="45"/>
        <v>0</v>
      </c>
      <c r="N762" s="112" t="str">
        <f t="shared" si="46"/>
        <v/>
      </c>
      <c r="O762" s="31"/>
      <c r="P762" s="33" t="str">
        <f t="shared" si="47"/>
        <v/>
      </c>
      <c r="R762" s="174" t="str">
        <f t="shared" si="48"/>
        <v/>
      </c>
    </row>
    <row r="763" spans="1:18" ht="24.75" customHeight="1" x14ac:dyDescent="0.2">
      <c r="A763" s="212"/>
      <c r="B763" s="213"/>
      <c r="C763" s="214"/>
      <c r="D763" s="88"/>
      <c r="E763" s="110"/>
      <c r="F763" s="28"/>
      <c r="G763" s="28"/>
      <c r="H763" s="22" t="str">
        <f>IF(G763="","",ROUNDDOWN('Lesné celky'!$C$2*G763,2))</f>
        <v/>
      </c>
      <c r="I763" s="28"/>
      <c r="J763" s="28"/>
      <c r="K763" s="28"/>
      <c r="L763" s="28"/>
      <c r="M763" s="24">
        <f t="shared" si="45"/>
        <v>0</v>
      </c>
      <c r="N763" s="112" t="str">
        <f t="shared" si="46"/>
        <v/>
      </c>
      <c r="O763" s="31"/>
      <c r="P763" s="33" t="str">
        <f t="shared" si="47"/>
        <v/>
      </c>
      <c r="R763" s="174" t="str">
        <f t="shared" si="48"/>
        <v/>
      </c>
    </row>
    <row r="764" spans="1:18" ht="24.75" customHeight="1" x14ac:dyDescent="0.2">
      <c r="A764" s="212"/>
      <c r="B764" s="213"/>
      <c r="C764" s="214"/>
      <c r="D764" s="88"/>
      <c r="E764" s="110"/>
      <c r="F764" s="28"/>
      <c r="G764" s="28"/>
      <c r="H764" s="22" t="str">
        <f>IF(G764="","",ROUNDDOWN('Lesné celky'!$C$2*G764,2))</f>
        <v/>
      </c>
      <c r="I764" s="28"/>
      <c r="J764" s="28"/>
      <c r="K764" s="28"/>
      <c r="L764" s="28"/>
      <c r="M764" s="24">
        <f t="shared" si="45"/>
        <v>0</v>
      </c>
      <c r="N764" s="112" t="str">
        <f t="shared" si="46"/>
        <v/>
      </c>
      <c r="O764" s="31"/>
      <c r="P764" s="33" t="str">
        <f t="shared" si="47"/>
        <v/>
      </c>
      <c r="R764" s="174" t="str">
        <f t="shared" si="48"/>
        <v/>
      </c>
    </row>
    <row r="765" spans="1:18" ht="24.75" customHeight="1" x14ac:dyDescent="0.2">
      <c r="A765" s="212"/>
      <c r="B765" s="213"/>
      <c r="C765" s="214"/>
      <c r="D765" s="88"/>
      <c r="E765" s="110"/>
      <c r="F765" s="28"/>
      <c r="G765" s="28"/>
      <c r="H765" s="22" t="str">
        <f>IF(G765="","",ROUNDDOWN('Lesné celky'!$C$2*G765,2))</f>
        <v/>
      </c>
      <c r="I765" s="28"/>
      <c r="J765" s="28"/>
      <c r="K765" s="28"/>
      <c r="L765" s="28"/>
      <c r="M765" s="24">
        <f t="shared" si="45"/>
        <v>0</v>
      </c>
      <c r="N765" s="112" t="str">
        <f t="shared" si="46"/>
        <v/>
      </c>
      <c r="O765" s="31"/>
      <c r="P765" s="33" t="str">
        <f t="shared" si="47"/>
        <v/>
      </c>
      <c r="R765" s="174" t="str">
        <f t="shared" si="48"/>
        <v/>
      </c>
    </row>
    <row r="766" spans="1:18" ht="24.75" customHeight="1" x14ac:dyDescent="0.2">
      <c r="A766" s="212"/>
      <c r="B766" s="213"/>
      <c r="C766" s="214"/>
      <c r="D766" s="88"/>
      <c r="E766" s="110"/>
      <c r="F766" s="28"/>
      <c r="G766" s="28"/>
      <c r="H766" s="22" t="str">
        <f>IF(G766="","",ROUNDDOWN('Lesné celky'!$C$2*G766,2))</f>
        <v/>
      </c>
      <c r="I766" s="28"/>
      <c r="J766" s="28"/>
      <c r="K766" s="28"/>
      <c r="L766" s="28"/>
      <c r="M766" s="24">
        <f t="shared" si="45"/>
        <v>0</v>
      </c>
      <c r="N766" s="112" t="str">
        <f t="shared" si="46"/>
        <v/>
      </c>
      <c r="O766" s="31"/>
      <c r="P766" s="33" t="str">
        <f t="shared" si="47"/>
        <v/>
      </c>
      <c r="R766" s="174" t="str">
        <f t="shared" si="48"/>
        <v/>
      </c>
    </row>
    <row r="767" spans="1:18" ht="24.75" customHeight="1" x14ac:dyDescent="0.2">
      <c r="A767" s="212"/>
      <c r="B767" s="213"/>
      <c r="C767" s="214"/>
      <c r="D767" s="88"/>
      <c r="E767" s="110"/>
      <c r="F767" s="28"/>
      <c r="G767" s="28"/>
      <c r="H767" s="22" t="str">
        <f>IF(G767="","",ROUNDDOWN('Lesné celky'!$C$2*G767,2))</f>
        <v/>
      </c>
      <c r="I767" s="28"/>
      <c r="J767" s="28"/>
      <c r="K767" s="28"/>
      <c r="L767" s="28"/>
      <c r="M767" s="24">
        <f t="shared" si="45"/>
        <v>0</v>
      </c>
      <c r="N767" s="112" t="str">
        <f t="shared" si="46"/>
        <v/>
      </c>
      <c r="O767" s="31"/>
      <c r="P767" s="33" t="str">
        <f t="shared" si="47"/>
        <v/>
      </c>
      <c r="R767" s="174" t="str">
        <f t="shared" si="48"/>
        <v/>
      </c>
    </row>
    <row r="768" spans="1:18" ht="24.75" customHeight="1" x14ac:dyDescent="0.2">
      <c r="A768" s="212"/>
      <c r="B768" s="213"/>
      <c r="C768" s="214"/>
      <c r="D768" s="88"/>
      <c r="E768" s="110"/>
      <c r="F768" s="28"/>
      <c r="G768" s="28"/>
      <c r="H768" s="22" t="str">
        <f>IF(G768="","",ROUNDDOWN('Lesné celky'!$C$2*G768,2))</f>
        <v/>
      </c>
      <c r="I768" s="28"/>
      <c r="J768" s="28"/>
      <c r="K768" s="28"/>
      <c r="L768" s="28"/>
      <c r="M768" s="24">
        <f t="shared" si="45"/>
        <v>0</v>
      </c>
      <c r="N768" s="112" t="str">
        <f t="shared" si="46"/>
        <v/>
      </c>
      <c r="O768" s="31"/>
      <c r="P768" s="33" t="str">
        <f t="shared" si="47"/>
        <v/>
      </c>
      <c r="R768" s="174" t="str">
        <f t="shared" si="48"/>
        <v/>
      </c>
    </row>
    <row r="769" spans="1:18" ht="24.75" customHeight="1" x14ac:dyDescent="0.2">
      <c r="A769" s="212"/>
      <c r="B769" s="213"/>
      <c r="C769" s="214"/>
      <c r="D769" s="88"/>
      <c r="E769" s="110"/>
      <c r="F769" s="28"/>
      <c r="G769" s="28"/>
      <c r="H769" s="22" t="str">
        <f>IF(G769="","",ROUNDDOWN('Lesné celky'!$C$2*G769,2))</f>
        <v/>
      </c>
      <c r="I769" s="28"/>
      <c r="J769" s="28"/>
      <c r="K769" s="28"/>
      <c r="L769" s="28"/>
      <c r="M769" s="24">
        <f t="shared" si="45"/>
        <v>0</v>
      </c>
      <c r="N769" s="112" t="str">
        <f t="shared" si="46"/>
        <v/>
      </c>
      <c r="O769" s="31"/>
      <c r="P769" s="33" t="str">
        <f t="shared" si="47"/>
        <v/>
      </c>
      <c r="R769" s="174" t="str">
        <f t="shared" si="48"/>
        <v/>
      </c>
    </row>
    <row r="770" spans="1:18" ht="24.75" customHeight="1" x14ac:dyDescent="0.2">
      <c r="A770" s="212"/>
      <c r="B770" s="213"/>
      <c r="C770" s="214"/>
      <c r="D770" s="88"/>
      <c r="E770" s="110"/>
      <c r="F770" s="28"/>
      <c r="G770" s="28"/>
      <c r="H770" s="22" t="str">
        <f>IF(G770="","",ROUNDDOWN('Lesné celky'!$C$2*G770,2))</f>
        <v/>
      </c>
      <c r="I770" s="28"/>
      <c r="J770" s="28"/>
      <c r="K770" s="28"/>
      <c r="L770" s="28"/>
      <c r="M770" s="24">
        <f t="shared" ref="M770:M833" si="49">SUM(I770:L770)</f>
        <v>0</v>
      </c>
      <c r="N770" s="112" t="str">
        <f t="shared" ref="N770:N833" si="50">IF(ROUNDDOWN(F770*G770,2)-ROUNDDOWN(SUM(I770:L770),2)=0,"","zlý súčet")</f>
        <v/>
      </c>
      <c r="O770" s="31"/>
      <c r="P770" s="33" t="str">
        <f t="shared" si="47"/>
        <v/>
      </c>
      <c r="R770" s="174" t="str">
        <f t="shared" si="48"/>
        <v/>
      </c>
    </row>
    <row r="771" spans="1:18" ht="24.75" customHeight="1" x14ac:dyDescent="0.2">
      <c r="A771" s="212"/>
      <c r="B771" s="213"/>
      <c r="C771" s="214"/>
      <c r="D771" s="88"/>
      <c r="E771" s="110"/>
      <c r="F771" s="28"/>
      <c r="G771" s="28"/>
      <c r="H771" s="22" t="str">
        <f>IF(G771="","",ROUNDDOWN('Lesné celky'!$C$2*G771,2))</f>
        <v/>
      </c>
      <c r="I771" s="28"/>
      <c r="J771" s="28"/>
      <c r="K771" s="28"/>
      <c r="L771" s="28"/>
      <c r="M771" s="24">
        <f t="shared" si="49"/>
        <v>0</v>
      </c>
      <c r="N771" s="112" t="str">
        <f t="shared" si="50"/>
        <v/>
      </c>
      <c r="O771" s="31"/>
      <c r="P771" s="33" t="str">
        <f t="shared" si="47"/>
        <v/>
      </c>
      <c r="R771" s="174" t="str">
        <f t="shared" si="48"/>
        <v/>
      </c>
    </row>
    <row r="772" spans="1:18" ht="24.75" customHeight="1" x14ac:dyDescent="0.2">
      <c r="A772" s="212"/>
      <c r="B772" s="213"/>
      <c r="C772" s="214"/>
      <c r="D772" s="88"/>
      <c r="E772" s="110"/>
      <c r="F772" s="28"/>
      <c r="G772" s="28"/>
      <c r="H772" s="22" t="str">
        <f>IF(G772="","",ROUNDDOWN('Lesné celky'!$C$2*G772,2))</f>
        <v/>
      </c>
      <c r="I772" s="28"/>
      <c r="J772" s="28"/>
      <c r="K772" s="28"/>
      <c r="L772" s="28"/>
      <c r="M772" s="24">
        <f t="shared" si="49"/>
        <v>0</v>
      </c>
      <c r="N772" s="112" t="str">
        <f t="shared" si="50"/>
        <v/>
      </c>
      <c r="O772" s="31"/>
      <c r="P772" s="33" t="str">
        <f t="shared" si="47"/>
        <v/>
      </c>
      <c r="R772" s="174" t="str">
        <f t="shared" si="48"/>
        <v/>
      </c>
    </row>
    <row r="773" spans="1:18" ht="24.75" customHeight="1" x14ac:dyDescent="0.2">
      <c r="A773" s="212"/>
      <c r="B773" s="213"/>
      <c r="C773" s="214"/>
      <c r="D773" s="88"/>
      <c r="E773" s="110"/>
      <c r="F773" s="28"/>
      <c r="G773" s="28"/>
      <c r="H773" s="22" t="str">
        <f>IF(G773="","",ROUNDDOWN('Lesné celky'!$C$2*G773,2))</f>
        <v/>
      </c>
      <c r="I773" s="28"/>
      <c r="J773" s="28"/>
      <c r="K773" s="28"/>
      <c r="L773" s="28"/>
      <c r="M773" s="24">
        <f t="shared" si="49"/>
        <v>0</v>
      </c>
      <c r="N773" s="112" t="str">
        <f t="shared" si="50"/>
        <v/>
      </c>
      <c r="O773" s="31"/>
      <c r="P773" s="33" t="str">
        <f t="shared" si="47"/>
        <v/>
      </c>
      <c r="R773" s="174" t="str">
        <f t="shared" si="48"/>
        <v/>
      </c>
    </row>
    <row r="774" spans="1:18" ht="24.75" customHeight="1" x14ac:dyDescent="0.2">
      <c r="A774" s="212"/>
      <c r="B774" s="213"/>
      <c r="C774" s="214"/>
      <c r="D774" s="88"/>
      <c r="E774" s="110"/>
      <c r="F774" s="28"/>
      <c r="G774" s="28"/>
      <c r="H774" s="22" t="str">
        <f>IF(G774="","",ROUNDDOWN('Lesné celky'!$C$2*G774,2))</f>
        <v/>
      </c>
      <c r="I774" s="28"/>
      <c r="J774" s="28"/>
      <c r="K774" s="28"/>
      <c r="L774" s="28"/>
      <c r="M774" s="24">
        <f t="shared" si="49"/>
        <v>0</v>
      </c>
      <c r="N774" s="112" t="str">
        <f t="shared" si="50"/>
        <v/>
      </c>
      <c r="O774" s="31"/>
      <c r="P774" s="33" t="str">
        <f t="shared" si="47"/>
        <v/>
      </c>
      <c r="R774" s="174" t="str">
        <f t="shared" si="48"/>
        <v/>
      </c>
    </row>
    <row r="775" spans="1:18" ht="24.75" customHeight="1" x14ac:dyDescent="0.2">
      <c r="A775" s="212"/>
      <c r="B775" s="213"/>
      <c r="C775" s="214"/>
      <c r="D775" s="88"/>
      <c r="E775" s="110"/>
      <c r="F775" s="28"/>
      <c r="G775" s="28"/>
      <c r="H775" s="22" t="str">
        <f>IF(G775="","",ROUNDDOWN('Lesné celky'!$C$2*G775,2))</f>
        <v/>
      </c>
      <c r="I775" s="28"/>
      <c r="J775" s="28"/>
      <c r="K775" s="28"/>
      <c r="L775" s="28"/>
      <c r="M775" s="24">
        <f t="shared" si="49"/>
        <v>0</v>
      </c>
      <c r="N775" s="112" t="str">
        <f t="shared" si="50"/>
        <v/>
      </c>
      <c r="O775" s="31"/>
      <c r="P775" s="33" t="str">
        <f t="shared" si="47"/>
        <v/>
      </c>
      <c r="R775" s="174" t="str">
        <f t="shared" si="48"/>
        <v/>
      </c>
    </row>
    <row r="776" spans="1:18" ht="24.75" customHeight="1" x14ac:dyDescent="0.2">
      <c r="A776" s="212"/>
      <c r="B776" s="213"/>
      <c r="C776" s="214"/>
      <c r="D776" s="88"/>
      <c r="E776" s="110"/>
      <c r="F776" s="28"/>
      <c r="G776" s="28"/>
      <c r="H776" s="22" t="str">
        <f>IF(G776="","",ROUNDDOWN('Lesné celky'!$C$2*G776,2))</f>
        <v/>
      </c>
      <c r="I776" s="28"/>
      <c r="J776" s="28"/>
      <c r="K776" s="28"/>
      <c r="L776" s="28"/>
      <c r="M776" s="24">
        <f t="shared" si="49"/>
        <v>0</v>
      </c>
      <c r="N776" s="112" t="str">
        <f t="shared" si="50"/>
        <v/>
      </c>
      <c r="O776" s="31"/>
      <c r="P776" s="33" t="str">
        <f t="shared" si="47"/>
        <v/>
      </c>
      <c r="R776" s="174" t="str">
        <f t="shared" si="48"/>
        <v/>
      </c>
    </row>
    <row r="777" spans="1:18" ht="24.75" customHeight="1" x14ac:dyDescent="0.2">
      <c r="A777" s="212"/>
      <c r="B777" s="213"/>
      <c r="C777" s="214"/>
      <c r="D777" s="88"/>
      <c r="E777" s="110"/>
      <c r="F777" s="28"/>
      <c r="G777" s="28"/>
      <c r="H777" s="22" t="str">
        <f>IF(G777="","",ROUNDDOWN('Lesné celky'!$C$2*G777,2))</f>
        <v/>
      </c>
      <c r="I777" s="28"/>
      <c r="J777" s="28"/>
      <c r="K777" s="28"/>
      <c r="L777" s="28"/>
      <c r="M777" s="24">
        <f t="shared" si="49"/>
        <v>0</v>
      </c>
      <c r="N777" s="112" t="str">
        <f t="shared" si="50"/>
        <v/>
      </c>
      <c r="O777" s="31"/>
      <c r="P777" s="33" t="str">
        <f t="shared" si="47"/>
        <v/>
      </c>
      <c r="R777" s="174" t="str">
        <f t="shared" si="48"/>
        <v/>
      </c>
    </row>
    <row r="778" spans="1:18" ht="24.75" customHeight="1" x14ac:dyDescent="0.2">
      <c r="A778" s="212"/>
      <c r="B778" s="213"/>
      <c r="C778" s="214"/>
      <c r="D778" s="88"/>
      <c r="E778" s="110"/>
      <c r="F778" s="28"/>
      <c r="G778" s="28"/>
      <c r="H778" s="22" t="str">
        <f>IF(G778="","",ROUNDDOWN('Lesné celky'!$C$2*G778,2))</f>
        <v/>
      </c>
      <c r="I778" s="28"/>
      <c r="J778" s="28"/>
      <c r="K778" s="28"/>
      <c r="L778" s="28"/>
      <c r="M778" s="24">
        <f t="shared" si="49"/>
        <v>0</v>
      </c>
      <c r="N778" s="112" t="str">
        <f t="shared" si="50"/>
        <v/>
      </c>
      <c r="O778" s="31"/>
      <c r="P778" s="33" t="str">
        <f t="shared" si="47"/>
        <v/>
      </c>
      <c r="R778" s="174" t="str">
        <f t="shared" si="48"/>
        <v/>
      </c>
    </row>
    <row r="779" spans="1:18" ht="24.75" customHeight="1" x14ac:dyDescent="0.2">
      <c r="A779" s="212"/>
      <c r="B779" s="213"/>
      <c r="C779" s="214"/>
      <c r="D779" s="88"/>
      <c r="E779" s="110"/>
      <c r="F779" s="28"/>
      <c r="G779" s="28"/>
      <c r="H779" s="22" t="str">
        <f>IF(G779="","",ROUNDDOWN('Lesné celky'!$C$2*G779,2))</f>
        <v/>
      </c>
      <c r="I779" s="28"/>
      <c r="J779" s="28"/>
      <c r="K779" s="28"/>
      <c r="L779" s="28"/>
      <c r="M779" s="24">
        <f t="shared" si="49"/>
        <v>0</v>
      </c>
      <c r="N779" s="112" t="str">
        <f t="shared" si="50"/>
        <v/>
      </c>
      <c r="O779" s="31"/>
      <c r="P779" s="33" t="str">
        <f t="shared" si="47"/>
        <v/>
      </c>
      <c r="R779" s="174" t="str">
        <f t="shared" si="48"/>
        <v/>
      </c>
    </row>
    <row r="780" spans="1:18" ht="24.75" customHeight="1" x14ac:dyDescent="0.2">
      <c r="A780" s="212"/>
      <c r="B780" s="213"/>
      <c r="C780" s="214"/>
      <c r="D780" s="88"/>
      <c r="E780" s="110"/>
      <c r="F780" s="28"/>
      <c r="G780" s="28"/>
      <c r="H780" s="22" t="str">
        <f>IF(G780="","",ROUNDDOWN('Lesné celky'!$C$2*G780,2))</f>
        <v/>
      </c>
      <c r="I780" s="28"/>
      <c r="J780" s="28"/>
      <c r="K780" s="28"/>
      <c r="L780" s="28"/>
      <c r="M780" s="24">
        <f t="shared" si="49"/>
        <v>0</v>
      </c>
      <c r="N780" s="112" t="str">
        <f t="shared" si="50"/>
        <v/>
      </c>
      <c r="O780" s="31"/>
      <c r="P780" s="33" t="str">
        <f t="shared" si="47"/>
        <v/>
      </c>
      <c r="R780" s="174" t="str">
        <f t="shared" si="48"/>
        <v/>
      </c>
    </row>
    <row r="781" spans="1:18" ht="24.75" customHeight="1" x14ac:dyDescent="0.2">
      <c r="A781" s="212"/>
      <c r="B781" s="213"/>
      <c r="C781" s="214"/>
      <c r="D781" s="88"/>
      <c r="E781" s="110"/>
      <c r="F781" s="28"/>
      <c r="G781" s="28"/>
      <c r="H781" s="22" t="str">
        <f>IF(G781="","",ROUNDDOWN('Lesné celky'!$C$2*G781,2))</f>
        <v/>
      </c>
      <c r="I781" s="28"/>
      <c r="J781" s="28"/>
      <c r="K781" s="28"/>
      <c r="L781" s="28"/>
      <c r="M781" s="24">
        <f t="shared" si="49"/>
        <v>0</v>
      </c>
      <c r="N781" s="112" t="str">
        <f t="shared" si="50"/>
        <v/>
      </c>
      <c r="O781" s="31"/>
      <c r="P781" s="33" t="str">
        <f t="shared" si="47"/>
        <v/>
      </c>
      <c r="R781" s="174" t="str">
        <f t="shared" si="48"/>
        <v/>
      </c>
    </row>
    <row r="782" spans="1:18" ht="24.75" customHeight="1" x14ac:dyDescent="0.2">
      <c r="A782" s="212"/>
      <c r="B782" s="213"/>
      <c r="C782" s="214"/>
      <c r="D782" s="88"/>
      <c r="E782" s="110"/>
      <c r="F782" s="28"/>
      <c r="G782" s="28"/>
      <c r="H782" s="22" t="str">
        <f>IF(G782="","",ROUNDDOWN('Lesné celky'!$C$2*G782,2))</f>
        <v/>
      </c>
      <c r="I782" s="28"/>
      <c r="J782" s="28"/>
      <c r="K782" s="28"/>
      <c r="L782" s="28"/>
      <c r="M782" s="24">
        <f t="shared" si="49"/>
        <v>0</v>
      </c>
      <c r="N782" s="112" t="str">
        <f t="shared" si="50"/>
        <v/>
      </c>
      <c r="O782" s="31"/>
      <c r="P782" s="33" t="str">
        <f t="shared" si="47"/>
        <v/>
      </c>
      <c r="R782" s="174" t="str">
        <f t="shared" si="48"/>
        <v/>
      </c>
    </row>
    <row r="783" spans="1:18" ht="24.75" customHeight="1" x14ac:dyDescent="0.2">
      <c r="A783" s="212"/>
      <c r="B783" s="213"/>
      <c r="C783" s="214"/>
      <c r="D783" s="88"/>
      <c r="E783" s="110"/>
      <c r="F783" s="28"/>
      <c r="G783" s="28"/>
      <c r="H783" s="22" t="str">
        <f>IF(G783="","",ROUNDDOWN('Lesné celky'!$C$2*G783,2))</f>
        <v/>
      </c>
      <c r="I783" s="28"/>
      <c r="J783" s="28"/>
      <c r="K783" s="28"/>
      <c r="L783" s="28"/>
      <c r="M783" s="24">
        <f t="shared" si="49"/>
        <v>0</v>
      </c>
      <c r="N783" s="112" t="str">
        <f t="shared" si="50"/>
        <v/>
      </c>
      <c r="O783" s="31"/>
      <c r="P783" s="33" t="str">
        <f t="shared" si="47"/>
        <v/>
      </c>
      <c r="R783" s="174" t="str">
        <f t="shared" si="48"/>
        <v/>
      </c>
    </row>
    <row r="784" spans="1:18" ht="24.75" customHeight="1" x14ac:dyDescent="0.2">
      <c r="A784" s="212"/>
      <c r="B784" s="213"/>
      <c r="C784" s="214"/>
      <c r="D784" s="88"/>
      <c r="E784" s="110"/>
      <c r="F784" s="28"/>
      <c r="G784" s="28"/>
      <c r="H784" s="22" t="str">
        <f>IF(G784="","",ROUNDDOWN('Lesné celky'!$C$2*G784,2))</f>
        <v/>
      </c>
      <c r="I784" s="28"/>
      <c r="J784" s="28"/>
      <c r="K784" s="28"/>
      <c r="L784" s="28"/>
      <c r="M784" s="24">
        <f t="shared" si="49"/>
        <v>0</v>
      </c>
      <c r="N784" s="112" t="str">
        <f t="shared" si="50"/>
        <v/>
      </c>
      <c r="O784" s="31"/>
      <c r="P784" s="33" t="str">
        <f t="shared" si="47"/>
        <v/>
      </c>
      <c r="R784" s="174" t="str">
        <f t="shared" si="48"/>
        <v/>
      </c>
    </row>
    <row r="785" spans="1:18" ht="24.75" customHeight="1" x14ac:dyDescent="0.2">
      <c r="A785" s="212"/>
      <c r="B785" s="213"/>
      <c r="C785" s="214"/>
      <c r="D785" s="88"/>
      <c r="E785" s="110"/>
      <c r="F785" s="28"/>
      <c r="G785" s="28"/>
      <c r="H785" s="22" t="str">
        <f>IF(G785="","",ROUNDDOWN('Lesné celky'!$C$2*G785,2))</f>
        <v/>
      </c>
      <c r="I785" s="28"/>
      <c r="J785" s="28"/>
      <c r="K785" s="28"/>
      <c r="L785" s="28"/>
      <c r="M785" s="24">
        <f t="shared" si="49"/>
        <v>0</v>
      </c>
      <c r="N785" s="112" t="str">
        <f t="shared" si="50"/>
        <v/>
      </c>
      <c r="O785" s="31"/>
      <c r="P785" s="33" t="str">
        <f t="shared" si="47"/>
        <v/>
      </c>
      <c r="R785" s="174" t="str">
        <f t="shared" si="48"/>
        <v/>
      </c>
    </row>
    <row r="786" spans="1:18" ht="24.75" customHeight="1" x14ac:dyDescent="0.2">
      <c r="A786" s="212"/>
      <c r="B786" s="213"/>
      <c r="C786" s="214"/>
      <c r="D786" s="88"/>
      <c r="E786" s="110"/>
      <c r="F786" s="28"/>
      <c r="G786" s="28"/>
      <c r="H786" s="22" t="str">
        <f>IF(G786="","",ROUNDDOWN('Lesné celky'!$C$2*G786,2))</f>
        <v/>
      </c>
      <c r="I786" s="28"/>
      <c r="J786" s="28"/>
      <c r="K786" s="28"/>
      <c r="L786" s="28"/>
      <c r="M786" s="24">
        <f t="shared" si="49"/>
        <v>0</v>
      </c>
      <c r="N786" s="112" t="str">
        <f t="shared" si="50"/>
        <v/>
      </c>
      <c r="O786" s="31"/>
      <c r="P786" s="33" t="str">
        <f t="shared" si="47"/>
        <v/>
      </c>
      <c r="R786" s="174" t="str">
        <f t="shared" si="48"/>
        <v/>
      </c>
    </row>
    <row r="787" spans="1:18" ht="24.75" customHeight="1" x14ac:dyDescent="0.2">
      <c r="A787" s="212"/>
      <c r="B787" s="213"/>
      <c r="C787" s="214"/>
      <c r="D787" s="88"/>
      <c r="E787" s="110"/>
      <c r="F787" s="28"/>
      <c r="G787" s="28"/>
      <c r="H787" s="22" t="str">
        <f>IF(G787="","",ROUNDDOWN('Lesné celky'!$C$2*G787,2))</f>
        <v/>
      </c>
      <c r="I787" s="28"/>
      <c r="J787" s="28"/>
      <c r="K787" s="28"/>
      <c r="L787" s="28"/>
      <c r="M787" s="24">
        <f t="shared" si="49"/>
        <v>0</v>
      </c>
      <c r="N787" s="112" t="str">
        <f t="shared" si="50"/>
        <v/>
      </c>
      <c r="O787" s="31"/>
      <c r="P787" s="33" t="str">
        <f t="shared" si="47"/>
        <v/>
      </c>
      <c r="R787" s="174" t="str">
        <f t="shared" si="48"/>
        <v/>
      </c>
    </row>
    <row r="788" spans="1:18" ht="24.75" customHeight="1" x14ac:dyDescent="0.2">
      <c r="A788" s="212"/>
      <c r="B788" s="213"/>
      <c r="C788" s="214"/>
      <c r="D788" s="88"/>
      <c r="E788" s="110"/>
      <c r="F788" s="28"/>
      <c r="G788" s="28"/>
      <c r="H788" s="22" t="str">
        <f>IF(G788="","",ROUNDDOWN('Lesné celky'!$C$2*G788,2))</f>
        <v/>
      </c>
      <c r="I788" s="28"/>
      <c r="J788" s="28"/>
      <c r="K788" s="28"/>
      <c r="L788" s="28"/>
      <c r="M788" s="24">
        <f t="shared" si="49"/>
        <v>0</v>
      </c>
      <c r="N788" s="112" t="str">
        <f t="shared" si="50"/>
        <v/>
      </c>
      <c r="O788" s="31"/>
      <c r="P788" s="33" t="str">
        <f t="shared" ref="P788:P851" si="51">IF(H788="","",H788-O788)</f>
        <v/>
      </c>
      <c r="R788" s="174" t="str">
        <f t="shared" ref="R788:R851" si="52">IF(AND(H788&lt;&gt;"",OR(E788="",D788="",A788="")),"nekorektne zadané údaje","")</f>
        <v/>
      </c>
    </row>
    <row r="789" spans="1:18" ht="24.75" customHeight="1" x14ac:dyDescent="0.2">
      <c r="A789" s="212"/>
      <c r="B789" s="213"/>
      <c r="C789" s="214"/>
      <c r="D789" s="88"/>
      <c r="E789" s="110"/>
      <c r="F789" s="28"/>
      <c r="G789" s="28"/>
      <c r="H789" s="22" t="str">
        <f>IF(G789="","",ROUNDDOWN('Lesné celky'!$C$2*G789,2))</f>
        <v/>
      </c>
      <c r="I789" s="28"/>
      <c r="J789" s="28"/>
      <c r="K789" s="28"/>
      <c r="L789" s="28"/>
      <c r="M789" s="24">
        <f t="shared" si="49"/>
        <v>0</v>
      </c>
      <c r="N789" s="112" t="str">
        <f t="shared" si="50"/>
        <v/>
      </c>
      <c r="O789" s="31"/>
      <c r="P789" s="33" t="str">
        <f t="shared" si="51"/>
        <v/>
      </c>
      <c r="R789" s="174" t="str">
        <f t="shared" si="52"/>
        <v/>
      </c>
    </row>
    <row r="790" spans="1:18" ht="24.75" customHeight="1" x14ac:dyDescent="0.2">
      <c r="A790" s="212"/>
      <c r="B790" s="213"/>
      <c r="C790" s="214"/>
      <c r="D790" s="88"/>
      <c r="E790" s="110"/>
      <c r="F790" s="28"/>
      <c r="G790" s="28"/>
      <c r="H790" s="22" t="str">
        <f>IF(G790="","",ROUNDDOWN('Lesné celky'!$C$2*G790,2))</f>
        <v/>
      </c>
      <c r="I790" s="28"/>
      <c r="J790" s="28"/>
      <c r="K790" s="28"/>
      <c r="L790" s="28"/>
      <c r="M790" s="24">
        <f t="shared" si="49"/>
        <v>0</v>
      </c>
      <c r="N790" s="112" t="str">
        <f t="shared" si="50"/>
        <v/>
      </c>
      <c r="O790" s="31"/>
      <c r="P790" s="33" t="str">
        <f t="shared" si="51"/>
        <v/>
      </c>
      <c r="R790" s="174" t="str">
        <f t="shared" si="52"/>
        <v/>
      </c>
    </row>
    <row r="791" spans="1:18" ht="24.75" customHeight="1" x14ac:dyDescent="0.2">
      <c r="A791" s="212"/>
      <c r="B791" s="213"/>
      <c r="C791" s="214"/>
      <c r="D791" s="88"/>
      <c r="E791" s="110"/>
      <c r="F791" s="28"/>
      <c r="G791" s="28"/>
      <c r="H791" s="22" t="str">
        <f>IF(G791="","",ROUNDDOWN('Lesné celky'!$C$2*G791,2))</f>
        <v/>
      </c>
      <c r="I791" s="28"/>
      <c r="J791" s="28"/>
      <c r="K791" s="28"/>
      <c r="L791" s="28"/>
      <c r="M791" s="24">
        <f t="shared" si="49"/>
        <v>0</v>
      </c>
      <c r="N791" s="112" t="str">
        <f t="shared" si="50"/>
        <v/>
      </c>
      <c r="O791" s="31"/>
      <c r="P791" s="33" t="str">
        <f t="shared" si="51"/>
        <v/>
      </c>
      <c r="R791" s="174" t="str">
        <f t="shared" si="52"/>
        <v/>
      </c>
    </row>
    <row r="792" spans="1:18" ht="24.75" customHeight="1" x14ac:dyDescent="0.2">
      <c r="A792" s="212"/>
      <c r="B792" s="213"/>
      <c r="C792" s="214"/>
      <c r="D792" s="88"/>
      <c r="E792" s="110"/>
      <c r="F792" s="28"/>
      <c r="G792" s="28"/>
      <c r="H792" s="22" t="str">
        <f>IF(G792="","",ROUNDDOWN('Lesné celky'!$C$2*G792,2))</f>
        <v/>
      </c>
      <c r="I792" s="28"/>
      <c r="J792" s="28"/>
      <c r="K792" s="28"/>
      <c r="L792" s="28"/>
      <c r="M792" s="24">
        <f t="shared" si="49"/>
        <v>0</v>
      </c>
      <c r="N792" s="112" t="str">
        <f t="shared" si="50"/>
        <v/>
      </c>
      <c r="O792" s="31"/>
      <c r="P792" s="33" t="str">
        <f t="shared" si="51"/>
        <v/>
      </c>
      <c r="R792" s="174" t="str">
        <f t="shared" si="52"/>
        <v/>
      </c>
    </row>
    <row r="793" spans="1:18" ht="24.75" customHeight="1" x14ac:dyDescent="0.2">
      <c r="A793" s="212"/>
      <c r="B793" s="213"/>
      <c r="C793" s="214"/>
      <c r="D793" s="88"/>
      <c r="E793" s="110"/>
      <c r="F793" s="28"/>
      <c r="G793" s="28"/>
      <c r="H793" s="22" t="str">
        <f>IF(G793="","",ROUNDDOWN('Lesné celky'!$C$2*G793,2))</f>
        <v/>
      </c>
      <c r="I793" s="28"/>
      <c r="J793" s="28"/>
      <c r="K793" s="28"/>
      <c r="L793" s="28"/>
      <c r="M793" s="24">
        <f t="shared" si="49"/>
        <v>0</v>
      </c>
      <c r="N793" s="112" t="str">
        <f t="shared" si="50"/>
        <v/>
      </c>
      <c r="O793" s="31"/>
      <c r="P793" s="33" t="str">
        <f t="shared" si="51"/>
        <v/>
      </c>
      <c r="R793" s="174" t="str">
        <f t="shared" si="52"/>
        <v/>
      </c>
    </row>
    <row r="794" spans="1:18" ht="24.75" customHeight="1" x14ac:dyDescent="0.2">
      <c r="A794" s="212"/>
      <c r="B794" s="213"/>
      <c r="C794" s="214"/>
      <c r="D794" s="88"/>
      <c r="E794" s="110"/>
      <c r="F794" s="28"/>
      <c r="G794" s="28"/>
      <c r="H794" s="22" t="str">
        <f>IF(G794="","",ROUNDDOWN('Lesné celky'!$C$2*G794,2))</f>
        <v/>
      </c>
      <c r="I794" s="28"/>
      <c r="J794" s="28"/>
      <c r="K794" s="28"/>
      <c r="L794" s="28"/>
      <c r="M794" s="24">
        <f t="shared" si="49"/>
        <v>0</v>
      </c>
      <c r="N794" s="112" t="str">
        <f t="shared" si="50"/>
        <v/>
      </c>
      <c r="O794" s="31"/>
      <c r="P794" s="33" t="str">
        <f t="shared" si="51"/>
        <v/>
      </c>
      <c r="R794" s="174" t="str">
        <f t="shared" si="52"/>
        <v/>
      </c>
    </row>
    <row r="795" spans="1:18" ht="24.75" customHeight="1" x14ac:dyDescent="0.2">
      <c r="A795" s="212"/>
      <c r="B795" s="213"/>
      <c r="C795" s="214"/>
      <c r="D795" s="88"/>
      <c r="E795" s="110"/>
      <c r="F795" s="28"/>
      <c r="G795" s="28"/>
      <c r="H795" s="22" t="str">
        <f>IF(G795="","",ROUNDDOWN('Lesné celky'!$C$2*G795,2))</f>
        <v/>
      </c>
      <c r="I795" s="28"/>
      <c r="J795" s="28"/>
      <c r="K795" s="28"/>
      <c r="L795" s="28"/>
      <c r="M795" s="24">
        <f t="shared" si="49"/>
        <v>0</v>
      </c>
      <c r="N795" s="112" t="str">
        <f t="shared" si="50"/>
        <v/>
      </c>
      <c r="O795" s="31"/>
      <c r="P795" s="33" t="str">
        <f t="shared" si="51"/>
        <v/>
      </c>
      <c r="R795" s="174" t="str">
        <f t="shared" si="52"/>
        <v/>
      </c>
    </row>
    <row r="796" spans="1:18" ht="24.75" customHeight="1" x14ac:dyDescent="0.2">
      <c r="A796" s="212"/>
      <c r="B796" s="213"/>
      <c r="C796" s="214"/>
      <c r="D796" s="88"/>
      <c r="E796" s="110"/>
      <c r="F796" s="28"/>
      <c r="G796" s="28"/>
      <c r="H796" s="22" t="str">
        <f>IF(G796="","",ROUNDDOWN('Lesné celky'!$C$2*G796,2))</f>
        <v/>
      </c>
      <c r="I796" s="28"/>
      <c r="J796" s="28"/>
      <c r="K796" s="28"/>
      <c r="L796" s="28"/>
      <c r="M796" s="24">
        <f t="shared" si="49"/>
        <v>0</v>
      </c>
      <c r="N796" s="112" t="str">
        <f t="shared" si="50"/>
        <v/>
      </c>
      <c r="O796" s="31"/>
      <c r="P796" s="33" t="str">
        <f t="shared" si="51"/>
        <v/>
      </c>
      <c r="R796" s="174" t="str">
        <f t="shared" si="52"/>
        <v/>
      </c>
    </row>
    <row r="797" spans="1:18" ht="24.75" customHeight="1" x14ac:dyDescent="0.2">
      <c r="A797" s="212"/>
      <c r="B797" s="213"/>
      <c r="C797" s="214"/>
      <c r="D797" s="88"/>
      <c r="E797" s="110"/>
      <c r="F797" s="28"/>
      <c r="G797" s="28"/>
      <c r="H797" s="22" t="str">
        <f>IF(G797="","",ROUNDDOWN('Lesné celky'!$C$2*G797,2))</f>
        <v/>
      </c>
      <c r="I797" s="28"/>
      <c r="J797" s="28"/>
      <c r="K797" s="28"/>
      <c r="L797" s="28"/>
      <c r="M797" s="24">
        <f t="shared" si="49"/>
        <v>0</v>
      </c>
      <c r="N797" s="112" t="str">
        <f t="shared" si="50"/>
        <v/>
      </c>
      <c r="O797" s="31"/>
      <c r="P797" s="33" t="str">
        <f t="shared" si="51"/>
        <v/>
      </c>
      <c r="R797" s="174" t="str">
        <f t="shared" si="52"/>
        <v/>
      </c>
    </row>
    <row r="798" spans="1:18" ht="24.75" customHeight="1" x14ac:dyDescent="0.2">
      <c r="A798" s="212"/>
      <c r="B798" s="213"/>
      <c r="C798" s="214"/>
      <c r="D798" s="88"/>
      <c r="E798" s="110"/>
      <c r="F798" s="28"/>
      <c r="G798" s="28"/>
      <c r="H798" s="22" t="str">
        <f>IF(G798="","",ROUNDDOWN('Lesné celky'!$C$2*G798,2))</f>
        <v/>
      </c>
      <c r="I798" s="28"/>
      <c r="J798" s="28"/>
      <c r="K798" s="28"/>
      <c r="L798" s="28"/>
      <c r="M798" s="24">
        <f t="shared" si="49"/>
        <v>0</v>
      </c>
      <c r="N798" s="112" t="str">
        <f t="shared" si="50"/>
        <v/>
      </c>
      <c r="O798" s="31"/>
      <c r="P798" s="33" t="str">
        <f t="shared" si="51"/>
        <v/>
      </c>
      <c r="R798" s="174" t="str">
        <f t="shared" si="52"/>
        <v/>
      </c>
    </row>
    <row r="799" spans="1:18" ht="24.75" customHeight="1" x14ac:dyDescent="0.2">
      <c r="A799" s="212"/>
      <c r="B799" s="213"/>
      <c r="C799" s="214"/>
      <c r="D799" s="88"/>
      <c r="E799" s="110"/>
      <c r="F799" s="28"/>
      <c r="G799" s="28"/>
      <c r="H799" s="22" t="str">
        <f>IF(G799="","",ROUNDDOWN('Lesné celky'!$C$2*G799,2))</f>
        <v/>
      </c>
      <c r="I799" s="28"/>
      <c r="J799" s="28"/>
      <c r="K799" s="28"/>
      <c r="L799" s="28"/>
      <c r="M799" s="24">
        <f t="shared" si="49"/>
        <v>0</v>
      </c>
      <c r="N799" s="112" t="str">
        <f t="shared" si="50"/>
        <v/>
      </c>
      <c r="O799" s="31"/>
      <c r="P799" s="33" t="str">
        <f t="shared" si="51"/>
        <v/>
      </c>
      <c r="R799" s="174" t="str">
        <f t="shared" si="52"/>
        <v/>
      </c>
    </row>
    <row r="800" spans="1:18" ht="24.75" customHeight="1" x14ac:dyDescent="0.2">
      <c r="A800" s="212"/>
      <c r="B800" s="213"/>
      <c r="C800" s="214"/>
      <c r="D800" s="88"/>
      <c r="E800" s="110"/>
      <c r="F800" s="28"/>
      <c r="G800" s="28"/>
      <c r="H800" s="22" t="str">
        <f>IF(G800="","",ROUNDDOWN('Lesné celky'!$C$2*G800,2))</f>
        <v/>
      </c>
      <c r="I800" s="28"/>
      <c r="J800" s="28"/>
      <c r="K800" s="28"/>
      <c r="L800" s="28"/>
      <c r="M800" s="24">
        <f t="shared" si="49"/>
        <v>0</v>
      </c>
      <c r="N800" s="112" t="str">
        <f t="shared" si="50"/>
        <v/>
      </c>
      <c r="O800" s="31"/>
      <c r="P800" s="33" t="str">
        <f t="shared" si="51"/>
        <v/>
      </c>
      <c r="R800" s="174" t="str">
        <f t="shared" si="52"/>
        <v/>
      </c>
    </row>
    <row r="801" spans="1:18" ht="24.75" customHeight="1" x14ac:dyDescent="0.2">
      <c r="A801" s="212"/>
      <c r="B801" s="213"/>
      <c r="C801" s="214"/>
      <c r="D801" s="88"/>
      <c r="E801" s="110"/>
      <c r="F801" s="28"/>
      <c r="G801" s="28"/>
      <c r="H801" s="22" t="str">
        <f>IF(G801="","",ROUNDDOWN('Lesné celky'!$C$2*G801,2))</f>
        <v/>
      </c>
      <c r="I801" s="28"/>
      <c r="J801" s="28"/>
      <c r="K801" s="28"/>
      <c r="L801" s="28"/>
      <c r="M801" s="24">
        <f t="shared" si="49"/>
        <v>0</v>
      </c>
      <c r="N801" s="112" t="str">
        <f t="shared" si="50"/>
        <v/>
      </c>
      <c r="O801" s="31"/>
      <c r="P801" s="33" t="str">
        <f t="shared" si="51"/>
        <v/>
      </c>
      <c r="R801" s="174" t="str">
        <f t="shared" si="52"/>
        <v/>
      </c>
    </row>
    <row r="802" spans="1:18" ht="24.75" customHeight="1" x14ac:dyDescent="0.2">
      <c r="A802" s="212"/>
      <c r="B802" s="213"/>
      <c r="C802" s="214"/>
      <c r="D802" s="88"/>
      <c r="E802" s="110"/>
      <c r="F802" s="28"/>
      <c r="G802" s="28"/>
      <c r="H802" s="22" t="str">
        <f>IF(G802="","",ROUNDDOWN('Lesné celky'!$C$2*G802,2))</f>
        <v/>
      </c>
      <c r="I802" s="28"/>
      <c r="J802" s="28"/>
      <c r="K802" s="28"/>
      <c r="L802" s="28"/>
      <c r="M802" s="24">
        <f t="shared" si="49"/>
        <v>0</v>
      </c>
      <c r="N802" s="112" t="str">
        <f t="shared" si="50"/>
        <v/>
      </c>
      <c r="O802" s="31"/>
      <c r="P802" s="33" t="str">
        <f t="shared" si="51"/>
        <v/>
      </c>
      <c r="R802" s="174" t="str">
        <f t="shared" si="52"/>
        <v/>
      </c>
    </row>
    <row r="803" spans="1:18" ht="24.75" customHeight="1" x14ac:dyDescent="0.2">
      <c r="A803" s="212"/>
      <c r="B803" s="213"/>
      <c r="C803" s="214"/>
      <c r="D803" s="88"/>
      <c r="E803" s="110"/>
      <c r="F803" s="28"/>
      <c r="G803" s="28"/>
      <c r="H803" s="22" t="str">
        <f>IF(G803="","",ROUNDDOWN('Lesné celky'!$C$2*G803,2))</f>
        <v/>
      </c>
      <c r="I803" s="28"/>
      <c r="J803" s="28"/>
      <c r="K803" s="28"/>
      <c r="L803" s="28"/>
      <c r="M803" s="24">
        <f t="shared" si="49"/>
        <v>0</v>
      </c>
      <c r="N803" s="112" t="str">
        <f t="shared" si="50"/>
        <v/>
      </c>
      <c r="O803" s="31"/>
      <c r="P803" s="33" t="str">
        <f t="shared" si="51"/>
        <v/>
      </c>
      <c r="R803" s="174" t="str">
        <f t="shared" si="52"/>
        <v/>
      </c>
    </row>
    <row r="804" spans="1:18" ht="24.75" customHeight="1" x14ac:dyDescent="0.2">
      <c r="A804" s="212"/>
      <c r="B804" s="213"/>
      <c r="C804" s="214"/>
      <c r="D804" s="88"/>
      <c r="E804" s="110"/>
      <c r="F804" s="28"/>
      <c r="G804" s="28"/>
      <c r="H804" s="22" t="str">
        <f>IF(G804="","",ROUNDDOWN('Lesné celky'!$C$2*G804,2))</f>
        <v/>
      </c>
      <c r="I804" s="28"/>
      <c r="J804" s="28"/>
      <c r="K804" s="28"/>
      <c r="L804" s="28"/>
      <c r="M804" s="24">
        <f t="shared" si="49"/>
        <v>0</v>
      </c>
      <c r="N804" s="112" t="str">
        <f t="shared" si="50"/>
        <v/>
      </c>
      <c r="O804" s="31"/>
      <c r="P804" s="33" t="str">
        <f t="shared" si="51"/>
        <v/>
      </c>
      <c r="R804" s="174" t="str">
        <f t="shared" si="52"/>
        <v/>
      </c>
    </row>
    <row r="805" spans="1:18" ht="24.75" customHeight="1" x14ac:dyDescent="0.2">
      <c r="A805" s="212"/>
      <c r="B805" s="213"/>
      <c r="C805" s="214"/>
      <c r="D805" s="88"/>
      <c r="E805" s="110"/>
      <c r="F805" s="28"/>
      <c r="G805" s="28"/>
      <c r="H805" s="22" t="str">
        <f>IF(G805="","",ROUNDDOWN('Lesné celky'!$C$2*G805,2))</f>
        <v/>
      </c>
      <c r="I805" s="28"/>
      <c r="J805" s="28"/>
      <c r="K805" s="28"/>
      <c r="L805" s="28"/>
      <c r="M805" s="24">
        <f t="shared" si="49"/>
        <v>0</v>
      </c>
      <c r="N805" s="112" t="str">
        <f t="shared" si="50"/>
        <v/>
      </c>
      <c r="O805" s="31"/>
      <c r="P805" s="33" t="str">
        <f t="shared" si="51"/>
        <v/>
      </c>
      <c r="R805" s="174" t="str">
        <f t="shared" si="52"/>
        <v/>
      </c>
    </row>
    <row r="806" spans="1:18" ht="24.75" customHeight="1" x14ac:dyDescent="0.2">
      <c r="A806" s="212"/>
      <c r="B806" s="213"/>
      <c r="C806" s="214"/>
      <c r="D806" s="88"/>
      <c r="E806" s="110"/>
      <c r="F806" s="28"/>
      <c r="G806" s="28"/>
      <c r="H806" s="22" t="str">
        <f>IF(G806="","",ROUNDDOWN('Lesné celky'!$C$2*G806,2))</f>
        <v/>
      </c>
      <c r="I806" s="28"/>
      <c r="J806" s="28"/>
      <c r="K806" s="28"/>
      <c r="L806" s="28"/>
      <c r="M806" s="24">
        <f t="shared" si="49"/>
        <v>0</v>
      </c>
      <c r="N806" s="112" t="str">
        <f t="shared" si="50"/>
        <v/>
      </c>
      <c r="O806" s="31"/>
      <c r="P806" s="33" t="str">
        <f t="shared" si="51"/>
        <v/>
      </c>
      <c r="R806" s="174" t="str">
        <f t="shared" si="52"/>
        <v/>
      </c>
    </row>
    <row r="807" spans="1:18" ht="24.75" customHeight="1" x14ac:dyDescent="0.2">
      <c r="A807" s="212"/>
      <c r="B807" s="213"/>
      <c r="C807" s="214"/>
      <c r="D807" s="88"/>
      <c r="E807" s="110"/>
      <c r="F807" s="28"/>
      <c r="G807" s="28"/>
      <c r="H807" s="22" t="str">
        <f>IF(G807="","",ROUNDDOWN('Lesné celky'!$C$2*G807,2))</f>
        <v/>
      </c>
      <c r="I807" s="28"/>
      <c r="J807" s="28"/>
      <c r="K807" s="28"/>
      <c r="L807" s="28"/>
      <c r="M807" s="24">
        <f t="shared" si="49"/>
        <v>0</v>
      </c>
      <c r="N807" s="112" t="str">
        <f t="shared" si="50"/>
        <v/>
      </c>
      <c r="O807" s="31"/>
      <c r="P807" s="33" t="str">
        <f t="shared" si="51"/>
        <v/>
      </c>
      <c r="R807" s="174" t="str">
        <f t="shared" si="52"/>
        <v/>
      </c>
    </row>
    <row r="808" spans="1:18" ht="24.75" customHeight="1" x14ac:dyDescent="0.2">
      <c r="A808" s="212"/>
      <c r="B808" s="213"/>
      <c r="C808" s="214"/>
      <c r="D808" s="88"/>
      <c r="E808" s="110"/>
      <c r="F808" s="28"/>
      <c r="G808" s="28"/>
      <c r="H808" s="22" t="str">
        <f>IF(G808="","",ROUNDDOWN('Lesné celky'!$C$2*G808,2))</f>
        <v/>
      </c>
      <c r="I808" s="28"/>
      <c r="J808" s="28"/>
      <c r="K808" s="28"/>
      <c r="L808" s="28"/>
      <c r="M808" s="24">
        <f t="shared" si="49"/>
        <v>0</v>
      </c>
      <c r="N808" s="112" t="str">
        <f t="shared" si="50"/>
        <v/>
      </c>
      <c r="O808" s="31"/>
      <c r="P808" s="33" t="str">
        <f t="shared" si="51"/>
        <v/>
      </c>
      <c r="R808" s="174" t="str">
        <f t="shared" si="52"/>
        <v/>
      </c>
    </row>
    <row r="809" spans="1:18" ht="24.75" customHeight="1" x14ac:dyDescent="0.2">
      <c r="A809" s="212"/>
      <c r="B809" s="213"/>
      <c r="C809" s="214"/>
      <c r="D809" s="88"/>
      <c r="E809" s="110"/>
      <c r="F809" s="28"/>
      <c r="G809" s="28"/>
      <c r="H809" s="22" t="str">
        <f>IF(G809="","",ROUNDDOWN('Lesné celky'!$C$2*G809,2))</f>
        <v/>
      </c>
      <c r="I809" s="28"/>
      <c r="J809" s="28"/>
      <c r="K809" s="28"/>
      <c r="L809" s="28"/>
      <c r="M809" s="24">
        <f t="shared" si="49"/>
        <v>0</v>
      </c>
      <c r="N809" s="112" t="str">
        <f t="shared" si="50"/>
        <v/>
      </c>
      <c r="O809" s="31"/>
      <c r="P809" s="33" t="str">
        <f t="shared" si="51"/>
        <v/>
      </c>
      <c r="R809" s="174" t="str">
        <f t="shared" si="52"/>
        <v/>
      </c>
    </row>
    <row r="810" spans="1:18" ht="24.75" customHeight="1" x14ac:dyDescent="0.2">
      <c r="A810" s="212"/>
      <c r="B810" s="213"/>
      <c r="C810" s="214"/>
      <c r="D810" s="88"/>
      <c r="E810" s="110"/>
      <c r="F810" s="28"/>
      <c r="G810" s="28"/>
      <c r="H810" s="22" t="str">
        <f>IF(G810="","",ROUNDDOWN('Lesné celky'!$C$2*G810,2))</f>
        <v/>
      </c>
      <c r="I810" s="28"/>
      <c r="J810" s="28"/>
      <c r="K810" s="28"/>
      <c r="L810" s="28"/>
      <c r="M810" s="24">
        <f t="shared" si="49"/>
        <v>0</v>
      </c>
      <c r="N810" s="112" t="str">
        <f t="shared" si="50"/>
        <v/>
      </c>
      <c r="O810" s="31"/>
      <c r="P810" s="33" t="str">
        <f t="shared" si="51"/>
        <v/>
      </c>
      <c r="R810" s="174" t="str">
        <f t="shared" si="52"/>
        <v/>
      </c>
    </row>
    <row r="811" spans="1:18" ht="24.75" customHeight="1" x14ac:dyDescent="0.2">
      <c r="A811" s="212"/>
      <c r="B811" s="213"/>
      <c r="C811" s="214"/>
      <c r="D811" s="88"/>
      <c r="E811" s="110"/>
      <c r="F811" s="28"/>
      <c r="G811" s="28"/>
      <c r="H811" s="22" t="str">
        <f>IF(G811="","",ROUNDDOWN('Lesné celky'!$C$2*G811,2))</f>
        <v/>
      </c>
      <c r="I811" s="28"/>
      <c r="J811" s="28"/>
      <c r="K811" s="28"/>
      <c r="L811" s="28"/>
      <c r="M811" s="24">
        <f t="shared" si="49"/>
        <v>0</v>
      </c>
      <c r="N811" s="112" t="str">
        <f t="shared" si="50"/>
        <v/>
      </c>
      <c r="O811" s="31"/>
      <c r="P811" s="33" t="str">
        <f t="shared" si="51"/>
        <v/>
      </c>
      <c r="R811" s="174" t="str">
        <f t="shared" si="52"/>
        <v/>
      </c>
    </row>
    <row r="812" spans="1:18" ht="24.75" customHeight="1" x14ac:dyDescent="0.2">
      <c r="A812" s="212"/>
      <c r="B812" s="213"/>
      <c r="C812" s="214"/>
      <c r="D812" s="88"/>
      <c r="E812" s="110"/>
      <c r="F812" s="28"/>
      <c r="G812" s="28"/>
      <c r="H812" s="22" t="str">
        <f>IF(G812="","",ROUNDDOWN('Lesné celky'!$C$2*G812,2))</f>
        <v/>
      </c>
      <c r="I812" s="28"/>
      <c r="J812" s="28"/>
      <c r="K812" s="28"/>
      <c r="L812" s="28"/>
      <c r="M812" s="24">
        <f t="shared" si="49"/>
        <v>0</v>
      </c>
      <c r="N812" s="112" t="str">
        <f t="shared" si="50"/>
        <v/>
      </c>
      <c r="O812" s="31"/>
      <c r="P812" s="33" t="str">
        <f t="shared" si="51"/>
        <v/>
      </c>
      <c r="R812" s="174" t="str">
        <f t="shared" si="52"/>
        <v/>
      </c>
    </row>
    <row r="813" spans="1:18" ht="24.75" customHeight="1" x14ac:dyDescent="0.2">
      <c r="A813" s="212"/>
      <c r="B813" s="213"/>
      <c r="C813" s="214"/>
      <c r="D813" s="88"/>
      <c r="E813" s="110"/>
      <c r="F813" s="28"/>
      <c r="G813" s="28"/>
      <c r="H813" s="22" t="str">
        <f>IF(G813="","",ROUNDDOWN('Lesné celky'!$C$2*G813,2))</f>
        <v/>
      </c>
      <c r="I813" s="28"/>
      <c r="J813" s="28"/>
      <c r="K813" s="28"/>
      <c r="L813" s="28"/>
      <c r="M813" s="24">
        <f t="shared" si="49"/>
        <v>0</v>
      </c>
      <c r="N813" s="112" t="str">
        <f t="shared" si="50"/>
        <v/>
      </c>
      <c r="O813" s="31"/>
      <c r="P813" s="33" t="str">
        <f t="shared" si="51"/>
        <v/>
      </c>
      <c r="R813" s="174" t="str">
        <f t="shared" si="52"/>
        <v/>
      </c>
    </row>
    <row r="814" spans="1:18" ht="24.75" customHeight="1" x14ac:dyDescent="0.2">
      <c r="A814" s="212"/>
      <c r="B814" s="213"/>
      <c r="C814" s="214"/>
      <c r="D814" s="88"/>
      <c r="E814" s="110"/>
      <c r="F814" s="28"/>
      <c r="G814" s="28"/>
      <c r="H814" s="22" t="str">
        <f>IF(G814="","",ROUNDDOWN('Lesné celky'!$C$2*G814,2))</f>
        <v/>
      </c>
      <c r="I814" s="28"/>
      <c r="J814" s="28"/>
      <c r="K814" s="28"/>
      <c r="L814" s="28"/>
      <c r="M814" s="24">
        <f t="shared" si="49"/>
        <v>0</v>
      </c>
      <c r="N814" s="112" t="str">
        <f t="shared" si="50"/>
        <v/>
      </c>
      <c r="O814" s="31"/>
      <c r="P814" s="33" t="str">
        <f t="shared" si="51"/>
        <v/>
      </c>
      <c r="R814" s="174" t="str">
        <f t="shared" si="52"/>
        <v/>
      </c>
    </row>
    <row r="815" spans="1:18" ht="24.75" customHeight="1" x14ac:dyDescent="0.2">
      <c r="A815" s="212"/>
      <c r="B815" s="213"/>
      <c r="C815" s="214"/>
      <c r="D815" s="88"/>
      <c r="E815" s="110"/>
      <c r="F815" s="28"/>
      <c r="G815" s="28"/>
      <c r="H815" s="22" t="str">
        <f>IF(G815="","",ROUNDDOWN('Lesné celky'!$C$2*G815,2))</f>
        <v/>
      </c>
      <c r="I815" s="28"/>
      <c r="J815" s="28"/>
      <c r="K815" s="28"/>
      <c r="L815" s="28"/>
      <c r="M815" s="24">
        <f t="shared" si="49"/>
        <v>0</v>
      </c>
      <c r="N815" s="112" t="str">
        <f t="shared" si="50"/>
        <v/>
      </c>
      <c r="O815" s="31"/>
      <c r="P815" s="33" t="str">
        <f t="shared" si="51"/>
        <v/>
      </c>
      <c r="R815" s="174" t="str">
        <f t="shared" si="52"/>
        <v/>
      </c>
    </row>
    <row r="816" spans="1:18" ht="24.75" customHeight="1" x14ac:dyDescent="0.2">
      <c r="A816" s="212"/>
      <c r="B816" s="213"/>
      <c r="C816" s="214"/>
      <c r="D816" s="88"/>
      <c r="E816" s="110"/>
      <c r="F816" s="28"/>
      <c r="G816" s="28"/>
      <c r="H816" s="22" t="str">
        <f>IF(G816="","",ROUNDDOWN('Lesné celky'!$C$2*G816,2))</f>
        <v/>
      </c>
      <c r="I816" s="28"/>
      <c r="J816" s="28"/>
      <c r="K816" s="28"/>
      <c r="L816" s="28"/>
      <c r="M816" s="24">
        <f t="shared" si="49"/>
        <v>0</v>
      </c>
      <c r="N816" s="112" t="str">
        <f t="shared" si="50"/>
        <v/>
      </c>
      <c r="O816" s="31"/>
      <c r="P816" s="33" t="str">
        <f t="shared" si="51"/>
        <v/>
      </c>
      <c r="R816" s="174" t="str">
        <f t="shared" si="52"/>
        <v/>
      </c>
    </row>
    <row r="817" spans="1:18" ht="24.75" customHeight="1" x14ac:dyDescent="0.2">
      <c r="A817" s="212"/>
      <c r="B817" s="213"/>
      <c r="C817" s="214"/>
      <c r="D817" s="88"/>
      <c r="E817" s="110"/>
      <c r="F817" s="28"/>
      <c r="G817" s="28"/>
      <c r="H817" s="22" t="str">
        <f>IF(G817="","",ROUNDDOWN('Lesné celky'!$C$2*G817,2))</f>
        <v/>
      </c>
      <c r="I817" s="28"/>
      <c r="J817" s="28"/>
      <c r="K817" s="28"/>
      <c r="L817" s="28"/>
      <c r="M817" s="24">
        <f t="shared" si="49"/>
        <v>0</v>
      </c>
      <c r="N817" s="112" t="str">
        <f t="shared" si="50"/>
        <v/>
      </c>
      <c r="O817" s="31"/>
      <c r="P817" s="33" t="str">
        <f t="shared" si="51"/>
        <v/>
      </c>
      <c r="R817" s="174" t="str">
        <f t="shared" si="52"/>
        <v/>
      </c>
    </row>
    <row r="818" spans="1:18" ht="24.75" customHeight="1" x14ac:dyDescent="0.2">
      <c r="A818" s="212"/>
      <c r="B818" s="213"/>
      <c r="C818" s="214"/>
      <c r="D818" s="88"/>
      <c r="E818" s="110"/>
      <c r="F818" s="28"/>
      <c r="G818" s="28"/>
      <c r="H818" s="22" t="str">
        <f>IF(G818="","",ROUNDDOWN('Lesné celky'!$C$2*G818,2))</f>
        <v/>
      </c>
      <c r="I818" s="28"/>
      <c r="J818" s="28"/>
      <c r="K818" s="28"/>
      <c r="L818" s="28"/>
      <c r="M818" s="24">
        <f t="shared" si="49"/>
        <v>0</v>
      </c>
      <c r="N818" s="112" t="str">
        <f t="shared" si="50"/>
        <v/>
      </c>
      <c r="O818" s="31"/>
      <c r="P818" s="33" t="str">
        <f t="shared" si="51"/>
        <v/>
      </c>
      <c r="R818" s="174" t="str">
        <f t="shared" si="52"/>
        <v/>
      </c>
    </row>
    <row r="819" spans="1:18" ht="24.75" customHeight="1" x14ac:dyDescent="0.2">
      <c r="A819" s="212"/>
      <c r="B819" s="213"/>
      <c r="C819" s="214"/>
      <c r="D819" s="88"/>
      <c r="E819" s="110"/>
      <c r="F819" s="28"/>
      <c r="G819" s="28"/>
      <c r="H819" s="22" t="str">
        <f>IF(G819="","",ROUNDDOWN('Lesné celky'!$C$2*G819,2))</f>
        <v/>
      </c>
      <c r="I819" s="28"/>
      <c r="J819" s="28"/>
      <c r="K819" s="28"/>
      <c r="L819" s="28"/>
      <c r="M819" s="24">
        <f t="shared" si="49"/>
        <v>0</v>
      </c>
      <c r="N819" s="112" t="str">
        <f t="shared" si="50"/>
        <v/>
      </c>
      <c r="O819" s="31"/>
      <c r="P819" s="33" t="str">
        <f t="shared" si="51"/>
        <v/>
      </c>
      <c r="R819" s="174" t="str">
        <f t="shared" si="52"/>
        <v/>
      </c>
    </row>
    <row r="820" spans="1:18" ht="24.75" customHeight="1" x14ac:dyDescent="0.2">
      <c r="A820" s="212"/>
      <c r="B820" s="213"/>
      <c r="C820" s="214"/>
      <c r="D820" s="88"/>
      <c r="E820" s="110"/>
      <c r="F820" s="28"/>
      <c r="G820" s="28"/>
      <c r="H820" s="22" t="str">
        <f>IF(G820="","",ROUNDDOWN('Lesné celky'!$C$2*G820,2))</f>
        <v/>
      </c>
      <c r="I820" s="28"/>
      <c r="J820" s="28"/>
      <c r="K820" s="28"/>
      <c r="L820" s="28"/>
      <c r="M820" s="24">
        <f t="shared" si="49"/>
        <v>0</v>
      </c>
      <c r="N820" s="112" t="str">
        <f t="shared" si="50"/>
        <v/>
      </c>
      <c r="O820" s="31"/>
      <c r="P820" s="33" t="str">
        <f t="shared" si="51"/>
        <v/>
      </c>
      <c r="R820" s="174" t="str">
        <f t="shared" si="52"/>
        <v/>
      </c>
    </row>
    <row r="821" spans="1:18" ht="24.75" customHeight="1" x14ac:dyDescent="0.2">
      <c r="A821" s="212"/>
      <c r="B821" s="213"/>
      <c r="C821" s="214"/>
      <c r="D821" s="88"/>
      <c r="E821" s="110"/>
      <c r="F821" s="28"/>
      <c r="G821" s="28"/>
      <c r="H821" s="22" t="str">
        <f>IF(G821="","",ROUNDDOWN('Lesné celky'!$C$2*G821,2))</f>
        <v/>
      </c>
      <c r="I821" s="28"/>
      <c r="J821" s="28"/>
      <c r="K821" s="28"/>
      <c r="L821" s="28"/>
      <c r="M821" s="24">
        <f t="shared" si="49"/>
        <v>0</v>
      </c>
      <c r="N821" s="112" t="str">
        <f t="shared" si="50"/>
        <v/>
      </c>
      <c r="O821" s="31"/>
      <c r="P821" s="33" t="str">
        <f t="shared" si="51"/>
        <v/>
      </c>
      <c r="R821" s="174" t="str">
        <f t="shared" si="52"/>
        <v/>
      </c>
    </row>
    <row r="822" spans="1:18" ht="24.75" customHeight="1" x14ac:dyDescent="0.2">
      <c r="A822" s="212"/>
      <c r="B822" s="213"/>
      <c r="C822" s="214"/>
      <c r="D822" s="88"/>
      <c r="E822" s="110"/>
      <c r="F822" s="28"/>
      <c r="G822" s="28"/>
      <c r="H822" s="22" t="str">
        <f>IF(G822="","",ROUNDDOWN('Lesné celky'!$C$2*G822,2))</f>
        <v/>
      </c>
      <c r="I822" s="28"/>
      <c r="J822" s="28"/>
      <c r="K822" s="28"/>
      <c r="L822" s="28"/>
      <c r="M822" s="24">
        <f t="shared" si="49"/>
        <v>0</v>
      </c>
      <c r="N822" s="112" t="str">
        <f t="shared" si="50"/>
        <v/>
      </c>
      <c r="O822" s="31"/>
      <c r="P822" s="33" t="str">
        <f t="shared" si="51"/>
        <v/>
      </c>
      <c r="R822" s="174" t="str">
        <f t="shared" si="52"/>
        <v/>
      </c>
    </row>
    <row r="823" spans="1:18" ht="24.75" customHeight="1" x14ac:dyDescent="0.2">
      <c r="A823" s="212"/>
      <c r="B823" s="213"/>
      <c r="C823" s="214"/>
      <c r="D823" s="88"/>
      <c r="E823" s="110"/>
      <c r="F823" s="28"/>
      <c r="G823" s="28"/>
      <c r="H823" s="22" t="str">
        <f>IF(G823="","",ROUNDDOWN('Lesné celky'!$C$2*G823,2))</f>
        <v/>
      </c>
      <c r="I823" s="28"/>
      <c r="J823" s="28"/>
      <c r="K823" s="28"/>
      <c r="L823" s="28"/>
      <c r="M823" s="24">
        <f t="shared" si="49"/>
        <v>0</v>
      </c>
      <c r="N823" s="112" t="str">
        <f t="shared" si="50"/>
        <v/>
      </c>
      <c r="O823" s="31"/>
      <c r="P823" s="33" t="str">
        <f t="shared" si="51"/>
        <v/>
      </c>
      <c r="R823" s="174" t="str">
        <f t="shared" si="52"/>
        <v/>
      </c>
    </row>
    <row r="824" spans="1:18" ht="24.75" customHeight="1" x14ac:dyDescent="0.2">
      <c r="A824" s="212"/>
      <c r="B824" s="213"/>
      <c r="C824" s="214"/>
      <c r="D824" s="88"/>
      <c r="E824" s="110"/>
      <c r="F824" s="28"/>
      <c r="G824" s="28"/>
      <c r="H824" s="22" t="str">
        <f>IF(G824="","",ROUNDDOWN('Lesné celky'!$C$2*G824,2))</f>
        <v/>
      </c>
      <c r="I824" s="28"/>
      <c r="J824" s="28"/>
      <c r="K824" s="28"/>
      <c r="L824" s="28"/>
      <c r="M824" s="24">
        <f t="shared" si="49"/>
        <v>0</v>
      </c>
      <c r="N824" s="112" t="str">
        <f t="shared" si="50"/>
        <v/>
      </c>
      <c r="O824" s="31"/>
      <c r="P824" s="33" t="str">
        <f t="shared" si="51"/>
        <v/>
      </c>
      <c r="R824" s="174" t="str">
        <f t="shared" si="52"/>
        <v/>
      </c>
    </row>
    <row r="825" spans="1:18" ht="24.75" customHeight="1" x14ac:dyDescent="0.2">
      <c r="A825" s="212"/>
      <c r="B825" s="213"/>
      <c r="C825" s="214"/>
      <c r="D825" s="88"/>
      <c r="E825" s="110"/>
      <c r="F825" s="28"/>
      <c r="G825" s="28"/>
      <c r="H825" s="22" t="str">
        <f>IF(G825="","",ROUNDDOWN('Lesné celky'!$C$2*G825,2))</f>
        <v/>
      </c>
      <c r="I825" s="28"/>
      <c r="J825" s="28"/>
      <c r="K825" s="28"/>
      <c r="L825" s="28"/>
      <c r="M825" s="24">
        <f t="shared" si="49"/>
        <v>0</v>
      </c>
      <c r="N825" s="112" t="str">
        <f t="shared" si="50"/>
        <v/>
      </c>
      <c r="O825" s="31"/>
      <c r="P825" s="33" t="str">
        <f t="shared" si="51"/>
        <v/>
      </c>
      <c r="R825" s="174" t="str">
        <f t="shared" si="52"/>
        <v/>
      </c>
    </row>
    <row r="826" spans="1:18" ht="24.75" customHeight="1" x14ac:dyDescent="0.2">
      <c r="A826" s="212"/>
      <c r="B826" s="213"/>
      <c r="C826" s="214"/>
      <c r="D826" s="88"/>
      <c r="E826" s="110"/>
      <c r="F826" s="28"/>
      <c r="G826" s="28"/>
      <c r="H826" s="22" t="str">
        <f>IF(G826="","",ROUNDDOWN('Lesné celky'!$C$2*G826,2))</f>
        <v/>
      </c>
      <c r="I826" s="28"/>
      <c r="J826" s="28"/>
      <c r="K826" s="28"/>
      <c r="L826" s="28"/>
      <c r="M826" s="24">
        <f t="shared" si="49"/>
        <v>0</v>
      </c>
      <c r="N826" s="112" t="str">
        <f t="shared" si="50"/>
        <v/>
      </c>
      <c r="O826" s="31"/>
      <c r="P826" s="33" t="str">
        <f t="shared" si="51"/>
        <v/>
      </c>
      <c r="R826" s="174" t="str">
        <f t="shared" si="52"/>
        <v/>
      </c>
    </row>
    <row r="827" spans="1:18" ht="24.75" customHeight="1" x14ac:dyDescent="0.2">
      <c r="A827" s="212"/>
      <c r="B827" s="213"/>
      <c r="C827" s="214"/>
      <c r="D827" s="88"/>
      <c r="E827" s="110"/>
      <c r="F827" s="28"/>
      <c r="G827" s="28"/>
      <c r="H827" s="22" t="str">
        <f>IF(G827="","",ROUNDDOWN('Lesné celky'!$C$2*G827,2))</f>
        <v/>
      </c>
      <c r="I827" s="28"/>
      <c r="J827" s="28"/>
      <c r="K827" s="28"/>
      <c r="L827" s="28"/>
      <c r="M827" s="24">
        <f t="shared" si="49"/>
        <v>0</v>
      </c>
      <c r="N827" s="112" t="str">
        <f t="shared" si="50"/>
        <v/>
      </c>
      <c r="O827" s="31"/>
      <c r="P827" s="33" t="str">
        <f t="shared" si="51"/>
        <v/>
      </c>
      <c r="R827" s="174" t="str">
        <f t="shared" si="52"/>
        <v/>
      </c>
    </row>
    <row r="828" spans="1:18" ht="24.75" customHeight="1" x14ac:dyDescent="0.2">
      <c r="A828" s="212"/>
      <c r="B828" s="213"/>
      <c r="C828" s="214"/>
      <c r="D828" s="88"/>
      <c r="E828" s="110"/>
      <c r="F828" s="28"/>
      <c r="G828" s="28"/>
      <c r="H828" s="22" t="str">
        <f>IF(G828="","",ROUNDDOWN('Lesné celky'!$C$2*G828,2))</f>
        <v/>
      </c>
      <c r="I828" s="28"/>
      <c r="J828" s="28"/>
      <c r="K828" s="28"/>
      <c r="L828" s="28"/>
      <c r="M828" s="24">
        <f t="shared" si="49"/>
        <v>0</v>
      </c>
      <c r="N828" s="112" t="str">
        <f t="shared" si="50"/>
        <v/>
      </c>
      <c r="O828" s="31"/>
      <c r="P828" s="33" t="str">
        <f t="shared" si="51"/>
        <v/>
      </c>
      <c r="R828" s="174" t="str">
        <f t="shared" si="52"/>
        <v/>
      </c>
    </row>
    <row r="829" spans="1:18" ht="24.75" customHeight="1" x14ac:dyDescent="0.2">
      <c r="A829" s="212"/>
      <c r="B829" s="213"/>
      <c r="C829" s="214"/>
      <c r="D829" s="88"/>
      <c r="E829" s="110"/>
      <c r="F829" s="28"/>
      <c r="G829" s="28"/>
      <c r="H829" s="22" t="str">
        <f>IF(G829="","",ROUNDDOWN('Lesné celky'!$C$2*G829,2))</f>
        <v/>
      </c>
      <c r="I829" s="28"/>
      <c r="J829" s="28"/>
      <c r="K829" s="28"/>
      <c r="L829" s="28"/>
      <c r="M829" s="24">
        <f t="shared" si="49"/>
        <v>0</v>
      </c>
      <c r="N829" s="112" t="str">
        <f t="shared" si="50"/>
        <v/>
      </c>
      <c r="O829" s="31"/>
      <c r="P829" s="33" t="str">
        <f t="shared" si="51"/>
        <v/>
      </c>
      <c r="R829" s="174" t="str">
        <f t="shared" si="52"/>
        <v/>
      </c>
    </row>
    <row r="830" spans="1:18" ht="24.75" customHeight="1" x14ac:dyDescent="0.2">
      <c r="A830" s="212"/>
      <c r="B830" s="213"/>
      <c r="C830" s="214"/>
      <c r="D830" s="88"/>
      <c r="E830" s="110"/>
      <c r="F830" s="28"/>
      <c r="G830" s="28"/>
      <c r="H830" s="22" t="str">
        <f>IF(G830="","",ROUNDDOWN('Lesné celky'!$C$2*G830,2))</f>
        <v/>
      </c>
      <c r="I830" s="28"/>
      <c r="J830" s="28"/>
      <c r="K830" s="28"/>
      <c r="L830" s="28"/>
      <c r="M830" s="24">
        <f t="shared" si="49"/>
        <v>0</v>
      </c>
      <c r="N830" s="112" t="str">
        <f t="shared" si="50"/>
        <v/>
      </c>
      <c r="O830" s="31"/>
      <c r="P830" s="33" t="str">
        <f t="shared" si="51"/>
        <v/>
      </c>
      <c r="R830" s="174" t="str">
        <f t="shared" si="52"/>
        <v/>
      </c>
    </row>
    <row r="831" spans="1:18" ht="24.75" customHeight="1" x14ac:dyDescent="0.2">
      <c r="A831" s="212"/>
      <c r="B831" s="213"/>
      <c r="C831" s="214"/>
      <c r="D831" s="88"/>
      <c r="E831" s="110"/>
      <c r="F831" s="28"/>
      <c r="G831" s="28"/>
      <c r="H831" s="22" t="str">
        <f>IF(G831="","",ROUNDDOWN('Lesné celky'!$C$2*G831,2))</f>
        <v/>
      </c>
      <c r="I831" s="28"/>
      <c r="J831" s="28"/>
      <c r="K831" s="28"/>
      <c r="L831" s="28"/>
      <c r="M831" s="24">
        <f t="shared" si="49"/>
        <v>0</v>
      </c>
      <c r="N831" s="112" t="str">
        <f t="shared" si="50"/>
        <v/>
      </c>
      <c r="O831" s="31"/>
      <c r="P831" s="33" t="str">
        <f t="shared" si="51"/>
        <v/>
      </c>
      <c r="R831" s="174" t="str">
        <f t="shared" si="52"/>
        <v/>
      </c>
    </row>
    <row r="832" spans="1:18" ht="24.75" customHeight="1" x14ac:dyDescent="0.2">
      <c r="A832" s="212"/>
      <c r="B832" s="213"/>
      <c r="C832" s="214"/>
      <c r="D832" s="88"/>
      <c r="E832" s="110"/>
      <c r="F832" s="28"/>
      <c r="G832" s="28"/>
      <c r="H832" s="22" t="str">
        <f>IF(G832="","",ROUNDDOWN('Lesné celky'!$C$2*G832,2))</f>
        <v/>
      </c>
      <c r="I832" s="28"/>
      <c r="J832" s="28"/>
      <c r="K832" s="28"/>
      <c r="L832" s="28"/>
      <c r="M832" s="24">
        <f t="shared" si="49"/>
        <v>0</v>
      </c>
      <c r="N832" s="112" t="str">
        <f t="shared" si="50"/>
        <v/>
      </c>
      <c r="O832" s="31"/>
      <c r="P832" s="33" t="str">
        <f t="shared" si="51"/>
        <v/>
      </c>
      <c r="R832" s="174" t="str">
        <f t="shared" si="52"/>
        <v/>
      </c>
    </row>
    <row r="833" spans="1:18" ht="24.75" customHeight="1" x14ac:dyDescent="0.2">
      <c r="A833" s="212"/>
      <c r="B833" s="213"/>
      <c r="C833" s="214"/>
      <c r="D833" s="88"/>
      <c r="E833" s="110"/>
      <c r="F833" s="28"/>
      <c r="G833" s="28"/>
      <c r="H833" s="22" t="str">
        <f>IF(G833="","",ROUNDDOWN('Lesné celky'!$C$2*G833,2))</f>
        <v/>
      </c>
      <c r="I833" s="28"/>
      <c r="J833" s="28"/>
      <c r="K833" s="28"/>
      <c r="L833" s="28"/>
      <c r="M833" s="24">
        <f t="shared" si="49"/>
        <v>0</v>
      </c>
      <c r="N833" s="112" t="str">
        <f t="shared" si="50"/>
        <v/>
      </c>
      <c r="O833" s="31"/>
      <c r="P833" s="33" t="str">
        <f t="shared" si="51"/>
        <v/>
      </c>
      <c r="R833" s="174" t="str">
        <f t="shared" si="52"/>
        <v/>
      </c>
    </row>
    <row r="834" spans="1:18" ht="24.75" customHeight="1" x14ac:dyDescent="0.2">
      <c r="A834" s="212"/>
      <c r="B834" s="213"/>
      <c r="C834" s="214"/>
      <c r="D834" s="88"/>
      <c r="E834" s="110"/>
      <c r="F834" s="28"/>
      <c r="G834" s="28"/>
      <c r="H834" s="22" t="str">
        <f>IF(G834="","",ROUNDDOWN('Lesné celky'!$C$2*G834,2))</f>
        <v/>
      </c>
      <c r="I834" s="28"/>
      <c r="J834" s="28"/>
      <c r="K834" s="28"/>
      <c r="L834" s="28"/>
      <c r="M834" s="24">
        <f t="shared" ref="M834:M897" si="53">SUM(I834:L834)</f>
        <v>0</v>
      </c>
      <c r="N834" s="112" t="str">
        <f t="shared" ref="N834:N897" si="54">IF(ROUNDDOWN(F834*G834,2)-ROUNDDOWN(SUM(I834:L834),2)=0,"","zlý súčet")</f>
        <v/>
      </c>
      <c r="O834" s="31"/>
      <c r="P834" s="33" t="str">
        <f t="shared" si="51"/>
        <v/>
      </c>
      <c r="R834" s="174" t="str">
        <f t="shared" si="52"/>
        <v/>
      </c>
    </row>
    <row r="835" spans="1:18" ht="24.75" customHeight="1" x14ac:dyDescent="0.2">
      <c r="A835" s="212"/>
      <c r="B835" s="213"/>
      <c r="C835" s="214"/>
      <c r="D835" s="88"/>
      <c r="E835" s="110"/>
      <c r="F835" s="28"/>
      <c r="G835" s="28"/>
      <c r="H835" s="22" t="str">
        <f>IF(G835="","",ROUNDDOWN('Lesné celky'!$C$2*G835,2))</f>
        <v/>
      </c>
      <c r="I835" s="28"/>
      <c r="J835" s="28"/>
      <c r="K835" s="28"/>
      <c r="L835" s="28"/>
      <c r="M835" s="24">
        <f t="shared" si="53"/>
        <v>0</v>
      </c>
      <c r="N835" s="112" t="str">
        <f t="shared" si="54"/>
        <v/>
      </c>
      <c r="O835" s="31"/>
      <c r="P835" s="33" t="str">
        <f t="shared" si="51"/>
        <v/>
      </c>
      <c r="R835" s="174" t="str">
        <f t="shared" si="52"/>
        <v/>
      </c>
    </row>
    <row r="836" spans="1:18" ht="24.75" customHeight="1" x14ac:dyDescent="0.2">
      <c r="A836" s="212"/>
      <c r="B836" s="213"/>
      <c r="C836" s="214"/>
      <c r="D836" s="88"/>
      <c r="E836" s="110"/>
      <c r="F836" s="28"/>
      <c r="G836" s="28"/>
      <c r="H836" s="22" t="str">
        <f>IF(G836="","",ROUNDDOWN('Lesné celky'!$C$2*G836,2))</f>
        <v/>
      </c>
      <c r="I836" s="28"/>
      <c r="J836" s="28"/>
      <c r="K836" s="28"/>
      <c r="L836" s="28"/>
      <c r="M836" s="24">
        <f t="shared" si="53"/>
        <v>0</v>
      </c>
      <c r="N836" s="112" t="str">
        <f t="shared" si="54"/>
        <v/>
      </c>
      <c r="O836" s="31"/>
      <c r="P836" s="33" t="str">
        <f t="shared" si="51"/>
        <v/>
      </c>
      <c r="R836" s="174" t="str">
        <f t="shared" si="52"/>
        <v/>
      </c>
    </row>
    <row r="837" spans="1:18" ht="24.75" customHeight="1" x14ac:dyDescent="0.2">
      <c r="A837" s="212"/>
      <c r="B837" s="213"/>
      <c r="C837" s="214"/>
      <c r="D837" s="88"/>
      <c r="E837" s="110"/>
      <c r="F837" s="28"/>
      <c r="G837" s="28"/>
      <c r="H837" s="22" t="str">
        <f>IF(G837="","",ROUNDDOWN('Lesné celky'!$C$2*G837,2))</f>
        <v/>
      </c>
      <c r="I837" s="28"/>
      <c r="J837" s="28"/>
      <c r="K837" s="28"/>
      <c r="L837" s="28"/>
      <c r="M837" s="24">
        <f t="shared" si="53"/>
        <v>0</v>
      </c>
      <c r="N837" s="112" t="str">
        <f t="shared" si="54"/>
        <v/>
      </c>
      <c r="O837" s="31"/>
      <c r="P837" s="33" t="str">
        <f t="shared" si="51"/>
        <v/>
      </c>
      <c r="R837" s="174" t="str">
        <f t="shared" si="52"/>
        <v/>
      </c>
    </row>
    <row r="838" spans="1:18" ht="24.75" customHeight="1" x14ac:dyDescent="0.2">
      <c r="A838" s="212"/>
      <c r="B838" s="213"/>
      <c r="C838" s="214"/>
      <c r="D838" s="88"/>
      <c r="E838" s="110"/>
      <c r="F838" s="28"/>
      <c r="G838" s="28"/>
      <c r="H838" s="22" t="str">
        <f>IF(G838="","",ROUNDDOWN('Lesné celky'!$C$2*G838,2))</f>
        <v/>
      </c>
      <c r="I838" s="28"/>
      <c r="J838" s="28"/>
      <c r="K838" s="28"/>
      <c r="L838" s="28"/>
      <c r="M838" s="24">
        <f t="shared" si="53"/>
        <v>0</v>
      </c>
      <c r="N838" s="112" t="str">
        <f t="shared" si="54"/>
        <v/>
      </c>
      <c r="O838" s="31"/>
      <c r="P838" s="33" t="str">
        <f t="shared" si="51"/>
        <v/>
      </c>
      <c r="R838" s="174" t="str">
        <f t="shared" si="52"/>
        <v/>
      </c>
    </row>
    <row r="839" spans="1:18" ht="24.75" customHeight="1" x14ac:dyDescent="0.2">
      <c r="A839" s="212"/>
      <c r="B839" s="213"/>
      <c r="C839" s="214"/>
      <c r="D839" s="88"/>
      <c r="E839" s="110"/>
      <c r="F839" s="28"/>
      <c r="G839" s="28"/>
      <c r="H839" s="22" t="str">
        <f>IF(G839="","",ROUNDDOWN('Lesné celky'!$C$2*G839,2))</f>
        <v/>
      </c>
      <c r="I839" s="28"/>
      <c r="J839" s="28"/>
      <c r="K839" s="28"/>
      <c r="L839" s="28"/>
      <c r="M839" s="24">
        <f t="shared" si="53"/>
        <v>0</v>
      </c>
      <c r="N839" s="112" t="str">
        <f t="shared" si="54"/>
        <v/>
      </c>
      <c r="O839" s="31"/>
      <c r="P839" s="33" t="str">
        <f t="shared" si="51"/>
        <v/>
      </c>
      <c r="R839" s="174" t="str">
        <f t="shared" si="52"/>
        <v/>
      </c>
    </row>
    <row r="840" spans="1:18" ht="24.75" customHeight="1" x14ac:dyDescent="0.2">
      <c r="A840" s="212"/>
      <c r="B840" s="213"/>
      <c r="C840" s="214"/>
      <c r="D840" s="88"/>
      <c r="E840" s="110"/>
      <c r="F840" s="28"/>
      <c r="G840" s="28"/>
      <c r="H840" s="22" t="str">
        <f>IF(G840="","",ROUNDDOWN('Lesné celky'!$C$2*G840,2))</f>
        <v/>
      </c>
      <c r="I840" s="28"/>
      <c r="J840" s="28"/>
      <c r="K840" s="28"/>
      <c r="L840" s="28"/>
      <c r="M840" s="24">
        <f t="shared" si="53"/>
        <v>0</v>
      </c>
      <c r="N840" s="112" t="str">
        <f t="shared" si="54"/>
        <v/>
      </c>
      <c r="O840" s="31"/>
      <c r="P840" s="33" t="str">
        <f t="shared" si="51"/>
        <v/>
      </c>
      <c r="R840" s="174" t="str">
        <f t="shared" si="52"/>
        <v/>
      </c>
    </row>
    <row r="841" spans="1:18" ht="24.75" customHeight="1" x14ac:dyDescent="0.2">
      <c r="A841" s="212"/>
      <c r="B841" s="213"/>
      <c r="C841" s="214"/>
      <c r="D841" s="88"/>
      <c r="E841" s="110"/>
      <c r="F841" s="28"/>
      <c r="G841" s="28"/>
      <c r="H841" s="22" t="str">
        <f>IF(G841="","",ROUNDDOWN('Lesné celky'!$C$2*G841,2))</f>
        <v/>
      </c>
      <c r="I841" s="28"/>
      <c r="J841" s="28"/>
      <c r="K841" s="28"/>
      <c r="L841" s="28"/>
      <c r="M841" s="24">
        <f t="shared" si="53"/>
        <v>0</v>
      </c>
      <c r="N841" s="112" t="str">
        <f t="shared" si="54"/>
        <v/>
      </c>
      <c r="O841" s="31"/>
      <c r="P841" s="33" t="str">
        <f t="shared" si="51"/>
        <v/>
      </c>
      <c r="R841" s="174" t="str">
        <f t="shared" si="52"/>
        <v/>
      </c>
    </row>
    <row r="842" spans="1:18" ht="24.75" customHeight="1" x14ac:dyDescent="0.2">
      <c r="A842" s="212"/>
      <c r="B842" s="213"/>
      <c r="C842" s="214"/>
      <c r="D842" s="88"/>
      <c r="E842" s="110"/>
      <c r="F842" s="28"/>
      <c r="G842" s="28"/>
      <c r="H842" s="22" t="str">
        <f>IF(G842="","",ROUNDDOWN('Lesné celky'!$C$2*G842,2))</f>
        <v/>
      </c>
      <c r="I842" s="28"/>
      <c r="J842" s="28"/>
      <c r="K842" s="28"/>
      <c r="L842" s="28"/>
      <c r="M842" s="24">
        <f t="shared" si="53"/>
        <v>0</v>
      </c>
      <c r="N842" s="112" t="str">
        <f t="shared" si="54"/>
        <v/>
      </c>
      <c r="O842" s="31"/>
      <c r="P842" s="33" t="str">
        <f t="shared" si="51"/>
        <v/>
      </c>
      <c r="R842" s="174" t="str">
        <f t="shared" si="52"/>
        <v/>
      </c>
    </row>
    <row r="843" spans="1:18" ht="24.75" customHeight="1" x14ac:dyDescent="0.2">
      <c r="A843" s="212"/>
      <c r="B843" s="213"/>
      <c r="C843" s="214"/>
      <c r="D843" s="88"/>
      <c r="E843" s="110"/>
      <c r="F843" s="28"/>
      <c r="G843" s="28"/>
      <c r="H843" s="22" t="str">
        <f>IF(G843="","",ROUNDDOWN('Lesné celky'!$C$2*G843,2))</f>
        <v/>
      </c>
      <c r="I843" s="28"/>
      <c r="J843" s="28"/>
      <c r="K843" s="28"/>
      <c r="L843" s="28"/>
      <c r="M843" s="24">
        <f t="shared" si="53"/>
        <v>0</v>
      </c>
      <c r="N843" s="112" t="str">
        <f t="shared" si="54"/>
        <v/>
      </c>
      <c r="O843" s="31"/>
      <c r="P843" s="33" t="str">
        <f t="shared" si="51"/>
        <v/>
      </c>
      <c r="R843" s="174" t="str">
        <f t="shared" si="52"/>
        <v/>
      </c>
    </row>
    <row r="844" spans="1:18" ht="24.75" customHeight="1" x14ac:dyDescent="0.2">
      <c r="A844" s="212"/>
      <c r="B844" s="213"/>
      <c r="C844" s="214"/>
      <c r="D844" s="88"/>
      <c r="E844" s="110"/>
      <c r="F844" s="28"/>
      <c r="G844" s="28"/>
      <c r="H844" s="22" t="str">
        <f>IF(G844="","",ROUNDDOWN('Lesné celky'!$C$2*G844,2))</f>
        <v/>
      </c>
      <c r="I844" s="28"/>
      <c r="J844" s="28"/>
      <c r="K844" s="28"/>
      <c r="L844" s="28"/>
      <c r="M844" s="24">
        <f t="shared" si="53"/>
        <v>0</v>
      </c>
      <c r="N844" s="112" t="str">
        <f t="shared" si="54"/>
        <v/>
      </c>
      <c r="O844" s="31"/>
      <c r="P844" s="33" t="str">
        <f t="shared" si="51"/>
        <v/>
      </c>
      <c r="R844" s="174" t="str">
        <f t="shared" si="52"/>
        <v/>
      </c>
    </row>
    <row r="845" spans="1:18" ht="24.75" customHeight="1" x14ac:dyDescent="0.2">
      <c r="A845" s="212"/>
      <c r="B845" s="213"/>
      <c r="C845" s="214"/>
      <c r="D845" s="88"/>
      <c r="E845" s="110"/>
      <c r="F845" s="28"/>
      <c r="G845" s="28"/>
      <c r="H845" s="22" t="str">
        <f>IF(G845="","",ROUNDDOWN('Lesné celky'!$C$2*G845,2))</f>
        <v/>
      </c>
      <c r="I845" s="28"/>
      <c r="J845" s="28"/>
      <c r="K845" s="28"/>
      <c r="L845" s="28"/>
      <c r="M845" s="24">
        <f t="shared" si="53"/>
        <v>0</v>
      </c>
      <c r="N845" s="112" t="str">
        <f t="shared" si="54"/>
        <v/>
      </c>
      <c r="O845" s="31"/>
      <c r="P845" s="33" t="str">
        <f t="shared" si="51"/>
        <v/>
      </c>
      <c r="R845" s="174" t="str">
        <f t="shared" si="52"/>
        <v/>
      </c>
    </row>
    <row r="846" spans="1:18" ht="24.75" customHeight="1" x14ac:dyDescent="0.2">
      <c r="A846" s="212"/>
      <c r="B846" s="213"/>
      <c r="C846" s="214"/>
      <c r="D846" s="88"/>
      <c r="E846" s="110"/>
      <c r="F846" s="28"/>
      <c r="G846" s="28"/>
      <c r="H846" s="22" t="str">
        <f>IF(G846="","",ROUNDDOWN('Lesné celky'!$C$2*G846,2))</f>
        <v/>
      </c>
      <c r="I846" s="28"/>
      <c r="J846" s="28"/>
      <c r="K846" s="28"/>
      <c r="L846" s="28"/>
      <c r="M846" s="24">
        <f t="shared" si="53"/>
        <v>0</v>
      </c>
      <c r="N846" s="112" t="str">
        <f t="shared" si="54"/>
        <v/>
      </c>
      <c r="O846" s="31"/>
      <c r="P846" s="33" t="str">
        <f t="shared" si="51"/>
        <v/>
      </c>
      <c r="R846" s="174" t="str">
        <f t="shared" si="52"/>
        <v/>
      </c>
    </row>
    <row r="847" spans="1:18" ht="24.75" customHeight="1" x14ac:dyDescent="0.2">
      <c r="A847" s="212"/>
      <c r="B847" s="213"/>
      <c r="C847" s="214"/>
      <c r="D847" s="88"/>
      <c r="E847" s="110"/>
      <c r="F847" s="28"/>
      <c r="G847" s="28"/>
      <c r="H847" s="22" t="str">
        <f>IF(G847="","",ROUNDDOWN('Lesné celky'!$C$2*G847,2))</f>
        <v/>
      </c>
      <c r="I847" s="28"/>
      <c r="J847" s="28"/>
      <c r="K847" s="28"/>
      <c r="L847" s="28"/>
      <c r="M847" s="24">
        <f t="shared" si="53"/>
        <v>0</v>
      </c>
      <c r="N847" s="112" t="str">
        <f t="shared" si="54"/>
        <v/>
      </c>
      <c r="O847" s="31"/>
      <c r="P847" s="33" t="str">
        <f t="shared" si="51"/>
        <v/>
      </c>
      <c r="R847" s="174" t="str">
        <f t="shared" si="52"/>
        <v/>
      </c>
    </row>
    <row r="848" spans="1:18" ht="24.75" customHeight="1" x14ac:dyDescent="0.2">
      <c r="A848" s="212"/>
      <c r="B848" s="213"/>
      <c r="C848" s="214"/>
      <c r="D848" s="88"/>
      <c r="E848" s="110"/>
      <c r="F848" s="28"/>
      <c r="G848" s="28"/>
      <c r="H848" s="22" t="str">
        <f>IF(G848="","",ROUNDDOWN('Lesné celky'!$C$2*G848,2))</f>
        <v/>
      </c>
      <c r="I848" s="28"/>
      <c r="J848" s="28"/>
      <c r="K848" s="28"/>
      <c r="L848" s="28"/>
      <c r="M848" s="24">
        <f t="shared" si="53"/>
        <v>0</v>
      </c>
      <c r="N848" s="112" t="str">
        <f t="shared" si="54"/>
        <v/>
      </c>
      <c r="O848" s="31"/>
      <c r="P848" s="33" t="str">
        <f t="shared" si="51"/>
        <v/>
      </c>
      <c r="R848" s="174" t="str">
        <f t="shared" si="52"/>
        <v/>
      </c>
    </row>
    <row r="849" spans="1:18" ht="24.75" customHeight="1" x14ac:dyDescent="0.2">
      <c r="A849" s="212"/>
      <c r="B849" s="213"/>
      <c r="C849" s="214"/>
      <c r="D849" s="88"/>
      <c r="E849" s="110"/>
      <c r="F849" s="28"/>
      <c r="G849" s="28"/>
      <c r="H849" s="22" t="str">
        <f>IF(G849="","",ROUNDDOWN('Lesné celky'!$C$2*G849,2))</f>
        <v/>
      </c>
      <c r="I849" s="28"/>
      <c r="J849" s="28"/>
      <c r="K849" s="28"/>
      <c r="L849" s="28"/>
      <c r="M849" s="24">
        <f t="shared" si="53"/>
        <v>0</v>
      </c>
      <c r="N849" s="112" t="str">
        <f t="shared" si="54"/>
        <v/>
      </c>
      <c r="O849" s="31"/>
      <c r="P849" s="33" t="str">
        <f t="shared" si="51"/>
        <v/>
      </c>
      <c r="R849" s="174" t="str">
        <f t="shared" si="52"/>
        <v/>
      </c>
    </row>
    <row r="850" spans="1:18" ht="24.75" customHeight="1" x14ac:dyDescent="0.2">
      <c r="A850" s="212"/>
      <c r="B850" s="213"/>
      <c r="C850" s="214"/>
      <c r="D850" s="88"/>
      <c r="E850" s="110"/>
      <c r="F850" s="28"/>
      <c r="G850" s="28"/>
      <c r="H850" s="22" t="str">
        <f>IF(G850="","",ROUNDDOWN('Lesné celky'!$C$2*G850,2))</f>
        <v/>
      </c>
      <c r="I850" s="28"/>
      <c r="J850" s="28"/>
      <c r="K850" s="28"/>
      <c r="L850" s="28"/>
      <c r="M850" s="24">
        <f t="shared" si="53"/>
        <v>0</v>
      </c>
      <c r="N850" s="112" t="str">
        <f t="shared" si="54"/>
        <v/>
      </c>
      <c r="O850" s="31"/>
      <c r="P850" s="33" t="str">
        <f t="shared" si="51"/>
        <v/>
      </c>
      <c r="R850" s="174" t="str">
        <f t="shared" si="52"/>
        <v/>
      </c>
    </row>
    <row r="851" spans="1:18" ht="24.75" customHeight="1" x14ac:dyDescent="0.2">
      <c r="A851" s="212"/>
      <c r="B851" s="213"/>
      <c r="C851" s="214"/>
      <c r="D851" s="88"/>
      <c r="E851" s="110"/>
      <c r="F851" s="28"/>
      <c r="G851" s="28"/>
      <c r="H851" s="22" t="str">
        <f>IF(G851="","",ROUNDDOWN('Lesné celky'!$C$2*G851,2))</f>
        <v/>
      </c>
      <c r="I851" s="28"/>
      <c r="J851" s="28"/>
      <c r="K851" s="28"/>
      <c r="L851" s="28"/>
      <c r="M851" s="24">
        <f t="shared" si="53"/>
        <v>0</v>
      </c>
      <c r="N851" s="112" t="str">
        <f t="shared" si="54"/>
        <v/>
      </c>
      <c r="O851" s="31"/>
      <c r="P851" s="33" t="str">
        <f t="shared" si="51"/>
        <v/>
      </c>
      <c r="R851" s="174" t="str">
        <f t="shared" si="52"/>
        <v/>
      </c>
    </row>
    <row r="852" spans="1:18" ht="24.75" customHeight="1" x14ac:dyDescent="0.2">
      <c r="A852" s="212"/>
      <c r="B852" s="213"/>
      <c r="C852" s="214"/>
      <c r="D852" s="88"/>
      <c r="E852" s="110"/>
      <c r="F852" s="28"/>
      <c r="G852" s="28"/>
      <c r="H852" s="22" t="str">
        <f>IF(G852="","",ROUNDDOWN('Lesné celky'!$C$2*G852,2))</f>
        <v/>
      </c>
      <c r="I852" s="28"/>
      <c r="J852" s="28"/>
      <c r="K852" s="28"/>
      <c r="L852" s="28"/>
      <c r="M852" s="24">
        <f t="shared" si="53"/>
        <v>0</v>
      </c>
      <c r="N852" s="112" t="str">
        <f t="shared" si="54"/>
        <v/>
      </c>
      <c r="O852" s="31"/>
      <c r="P852" s="33" t="str">
        <f t="shared" ref="P852:P915" si="55">IF(H852="","",H852-O852)</f>
        <v/>
      </c>
      <c r="R852" s="174" t="str">
        <f t="shared" ref="R852:R915" si="56">IF(AND(H852&lt;&gt;"",OR(E852="",D852="",A852="")),"nekorektne zadané údaje","")</f>
        <v/>
      </c>
    </row>
    <row r="853" spans="1:18" ht="24.75" customHeight="1" x14ac:dyDescent="0.2">
      <c r="A853" s="212"/>
      <c r="B853" s="213"/>
      <c r="C853" s="214"/>
      <c r="D853" s="88"/>
      <c r="E853" s="110"/>
      <c r="F853" s="28"/>
      <c r="G853" s="28"/>
      <c r="H853" s="22" t="str">
        <f>IF(G853="","",ROUNDDOWN('Lesné celky'!$C$2*G853,2))</f>
        <v/>
      </c>
      <c r="I853" s="28"/>
      <c r="J853" s="28"/>
      <c r="K853" s="28"/>
      <c r="L853" s="28"/>
      <c r="M853" s="24">
        <f t="shared" si="53"/>
        <v>0</v>
      </c>
      <c r="N853" s="112" t="str">
        <f t="shared" si="54"/>
        <v/>
      </c>
      <c r="O853" s="31"/>
      <c r="P853" s="33" t="str">
        <f t="shared" si="55"/>
        <v/>
      </c>
      <c r="R853" s="174" t="str">
        <f t="shared" si="56"/>
        <v/>
      </c>
    </row>
    <row r="854" spans="1:18" ht="24.75" customHeight="1" x14ac:dyDescent="0.2">
      <c r="A854" s="212"/>
      <c r="B854" s="213"/>
      <c r="C854" s="214"/>
      <c r="D854" s="88"/>
      <c r="E854" s="110"/>
      <c r="F854" s="28"/>
      <c r="G854" s="28"/>
      <c r="H854" s="22" t="str">
        <f>IF(G854="","",ROUNDDOWN('Lesné celky'!$C$2*G854,2))</f>
        <v/>
      </c>
      <c r="I854" s="28"/>
      <c r="J854" s="28"/>
      <c r="K854" s="28"/>
      <c r="L854" s="28"/>
      <c r="M854" s="24">
        <f t="shared" si="53"/>
        <v>0</v>
      </c>
      <c r="N854" s="112" t="str">
        <f t="shared" si="54"/>
        <v/>
      </c>
      <c r="O854" s="31"/>
      <c r="P854" s="33" t="str">
        <f t="shared" si="55"/>
        <v/>
      </c>
      <c r="R854" s="174" t="str">
        <f t="shared" si="56"/>
        <v/>
      </c>
    </row>
    <row r="855" spans="1:18" ht="24.75" customHeight="1" x14ac:dyDescent="0.2">
      <c r="A855" s="212"/>
      <c r="B855" s="213"/>
      <c r="C855" s="214"/>
      <c r="D855" s="88"/>
      <c r="E855" s="110"/>
      <c r="F855" s="28"/>
      <c r="G855" s="28"/>
      <c r="H855" s="22" t="str">
        <f>IF(G855="","",ROUNDDOWN('Lesné celky'!$C$2*G855,2))</f>
        <v/>
      </c>
      <c r="I855" s="28"/>
      <c r="J855" s="28"/>
      <c r="K855" s="28"/>
      <c r="L855" s="28"/>
      <c r="M855" s="24">
        <f t="shared" si="53"/>
        <v>0</v>
      </c>
      <c r="N855" s="112" t="str">
        <f t="shared" si="54"/>
        <v/>
      </c>
      <c r="O855" s="31"/>
      <c r="P855" s="33" t="str">
        <f t="shared" si="55"/>
        <v/>
      </c>
      <c r="R855" s="174" t="str">
        <f t="shared" si="56"/>
        <v/>
      </c>
    </row>
    <row r="856" spans="1:18" ht="24.75" customHeight="1" x14ac:dyDescent="0.2">
      <c r="A856" s="212"/>
      <c r="B856" s="213"/>
      <c r="C856" s="214"/>
      <c r="D856" s="88"/>
      <c r="E856" s="110"/>
      <c r="F856" s="28"/>
      <c r="G856" s="28"/>
      <c r="H856" s="22" t="str">
        <f>IF(G856="","",ROUNDDOWN('Lesné celky'!$C$2*G856,2))</f>
        <v/>
      </c>
      <c r="I856" s="28"/>
      <c r="J856" s="28"/>
      <c r="K856" s="28"/>
      <c r="L856" s="28"/>
      <c r="M856" s="24">
        <f t="shared" si="53"/>
        <v>0</v>
      </c>
      <c r="N856" s="112" t="str">
        <f t="shared" si="54"/>
        <v/>
      </c>
      <c r="O856" s="31"/>
      <c r="P856" s="33" t="str">
        <f t="shared" si="55"/>
        <v/>
      </c>
      <c r="R856" s="174" t="str">
        <f t="shared" si="56"/>
        <v/>
      </c>
    </row>
    <row r="857" spans="1:18" ht="24.75" customHeight="1" x14ac:dyDescent="0.2">
      <c r="A857" s="212"/>
      <c r="B857" s="213"/>
      <c r="C857" s="214"/>
      <c r="D857" s="88"/>
      <c r="E857" s="110"/>
      <c r="F857" s="28"/>
      <c r="G857" s="28"/>
      <c r="H857" s="22" t="str">
        <f>IF(G857="","",ROUNDDOWN('Lesné celky'!$C$2*G857,2))</f>
        <v/>
      </c>
      <c r="I857" s="28"/>
      <c r="J857" s="28"/>
      <c r="K857" s="28"/>
      <c r="L857" s="28"/>
      <c r="M857" s="24">
        <f t="shared" si="53"/>
        <v>0</v>
      </c>
      <c r="N857" s="112" t="str">
        <f t="shared" si="54"/>
        <v/>
      </c>
      <c r="O857" s="31"/>
      <c r="P857" s="33" t="str">
        <f t="shared" si="55"/>
        <v/>
      </c>
      <c r="R857" s="174" t="str">
        <f t="shared" si="56"/>
        <v/>
      </c>
    </row>
    <row r="858" spans="1:18" ht="24.75" customHeight="1" x14ac:dyDescent="0.2">
      <c r="A858" s="212"/>
      <c r="B858" s="213"/>
      <c r="C858" s="214"/>
      <c r="D858" s="88"/>
      <c r="E858" s="110"/>
      <c r="F858" s="28"/>
      <c r="G858" s="28"/>
      <c r="H858" s="22" t="str">
        <f>IF(G858="","",ROUNDDOWN('Lesné celky'!$C$2*G858,2))</f>
        <v/>
      </c>
      <c r="I858" s="28"/>
      <c r="J858" s="28"/>
      <c r="K858" s="28"/>
      <c r="L858" s="28"/>
      <c r="M858" s="24">
        <f t="shared" si="53"/>
        <v>0</v>
      </c>
      <c r="N858" s="112" t="str">
        <f t="shared" si="54"/>
        <v/>
      </c>
      <c r="O858" s="31"/>
      <c r="P858" s="33" t="str">
        <f t="shared" si="55"/>
        <v/>
      </c>
      <c r="R858" s="174" t="str">
        <f t="shared" si="56"/>
        <v/>
      </c>
    </row>
    <row r="859" spans="1:18" ht="24.75" customHeight="1" x14ac:dyDescent="0.2">
      <c r="A859" s="212"/>
      <c r="B859" s="213"/>
      <c r="C859" s="214"/>
      <c r="D859" s="88"/>
      <c r="E859" s="110"/>
      <c r="F859" s="28"/>
      <c r="G859" s="28"/>
      <c r="H859" s="22" t="str">
        <f>IF(G859="","",ROUNDDOWN('Lesné celky'!$C$2*G859,2))</f>
        <v/>
      </c>
      <c r="I859" s="28"/>
      <c r="J859" s="28"/>
      <c r="K859" s="28"/>
      <c r="L859" s="28"/>
      <c r="M859" s="24">
        <f t="shared" si="53"/>
        <v>0</v>
      </c>
      <c r="N859" s="112" t="str">
        <f t="shared" si="54"/>
        <v/>
      </c>
      <c r="O859" s="31"/>
      <c r="P859" s="33" t="str">
        <f t="shared" si="55"/>
        <v/>
      </c>
      <c r="R859" s="174" t="str">
        <f t="shared" si="56"/>
        <v/>
      </c>
    </row>
    <row r="860" spans="1:18" ht="24.75" customHeight="1" x14ac:dyDescent="0.2">
      <c r="A860" s="212"/>
      <c r="B860" s="213"/>
      <c r="C860" s="214"/>
      <c r="D860" s="88"/>
      <c r="E860" s="110"/>
      <c r="F860" s="28"/>
      <c r="G860" s="28"/>
      <c r="H860" s="22" t="str">
        <f>IF(G860="","",ROUNDDOWN('Lesné celky'!$C$2*G860,2))</f>
        <v/>
      </c>
      <c r="I860" s="28"/>
      <c r="J860" s="28"/>
      <c r="K860" s="28"/>
      <c r="L860" s="28"/>
      <c r="M860" s="24">
        <f t="shared" si="53"/>
        <v>0</v>
      </c>
      <c r="N860" s="112" t="str">
        <f t="shared" si="54"/>
        <v/>
      </c>
      <c r="O860" s="31"/>
      <c r="P860" s="33" t="str">
        <f t="shared" si="55"/>
        <v/>
      </c>
      <c r="R860" s="174" t="str">
        <f t="shared" si="56"/>
        <v/>
      </c>
    </row>
    <row r="861" spans="1:18" ht="24.75" customHeight="1" x14ac:dyDescent="0.2">
      <c r="A861" s="212"/>
      <c r="B861" s="213"/>
      <c r="C861" s="214"/>
      <c r="D861" s="88"/>
      <c r="E861" s="110"/>
      <c r="F861" s="28"/>
      <c r="G861" s="28"/>
      <c r="H861" s="22" t="str">
        <f>IF(G861="","",ROUNDDOWN('Lesné celky'!$C$2*G861,2))</f>
        <v/>
      </c>
      <c r="I861" s="28"/>
      <c r="J861" s="28"/>
      <c r="K861" s="28"/>
      <c r="L861" s="28"/>
      <c r="M861" s="24">
        <f t="shared" si="53"/>
        <v>0</v>
      </c>
      <c r="N861" s="112" t="str">
        <f t="shared" si="54"/>
        <v/>
      </c>
      <c r="O861" s="31"/>
      <c r="P861" s="33" t="str">
        <f t="shared" si="55"/>
        <v/>
      </c>
      <c r="R861" s="174" t="str">
        <f t="shared" si="56"/>
        <v/>
      </c>
    </row>
    <row r="862" spans="1:18" ht="24.75" customHeight="1" x14ac:dyDescent="0.2">
      <c r="A862" s="212"/>
      <c r="B862" s="213"/>
      <c r="C862" s="214"/>
      <c r="D862" s="88"/>
      <c r="E862" s="110"/>
      <c r="F862" s="28"/>
      <c r="G862" s="28"/>
      <c r="H862" s="22" t="str">
        <f>IF(G862="","",ROUNDDOWN('Lesné celky'!$C$2*G862,2))</f>
        <v/>
      </c>
      <c r="I862" s="28"/>
      <c r="J862" s="28"/>
      <c r="K862" s="28"/>
      <c r="L862" s="28"/>
      <c r="M862" s="24">
        <f t="shared" si="53"/>
        <v>0</v>
      </c>
      <c r="N862" s="112" t="str">
        <f t="shared" si="54"/>
        <v/>
      </c>
      <c r="O862" s="31"/>
      <c r="P862" s="33" t="str">
        <f t="shared" si="55"/>
        <v/>
      </c>
      <c r="R862" s="174" t="str">
        <f t="shared" si="56"/>
        <v/>
      </c>
    </row>
    <row r="863" spans="1:18" ht="24.75" customHeight="1" x14ac:dyDescent="0.2">
      <c r="A863" s="212"/>
      <c r="B863" s="213"/>
      <c r="C863" s="214"/>
      <c r="D863" s="88"/>
      <c r="E863" s="110"/>
      <c r="F863" s="28"/>
      <c r="G863" s="28"/>
      <c r="H863" s="22" t="str">
        <f>IF(G863="","",ROUNDDOWN('Lesné celky'!$C$2*G863,2))</f>
        <v/>
      </c>
      <c r="I863" s="28"/>
      <c r="J863" s="28"/>
      <c r="K863" s="28"/>
      <c r="L863" s="28"/>
      <c r="M863" s="24">
        <f t="shared" si="53"/>
        <v>0</v>
      </c>
      <c r="N863" s="112" t="str">
        <f t="shared" si="54"/>
        <v/>
      </c>
      <c r="O863" s="31"/>
      <c r="P863" s="33" t="str">
        <f t="shared" si="55"/>
        <v/>
      </c>
      <c r="R863" s="174" t="str">
        <f t="shared" si="56"/>
        <v/>
      </c>
    </row>
    <row r="864" spans="1:18" ht="24.75" customHeight="1" x14ac:dyDescent="0.2">
      <c r="A864" s="212"/>
      <c r="B864" s="213"/>
      <c r="C864" s="214"/>
      <c r="D864" s="88"/>
      <c r="E864" s="110"/>
      <c r="F864" s="28"/>
      <c r="G864" s="28"/>
      <c r="H864" s="22" t="str">
        <f>IF(G864="","",ROUNDDOWN('Lesné celky'!$C$2*G864,2))</f>
        <v/>
      </c>
      <c r="I864" s="28"/>
      <c r="J864" s="28"/>
      <c r="K864" s="28"/>
      <c r="L864" s="28"/>
      <c r="M864" s="24">
        <f t="shared" si="53"/>
        <v>0</v>
      </c>
      <c r="N864" s="112" t="str">
        <f t="shared" si="54"/>
        <v/>
      </c>
      <c r="O864" s="31"/>
      <c r="P864" s="33" t="str">
        <f t="shared" si="55"/>
        <v/>
      </c>
      <c r="R864" s="174" t="str">
        <f t="shared" si="56"/>
        <v/>
      </c>
    </row>
    <row r="865" spans="1:18" ht="24.75" customHeight="1" x14ac:dyDescent="0.2">
      <c r="A865" s="212"/>
      <c r="B865" s="213"/>
      <c r="C865" s="214"/>
      <c r="D865" s="88"/>
      <c r="E865" s="110"/>
      <c r="F865" s="28"/>
      <c r="G865" s="28"/>
      <c r="H865" s="22" t="str">
        <f>IF(G865="","",ROUNDDOWN('Lesné celky'!$C$2*G865,2))</f>
        <v/>
      </c>
      <c r="I865" s="28"/>
      <c r="J865" s="28"/>
      <c r="K865" s="28"/>
      <c r="L865" s="28"/>
      <c r="M865" s="24">
        <f t="shared" si="53"/>
        <v>0</v>
      </c>
      <c r="N865" s="112" t="str">
        <f t="shared" si="54"/>
        <v/>
      </c>
      <c r="O865" s="31"/>
      <c r="P865" s="33" t="str">
        <f t="shared" si="55"/>
        <v/>
      </c>
      <c r="R865" s="174" t="str">
        <f t="shared" si="56"/>
        <v/>
      </c>
    </row>
    <row r="866" spans="1:18" ht="24.75" customHeight="1" x14ac:dyDescent="0.2">
      <c r="A866" s="212"/>
      <c r="B866" s="213"/>
      <c r="C866" s="214"/>
      <c r="D866" s="88"/>
      <c r="E866" s="110"/>
      <c r="F866" s="28"/>
      <c r="G866" s="28"/>
      <c r="H866" s="22" t="str">
        <f>IF(G866="","",ROUNDDOWN('Lesné celky'!$C$2*G866,2))</f>
        <v/>
      </c>
      <c r="I866" s="28"/>
      <c r="J866" s="28"/>
      <c r="K866" s="28"/>
      <c r="L866" s="28"/>
      <c r="M866" s="24">
        <f t="shared" si="53"/>
        <v>0</v>
      </c>
      <c r="N866" s="112" t="str">
        <f t="shared" si="54"/>
        <v/>
      </c>
      <c r="O866" s="31"/>
      <c r="P866" s="33" t="str">
        <f t="shared" si="55"/>
        <v/>
      </c>
      <c r="R866" s="174" t="str">
        <f t="shared" si="56"/>
        <v/>
      </c>
    </row>
    <row r="867" spans="1:18" ht="24.75" customHeight="1" x14ac:dyDescent="0.2">
      <c r="A867" s="212"/>
      <c r="B867" s="213"/>
      <c r="C867" s="214"/>
      <c r="D867" s="88"/>
      <c r="E867" s="110"/>
      <c r="F867" s="28"/>
      <c r="G867" s="28"/>
      <c r="H867" s="22" t="str">
        <f>IF(G867="","",ROUNDDOWN('Lesné celky'!$C$2*G867,2))</f>
        <v/>
      </c>
      <c r="I867" s="28"/>
      <c r="J867" s="28"/>
      <c r="K867" s="28"/>
      <c r="L867" s="28"/>
      <c r="M867" s="24">
        <f t="shared" si="53"/>
        <v>0</v>
      </c>
      <c r="N867" s="112" t="str">
        <f t="shared" si="54"/>
        <v/>
      </c>
      <c r="O867" s="31"/>
      <c r="P867" s="33" t="str">
        <f t="shared" si="55"/>
        <v/>
      </c>
      <c r="R867" s="174" t="str">
        <f t="shared" si="56"/>
        <v/>
      </c>
    </row>
    <row r="868" spans="1:18" ht="24.75" customHeight="1" x14ac:dyDescent="0.2">
      <c r="A868" s="212"/>
      <c r="B868" s="213"/>
      <c r="C868" s="214"/>
      <c r="D868" s="88"/>
      <c r="E868" s="110"/>
      <c r="F868" s="28"/>
      <c r="G868" s="28"/>
      <c r="H868" s="22" t="str">
        <f>IF(G868="","",ROUNDDOWN('Lesné celky'!$C$2*G868,2))</f>
        <v/>
      </c>
      <c r="I868" s="28"/>
      <c r="J868" s="28"/>
      <c r="K868" s="28"/>
      <c r="L868" s="28"/>
      <c r="M868" s="24">
        <f t="shared" si="53"/>
        <v>0</v>
      </c>
      <c r="N868" s="112" t="str">
        <f t="shared" si="54"/>
        <v/>
      </c>
      <c r="O868" s="31"/>
      <c r="P868" s="33" t="str">
        <f t="shared" si="55"/>
        <v/>
      </c>
      <c r="R868" s="174" t="str">
        <f t="shared" si="56"/>
        <v/>
      </c>
    </row>
    <row r="869" spans="1:18" ht="24.75" customHeight="1" x14ac:dyDescent="0.2">
      <c r="A869" s="212"/>
      <c r="B869" s="213"/>
      <c r="C869" s="214"/>
      <c r="D869" s="88"/>
      <c r="E869" s="110"/>
      <c r="F869" s="28"/>
      <c r="G869" s="28"/>
      <c r="H869" s="22" t="str">
        <f>IF(G869="","",ROUNDDOWN('Lesné celky'!$C$2*G869,2))</f>
        <v/>
      </c>
      <c r="I869" s="28"/>
      <c r="J869" s="28"/>
      <c r="K869" s="28"/>
      <c r="L869" s="28"/>
      <c r="M869" s="24">
        <f t="shared" si="53"/>
        <v>0</v>
      </c>
      <c r="N869" s="112" t="str">
        <f t="shared" si="54"/>
        <v/>
      </c>
      <c r="O869" s="31"/>
      <c r="P869" s="33" t="str">
        <f t="shared" si="55"/>
        <v/>
      </c>
      <c r="R869" s="174" t="str">
        <f t="shared" si="56"/>
        <v/>
      </c>
    </row>
    <row r="870" spans="1:18" ht="24.75" customHeight="1" x14ac:dyDescent="0.2">
      <c r="A870" s="212"/>
      <c r="B870" s="213"/>
      <c r="C870" s="214"/>
      <c r="D870" s="88"/>
      <c r="E870" s="110"/>
      <c r="F870" s="28"/>
      <c r="G870" s="28"/>
      <c r="H870" s="22" t="str">
        <f>IF(G870="","",ROUNDDOWN('Lesné celky'!$C$2*G870,2))</f>
        <v/>
      </c>
      <c r="I870" s="28"/>
      <c r="J870" s="28"/>
      <c r="K870" s="28"/>
      <c r="L870" s="28"/>
      <c r="M870" s="24">
        <f t="shared" si="53"/>
        <v>0</v>
      </c>
      <c r="N870" s="112" t="str">
        <f t="shared" si="54"/>
        <v/>
      </c>
      <c r="O870" s="31"/>
      <c r="P870" s="33" t="str">
        <f t="shared" si="55"/>
        <v/>
      </c>
      <c r="R870" s="174" t="str">
        <f t="shared" si="56"/>
        <v/>
      </c>
    </row>
    <row r="871" spans="1:18" ht="24.75" customHeight="1" x14ac:dyDescent="0.2">
      <c r="A871" s="212"/>
      <c r="B871" s="213"/>
      <c r="C871" s="214"/>
      <c r="D871" s="88"/>
      <c r="E871" s="110"/>
      <c r="F871" s="28"/>
      <c r="G871" s="28"/>
      <c r="H871" s="22" t="str">
        <f>IF(G871="","",ROUNDDOWN('Lesné celky'!$C$2*G871,2))</f>
        <v/>
      </c>
      <c r="I871" s="28"/>
      <c r="J871" s="28"/>
      <c r="K871" s="28"/>
      <c r="L871" s="28"/>
      <c r="M871" s="24">
        <f t="shared" si="53"/>
        <v>0</v>
      </c>
      <c r="N871" s="112" t="str">
        <f t="shared" si="54"/>
        <v/>
      </c>
      <c r="O871" s="31"/>
      <c r="P871" s="33" t="str">
        <f t="shared" si="55"/>
        <v/>
      </c>
      <c r="R871" s="174" t="str">
        <f t="shared" si="56"/>
        <v/>
      </c>
    </row>
    <row r="872" spans="1:18" ht="24.75" customHeight="1" x14ac:dyDescent="0.2">
      <c r="A872" s="212"/>
      <c r="B872" s="213"/>
      <c r="C872" s="214"/>
      <c r="D872" s="88"/>
      <c r="E872" s="110"/>
      <c r="F872" s="28"/>
      <c r="G872" s="28"/>
      <c r="H872" s="22" t="str">
        <f>IF(G872="","",ROUNDDOWN('Lesné celky'!$C$2*G872,2))</f>
        <v/>
      </c>
      <c r="I872" s="28"/>
      <c r="J872" s="28"/>
      <c r="K872" s="28"/>
      <c r="L872" s="28"/>
      <c r="M872" s="24">
        <f t="shared" si="53"/>
        <v>0</v>
      </c>
      <c r="N872" s="112" t="str">
        <f t="shared" si="54"/>
        <v/>
      </c>
      <c r="O872" s="31"/>
      <c r="P872" s="33" t="str">
        <f t="shared" si="55"/>
        <v/>
      </c>
      <c r="R872" s="174" t="str">
        <f t="shared" si="56"/>
        <v/>
      </c>
    </row>
    <row r="873" spans="1:18" ht="24.75" customHeight="1" x14ac:dyDescent="0.2">
      <c r="A873" s="212"/>
      <c r="B873" s="213"/>
      <c r="C873" s="214"/>
      <c r="D873" s="88"/>
      <c r="E873" s="110"/>
      <c r="F873" s="28"/>
      <c r="G873" s="28"/>
      <c r="H873" s="22" t="str">
        <f>IF(G873="","",ROUNDDOWN('Lesné celky'!$C$2*G873,2))</f>
        <v/>
      </c>
      <c r="I873" s="28"/>
      <c r="J873" s="28"/>
      <c r="K873" s="28"/>
      <c r="L873" s="28"/>
      <c r="M873" s="24">
        <f t="shared" si="53"/>
        <v>0</v>
      </c>
      <c r="N873" s="112" t="str">
        <f t="shared" si="54"/>
        <v/>
      </c>
      <c r="O873" s="31"/>
      <c r="P873" s="33" t="str">
        <f t="shared" si="55"/>
        <v/>
      </c>
      <c r="R873" s="174" t="str">
        <f t="shared" si="56"/>
        <v/>
      </c>
    </row>
    <row r="874" spans="1:18" ht="24.75" customHeight="1" x14ac:dyDescent="0.2">
      <c r="A874" s="212"/>
      <c r="B874" s="213"/>
      <c r="C874" s="214"/>
      <c r="D874" s="88"/>
      <c r="E874" s="110"/>
      <c r="F874" s="28"/>
      <c r="G874" s="28"/>
      <c r="H874" s="22" t="str">
        <f>IF(G874="","",ROUNDDOWN('Lesné celky'!$C$2*G874,2))</f>
        <v/>
      </c>
      <c r="I874" s="28"/>
      <c r="J874" s="28"/>
      <c r="K874" s="28"/>
      <c r="L874" s="28"/>
      <c r="M874" s="24">
        <f t="shared" si="53"/>
        <v>0</v>
      </c>
      <c r="N874" s="112" t="str">
        <f t="shared" si="54"/>
        <v/>
      </c>
      <c r="O874" s="31"/>
      <c r="P874" s="33" t="str">
        <f t="shared" si="55"/>
        <v/>
      </c>
      <c r="R874" s="174" t="str">
        <f t="shared" si="56"/>
        <v/>
      </c>
    </row>
    <row r="875" spans="1:18" ht="24.75" customHeight="1" x14ac:dyDescent="0.2">
      <c r="A875" s="212"/>
      <c r="B875" s="213"/>
      <c r="C875" s="214"/>
      <c r="D875" s="88"/>
      <c r="E875" s="110"/>
      <c r="F875" s="28"/>
      <c r="G875" s="28"/>
      <c r="H875" s="22" t="str">
        <f>IF(G875="","",ROUNDDOWN('Lesné celky'!$C$2*G875,2))</f>
        <v/>
      </c>
      <c r="I875" s="28"/>
      <c r="J875" s="28"/>
      <c r="K875" s="28"/>
      <c r="L875" s="28"/>
      <c r="M875" s="24">
        <f t="shared" si="53"/>
        <v>0</v>
      </c>
      <c r="N875" s="112" t="str">
        <f t="shared" si="54"/>
        <v/>
      </c>
      <c r="O875" s="31"/>
      <c r="P875" s="33" t="str">
        <f t="shared" si="55"/>
        <v/>
      </c>
      <c r="R875" s="174" t="str">
        <f t="shared" si="56"/>
        <v/>
      </c>
    </row>
    <row r="876" spans="1:18" ht="24.75" customHeight="1" x14ac:dyDescent="0.2">
      <c r="A876" s="212"/>
      <c r="B876" s="213"/>
      <c r="C876" s="214"/>
      <c r="D876" s="88"/>
      <c r="E876" s="110"/>
      <c r="F876" s="28"/>
      <c r="G876" s="28"/>
      <c r="H876" s="22" t="str">
        <f>IF(G876="","",ROUNDDOWN('Lesné celky'!$C$2*G876,2))</f>
        <v/>
      </c>
      <c r="I876" s="28"/>
      <c r="J876" s="28"/>
      <c r="K876" s="28"/>
      <c r="L876" s="28"/>
      <c r="M876" s="24">
        <f t="shared" si="53"/>
        <v>0</v>
      </c>
      <c r="N876" s="112" t="str">
        <f t="shared" si="54"/>
        <v/>
      </c>
      <c r="O876" s="31"/>
      <c r="P876" s="33" t="str">
        <f t="shared" si="55"/>
        <v/>
      </c>
      <c r="R876" s="174" t="str">
        <f t="shared" si="56"/>
        <v/>
      </c>
    </row>
    <row r="877" spans="1:18" ht="24.75" customHeight="1" x14ac:dyDescent="0.2">
      <c r="A877" s="212"/>
      <c r="B877" s="213"/>
      <c r="C877" s="214"/>
      <c r="D877" s="88"/>
      <c r="E877" s="110"/>
      <c r="F877" s="28"/>
      <c r="G877" s="28"/>
      <c r="H877" s="22" t="str">
        <f>IF(G877="","",ROUNDDOWN('Lesné celky'!$C$2*G877,2))</f>
        <v/>
      </c>
      <c r="I877" s="28"/>
      <c r="J877" s="28"/>
      <c r="K877" s="28"/>
      <c r="L877" s="28"/>
      <c r="M877" s="24">
        <f t="shared" si="53"/>
        <v>0</v>
      </c>
      <c r="N877" s="112" t="str">
        <f t="shared" si="54"/>
        <v/>
      </c>
      <c r="O877" s="31"/>
      <c r="P877" s="33" t="str">
        <f t="shared" si="55"/>
        <v/>
      </c>
      <c r="R877" s="174" t="str">
        <f t="shared" si="56"/>
        <v/>
      </c>
    </row>
    <row r="878" spans="1:18" ht="24.75" customHeight="1" x14ac:dyDescent="0.2">
      <c r="A878" s="212"/>
      <c r="B878" s="213"/>
      <c r="C878" s="214"/>
      <c r="D878" s="88"/>
      <c r="E878" s="110"/>
      <c r="F878" s="28"/>
      <c r="G878" s="28"/>
      <c r="H878" s="22" t="str">
        <f>IF(G878="","",ROUNDDOWN('Lesné celky'!$C$2*G878,2))</f>
        <v/>
      </c>
      <c r="I878" s="28"/>
      <c r="J878" s="28"/>
      <c r="K878" s="28"/>
      <c r="L878" s="28"/>
      <c r="M878" s="24">
        <f t="shared" si="53"/>
        <v>0</v>
      </c>
      <c r="N878" s="112" t="str">
        <f t="shared" si="54"/>
        <v/>
      </c>
      <c r="O878" s="31"/>
      <c r="P878" s="33" t="str">
        <f t="shared" si="55"/>
        <v/>
      </c>
      <c r="R878" s="174" t="str">
        <f t="shared" si="56"/>
        <v/>
      </c>
    </row>
    <row r="879" spans="1:18" ht="24.75" customHeight="1" x14ac:dyDescent="0.2">
      <c r="A879" s="212"/>
      <c r="B879" s="213"/>
      <c r="C879" s="214"/>
      <c r="D879" s="88"/>
      <c r="E879" s="110"/>
      <c r="F879" s="28"/>
      <c r="G879" s="28"/>
      <c r="H879" s="22" t="str">
        <f>IF(G879="","",ROUNDDOWN('Lesné celky'!$C$2*G879,2))</f>
        <v/>
      </c>
      <c r="I879" s="28"/>
      <c r="J879" s="28"/>
      <c r="K879" s="28"/>
      <c r="L879" s="28"/>
      <c r="M879" s="24">
        <f t="shared" si="53"/>
        <v>0</v>
      </c>
      <c r="N879" s="112" t="str">
        <f t="shared" si="54"/>
        <v/>
      </c>
      <c r="O879" s="31"/>
      <c r="P879" s="33" t="str">
        <f t="shared" si="55"/>
        <v/>
      </c>
      <c r="R879" s="174" t="str">
        <f t="shared" si="56"/>
        <v/>
      </c>
    </row>
    <row r="880" spans="1:18" ht="24.75" customHeight="1" x14ac:dyDescent="0.2">
      <c r="A880" s="212"/>
      <c r="B880" s="213"/>
      <c r="C880" s="214"/>
      <c r="D880" s="88"/>
      <c r="E880" s="110"/>
      <c r="F880" s="28"/>
      <c r="G880" s="28"/>
      <c r="H880" s="22" t="str">
        <f>IF(G880="","",ROUNDDOWN('Lesné celky'!$C$2*G880,2))</f>
        <v/>
      </c>
      <c r="I880" s="28"/>
      <c r="J880" s="28"/>
      <c r="K880" s="28"/>
      <c r="L880" s="28"/>
      <c r="M880" s="24">
        <f t="shared" si="53"/>
        <v>0</v>
      </c>
      <c r="N880" s="112" t="str">
        <f t="shared" si="54"/>
        <v/>
      </c>
      <c r="O880" s="31"/>
      <c r="P880" s="33" t="str">
        <f t="shared" si="55"/>
        <v/>
      </c>
      <c r="R880" s="174" t="str">
        <f t="shared" si="56"/>
        <v/>
      </c>
    </row>
    <row r="881" spans="1:18" ht="24.75" customHeight="1" x14ac:dyDescent="0.2">
      <c r="A881" s="212"/>
      <c r="B881" s="213"/>
      <c r="C881" s="214"/>
      <c r="D881" s="88"/>
      <c r="E881" s="110"/>
      <c r="F881" s="28"/>
      <c r="G881" s="28"/>
      <c r="H881" s="22" t="str">
        <f>IF(G881="","",ROUNDDOWN('Lesné celky'!$C$2*G881,2))</f>
        <v/>
      </c>
      <c r="I881" s="28"/>
      <c r="J881" s="28"/>
      <c r="K881" s="28"/>
      <c r="L881" s="28"/>
      <c r="M881" s="24">
        <f t="shared" si="53"/>
        <v>0</v>
      </c>
      <c r="N881" s="112" t="str">
        <f t="shared" si="54"/>
        <v/>
      </c>
      <c r="O881" s="31"/>
      <c r="P881" s="33" t="str">
        <f t="shared" si="55"/>
        <v/>
      </c>
      <c r="R881" s="174" t="str">
        <f t="shared" si="56"/>
        <v/>
      </c>
    </row>
    <row r="882" spans="1:18" ht="24.75" customHeight="1" x14ac:dyDescent="0.2">
      <c r="A882" s="212"/>
      <c r="B882" s="213"/>
      <c r="C882" s="214"/>
      <c r="D882" s="88"/>
      <c r="E882" s="110"/>
      <c r="F882" s="28"/>
      <c r="G882" s="28"/>
      <c r="H882" s="22" t="str">
        <f>IF(G882="","",ROUNDDOWN('Lesné celky'!$C$2*G882,2))</f>
        <v/>
      </c>
      <c r="I882" s="28"/>
      <c r="J882" s="28"/>
      <c r="K882" s="28"/>
      <c r="L882" s="28"/>
      <c r="M882" s="24">
        <f t="shared" si="53"/>
        <v>0</v>
      </c>
      <c r="N882" s="112" t="str">
        <f t="shared" si="54"/>
        <v/>
      </c>
      <c r="O882" s="31"/>
      <c r="P882" s="33" t="str">
        <f t="shared" si="55"/>
        <v/>
      </c>
      <c r="R882" s="174" t="str">
        <f t="shared" si="56"/>
        <v/>
      </c>
    </row>
    <row r="883" spans="1:18" ht="24.75" customHeight="1" x14ac:dyDescent="0.2">
      <c r="A883" s="212"/>
      <c r="B883" s="213"/>
      <c r="C883" s="214"/>
      <c r="D883" s="88"/>
      <c r="E883" s="110"/>
      <c r="F883" s="28"/>
      <c r="G883" s="28"/>
      <c r="H883" s="22" t="str">
        <f>IF(G883="","",ROUNDDOWN('Lesné celky'!$C$2*G883,2))</f>
        <v/>
      </c>
      <c r="I883" s="28"/>
      <c r="J883" s="28"/>
      <c r="K883" s="28"/>
      <c r="L883" s="28"/>
      <c r="M883" s="24">
        <f t="shared" si="53"/>
        <v>0</v>
      </c>
      <c r="N883" s="112" t="str">
        <f t="shared" si="54"/>
        <v/>
      </c>
      <c r="O883" s="31"/>
      <c r="P883" s="33" t="str">
        <f t="shared" si="55"/>
        <v/>
      </c>
      <c r="R883" s="174" t="str">
        <f t="shared" si="56"/>
        <v/>
      </c>
    </row>
    <row r="884" spans="1:18" ht="24.75" customHeight="1" x14ac:dyDescent="0.2">
      <c r="A884" s="212"/>
      <c r="B884" s="213"/>
      <c r="C884" s="214"/>
      <c r="D884" s="88"/>
      <c r="E884" s="110"/>
      <c r="F884" s="28"/>
      <c r="G884" s="28"/>
      <c r="H884" s="22" t="str">
        <f>IF(G884="","",ROUNDDOWN('Lesné celky'!$C$2*G884,2))</f>
        <v/>
      </c>
      <c r="I884" s="28"/>
      <c r="J884" s="28"/>
      <c r="K884" s="28"/>
      <c r="L884" s="28"/>
      <c r="M884" s="24">
        <f t="shared" si="53"/>
        <v>0</v>
      </c>
      <c r="N884" s="112" t="str">
        <f t="shared" si="54"/>
        <v/>
      </c>
      <c r="O884" s="31"/>
      <c r="P884" s="33" t="str">
        <f t="shared" si="55"/>
        <v/>
      </c>
      <c r="R884" s="174" t="str">
        <f t="shared" si="56"/>
        <v/>
      </c>
    </row>
    <row r="885" spans="1:18" ht="24.75" customHeight="1" x14ac:dyDescent="0.2">
      <c r="A885" s="212"/>
      <c r="B885" s="213"/>
      <c r="C885" s="214"/>
      <c r="D885" s="88"/>
      <c r="E885" s="110"/>
      <c r="F885" s="28"/>
      <c r="G885" s="28"/>
      <c r="H885" s="22" t="str">
        <f>IF(G885="","",ROUNDDOWN('Lesné celky'!$C$2*G885,2))</f>
        <v/>
      </c>
      <c r="I885" s="28"/>
      <c r="J885" s="28"/>
      <c r="K885" s="28"/>
      <c r="L885" s="28"/>
      <c r="M885" s="24">
        <f t="shared" si="53"/>
        <v>0</v>
      </c>
      <c r="N885" s="112" t="str">
        <f t="shared" si="54"/>
        <v/>
      </c>
      <c r="O885" s="31"/>
      <c r="P885" s="33" t="str">
        <f t="shared" si="55"/>
        <v/>
      </c>
      <c r="R885" s="174" t="str">
        <f t="shared" si="56"/>
        <v/>
      </c>
    </row>
    <row r="886" spans="1:18" ht="24.75" customHeight="1" x14ac:dyDescent="0.2">
      <c r="A886" s="212"/>
      <c r="B886" s="213"/>
      <c r="C886" s="214"/>
      <c r="D886" s="88"/>
      <c r="E886" s="110"/>
      <c r="F886" s="28"/>
      <c r="G886" s="28"/>
      <c r="H886" s="22" t="str">
        <f>IF(G886="","",ROUNDDOWN('Lesné celky'!$C$2*G886,2))</f>
        <v/>
      </c>
      <c r="I886" s="28"/>
      <c r="J886" s="28"/>
      <c r="K886" s="28"/>
      <c r="L886" s="28"/>
      <c r="M886" s="24">
        <f t="shared" si="53"/>
        <v>0</v>
      </c>
      <c r="N886" s="112" t="str">
        <f t="shared" si="54"/>
        <v/>
      </c>
      <c r="O886" s="31"/>
      <c r="P886" s="33" t="str">
        <f t="shared" si="55"/>
        <v/>
      </c>
      <c r="R886" s="174" t="str">
        <f t="shared" si="56"/>
        <v/>
      </c>
    </row>
    <row r="887" spans="1:18" ht="24.75" customHeight="1" x14ac:dyDescent="0.2">
      <c r="A887" s="212"/>
      <c r="B887" s="213"/>
      <c r="C887" s="214"/>
      <c r="D887" s="88"/>
      <c r="E887" s="110"/>
      <c r="F887" s="28"/>
      <c r="G887" s="28"/>
      <c r="H887" s="22" t="str">
        <f>IF(G887="","",ROUNDDOWN('Lesné celky'!$C$2*G887,2))</f>
        <v/>
      </c>
      <c r="I887" s="28"/>
      <c r="J887" s="28"/>
      <c r="K887" s="28"/>
      <c r="L887" s="28"/>
      <c r="M887" s="24">
        <f t="shared" si="53"/>
        <v>0</v>
      </c>
      <c r="N887" s="112" t="str">
        <f t="shared" si="54"/>
        <v/>
      </c>
      <c r="O887" s="31"/>
      <c r="P887" s="33" t="str">
        <f t="shared" si="55"/>
        <v/>
      </c>
      <c r="R887" s="174" t="str">
        <f t="shared" si="56"/>
        <v/>
      </c>
    </row>
    <row r="888" spans="1:18" ht="24.75" customHeight="1" x14ac:dyDescent="0.2">
      <c r="A888" s="212"/>
      <c r="B888" s="213"/>
      <c r="C888" s="214"/>
      <c r="D888" s="88"/>
      <c r="E888" s="110"/>
      <c r="F888" s="28"/>
      <c r="G888" s="28"/>
      <c r="H888" s="22" t="str">
        <f>IF(G888="","",ROUNDDOWN('Lesné celky'!$C$2*G888,2))</f>
        <v/>
      </c>
      <c r="I888" s="28"/>
      <c r="J888" s="28"/>
      <c r="K888" s="28"/>
      <c r="L888" s="28"/>
      <c r="M888" s="24">
        <f t="shared" si="53"/>
        <v>0</v>
      </c>
      <c r="N888" s="112" t="str">
        <f t="shared" si="54"/>
        <v/>
      </c>
      <c r="O888" s="31"/>
      <c r="P888" s="33" t="str">
        <f t="shared" si="55"/>
        <v/>
      </c>
      <c r="R888" s="174" t="str">
        <f t="shared" si="56"/>
        <v/>
      </c>
    </row>
    <row r="889" spans="1:18" ht="24.75" customHeight="1" x14ac:dyDescent="0.2">
      <c r="A889" s="212"/>
      <c r="B889" s="213"/>
      <c r="C889" s="214"/>
      <c r="D889" s="88"/>
      <c r="E889" s="110"/>
      <c r="F889" s="28"/>
      <c r="G889" s="28"/>
      <c r="H889" s="22" t="str">
        <f>IF(G889="","",ROUNDDOWN('Lesné celky'!$C$2*G889,2))</f>
        <v/>
      </c>
      <c r="I889" s="28"/>
      <c r="J889" s="28"/>
      <c r="K889" s="28"/>
      <c r="L889" s="28"/>
      <c r="M889" s="24">
        <f t="shared" si="53"/>
        <v>0</v>
      </c>
      <c r="N889" s="112" t="str">
        <f t="shared" si="54"/>
        <v/>
      </c>
      <c r="O889" s="31"/>
      <c r="P889" s="33" t="str">
        <f t="shared" si="55"/>
        <v/>
      </c>
      <c r="R889" s="174" t="str">
        <f t="shared" si="56"/>
        <v/>
      </c>
    </row>
    <row r="890" spans="1:18" ht="24.75" customHeight="1" x14ac:dyDescent="0.2">
      <c r="A890" s="212"/>
      <c r="B890" s="213"/>
      <c r="C890" s="214"/>
      <c r="D890" s="88"/>
      <c r="E890" s="110"/>
      <c r="F890" s="28"/>
      <c r="G890" s="28"/>
      <c r="H890" s="22" t="str">
        <f>IF(G890="","",ROUNDDOWN('Lesné celky'!$C$2*G890,2))</f>
        <v/>
      </c>
      <c r="I890" s="28"/>
      <c r="J890" s="28"/>
      <c r="K890" s="28"/>
      <c r="L890" s="28"/>
      <c r="M890" s="24">
        <f t="shared" si="53"/>
        <v>0</v>
      </c>
      <c r="N890" s="112" t="str">
        <f t="shared" si="54"/>
        <v/>
      </c>
      <c r="O890" s="31"/>
      <c r="P890" s="33" t="str">
        <f t="shared" si="55"/>
        <v/>
      </c>
      <c r="R890" s="174" t="str">
        <f t="shared" si="56"/>
        <v/>
      </c>
    </row>
    <row r="891" spans="1:18" ht="24.75" customHeight="1" x14ac:dyDescent="0.2">
      <c r="A891" s="212"/>
      <c r="B891" s="213"/>
      <c r="C891" s="214"/>
      <c r="D891" s="88"/>
      <c r="E891" s="110"/>
      <c r="F891" s="28"/>
      <c r="G891" s="28"/>
      <c r="H891" s="22" t="str">
        <f>IF(G891="","",ROUNDDOWN('Lesné celky'!$C$2*G891,2))</f>
        <v/>
      </c>
      <c r="I891" s="28"/>
      <c r="J891" s="28"/>
      <c r="K891" s="28"/>
      <c r="L891" s="28"/>
      <c r="M891" s="24">
        <f t="shared" si="53"/>
        <v>0</v>
      </c>
      <c r="N891" s="112" t="str">
        <f t="shared" si="54"/>
        <v/>
      </c>
      <c r="O891" s="31"/>
      <c r="P891" s="33" t="str">
        <f t="shared" si="55"/>
        <v/>
      </c>
      <c r="R891" s="174" t="str">
        <f t="shared" si="56"/>
        <v/>
      </c>
    </row>
    <row r="892" spans="1:18" ht="24.75" customHeight="1" x14ac:dyDescent="0.2">
      <c r="A892" s="212"/>
      <c r="B892" s="213"/>
      <c r="C892" s="214"/>
      <c r="D892" s="88"/>
      <c r="E892" s="110"/>
      <c r="F892" s="28"/>
      <c r="G892" s="28"/>
      <c r="H892" s="22" t="str">
        <f>IF(G892="","",ROUNDDOWN('Lesné celky'!$C$2*G892,2))</f>
        <v/>
      </c>
      <c r="I892" s="28"/>
      <c r="J892" s="28"/>
      <c r="K892" s="28"/>
      <c r="L892" s="28"/>
      <c r="M892" s="24">
        <f t="shared" si="53"/>
        <v>0</v>
      </c>
      <c r="N892" s="112" t="str">
        <f t="shared" si="54"/>
        <v/>
      </c>
      <c r="O892" s="31"/>
      <c r="P892" s="33" t="str">
        <f t="shared" si="55"/>
        <v/>
      </c>
      <c r="R892" s="174" t="str">
        <f t="shared" si="56"/>
        <v/>
      </c>
    </row>
    <row r="893" spans="1:18" ht="24.75" customHeight="1" x14ac:dyDescent="0.2">
      <c r="A893" s="212"/>
      <c r="B893" s="213"/>
      <c r="C893" s="214"/>
      <c r="D893" s="88"/>
      <c r="E893" s="110"/>
      <c r="F893" s="28"/>
      <c r="G893" s="28"/>
      <c r="H893" s="22" t="str">
        <f>IF(G893="","",ROUNDDOWN('Lesné celky'!$C$2*G893,2))</f>
        <v/>
      </c>
      <c r="I893" s="28"/>
      <c r="J893" s="28"/>
      <c r="K893" s="28"/>
      <c r="L893" s="28"/>
      <c r="M893" s="24">
        <f t="shared" si="53"/>
        <v>0</v>
      </c>
      <c r="N893" s="112" t="str">
        <f t="shared" si="54"/>
        <v/>
      </c>
      <c r="O893" s="31"/>
      <c r="P893" s="33" t="str">
        <f t="shared" si="55"/>
        <v/>
      </c>
      <c r="R893" s="174" t="str">
        <f t="shared" si="56"/>
        <v/>
      </c>
    </row>
    <row r="894" spans="1:18" ht="24.75" customHeight="1" x14ac:dyDescent="0.2">
      <c r="A894" s="212"/>
      <c r="B894" s="213"/>
      <c r="C894" s="214"/>
      <c r="D894" s="88"/>
      <c r="E894" s="110"/>
      <c r="F894" s="28"/>
      <c r="G894" s="28"/>
      <c r="H894" s="22" t="str">
        <f>IF(G894="","",ROUNDDOWN('Lesné celky'!$C$2*G894,2))</f>
        <v/>
      </c>
      <c r="I894" s="28"/>
      <c r="J894" s="28"/>
      <c r="K894" s="28"/>
      <c r="L894" s="28"/>
      <c r="M894" s="24">
        <f t="shared" si="53"/>
        <v>0</v>
      </c>
      <c r="N894" s="112" t="str">
        <f t="shared" si="54"/>
        <v/>
      </c>
      <c r="O894" s="31"/>
      <c r="P894" s="33" t="str">
        <f t="shared" si="55"/>
        <v/>
      </c>
      <c r="R894" s="174" t="str">
        <f t="shared" si="56"/>
        <v/>
      </c>
    </row>
    <row r="895" spans="1:18" ht="24.75" customHeight="1" x14ac:dyDescent="0.2">
      <c r="A895" s="212"/>
      <c r="B895" s="213"/>
      <c r="C895" s="214"/>
      <c r="D895" s="88"/>
      <c r="E895" s="110"/>
      <c r="F895" s="28"/>
      <c r="G895" s="28"/>
      <c r="H895" s="22" t="str">
        <f>IF(G895="","",ROUNDDOWN('Lesné celky'!$C$2*G895,2))</f>
        <v/>
      </c>
      <c r="I895" s="28"/>
      <c r="J895" s="28"/>
      <c r="K895" s="28"/>
      <c r="L895" s="28"/>
      <c r="M895" s="24">
        <f t="shared" si="53"/>
        <v>0</v>
      </c>
      <c r="N895" s="112" t="str">
        <f t="shared" si="54"/>
        <v/>
      </c>
      <c r="O895" s="31"/>
      <c r="P895" s="33" t="str">
        <f t="shared" si="55"/>
        <v/>
      </c>
      <c r="R895" s="174" t="str">
        <f t="shared" si="56"/>
        <v/>
      </c>
    </row>
    <row r="896" spans="1:18" ht="24.75" customHeight="1" x14ac:dyDescent="0.2">
      <c r="A896" s="212"/>
      <c r="B896" s="213"/>
      <c r="C896" s="214"/>
      <c r="D896" s="88"/>
      <c r="E896" s="110"/>
      <c r="F896" s="28"/>
      <c r="G896" s="28"/>
      <c r="H896" s="22" t="str">
        <f>IF(G896="","",ROUNDDOWN('Lesné celky'!$C$2*G896,2))</f>
        <v/>
      </c>
      <c r="I896" s="28"/>
      <c r="J896" s="28"/>
      <c r="K896" s="28"/>
      <c r="L896" s="28"/>
      <c r="M896" s="24">
        <f t="shared" si="53"/>
        <v>0</v>
      </c>
      <c r="N896" s="112" t="str">
        <f t="shared" si="54"/>
        <v/>
      </c>
      <c r="O896" s="31"/>
      <c r="P896" s="33" t="str">
        <f t="shared" si="55"/>
        <v/>
      </c>
      <c r="R896" s="174" t="str">
        <f t="shared" si="56"/>
        <v/>
      </c>
    </row>
    <row r="897" spans="1:18" ht="24.75" customHeight="1" x14ac:dyDescent="0.2">
      <c r="A897" s="212"/>
      <c r="B897" s="213"/>
      <c r="C897" s="214"/>
      <c r="D897" s="88"/>
      <c r="E897" s="110"/>
      <c r="F897" s="28"/>
      <c r="G897" s="28"/>
      <c r="H897" s="22" t="str">
        <f>IF(G897="","",ROUNDDOWN('Lesné celky'!$C$2*G897,2))</f>
        <v/>
      </c>
      <c r="I897" s="28"/>
      <c r="J897" s="28"/>
      <c r="K897" s="28"/>
      <c r="L897" s="28"/>
      <c r="M897" s="24">
        <f t="shared" si="53"/>
        <v>0</v>
      </c>
      <c r="N897" s="112" t="str">
        <f t="shared" si="54"/>
        <v/>
      </c>
      <c r="O897" s="31"/>
      <c r="P897" s="33" t="str">
        <f t="shared" si="55"/>
        <v/>
      </c>
      <c r="R897" s="174" t="str">
        <f t="shared" si="56"/>
        <v/>
      </c>
    </row>
    <row r="898" spans="1:18" ht="24.75" customHeight="1" x14ac:dyDescent="0.2">
      <c r="A898" s="212"/>
      <c r="B898" s="213"/>
      <c r="C898" s="214"/>
      <c r="D898" s="88"/>
      <c r="E898" s="110"/>
      <c r="F898" s="28"/>
      <c r="G898" s="28"/>
      <c r="H898" s="22" t="str">
        <f>IF(G898="","",ROUNDDOWN('Lesné celky'!$C$2*G898,2))</f>
        <v/>
      </c>
      <c r="I898" s="28"/>
      <c r="J898" s="28"/>
      <c r="K898" s="28"/>
      <c r="L898" s="28"/>
      <c r="M898" s="24">
        <f t="shared" ref="M898:M961" si="57">SUM(I898:L898)</f>
        <v>0</v>
      </c>
      <c r="N898" s="112" t="str">
        <f t="shared" ref="N898:N961" si="58">IF(ROUNDDOWN(F898*G898,2)-ROUNDDOWN(SUM(I898:L898),2)=0,"","zlý súčet")</f>
        <v/>
      </c>
      <c r="O898" s="31"/>
      <c r="P898" s="33" t="str">
        <f t="shared" si="55"/>
        <v/>
      </c>
      <c r="R898" s="174" t="str">
        <f t="shared" si="56"/>
        <v/>
      </c>
    </row>
    <row r="899" spans="1:18" ht="24.75" customHeight="1" x14ac:dyDescent="0.2">
      <c r="A899" s="212"/>
      <c r="B899" s="213"/>
      <c r="C899" s="214"/>
      <c r="D899" s="88"/>
      <c r="E899" s="110"/>
      <c r="F899" s="28"/>
      <c r="G899" s="28"/>
      <c r="H899" s="22" t="str">
        <f>IF(G899="","",ROUNDDOWN('Lesné celky'!$C$2*G899,2))</f>
        <v/>
      </c>
      <c r="I899" s="28"/>
      <c r="J899" s="28"/>
      <c r="K899" s="28"/>
      <c r="L899" s="28"/>
      <c r="M899" s="24">
        <f t="shared" si="57"/>
        <v>0</v>
      </c>
      <c r="N899" s="112" t="str">
        <f t="shared" si="58"/>
        <v/>
      </c>
      <c r="O899" s="31"/>
      <c r="P899" s="33" t="str">
        <f t="shared" si="55"/>
        <v/>
      </c>
      <c r="R899" s="174" t="str">
        <f t="shared" si="56"/>
        <v/>
      </c>
    </row>
    <row r="900" spans="1:18" ht="24.75" customHeight="1" x14ac:dyDescent="0.2">
      <c r="A900" s="212"/>
      <c r="B900" s="213"/>
      <c r="C900" s="214"/>
      <c r="D900" s="88"/>
      <c r="E900" s="110"/>
      <c r="F900" s="28"/>
      <c r="G900" s="28"/>
      <c r="H900" s="22" t="str">
        <f>IF(G900="","",ROUNDDOWN('Lesné celky'!$C$2*G900,2))</f>
        <v/>
      </c>
      <c r="I900" s="28"/>
      <c r="J900" s="28"/>
      <c r="K900" s="28"/>
      <c r="L900" s="28"/>
      <c r="M900" s="24">
        <f t="shared" si="57"/>
        <v>0</v>
      </c>
      <c r="N900" s="112" t="str">
        <f t="shared" si="58"/>
        <v/>
      </c>
      <c r="O900" s="31"/>
      <c r="P900" s="33" t="str">
        <f t="shared" si="55"/>
        <v/>
      </c>
      <c r="R900" s="174" t="str">
        <f t="shared" si="56"/>
        <v/>
      </c>
    </row>
    <row r="901" spans="1:18" ht="24.75" customHeight="1" x14ac:dyDescent="0.2">
      <c r="A901" s="212"/>
      <c r="B901" s="213"/>
      <c r="C901" s="214"/>
      <c r="D901" s="88"/>
      <c r="E901" s="110"/>
      <c r="F901" s="28"/>
      <c r="G901" s="28"/>
      <c r="H901" s="22" t="str">
        <f>IF(G901="","",ROUNDDOWN('Lesné celky'!$C$2*G901,2))</f>
        <v/>
      </c>
      <c r="I901" s="28"/>
      <c r="J901" s="28"/>
      <c r="K901" s="28"/>
      <c r="L901" s="28"/>
      <c r="M901" s="24">
        <f t="shared" si="57"/>
        <v>0</v>
      </c>
      <c r="N901" s="112" t="str">
        <f t="shared" si="58"/>
        <v/>
      </c>
      <c r="O901" s="31"/>
      <c r="P901" s="33" t="str">
        <f t="shared" si="55"/>
        <v/>
      </c>
      <c r="R901" s="174" t="str">
        <f t="shared" si="56"/>
        <v/>
      </c>
    </row>
    <row r="902" spans="1:18" ht="24.75" customHeight="1" x14ac:dyDescent="0.2">
      <c r="A902" s="212"/>
      <c r="B902" s="213"/>
      <c r="C902" s="214"/>
      <c r="D902" s="88"/>
      <c r="E902" s="110"/>
      <c r="F902" s="28"/>
      <c r="G902" s="28"/>
      <c r="H902" s="22" t="str">
        <f>IF(G902="","",ROUNDDOWN('Lesné celky'!$C$2*G902,2))</f>
        <v/>
      </c>
      <c r="I902" s="28"/>
      <c r="J902" s="28"/>
      <c r="K902" s="28"/>
      <c r="L902" s="28"/>
      <c r="M902" s="24">
        <f t="shared" si="57"/>
        <v>0</v>
      </c>
      <c r="N902" s="112" t="str">
        <f t="shared" si="58"/>
        <v/>
      </c>
      <c r="O902" s="31"/>
      <c r="P902" s="33" t="str">
        <f t="shared" si="55"/>
        <v/>
      </c>
      <c r="R902" s="174" t="str">
        <f t="shared" si="56"/>
        <v/>
      </c>
    </row>
    <row r="903" spans="1:18" ht="24.75" customHeight="1" x14ac:dyDescent="0.2">
      <c r="A903" s="212"/>
      <c r="B903" s="213"/>
      <c r="C903" s="214"/>
      <c r="D903" s="88"/>
      <c r="E903" s="110"/>
      <c r="F903" s="28"/>
      <c r="G903" s="28"/>
      <c r="H903" s="22" t="str">
        <f>IF(G903="","",ROUNDDOWN('Lesné celky'!$C$2*G903,2))</f>
        <v/>
      </c>
      <c r="I903" s="28"/>
      <c r="J903" s="28"/>
      <c r="K903" s="28"/>
      <c r="L903" s="28"/>
      <c r="M903" s="24">
        <f t="shared" si="57"/>
        <v>0</v>
      </c>
      <c r="N903" s="112" t="str">
        <f t="shared" si="58"/>
        <v/>
      </c>
      <c r="O903" s="31"/>
      <c r="P903" s="33" t="str">
        <f t="shared" si="55"/>
        <v/>
      </c>
      <c r="R903" s="174" t="str">
        <f t="shared" si="56"/>
        <v/>
      </c>
    </row>
    <row r="904" spans="1:18" ht="24.75" customHeight="1" x14ac:dyDescent="0.2">
      <c r="A904" s="212"/>
      <c r="B904" s="213"/>
      <c r="C904" s="214"/>
      <c r="D904" s="88"/>
      <c r="E904" s="110"/>
      <c r="F904" s="28"/>
      <c r="G904" s="28"/>
      <c r="H904" s="22" t="str">
        <f>IF(G904="","",ROUNDDOWN('Lesné celky'!$C$2*G904,2))</f>
        <v/>
      </c>
      <c r="I904" s="28"/>
      <c r="J904" s="28"/>
      <c r="K904" s="28"/>
      <c r="L904" s="28"/>
      <c r="M904" s="24">
        <f t="shared" si="57"/>
        <v>0</v>
      </c>
      <c r="N904" s="112" t="str">
        <f t="shared" si="58"/>
        <v/>
      </c>
      <c r="O904" s="31"/>
      <c r="P904" s="33" t="str">
        <f t="shared" si="55"/>
        <v/>
      </c>
      <c r="R904" s="174" t="str">
        <f t="shared" si="56"/>
        <v/>
      </c>
    </row>
    <row r="905" spans="1:18" ht="24.75" customHeight="1" x14ac:dyDescent="0.2">
      <c r="A905" s="212"/>
      <c r="B905" s="213"/>
      <c r="C905" s="214"/>
      <c r="D905" s="88"/>
      <c r="E905" s="110"/>
      <c r="F905" s="28"/>
      <c r="G905" s="28"/>
      <c r="H905" s="22" t="str">
        <f>IF(G905="","",ROUNDDOWN('Lesné celky'!$C$2*G905,2))</f>
        <v/>
      </c>
      <c r="I905" s="28"/>
      <c r="J905" s="28"/>
      <c r="K905" s="28"/>
      <c r="L905" s="28"/>
      <c r="M905" s="24">
        <f t="shared" si="57"/>
        <v>0</v>
      </c>
      <c r="N905" s="112" t="str">
        <f t="shared" si="58"/>
        <v/>
      </c>
      <c r="O905" s="31"/>
      <c r="P905" s="33" t="str">
        <f t="shared" si="55"/>
        <v/>
      </c>
      <c r="R905" s="174" t="str">
        <f t="shared" si="56"/>
        <v/>
      </c>
    </row>
    <row r="906" spans="1:18" ht="24.75" customHeight="1" x14ac:dyDescent="0.2">
      <c r="A906" s="212"/>
      <c r="B906" s="213"/>
      <c r="C906" s="214"/>
      <c r="D906" s="88"/>
      <c r="E906" s="110"/>
      <c r="F906" s="28"/>
      <c r="G906" s="28"/>
      <c r="H906" s="22" t="str">
        <f>IF(G906="","",ROUNDDOWN('Lesné celky'!$C$2*G906,2))</f>
        <v/>
      </c>
      <c r="I906" s="28"/>
      <c r="J906" s="28"/>
      <c r="K906" s="28"/>
      <c r="L906" s="28"/>
      <c r="M906" s="24">
        <f t="shared" si="57"/>
        <v>0</v>
      </c>
      <c r="N906" s="112" t="str">
        <f t="shared" si="58"/>
        <v/>
      </c>
      <c r="O906" s="31"/>
      <c r="P906" s="33" t="str">
        <f t="shared" si="55"/>
        <v/>
      </c>
      <c r="R906" s="174" t="str">
        <f t="shared" si="56"/>
        <v/>
      </c>
    </row>
    <row r="907" spans="1:18" ht="24.75" customHeight="1" x14ac:dyDescent="0.2">
      <c r="A907" s="212"/>
      <c r="B907" s="213"/>
      <c r="C907" s="214"/>
      <c r="D907" s="88"/>
      <c r="E907" s="110"/>
      <c r="F907" s="28"/>
      <c r="G907" s="28"/>
      <c r="H907" s="22" t="str">
        <f>IF(G907="","",ROUNDDOWN('Lesné celky'!$C$2*G907,2))</f>
        <v/>
      </c>
      <c r="I907" s="28"/>
      <c r="J907" s="28"/>
      <c r="K907" s="28"/>
      <c r="L907" s="28"/>
      <c r="M907" s="24">
        <f t="shared" si="57"/>
        <v>0</v>
      </c>
      <c r="N907" s="112" t="str">
        <f t="shared" si="58"/>
        <v/>
      </c>
      <c r="O907" s="31"/>
      <c r="P907" s="33" t="str">
        <f t="shared" si="55"/>
        <v/>
      </c>
      <c r="R907" s="174" t="str">
        <f t="shared" si="56"/>
        <v/>
      </c>
    </row>
    <row r="908" spans="1:18" ht="24.75" customHeight="1" x14ac:dyDescent="0.2">
      <c r="A908" s="212"/>
      <c r="B908" s="213"/>
      <c r="C908" s="214"/>
      <c r="D908" s="88"/>
      <c r="E908" s="110"/>
      <c r="F908" s="28"/>
      <c r="G908" s="28"/>
      <c r="H908" s="22" t="str">
        <f>IF(G908="","",ROUNDDOWN('Lesné celky'!$C$2*G908,2))</f>
        <v/>
      </c>
      <c r="I908" s="28"/>
      <c r="J908" s="28"/>
      <c r="K908" s="28"/>
      <c r="L908" s="28"/>
      <c r="M908" s="24">
        <f t="shared" si="57"/>
        <v>0</v>
      </c>
      <c r="N908" s="112" t="str">
        <f t="shared" si="58"/>
        <v/>
      </c>
      <c r="O908" s="31"/>
      <c r="P908" s="33" t="str">
        <f t="shared" si="55"/>
        <v/>
      </c>
      <c r="R908" s="174" t="str">
        <f t="shared" si="56"/>
        <v/>
      </c>
    </row>
    <row r="909" spans="1:18" ht="24.75" customHeight="1" x14ac:dyDescent="0.2">
      <c r="A909" s="212"/>
      <c r="B909" s="213"/>
      <c r="C909" s="214"/>
      <c r="D909" s="88"/>
      <c r="E909" s="110"/>
      <c r="F909" s="28"/>
      <c r="G909" s="28"/>
      <c r="H909" s="22" t="str">
        <f>IF(G909="","",ROUNDDOWN('Lesné celky'!$C$2*G909,2))</f>
        <v/>
      </c>
      <c r="I909" s="28"/>
      <c r="J909" s="28"/>
      <c r="K909" s="28"/>
      <c r="L909" s="28"/>
      <c r="M909" s="24">
        <f t="shared" si="57"/>
        <v>0</v>
      </c>
      <c r="N909" s="112" t="str">
        <f t="shared" si="58"/>
        <v/>
      </c>
      <c r="O909" s="31"/>
      <c r="P909" s="33" t="str">
        <f t="shared" si="55"/>
        <v/>
      </c>
      <c r="R909" s="174" t="str">
        <f t="shared" si="56"/>
        <v/>
      </c>
    </row>
    <row r="910" spans="1:18" ht="24.75" customHeight="1" x14ac:dyDescent="0.2">
      <c r="A910" s="212"/>
      <c r="B910" s="213"/>
      <c r="C910" s="214"/>
      <c r="D910" s="88"/>
      <c r="E910" s="110"/>
      <c r="F910" s="28"/>
      <c r="G910" s="28"/>
      <c r="H910" s="22" t="str">
        <f>IF(G910="","",ROUNDDOWN('Lesné celky'!$C$2*G910,2))</f>
        <v/>
      </c>
      <c r="I910" s="28"/>
      <c r="J910" s="28"/>
      <c r="K910" s="28"/>
      <c r="L910" s="28"/>
      <c r="M910" s="24">
        <f t="shared" si="57"/>
        <v>0</v>
      </c>
      <c r="N910" s="112" t="str">
        <f t="shared" si="58"/>
        <v/>
      </c>
      <c r="O910" s="31"/>
      <c r="P910" s="33" t="str">
        <f t="shared" si="55"/>
        <v/>
      </c>
      <c r="R910" s="174" t="str">
        <f t="shared" si="56"/>
        <v/>
      </c>
    </row>
    <row r="911" spans="1:18" ht="24.75" customHeight="1" x14ac:dyDescent="0.2">
      <c r="A911" s="212"/>
      <c r="B911" s="213"/>
      <c r="C911" s="214"/>
      <c r="D911" s="88"/>
      <c r="E911" s="110"/>
      <c r="F911" s="28"/>
      <c r="G911" s="28"/>
      <c r="H911" s="22" t="str">
        <f>IF(G911="","",ROUNDDOWN('Lesné celky'!$C$2*G911,2))</f>
        <v/>
      </c>
      <c r="I911" s="28"/>
      <c r="J911" s="28"/>
      <c r="K911" s="28"/>
      <c r="L911" s="28"/>
      <c r="M911" s="24">
        <f t="shared" si="57"/>
        <v>0</v>
      </c>
      <c r="N911" s="112" t="str">
        <f t="shared" si="58"/>
        <v/>
      </c>
      <c r="O911" s="31"/>
      <c r="P911" s="33" t="str">
        <f t="shared" si="55"/>
        <v/>
      </c>
      <c r="R911" s="174" t="str">
        <f t="shared" si="56"/>
        <v/>
      </c>
    </row>
    <row r="912" spans="1:18" ht="24.75" customHeight="1" x14ac:dyDescent="0.2">
      <c r="A912" s="212"/>
      <c r="B912" s="213"/>
      <c r="C912" s="214"/>
      <c r="D912" s="88"/>
      <c r="E912" s="110"/>
      <c r="F912" s="28"/>
      <c r="G912" s="28"/>
      <c r="H912" s="22" t="str">
        <f>IF(G912="","",ROUNDDOWN('Lesné celky'!$C$2*G912,2))</f>
        <v/>
      </c>
      <c r="I912" s="28"/>
      <c r="J912" s="28"/>
      <c r="K912" s="28"/>
      <c r="L912" s="28"/>
      <c r="M912" s="24">
        <f t="shared" si="57"/>
        <v>0</v>
      </c>
      <c r="N912" s="112" t="str">
        <f t="shared" si="58"/>
        <v/>
      </c>
      <c r="O912" s="31"/>
      <c r="P912" s="33" t="str">
        <f t="shared" si="55"/>
        <v/>
      </c>
      <c r="R912" s="174" t="str">
        <f t="shared" si="56"/>
        <v/>
      </c>
    </row>
    <row r="913" spans="1:18" ht="24.75" customHeight="1" x14ac:dyDescent="0.2">
      <c r="A913" s="212"/>
      <c r="B913" s="213"/>
      <c r="C913" s="214"/>
      <c r="D913" s="88"/>
      <c r="E913" s="110"/>
      <c r="F913" s="28"/>
      <c r="G913" s="28"/>
      <c r="H913" s="22" t="str">
        <f>IF(G913="","",ROUNDDOWN('Lesné celky'!$C$2*G913,2))</f>
        <v/>
      </c>
      <c r="I913" s="28"/>
      <c r="J913" s="28"/>
      <c r="K913" s="28"/>
      <c r="L913" s="28"/>
      <c r="M913" s="24">
        <f t="shared" si="57"/>
        <v>0</v>
      </c>
      <c r="N913" s="112" t="str">
        <f t="shared" si="58"/>
        <v/>
      </c>
      <c r="O913" s="31"/>
      <c r="P913" s="33" t="str">
        <f t="shared" si="55"/>
        <v/>
      </c>
      <c r="R913" s="174" t="str">
        <f t="shared" si="56"/>
        <v/>
      </c>
    </row>
    <row r="914" spans="1:18" ht="24.75" customHeight="1" x14ac:dyDescent="0.2">
      <c r="A914" s="212"/>
      <c r="B914" s="213"/>
      <c r="C914" s="214"/>
      <c r="D914" s="88"/>
      <c r="E914" s="110"/>
      <c r="F914" s="28"/>
      <c r="G914" s="28"/>
      <c r="H914" s="22" t="str">
        <f>IF(G914="","",ROUNDDOWN('Lesné celky'!$C$2*G914,2))</f>
        <v/>
      </c>
      <c r="I914" s="28"/>
      <c r="J914" s="28"/>
      <c r="K914" s="28"/>
      <c r="L914" s="28"/>
      <c r="M914" s="24">
        <f t="shared" si="57"/>
        <v>0</v>
      </c>
      <c r="N914" s="112" t="str">
        <f t="shared" si="58"/>
        <v/>
      </c>
      <c r="O914" s="31"/>
      <c r="P914" s="33" t="str">
        <f t="shared" si="55"/>
        <v/>
      </c>
      <c r="R914" s="174" t="str">
        <f t="shared" si="56"/>
        <v/>
      </c>
    </row>
    <row r="915" spans="1:18" ht="24.75" customHeight="1" x14ac:dyDescent="0.2">
      <c r="A915" s="212"/>
      <c r="B915" s="213"/>
      <c r="C915" s="214"/>
      <c r="D915" s="88"/>
      <c r="E915" s="110"/>
      <c r="F915" s="28"/>
      <c r="G915" s="28"/>
      <c r="H915" s="22" t="str">
        <f>IF(G915="","",ROUNDDOWN('Lesné celky'!$C$2*G915,2))</f>
        <v/>
      </c>
      <c r="I915" s="28"/>
      <c r="J915" s="28"/>
      <c r="K915" s="28"/>
      <c r="L915" s="28"/>
      <c r="M915" s="24">
        <f t="shared" si="57"/>
        <v>0</v>
      </c>
      <c r="N915" s="112" t="str">
        <f t="shared" si="58"/>
        <v/>
      </c>
      <c r="O915" s="31"/>
      <c r="P915" s="33" t="str">
        <f t="shared" si="55"/>
        <v/>
      </c>
      <c r="R915" s="174" t="str">
        <f t="shared" si="56"/>
        <v/>
      </c>
    </row>
    <row r="916" spans="1:18" ht="24.75" customHeight="1" x14ac:dyDescent="0.2">
      <c r="A916" s="212"/>
      <c r="B916" s="213"/>
      <c r="C916" s="214"/>
      <c r="D916" s="88"/>
      <c r="E916" s="110"/>
      <c r="F916" s="28"/>
      <c r="G916" s="28"/>
      <c r="H916" s="22" t="str">
        <f>IF(G916="","",ROUNDDOWN('Lesné celky'!$C$2*G916,2))</f>
        <v/>
      </c>
      <c r="I916" s="28"/>
      <c r="J916" s="28"/>
      <c r="K916" s="28"/>
      <c r="L916" s="28"/>
      <c r="M916" s="24">
        <f t="shared" si="57"/>
        <v>0</v>
      </c>
      <c r="N916" s="112" t="str">
        <f t="shared" si="58"/>
        <v/>
      </c>
      <c r="O916" s="31"/>
      <c r="P916" s="33" t="str">
        <f t="shared" ref="P916:P979" si="59">IF(H916="","",H916-O916)</f>
        <v/>
      </c>
      <c r="R916" s="174" t="str">
        <f t="shared" ref="R916:R979" si="60">IF(AND(H916&lt;&gt;"",OR(E916="",D916="",A916="")),"nekorektne zadané údaje","")</f>
        <v/>
      </c>
    </row>
    <row r="917" spans="1:18" ht="24.75" customHeight="1" x14ac:dyDescent="0.2">
      <c r="A917" s="212"/>
      <c r="B917" s="213"/>
      <c r="C917" s="214"/>
      <c r="D917" s="88"/>
      <c r="E917" s="110"/>
      <c r="F917" s="28"/>
      <c r="G917" s="28"/>
      <c r="H917" s="22" t="str">
        <f>IF(G917="","",ROUNDDOWN('Lesné celky'!$C$2*G917,2))</f>
        <v/>
      </c>
      <c r="I917" s="28"/>
      <c r="J917" s="28"/>
      <c r="K917" s="28"/>
      <c r="L917" s="28"/>
      <c r="M917" s="24">
        <f t="shared" si="57"/>
        <v>0</v>
      </c>
      <c r="N917" s="112" t="str">
        <f t="shared" si="58"/>
        <v/>
      </c>
      <c r="O917" s="31"/>
      <c r="P917" s="33" t="str">
        <f t="shared" si="59"/>
        <v/>
      </c>
      <c r="R917" s="174" t="str">
        <f t="shared" si="60"/>
        <v/>
      </c>
    </row>
    <row r="918" spans="1:18" ht="24.75" customHeight="1" x14ac:dyDescent="0.2">
      <c r="A918" s="212"/>
      <c r="B918" s="213"/>
      <c r="C918" s="214"/>
      <c r="D918" s="88"/>
      <c r="E918" s="110"/>
      <c r="F918" s="28"/>
      <c r="G918" s="28"/>
      <c r="H918" s="22" t="str">
        <f>IF(G918="","",ROUNDDOWN('Lesné celky'!$C$2*G918,2))</f>
        <v/>
      </c>
      <c r="I918" s="28"/>
      <c r="J918" s="28"/>
      <c r="K918" s="28"/>
      <c r="L918" s="28"/>
      <c r="M918" s="24">
        <f t="shared" si="57"/>
        <v>0</v>
      </c>
      <c r="N918" s="112" t="str">
        <f t="shared" si="58"/>
        <v/>
      </c>
      <c r="O918" s="31"/>
      <c r="P918" s="33" t="str">
        <f t="shared" si="59"/>
        <v/>
      </c>
      <c r="R918" s="174" t="str">
        <f t="shared" si="60"/>
        <v/>
      </c>
    </row>
    <row r="919" spans="1:18" ht="24.75" customHeight="1" x14ac:dyDescent="0.2">
      <c r="A919" s="212"/>
      <c r="B919" s="213"/>
      <c r="C919" s="214"/>
      <c r="D919" s="88"/>
      <c r="E919" s="110"/>
      <c r="F919" s="28"/>
      <c r="G919" s="28"/>
      <c r="H919" s="22" t="str">
        <f>IF(G919="","",ROUNDDOWN('Lesné celky'!$C$2*G919,2))</f>
        <v/>
      </c>
      <c r="I919" s="28"/>
      <c r="J919" s="28"/>
      <c r="K919" s="28"/>
      <c r="L919" s="28"/>
      <c r="M919" s="24">
        <f t="shared" si="57"/>
        <v>0</v>
      </c>
      <c r="N919" s="112" t="str">
        <f t="shared" si="58"/>
        <v/>
      </c>
      <c r="O919" s="31"/>
      <c r="P919" s="33" t="str">
        <f t="shared" si="59"/>
        <v/>
      </c>
      <c r="R919" s="174" t="str">
        <f t="shared" si="60"/>
        <v/>
      </c>
    </row>
    <row r="920" spans="1:18" ht="24.75" customHeight="1" x14ac:dyDescent="0.2">
      <c r="A920" s="212"/>
      <c r="B920" s="213"/>
      <c r="C920" s="214"/>
      <c r="D920" s="88"/>
      <c r="E920" s="110"/>
      <c r="F920" s="28"/>
      <c r="G920" s="28"/>
      <c r="H920" s="22" t="str">
        <f>IF(G920="","",ROUNDDOWN('Lesné celky'!$C$2*G920,2))</f>
        <v/>
      </c>
      <c r="I920" s="28"/>
      <c r="J920" s="28"/>
      <c r="K920" s="28"/>
      <c r="L920" s="28"/>
      <c r="M920" s="24">
        <f t="shared" si="57"/>
        <v>0</v>
      </c>
      <c r="N920" s="112" t="str">
        <f t="shared" si="58"/>
        <v/>
      </c>
      <c r="O920" s="31"/>
      <c r="P920" s="33" t="str">
        <f t="shared" si="59"/>
        <v/>
      </c>
      <c r="R920" s="174" t="str">
        <f t="shared" si="60"/>
        <v/>
      </c>
    </row>
    <row r="921" spans="1:18" ht="24.75" customHeight="1" x14ac:dyDescent="0.2">
      <c r="A921" s="212"/>
      <c r="B921" s="213"/>
      <c r="C921" s="214"/>
      <c r="D921" s="88"/>
      <c r="E921" s="110"/>
      <c r="F921" s="28"/>
      <c r="G921" s="28"/>
      <c r="H921" s="22" t="str">
        <f>IF(G921="","",ROUNDDOWN('Lesné celky'!$C$2*G921,2))</f>
        <v/>
      </c>
      <c r="I921" s="28"/>
      <c r="J921" s="28"/>
      <c r="K921" s="28"/>
      <c r="L921" s="28"/>
      <c r="M921" s="24">
        <f t="shared" si="57"/>
        <v>0</v>
      </c>
      <c r="N921" s="112" t="str">
        <f t="shared" si="58"/>
        <v/>
      </c>
      <c r="O921" s="31"/>
      <c r="P921" s="33" t="str">
        <f t="shared" si="59"/>
        <v/>
      </c>
      <c r="R921" s="174" t="str">
        <f t="shared" si="60"/>
        <v/>
      </c>
    </row>
    <row r="922" spans="1:18" ht="24.75" customHeight="1" x14ac:dyDescent="0.2">
      <c r="A922" s="212"/>
      <c r="B922" s="213"/>
      <c r="C922" s="214"/>
      <c r="D922" s="88"/>
      <c r="E922" s="110"/>
      <c r="F922" s="28"/>
      <c r="G922" s="28"/>
      <c r="H922" s="22" t="str">
        <f>IF(G922="","",ROUNDDOWN('Lesné celky'!$C$2*G922,2))</f>
        <v/>
      </c>
      <c r="I922" s="28"/>
      <c r="J922" s="28"/>
      <c r="K922" s="28"/>
      <c r="L922" s="28"/>
      <c r="M922" s="24">
        <f t="shared" si="57"/>
        <v>0</v>
      </c>
      <c r="N922" s="112" t="str">
        <f t="shared" si="58"/>
        <v/>
      </c>
      <c r="O922" s="31"/>
      <c r="P922" s="33" t="str">
        <f t="shared" si="59"/>
        <v/>
      </c>
      <c r="R922" s="174" t="str">
        <f t="shared" si="60"/>
        <v/>
      </c>
    </row>
    <row r="923" spans="1:18" ht="24.75" customHeight="1" x14ac:dyDescent="0.2">
      <c r="A923" s="212"/>
      <c r="B923" s="213"/>
      <c r="C923" s="214"/>
      <c r="D923" s="88"/>
      <c r="E923" s="110"/>
      <c r="F923" s="28"/>
      <c r="G923" s="28"/>
      <c r="H923" s="22" t="str">
        <f>IF(G923="","",ROUNDDOWN('Lesné celky'!$C$2*G923,2))</f>
        <v/>
      </c>
      <c r="I923" s="28"/>
      <c r="J923" s="28"/>
      <c r="K923" s="28"/>
      <c r="L923" s="28"/>
      <c r="M923" s="24">
        <f t="shared" si="57"/>
        <v>0</v>
      </c>
      <c r="N923" s="112" t="str">
        <f t="shared" si="58"/>
        <v/>
      </c>
      <c r="O923" s="31"/>
      <c r="P923" s="33" t="str">
        <f t="shared" si="59"/>
        <v/>
      </c>
      <c r="R923" s="174" t="str">
        <f t="shared" si="60"/>
        <v/>
      </c>
    </row>
    <row r="924" spans="1:18" ht="24.75" customHeight="1" x14ac:dyDescent="0.2">
      <c r="A924" s="212"/>
      <c r="B924" s="213"/>
      <c r="C924" s="214"/>
      <c r="D924" s="88"/>
      <c r="E924" s="110"/>
      <c r="F924" s="28"/>
      <c r="G924" s="28"/>
      <c r="H924" s="22" t="str">
        <f>IF(G924="","",ROUNDDOWN('Lesné celky'!$C$2*G924,2))</f>
        <v/>
      </c>
      <c r="I924" s="28"/>
      <c r="J924" s="28"/>
      <c r="K924" s="28"/>
      <c r="L924" s="28"/>
      <c r="M924" s="24">
        <f t="shared" si="57"/>
        <v>0</v>
      </c>
      <c r="N924" s="112" t="str">
        <f t="shared" si="58"/>
        <v/>
      </c>
      <c r="O924" s="31"/>
      <c r="P924" s="33" t="str">
        <f t="shared" si="59"/>
        <v/>
      </c>
      <c r="R924" s="174" t="str">
        <f t="shared" si="60"/>
        <v/>
      </c>
    </row>
    <row r="925" spans="1:18" ht="24.75" customHeight="1" x14ac:dyDescent="0.2">
      <c r="A925" s="212"/>
      <c r="B925" s="213"/>
      <c r="C925" s="214"/>
      <c r="D925" s="88"/>
      <c r="E925" s="110"/>
      <c r="F925" s="28"/>
      <c r="G925" s="28"/>
      <c r="H925" s="22" t="str">
        <f>IF(G925="","",ROUNDDOWN('Lesné celky'!$C$2*G925,2))</f>
        <v/>
      </c>
      <c r="I925" s="28"/>
      <c r="J925" s="28"/>
      <c r="K925" s="28"/>
      <c r="L925" s="28"/>
      <c r="M925" s="24">
        <f t="shared" si="57"/>
        <v>0</v>
      </c>
      <c r="N925" s="112" t="str">
        <f t="shared" si="58"/>
        <v/>
      </c>
      <c r="O925" s="31"/>
      <c r="P925" s="33" t="str">
        <f t="shared" si="59"/>
        <v/>
      </c>
      <c r="R925" s="174" t="str">
        <f t="shared" si="60"/>
        <v/>
      </c>
    </row>
    <row r="926" spans="1:18" ht="24.75" customHeight="1" x14ac:dyDescent="0.2">
      <c r="A926" s="212"/>
      <c r="B926" s="213"/>
      <c r="C926" s="214"/>
      <c r="D926" s="88"/>
      <c r="E926" s="110"/>
      <c r="F926" s="28"/>
      <c r="G926" s="28"/>
      <c r="H926" s="22" t="str">
        <f>IF(G926="","",ROUNDDOWN('Lesné celky'!$C$2*G926,2))</f>
        <v/>
      </c>
      <c r="I926" s="28"/>
      <c r="J926" s="28"/>
      <c r="K926" s="28"/>
      <c r="L926" s="28"/>
      <c r="M926" s="24">
        <f t="shared" si="57"/>
        <v>0</v>
      </c>
      <c r="N926" s="112" t="str">
        <f t="shared" si="58"/>
        <v/>
      </c>
      <c r="O926" s="31"/>
      <c r="P926" s="33" t="str">
        <f t="shared" si="59"/>
        <v/>
      </c>
      <c r="R926" s="174" t="str">
        <f t="shared" si="60"/>
        <v/>
      </c>
    </row>
    <row r="927" spans="1:18" ht="24.75" customHeight="1" x14ac:dyDescent="0.2">
      <c r="A927" s="212"/>
      <c r="B927" s="213"/>
      <c r="C927" s="214"/>
      <c r="D927" s="88"/>
      <c r="E927" s="110"/>
      <c r="F927" s="28"/>
      <c r="G927" s="28"/>
      <c r="H927" s="22" t="str">
        <f>IF(G927="","",ROUNDDOWN('Lesné celky'!$C$2*G927,2))</f>
        <v/>
      </c>
      <c r="I927" s="28"/>
      <c r="J927" s="28"/>
      <c r="K927" s="28"/>
      <c r="L927" s="28"/>
      <c r="M927" s="24">
        <f t="shared" si="57"/>
        <v>0</v>
      </c>
      <c r="N927" s="112" t="str">
        <f t="shared" si="58"/>
        <v/>
      </c>
      <c r="O927" s="31"/>
      <c r="P927" s="33" t="str">
        <f t="shared" si="59"/>
        <v/>
      </c>
      <c r="R927" s="174" t="str">
        <f t="shared" si="60"/>
        <v/>
      </c>
    </row>
    <row r="928" spans="1:18" ht="24.75" customHeight="1" x14ac:dyDescent="0.2">
      <c r="A928" s="212"/>
      <c r="B928" s="213"/>
      <c r="C928" s="214"/>
      <c r="D928" s="88"/>
      <c r="E928" s="110"/>
      <c r="F928" s="28"/>
      <c r="G928" s="28"/>
      <c r="H928" s="22" t="str">
        <f>IF(G928="","",ROUNDDOWN('Lesné celky'!$C$2*G928,2))</f>
        <v/>
      </c>
      <c r="I928" s="28"/>
      <c r="J928" s="28"/>
      <c r="K928" s="28"/>
      <c r="L928" s="28"/>
      <c r="M928" s="24">
        <f t="shared" si="57"/>
        <v>0</v>
      </c>
      <c r="N928" s="112" t="str">
        <f t="shared" si="58"/>
        <v/>
      </c>
      <c r="O928" s="31"/>
      <c r="P928" s="33" t="str">
        <f t="shared" si="59"/>
        <v/>
      </c>
      <c r="R928" s="174" t="str">
        <f t="shared" si="60"/>
        <v/>
      </c>
    </row>
    <row r="929" spans="1:18" ht="24.75" customHeight="1" x14ac:dyDescent="0.2">
      <c r="A929" s="212"/>
      <c r="B929" s="213"/>
      <c r="C929" s="214"/>
      <c r="D929" s="88"/>
      <c r="E929" s="110"/>
      <c r="F929" s="28"/>
      <c r="G929" s="28"/>
      <c r="H929" s="22" t="str">
        <f>IF(G929="","",ROUNDDOWN('Lesné celky'!$C$2*G929,2))</f>
        <v/>
      </c>
      <c r="I929" s="28"/>
      <c r="J929" s="28"/>
      <c r="K929" s="28"/>
      <c r="L929" s="28"/>
      <c r="M929" s="24">
        <f t="shared" si="57"/>
        <v>0</v>
      </c>
      <c r="N929" s="112" t="str">
        <f t="shared" si="58"/>
        <v/>
      </c>
      <c r="O929" s="31"/>
      <c r="P929" s="33" t="str">
        <f t="shared" si="59"/>
        <v/>
      </c>
      <c r="R929" s="174" t="str">
        <f t="shared" si="60"/>
        <v/>
      </c>
    </row>
    <row r="930" spans="1:18" ht="24.75" customHeight="1" x14ac:dyDescent="0.2">
      <c r="A930" s="212"/>
      <c r="B930" s="213"/>
      <c r="C930" s="214"/>
      <c r="D930" s="88"/>
      <c r="E930" s="110"/>
      <c r="F930" s="28"/>
      <c r="G930" s="28"/>
      <c r="H930" s="22" t="str">
        <f>IF(G930="","",ROUNDDOWN('Lesné celky'!$C$2*G930,2))</f>
        <v/>
      </c>
      <c r="I930" s="28"/>
      <c r="J930" s="28"/>
      <c r="K930" s="28"/>
      <c r="L930" s="28"/>
      <c r="M930" s="24">
        <f t="shared" si="57"/>
        <v>0</v>
      </c>
      <c r="N930" s="112" t="str">
        <f t="shared" si="58"/>
        <v/>
      </c>
      <c r="O930" s="31"/>
      <c r="P930" s="33" t="str">
        <f t="shared" si="59"/>
        <v/>
      </c>
      <c r="R930" s="174" t="str">
        <f t="shared" si="60"/>
        <v/>
      </c>
    </row>
    <row r="931" spans="1:18" ht="24.75" customHeight="1" x14ac:dyDescent="0.2">
      <c r="A931" s="212"/>
      <c r="B931" s="213"/>
      <c r="C931" s="214"/>
      <c r="D931" s="88"/>
      <c r="E931" s="110"/>
      <c r="F931" s="28"/>
      <c r="G931" s="28"/>
      <c r="H931" s="22" t="str">
        <f>IF(G931="","",ROUNDDOWN('Lesné celky'!$C$2*G931,2))</f>
        <v/>
      </c>
      <c r="I931" s="28"/>
      <c r="J931" s="28"/>
      <c r="K931" s="28"/>
      <c r="L931" s="28"/>
      <c r="M931" s="24">
        <f t="shared" si="57"/>
        <v>0</v>
      </c>
      <c r="N931" s="112" t="str">
        <f t="shared" si="58"/>
        <v/>
      </c>
      <c r="O931" s="31"/>
      <c r="P931" s="33" t="str">
        <f t="shared" si="59"/>
        <v/>
      </c>
      <c r="R931" s="174" t="str">
        <f t="shared" si="60"/>
        <v/>
      </c>
    </row>
    <row r="932" spans="1:18" ht="24.75" customHeight="1" x14ac:dyDescent="0.2">
      <c r="A932" s="212"/>
      <c r="B932" s="213"/>
      <c r="C932" s="214"/>
      <c r="D932" s="88"/>
      <c r="E932" s="110"/>
      <c r="F932" s="28"/>
      <c r="G932" s="28"/>
      <c r="H932" s="22" t="str">
        <f>IF(G932="","",ROUNDDOWN('Lesné celky'!$C$2*G932,2))</f>
        <v/>
      </c>
      <c r="I932" s="28"/>
      <c r="J932" s="28"/>
      <c r="K932" s="28"/>
      <c r="L932" s="28"/>
      <c r="M932" s="24">
        <f t="shared" si="57"/>
        <v>0</v>
      </c>
      <c r="N932" s="112" t="str">
        <f t="shared" si="58"/>
        <v/>
      </c>
      <c r="O932" s="31"/>
      <c r="P932" s="33" t="str">
        <f t="shared" si="59"/>
        <v/>
      </c>
      <c r="R932" s="174" t="str">
        <f t="shared" si="60"/>
        <v/>
      </c>
    </row>
    <row r="933" spans="1:18" ht="24.75" customHeight="1" x14ac:dyDescent="0.2">
      <c r="A933" s="212"/>
      <c r="B933" s="213"/>
      <c r="C933" s="214"/>
      <c r="D933" s="88"/>
      <c r="E933" s="110"/>
      <c r="F933" s="28"/>
      <c r="G933" s="28"/>
      <c r="H933" s="22" t="str">
        <f>IF(G933="","",ROUNDDOWN('Lesné celky'!$C$2*G933,2))</f>
        <v/>
      </c>
      <c r="I933" s="28"/>
      <c r="J933" s="28"/>
      <c r="K933" s="28"/>
      <c r="L933" s="28"/>
      <c r="M933" s="24">
        <f t="shared" si="57"/>
        <v>0</v>
      </c>
      <c r="N933" s="112" t="str">
        <f t="shared" si="58"/>
        <v/>
      </c>
      <c r="O933" s="31"/>
      <c r="P933" s="33" t="str">
        <f t="shared" si="59"/>
        <v/>
      </c>
      <c r="R933" s="174" t="str">
        <f t="shared" si="60"/>
        <v/>
      </c>
    </row>
    <row r="934" spans="1:18" ht="24.75" customHeight="1" x14ac:dyDescent="0.2">
      <c r="A934" s="212"/>
      <c r="B934" s="213"/>
      <c r="C934" s="214"/>
      <c r="D934" s="88"/>
      <c r="E934" s="110"/>
      <c r="F934" s="28"/>
      <c r="G934" s="28"/>
      <c r="H934" s="22" t="str">
        <f>IF(G934="","",ROUNDDOWN('Lesné celky'!$C$2*G934,2))</f>
        <v/>
      </c>
      <c r="I934" s="28"/>
      <c r="J934" s="28"/>
      <c r="K934" s="28"/>
      <c r="L934" s="28"/>
      <c r="M934" s="24">
        <f t="shared" si="57"/>
        <v>0</v>
      </c>
      <c r="N934" s="112" t="str">
        <f t="shared" si="58"/>
        <v/>
      </c>
      <c r="O934" s="31"/>
      <c r="P934" s="33" t="str">
        <f t="shared" si="59"/>
        <v/>
      </c>
      <c r="R934" s="174" t="str">
        <f t="shared" si="60"/>
        <v/>
      </c>
    </row>
    <row r="935" spans="1:18" ht="24.75" customHeight="1" x14ac:dyDescent="0.2">
      <c r="A935" s="212"/>
      <c r="B935" s="213"/>
      <c r="C935" s="214"/>
      <c r="D935" s="88"/>
      <c r="E935" s="110"/>
      <c r="F935" s="28"/>
      <c r="G935" s="28"/>
      <c r="H935" s="22" t="str">
        <f>IF(G935="","",ROUNDDOWN('Lesné celky'!$C$2*G935,2))</f>
        <v/>
      </c>
      <c r="I935" s="28"/>
      <c r="J935" s="28"/>
      <c r="K935" s="28"/>
      <c r="L935" s="28"/>
      <c r="M935" s="24">
        <f t="shared" si="57"/>
        <v>0</v>
      </c>
      <c r="N935" s="112" t="str">
        <f t="shared" si="58"/>
        <v/>
      </c>
      <c r="O935" s="31"/>
      <c r="P935" s="33" t="str">
        <f t="shared" si="59"/>
        <v/>
      </c>
      <c r="R935" s="174" t="str">
        <f t="shared" si="60"/>
        <v/>
      </c>
    </row>
    <row r="936" spans="1:18" ht="24.75" customHeight="1" x14ac:dyDescent="0.2">
      <c r="A936" s="212"/>
      <c r="B936" s="213"/>
      <c r="C936" s="214"/>
      <c r="D936" s="88"/>
      <c r="E936" s="110"/>
      <c r="F936" s="28"/>
      <c r="G936" s="28"/>
      <c r="H936" s="22" t="str">
        <f>IF(G936="","",ROUNDDOWN('Lesné celky'!$C$2*G936,2))</f>
        <v/>
      </c>
      <c r="I936" s="28"/>
      <c r="J936" s="28"/>
      <c r="K936" s="28"/>
      <c r="L936" s="28"/>
      <c r="M936" s="24">
        <f t="shared" si="57"/>
        <v>0</v>
      </c>
      <c r="N936" s="112" t="str">
        <f t="shared" si="58"/>
        <v/>
      </c>
      <c r="O936" s="31"/>
      <c r="P936" s="33" t="str">
        <f t="shared" si="59"/>
        <v/>
      </c>
      <c r="R936" s="174" t="str">
        <f t="shared" si="60"/>
        <v/>
      </c>
    </row>
    <row r="937" spans="1:18" ht="24.75" customHeight="1" x14ac:dyDescent="0.2">
      <c r="A937" s="212"/>
      <c r="B937" s="213"/>
      <c r="C937" s="214"/>
      <c r="D937" s="88"/>
      <c r="E937" s="110"/>
      <c r="F937" s="28"/>
      <c r="G937" s="28"/>
      <c r="H937" s="22" t="str">
        <f>IF(G937="","",ROUNDDOWN('Lesné celky'!$C$2*G937,2))</f>
        <v/>
      </c>
      <c r="I937" s="28"/>
      <c r="J937" s="28"/>
      <c r="K937" s="28"/>
      <c r="L937" s="28"/>
      <c r="M937" s="24">
        <f t="shared" si="57"/>
        <v>0</v>
      </c>
      <c r="N937" s="112" t="str">
        <f t="shared" si="58"/>
        <v/>
      </c>
      <c r="O937" s="31"/>
      <c r="P937" s="33" t="str">
        <f t="shared" si="59"/>
        <v/>
      </c>
      <c r="R937" s="174" t="str">
        <f t="shared" si="60"/>
        <v/>
      </c>
    </row>
    <row r="938" spans="1:18" ht="24.75" customHeight="1" x14ac:dyDescent="0.2">
      <c r="A938" s="212"/>
      <c r="B938" s="213"/>
      <c r="C938" s="214"/>
      <c r="D938" s="88"/>
      <c r="E938" s="110"/>
      <c r="F938" s="28"/>
      <c r="G938" s="28"/>
      <c r="H938" s="22" t="str">
        <f>IF(G938="","",ROUNDDOWN('Lesné celky'!$C$2*G938,2))</f>
        <v/>
      </c>
      <c r="I938" s="28"/>
      <c r="J938" s="28"/>
      <c r="K938" s="28"/>
      <c r="L938" s="28"/>
      <c r="M938" s="24">
        <f t="shared" si="57"/>
        <v>0</v>
      </c>
      <c r="N938" s="112" t="str">
        <f t="shared" si="58"/>
        <v/>
      </c>
      <c r="O938" s="31"/>
      <c r="P938" s="33" t="str">
        <f t="shared" si="59"/>
        <v/>
      </c>
      <c r="R938" s="174" t="str">
        <f t="shared" si="60"/>
        <v/>
      </c>
    </row>
    <row r="939" spans="1:18" ht="24.75" customHeight="1" x14ac:dyDescent="0.2">
      <c r="A939" s="212"/>
      <c r="B939" s="213"/>
      <c r="C939" s="214"/>
      <c r="D939" s="88"/>
      <c r="E939" s="110"/>
      <c r="F939" s="28"/>
      <c r="G939" s="28"/>
      <c r="H939" s="22" t="str">
        <f>IF(G939="","",ROUNDDOWN('Lesné celky'!$C$2*G939,2))</f>
        <v/>
      </c>
      <c r="I939" s="28"/>
      <c r="J939" s="28"/>
      <c r="K939" s="28"/>
      <c r="L939" s="28"/>
      <c r="M939" s="24">
        <f t="shared" si="57"/>
        <v>0</v>
      </c>
      <c r="N939" s="112" t="str">
        <f t="shared" si="58"/>
        <v/>
      </c>
      <c r="O939" s="31"/>
      <c r="P939" s="33" t="str">
        <f t="shared" si="59"/>
        <v/>
      </c>
      <c r="R939" s="174" t="str">
        <f t="shared" si="60"/>
        <v/>
      </c>
    </row>
    <row r="940" spans="1:18" ht="24.75" customHeight="1" x14ac:dyDescent="0.2">
      <c r="A940" s="212"/>
      <c r="B940" s="213"/>
      <c r="C940" s="214"/>
      <c r="D940" s="88"/>
      <c r="E940" s="110"/>
      <c r="F940" s="28"/>
      <c r="G940" s="28"/>
      <c r="H940" s="22" t="str">
        <f>IF(G940="","",ROUNDDOWN('Lesné celky'!$C$2*G940,2))</f>
        <v/>
      </c>
      <c r="I940" s="28"/>
      <c r="J940" s="28"/>
      <c r="K940" s="28"/>
      <c r="L940" s="28"/>
      <c r="M940" s="24">
        <f t="shared" si="57"/>
        <v>0</v>
      </c>
      <c r="N940" s="112" t="str">
        <f t="shared" si="58"/>
        <v/>
      </c>
      <c r="O940" s="31"/>
      <c r="P940" s="33" t="str">
        <f t="shared" si="59"/>
        <v/>
      </c>
      <c r="R940" s="174" t="str">
        <f t="shared" si="60"/>
        <v/>
      </c>
    </row>
    <row r="941" spans="1:18" ht="24.75" customHeight="1" x14ac:dyDescent="0.2">
      <c r="A941" s="212"/>
      <c r="B941" s="213"/>
      <c r="C941" s="214"/>
      <c r="D941" s="88"/>
      <c r="E941" s="110"/>
      <c r="F941" s="28"/>
      <c r="G941" s="28"/>
      <c r="H941" s="22" t="str">
        <f>IF(G941="","",ROUNDDOWN('Lesné celky'!$C$2*G941,2))</f>
        <v/>
      </c>
      <c r="I941" s="28"/>
      <c r="J941" s="28"/>
      <c r="K941" s="28"/>
      <c r="L941" s="28"/>
      <c r="M941" s="24">
        <f t="shared" si="57"/>
        <v>0</v>
      </c>
      <c r="N941" s="112" t="str">
        <f t="shared" si="58"/>
        <v/>
      </c>
      <c r="O941" s="31"/>
      <c r="P941" s="33" t="str">
        <f t="shared" si="59"/>
        <v/>
      </c>
      <c r="R941" s="174" t="str">
        <f t="shared" si="60"/>
        <v/>
      </c>
    </row>
    <row r="942" spans="1:18" ht="24.75" customHeight="1" x14ac:dyDescent="0.2">
      <c r="A942" s="212"/>
      <c r="B942" s="213"/>
      <c r="C942" s="214"/>
      <c r="D942" s="88"/>
      <c r="E942" s="110"/>
      <c r="F942" s="28"/>
      <c r="G942" s="28"/>
      <c r="H942" s="22" t="str">
        <f>IF(G942="","",ROUNDDOWN('Lesné celky'!$C$2*G942,2))</f>
        <v/>
      </c>
      <c r="I942" s="28"/>
      <c r="J942" s="28"/>
      <c r="K942" s="28"/>
      <c r="L942" s="28"/>
      <c r="M942" s="24">
        <f t="shared" si="57"/>
        <v>0</v>
      </c>
      <c r="N942" s="112" t="str">
        <f t="shared" si="58"/>
        <v/>
      </c>
      <c r="O942" s="31"/>
      <c r="P942" s="33" t="str">
        <f t="shared" si="59"/>
        <v/>
      </c>
      <c r="R942" s="174" t="str">
        <f t="shared" si="60"/>
        <v/>
      </c>
    </row>
    <row r="943" spans="1:18" ht="24.75" customHeight="1" x14ac:dyDescent="0.2">
      <c r="A943" s="212"/>
      <c r="B943" s="213"/>
      <c r="C943" s="214"/>
      <c r="D943" s="88"/>
      <c r="E943" s="110"/>
      <c r="F943" s="28"/>
      <c r="G943" s="28"/>
      <c r="H943" s="22" t="str">
        <f>IF(G943="","",ROUNDDOWN('Lesné celky'!$C$2*G943,2))</f>
        <v/>
      </c>
      <c r="I943" s="28"/>
      <c r="J943" s="28"/>
      <c r="K943" s="28"/>
      <c r="L943" s="28"/>
      <c r="M943" s="24">
        <f t="shared" si="57"/>
        <v>0</v>
      </c>
      <c r="N943" s="112" t="str">
        <f t="shared" si="58"/>
        <v/>
      </c>
      <c r="O943" s="31"/>
      <c r="P943" s="33" t="str">
        <f t="shared" si="59"/>
        <v/>
      </c>
      <c r="R943" s="174" t="str">
        <f t="shared" si="60"/>
        <v/>
      </c>
    </row>
    <row r="944" spans="1:18" ht="24.75" customHeight="1" x14ac:dyDescent="0.2">
      <c r="A944" s="212"/>
      <c r="B944" s="213"/>
      <c r="C944" s="214"/>
      <c r="D944" s="88"/>
      <c r="E944" s="110"/>
      <c r="F944" s="28"/>
      <c r="G944" s="28"/>
      <c r="H944" s="22" t="str">
        <f>IF(G944="","",ROUNDDOWN('Lesné celky'!$C$2*G944,2))</f>
        <v/>
      </c>
      <c r="I944" s="28"/>
      <c r="J944" s="28"/>
      <c r="K944" s="28"/>
      <c r="L944" s="28"/>
      <c r="M944" s="24">
        <f t="shared" si="57"/>
        <v>0</v>
      </c>
      <c r="N944" s="112" t="str">
        <f t="shared" si="58"/>
        <v/>
      </c>
      <c r="O944" s="31"/>
      <c r="P944" s="33" t="str">
        <f t="shared" si="59"/>
        <v/>
      </c>
      <c r="R944" s="174" t="str">
        <f t="shared" si="60"/>
        <v/>
      </c>
    </row>
    <row r="945" spans="1:18" ht="24.75" customHeight="1" x14ac:dyDescent="0.2">
      <c r="A945" s="212"/>
      <c r="B945" s="213"/>
      <c r="C945" s="214"/>
      <c r="D945" s="88"/>
      <c r="E945" s="110"/>
      <c r="F945" s="28"/>
      <c r="G945" s="28"/>
      <c r="H945" s="22" t="str">
        <f>IF(G945="","",ROUNDDOWN('Lesné celky'!$C$2*G945,2))</f>
        <v/>
      </c>
      <c r="I945" s="28"/>
      <c r="J945" s="28"/>
      <c r="K945" s="28"/>
      <c r="L945" s="28"/>
      <c r="M945" s="24">
        <f t="shared" si="57"/>
        <v>0</v>
      </c>
      <c r="N945" s="112" t="str">
        <f t="shared" si="58"/>
        <v/>
      </c>
      <c r="O945" s="31"/>
      <c r="P945" s="33" t="str">
        <f t="shared" si="59"/>
        <v/>
      </c>
      <c r="R945" s="174" t="str">
        <f t="shared" si="60"/>
        <v/>
      </c>
    </row>
    <row r="946" spans="1:18" ht="24.75" customHeight="1" x14ac:dyDescent="0.2">
      <c r="A946" s="212"/>
      <c r="B946" s="213"/>
      <c r="C946" s="214"/>
      <c r="D946" s="88"/>
      <c r="E946" s="110"/>
      <c r="F946" s="28"/>
      <c r="G946" s="28"/>
      <c r="H946" s="22" t="str">
        <f>IF(G946="","",ROUNDDOWN('Lesné celky'!$C$2*G946,2))</f>
        <v/>
      </c>
      <c r="I946" s="28"/>
      <c r="J946" s="28"/>
      <c r="K946" s="28"/>
      <c r="L946" s="28"/>
      <c r="M946" s="24">
        <f t="shared" si="57"/>
        <v>0</v>
      </c>
      <c r="N946" s="112" t="str">
        <f t="shared" si="58"/>
        <v/>
      </c>
      <c r="O946" s="31"/>
      <c r="P946" s="33" t="str">
        <f t="shared" si="59"/>
        <v/>
      </c>
      <c r="R946" s="174" t="str">
        <f t="shared" si="60"/>
        <v/>
      </c>
    </row>
    <row r="947" spans="1:18" ht="24.75" customHeight="1" x14ac:dyDescent="0.2">
      <c r="A947" s="212"/>
      <c r="B947" s="213"/>
      <c r="C947" s="214"/>
      <c r="D947" s="88"/>
      <c r="E947" s="110"/>
      <c r="F947" s="28"/>
      <c r="G947" s="28"/>
      <c r="H947" s="22" t="str">
        <f>IF(G947="","",ROUNDDOWN('Lesné celky'!$C$2*G947,2))</f>
        <v/>
      </c>
      <c r="I947" s="28"/>
      <c r="J947" s="28"/>
      <c r="K947" s="28"/>
      <c r="L947" s="28"/>
      <c r="M947" s="24">
        <f t="shared" si="57"/>
        <v>0</v>
      </c>
      <c r="N947" s="112" t="str">
        <f t="shared" si="58"/>
        <v/>
      </c>
      <c r="O947" s="31"/>
      <c r="P947" s="33" t="str">
        <f t="shared" si="59"/>
        <v/>
      </c>
      <c r="R947" s="174" t="str">
        <f t="shared" si="60"/>
        <v/>
      </c>
    </row>
    <row r="948" spans="1:18" ht="24.75" customHeight="1" x14ac:dyDescent="0.2">
      <c r="A948" s="212"/>
      <c r="B948" s="213"/>
      <c r="C948" s="214"/>
      <c r="D948" s="88"/>
      <c r="E948" s="110"/>
      <c r="F948" s="28"/>
      <c r="G948" s="28"/>
      <c r="H948" s="22" t="str">
        <f>IF(G948="","",ROUNDDOWN('Lesné celky'!$C$2*G948,2))</f>
        <v/>
      </c>
      <c r="I948" s="28"/>
      <c r="J948" s="28"/>
      <c r="K948" s="28"/>
      <c r="L948" s="28"/>
      <c r="M948" s="24">
        <f t="shared" si="57"/>
        <v>0</v>
      </c>
      <c r="N948" s="112" t="str">
        <f t="shared" si="58"/>
        <v/>
      </c>
      <c r="O948" s="31"/>
      <c r="P948" s="33" t="str">
        <f t="shared" si="59"/>
        <v/>
      </c>
      <c r="R948" s="174" t="str">
        <f t="shared" si="60"/>
        <v/>
      </c>
    </row>
    <row r="949" spans="1:18" ht="24.75" customHeight="1" x14ac:dyDescent="0.2">
      <c r="A949" s="212"/>
      <c r="B949" s="213"/>
      <c r="C949" s="214"/>
      <c r="D949" s="88"/>
      <c r="E949" s="110"/>
      <c r="F949" s="28"/>
      <c r="G949" s="28"/>
      <c r="H949" s="22" t="str">
        <f>IF(G949="","",ROUNDDOWN('Lesné celky'!$C$2*G949,2))</f>
        <v/>
      </c>
      <c r="I949" s="28"/>
      <c r="J949" s="28"/>
      <c r="K949" s="28"/>
      <c r="L949" s="28"/>
      <c r="M949" s="24">
        <f t="shared" si="57"/>
        <v>0</v>
      </c>
      <c r="N949" s="112" t="str">
        <f t="shared" si="58"/>
        <v/>
      </c>
      <c r="O949" s="31"/>
      <c r="P949" s="33" t="str">
        <f t="shared" si="59"/>
        <v/>
      </c>
      <c r="R949" s="174" t="str">
        <f t="shared" si="60"/>
        <v/>
      </c>
    </row>
    <row r="950" spans="1:18" ht="24.75" customHeight="1" x14ac:dyDescent="0.2">
      <c r="A950" s="212"/>
      <c r="B950" s="213"/>
      <c r="C950" s="214"/>
      <c r="D950" s="88"/>
      <c r="E950" s="110"/>
      <c r="F950" s="28"/>
      <c r="G950" s="28"/>
      <c r="H950" s="22" t="str">
        <f>IF(G950="","",ROUNDDOWN('Lesné celky'!$C$2*G950,2))</f>
        <v/>
      </c>
      <c r="I950" s="28"/>
      <c r="J950" s="28"/>
      <c r="K950" s="28"/>
      <c r="L950" s="28"/>
      <c r="M950" s="24">
        <f t="shared" si="57"/>
        <v>0</v>
      </c>
      <c r="N950" s="112" t="str">
        <f t="shared" si="58"/>
        <v/>
      </c>
      <c r="O950" s="31"/>
      <c r="P950" s="33" t="str">
        <f t="shared" si="59"/>
        <v/>
      </c>
      <c r="R950" s="174" t="str">
        <f t="shared" si="60"/>
        <v/>
      </c>
    </row>
    <row r="951" spans="1:18" ht="24.75" customHeight="1" x14ac:dyDescent="0.2">
      <c r="A951" s="212"/>
      <c r="B951" s="213"/>
      <c r="C951" s="214"/>
      <c r="D951" s="88"/>
      <c r="E951" s="110"/>
      <c r="F951" s="28"/>
      <c r="G951" s="28"/>
      <c r="H951" s="22" t="str">
        <f>IF(G951="","",ROUNDDOWN('Lesné celky'!$C$2*G951,2))</f>
        <v/>
      </c>
      <c r="I951" s="28"/>
      <c r="J951" s="28"/>
      <c r="K951" s="28"/>
      <c r="L951" s="28"/>
      <c r="M951" s="24">
        <f t="shared" si="57"/>
        <v>0</v>
      </c>
      <c r="N951" s="112" t="str">
        <f t="shared" si="58"/>
        <v/>
      </c>
      <c r="O951" s="31"/>
      <c r="P951" s="33" t="str">
        <f t="shared" si="59"/>
        <v/>
      </c>
      <c r="R951" s="174" t="str">
        <f t="shared" si="60"/>
        <v/>
      </c>
    </row>
    <row r="952" spans="1:18" ht="24.75" customHeight="1" x14ac:dyDescent="0.2">
      <c r="A952" s="212"/>
      <c r="B952" s="213"/>
      <c r="C952" s="214"/>
      <c r="D952" s="88"/>
      <c r="E952" s="110"/>
      <c r="F952" s="28"/>
      <c r="G952" s="28"/>
      <c r="H952" s="22" t="str">
        <f>IF(G952="","",ROUNDDOWN('Lesné celky'!$C$2*G952,2))</f>
        <v/>
      </c>
      <c r="I952" s="28"/>
      <c r="J952" s="28"/>
      <c r="K952" s="28"/>
      <c r="L952" s="28"/>
      <c r="M952" s="24">
        <f t="shared" si="57"/>
        <v>0</v>
      </c>
      <c r="N952" s="112" t="str">
        <f t="shared" si="58"/>
        <v/>
      </c>
      <c r="O952" s="31"/>
      <c r="P952" s="33" t="str">
        <f t="shared" si="59"/>
        <v/>
      </c>
      <c r="R952" s="174" t="str">
        <f t="shared" si="60"/>
        <v/>
      </c>
    </row>
    <row r="953" spans="1:18" ht="24.75" customHeight="1" x14ac:dyDescent="0.2">
      <c r="A953" s="212"/>
      <c r="B953" s="213"/>
      <c r="C953" s="214"/>
      <c r="D953" s="88"/>
      <c r="E953" s="110"/>
      <c r="F953" s="28"/>
      <c r="G953" s="28"/>
      <c r="H953" s="22" t="str">
        <f>IF(G953="","",ROUNDDOWN('Lesné celky'!$C$2*G953,2))</f>
        <v/>
      </c>
      <c r="I953" s="28"/>
      <c r="J953" s="28"/>
      <c r="K953" s="28"/>
      <c r="L953" s="28"/>
      <c r="M953" s="24">
        <f t="shared" si="57"/>
        <v>0</v>
      </c>
      <c r="N953" s="112" t="str">
        <f t="shared" si="58"/>
        <v/>
      </c>
      <c r="O953" s="31"/>
      <c r="P953" s="33" t="str">
        <f t="shared" si="59"/>
        <v/>
      </c>
      <c r="R953" s="174" t="str">
        <f t="shared" si="60"/>
        <v/>
      </c>
    </row>
    <row r="954" spans="1:18" ht="24.75" customHeight="1" x14ac:dyDescent="0.2">
      <c r="A954" s="212"/>
      <c r="B954" s="213"/>
      <c r="C954" s="214"/>
      <c r="D954" s="88"/>
      <c r="E954" s="110"/>
      <c r="F954" s="28"/>
      <c r="G954" s="28"/>
      <c r="H954" s="22" t="str">
        <f>IF(G954="","",ROUNDDOWN('Lesné celky'!$C$2*G954,2))</f>
        <v/>
      </c>
      <c r="I954" s="28"/>
      <c r="J954" s="28"/>
      <c r="K954" s="28"/>
      <c r="L954" s="28"/>
      <c r="M954" s="24">
        <f t="shared" si="57"/>
        <v>0</v>
      </c>
      <c r="N954" s="112" t="str">
        <f t="shared" si="58"/>
        <v/>
      </c>
      <c r="O954" s="31"/>
      <c r="P954" s="33" t="str">
        <f t="shared" si="59"/>
        <v/>
      </c>
      <c r="R954" s="174" t="str">
        <f t="shared" si="60"/>
        <v/>
      </c>
    </row>
    <row r="955" spans="1:18" ht="24.75" customHeight="1" x14ac:dyDescent="0.2">
      <c r="A955" s="212"/>
      <c r="B955" s="213"/>
      <c r="C955" s="214"/>
      <c r="D955" s="88"/>
      <c r="E955" s="110"/>
      <c r="F955" s="28"/>
      <c r="G955" s="28"/>
      <c r="H955" s="22" t="str">
        <f>IF(G955="","",ROUNDDOWN('Lesné celky'!$C$2*G955,2))</f>
        <v/>
      </c>
      <c r="I955" s="28"/>
      <c r="J955" s="28"/>
      <c r="K955" s="28"/>
      <c r="L955" s="28"/>
      <c r="M955" s="24">
        <f t="shared" si="57"/>
        <v>0</v>
      </c>
      <c r="N955" s="112" t="str">
        <f t="shared" si="58"/>
        <v/>
      </c>
      <c r="O955" s="31"/>
      <c r="P955" s="33" t="str">
        <f t="shared" si="59"/>
        <v/>
      </c>
      <c r="R955" s="174" t="str">
        <f t="shared" si="60"/>
        <v/>
      </c>
    </row>
    <row r="956" spans="1:18" ht="24.75" customHeight="1" x14ac:dyDescent="0.2">
      <c r="A956" s="212"/>
      <c r="B956" s="213"/>
      <c r="C956" s="214"/>
      <c r="D956" s="88"/>
      <c r="E956" s="110"/>
      <c r="F956" s="28"/>
      <c r="G956" s="28"/>
      <c r="H956" s="22" t="str">
        <f>IF(G956="","",ROUNDDOWN('Lesné celky'!$C$2*G956,2))</f>
        <v/>
      </c>
      <c r="I956" s="28"/>
      <c r="J956" s="28"/>
      <c r="K956" s="28"/>
      <c r="L956" s="28"/>
      <c r="M956" s="24">
        <f t="shared" si="57"/>
        <v>0</v>
      </c>
      <c r="N956" s="112" t="str">
        <f t="shared" si="58"/>
        <v/>
      </c>
      <c r="O956" s="31"/>
      <c r="P956" s="33" t="str">
        <f t="shared" si="59"/>
        <v/>
      </c>
      <c r="R956" s="174" t="str">
        <f t="shared" si="60"/>
        <v/>
      </c>
    </row>
    <row r="957" spans="1:18" ht="24.75" customHeight="1" x14ac:dyDescent="0.2">
      <c r="A957" s="212"/>
      <c r="B957" s="213"/>
      <c r="C957" s="214"/>
      <c r="D957" s="88"/>
      <c r="E957" s="110"/>
      <c r="F957" s="28"/>
      <c r="G957" s="28"/>
      <c r="H957" s="22" t="str">
        <f>IF(G957="","",ROUNDDOWN('Lesné celky'!$C$2*G957,2))</f>
        <v/>
      </c>
      <c r="I957" s="28"/>
      <c r="J957" s="28"/>
      <c r="K957" s="28"/>
      <c r="L957" s="28"/>
      <c r="M957" s="24">
        <f t="shared" si="57"/>
        <v>0</v>
      </c>
      <c r="N957" s="112" t="str">
        <f t="shared" si="58"/>
        <v/>
      </c>
      <c r="O957" s="31"/>
      <c r="P957" s="33" t="str">
        <f t="shared" si="59"/>
        <v/>
      </c>
      <c r="R957" s="174" t="str">
        <f t="shared" si="60"/>
        <v/>
      </c>
    </row>
    <row r="958" spans="1:18" ht="24.75" customHeight="1" x14ac:dyDescent="0.2">
      <c r="A958" s="212"/>
      <c r="B958" s="213"/>
      <c r="C958" s="214"/>
      <c r="D958" s="88"/>
      <c r="E958" s="110"/>
      <c r="F958" s="28"/>
      <c r="G958" s="28"/>
      <c r="H958" s="22" t="str">
        <f>IF(G958="","",ROUNDDOWN('Lesné celky'!$C$2*G958,2))</f>
        <v/>
      </c>
      <c r="I958" s="28"/>
      <c r="J958" s="28"/>
      <c r="K958" s="28"/>
      <c r="L958" s="28"/>
      <c r="M958" s="24">
        <f t="shared" si="57"/>
        <v>0</v>
      </c>
      <c r="N958" s="112" t="str">
        <f t="shared" si="58"/>
        <v/>
      </c>
      <c r="O958" s="31"/>
      <c r="P958" s="33" t="str">
        <f t="shared" si="59"/>
        <v/>
      </c>
      <c r="R958" s="174" t="str">
        <f t="shared" si="60"/>
        <v/>
      </c>
    </row>
    <row r="959" spans="1:18" ht="24.75" customHeight="1" x14ac:dyDescent="0.2">
      <c r="A959" s="212"/>
      <c r="B959" s="213"/>
      <c r="C959" s="214"/>
      <c r="D959" s="88"/>
      <c r="E959" s="110"/>
      <c r="F959" s="28"/>
      <c r="G959" s="28"/>
      <c r="H959" s="22" t="str">
        <f>IF(G959="","",ROUNDDOWN('Lesné celky'!$C$2*G959,2))</f>
        <v/>
      </c>
      <c r="I959" s="28"/>
      <c r="J959" s="28"/>
      <c r="K959" s="28"/>
      <c r="L959" s="28"/>
      <c r="M959" s="24">
        <f t="shared" si="57"/>
        <v>0</v>
      </c>
      <c r="N959" s="112" t="str">
        <f t="shared" si="58"/>
        <v/>
      </c>
      <c r="O959" s="31"/>
      <c r="P959" s="33" t="str">
        <f t="shared" si="59"/>
        <v/>
      </c>
      <c r="R959" s="174" t="str">
        <f t="shared" si="60"/>
        <v/>
      </c>
    </row>
    <row r="960" spans="1:18" ht="24.75" customHeight="1" x14ac:dyDescent="0.2">
      <c r="A960" s="212"/>
      <c r="B960" s="213"/>
      <c r="C960" s="214"/>
      <c r="D960" s="88"/>
      <c r="E960" s="110"/>
      <c r="F960" s="28"/>
      <c r="G960" s="28"/>
      <c r="H960" s="22" t="str">
        <f>IF(G960="","",ROUNDDOWN('Lesné celky'!$C$2*G960,2))</f>
        <v/>
      </c>
      <c r="I960" s="28"/>
      <c r="J960" s="28"/>
      <c r="K960" s="28"/>
      <c r="L960" s="28"/>
      <c r="M960" s="24">
        <f t="shared" si="57"/>
        <v>0</v>
      </c>
      <c r="N960" s="112" t="str">
        <f t="shared" si="58"/>
        <v/>
      </c>
      <c r="O960" s="31"/>
      <c r="P960" s="33" t="str">
        <f t="shared" si="59"/>
        <v/>
      </c>
      <c r="R960" s="174" t="str">
        <f t="shared" si="60"/>
        <v/>
      </c>
    </row>
    <row r="961" spans="1:18" ht="24.75" customHeight="1" x14ac:dyDescent="0.2">
      <c r="A961" s="212"/>
      <c r="B961" s="213"/>
      <c r="C961" s="214"/>
      <c r="D961" s="88"/>
      <c r="E961" s="110"/>
      <c r="F961" s="28"/>
      <c r="G961" s="28"/>
      <c r="H961" s="22" t="str">
        <f>IF(G961="","",ROUNDDOWN('Lesné celky'!$C$2*G961,2))</f>
        <v/>
      </c>
      <c r="I961" s="28"/>
      <c r="J961" s="28"/>
      <c r="K961" s="28"/>
      <c r="L961" s="28"/>
      <c r="M961" s="24">
        <f t="shared" si="57"/>
        <v>0</v>
      </c>
      <c r="N961" s="112" t="str">
        <f t="shared" si="58"/>
        <v/>
      </c>
      <c r="O961" s="31"/>
      <c r="P961" s="33" t="str">
        <f t="shared" si="59"/>
        <v/>
      </c>
      <c r="R961" s="174" t="str">
        <f t="shared" si="60"/>
        <v/>
      </c>
    </row>
    <row r="962" spans="1:18" ht="24.75" customHeight="1" x14ac:dyDescent="0.2">
      <c r="A962" s="212"/>
      <c r="B962" s="213"/>
      <c r="C962" s="214"/>
      <c r="D962" s="88"/>
      <c r="E962" s="110"/>
      <c r="F962" s="28"/>
      <c r="G962" s="28"/>
      <c r="H962" s="22" t="str">
        <f>IF(G962="","",ROUNDDOWN('Lesné celky'!$C$2*G962,2))</f>
        <v/>
      </c>
      <c r="I962" s="28"/>
      <c r="J962" s="28"/>
      <c r="K962" s="28"/>
      <c r="L962" s="28"/>
      <c r="M962" s="24">
        <f t="shared" ref="M962:M1025" si="61">SUM(I962:L962)</f>
        <v>0</v>
      </c>
      <c r="N962" s="112" t="str">
        <f t="shared" ref="N962:N1025" si="62">IF(ROUNDDOWN(F962*G962,2)-ROUNDDOWN(SUM(I962:L962),2)=0,"","zlý súčet")</f>
        <v/>
      </c>
      <c r="O962" s="31"/>
      <c r="P962" s="33" t="str">
        <f t="shared" si="59"/>
        <v/>
      </c>
      <c r="R962" s="174" t="str">
        <f t="shared" si="60"/>
        <v/>
      </c>
    </row>
    <row r="963" spans="1:18" ht="24.75" customHeight="1" x14ac:dyDescent="0.2">
      <c r="A963" s="212"/>
      <c r="B963" s="213"/>
      <c r="C963" s="214"/>
      <c r="D963" s="88"/>
      <c r="E963" s="110"/>
      <c r="F963" s="28"/>
      <c r="G963" s="28"/>
      <c r="H963" s="22" t="str">
        <f>IF(G963="","",ROUNDDOWN('Lesné celky'!$C$2*G963,2))</f>
        <v/>
      </c>
      <c r="I963" s="28"/>
      <c r="J963" s="28"/>
      <c r="K963" s="28"/>
      <c r="L963" s="28"/>
      <c r="M963" s="24">
        <f t="shared" si="61"/>
        <v>0</v>
      </c>
      <c r="N963" s="112" t="str">
        <f t="shared" si="62"/>
        <v/>
      </c>
      <c r="O963" s="31"/>
      <c r="P963" s="33" t="str">
        <f t="shared" si="59"/>
        <v/>
      </c>
      <c r="R963" s="174" t="str">
        <f t="shared" si="60"/>
        <v/>
      </c>
    </row>
    <row r="964" spans="1:18" ht="24.75" customHeight="1" x14ac:dyDescent="0.2">
      <c r="A964" s="212"/>
      <c r="B964" s="213"/>
      <c r="C964" s="214"/>
      <c r="D964" s="88"/>
      <c r="E964" s="110"/>
      <c r="F964" s="28"/>
      <c r="G964" s="28"/>
      <c r="H964" s="22" t="str">
        <f>IF(G964="","",ROUNDDOWN('Lesné celky'!$C$2*G964,2))</f>
        <v/>
      </c>
      <c r="I964" s="28"/>
      <c r="J964" s="28"/>
      <c r="K964" s="28"/>
      <c r="L964" s="28"/>
      <c r="M964" s="24">
        <f t="shared" si="61"/>
        <v>0</v>
      </c>
      <c r="N964" s="112" t="str">
        <f t="shared" si="62"/>
        <v/>
      </c>
      <c r="O964" s="31"/>
      <c r="P964" s="33" t="str">
        <f t="shared" si="59"/>
        <v/>
      </c>
      <c r="R964" s="174" t="str">
        <f t="shared" si="60"/>
        <v/>
      </c>
    </row>
    <row r="965" spans="1:18" ht="24.75" customHeight="1" x14ac:dyDescent="0.2">
      <c r="A965" s="212"/>
      <c r="B965" s="213"/>
      <c r="C965" s="214"/>
      <c r="D965" s="88"/>
      <c r="E965" s="110"/>
      <c r="F965" s="28"/>
      <c r="G965" s="28"/>
      <c r="H965" s="22" t="str">
        <f>IF(G965="","",ROUNDDOWN('Lesné celky'!$C$2*G965,2))</f>
        <v/>
      </c>
      <c r="I965" s="28"/>
      <c r="J965" s="28"/>
      <c r="K965" s="28"/>
      <c r="L965" s="28"/>
      <c r="M965" s="24">
        <f t="shared" si="61"/>
        <v>0</v>
      </c>
      <c r="N965" s="112" t="str">
        <f t="shared" si="62"/>
        <v/>
      </c>
      <c r="O965" s="31"/>
      <c r="P965" s="33" t="str">
        <f t="shared" si="59"/>
        <v/>
      </c>
      <c r="R965" s="174" t="str">
        <f t="shared" si="60"/>
        <v/>
      </c>
    </row>
    <row r="966" spans="1:18" ht="24.75" customHeight="1" x14ac:dyDescent="0.2">
      <c r="A966" s="212"/>
      <c r="B966" s="213"/>
      <c r="C966" s="214"/>
      <c r="D966" s="88"/>
      <c r="E966" s="110"/>
      <c r="F966" s="28"/>
      <c r="G966" s="28"/>
      <c r="H966" s="22" t="str">
        <f>IF(G966="","",ROUNDDOWN('Lesné celky'!$C$2*G966,2))</f>
        <v/>
      </c>
      <c r="I966" s="28"/>
      <c r="J966" s="28"/>
      <c r="K966" s="28"/>
      <c r="L966" s="28"/>
      <c r="M966" s="24">
        <f t="shared" si="61"/>
        <v>0</v>
      </c>
      <c r="N966" s="112" t="str">
        <f t="shared" si="62"/>
        <v/>
      </c>
      <c r="O966" s="31"/>
      <c r="P966" s="33" t="str">
        <f t="shared" si="59"/>
        <v/>
      </c>
      <c r="R966" s="174" t="str">
        <f t="shared" si="60"/>
        <v/>
      </c>
    </row>
    <row r="967" spans="1:18" ht="24.75" customHeight="1" x14ac:dyDescent="0.2">
      <c r="A967" s="212"/>
      <c r="B967" s="213"/>
      <c r="C967" s="214"/>
      <c r="D967" s="88"/>
      <c r="E967" s="110"/>
      <c r="F967" s="28"/>
      <c r="G967" s="28"/>
      <c r="H967" s="22" t="str">
        <f>IF(G967="","",ROUNDDOWN('Lesné celky'!$C$2*G967,2))</f>
        <v/>
      </c>
      <c r="I967" s="28"/>
      <c r="J967" s="28"/>
      <c r="K967" s="28"/>
      <c r="L967" s="28"/>
      <c r="M967" s="24">
        <f t="shared" si="61"/>
        <v>0</v>
      </c>
      <c r="N967" s="112" t="str">
        <f t="shared" si="62"/>
        <v/>
      </c>
      <c r="O967" s="31"/>
      <c r="P967" s="33" t="str">
        <f t="shared" si="59"/>
        <v/>
      </c>
      <c r="R967" s="174" t="str">
        <f t="shared" si="60"/>
        <v/>
      </c>
    </row>
    <row r="968" spans="1:18" ht="24.75" customHeight="1" x14ac:dyDescent="0.2">
      <c r="A968" s="212"/>
      <c r="B968" s="213"/>
      <c r="C968" s="214"/>
      <c r="D968" s="88"/>
      <c r="E968" s="110"/>
      <c r="F968" s="28"/>
      <c r="G968" s="28"/>
      <c r="H968" s="22" t="str">
        <f>IF(G968="","",ROUNDDOWN('Lesné celky'!$C$2*G968,2))</f>
        <v/>
      </c>
      <c r="I968" s="28"/>
      <c r="J968" s="28"/>
      <c r="K968" s="28"/>
      <c r="L968" s="28"/>
      <c r="M968" s="24">
        <f t="shared" si="61"/>
        <v>0</v>
      </c>
      <c r="N968" s="112" t="str">
        <f t="shared" si="62"/>
        <v/>
      </c>
      <c r="O968" s="31"/>
      <c r="P968" s="33" t="str">
        <f t="shared" si="59"/>
        <v/>
      </c>
      <c r="R968" s="174" t="str">
        <f t="shared" si="60"/>
        <v/>
      </c>
    </row>
    <row r="969" spans="1:18" ht="24.75" customHeight="1" x14ac:dyDescent="0.2">
      <c r="A969" s="212"/>
      <c r="B969" s="213"/>
      <c r="C969" s="214"/>
      <c r="D969" s="88"/>
      <c r="E969" s="110"/>
      <c r="F969" s="28"/>
      <c r="G969" s="28"/>
      <c r="H969" s="22" t="str">
        <f>IF(G969="","",ROUNDDOWN('Lesné celky'!$C$2*G969,2))</f>
        <v/>
      </c>
      <c r="I969" s="28"/>
      <c r="J969" s="28"/>
      <c r="K969" s="28"/>
      <c r="L969" s="28"/>
      <c r="M969" s="24">
        <f t="shared" si="61"/>
        <v>0</v>
      </c>
      <c r="N969" s="112" t="str">
        <f t="shared" si="62"/>
        <v/>
      </c>
      <c r="O969" s="31"/>
      <c r="P969" s="33" t="str">
        <f t="shared" si="59"/>
        <v/>
      </c>
      <c r="R969" s="174" t="str">
        <f t="shared" si="60"/>
        <v/>
      </c>
    </row>
    <row r="970" spans="1:18" ht="24.75" customHeight="1" x14ac:dyDescent="0.2">
      <c r="A970" s="212"/>
      <c r="B970" s="213"/>
      <c r="C970" s="214"/>
      <c r="D970" s="88"/>
      <c r="E970" s="110"/>
      <c r="F970" s="28"/>
      <c r="G970" s="28"/>
      <c r="H970" s="22" t="str">
        <f>IF(G970="","",ROUNDDOWN('Lesné celky'!$C$2*G970,2))</f>
        <v/>
      </c>
      <c r="I970" s="28"/>
      <c r="J970" s="28"/>
      <c r="K970" s="28"/>
      <c r="L970" s="28"/>
      <c r="M970" s="24">
        <f t="shared" si="61"/>
        <v>0</v>
      </c>
      <c r="N970" s="112" t="str">
        <f t="shared" si="62"/>
        <v/>
      </c>
      <c r="O970" s="31"/>
      <c r="P970" s="33" t="str">
        <f t="shared" si="59"/>
        <v/>
      </c>
      <c r="R970" s="174" t="str">
        <f t="shared" si="60"/>
        <v/>
      </c>
    </row>
    <row r="971" spans="1:18" ht="24.75" customHeight="1" x14ac:dyDescent="0.2">
      <c r="A971" s="212"/>
      <c r="B971" s="213"/>
      <c r="C971" s="214"/>
      <c r="D971" s="88"/>
      <c r="E971" s="110"/>
      <c r="F971" s="28"/>
      <c r="G971" s="28"/>
      <c r="H971" s="22" t="str">
        <f>IF(G971="","",ROUNDDOWN('Lesné celky'!$C$2*G971,2))</f>
        <v/>
      </c>
      <c r="I971" s="28"/>
      <c r="J971" s="28"/>
      <c r="K971" s="28"/>
      <c r="L971" s="28"/>
      <c r="M971" s="24">
        <f t="shared" si="61"/>
        <v>0</v>
      </c>
      <c r="N971" s="112" t="str">
        <f t="shared" si="62"/>
        <v/>
      </c>
      <c r="O971" s="31"/>
      <c r="P971" s="33" t="str">
        <f t="shared" si="59"/>
        <v/>
      </c>
      <c r="R971" s="174" t="str">
        <f t="shared" si="60"/>
        <v/>
      </c>
    </row>
    <row r="972" spans="1:18" ht="24.75" customHeight="1" x14ac:dyDescent="0.2">
      <c r="A972" s="212"/>
      <c r="B972" s="213"/>
      <c r="C972" s="214"/>
      <c r="D972" s="88"/>
      <c r="E972" s="110"/>
      <c r="F972" s="28"/>
      <c r="G972" s="28"/>
      <c r="H972" s="22" t="str">
        <f>IF(G972="","",ROUNDDOWN('Lesné celky'!$C$2*G972,2))</f>
        <v/>
      </c>
      <c r="I972" s="28"/>
      <c r="J972" s="28"/>
      <c r="K972" s="28"/>
      <c r="L972" s="28"/>
      <c r="M972" s="24">
        <f t="shared" si="61"/>
        <v>0</v>
      </c>
      <c r="N972" s="112" t="str">
        <f t="shared" si="62"/>
        <v/>
      </c>
      <c r="O972" s="31"/>
      <c r="P972" s="33" t="str">
        <f t="shared" si="59"/>
        <v/>
      </c>
      <c r="R972" s="174" t="str">
        <f t="shared" si="60"/>
        <v/>
      </c>
    </row>
    <row r="973" spans="1:18" ht="24.75" customHeight="1" x14ac:dyDescent="0.2">
      <c r="A973" s="212"/>
      <c r="B973" s="213"/>
      <c r="C973" s="214"/>
      <c r="D973" s="88"/>
      <c r="E973" s="110"/>
      <c r="F973" s="28"/>
      <c r="G973" s="28"/>
      <c r="H973" s="22" t="str">
        <f>IF(G973="","",ROUNDDOWN('Lesné celky'!$C$2*G973,2))</f>
        <v/>
      </c>
      <c r="I973" s="28"/>
      <c r="J973" s="28"/>
      <c r="K973" s="28"/>
      <c r="L973" s="28"/>
      <c r="M973" s="24">
        <f t="shared" si="61"/>
        <v>0</v>
      </c>
      <c r="N973" s="112" t="str">
        <f t="shared" si="62"/>
        <v/>
      </c>
      <c r="O973" s="31"/>
      <c r="P973" s="33" t="str">
        <f t="shared" si="59"/>
        <v/>
      </c>
      <c r="R973" s="174" t="str">
        <f t="shared" si="60"/>
        <v/>
      </c>
    </row>
    <row r="974" spans="1:18" ht="24.75" customHeight="1" x14ac:dyDescent="0.2">
      <c r="A974" s="212"/>
      <c r="B974" s="213"/>
      <c r="C974" s="214"/>
      <c r="D974" s="88"/>
      <c r="E974" s="110"/>
      <c r="F974" s="28"/>
      <c r="G974" s="28"/>
      <c r="H974" s="22" t="str">
        <f>IF(G974="","",ROUNDDOWN('Lesné celky'!$C$2*G974,2))</f>
        <v/>
      </c>
      <c r="I974" s="28"/>
      <c r="J974" s="28"/>
      <c r="K974" s="28"/>
      <c r="L974" s="28"/>
      <c r="M974" s="24">
        <f t="shared" si="61"/>
        <v>0</v>
      </c>
      <c r="N974" s="112" t="str">
        <f t="shared" si="62"/>
        <v/>
      </c>
      <c r="O974" s="31"/>
      <c r="P974" s="33" t="str">
        <f t="shared" si="59"/>
        <v/>
      </c>
      <c r="R974" s="174" t="str">
        <f t="shared" si="60"/>
        <v/>
      </c>
    </row>
    <row r="975" spans="1:18" ht="24.75" customHeight="1" x14ac:dyDescent="0.2">
      <c r="A975" s="212"/>
      <c r="B975" s="213"/>
      <c r="C975" s="214"/>
      <c r="D975" s="88"/>
      <c r="E975" s="110"/>
      <c r="F975" s="28"/>
      <c r="G975" s="28"/>
      <c r="H975" s="22" t="str">
        <f>IF(G975="","",ROUNDDOWN('Lesné celky'!$C$2*G975,2))</f>
        <v/>
      </c>
      <c r="I975" s="28"/>
      <c r="J975" s="28"/>
      <c r="K975" s="28"/>
      <c r="L975" s="28"/>
      <c r="M975" s="24">
        <f t="shared" si="61"/>
        <v>0</v>
      </c>
      <c r="N975" s="112" t="str">
        <f t="shared" si="62"/>
        <v/>
      </c>
      <c r="O975" s="31"/>
      <c r="P975" s="33" t="str">
        <f t="shared" si="59"/>
        <v/>
      </c>
      <c r="R975" s="174" t="str">
        <f t="shared" si="60"/>
        <v/>
      </c>
    </row>
    <row r="976" spans="1:18" ht="24.75" customHeight="1" x14ac:dyDescent="0.2">
      <c r="A976" s="212"/>
      <c r="B976" s="213"/>
      <c r="C976" s="214"/>
      <c r="D976" s="88"/>
      <c r="E976" s="110"/>
      <c r="F976" s="28"/>
      <c r="G976" s="28"/>
      <c r="H976" s="22" t="str">
        <f>IF(G976="","",ROUNDDOWN('Lesné celky'!$C$2*G976,2))</f>
        <v/>
      </c>
      <c r="I976" s="28"/>
      <c r="J976" s="28"/>
      <c r="K976" s="28"/>
      <c r="L976" s="28"/>
      <c r="M976" s="24">
        <f t="shared" si="61"/>
        <v>0</v>
      </c>
      <c r="N976" s="112" t="str">
        <f t="shared" si="62"/>
        <v/>
      </c>
      <c r="O976" s="31"/>
      <c r="P976" s="33" t="str">
        <f t="shared" si="59"/>
        <v/>
      </c>
      <c r="R976" s="174" t="str">
        <f t="shared" si="60"/>
        <v/>
      </c>
    </row>
    <row r="977" spans="1:18" ht="24.75" customHeight="1" x14ac:dyDescent="0.2">
      <c r="A977" s="212"/>
      <c r="B977" s="213"/>
      <c r="C977" s="214"/>
      <c r="D977" s="88"/>
      <c r="E977" s="110"/>
      <c r="F977" s="28"/>
      <c r="G977" s="28"/>
      <c r="H977" s="22" t="str">
        <f>IF(G977="","",ROUNDDOWN('Lesné celky'!$C$2*G977,2))</f>
        <v/>
      </c>
      <c r="I977" s="28"/>
      <c r="J977" s="28"/>
      <c r="K977" s="28"/>
      <c r="L977" s="28"/>
      <c r="M977" s="24">
        <f t="shared" si="61"/>
        <v>0</v>
      </c>
      <c r="N977" s="112" t="str">
        <f t="shared" si="62"/>
        <v/>
      </c>
      <c r="O977" s="31"/>
      <c r="P977" s="33" t="str">
        <f t="shared" si="59"/>
        <v/>
      </c>
      <c r="R977" s="174" t="str">
        <f t="shared" si="60"/>
        <v/>
      </c>
    </row>
    <row r="978" spans="1:18" ht="24.75" customHeight="1" x14ac:dyDescent="0.2">
      <c r="A978" s="212"/>
      <c r="B978" s="213"/>
      <c r="C978" s="214"/>
      <c r="D978" s="88"/>
      <c r="E978" s="110"/>
      <c r="F978" s="28"/>
      <c r="G978" s="28"/>
      <c r="H978" s="22" t="str">
        <f>IF(G978="","",ROUNDDOWN('Lesné celky'!$C$2*G978,2))</f>
        <v/>
      </c>
      <c r="I978" s="28"/>
      <c r="J978" s="28"/>
      <c r="K978" s="28"/>
      <c r="L978" s="28"/>
      <c r="M978" s="24">
        <f t="shared" si="61"/>
        <v>0</v>
      </c>
      <c r="N978" s="112" t="str">
        <f t="shared" si="62"/>
        <v/>
      </c>
      <c r="O978" s="31"/>
      <c r="P978" s="33" t="str">
        <f t="shared" si="59"/>
        <v/>
      </c>
      <c r="R978" s="174" t="str">
        <f t="shared" si="60"/>
        <v/>
      </c>
    </row>
    <row r="979" spans="1:18" ht="24.75" customHeight="1" x14ac:dyDescent="0.2">
      <c r="A979" s="212"/>
      <c r="B979" s="213"/>
      <c r="C979" s="214"/>
      <c r="D979" s="88"/>
      <c r="E979" s="110"/>
      <c r="F979" s="28"/>
      <c r="G979" s="28"/>
      <c r="H979" s="22" t="str">
        <f>IF(G979="","",ROUNDDOWN('Lesné celky'!$C$2*G979,2))</f>
        <v/>
      </c>
      <c r="I979" s="28"/>
      <c r="J979" s="28"/>
      <c r="K979" s="28"/>
      <c r="L979" s="28"/>
      <c r="M979" s="24">
        <f t="shared" si="61"/>
        <v>0</v>
      </c>
      <c r="N979" s="112" t="str">
        <f t="shared" si="62"/>
        <v/>
      </c>
      <c r="O979" s="31"/>
      <c r="P979" s="33" t="str">
        <f t="shared" si="59"/>
        <v/>
      </c>
      <c r="R979" s="174" t="str">
        <f t="shared" si="60"/>
        <v/>
      </c>
    </row>
    <row r="980" spans="1:18" ht="24.75" customHeight="1" x14ac:dyDescent="0.2">
      <c r="A980" s="212"/>
      <c r="B980" s="213"/>
      <c r="C980" s="214"/>
      <c r="D980" s="88"/>
      <c r="E980" s="110"/>
      <c r="F980" s="28"/>
      <c r="G980" s="28"/>
      <c r="H980" s="22" t="str">
        <f>IF(G980="","",ROUNDDOWN('Lesné celky'!$C$2*G980,2))</f>
        <v/>
      </c>
      <c r="I980" s="28"/>
      <c r="J980" s="28"/>
      <c r="K980" s="28"/>
      <c r="L980" s="28"/>
      <c r="M980" s="24">
        <f t="shared" si="61"/>
        <v>0</v>
      </c>
      <c r="N980" s="112" t="str">
        <f t="shared" si="62"/>
        <v/>
      </c>
      <c r="O980" s="31"/>
      <c r="P980" s="33" t="str">
        <f t="shared" ref="P980:P1043" si="63">IF(H980="","",H980-O980)</f>
        <v/>
      </c>
      <c r="R980" s="174" t="str">
        <f t="shared" ref="R980:R1043" si="64">IF(AND(H980&lt;&gt;"",OR(E980="",D980="",A980="")),"nekorektne zadané údaje","")</f>
        <v/>
      </c>
    </row>
    <row r="981" spans="1:18" ht="24.75" customHeight="1" x14ac:dyDescent="0.2">
      <c r="A981" s="212"/>
      <c r="B981" s="213"/>
      <c r="C981" s="214"/>
      <c r="D981" s="88"/>
      <c r="E981" s="110"/>
      <c r="F981" s="28"/>
      <c r="G981" s="28"/>
      <c r="H981" s="22" t="str">
        <f>IF(G981="","",ROUNDDOWN('Lesné celky'!$C$2*G981,2))</f>
        <v/>
      </c>
      <c r="I981" s="28"/>
      <c r="J981" s="28"/>
      <c r="K981" s="28"/>
      <c r="L981" s="28"/>
      <c r="M981" s="24">
        <f t="shared" si="61"/>
        <v>0</v>
      </c>
      <c r="N981" s="112" t="str">
        <f t="shared" si="62"/>
        <v/>
      </c>
      <c r="O981" s="31"/>
      <c r="P981" s="33" t="str">
        <f t="shared" si="63"/>
        <v/>
      </c>
      <c r="R981" s="174" t="str">
        <f t="shared" si="64"/>
        <v/>
      </c>
    </row>
    <row r="982" spans="1:18" ht="24.75" customHeight="1" x14ac:dyDescent="0.2">
      <c r="A982" s="212"/>
      <c r="B982" s="213"/>
      <c r="C982" s="214"/>
      <c r="D982" s="88"/>
      <c r="E982" s="110"/>
      <c r="F982" s="28"/>
      <c r="G982" s="28"/>
      <c r="H982" s="22" t="str">
        <f>IF(G982="","",ROUNDDOWN('Lesné celky'!$C$2*G982,2))</f>
        <v/>
      </c>
      <c r="I982" s="28"/>
      <c r="J982" s="28"/>
      <c r="K982" s="28"/>
      <c r="L982" s="28"/>
      <c r="M982" s="24">
        <f t="shared" si="61"/>
        <v>0</v>
      </c>
      <c r="N982" s="112" t="str">
        <f t="shared" si="62"/>
        <v/>
      </c>
      <c r="O982" s="31"/>
      <c r="P982" s="33" t="str">
        <f t="shared" si="63"/>
        <v/>
      </c>
      <c r="R982" s="174" t="str">
        <f t="shared" si="64"/>
        <v/>
      </c>
    </row>
    <row r="983" spans="1:18" ht="24.75" customHeight="1" x14ac:dyDescent="0.2">
      <c r="A983" s="212"/>
      <c r="B983" s="213"/>
      <c r="C983" s="214"/>
      <c r="D983" s="88"/>
      <c r="E983" s="110"/>
      <c r="F983" s="28"/>
      <c r="G983" s="28"/>
      <c r="H983" s="22" t="str">
        <f>IF(G983="","",ROUNDDOWN('Lesné celky'!$C$2*G983,2))</f>
        <v/>
      </c>
      <c r="I983" s="28"/>
      <c r="J983" s="28"/>
      <c r="K983" s="28"/>
      <c r="L983" s="28"/>
      <c r="M983" s="24">
        <f t="shared" si="61"/>
        <v>0</v>
      </c>
      <c r="N983" s="112" t="str">
        <f t="shared" si="62"/>
        <v/>
      </c>
      <c r="O983" s="31"/>
      <c r="P983" s="33" t="str">
        <f t="shared" si="63"/>
        <v/>
      </c>
      <c r="R983" s="174" t="str">
        <f t="shared" si="64"/>
        <v/>
      </c>
    </row>
    <row r="984" spans="1:18" ht="24.75" customHeight="1" x14ac:dyDescent="0.2">
      <c r="A984" s="212"/>
      <c r="B984" s="213"/>
      <c r="C984" s="214"/>
      <c r="D984" s="88"/>
      <c r="E984" s="110"/>
      <c r="F984" s="28"/>
      <c r="G984" s="28"/>
      <c r="H984" s="22" t="str">
        <f>IF(G984="","",ROUNDDOWN('Lesné celky'!$C$2*G984,2))</f>
        <v/>
      </c>
      <c r="I984" s="28"/>
      <c r="J984" s="28"/>
      <c r="K984" s="28"/>
      <c r="L984" s="28"/>
      <c r="M984" s="24">
        <f t="shared" si="61"/>
        <v>0</v>
      </c>
      <c r="N984" s="112" t="str">
        <f t="shared" si="62"/>
        <v/>
      </c>
      <c r="O984" s="31"/>
      <c r="P984" s="33" t="str">
        <f t="shared" si="63"/>
        <v/>
      </c>
      <c r="R984" s="174" t="str">
        <f t="shared" si="64"/>
        <v/>
      </c>
    </row>
    <row r="985" spans="1:18" ht="24.75" customHeight="1" x14ac:dyDescent="0.2">
      <c r="A985" s="212"/>
      <c r="B985" s="213"/>
      <c r="C985" s="214"/>
      <c r="D985" s="88"/>
      <c r="E985" s="110"/>
      <c r="F985" s="28"/>
      <c r="G985" s="28"/>
      <c r="H985" s="22" t="str">
        <f>IF(G985="","",ROUNDDOWN('Lesné celky'!$C$2*G985,2))</f>
        <v/>
      </c>
      <c r="I985" s="28"/>
      <c r="J985" s="28"/>
      <c r="K985" s="28"/>
      <c r="L985" s="28"/>
      <c r="M985" s="24">
        <f t="shared" si="61"/>
        <v>0</v>
      </c>
      <c r="N985" s="112" t="str">
        <f t="shared" si="62"/>
        <v/>
      </c>
      <c r="O985" s="31"/>
      <c r="P985" s="33" t="str">
        <f t="shared" si="63"/>
        <v/>
      </c>
      <c r="R985" s="174" t="str">
        <f t="shared" si="64"/>
        <v/>
      </c>
    </row>
    <row r="986" spans="1:18" ht="24.75" customHeight="1" x14ac:dyDescent="0.2">
      <c r="A986" s="212"/>
      <c r="B986" s="213"/>
      <c r="C986" s="214"/>
      <c r="D986" s="88"/>
      <c r="E986" s="110"/>
      <c r="F986" s="28"/>
      <c r="G986" s="28"/>
      <c r="H986" s="22" t="str">
        <f>IF(G986="","",ROUNDDOWN('Lesné celky'!$C$2*G986,2))</f>
        <v/>
      </c>
      <c r="I986" s="28"/>
      <c r="J986" s="28"/>
      <c r="K986" s="28"/>
      <c r="L986" s="28"/>
      <c r="M986" s="24">
        <f t="shared" si="61"/>
        <v>0</v>
      </c>
      <c r="N986" s="112" t="str">
        <f t="shared" si="62"/>
        <v/>
      </c>
      <c r="O986" s="31"/>
      <c r="P986" s="33" t="str">
        <f t="shared" si="63"/>
        <v/>
      </c>
      <c r="R986" s="174" t="str">
        <f t="shared" si="64"/>
        <v/>
      </c>
    </row>
    <row r="987" spans="1:18" ht="24.75" customHeight="1" x14ac:dyDescent="0.2">
      <c r="A987" s="212"/>
      <c r="B987" s="213"/>
      <c r="C987" s="214"/>
      <c r="D987" s="88"/>
      <c r="E987" s="110"/>
      <c r="F987" s="28"/>
      <c r="G987" s="28"/>
      <c r="H987" s="22" t="str">
        <f>IF(G987="","",ROUNDDOWN('Lesné celky'!$C$2*G987,2))</f>
        <v/>
      </c>
      <c r="I987" s="28"/>
      <c r="J987" s="28"/>
      <c r="K987" s="28"/>
      <c r="L987" s="28"/>
      <c r="M987" s="24">
        <f t="shared" si="61"/>
        <v>0</v>
      </c>
      <c r="N987" s="112" t="str">
        <f t="shared" si="62"/>
        <v/>
      </c>
      <c r="O987" s="31"/>
      <c r="P987" s="33" t="str">
        <f t="shared" si="63"/>
        <v/>
      </c>
      <c r="R987" s="174" t="str">
        <f t="shared" si="64"/>
        <v/>
      </c>
    </row>
    <row r="988" spans="1:18" ht="24.75" customHeight="1" x14ac:dyDescent="0.2">
      <c r="A988" s="212"/>
      <c r="B988" s="213"/>
      <c r="C988" s="214"/>
      <c r="D988" s="88"/>
      <c r="E988" s="110"/>
      <c r="F988" s="28"/>
      <c r="G988" s="28"/>
      <c r="H988" s="22" t="str">
        <f>IF(G988="","",ROUNDDOWN('Lesné celky'!$C$2*G988,2))</f>
        <v/>
      </c>
      <c r="I988" s="28"/>
      <c r="J988" s="28"/>
      <c r="K988" s="28"/>
      <c r="L988" s="28"/>
      <c r="M988" s="24">
        <f t="shared" si="61"/>
        <v>0</v>
      </c>
      <c r="N988" s="112" t="str">
        <f t="shared" si="62"/>
        <v/>
      </c>
      <c r="O988" s="31"/>
      <c r="P988" s="33" t="str">
        <f t="shared" si="63"/>
        <v/>
      </c>
      <c r="R988" s="174" t="str">
        <f t="shared" si="64"/>
        <v/>
      </c>
    </row>
    <row r="989" spans="1:18" ht="24.75" customHeight="1" x14ac:dyDescent="0.2">
      <c r="A989" s="212"/>
      <c r="B989" s="213"/>
      <c r="C989" s="214"/>
      <c r="D989" s="88"/>
      <c r="E989" s="110"/>
      <c r="F989" s="28"/>
      <c r="G989" s="28"/>
      <c r="H989" s="22" t="str">
        <f>IF(G989="","",ROUNDDOWN('Lesné celky'!$C$2*G989,2))</f>
        <v/>
      </c>
      <c r="I989" s="28"/>
      <c r="J989" s="28"/>
      <c r="K989" s="28"/>
      <c r="L989" s="28"/>
      <c r="M989" s="24">
        <f t="shared" si="61"/>
        <v>0</v>
      </c>
      <c r="N989" s="112" t="str">
        <f t="shared" si="62"/>
        <v/>
      </c>
      <c r="O989" s="31"/>
      <c r="P989" s="33" t="str">
        <f t="shared" si="63"/>
        <v/>
      </c>
      <c r="R989" s="174" t="str">
        <f t="shared" si="64"/>
        <v/>
      </c>
    </row>
    <row r="990" spans="1:18" ht="24.75" customHeight="1" x14ac:dyDescent="0.2">
      <c r="A990" s="212"/>
      <c r="B990" s="213"/>
      <c r="C990" s="214"/>
      <c r="D990" s="88"/>
      <c r="E990" s="110"/>
      <c r="F990" s="28"/>
      <c r="G990" s="28"/>
      <c r="H990" s="22" t="str">
        <f>IF(G990="","",ROUNDDOWN('Lesné celky'!$C$2*G990,2))</f>
        <v/>
      </c>
      <c r="I990" s="28"/>
      <c r="J990" s="28"/>
      <c r="K990" s="28"/>
      <c r="L990" s="28"/>
      <c r="M990" s="24">
        <f t="shared" si="61"/>
        <v>0</v>
      </c>
      <c r="N990" s="112" t="str">
        <f t="shared" si="62"/>
        <v/>
      </c>
      <c r="O990" s="31"/>
      <c r="P990" s="33" t="str">
        <f t="shared" si="63"/>
        <v/>
      </c>
      <c r="R990" s="174" t="str">
        <f t="shared" si="64"/>
        <v/>
      </c>
    </row>
    <row r="991" spans="1:18" ht="24.75" customHeight="1" x14ac:dyDescent="0.2">
      <c r="A991" s="212"/>
      <c r="B991" s="213"/>
      <c r="C991" s="214"/>
      <c r="D991" s="88"/>
      <c r="E991" s="110"/>
      <c r="F991" s="28"/>
      <c r="G991" s="28"/>
      <c r="H991" s="22" t="str">
        <f>IF(G991="","",ROUNDDOWN('Lesné celky'!$C$2*G991,2))</f>
        <v/>
      </c>
      <c r="I991" s="28"/>
      <c r="J991" s="28"/>
      <c r="K991" s="28"/>
      <c r="L991" s="28"/>
      <c r="M991" s="24">
        <f t="shared" si="61"/>
        <v>0</v>
      </c>
      <c r="N991" s="112" t="str">
        <f t="shared" si="62"/>
        <v/>
      </c>
      <c r="O991" s="31"/>
      <c r="P991" s="33" t="str">
        <f t="shared" si="63"/>
        <v/>
      </c>
      <c r="R991" s="174" t="str">
        <f t="shared" si="64"/>
        <v/>
      </c>
    </row>
    <row r="992" spans="1:18" ht="24.75" customHeight="1" x14ac:dyDescent="0.2">
      <c r="A992" s="212"/>
      <c r="B992" s="213"/>
      <c r="C992" s="214"/>
      <c r="D992" s="88"/>
      <c r="E992" s="110"/>
      <c r="F992" s="28"/>
      <c r="G992" s="28"/>
      <c r="H992" s="22" t="str">
        <f>IF(G992="","",ROUNDDOWN('Lesné celky'!$C$2*G992,2))</f>
        <v/>
      </c>
      <c r="I992" s="28"/>
      <c r="J992" s="28"/>
      <c r="K992" s="28"/>
      <c r="L992" s="28"/>
      <c r="M992" s="24">
        <f t="shared" si="61"/>
        <v>0</v>
      </c>
      <c r="N992" s="112" t="str">
        <f t="shared" si="62"/>
        <v/>
      </c>
      <c r="O992" s="31"/>
      <c r="P992" s="33" t="str">
        <f t="shared" si="63"/>
        <v/>
      </c>
      <c r="R992" s="174" t="str">
        <f t="shared" si="64"/>
        <v/>
      </c>
    </row>
    <row r="993" spans="1:18" ht="24.75" customHeight="1" x14ac:dyDescent="0.2">
      <c r="A993" s="212"/>
      <c r="B993" s="213"/>
      <c r="C993" s="214"/>
      <c r="D993" s="88"/>
      <c r="E993" s="110"/>
      <c r="F993" s="28"/>
      <c r="G993" s="28"/>
      <c r="H993" s="22" t="str">
        <f>IF(G993="","",ROUNDDOWN('Lesné celky'!$C$2*G993,2))</f>
        <v/>
      </c>
      <c r="I993" s="28"/>
      <c r="J993" s="28"/>
      <c r="K993" s="28"/>
      <c r="L993" s="28"/>
      <c r="M993" s="24">
        <f t="shared" si="61"/>
        <v>0</v>
      </c>
      <c r="N993" s="112" t="str">
        <f t="shared" si="62"/>
        <v/>
      </c>
      <c r="O993" s="31"/>
      <c r="P993" s="33" t="str">
        <f t="shared" si="63"/>
        <v/>
      </c>
      <c r="R993" s="174" t="str">
        <f t="shared" si="64"/>
        <v/>
      </c>
    </row>
    <row r="994" spans="1:18" ht="24.75" customHeight="1" x14ac:dyDescent="0.2">
      <c r="A994" s="212"/>
      <c r="B994" s="213"/>
      <c r="C994" s="214"/>
      <c r="D994" s="88"/>
      <c r="E994" s="110"/>
      <c r="F994" s="28"/>
      <c r="G994" s="28"/>
      <c r="H994" s="22" t="str">
        <f>IF(G994="","",ROUNDDOWN('Lesné celky'!$C$2*G994,2))</f>
        <v/>
      </c>
      <c r="I994" s="28"/>
      <c r="J994" s="28"/>
      <c r="K994" s="28"/>
      <c r="L994" s="28"/>
      <c r="M994" s="24">
        <f t="shared" si="61"/>
        <v>0</v>
      </c>
      <c r="N994" s="112" t="str">
        <f t="shared" si="62"/>
        <v/>
      </c>
      <c r="O994" s="31"/>
      <c r="P994" s="33" t="str">
        <f t="shared" si="63"/>
        <v/>
      </c>
      <c r="R994" s="174" t="str">
        <f t="shared" si="64"/>
        <v/>
      </c>
    </row>
    <row r="995" spans="1:18" ht="24.75" customHeight="1" x14ac:dyDescent="0.2">
      <c r="A995" s="212"/>
      <c r="B995" s="213"/>
      <c r="C995" s="214"/>
      <c r="D995" s="88"/>
      <c r="E995" s="110"/>
      <c r="F995" s="28"/>
      <c r="G995" s="28"/>
      <c r="H995" s="22" t="str">
        <f>IF(G995="","",ROUNDDOWN('Lesné celky'!$C$2*G995,2))</f>
        <v/>
      </c>
      <c r="I995" s="28"/>
      <c r="J995" s="28"/>
      <c r="K995" s="28"/>
      <c r="L995" s="28"/>
      <c r="M995" s="24">
        <f t="shared" si="61"/>
        <v>0</v>
      </c>
      <c r="N995" s="112" t="str">
        <f t="shared" si="62"/>
        <v/>
      </c>
      <c r="O995" s="31"/>
      <c r="P995" s="33" t="str">
        <f t="shared" si="63"/>
        <v/>
      </c>
      <c r="R995" s="174" t="str">
        <f t="shared" si="64"/>
        <v/>
      </c>
    </row>
    <row r="996" spans="1:18" ht="24.75" customHeight="1" x14ac:dyDescent="0.2">
      <c r="A996" s="212"/>
      <c r="B996" s="213"/>
      <c r="C996" s="214"/>
      <c r="D996" s="88"/>
      <c r="E996" s="110"/>
      <c r="F996" s="28"/>
      <c r="G996" s="28"/>
      <c r="H996" s="22" t="str">
        <f>IF(G996="","",ROUNDDOWN('Lesné celky'!$C$2*G996,2))</f>
        <v/>
      </c>
      <c r="I996" s="28"/>
      <c r="J996" s="28"/>
      <c r="K996" s="28"/>
      <c r="L996" s="28"/>
      <c r="M996" s="24">
        <f t="shared" si="61"/>
        <v>0</v>
      </c>
      <c r="N996" s="112" t="str">
        <f t="shared" si="62"/>
        <v/>
      </c>
      <c r="O996" s="31"/>
      <c r="P996" s="33" t="str">
        <f t="shared" si="63"/>
        <v/>
      </c>
      <c r="R996" s="174" t="str">
        <f t="shared" si="64"/>
        <v/>
      </c>
    </row>
    <row r="997" spans="1:18" ht="24.75" customHeight="1" x14ac:dyDescent="0.2">
      <c r="A997" s="212"/>
      <c r="B997" s="213"/>
      <c r="C997" s="214"/>
      <c r="D997" s="88"/>
      <c r="E997" s="110"/>
      <c r="F997" s="28"/>
      <c r="G997" s="28"/>
      <c r="H997" s="22" t="str">
        <f>IF(G997="","",ROUNDDOWN('Lesné celky'!$C$2*G997,2))</f>
        <v/>
      </c>
      <c r="I997" s="28"/>
      <c r="J997" s="28"/>
      <c r="K997" s="28"/>
      <c r="L997" s="28"/>
      <c r="M997" s="24">
        <f t="shared" si="61"/>
        <v>0</v>
      </c>
      <c r="N997" s="112" t="str">
        <f t="shared" si="62"/>
        <v/>
      </c>
      <c r="O997" s="31"/>
      <c r="P997" s="33" t="str">
        <f t="shared" si="63"/>
        <v/>
      </c>
      <c r="R997" s="174" t="str">
        <f t="shared" si="64"/>
        <v/>
      </c>
    </row>
    <row r="998" spans="1:18" ht="24.75" customHeight="1" x14ac:dyDescent="0.2">
      <c r="A998" s="212"/>
      <c r="B998" s="213"/>
      <c r="C998" s="214"/>
      <c r="D998" s="88"/>
      <c r="E998" s="110"/>
      <c r="F998" s="28"/>
      <c r="G998" s="28"/>
      <c r="H998" s="22" t="str">
        <f>IF(G998="","",ROUNDDOWN('Lesné celky'!$C$2*G998,2))</f>
        <v/>
      </c>
      <c r="I998" s="28"/>
      <c r="J998" s="28"/>
      <c r="K998" s="28"/>
      <c r="L998" s="28"/>
      <c r="M998" s="24">
        <f t="shared" si="61"/>
        <v>0</v>
      </c>
      <c r="N998" s="112" t="str">
        <f t="shared" si="62"/>
        <v/>
      </c>
      <c r="O998" s="31"/>
      <c r="P998" s="33" t="str">
        <f t="shared" si="63"/>
        <v/>
      </c>
      <c r="R998" s="174" t="str">
        <f t="shared" si="64"/>
        <v/>
      </c>
    </row>
    <row r="999" spans="1:18" ht="24.75" customHeight="1" x14ac:dyDescent="0.2">
      <c r="A999" s="212"/>
      <c r="B999" s="213"/>
      <c r="C999" s="214"/>
      <c r="D999" s="88"/>
      <c r="E999" s="110"/>
      <c r="F999" s="28"/>
      <c r="G999" s="28"/>
      <c r="H999" s="22" t="str">
        <f>IF(G999="","",ROUNDDOWN('Lesné celky'!$C$2*G999,2))</f>
        <v/>
      </c>
      <c r="I999" s="28"/>
      <c r="J999" s="28"/>
      <c r="K999" s="28"/>
      <c r="L999" s="28"/>
      <c r="M999" s="24">
        <f t="shared" si="61"/>
        <v>0</v>
      </c>
      <c r="N999" s="112" t="str">
        <f t="shared" si="62"/>
        <v/>
      </c>
      <c r="O999" s="31"/>
      <c r="P999" s="33" t="str">
        <f t="shared" si="63"/>
        <v/>
      </c>
      <c r="R999" s="174" t="str">
        <f t="shared" si="64"/>
        <v/>
      </c>
    </row>
    <row r="1000" spans="1:18" ht="24.75" customHeight="1" x14ac:dyDescent="0.2">
      <c r="A1000" s="212"/>
      <c r="B1000" s="213"/>
      <c r="C1000" s="214"/>
      <c r="D1000" s="88"/>
      <c r="E1000" s="110"/>
      <c r="F1000" s="28"/>
      <c r="G1000" s="28"/>
      <c r="H1000" s="22" t="str">
        <f>IF(G1000="","",ROUNDDOWN('Lesné celky'!$C$2*G1000,2))</f>
        <v/>
      </c>
      <c r="I1000" s="28"/>
      <c r="J1000" s="28"/>
      <c r="K1000" s="28"/>
      <c r="L1000" s="28"/>
      <c r="M1000" s="24">
        <f t="shared" si="61"/>
        <v>0</v>
      </c>
      <c r="N1000" s="112" t="str">
        <f t="shared" si="62"/>
        <v/>
      </c>
      <c r="O1000" s="31"/>
      <c r="P1000" s="33" t="str">
        <f t="shared" si="63"/>
        <v/>
      </c>
      <c r="R1000" s="174" t="str">
        <f t="shared" si="64"/>
        <v/>
      </c>
    </row>
    <row r="1001" spans="1:18" ht="24.75" customHeight="1" x14ac:dyDescent="0.2">
      <c r="A1001" s="212"/>
      <c r="B1001" s="213"/>
      <c r="C1001" s="214"/>
      <c r="D1001" s="88"/>
      <c r="E1001" s="110"/>
      <c r="F1001" s="28"/>
      <c r="G1001" s="28"/>
      <c r="H1001" s="22" t="str">
        <f>IF(G1001="","",ROUNDDOWN('Lesné celky'!$C$2*G1001,2))</f>
        <v/>
      </c>
      <c r="I1001" s="28"/>
      <c r="J1001" s="28"/>
      <c r="K1001" s="28"/>
      <c r="L1001" s="28"/>
      <c r="M1001" s="24">
        <f t="shared" si="61"/>
        <v>0</v>
      </c>
      <c r="N1001" s="112" t="str">
        <f t="shared" si="62"/>
        <v/>
      </c>
      <c r="O1001" s="31"/>
      <c r="P1001" s="33" t="str">
        <f t="shared" si="63"/>
        <v/>
      </c>
      <c r="R1001" s="174" t="str">
        <f t="shared" si="64"/>
        <v/>
      </c>
    </row>
    <row r="1002" spans="1:18" ht="24.75" customHeight="1" x14ac:dyDescent="0.2">
      <c r="A1002" s="212"/>
      <c r="B1002" s="213"/>
      <c r="C1002" s="214"/>
      <c r="D1002" s="88"/>
      <c r="E1002" s="110"/>
      <c r="F1002" s="28"/>
      <c r="G1002" s="28"/>
      <c r="H1002" s="22" t="str">
        <f>IF(G1002="","",ROUNDDOWN('Lesné celky'!$C$2*G1002,2))</f>
        <v/>
      </c>
      <c r="I1002" s="28"/>
      <c r="J1002" s="28"/>
      <c r="K1002" s="28"/>
      <c r="L1002" s="28"/>
      <c r="M1002" s="24">
        <f t="shared" si="61"/>
        <v>0</v>
      </c>
      <c r="N1002" s="112" t="str">
        <f t="shared" si="62"/>
        <v/>
      </c>
      <c r="O1002" s="31"/>
      <c r="P1002" s="33" t="str">
        <f t="shared" si="63"/>
        <v/>
      </c>
      <c r="R1002" s="174" t="str">
        <f t="shared" si="64"/>
        <v/>
      </c>
    </row>
    <row r="1003" spans="1:18" ht="24.75" customHeight="1" x14ac:dyDescent="0.2">
      <c r="A1003" s="212"/>
      <c r="B1003" s="213"/>
      <c r="C1003" s="214"/>
      <c r="D1003" s="88"/>
      <c r="E1003" s="110"/>
      <c r="F1003" s="28"/>
      <c r="G1003" s="28"/>
      <c r="H1003" s="22" t="str">
        <f>IF(G1003="","",ROUNDDOWN('Lesné celky'!$C$2*G1003,2))</f>
        <v/>
      </c>
      <c r="I1003" s="28"/>
      <c r="J1003" s="28"/>
      <c r="K1003" s="28"/>
      <c r="L1003" s="28"/>
      <c r="M1003" s="24">
        <f t="shared" si="61"/>
        <v>0</v>
      </c>
      <c r="N1003" s="112" t="str">
        <f t="shared" si="62"/>
        <v/>
      </c>
      <c r="O1003" s="31"/>
      <c r="P1003" s="33" t="str">
        <f t="shared" si="63"/>
        <v/>
      </c>
      <c r="R1003" s="174" t="str">
        <f t="shared" si="64"/>
        <v/>
      </c>
    </row>
    <row r="1004" spans="1:18" ht="24.75" customHeight="1" x14ac:dyDescent="0.2">
      <c r="A1004" s="212"/>
      <c r="B1004" s="213"/>
      <c r="C1004" s="214"/>
      <c r="D1004" s="88"/>
      <c r="E1004" s="110"/>
      <c r="F1004" s="28"/>
      <c r="G1004" s="28"/>
      <c r="H1004" s="22" t="str">
        <f>IF(G1004="","",ROUNDDOWN('Lesné celky'!$C$2*G1004,2))</f>
        <v/>
      </c>
      <c r="I1004" s="28"/>
      <c r="J1004" s="28"/>
      <c r="K1004" s="28"/>
      <c r="L1004" s="28"/>
      <c r="M1004" s="24">
        <f t="shared" si="61"/>
        <v>0</v>
      </c>
      <c r="N1004" s="112" t="str">
        <f t="shared" si="62"/>
        <v/>
      </c>
      <c r="O1004" s="31"/>
      <c r="P1004" s="33" t="str">
        <f t="shared" si="63"/>
        <v/>
      </c>
      <c r="R1004" s="174" t="str">
        <f t="shared" si="64"/>
        <v/>
      </c>
    </row>
    <row r="1005" spans="1:18" ht="24.75" customHeight="1" x14ac:dyDescent="0.2">
      <c r="A1005" s="212"/>
      <c r="B1005" s="213"/>
      <c r="C1005" s="214"/>
      <c r="D1005" s="88"/>
      <c r="E1005" s="110"/>
      <c r="F1005" s="28"/>
      <c r="G1005" s="28"/>
      <c r="H1005" s="22" t="str">
        <f>IF(G1005="","",ROUNDDOWN('Lesné celky'!$C$2*G1005,2))</f>
        <v/>
      </c>
      <c r="I1005" s="28"/>
      <c r="J1005" s="28"/>
      <c r="K1005" s="28"/>
      <c r="L1005" s="28"/>
      <c r="M1005" s="24">
        <f t="shared" si="61"/>
        <v>0</v>
      </c>
      <c r="N1005" s="112" t="str">
        <f t="shared" si="62"/>
        <v/>
      </c>
      <c r="O1005" s="31"/>
      <c r="P1005" s="33" t="str">
        <f t="shared" si="63"/>
        <v/>
      </c>
      <c r="R1005" s="174" t="str">
        <f t="shared" si="64"/>
        <v/>
      </c>
    </row>
    <row r="1006" spans="1:18" ht="24.75" customHeight="1" x14ac:dyDescent="0.2">
      <c r="A1006" s="212"/>
      <c r="B1006" s="213"/>
      <c r="C1006" s="214"/>
      <c r="D1006" s="88"/>
      <c r="E1006" s="110"/>
      <c r="F1006" s="28"/>
      <c r="G1006" s="28"/>
      <c r="H1006" s="22" t="str">
        <f>IF(G1006="","",ROUNDDOWN('Lesné celky'!$C$2*G1006,2))</f>
        <v/>
      </c>
      <c r="I1006" s="28"/>
      <c r="J1006" s="28"/>
      <c r="K1006" s="28"/>
      <c r="L1006" s="28"/>
      <c r="M1006" s="24">
        <f t="shared" si="61"/>
        <v>0</v>
      </c>
      <c r="N1006" s="112" t="str">
        <f t="shared" si="62"/>
        <v/>
      </c>
      <c r="O1006" s="31"/>
      <c r="P1006" s="33" t="str">
        <f t="shared" si="63"/>
        <v/>
      </c>
      <c r="R1006" s="174" t="str">
        <f t="shared" si="64"/>
        <v/>
      </c>
    </row>
    <row r="1007" spans="1:18" ht="24.75" customHeight="1" x14ac:dyDescent="0.2">
      <c r="A1007" s="212"/>
      <c r="B1007" s="213"/>
      <c r="C1007" s="214"/>
      <c r="D1007" s="88"/>
      <c r="E1007" s="110"/>
      <c r="F1007" s="28"/>
      <c r="G1007" s="28"/>
      <c r="H1007" s="22" t="str">
        <f>IF(G1007="","",ROUNDDOWN('Lesné celky'!$C$2*G1007,2))</f>
        <v/>
      </c>
      <c r="I1007" s="28"/>
      <c r="J1007" s="28"/>
      <c r="K1007" s="28"/>
      <c r="L1007" s="28"/>
      <c r="M1007" s="24">
        <f t="shared" si="61"/>
        <v>0</v>
      </c>
      <c r="N1007" s="112" t="str">
        <f t="shared" si="62"/>
        <v/>
      </c>
      <c r="O1007" s="31"/>
      <c r="P1007" s="33" t="str">
        <f t="shared" si="63"/>
        <v/>
      </c>
      <c r="R1007" s="174" t="str">
        <f t="shared" si="64"/>
        <v/>
      </c>
    </row>
    <row r="1008" spans="1:18" ht="24.75" customHeight="1" x14ac:dyDescent="0.2">
      <c r="A1008" s="212"/>
      <c r="B1008" s="213"/>
      <c r="C1008" s="214"/>
      <c r="D1008" s="88"/>
      <c r="E1008" s="110"/>
      <c r="F1008" s="28"/>
      <c r="G1008" s="28"/>
      <c r="H1008" s="22" t="str">
        <f>IF(G1008="","",ROUNDDOWN('Lesné celky'!$C$2*G1008,2))</f>
        <v/>
      </c>
      <c r="I1008" s="28"/>
      <c r="J1008" s="28"/>
      <c r="K1008" s="28"/>
      <c r="L1008" s="28"/>
      <c r="M1008" s="24">
        <f t="shared" si="61"/>
        <v>0</v>
      </c>
      <c r="N1008" s="112" t="str">
        <f t="shared" si="62"/>
        <v/>
      </c>
      <c r="O1008" s="31"/>
      <c r="P1008" s="33" t="str">
        <f t="shared" si="63"/>
        <v/>
      </c>
      <c r="R1008" s="174" t="str">
        <f t="shared" si="64"/>
        <v/>
      </c>
    </row>
    <row r="1009" spans="1:18" ht="24.75" customHeight="1" x14ac:dyDescent="0.2">
      <c r="A1009" s="212"/>
      <c r="B1009" s="213"/>
      <c r="C1009" s="214"/>
      <c r="D1009" s="88"/>
      <c r="E1009" s="110"/>
      <c r="F1009" s="28"/>
      <c r="G1009" s="28"/>
      <c r="H1009" s="22" t="str">
        <f>IF(G1009="","",ROUNDDOWN('Lesné celky'!$C$2*G1009,2))</f>
        <v/>
      </c>
      <c r="I1009" s="28"/>
      <c r="J1009" s="28"/>
      <c r="K1009" s="28"/>
      <c r="L1009" s="28"/>
      <c r="M1009" s="24">
        <f t="shared" si="61"/>
        <v>0</v>
      </c>
      <c r="N1009" s="112" t="str">
        <f t="shared" si="62"/>
        <v/>
      </c>
      <c r="O1009" s="31"/>
      <c r="P1009" s="33" t="str">
        <f t="shared" si="63"/>
        <v/>
      </c>
      <c r="R1009" s="174" t="str">
        <f t="shared" si="64"/>
        <v/>
      </c>
    </row>
    <row r="1010" spans="1:18" ht="24.75" customHeight="1" x14ac:dyDescent="0.2">
      <c r="A1010" s="212"/>
      <c r="B1010" s="213"/>
      <c r="C1010" s="214"/>
      <c r="D1010" s="88"/>
      <c r="E1010" s="110"/>
      <c r="F1010" s="28"/>
      <c r="G1010" s="28"/>
      <c r="H1010" s="22" t="str">
        <f>IF(G1010="","",ROUNDDOWN('Lesné celky'!$C$2*G1010,2))</f>
        <v/>
      </c>
      <c r="I1010" s="28"/>
      <c r="J1010" s="28"/>
      <c r="K1010" s="28"/>
      <c r="L1010" s="28"/>
      <c r="M1010" s="24">
        <f t="shared" si="61"/>
        <v>0</v>
      </c>
      <c r="N1010" s="112" t="str">
        <f t="shared" si="62"/>
        <v/>
      </c>
      <c r="O1010" s="31"/>
      <c r="P1010" s="33" t="str">
        <f t="shared" si="63"/>
        <v/>
      </c>
      <c r="R1010" s="174" t="str">
        <f t="shared" si="64"/>
        <v/>
      </c>
    </row>
    <row r="1011" spans="1:18" ht="24.75" customHeight="1" x14ac:dyDescent="0.2">
      <c r="A1011" s="212"/>
      <c r="B1011" s="213"/>
      <c r="C1011" s="214"/>
      <c r="D1011" s="88"/>
      <c r="E1011" s="110"/>
      <c r="F1011" s="28"/>
      <c r="G1011" s="28"/>
      <c r="H1011" s="22" t="str">
        <f>IF(G1011="","",ROUNDDOWN('Lesné celky'!$C$2*G1011,2))</f>
        <v/>
      </c>
      <c r="I1011" s="28"/>
      <c r="J1011" s="28"/>
      <c r="K1011" s="28"/>
      <c r="L1011" s="28"/>
      <c r="M1011" s="24">
        <f t="shared" si="61"/>
        <v>0</v>
      </c>
      <c r="N1011" s="112" t="str">
        <f t="shared" si="62"/>
        <v/>
      </c>
      <c r="O1011" s="31"/>
      <c r="P1011" s="33" t="str">
        <f t="shared" si="63"/>
        <v/>
      </c>
      <c r="R1011" s="174" t="str">
        <f t="shared" si="64"/>
        <v/>
      </c>
    </row>
    <row r="1012" spans="1:18" ht="24.75" customHeight="1" x14ac:dyDescent="0.2">
      <c r="A1012" s="212"/>
      <c r="B1012" s="213"/>
      <c r="C1012" s="214"/>
      <c r="D1012" s="88"/>
      <c r="E1012" s="110"/>
      <c r="F1012" s="28"/>
      <c r="G1012" s="28"/>
      <c r="H1012" s="22" t="str">
        <f>IF(G1012="","",ROUNDDOWN('Lesné celky'!$C$2*G1012,2))</f>
        <v/>
      </c>
      <c r="I1012" s="28"/>
      <c r="J1012" s="28"/>
      <c r="K1012" s="28"/>
      <c r="L1012" s="28"/>
      <c r="M1012" s="24">
        <f t="shared" si="61"/>
        <v>0</v>
      </c>
      <c r="N1012" s="112" t="str">
        <f t="shared" si="62"/>
        <v/>
      </c>
      <c r="O1012" s="31"/>
      <c r="P1012" s="33" t="str">
        <f t="shared" si="63"/>
        <v/>
      </c>
      <c r="R1012" s="174" t="str">
        <f t="shared" si="64"/>
        <v/>
      </c>
    </row>
    <row r="1013" spans="1:18" ht="24.75" customHeight="1" x14ac:dyDescent="0.2">
      <c r="A1013" s="212"/>
      <c r="B1013" s="213"/>
      <c r="C1013" s="214"/>
      <c r="D1013" s="88"/>
      <c r="E1013" s="110"/>
      <c r="F1013" s="28"/>
      <c r="G1013" s="28"/>
      <c r="H1013" s="22" t="str">
        <f>IF(G1013="","",ROUNDDOWN('Lesné celky'!$C$2*G1013,2))</f>
        <v/>
      </c>
      <c r="I1013" s="28"/>
      <c r="J1013" s="28"/>
      <c r="K1013" s="28"/>
      <c r="L1013" s="28"/>
      <c r="M1013" s="24">
        <f t="shared" si="61"/>
        <v>0</v>
      </c>
      <c r="N1013" s="112" t="str">
        <f t="shared" si="62"/>
        <v/>
      </c>
      <c r="O1013" s="31"/>
      <c r="P1013" s="33" t="str">
        <f t="shared" si="63"/>
        <v/>
      </c>
      <c r="R1013" s="174" t="str">
        <f t="shared" si="64"/>
        <v/>
      </c>
    </row>
    <row r="1014" spans="1:18" ht="24.75" customHeight="1" x14ac:dyDescent="0.2">
      <c r="A1014" s="212"/>
      <c r="B1014" s="213"/>
      <c r="C1014" s="214"/>
      <c r="D1014" s="88"/>
      <c r="E1014" s="110"/>
      <c r="F1014" s="28"/>
      <c r="G1014" s="28"/>
      <c r="H1014" s="22" t="str">
        <f>IF(G1014="","",ROUNDDOWN('Lesné celky'!$C$2*G1014,2))</f>
        <v/>
      </c>
      <c r="I1014" s="28"/>
      <c r="J1014" s="28"/>
      <c r="K1014" s="28"/>
      <c r="L1014" s="28"/>
      <c r="M1014" s="24">
        <f t="shared" si="61"/>
        <v>0</v>
      </c>
      <c r="N1014" s="112" t="str">
        <f t="shared" si="62"/>
        <v/>
      </c>
      <c r="O1014" s="31"/>
      <c r="P1014" s="33" t="str">
        <f t="shared" si="63"/>
        <v/>
      </c>
      <c r="R1014" s="174" t="str">
        <f t="shared" si="64"/>
        <v/>
      </c>
    </row>
    <row r="1015" spans="1:18" ht="24.75" customHeight="1" x14ac:dyDescent="0.2">
      <c r="A1015" s="212"/>
      <c r="B1015" s="213"/>
      <c r="C1015" s="214"/>
      <c r="D1015" s="88"/>
      <c r="E1015" s="110"/>
      <c r="F1015" s="28"/>
      <c r="G1015" s="28"/>
      <c r="H1015" s="22" t="str">
        <f>IF(G1015="","",ROUNDDOWN('Lesné celky'!$C$2*G1015,2))</f>
        <v/>
      </c>
      <c r="I1015" s="28"/>
      <c r="J1015" s="28"/>
      <c r="K1015" s="28"/>
      <c r="L1015" s="28"/>
      <c r="M1015" s="24">
        <f t="shared" si="61"/>
        <v>0</v>
      </c>
      <c r="N1015" s="112" t="str">
        <f t="shared" si="62"/>
        <v/>
      </c>
      <c r="O1015" s="31"/>
      <c r="P1015" s="33" t="str">
        <f t="shared" si="63"/>
        <v/>
      </c>
      <c r="R1015" s="174" t="str">
        <f t="shared" si="64"/>
        <v/>
      </c>
    </row>
    <row r="1016" spans="1:18" ht="24.75" customHeight="1" x14ac:dyDescent="0.2">
      <c r="A1016" s="212"/>
      <c r="B1016" s="213"/>
      <c r="C1016" s="214"/>
      <c r="D1016" s="88"/>
      <c r="E1016" s="110"/>
      <c r="F1016" s="28"/>
      <c r="G1016" s="28"/>
      <c r="H1016" s="22" t="str">
        <f>IF(G1016="","",ROUNDDOWN('Lesné celky'!$C$2*G1016,2))</f>
        <v/>
      </c>
      <c r="I1016" s="28"/>
      <c r="J1016" s="28"/>
      <c r="K1016" s="28"/>
      <c r="L1016" s="28"/>
      <c r="M1016" s="24">
        <f t="shared" si="61"/>
        <v>0</v>
      </c>
      <c r="N1016" s="112" t="str">
        <f t="shared" si="62"/>
        <v/>
      </c>
      <c r="O1016" s="31"/>
      <c r="P1016" s="33" t="str">
        <f t="shared" si="63"/>
        <v/>
      </c>
      <c r="R1016" s="174" t="str">
        <f t="shared" si="64"/>
        <v/>
      </c>
    </row>
    <row r="1017" spans="1:18" ht="24.75" customHeight="1" x14ac:dyDescent="0.2">
      <c r="A1017" s="212"/>
      <c r="B1017" s="213"/>
      <c r="C1017" s="214"/>
      <c r="D1017" s="88"/>
      <c r="E1017" s="110"/>
      <c r="F1017" s="28"/>
      <c r="G1017" s="28"/>
      <c r="H1017" s="22" t="str">
        <f>IF(G1017="","",ROUNDDOWN('Lesné celky'!$C$2*G1017,2))</f>
        <v/>
      </c>
      <c r="I1017" s="28"/>
      <c r="J1017" s="28"/>
      <c r="K1017" s="28"/>
      <c r="L1017" s="28"/>
      <c r="M1017" s="24">
        <f t="shared" si="61"/>
        <v>0</v>
      </c>
      <c r="N1017" s="112" t="str">
        <f t="shared" si="62"/>
        <v/>
      </c>
      <c r="O1017" s="31"/>
      <c r="P1017" s="33" t="str">
        <f t="shared" si="63"/>
        <v/>
      </c>
      <c r="R1017" s="174" t="str">
        <f t="shared" si="64"/>
        <v/>
      </c>
    </row>
    <row r="1018" spans="1:18" ht="24.75" customHeight="1" x14ac:dyDescent="0.2">
      <c r="A1018" s="212"/>
      <c r="B1018" s="213"/>
      <c r="C1018" s="214"/>
      <c r="D1018" s="88"/>
      <c r="E1018" s="110"/>
      <c r="F1018" s="28"/>
      <c r="G1018" s="28"/>
      <c r="H1018" s="22" t="str">
        <f>IF(G1018="","",ROUNDDOWN('Lesné celky'!$C$2*G1018,2))</f>
        <v/>
      </c>
      <c r="I1018" s="28"/>
      <c r="J1018" s="28"/>
      <c r="K1018" s="28"/>
      <c r="L1018" s="28"/>
      <c r="M1018" s="24">
        <f t="shared" si="61"/>
        <v>0</v>
      </c>
      <c r="N1018" s="112" t="str">
        <f t="shared" si="62"/>
        <v/>
      </c>
      <c r="O1018" s="31"/>
      <c r="P1018" s="33" t="str">
        <f t="shared" si="63"/>
        <v/>
      </c>
      <c r="R1018" s="174" t="str">
        <f t="shared" si="64"/>
        <v/>
      </c>
    </row>
    <row r="1019" spans="1:18" ht="24.75" customHeight="1" x14ac:dyDescent="0.2">
      <c r="A1019" s="212"/>
      <c r="B1019" s="213"/>
      <c r="C1019" s="214"/>
      <c r="D1019" s="88"/>
      <c r="E1019" s="110"/>
      <c r="F1019" s="28"/>
      <c r="G1019" s="28"/>
      <c r="H1019" s="22" t="str">
        <f>IF(G1019="","",ROUNDDOWN('Lesné celky'!$C$2*G1019,2))</f>
        <v/>
      </c>
      <c r="I1019" s="28"/>
      <c r="J1019" s="28"/>
      <c r="K1019" s="28"/>
      <c r="L1019" s="28"/>
      <c r="M1019" s="24">
        <f t="shared" si="61"/>
        <v>0</v>
      </c>
      <c r="N1019" s="112" t="str">
        <f t="shared" si="62"/>
        <v/>
      </c>
      <c r="O1019" s="31"/>
      <c r="P1019" s="33" t="str">
        <f t="shared" si="63"/>
        <v/>
      </c>
      <c r="R1019" s="174" t="str">
        <f t="shared" si="64"/>
        <v/>
      </c>
    </row>
    <row r="1020" spans="1:18" ht="24.75" customHeight="1" x14ac:dyDescent="0.2">
      <c r="A1020" s="212"/>
      <c r="B1020" s="213"/>
      <c r="C1020" s="214"/>
      <c r="D1020" s="88"/>
      <c r="E1020" s="110"/>
      <c r="F1020" s="28"/>
      <c r="G1020" s="28"/>
      <c r="H1020" s="22" t="str">
        <f>IF(G1020="","",ROUNDDOWN('Lesné celky'!$C$2*G1020,2))</f>
        <v/>
      </c>
      <c r="I1020" s="28"/>
      <c r="J1020" s="28"/>
      <c r="K1020" s="28"/>
      <c r="L1020" s="28"/>
      <c r="M1020" s="24">
        <f t="shared" si="61"/>
        <v>0</v>
      </c>
      <c r="N1020" s="112" t="str">
        <f t="shared" si="62"/>
        <v/>
      </c>
      <c r="O1020" s="31"/>
      <c r="P1020" s="33" t="str">
        <f t="shared" si="63"/>
        <v/>
      </c>
      <c r="R1020" s="174" t="str">
        <f t="shared" si="64"/>
        <v/>
      </c>
    </row>
    <row r="1021" spans="1:18" ht="24.75" customHeight="1" x14ac:dyDescent="0.2">
      <c r="A1021" s="212"/>
      <c r="B1021" s="213"/>
      <c r="C1021" s="214"/>
      <c r="D1021" s="88"/>
      <c r="E1021" s="110"/>
      <c r="F1021" s="28"/>
      <c r="G1021" s="28"/>
      <c r="H1021" s="22" t="str">
        <f>IF(G1021="","",ROUNDDOWN('Lesné celky'!$C$2*G1021,2))</f>
        <v/>
      </c>
      <c r="I1021" s="28"/>
      <c r="J1021" s="28"/>
      <c r="K1021" s="28"/>
      <c r="L1021" s="28"/>
      <c r="M1021" s="24">
        <f t="shared" si="61"/>
        <v>0</v>
      </c>
      <c r="N1021" s="112" t="str">
        <f t="shared" si="62"/>
        <v/>
      </c>
      <c r="O1021" s="31"/>
      <c r="P1021" s="33" t="str">
        <f t="shared" si="63"/>
        <v/>
      </c>
      <c r="R1021" s="174" t="str">
        <f t="shared" si="64"/>
        <v/>
      </c>
    </row>
    <row r="1022" spans="1:18" ht="24.75" customHeight="1" x14ac:dyDescent="0.2">
      <c r="A1022" s="212"/>
      <c r="B1022" s="213"/>
      <c r="C1022" s="214"/>
      <c r="D1022" s="88"/>
      <c r="E1022" s="110"/>
      <c r="F1022" s="28"/>
      <c r="G1022" s="28"/>
      <c r="H1022" s="22" t="str">
        <f>IF(G1022="","",ROUNDDOWN('Lesné celky'!$C$2*G1022,2))</f>
        <v/>
      </c>
      <c r="I1022" s="28"/>
      <c r="J1022" s="28"/>
      <c r="K1022" s="28"/>
      <c r="L1022" s="28"/>
      <c r="M1022" s="24">
        <f t="shared" si="61"/>
        <v>0</v>
      </c>
      <c r="N1022" s="112" t="str">
        <f t="shared" si="62"/>
        <v/>
      </c>
      <c r="O1022" s="31"/>
      <c r="P1022" s="33" t="str">
        <f t="shared" si="63"/>
        <v/>
      </c>
      <c r="R1022" s="174" t="str">
        <f t="shared" si="64"/>
        <v/>
      </c>
    </row>
    <row r="1023" spans="1:18" ht="24.75" customHeight="1" x14ac:dyDescent="0.2">
      <c r="A1023" s="212"/>
      <c r="B1023" s="213"/>
      <c r="C1023" s="214"/>
      <c r="D1023" s="88"/>
      <c r="E1023" s="110"/>
      <c r="F1023" s="28"/>
      <c r="G1023" s="28"/>
      <c r="H1023" s="22" t="str">
        <f>IF(G1023="","",ROUNDDOWN('Lesné celky'!$C$2*G1023,2))</f>
        <v/>
      </c>
      <c r="I1023" s="28"/>
      <c r="J1023" s="28"/>
      <c r="K1023" s="28"/>
      <c r="L1023" s="28"/>
      <c r="M1023" s="24">
        <f t="shared" si="61"/>
        <v>0</v>
      </c>
      <c r="N1023" s="112" t="str">
        <f t="shared" si="62"/>
        <v/>
      </c>
      <c r="O1023" s="31"/>
      <c r="P1023" s="33" t="str">
        <f t="shared" si="63"/>
        <v/>
      </c>
      <c r="R1023" s="174" t="str">
        <f t="shared" si="64"/>
        <v/>
      </c>
    </row>
    <row r="1024" spans="1:18" ht="24.75" customHeight="1" x14ac:dyDescent="0.2">
      <c r="A1024" s="212"/>
      <c r="B1024" s="213"/>
      <c r="C1024" s="214"/>
      <c r="D1024" s="88"/>
      <c r="E1024" s="110"/>
      <c r="F1024" s="28"/>
      <c r="G1024" s="28"/>
      <c r="H1024" s="22" t="str">
        <f>IF(G1024="","",ROUNDDOWN('Lesné celky'!$C$2*G1024,2))</f>
        <v/>
      </c>
      <c r="I1024" s="28"/>
      <c r="J1024" s="28"/>
      <c r="K1024" s="28"/>
      <c r="L1024" s="28"/>
      <c r="M1024" s="24">
        <f t="shared" si="61"/>
        <v>0</v>
      </c>
      <c r="N1024" s="112" t="str">
        <f t="shared" si="62"/>
        <v/>
      </c>
      <c r="O1024" s="31"/>
      <c r="P1024" s="33" t="str">
        <f t="shared" si="63"/>
        <v/>
      </c>
      <c r="R1024" s="174" t="str">
        <f t="shared" si="64"/>
        <v/>
      </c>
    </row>
    <row r="1025" spans="1:18" ht="24.75" customHeight="1" x14ac:dyDescent="0.2">
      <c r="A1025" s="212"/>
      <c r="B1025" s="213"/>
      <c r="C1025" s="214"/>
      <c r="D1025" s="88"/>
      <c r="E1025" s="110"/>
      <c r="F1025" s="28"/>
      <c r="G1025" s="28"/>
      <c r="H1025" s="22" t="str">
        <f>IF(G1025="","",ROUNDDOWN('Lesné celky'!$C$2*G1025,2))</f>
        <v/>
      </c>
      <c r="I1025" s="28"/>
      <c r="J1025" s="28"/>
      <c r="K1025" s="28"/>
      <c r="L1025" s="28"/>
      <c r="M1025" s="24">
        <f t="shared" si="61"/>
        <v>0</v>
      </c>
      <c r="N1025" s="112" t="str">
        <f t="shared" si="62"/>
        <v/>
      </c>
      <c r="O1025" s="31"/>
      <c r="P1025" s="33" t="str">
        <f t="shared" si="63"/>
        <v/>
      </c>
      <c r="R1025" s="174" t="str">
        <f t="shared" si="64"/>
        <v/>
      </c>
    </row>
    <row r="1026" spans="1:18" ht="24.75" customHeight="1" x14ac:dyDescent="0.2">
      <c r="A1026" s="212"/>
      <c r="B1026" s="213"/>
      <c r="C1026" s="214"/>
      <c r="D1026" s="88"/>
      <c r="E1026" s="110"/>
      <c r="F1026" s="28"/>
      <c r="G1026" s="28"/>
      <c r="H1026" s="22" t="str">
        <f>IF(G1026="","",ROUNDDOWN('Lesné celky'!$C$2*G1026,2))</f>
        <v/>
      </c>
      <c r="I1026" s="28"/>
      <c r="J1026" s="28"/>
      <c r="K1026" s="28"/>
      <c r="L1026" s="28"/>
      <c r="M1026" s="24">
        <f t="shared" ref="M1026:M1089" si="65">SUM(I1026:L1026)</f>
        <v>0</v>
      </c>
      <c r="N1026" s="112" t="str">
        <f t="shared" ref="N1026:N1089" si="66">IF(ROUNDDOWN(F1026*G1026,2)-ROUNDDOWN(SUM(I1026:L1026),2)=0,"","zlý súčet")</f>
        <v/>
      </c>
      <c r="O1026" s="31"/>
      <c r="P1026" s="33" t="str">
        <f t="shared" si="63"/>
        <v/>
      </c>
      <c r="R1026" s="174" t="str">
        <f t="shared" si="64"/>
        <v/>
      </c>
    </row>
    <row r="1027" spans="1:18" ht="24.75" customHeight="1" x14ac:dyDescent="0.2">
      <c r="A1027" s="212"/>
      <c r="B1027" s="213"/>
      <c r="C1027" s="214"/>
      <c r="D1027" s="88"/>
      <c r="E1027" s="110"/>
      <c r="F1027" s="28"/>
      <c r="G1027" s="28"/>
      <c r="H1027" s="22" t="str">
        <f>IF(G1027="","",ROUNDDOWN('Lesné celky'!$C$2*G1027,2))</f>
        <v/>
      </c>
      <c r="I1027" s="28"/>
      <c r="J1027" s="28"/>
      <c r="K1027" s="28"/>
      <c r="L1027" s="28"/>
      <c r="M1027" s="24">
        <f t="shared" si="65"/>
        <v>0</v>
      </c>
      <c r="N1027" s="112" t="str">
        <f t="shared" si="66"/>
        <v/>
      </c>
      <c r="O1027" s="31"/>
      <c r="P1027" s="33" t="str">
        <f t="shared" si="63"/>
        <v/>
      </c>
      <c r="R1027" s="174" t="str">
        <f t="shared" si="64"/>
        <v/>
      </c>
    </row>
    <row r="1028" spans="1:18" ht="24.75" customHeight="1" x14ac:dyDescent="0.2">
      <c r="A1028" s="212"/>
      <c r="B1028" s="213"/>
      <c r="C1028" s="214"/>
      <c r="D1028" s="88"/>
      <c r="E1028" s="110"/>
      <c r="F1028" s="28"/>
      <c r="G1028" s="28"/>
      <c r="H1028" s="22" t="str">
        <f>IF(G1028="","",ROUNDDOWN('Lesné celky'!$C$2*G1028,2))</f>
        <v/>
      </c>
      <c r="I1028" s="28"/>
      <c r="J1028" s="28"/>
      <c r="K1028" s="28"/>
      <c r="L1028" s="28"/>
      <c r="M1028" s="24">
        <f t="shared" si="65"/>
        <v>0</v>
      </c>
      <c r="N1028" s="112" t="str">
        <f t="shared" si="66"/>
        <v/>
      </c>
      <c r="O1028" s="31"/>
      <c r="P1028" s="33" t="str">
        <f t="shared" si="63"/>
        <v/>
      </c>
      <c r="R1028" s="174" t="str">
        <f t="shared" si="64"/>
        <v/>
      </c>
    </row>
    <row r="1029" spans="1:18" ht="24.75" customHeight="1" x14ac:dyDescent="0.2">
      <c r="A1029" s="212"/>
      <c r="B1029" s="213"/>
      <c r="C1029" s="214"/>
      <c r="D1029" s="88"/>
      <c r="E1029" s="110"/>
      <c r="F1029" s="28"/>
      <c r="G1029" s="28"/>
      <c r="H1029" s="22" t="str">
        <f>IF(G1029="","",ROUNDDOWN('Lesné celky'!$C$2*G1029,2))</f>
        <v/>
      </c>
      <c r="I1029" s="28"/>
      <c r="J1029" s="28"/>
      <c r="K1029" s="28"/>
      <c r="L1029" s="28"/>
      <c r="M1029" s="24">
        <f t="shared" si="65"/>
        <v>0</v>
      </c>
      <c r="N1029" s="112" t="str">
        <f t="shared" si="66"/>
        <v/>
      </c>
      <c r="O1029" s="31"/>
      <c r="P1029" s="33" t="str">
        <f t="shared" si="63"/>
        <v/>
      </c>
      <c r="R1029" s="174" t="str">
        <f t="shared" si="64"/>
        <v/>
      </c>
    </row>
    <row r="1030" spans="1:18" ht="24.75" customHeight="1" x14ac:dyDescent="0.2">
      <c r="A1030" s="212"/>
      <c r="B1030" s="213"/>
      <c r="C1030" s="214"/>
      <c r="D1030" s="88"/>
      <c r="E1030" s="110"/>
      <c r="F1030" s="28"/>
      <c r="G1030" s="28"/>
      <c r="H1030" s="22" t="str">
        <f>IF(G1030="","",ROUNDDOWN('Lesné celky'!$C$2*G1030,2))</f>
        <v/>
      </c>
      <c r="I1030" s="28"/>
      <c r="J1030" s="28"/>
      <c r="K1030" s="28"/>
      <c r="L1030" s="28"/>
      <c r="M1030" s="24">
        <f t="shared" si="65"/>
        <v>0</v>
      </c>
      <c r="N1030" s="112" t="str">
        <f t="shared" si="66"/>
        <v/>
      </c>
      <c r="O1030" s="31"/>
      <c r="P1030" s="33" t="str">
        <f t="shared" si="63"/>
        <v/>
      </c>
      <c r="R1030" s="174" t="str">
        <f t="shared" si="64"/>
        <v/>
      </c>
    </row>
    <row r="1031" spans="1:18" ht="24.75" customHeight="1" x14ac:dyDescent="0.2">
      <c r="A1031" s="212"/>
      <c r="B1031" s="213"/>
      <c r="C1031" s="214"/>
      <c r="D1031" s="88"/>
      <c r="E1031" s="110"/>
      <c r="F1031" s="28"/>
      <c r="G1031" s="28"/>
      <c r="H1031" s="22" t="str">
        <f>IF(G1031="","",ROUNDDOWN('Lesné celky'!$C$2*G1031,2))</f>
        <v/>
      </c>
      <c r="I1031" s="28"/>
      <c r="J1031" s="28"/>
      <c r="K1031" s="28"/>
      <c r="L1031" s="28"/>
      <c r="M1031" s="24">
        <f t="shared" si="65"/>
        <v>0</v>
      </c>
      <c r="N1031" s="112" t="str">
        <f t="shared" si="66"/>
        <v/>
      </c>
      <c r="O1031" s="31"/>
      <c r="P1031" s="33" t="str">
        <f t="shared" si="63"/>
        <v/>
      </c>
      <c r="R1031" s="174" t="str">
        <f t="shared" si="64"/>
        <v/>
      </c>
    </row>
    <row r="1032" spans="1:18" ht="24.75" customHeight="1" x14ac:dyDescent="0.2">
      <c r="A1032" s="212"/>
      <c r="B1032" s="213"/>
      <c r="C1032" s="214"/>
      <c r="D1032" s="88"/>
      <c r="E1032" s="110"/>
      <c r="F1032" s="28"/>
      <c r="G1032" s="28"/>
      <c r="H1032" s="22" t="str">
        <f>IF(G1032="","",ROUNDDOWN('Lesné celky'!$C$2*G1032,2))</f>
        <v/>
      </c>
      <c r="I1032" s="28"/>
      <c r="J1032" s="28"/>
      <c r="K1032" s="28"/>
      <c r="L1032" s="28"/>
      <c r="M1032" s="24">
        <f t="shared" si="65"/>
        <v>0</v>
      </c>
      <c r="N1032" s="112" t="str">
        <f t="shared" si="66"/>
        <v/>
      </c>
      <c r="O1032" s="31"/>
      <c r="P1032" s="33" t="str">
        <f t="shared" si="63"/>
        <v/>
      </c>
      <c r="R1032" s="174" t="str">
        <f t="shared" si="64"/>
        <v/>
      </c>
    </row>
    <row r="1033" spans="1:18" ht="24.75" customHeight="1" x14ac:dyDescent="0.2">
      <c r="A1033" s="212"/>
      <c r="B1033" s="213"/>
      <c r="C1033" s="214"/>
      <c r="D1033" s="88"/>
      <c r="E1033" s="110"/>
      <c r="F1033" s="28"/>
      <c r="G1033" s="28"/>
      <c r="H1033" s="22" t="str">
        <f>IF(G1033="","",ROUNDDOWN('Lesné celky'!$C$2*G1033,2))</f>
        <v/>
      </c>
      <c r="I1033" s="28"/>
      <c r="J1033" s="28"/>
      <c r="K1033" s="28"/>
      <c r="L1033" s="28"/>
      <c r="M1033" s="24">
        <f t="shared" si="65"/>
        <v>0</v>
      </c>
      <c r="N1033" s="112" t="str">
        <f t="shared" si="66"/>
        <v/>
      </c>
      <c r="O1033" s="31"/>
      <c r="P1033" s="33" t="str">
        <f t="shared" si="63"/>
        <v/>
      </c>
      <c r="R1033" s="174" t="str">
        <f t="shared" si="64"/>
        <v/>
      </c>
    </row>
    <row r="1034" spans="1:18" ht="24.75" customHeight="1" x14ac:dyDescent="0.2">
      <c r="A1034" s="212"/>
      <c r="B1034" s="213"/>
      <c r="C1034" s="214"/>
      <c r="D1034" s="88"/>
      <c r="E1034" s="110"/>
      <c r="F1034" s="28"/>
      <c r="G1034" s="28"/>
      <c r="H1034" s="22" t="str">
        <f>IF(G1034="","",ROUNDDOWN('Lesné celky'!$C$2*G1034,2))</f>
        <v/>
      </c>
      <c r="I1034" s="28"/>
      <c r="J1034" s="28"/>
      <c r="K1034" s="28"/>
      <c r="L1034" s="28"/>
      <c r="M1034" s="24">
        <f t="shared" si="65"/>
        <v>0</v>
      </c>
      <c r="N1034" s="112" t="str">
        <f t="shared" si="66"/>
        <v/>
      </c>
      <c r="O1034" s="31"/>
      <c r="P1034" s="33" t="str">
        <f t="shared" si="63"/>
        <v/>
      </c>
      <c r="R1034" s="174" t="str">
        <f t="shared" si="64"/>
        <v/>
      </c>
    </row>
    <row r="1035" spans="1:18" ht="24.75" customHeight="1" x14ac:dyDescent="0.2">
      <c r="A1035" s="212"/>
      <c r="B1035" s="213"/>
      <c r="C1035" s="214"/>
      <c r="D1035" s="88"/>
      <c r="E1035" s="110"/>
      <c r="F1035" s="28"/>
      <c r="G1035" s="28"/>
      <c r="H1035" s="22" t="str">
        <f>IF(G1035="","",ROUNDDOWN('Lesné celky'!$C$2*G1035,2))</f>
        <v/>
      </c>
      <c r="I1035" s="28"/>
      <c r="J1035" s="28"/>
      <c r="K1035" s="28"/>
      <c r="L1035" s="28"/>
      <c r="M1035" s="24">
        <f t="shared" si="65"/>
        <v>0</v>
      </c>
      <c r="N1035" s="112" t="str">
        <f t="shared" si="66"/>
        <v/>
      </c>
      <c r="O1035" s="31"/>
      <c r="P1035" s="33" t="str">
        <f t="shared" si="63"/>
        <v/>
      </c>
      <c r="R1035" s="174" t="str">
        <f t="shared" si="64"/>
        <v/>
      </c>
    </row>
    <row r="1036" spans="1:18" ht="24.75" customHeight="1" x14ac:dyDescent="0.2">
      <c r="A1036" s="212"/>
      <c r="B1036" s="213"/>
      <c r="C1036" s="214"/>
      <c r="D1036" s="88"/>
      <c r="E1036" s="110"/>
      <c r="F1036" s="28"/>
      <c r="G1036" s="28"/>
      <c r="H1036" s="22" t="str">
        <f>IF(G1036="","",ROUNDDOWN('Lesné celky'!$C$2*G1036,2))</f>
        <v/>
      </c>
      <c r="I1036" s="28"/>
      <c r="J1036" s="28"/>
      <c r="K1036" s="28"/>
      <c r="L1036" s="28"/>
      <c r="M1036" s="24">
        <f t="shared" si="65"/>
        <v>0</v>
      </c>
      <c r="N1036" s="112" t="str">
        <f t="shared" si="66"/>
        <v/>
      </c>
      <c r="O1036" s="31"/>
      <c r="P1036" s="33" t="str">
        <f t="shared" si="63"/>
        <v/>
      </c>
      <c r="R1036" s="174" t="str">
        <f t="shared" si="64"/>
        <v/>
      </c>
    </row>
    <row r="1037" spans="1:18" ht="24.75" customHeight="1" x14ac:dyDescent="0.2">
      <c r="A1037" s="212"/>
      <c r="B1037" s="213"/>
      <c r="C1037" s="214"/>
      <c r="D1037" s="88"/>
      <c r="E1037" s="110"/>
      <c r="F1037" s="28"/>
      <c r="G1037" s="28"/>
      <c r="H1037" s="22" t="str">
        <f>IF(G1037="","",ROUNDDOWN('Lesné celky'!$C$2*G1037,2))</f>
        <v/>
      </c>
      <c r="I1037" s="28"/>
      <c r="J1037" s="28"/>
      <c r="K1037" s="28"/>
      <c r="L1037" s="28"/>
      <c r="M1037" s="24">
        <f t="shared" si="65"/>
        <v>0</v>
      </c>
      <c r="N1037" s="112" t="str">
        <f t="shared" si="66"/>
        <v/>
      </c>
      <c r="O1037" s="31"/>
      <c r="P1037" s="33" t="str">
        <f t="shared" si="63"/>
        <v/>
      </c>
      <c r="R1037" s="174" t="str">
        <f t="shared" si="64"/>
        <v/>
      </c>
    </row>
    <row r="1038" spans="1:18" ht="24.75" customHeight="1" x14ac:dyDescent="0.2">
      <c r="A1038" s="212"/>
      <c r="B1038" s="213"/>
      <c r="C1038" s="214"/>
      <c r="D1038" s="88"/>
      <c r="E1038" s="110"/>
      <c r="F1038" s="28"/>
      <c r="G1038" s="28"/>
      <c r="H1038" s="22" t="str">
        <f>IF(G1038="","",ROUNDDOWN('Lesné celky'!$C$2*G1038,2))</f>
        <v/>
      </c>
      <c r="I1038" s="28"/>
      <c r="J1038" s="28"/>
      <c r="K1038" s="28"/>
      <c r="L1038" s="28"/>
      <c r="M1038" s="24">
        <f t="shared" si="65"/>
        <v>0</v>
      </c>
      <c r="N1038" s="112" t="str">
        <f t="shared" si="66"/>
        <v/>
      </c>
      <c r="O1038" s="31"/>
      <c r="P1038" s="33" t="str">
        <f t="shared" si="63"/>
        <v/>
      </c>
      <c r="R1038" s="174" t="str">
        <f t="shared" si="64"/>
        <v/>
      </c>
    </row>
    <row r="1039" spans="1:18" ht="24.75" customHeight="1" x14ac:dyDescent="0.2">
      <c r="A1039" s="212"/>
      <c r="B1039" s="213"/>
      <c r="C1039" s="214"/>
      <c r="D1039" s="88"/>
      <c r="E1039" s="110"/>
      <c r="F1039" s="28"/>
      <c r="G1039" s="28"/>
      <c r="H1039" s="22" t="str">
        <f>IF(G1039="","",ROUNDDOWN('Lesné celky'!$C$2*G1039,2))</f>
        <v/>
      </c>
      <c r="I1039" s="28"/>
      <c r="J1039" s="28"/>
      <c r="K1039" s="28"/>
      <c r="L1039" s="28"/>
      <c r="M1039" s="24">
        <f t="shared" si="65"/>
        <v>0</v>
      </c>
      <c r="N1039" s="112" t="str">
        <f t="shared" si="66"/>
        <v/>
      </c>
      <c r="O1039" s="31"/>
      <c r="P1039" s="33" t="str">
        <f t="shared" si="63"/>
        <v/>
      </c>
      <c r="R1039" s="174" t="str">
        <f t="shared" si="64"/>
        <v/>
      </c>
    </row>
    <row r="1040" spans="1:18" ht="24.75" customHeight="1" x14ac:dyDescent="0.2">
      <c r="A1040" s="212"/>
      <c r="B1040" s="213"/>
      <c r="C1040" s="214"/>
      <c r="D1040" s="88"/>
      <c r="E1040" s="110"/>
      <c r="F1040" s="28"/>
      <c r="G1040" s="28"/>
      <c r="H1040" s="22" t="str">
        <f>IF(G1040="","",ROUNDDOWN('Lesné celky'!$C$2*G1040,2))</f>
        <v/>
      </c>
      <c r="I1040" s="28"/>
      <c r="J1040" s="28"/>
      <c r="K1040" s="28"/>
      <c r="L1040" s="28"/>
      <c r="M1040" s="24">
        <f t="shared" si="65"/>
        <v>0</v>
      </c>
      <c r="N1040" s="112" t="str">
        <f t="shared" si="66"/>
        <v/>
      </c>
      <c r="O1040" s="31"/>
      <c r="P1040" s="33" t="str">
        <f t="shared" si="63"/>
        <v/>
      </c>
      <c r="R1040" s="174" t="str">
        <f t="shared" si="64"/>
        <v/>
      </c>
    </row>
    <row r="1041" spans="1:18" ht="24.75" customHeight="1" x14ac:dyDescent="0.2">
      <c r="A1041" s="212"/>
      <c r="B1041" s="213"/>
      <c r="C1041" s="214"/>
      <c r="D1041" s="88"/>
      <c r="E1041" s="110"/>
      <c r="F1041" s="28"/>
      <c r="G1041" s="28"/>
      <c r="H1041" s="22" t="str">
        <f>IF(G1041="","",ROUNDDOWN('Lesné celky'!$C$2*G1041,2))</f>
        <v/>
      </c>
      <c r="I1041" s="28"/>
      <c r="J1041" s="28"/>
      <c r="K1041" s="28"/>
      <c r="L1041" s="28"/>
      <c r="M1041" s="24">
        <f t="shared" si="65"/>
        <v>0</v>
      </c>
      <c r="N1041" s="112" t="str">
        <f t="shared" si="66"/>
        <v/>
      </c>
      <c r="O1041" s="31"/>
      <c r="P1041" s="33" t="str">
        <f t="shared" si="63"/>
        <v/>
      </c>
      <c r="R1041" s="174" t="str">
        <f t="shared" si="64"/>
        <v/>
      </c>
    </row>
    <row r="1042" spans="1:18" ht="24.75" customHeight="1" x14ac:dyDescent="0.2">
      <c r="A1042" s="212"/>
      <c r="B1042" s="213"/>
      <c r="C1042" s="214"/>
      <c r="D1042" s="88"/>
      <c r="E1042" s="110"/>
      <c r="F1042" s="28"/>
      <c r="G1042" s="28"/>
      <c r="H1042" s="22" t="str">
        <f>IF(G1042="","",ROUNDDOWN('Lesné celky'!$C$2*G1042,2))</f>
        <v/>
      </c>
      <c r="I1042" s="28"/>
      <c r="J1042" s="28"/>
      <c r="K1042" s="28"/>
      <c r="L1042" s="28"/>
      <c r="M1042" s="24">
        <f t="shared" si="65"/>
        <v>0</v>
      </c>
      <c r="N1042" s="112" t="str">
        <f t="shared" si="66"/>
        <v/>
      </c>
      <c r="O1042" s="31"/>
      <c r="P1042" s="33" t="str">
        <f t="shared" si="63"/>
        <v/>
      </c>
      <c r="R1042" s="174" t="str">
        <f t="shared" si="64"/>
        <v/>
      </c>
    </row>
    <row r="1043" spans="1:18" ht="24.75" customHeight="1" x14ac:dyDescent="0.2">
      <c r="A1043" s="212"/>
      <c r="B1043" s="213"/>
      <c r="C1043" s="214"/>
      <c r="D1043" s="88"/>
      <c r="E1043" s="110"/>
      <c r="F1043" s="28"/>
      <c r="G1043" s="28"/>
      <c r="H1043" s="22" t="str">
        <f>IF(G1043="","",ROUNDDOWN('Lesné celky'!$C$2*G1043,2))</f>
        <v/>
      </c>
      <c r="I1043" s="28"/>
      <c r="J1043" s="28"/>
      <c r="K1043" s="28"/>
      <c r="L1043" s="28"/>
      <c r="M1043" s="24">
        <f t="shared" si="65"/>
        <v>0</v>
      </c>
      <c r="N1043" s="112" t="str">
        <f t="shared" si="66"/>
        <v/>
      </c>
      <c r="O1043" s="31"/>
      <c r="P1043" s="33" t="str">
        <f t="shared" si="63"/>
        <v/>
      </c>
      <c r="R1043" s="174" t="str">
        <f t="shared" si="64"/>
        <v/>
      </c>
    </row>
    <row r="1044" spans="1:18" ht="24.75" customHeight="1" x14ac:dyDescent="0.2">
      <c r="A1044" s="212"/>
      <c r="B1044" s="213"/>
      <c r="C1044" s="214"/>
      <c r="D1044" s="88"/>
      <c r="E1044" s="110"/>
      <c r="F1044" s="28"/>
      <c r="G1044" s="28"/>
      <c r="H1044" s="22" t="str">
        <f>IF(G1044="","",ROUNDDOWN('Lesné celky'!$C$2*G1044,2))</f>
        <v/>
      </c>
      <c r="I1044" s="28"/>
      <c r="J1044" s="28"/>
      <c r="K1044" s="28"/>
      <c r="L1044" s="28"/>
      <c r="M1044" s="24">
        <f t="shared" si="65"/>
        <v>0</v>
      </c>
      <c r="N1044" s="112" t="str">
        <f t="shared" si="66"/>
        <v/>
      </c>
      <c r="O1044" s="31"/>
      <c r="P1044" s="33" t="str">
        <f t="shared" ref="P1044:P1107" si="67">IF(H1044="","",H1044-O1044)</f>
        <v/>
      </c>
      <c r="R1044" s="174" t="str">
        <f t="shared" ref="R1044:R1107" si="68">IF(AND(H1044&lt;&gt;"",OR(E1044="",D1044="",A1044="")),"nekorektne zadané údaje","")</f>
        <v/>
      </c>
    </row>
    <row r="1045" spans="1:18" ht="24.75" customHeight="1" x14ac:dyDescent="0.2">
      <c r="A1045" s="212"/>
      <c r="B1045" s="213"/>
      <c r="C1045" s="214"/>
      <c r="D1045" s="88"/>
      <c r="E1045" s="110"/>
      <c r="F1045" s="28"/>
      <c r="G1045" s="28"/>
      <c r="H1045" s="22" t="str">
        <f>IF(G1045="","",ROUNDDOWN('Lesné celky'!$C$2*G1045,2))</f>
        <v/>
      </c>
      <c r="I1045" s="28"/>
      <c r="J1045" s="28"/>
      <c r="K1045" s="28"/>
      <c r="L1045" s="28"/>
      <c r="M1045" s="24">
        <f t="shared" si="65"/>
        <v>0</v>
      </c>
      <c r="N1045" s="112" t="str">
        <f t="shared" si="66"/>
        <v/>
      </c>
      <c r="O1045" s="31"/>
      <c r="P1045" s="33" t="str">
        <f t="shared" si="67"/>
        <v/>
      </c>
      <c r="R1045" s="174" t="str">
        <f t="shared" si="68"/>
        <v/>
      </c>
    </row>
    <row r="1046" spans="1:18" ht="24.75" customHeight="1" x14ac:dyDescent="0.2">
      <c r="A1046" s="212"/>
      <c r="B1046" s="213"/>
      <c r="C1046" s="214"/>
      <c r="D1046" s="88"/>
      <c r="E1046" s="110"/>
      <c r="F1046" s="28"/>
      <c r="G1046" s="28"/>
      <c r="H1046" s="22" t="str">
        <f>IF(G1046="","",ROUNDDOWN('Lesné celky'!$C$2*G1046,2))</f>
        <v/>
      </c>
      <c r="I1046" s="28"/>
      <c r="J1046" s="28"/>
      <c r="K1046" s="28"/>
      <c r="L1046" s="28"/>
      <c r="M1046" s="24">
        <f t="shared" si="65"/>
        <v>0</v>
      </c>
      <c r="N1046" s="112" t="str">
        <f t="shared" si="66"/>
        <v/>
      </c>
      <c r="O1046" s="31"/>
      <c r="P1046" s="33" t="str">
        <f t="shared" si="67"/>
        <v/>
      </c>
      <c r="R1046" s="174" t="str">
        <f t="shared" si="68"/>
        <v/>
      </c>
    </row>
    <row r="1047" spans="1:18" ht="24.75" customHeight="1" x14ac:dyDescent="0.2">
      <c r="A1047" s="212"/>
      <c r="B1047" s="213"/>
      <c r="C1047" s="214"/>
      <c r="D1047" s="88"/>
      <c r="E1047" s="110"/>
      <c r="F1047" s="28"/>
      <c r="G1047" s="28"/>
      <c r="H1047" s="22" t="str">
        <f>IF(G1047="","",ROUNDDOWN('Lesné celky'!$C$2*G1047,2))</f>
        <v/>
      </c>
      <c r="I1047" s="28"/>
      <c r="J1047" s="28"/>
      <c r="K1047" s="28"/>
      <c r="L1047" s="28"/>
      <c r="M1047" s="24">
        <f t="shared" si="65"/>
        <v>0</v>
      </c>
      <c r="N1047" s="112" t="str">
        <f t="shared" si="66"/>
        <v/>
      </c>
      <c r="O1047" s="31"/>
      <c r="P1047" s="33" t="str">
        <f t="shared" si="67"/>
        <v/>
      </c>
      <c r="R1047" s="174" t="str">
        <f t="shared" si="68"/>
        <v/>
      </c>
    </row>
    <row r="1048" spans="1:18" ht="24.75" customHeight="1" x14ac:dyDescent="0.2">
      <c r="A1048" s="212"/>
      <c r="B1048" s="213"/>
      <c r="C1048" s="214"/>
      <c r="D1048" s="88"/>
      <c r="E1048" s="110"/>
      <c r="F1048" s="28"/>
      <c r="G1048" s="28"/>
      <c r="H1048" s="22" t="str">
        <f>IF(G1048="","",ROUNDDOWN('Lesné celky'!$C$2*G1048,2))</f>
        <v/>
      </c>
      <c r="I1048" s="28"/>
      <c r="J1048" s="28"/>
      <c r="K1048" s="28"/>
      <c r="L1048" s="28"/>
      <c r="M1048" s="24">
        <f t="shared" si="65"/>
        <v>0</v>
      </c>
      <c r="N1048" s="112" t="str">
        <f t="shared" si="66"/>
        <v/>
      </c>
      <c r="O1048" s="31"/>
      <c r="P1048" s="33" t="str">
        <f t="shared" si="67"/>
        <v/>
      </c>
      <c r="R1048" s="174" t="str">
        <f t="shared" si="68"/>
        <v/>
      </c>
    </row>
    <row r="1049" spans="1:18" ht="24.75" customHeight="1" x14ac:dyDescent="0.2">
      <c r="A1049" s="212"/>
      <c r="B1049" s="213"/>
      <c r="C1049" s="214"/>
      <c r="D1049" s="88"/>
      <c r="E1049" s="110"/>
      <c r="F1049" s="28"/>
      <c r="G1049" s="28"/>
      <c r="H1049" s="22" t="str">
        <f>IF(G1049="","",ROUNDDOWN('Lesné celky'!$C$2*G1049,2))</f>
        <v/>
      </c>
      <c r="I1049" s="28"/>
      <c r="J1049" s="28"/>
      <c r="K1049" s="28"/>
      <c r="L1049" s="28"/>
      <c r="M1049" s="24">
        <f t="shared" si="65"/>
        <v>0</v>
      </c>
      <c r="N1049" s="112" t="str">
        <f t="shared" si="66"/>
        <v/>
      </c>
      <c r="O1049" s="31"/>
      <c r="P1049" s="33" t="str">
        <f t="shared" si="67"/>
        <v/>
      </c>
      <c r="R1049" s="174" t="str">
        <f t="shared" si="68"/>
        <v/>
      </c>
    </row>
    <row r="1050" spans="1:18" ht="24.75" customHeight="1" x14ac:dyDescent="0.2">
      <c r="A1050" s="212"/>
      <c r="B1050" s="213"/>
      <c r="C1050" s="214"/>
      <c r="D1050" s="88"/>
      <c r="E1050" s="110"/>
      <c r="F1050" s="28"/>
      <c r="G1050" s="28"/>
      <c r="H1050" s="22" t="str">
        <f>IF(G1050="","",ROUNDDOWN('Lesné celky'!$C$2*G1050,2))</f>
        <v/>
      </c>
      <c r="I1050" s="28"/>
      <c r="J1050" s="28"/>
      <c r="K1050" s="28"/>
      <c r="L1050" s="28"/>
      <c r="M1050" s="24">
        <f t="shared" si="65"/>
        <v>0</v>
      </c>
      <c r="N1050" s="112" t="str">
        <f t="shared" si="66"/>
        <v/>
      </c>
      <c r="O1050" s="31"/>
      <c r="P1050" s="33" t="str">
        <f t="shared" si="67"/>
        <v/>
      </c>
      <c r="R1050" s="174" t="str">
        <f t="shared" si="68"/>
        <v/>
      </c>
    </row>
    <row r="1051" spans="1:18" ht="24.75" customHeight="1" x14ac:dyDescent="0.2">
      <c r="A1051" s="212"/>
      <c r="B1051" s="213"/>
      <c r="C1051" s="214"/>
      <c r="D1051" s="88"/>
      <c r="E1051" s="110"/>
      <c r="F1051" s="28"/>
      <c r="G1051" s="28"/>
      <c r="H1051" s="22" t="str">
        <f>IF(G1051="","",ROUNDDOWN('Lesné celky'!$C$2*G1051,2))</f>
        <v/>
      </c>
      <c r="I1051" s="28"/>
      <c r="J1051" s="28"/>
      <c r="K1051" s="28"/>
      <c r="L1051" s="28"/>
      <c r="M1051" s="24">
        <f t="shared" si="65"/>
        <v>0</v>
      </c>
      <c r="N1051" s="112" t="str">
        <f t="shared" si="66"/>
        <v/>
      </c>
      <c r="O1051" s="31"/>
      <c r="P1051" s="33" t="str">
        <f t="shared" si="67"/>
        <v/>
      </c>
      <c r="R1051" s="174" t="str">
        <f t="shared" si="68"/>
        <v/>
      </c>
    </row>
    <row r="1052" spans="1:18" ht="24.75" customHeight="1" x14ac:dyDescent="0.2">
      <c r="A1052" s="212"/>
      <c r="B1052" s="213"/>
      <c r="C1052" s="214"/>
      <c r="D1052" s="88"/>
      <c r="E1052" s="110"/>
      <c r="F1052" s="28"/>
      <c r="G1052" s="28"/>
      <c r="H1052" s="22" t="str">
        <f>IF(G1052="","",ROUNDDOWN('Lesné celky'!$C$2*G1052,2))</f>
        <v/>
      </c>
      <c r="I1052" s="28"/>
      <c r="J1052" s="28"/>
      <c r="K1052" s="28"/>
      <c r="L1052" s="28"/>
      <c r="M1052" s="24">
        <f t="shared" si="65"/>
        <v>0</v>
      </c>
      <c r="N1052" s="112" t="str">
        <f t="shared" si="66"/>
        <v/>
      </c>
      <c r="O1052" s="31"/>
      <c r="P1052" s="33" t="str">
        <f t="shared" si="67"/>
        <v/>
      </c>
      <c r="R1052" s="174" t="str">
        <f t="shared" si="68"/>
        <v/>
      </c>
    </row>
    <row r="1053" spans="1:18" ht="24.75" customHeight="1" x14ac:dyDescent="0.2">
      <c r="A1053" s="212"/>
      <c r="B1053" s="213"/>
      <c r="C1053" s="214"/>
      <c r="D1053" s="88"/>
      <c r="E1053" s="110"/>
      <c r="F1053" s="28"/>
      <c r="G1053" s="28"/>
      <c r="H1053" s="22" t="str">
        <f>IF(G1053="","",ROUNDDOWN('Lesné celky'!$C$2*G1053,2))</f>
        <v/>
      </c>
      <c r="I1053" s="28"/>
      <c r="J1053" s="28"/>
      <c r="K1053" s="28"/>
      <c r="L1053" s="28"/>
      <c r="M1053" s="24">
        <f t="shared" si="65"/>
        <v>0</v>
      </c>
      <c r="N1053" s="112" t="str">
        <f t="shared" si="66"/>
        <v/>
      </c>
      <c r="O1053" s="31"/>
      <c r="P1053" s="33" t="str">
        <f t="shared" si="67"/>
        <v/>
      </c>
      <c r="R1053" s="174" t="str">
        <f t="shared" si="68"/>
        <v/>
      </c>
    </row>
    <row r="1054" spans="1:18" ht="24.75" customHeight="1" x14ac:dyDescent="0.2">
      <c r="A1054" s="212"/>
      <c r="B1054" s="213"/>
      <c r="C1054" s="214"/>
      <c r="D1054" s="88"/>
      <c r="E1054" s="110"/>
      <c r="F1054" s="28"/>
      <c r="G1054" s="28"/>
      <c r="H1054" s="22" t="str">
        <f>IF(G1054="","",ROUNDDOWN('Lesné celky'!$C$2*G1054,2))</f>
        <v/>
      </c>
      <c r="I1054" s="28"/>
      <c r="J1054" s="28"/>
      <c r="K1054" s="28"/>
      <c r="L1054" s="28"/>
      <c r="M1054" s="24">
        <f t="shared" si="65"/>
        <v>0</v>
      </c>
      <c r="N1054" s="112" t="str">
        <f t="shared" si="66"/>
        <v/>
      </c>
      <c r="O1054" s="31"/>
      <c r="P1054" s="33" t="str">
        <f t="shared" si="67"/>
        <v/>
      </c>
      <c r="R1054" s="174" t="str">
        <f t="shared" si="68"/>
        <v/>
      </c>
    </row>
    <row r="1055" spans="1:18" ht="24.75" customHeight="1" x14ac:dyDescent="0.2">
      <c r="A1055" s="212"/>
      <c r="B1055" s="213"/>
      <c r="C1055" s="214"/>
      <c r="D1055" s="88"/>
      <c r="E1055" s="110"/>
      <c r="F1055" s="28"/>
      <c r="G1055" s="28"/>
      <c r="H1055" s="22" t="str">
        <f>IF(G1055="","",ROUNDDOWN('Lesné celky'!$C$2*G1055,2))</f>
        <v/>
      </c>
      <c r="I1055" s="28"/>
      <c r="J1055" s="28"/>
      <c r="K1055" s="28"/>
      <c r="L1055" s="28"/>
      <c r="M1055" s="24">
        <f t="shared" si="65"/>
        <v>0</v>
      </c>
      <c r="N1055" s="112" t="str">
        <f t="shared" si="66"/>
        <v/>
      </c>
      <c r="O1055" s="31"/>
      <c r="P1055" s="33" t="str">
        <f t="shared" si="67"/>
        <v/>
      </c>
      <c r="R1055" s="174" t="str">
        <f t="shared" si="68"/>
        <v/>
      </c>
    </row>
    <row r="1056" spans="1:18" ht="24.75" customHeight="1" x14ac:dyDescent="0.2">
      <c r="A1056" s="212"/>
      <c r="B1056" s="213"/>
      <c r="C1056" s="214"/>
      <c r="D1056" s="88"/>
      <c r="E1056" s="110"/>
      <c r="F1056" s="28"/>
      <c r="G1056" s="28"/>
      <c r="H1056" s="22" t="str">
        <f>IF(G1056="","",ROUNDDOWN('Lesné celky'!$C$2*G1056,2))</f>
        <v/>
      </c>
      <c r="I1056" s="28"/>
      <c r="J1056" s="28"/>
      <c r="K1056" s="28"/>
      <c r="L1056" s="28"/>
      <c r="M1056" s="24">
        <f t="shared" si="65"/>
        <v>0</v>
      </c>
      <c r="N1056" s="112" t="str">
        <f t="shared" si="66"/>
        <v/>
      </c>
      <c r="O1056" s="31"/>
      <c r="P1056" s="33" t="str">
        <f t="shared" si="67"/>
        <v/>
      </c>
      <c r="R1056" s="174" t="str">
        <f t="shared" si="68"/>
        <v/>
      </c>
    </row>
    <row r="1057" spans="1:18" ht="24.75" customHeight="1" x14ac:dyDescent="0.2">
      <c r="A1057" s="212"/>
      <c r="B1057" s="213"/>
      <c r="C1057" s="214"/>
      <c r="D1057" s="88"/>
      <c r="E1057" s="110"/>
      <c r="F1057" s="28"/>
      <c r="G1057" s="28"/>
      <c r="H1057" s="22" t="str">
        <f>IF(G1057="","",ROUNDDOWN('Lesné celky'!$C$2*G1057,2))</f>
        <v/>
      </c>
      <c r="I1057" s="28"/>
      <c r="J1057" s="28"/>
      <c r="K1057" s="28"/>
      <c r="L1057" s="28"/>
      <c r="M1057" s="24">
        <f t="shared" si="65"/>
        <v>0</v>
      </c>
      <c r="N1057" s="112" t="str">
        <f t="shared" si="66"/>
        <v/>
      </c>
      <c r="O1057" s="31"/>
      <c r="P1057" s="33" t="str">
        <f t="shared" si="67"/>
        <v/>
      </c>
      <c r="R1057" s="174" t="str">
        <f t="shared" si="68"/>
        <v/>
      </c>
    </row>
    <row r="1058" spans="1:18" ht="24.75" customHeight="1" x14ac:dyDescent="0.2">
      <c r="A1058" s="212"/>
      <c r="B1058" s="213"/>
      <c r="C1058" s="214"/>
      <c r="D1058" s="88"/>
      <c r="E1058" s="110"/>
      <c r="F1058" s="28"/>
      <c r="G1058" s="28"/>
      <c r="H1058" s="22" t="str">
        <f>IF(G1058="","",ROUNDDOWN('Lesné celky'!$C$2*G1058,2))</f>
        <v/>
      </c>
      <c r="I1058" s="28"/>
      <c r="J1058" s="28"/>
      <c r="K1058" s="28"/>
      <c r="L1058" s="28"/>
      <c r="M1058" s="24">
        <f t="shared" si="65"/>
        <v>0</v>
      </c>
      <c r="N1058" s="112" t="str">
        <f t="shared" si="66"/>
        <v/>
      </c>
      <c r="O1058" s="31"/>
      <c r="P1058" s="33" t="str">
        <f t="shared" si="67"/>
        <v/>
      </c>
      <c r="R1058" s="174" t="str">
        <f t="shared" si="68"/>
        <v/>
      </c>
    </row>
    <row r="1059" spans="1:18" ht="24.75" customHeight="1" x14ac:dyDescent="0.2">
      <c r="A1059" s="212"/>
      <c r="B1059" s="213"/>
      <c r="C1059" s="214"/>
      <c r="D1059" s="88"/>
      <c r="E1059" s="110"/>
      <c r="F1059" s="28"/>
      <c r="G1059" s="28"/>
      <c r="H1059" s="22" t="str">
        <f>IF(G1059="","",ROUNDDOWN('Lesné celky'!$C$2*G1059,2))</f>
        <v/>
      </c>
      <c r="I1059" s="28"/>
      <c r="J1059" s="28"/>
      <c r="K1059" s="28"/>
      <c r="L1059" s="28"/>
      <c r="M1059" s="24">
        <f t="shared" si="65"/>
        <v>0</v>
      </c>
      <c r="N1059" s="112" t="str">
        <f t="shared" si="66"/>
        <v/>
      </c>
      <c r="O1059" s="31"/>
      <c r="P1059" s="33" t="str">
        <f t="shared" si="67"/>
        <v/>
      </c>
      <c r="R1059" s="174" t="str">
        <f t="shared" si="68"/>
        <v/>
      </c>
    </row>
    <row r="1060" spans="1:18" ht="24.75" customHeight="1" x14ac:dyDescent="0.2">
      <c r="A1060" s="212"/>
      <c r="B1060" s="213"/>
      <c r="C1060" s="214"/>
      <c r="D1060" s="88"/>
      <c r="E1060" s="110"/>
      <c r="F1060" s="28"/>
      <c r="G1060" s="28"/>
      <c r="H1060" s="22" t="str">
        <f>IF(G1060="","",ROUNDDOWN('Lesné celky'!$C$2*G1060,2))</f>
        <v/>
      </c>
      <c r="I1060" s="28"/>
      <c r="J1060" s="28"/>
      <c r="K1060" s="28"/>
      <c r="L1060" s="28"/>
      <c r="M1060" s="24">
        <f t="shared" si="65"/>
        <v>0</v>
      </c>
      <c r="N1060" s="112" t="str">
        <f t="shared" si="66"/>
        <v/>
      </c>
      <c r="O1060" s="31"/>
      <c r="P1060" s="33" t="str">
        <f t="shared" si="67"/>
        <v/>
      </c>
      <c r="R1060" s="174" t="str">
        <f t="shared" si="68"/>
        <v/>
      </c>
    </row>
    <row r="1061" spans="1:18" ht="24.75" customHeight="1" x14ac:dyDescent="0.2">
      <c r="A1061" s="212"/>
      <c r="B1061" s="213"/>
      <c r="C1061" s="214"/>
      <c r="D1061" s="88"/>
      <c r="E1061" s="110"/>
      <c r="F1061" s="28"/>
      <c r="G1061" s="28"/>
      <c r="H1061" s="22" t="str">
        <f>IF(G1061="","",ROUNDDOWN('Lesné celky'!$C$2*G1061,2))</f>
        <v/>
      </c>
      <c r="I1061" s="28"/>
      <c r="J1061" s="28"/>
      <c r="K1061" s="28"/>
      <c r="L1061" s="28"/>
      <c r="M1061" s="24">
        <f t="shared" si="65"/>
        <v>0</v>
      </c>
      <c r="N1061" s="112" t="str">
        <f t="shared" si="66"/>
        <v/>
      </c>
      <c r="O1061" s="31"/>
      <c r="P1061" s="33" t="str">
        <f t="shared" si="67"/>
        <v/>
      </c>
      <c r="R1061" s="174" t="str">
        <f t="shared" si="68"/>
        <v/>
      </c>
    </row>
    <row r="1062" spans="1:18" ht="24.75" customHeight="1" x14ac:dyDescent="0.2">
      <c r="A1062" s="212"/>
      <c r="B1062" s="213"/>
      <c r="C1062" s="214"/>
      <c r="D1062" s="88"/>
      <c r="E1062" s="110"/>
      <c r="F1062" s="28"/>
      <c r="G1062" s="28"/>
      <c r="H1062" s="22" t="str">
        <f>IF(G1062="","",ROUNDDOWN('Lesné celky'!$C$2*G1062,2))</f>
        <v/>
      </c>
      <c r="I1062" s="28"/>
      <c r="J1062" s="28"/>
      <c r="K1062" s="28"/>
      <c r="L1062" s="28"/>
      <c r="M1062" s="24">
        <f t="shared" si="65"/>
        <v>0</v>
      </c>
      <c r="N1062" s="112" t="str">
        <f t="shared" si="66"/>
        <v/>
      </c>
      <c r="O1062" s="31"/>
      <c r="P1062" s="33" t="str">
        <f t="shared" si="67"/>
        <v/>
      </c>
      <c r="R1062" s="174" t="str">
        <f t="shared" si="68"/>
        <v/>
      </c>
    </row>
    <row r="1063" spans="1:18" ht="24.75" customHeight="1" x14ac:dyDescent="0.2">
      <c r="A1063" s="212"/>
      <c r="B1063" s="213"/>
      <c r="C1063" s="214"/>
      <c r="D1063" s="88"/>
      <c r="E1063" s="110"/>
      <c r="F1063" s="28"/>
      <c r="G1063" s="28"/>
      <c r="H1063" s="22" t="str">
        <f>IF(G1063="","",ROUNDDOWN('Lesné celky'!$C$2*G1063,2))</f>
        <v/>
      </c>
      <c r="I1063" s="28"/>
      <c r="J1063" s="28"/>
      <c r="K1063" s="28"/>
      <c r="L1063" s="28"/>
      <c r="M1063" s="24">
        <f t="shared" si="65"/>
        <v>0</v>
      </c>
      <c r="N1063" s="112" t="str">
        <f t="shared" si="66"/>
        <v/>
      </c>
      <c r="O1063" s="31"/>
      <c r="P1063" s="33" t="str">
        <f t="shared" si="67"/>
        <v/>
      </c>
      <c r="R1063" s="174" t="str">
        <f t="shared" si="68"/>
        <v/>
      </c>
    </row>
    <row r="1064" spans="1:18" ht="24.75" customHeight="1" x14ac:dyDescent="0.2">
      <c r="A1064" s="212"/>
      <c r="B1064" s="213"/>
      <c r="C1064" s="214"/>
      <c r="D1064" s="88"/>
      <c r="E1064" s="110"/>
      <c r="F1064" s="28"/>
      <c r="G1064" s="28"/>
      <c r="H1064" s="22" t="str">
        <f>IF(G1064="","",ROUNDDOWN('Lesné celky'!$C$2*G1064,2))</f>
        <v/>
      </c>
      <c r="I1064" s="28"/>
      <c r="J1064" s="28"/>
      <c r="K1064" s="28"/>
      <c r="L1064" s="28"/>
      <c r="M1064" s="24">
        <f t="shared" si="65"/>
        <v>0</v>
      </c>
      <c r="N1064" s="112" t="str">
        <f t="shared" si="66"/>
        <v/>
      </c>
      <c r="O1064" s="31"/>
      <c r="P1064" s="33" t="str">
        <f t="shared" si="67"/>
        <v/>
      </c>
      <c r="R1064" s="174" t="str">
        <f t="shared" si="68"/>
        <v/>
      </c>
    </row>
    <row r="1065" spans="1:18" ht="24.75" customHeight="1" x14ac:dyDescent="0.2">
      <c r="A1065" s="212"/>
      <c r="B1065" s="213"/>
      <c r="C1065" s="214"/>
      <c r="D1065" s="88"/>
      <c r="E1065" s="110"/>
      <c r="F1065" s="28"/>
      <c r="G1065" s="28"/>
      <c r="H1065" s="22" t="str">
        <f>IF(G1065="","",ROUNDDOWN('Lesné celky'!$C$2*G1065,2))</f>
        <v/>
      </c>
      <c r="I1065" s="28"/>
      <c r="J1065" s="28"/>
      <c r="K1065" s="28"/>
      <c r="L1065" s="28"/>
      <c r="M1065" s="24">
        <f t="shared" si="65"/>
        <v>0</v>
      </c>
      <c r="N1065" s="112" t="str">
        <f t="shared" si="66"/>
        <v/>
      </c>
      <c r="O1065" s="31"/>
      <c r="P1065" s="33" t="str">
        <f t="shared" si="67"/>
        <v/>
      </c>
      <c r="R1065" s="174" t="str">
        <f t="shared" si="68"/>
        <v/>
      </c>
    </row>
    <row r="1066" spans="1:18" ht="24.75" customHeight="1" x14ac:dyDescent="0.2">
      <c r="A1066" s="212"/>
      <c r="B1066" s="213"/>
      <c r="C1066" s="214"/>
      <c r="D1066" s="88"/>
      <c r="E1066" s="110"/>
      <c r="F1066" s="28"/>
      <c r="G1066" s="28"/>
      <c r="H1066" s="22" t="str">
        <f>IF(G1066="","",ROUNDDOWN('Lesné celky'!$C$2*G1066,2))</f>
        <v/>
      </c>
      <c r="I1066" s="28"/>
      <c r="J1066" s="28"/>
      <c r="K1066" s="28"/>
      <c r="L1066" s="28"/>
      <c r="M1066" s="24">
        <f t="shared" si="65"/>
        <v>0</v>
      </c>
      <c r="N1066" s="112" t="str">
        <f t="shared" si="66"/>
        <v/>
      </c>
      <c r="O1066" s="31"/>
      <c r="P1066" s="33" t="str">
        <f t="shared" si="67"/>
        <v/>
      </c>
      <c r="R1066" s="174" t="str">
        <f t="shared" si="68"/>
        <v/>
      </c>
    </row>
    <row r="1067" spans="1:18" ht="24.75" customHeight="1" x14ac:dyDescent="0.2">
      <c r="A1067" s="212"/>
      <c r="B1067" s="213"/>
      <c r="C1067" s="214"/>
      <c r="D1067" s="88"/>
      <c r="E1067" s="110"/>
      <c r="F1067" s="28"/>
      <c r="G1067" s="28"/>
      <c r="H1067" s="22" t="str">
        <f>IF(G1067="","",ROUNDDOWN('Lesné celky'!$C$2*G1067,2))</f>
        <v/>
      </c>
      <c r="I1067" s="28"/>
      <c r="J1067" s="28"/>
      <c r="K1067" s="28"/>
      <c r="L1067" s="28"/>
      <c r="M1067" s="24">
        <f t="shared" si="65"/>
        <v>0</v>
      </c>
      <c r="N1067" s="112" t="str">
        <f t="shared" si="66"/>
        <v/>
      </c>
      <c r="O1067" s="31"/>
      <c r="P1067" s="33" t="str">
        <f t="shared" si="67"/>
        <v/>
      </c>
      <c r="R1067" s="174" t="str">
        <f t="shared" si="68"/>
        <v/>
      </c>
    </row>
    <row r="1068" spans="1:18" ht="24.75" customHeight="1" x14ac:dyDescent="0.2">
      <c r="A1068" s="212"/>
      <c r="B1068" s="213"/>
      <c r="C1068" s="214"/>
      <c r="D1068" s="88"/>
      <c r="E1068" s="110"/>
      <c r="F1068" s="28"/>
      <c r="G1068" s="28"/>
      <c r="H1068" s="22" t="str">
        <f>IF(G1068="","",ROUNDDOWN('Lesné celky'!$C$2*G1068,2))</f>
        <v/>
      </c>
      <c r="I1068" s="28"/>
      <c r="J1068" s="28"/>
      <c r="K1068" s="28"/>
      <c r="L1068" s="28"/>
      <c r="M1068" s="24">
        <f t="shared" si="65"/>
        <v>0</v>
      </c>
      <c r="N1068" s="112" t="str">
        <f t="shared" si="66"/>
        <v/>
      </c>
      <c r="O1068" s="31"/>
      <c r="P1068" s="33" t="str">
        <f t="shared" si="67"/>
        <v/>
      </c>
      <c r="R1068" s="174" t="str">
        <f t="shared" si="68"/>
        <v/>
      </c>
    </row>
    <row r="1069" spans="1:18" ht="24.75" customHeight="1" x14ac:dyDescent="0.2">
      <c r="A1069" s="212"/>
      <c r="B1069" s="213"/>
      <c r="C1069" s="214"/>
      <c r="D1069" s="88"/>
      <c r="E1069" s="110"/>
      <c r="F1069" s="28"/>
      <c r="G1069" s="28"/>
      <c r="H1069" s="22" t="str">
        <f>IF(G1069="","",ROUNDDOWN('Lesné celky'!$C$2*G1069,2))</f>
        <v/>
      </c>
      <c r="I1069" s="28"/>
      <c r="J1069" s="28"/>
      <c r="K1069" s="28"/>
      <c r="L1069" s="28"/>
      <c r="M1069" s="24">
        <f t="shared" si="65"/>
        <v>0</v>
      </c>
      <c r="N1069" s="112" t="str">
        <f t="shared" si="66"/>
        <v/>
      </c>
      <c r="O1069" s="31"/>
      <c r="P1069" s="33" t="str">
        <f t="shared" si="67"/>
        <v/>
      </c>
      <c r="R1069" s="174" t="str">
        <f t="shared" si="68"/>
        <v/>
      </c>
    </row>
    <row r="1070" spans="1:18" ht="24.75" customHeight="1" x14ac:dyDescent="0.2">
      <c r="A1070" s="212"/>
      <c r="B1070" s="213"/>
      <c r="C1070" s="214"/>
      <c r="D1070" s="88"/>
      <c r="E1070" s="110"/>
      <c r="F1070" s="28"/>
      <c r="G1070" s="28"/>
      <c r="H1070" s="22" t="str">
        <f>IF(G1070="","",ROUNDDOWN('Lesné celky'!$C$2*G1070,2))</f>
        <v/>
      </c>
      <c r="I1070" s="28"/>
      <c r="J1070" s="28"/>
      <c r="K1070" s="28"/>
      <c r="L1070" s="28"/>
      <c r="M1070" s="24">
        <f t="shared" si="65"/>
        <v>0</v>
      </c>
      <c r="N1070" s="112" t="str">
        <f t="shared" si="66"/>
        <v/>
      </c>
      <c r="O1070" s="31"/>
      <c r="P1070" s="33" t="str">
        <f t="shared" si="67"/>
        <v/>
      </c>
      <c r="R1070" s="174" t="str">
        <f t="shared" si="68"/>
        <v/>
      </c>
    </row>
    <row r="1071" spans="1:18" ht="24.75" customHeight="1" x14ac:dyDescent="0.2">
      <c r="A1071" s="212"/>
      <c r="B1071" s="213"/>
      <c r="C1071" s="214"/>
      <c r="D1071" s="88"/>
      <c r="E1071" s="110"/>
      <c r="F1071" s="28"/>
      <c r="G1071" s="28"/>
      <c r="H1071" s="22" t="str">
        <f>IF(G1071="","",ROUNDDOWN('Lesné celky'!$C$2*G1071,2))</f>
        <v/>
      </c>
      <c r="I1071" s="28"/>
      <c r="J1071" s="28"/>
      <c r="K1071" s="28"/>
      <c r="L1071" s="28"/>
      <c r="M1071" s="24">
        <f t="shared" si="65"/>
        <v>0</v>
      </c>
      <c r="N1071" s="112" t="str">
        <f t="shared" si="66"/>
        <v/>
      </c>
      <c r="O1071" s="31"/>
      <c r="P1071" s="33" t="str">
        <f t="shared" si="67"/>
        <v/>
      </c>
      <c r="R1071" s="174" t="str">
        <f t="shared" si="68"/>
        <v/>
      </c>
    </row>
    <row r="1072" spans="1:18" ht="24.75" customHeight="1" x14ac:dyDescent="0.2">
      <c r="A1072" s="212"/>
      <c r="B1072" s="213"/>
      <c r="C1072" s="214"/>
      <c r="D1072" s="88"/>
      <c r="E1072" s="110"/>
      <c r="F1072" s="28"/>
      <c r="G1072" s="28"/>
      <c r="H1072" s="22" t="str">
        <f>IF(G1072="","",ROUNDDOWN('Lesné celky'!$C$2*G1072,2))</f>
        <v/>
      </c>
      <c r="I1072" s="28"/>
      <c r="J1072" s="28"/>
      <c r="K1072" s="28"/>
      <c r="L1072" s="28"/>
      <c r="M1072" s="24">
        <f t="shared" si="65"/>
        <v>0</v>
      </c>
      <c r="N1072" s="112" t="str">
        <f t="shared" si="66"/>
        <v/>
      </c>
      <c r="O1072" s="31"/>
      <c r="P1072" s="33" t="str">
        <f t="shared" si="67"/>
        <v/>
      </c>
      <c r="R1072" s="174" t="str">
        <f t="shared" si="68"/>
        <v/>
      </c>
    </row>
    <row r="1073" spans="1:18" ht="24.75" customHeight="1" x14ac:dyDescent="0.2">
      <c r="A1073" s="212"/>
      <c r="B1073" s="213"/>
      <c r="C1073" s="214"/>
      <c r="D1073" s="88"/>
      <c r="E1073" s="110"/>
      <c r="F1073" s="28"/>
      <c r="G1073" s="28"/>
      <c r="H1073" s="22" t="str">
        <f>IF(G1073="","",ROUNDDOWN('Lesné celky'!$C$2*G1073,2))</f>
        <v/>
      </c>
      <c r="I1073" s="28"/>
      <c r="J1073" s="28"/>
      <c r="K1073" s="28"/>
      <c r="L1073" s="28"/>
      <c r="M1073" s="24">
        <f t="shared" si="65"/>
        <v>0</v>
      </c>
      <c r="N1073" s="112" t="str">
        <f t="shared" si="66"/>
        <v/>
      </c>
      <c r="O1073" s="31"/>
      <c r="P1073" s="33" t="str">
        <f t="shared" si="67"/>
        <v/>
      </c>
      <c r="R1073" s="174" t="str">
        <f t="shared" si="68"/>
        <v/>
      </c>
    </row>
    <row r="1074" spans="1:18" ht="24.75" customHeight="1" x14ac:dyDescent="0.2">
      <c r="A1074" s="212"/>
      <c r="B1074" s="213"/>
      <c r="C1074" s="214"/>
      <c r="D1074" s="88"/>
      <c r="E1074" s="110"/>
      <c r="F1074" s="28"/>
      <c r="G1074" s="28"/>
      <c r="H1074" s="22" t="str">
        <f>IF(G1074="","",ROUNDDOWN('Lesné celky'!$C$2*G1074,2))</f>
        <v/>
      </c>
      <c r="I1074" s="28"/>
      <c r="J1074" s="28"/>
      <c r="K1074" s="28"/>
      <c r="L1074" s="28"/>
      <c r="M1074" s="24">
        <f t="shared" si="65"/>
        <v>0</v>
      </c>
      <c r="N1074" s="112" t="str">
        <f t="shared" si="66"/>
        <v/>
      </c>
      <c r="O1074" s="31"/>
      <c r="P1074" s="33" t="str">
        <f t="shared" si="67"/>
        <v/>
      </c>
      <c r="R1074" s="174" t="str">
        <f t="shared" si="68"/>
        <v/>
      </c>
    </row>
    <row r="1075" spans="1:18" ht="24.75" customHeight="1" x14ac:dyDescent="0.2">
      <c r="A1075" s="212"/>
      <c r="B1075" s="213"/>
      <c r="C1075" s="214"/>
      <c r="D1075" s="88"/>
      <c r="E1075" s="110"/>
      <c r="F1075" s="28"/>
      <c r="G1075" s="28"/>
      <c r="H1075" s="22" t="str">
        <f>IF(G1075="","",ROUNDDOWN('Lesné celky'!$C$2*G1075,2))</f>
        <v/>
      </c>
      <c r="I1075" s="28"/>
      <c r="J1075" s="28"/>
      <c r="K1075" s="28"/>
      <c r="L1075" s="28"/>
      <c r="M1075" s="24">
        <f t="shared" si="65"/>
        <v>0</v>
      </c>
      <c r="N1075" s="112" t="str">
        <f t="shared" si="66"/>
        <v/>
      </c>
      <c r="O1075" s="31"/>
      <c r="P1075" s="33" t="str">
        <f t="shared" si="67"/>
        <v/>
      </c>
      <c r="R1075" s="174" t="str">
        <f t="shared" si="68"/>
        <v/>
      </c>
    </row>
    <row r="1076" spans="1:18" ht="24.75" customHeight="1" x14ac:dyDescent="0.2">
      <c r="A1076" s="212"/>
      <c r="B1076" s="213"/>
      <c r="C1076" s="214"/>
      <c r="D1076" s="88"/>
      <c r="E1076" s="110"/>
      <c r="F1076" s="28"/>
      <c r="G1076" s="28"/>
      <c r="H1076" s="22" t="str">
        <f>IF(G1076="","",ROUNDDOWN('Lesné celky'!$C$2*G1076,2))</f>
        <v/>
      </c>
      <c r="I1076" s="28"/>
      <c r="J1076" s="28"/>
      <c r="K1076" s="28"/>
      <c r="L1076" s="28"/>
      <c r="M1076" s="24">
        <f t="shared" si="65"/>
        <v>0</v>
      </c>
      <c r="N1076" s="112" t="str">
        <f t="shared" si="66"/>
        <v/>
      </c>
      <c r="O1076" s="31"/>
      <c r="P1076" s="33" t="str">
        <f t="shared" si="67"/>
        <v/>
      </c>
      <c r="R1076" s="174" t="str">
        <f t="shared" si="68"/>
        <v/>
      </c>
    </row>
    <row r="1077" spans="1:18" ht="24.75" customHeight="1" x14ac:dyDescent="0.2">
      <c r="A1077" s="212"/>
      <c r="B1077" s="213"/>
      <c r="C1077" s="214"/>
      <c r="D1077" s="88"/>
      <c r="E1077" s="110"/>
      <c r="F1077" s="28"/>
      <c r="G1077" s="28"/>
      <c r="H1077" s="22" t="str">
        <f>IF(G1077="","",ROUNDDOWN('Lesné celky'!$C$2*G1077,2))</f>
        <v/>
      </c>
      <c r="I1077" s="28"/>
      <c r="J1077" s="28"/>
      <c r="K1077" s="28"/>
      <c r="L1077" s="28"/>
      <c r="M1077" s="24">
        <f t="shared" si="65"/>
        <v>0</v>
      </c>
      <c r="N1077" s="112" t="str">
        <f t="shared" si="66"/>
        <v/>
      </c>
      <c r="O1077" s="31"/>
      <c r="P1077" s="33" t="str">
        <f t="shared" si="67"/>
        <v/>
      </c>
      <c r="R1077" s="174" t="str">
        <f t="shared" si="68"/>
        <v/>
      </c>
    </row>
    <row r="1078" spans="1:18" ht="24.75" customHeight="1" x14ac:dyDescent="0.2">
      <c r="A1078" s="212"/>
      <c r="B1078" s="213"/>
      <c r="C1078" s="214"/>
      <c r="D1078" s="88"/>
      <c r="E1078" s="110"/>
      <c r="F1078" s="28"/>
      <c r="G1078" s="28"/>
      <c r="H1078" s="22" t="str">
        <f>IF(G1078="","",ROUNDDOWN('Lesné celky'!$C$2*G1078,2))</f>
        <v/>
      </c>
      <c r="I1078" s="28"/>
      <c r="J1078" s="28"/>
      <c r="K1078" s="28"/>
      <c r="L1078" s="28"/>
      <c r="M1078" s="24">
        <f t="shared" si="65"/>
        <v>0</v>
      </c>
      <c r="N1078" s="112" t="str">
        <f t="shared" si="66"/>
        <v/>
      </c>
      <c r="O1078" s="31"/>
      <c r="P1078" s="33" t="str">
        <f t="shared" si="67"/>
        <v/>
      </c>
      <c r="R1078" s="174" t="str">
        <f t="shared" si="68"/>
        <v/>
      </c>
    </row>
    <row r="1079" spans="1:18" ht="24.75" customHeight="1" x14ac:dyDescent="0.2">
      <c r="A1079" s="212"/>
      <c r="B1079" s="213"/>
      <c r="C1079" s="214"/>
      <c r="D1079" s="88"/>
      <c r="E1079" s="110"/>
      <c r="F1079" s="28"/>
      <c r="G1079" s="28"/>
      <c r="H1079" s="22" t="str">
        <f>IF(G1079="","",ROUNDDOWN('Lesné celky'!$C$2*G1079,2))</f>
        <v/>
      </c>
      <c r="I1079" s="28"/>
      <c r="J1079" s="28"/>
      <c r="K1079" s="28"/>
      <c r="L1079" s="28"/>
      <c r="M1079" s="24">
        <f t="shared" si="65"/>
        <v>0</v>
      </c>
      <c r="N1079" s="112" t="str">
        <f t="shared" si="66"/>
        <v/>
      </c>
      <c r="O1079" s="31"/>
      <c r="P1079" s="33" t="str">
        <f t="shared" si="67"/>
        <v/>
      </c>
      <c r="R1079" s="174" t="str">
        <f t="shared" si="68"/>
        <v/>
      </c>
    </row>
    <row r="1080" spans="1:18" ht="24.75" customHeight="1" x14ac:dyDescent="0.2">
      <c r="A1080" s="212"/>
      <c r="B1080" s="213"/>
      <c r="C1080" s="214"/>
      <c r="D1080" s="88"/>
      <c r="E1080" s="110"/>
      <c r="F1080" s="28"/>
      <c r="G1080" s="28"/>
      <c r="H1080" s="22" t="str">
        <f>IF(G1080="","",ROUNDDOWN('Lesné celky'!$C$2*G1080,2))</f>
        <v/>
      </c>
      <c r="I1080" s="28"/>
      <c r="J1080" s="28"/>
      <c r="K1080" s="28"/>
      <c r="L1080" s="28"/>
      <c r="M1080" s="24">
        <f t="shared" si="65"/>
        <v>0</v>
      </c>
      <c r="N1080" s="112" t="str">
        <f t="shared" si="66"/>
        <v/>
      </c>
      <c r="O1080" s="31"/>
      <c r="P1080" s="33" t="str">
        <f t="shared" si="67"/>
        <v/>
      </c>
      <c r="R1080" s="174" t="str">
        <f t="shared" si="68"/>
        <v/>
      </c>
    </row>
    <row r="1081" spans="1:18" ht="24.75" customHeight="1" x14ac:dyDescent="0.2">
      <c r="A1081" s="212"/>
      <c r="B1081" s="213"/>
      <c r="C1081" s="214"/>
      <c r="D1081" s="88"/>
      <c r="E1081" s="110"/>
      <c r="F1081" s="28"/>
      <c r="G1081" s="28"/>
      <c r="H1081" s="22" t="str">
        <f>IF(G1081="","",ROUNDDOWN('Lesné celky'!$C$2*G1081,2))</f>
        <v/>
      </c>
      <c r="I1081" s="28"/>
      <c r="J1081" s="28"/>
      <c r="K1081" s="28"/>
      <c r="L1081" s="28"/>
      <c r="M1081" s="24">
        <f t="shared" si="65"/>
        <v>0</v>
      </c>
      <c r="N1081" s="112" t="str">
        <f t="shared" si="66"/>
        <v/>
      </c>
      <c r="O1081" s="31"/>
      <c r="P1081" s="33" t="str">
        <f t="shared" si="67"/>
        <v/>
      </c>
      <c r="R1081" s="174" t="str">
        <f t="shared" si="68"/>
        <v/>
      </c>
    </row>
    <row r="1082" spans="1:18" ht="24.75" customHeight="1" x14ac:dyDescent="0.2">
      <c r="A1082" s="212"/>
      <c r="B1082" s="213"/>
      <c r="C1082" s="214"/>
      <c r="D1082" s="88"/>
      <c r="E1082" s="110"/>
      <c r="F1082" s="28"/>
      <c r="G1082" s="28"/>
      <c r="H1082" s="22" t="str">
        <f>IF(G1082="","",ROUNDDOWN('Lesné celky'!$C$2*G1082,2))</f>
        <v/>
      </c>
      <c r="I1082" s="28"/>
      <c r="J1082" s="28"/>
      <c r="K1082" s="28"/>
      <c r="L1082" s="28"/>
      <c r="M1082" s="24">
        <f t="shared" si="65"/>
        <v>0</v>
      </c>
      <c r="N1082" s="112" t="str">
        <f t="shared" si="66"/>
        <v/>
      </c>
      <c r="O1082" s="31"/>
      <c r="P1082" s="33" t="str">
        <f t="shared" si="67"/>
        <v/>
      </c>
      <c r="R1082" s="174" t="str">
        <f t="shared" si="68"/>
        <v/>
      </c>
    </row>
    <row r="1083" spans="1:18" ht="24.75" customHeight="1" x14ac:dyDescent="0.2">
      <c r="A1083" s="212"/>
      <c r="B1083" s="213"/>
      <c r="C1083" s="214"/>
      <c r="D1083" s="88"/>
      <c r="E1083" s="110"/>
      <c r="F1083" s="28"/>
      <c r="G1083" s="28"/>
      <c r="H1083" s="22" t="str">
        <f>IF(G1083="","",ROUNDDOWN('Lesné celky'!$C$2*G1083,2))</f>
        <v/>
      </c>
      <c r="I1083" s="28"/>
      <c r="J1083" s="28"/>
      <c r="K1083" s="28"/>
      <c r="L1083" s="28"/>
      <c r="M1083" s="24">
        <f t="shared" si="65"/>
        <v>0</v>
      </c>
      <c r="N1083" s="112" t="str">
        <f t="shared" si="66"/>
        <v/>
      </c>
      <c r="O1083" s="31"/>
      <c r="P1083" s="33" t="str">
        <f t="shared" si="67"/>
        <v/>
      </c>
      <c r="R1083" s="174" t="str">
        <f t="shared" si="68"/>
        <v/>
      </c>
    </row>
    <row r="1084" spans="1:18" ht="24.75" customHeight="1" x14ac:dyDescent="0.2">
      <c r="A1084" s="212"/>
      <c r="B1084" s="213"/>
      <c r="C1084" s="214"/>
      <c r="D1084" s="88"/>
      <c r="E1084" s="110"/>
      <c r="F1084" s="28"/>
      <c r="G1084" s="28"/>
      <c r="H1084" s="22" t="str">
        <f>IF(G1084="","",ROUNDDOWN('Lesné celky'!$C$2*G1084,2))</f>
        <v/>
      </c>
      <c r="I1084" s="28"/>
      <c r="J1084" s="28"/>
      <c r="K1084" s="28"/>
      <c r="L1084" s="28"/>
      <c r="M1084" s="24">
        <f t="shared" si="65"/>
        <v>0</v>
      </c>
      <c r="N1084" s="112" t="str">
        <f t="shared" si="66"/>
        <v/>
      </c>
      <c r="O1084" s="31"/>
      <c r="P1084" s="33" t="str">
        <f t="shared" si="67"/>
        <v/>
      </c>
      <c r="R1084" s="174" t="str">
        <f t="shared" si="68"/>
        <v/>
      </c>
    </row>
    <row r="1085" spans="1:18" ht="24.75" customHeight="1" x14ac:dyDescent="0.2">
      <c r="A1085" s="212"/>
      <c r="B1085" s="213"/>
      <c r="C1085" s="214"/>
      <c r="D1085" s="88"/>
      <c r="E1085" s="110"/>
      <c r="F1085" s="28"/>
      <c r="G1085" s="28"/>
      <c r="H1085" s="22" t="str">
        <f>IF(G1085="","",ROUNDDOWN('Lesné celky'!$C$2*G1085,2))</f>
        <v/>
      </c>
      <c r="I1085" s="28"/>
      <c r="J1085" s="28"/>
      <c r="K1085" s="28"/>
      <c r="L1085" s="28"/>
      <c r="M1085" s="24">
        <f t="shared" si="65"/>
        <v>0</v>
      </c>
      <c r="N1085" s="112" t="str">
        <f t="shared" si="66"/>
        <v/>
      </c>
      <c r="O1085" s="31"/>
      <c r="P1085" s="33" t="str">
        <f t="shared" si="67"/>
        <v/>
      </c>
      <c r="R1085" s="174" t="str">
        <f t="shared" si="68"/>
        <v/>
      </c>
    </row>
    <row r="1086" spans="1:18" ht="24.75" customHeight="1" x14ac:dyDescent="0.2">
      <c r="A1086" s="212"/>
      <c r="B1086" s="213"/>
      <c r="C1086" s="214"/>
      <c r="D1086" s="88"/>
      <c r="E1086" s="110"/>
      <c r="F1086" s="28"/>
      <c r="G1086" s="28"/>
      <c r="H1086" s="22" t="str">
        <f>IF(G1086="","",ROUNDDOWN('Lesné celky'!$C$2*G1086,2))</f>
        <v/>
      </c>
      <c r="I1086" s="28"/>
      <c r="J1086" s="28"/>
      <c r="K1086" s="28"/>
      <c r="L1086" s="28"/>
      <c r="M1086" s="24">
        <f t="shared" si="65"/>
        <v>0</v>
      </c>
      <c r="N1086" s="112" t="str">
        <f t="shared" si="66"/>
        <v/>
      </c>
      <c r="O1086" s="31"/>
      <c r="P1086" s="33" t="str">
        <f t="shared" si="67"/>
        <v/>
      </c>
      <c r="R1086" s="174" t="str">
        <f t="shared" si="68"/>
        <v/>
      </c>
    </row>
    <row r="1087" spans="1:18" ht="24.75" customHeight="1" x14ac:dyDescent="0.2">
      <c r="A1087" s="212"/>
      <c r="B1087" s="213"/>
      <c r="C1087" s="214"/>
      <c r="D1087" s="88"/>
      <c r="E1087" s="110"/>
      <c r="F1087" s="28"/>
      <c r="G1087" s="28"/>
      <c r="H1087" s="22" t="str">
        <f>IF(G1087="","",ROUNDDOWN('Lesné celky'!$C$2*G1087,2))</f>
        <v/>
      </c>
      <c r="I1087" s="28"/>
      <c r="J1087" s="28"/>
      <c r="K1087" s="28"/>
      <c r="L1087" s="28"/>
      <c r="M1087" s="24">
        <f t="shared" si="65"/>
        <v>0</v>
      </c>
      <c r="N1087" s="112" t="str">
        <f t="shared" si="66"/>
        <v/>
      </c>
      <c r="O1087" s="31"/>
      <c r="P1087" s="33" t="str">
        <f t="shared" si="67"/>
        <v/>
      </c>
      <c r="R1087" s="174" t="str">
        <f t="shared" si="68"/>
        <v/>
      </c>
    </row>
    <row r="1088" spans="1:18" ht="24.75" customHeight="1" x14ac:dyDescent="0.2">
      <c r="A1088" s="212"/>
      <c r="B1088" s="213"/>
      <c r="C1088" s="214"/>
      <c r="D1088" s="88"/>
      <c r="E1088" s="110"/>
      <c r="F1088" s="28"/>
      <c r="G1088" s="28"/>
      <c r="H1088" s="22" t="str">
        <f>IF(G1088="","",ROUNDDOWN('Lesné celky'!$C$2*G1088,2))</f>
        <v/>
      </c>
      <c r="I1088" s="28"/>
      <c r="J1088" s="28"/>
      <c r="K1088" s="28"/>
      <c r="L1088" s="28"/>
      <c r="M1088" s="24">
        <f t="shared" si="65"/>
        <v>0</v>
      </c>
      <c r="N1088" s="112" t="str">
        <f t="shared" si="66"/>
        <v/>
      </c>
      <c r="O1088" s="31"/>
      <c r="P1088" s="33" t="str">
        <f t="shared" si="67"/>
        <v/>
      </c>
      <c r="R1088" s="174" t="str">
        <f t="shared" si="68"/>
        <v/>
      </c>
    </row>
    <row r="1089" spans="1:18" ht="24.75" customHeight="1" x14ac:dyDescent="0.2">
      <c r="A1089" s="212"/>
      <c r="B1089" s="213"/>
      <c r="C1089" s="214"/>
      <c r="D1089" s="88"/>
      <c r="E1089" s="110"/>
      <c r="F1089" s="28"/>
      <c r="G1089" s="28"/>
      <c r="H1089" s="22" t="str">
        <f>IF(G1089="","",ROUNDDOWN('Lesné celky'!$C$2*G1089,2))</f>
        <v/>
      </c>
      <c r="I1089" s="28"/>
      <c r="J1089" s="28"/>
      <c r="K1089" s="28"/>
      <c r="L1089" s="28"/>
      <c r="M1089" s="24">
        <f t="shared" si="65"/>
        <v>0</v>
      </c>
      <c r="N1089" s="112" t="str">
        <f t="shared" si="66"/>
        <v/>
      </c>
      <c r="O1089" s="31"/>
      <c r="P1089" s="33" t="str">
        <f t="shared" si="67"/>
        <v/>
      </c>
      <c r="R1089" s="174" t="str">
        <f t="shared" si="68"/>
        <v/>
      </c>
    </row>
    <row r="1090" spans="1:18" ht="24.75" customHeight="1" x14ac:dyDescent="0.2">
      <c r="A1090" s="212"/>
      <c r="B1090" s="213"/>
      <c r="C1090" s="214"/>
      <c r="D1090" s="88"/>
      <c r="E1090" s="110"/>
      <c r="F1090" s="28"/>
      <c r="G1090" s="28"/>
      <c r="H1090" s="22" t="str">
        <f>IF(G1090="","",ROUNDDOWN('Lesné celky'!$C$2*G1090,2))</f>
        <v/>
      </c>
      <c r="I1090" s="28"/>
      <c r="J1090" s="28"/>
      <c r="K1090" s="28"/>
      <c r="L1090" s="28"/>
      <c r="M1090" s="24">
        <f t="shared" ref="M1090:M1153" si="69">SUM(I1090:L1090)</f>
        <v>0</v>
      </c>
      <c r="N1090" s="112" t="str">
        <f t="shared" ref="N1090:N1153" si="70">IF(ROUNDDOWN(F1090*G1090,2)-ROUNDDOWN(SUM(I1090:L1090),2)=0,"","zlý súčet")</f>
        <v/>
      </c>
      <c r="O1090" s="31"/>
      <c r="P1090" s="33" t="str">
        <f t="shared" si="67"/>
        <v/>
      </c>
      <c r="R1090" s="174" t="str">
        <f t="shared" si="68"/>
        <v/>
      </c>
    </row>
    <row r="1091" spans="1:18" ht="24.75" customHeight="1" x14ac:dyDescent="0.2">
      <c r="A1091" s="212"/>
      <c r="B1091" s="213"/>
      <c r="C1091" s="214"/>
      <c r="D1091" s="88"/>
      <c r="E1091" s="110"/>
      <c r="F1091" s="28"/>
      <c r="G1091" s="28"/>
      <c r="H1091" s="22" t="str">
        <f>IF(G1091="","",ROUNDDOWN('Lesné celky'!$C$2*G1091,2))</f>
        <v/>
      </c>
      <c r="I1091" s="28"/>
      <c r="J1091" s="28"/>
      <c r="K1091" s="28"/>
      <c r="L1091" s="28"/>
      <c r="M1091" s="24">
        <f t="shared" si="69"/>
        <v>0</v>
      </c>
      <c r="N1091" s="112" t="str">
        <f t="shared" si="70"/>
        <v/>
      </c>
      <c r="O1091" s="31"/>
      <c r="P1091" s="33" t="str">
        <f t="shared" si="67"/>
        <v/>
      </c>
      <c r="R1091" s="174" t="str">
        <f t="shared" si="68"/>
        <v/>
      </c>
    </row>
    <row r="1092" spans="1:18" ht="24.75" customHeight="1" x14ac:dyDescent="0.2">
      <c r="A1092" s="212"/>
      <c r="B1092" s="213"/>
      <c r="C1092" s="214"/>
      <c r="D1092" s="88"/>
      <c r="E1092" s="110"/>
      <c r="F1092" s="28"/>
      <c r="G1092" s="28"/>
      <c r="H1092" s="22" t="str">
        <f>IF(G1092="","",ROUNDDOWN('Lesné celky'!$C$2*G1092,2))</f>
        <v/>
      </c>
      <c r="I1092" s="28"/>
      <c r="J1092" s="28"/>
      <c r="K1092" s="28"/>
      <c r="L1092" s="28"/>
      <c r="M1092" s="24">
        <f t="shared" si="69"/>
        <v>0</v>
      </c>
      <c r="N1092" s="112" t="str">
        <f t="shared" si="70"/>
        <v/>
      </c>
      <c r="O1092" s="31"/>
      <c r="P1092" s="33" t="str">
        <f t="shared" si="67"/>
        <v/>
      </c>
      <c r="R1092" s="174" t="str">
        <f t="shared" si="68"/>
        <v/>
      </c>
    </row>
    <row r="1093" spans="1:18" ht="24.75" customHeight="1" x14ac:dyDescent="0.2">
      <c r="A1093" s="212"/>
      <c r="B1093" s="213"/>
      <c r="C1093" s="214"/>
      <c r="D1093" s="88"/>
      <c r="E1093" s="110"/>
      <c r="F1093" s="28"/>
      <c r="G1093" s="28"/>
      <c r="H1093" s="22" t="str">
        <f>IF(G1093="","",ROUNDDOWN('Lesné celky'!$C$2*G1093,2))</f>
        <v/>
      </c>
      <c r="I1093" s="28"/>
      <c r="J1093" s="28"/>
      <c r="K1093" s="28"/>
      <c r="L1093" s="28"/>
      <c r="M1093" s="24">
        <f t="shared" si="69"/>
        <v>0</v>
      </c>
      <c r="N1093" s="112" t="str">
        <f t="shared" si="70"/>
        <v/>
      </c>
      <c r="O1093" s="31"/>
      <c r="P1093" s="33" t="str">
        <f t="shared" si="67"/>
        <v/>
      </c>
      <c r="R1093" s="174" t="str">
        <f t="shared" si="68"/>
        <v/>
      </c>
    </row>
    <row r="1094" spans="1:18" ht="24.75" customHeight="1" x14ac:dyDescent="0.2">
      <c r="A1094" s="212"/>
      <c r="B1094" s="213"/>
      <c r="C1094" s="214"/>
      <c r="D1094" s="88"/>
      <c r="E1094" s="110"/>
      <c r="F1094" s="28"/>
      <c r="G1094" s="28"/>
      <c r="H1094" s="22" t="str">
        <f>IF(G1094="","",ROUNDDOWN('Lesné celky'!$C$2*G1094,2))</f>
        <v/>
      </c>
      <c r="I1094" s="28"/>
      <c r="J1094" s="28"/>
      <c r="K1094" s="28"/>
      <c r="L1094" s="28"/>
      <c r="M1094" s="24">
        <f t="shared" si="69"/>
        <v>0</v>
      </c>
      <c r="N1094" s="112" t="str">
        <f t="shared" si="70"/>
        <v/>
      </c>
      <c r="O1094" s="31"/>
      <c r="P1094" s="33" t="str">
        <f t="shared" si="67"/>
        <v/>
      </c>
      <c r="R1094" s="174" t="str">
        <f t="shared" si="68"/>
        <v/>
      </c>
    </row>
    <row r="1095" spans="1:18" ht="24.75" customHeight="1" x14ac:dyDescent="0.2">
      <c r="A1095" s="212"/>
      <c r="B1095" s="213"/>
      <c r="C1095" s="214"/>
      <c r="D1095" s="88"/>
      <c r="E1095" s="110"/>
      <c r="F1095" s="28"/>
      <c r="G1095" s="28"/>
      <c r="H1095" s="22" t="str">
        <f>IF(G1095="","",ROUNDDOWN('Lesné celky'!$C$2*G1095,2))</f>
        <v/>
      </c>
      <c r="I1095" s="28"/>
      <c r="J1095" s="28"/>
      <c r="K1095" s="28"/>
      <c r="L1095" s="28"/>
      <c r="M1095" s="24">
        <f t="shared" si="69"/>
        <v>0</v>
      </c>
      <c r="N1095" s="112" t="str">
        <f t="shared" si="70"/>
        <v/>
      </c>
      <c r="O1095" s="31"/>
      <c r="P1095" s="33" t="str">
        <f t="shared" si="67"/>
        <v/>
      </c>
      <c r="R1095" s="174" t="str">
        <f t="shared" si="68"/>
        <v/>
      </c>
    </row>
    <row r="1096" spans="1:18" ht="24.75" customHeight="1" x14ac:dyDescent="0.2">
      <c r="A1096" s="212"/>
      <c r="B1096" s="213"/>
      <c r="C1096" s="214"/>
      <c r="D1096" s="88"/>
      <c r="E1096" s="110"/>
      <c r="F1096" s="28"/>
      <c r="G1096" s="28"/>
      <c r="H1096" s="22" t="str">
        <f>IF(G1096="","",ROUNDDOWN('Lesné celky'!$C$2*G1096,2))</f>
        <v/>
      </c>
      <c r="I1096" s="28"/>
      <c r="J1096" s="28"/>
      <c r="K1096" s="28"/>
      <c r="L1096" s="28"/>
      <c r="M1096" s="24">
        <f t="shared" si="69"/>
        <v>0</v>
      </c>
      <c r="N1096" s="112" t="str">
        <f t="shared" si="70"/>
        <v/>
      </c>
      <c r="O1096" s="31"/>
      <c r="P1096" s="33" t="str">
        <f t="shared" si="67"/>
        <v/>
      </c>
      <c r="R1096" s="174" t="str">
        <f t="shared" si="68"/>
        <v/>
      </c>
    </row>
    <row r="1097" spans="1:18" ht="24.75" customHeight="1" x14ac:dyDescent="0.2">
      <c r="A1097" s="212"/>
      <c r="B1097" s="213"/>
      <c r="C1097" s="214"/>
      <c r="D1097" s="88"/>
      <c r="E1097" s="110"/>
      <c r="F1097" s="28"/>
      <c r="G1097" s="28"/>
      <c r="H1097" s="22" t="str">
        <f>IF(G1097="","",ROUNDDOWN('Lesné celky'!$C$2*G1097,2))</f>
        <v/>
      </c>
      <c r="I1097" s="28"/>
      <c r="J1097" s="28"/>
      <c r="K1097" s="28"/>
      <c r="L1097" s="28"/>
      <c r="M1097" s="24">
        <f t="shared" si="69"/>
        <v>0</v>
      </c>
      <c r="N1097" s="112" t="str">
        <f t="shared" si="70"/>
        <v/>
      </c>
      <c r="O1097" s="31"/>
      <c r="P1097" s="33" t="str">
        <f t="shared" si="67"/>
        <v/>
      </c>
      <c r="R1097" s="174" t="str">
        <f t="shared" si="68"/>
        <v/>
      </c>
    </row>
    <row r="1098" spans="1:18" ht="24.75" customHeight="1" x14ac:dyDescent="0.2">
      <c r="A1098" s="212"/>
      <c r="B1098" s="213"/>
      <c r="C1098" s="214"/>
      <c r="D1098" s="88"/>
      <c r="E1098" s="110"/>
      <c r="F1098" s="28"/>
      <c r="G1098" s="28"/>
      <c r="H1098" s="22" t="str">
        <f>IF(G1098="","",ROUNDDOWN('Lesné celky'!$C$2*G1098,2))</f>
        <v/>
      </c>
      <c r="I1098" s="28"/>
      <c r="J1098" s="28"/>
      <c r="K1098" s="28"/>
      <c r="L1098" s="28"/>
      <c r="M1098" s="24">
        <f t="shared" si="69"/>
        <v>0</v>
      </c>
      <c r="N1098" s="112" t="str">
        <f t="shared" si="70"/>
        <v/>
      </c>
      <c r="O1098" s="31"/>
      <c r="P1098" s="33" t="str">
        <f t="shared" si="67"/>
        <v/>
      </c>
      <c r="R1098" s="174" t="str">
        <f t="shared" si="68"/>
        <v/>
      </c>
    </row>
    <row r="1099" spans="1:18" ht="24.75" customHeight="1" x14ac:dyDescent="0.2">
      <c r="A1099" s="212"/>
      <c r="B1099" s="213"/>
      <c r="C1099" s="214"/>
      <c r="D1099" s="88"/>
      <c r="E1099" s="110"/>
      <c r="F1099" s="28"/>
      <c r="G1099" s="28"/>
      <c r="H1099" s="22" t="str">
        <f>IF(G1099="","",ROUNDDOWN('Lesné celky'!$C$2*G1099,2))</f>
        <v/>
      </c>
      <c r="I1099" s="28"/>
      <c r="J1099" s="28"/>
      <c r="K1099" s="28"/>
      <c r="L1099" s="28"/>
      <c r="M1099" s="24">
        <f t="shared" si="69"/>
        <v>0</v>
      </c>
      <c r="N1099" s="112" t="str">
        <f t="shared" si="70"/>
        <v/>
      </c>
      <c r="O1099" s="31"/>
      <c r="P1099" s="33" t="str">
        <f t="shared" si="67"/>
        <v/>
      </c>
      <c r="R1099" s="174" t="str">
        <f t="shared" si="68"/>
        <v/>
      </c>
    </row>
    <row r="1100" spans="1:18" ht="24.75" customHeight="1" x14ac:dyDescent="0.2">
      <c r="A1100" s="212"/>
      <c r="B1100" s="213"/>
      <c r="C1100" s="214"/>
      <c r="D1100" s="88"/>
      <c r="E1100" s="110"/>
      <c r="F1100" s="28"/>
      <c r="G1100" s="28"/>
      <c r="H1100" s="22" t="str">
        <f>IF(G1100="","",ROUNDDOWN('Lesné celky'!$C$2*G1100,2))</f>
        <v/>
      </c>
      <c r="I1100" s="28"/>
      <c r="J1100" s="28"/>
      <c r="K1100" s="28"/>
      <c r="L1100" s="28"/>
      <c r="M1100" s="24">
        <f t="shared" si="69"/>
        <v>0</v>
      </c>
      <c r="N1100" s="112" t="str">
        <f t="shared" si="70"/>
        <v/>
      </c>
      <c r="O1100" s="31"/>
      <c r="P1100" s="33" t="str">
        <f t="shared" si="67"/>
        <v/>
      </c>
      <c r="R1100" s="174" t="str">
        <f t="shared" si="68"/>
        <v/>
      </c>
    </row>
    <row r="1101" spans="1:18" ht="24.75" customHeight="1" x14ac:dyDescent="0.2">
      <c r="A1101" s="212"/>
      <c r="B1101" s="213"/>
      <c r="C1101" s="214"/>
      <c r="D1101" s="88"/>
      <c r="E1101" s="110"/>
      <c r="F1101" s="28"/>
      <c r="G1101" s="28"/>
      <c r="H1101" s="22" t="str">
        <f>IF(G1101="","",ROUNDDOWN('Lesné celky'!$C$2*G1101,2))</f>
        <v/>
      </c>
      <c r="I1101" s="28"/>
      <c r="J1101" s="28"/>
      <c r="K1101" s="28"/>
      <c r="L1101" s="28"/>
      <c r="M1101" s="24">
        <f t="shared" si="69"/>
        <v>0</v>
      </c>
      <c r="N1101" s="112" t="str">
        <f t="shared" si="70"/>
        <v/>
      </c>
      <c r="O1101" s="31"/>
      <c r="P1101" s="33" t="str">
        <f t="shared" si="67"/>
        <v/>
      </c>
      <c r="R1101" s="174" t="str">
        <f t="shared" si="68"/>
        <v/>
      </c>
    </row>
    <row r="1102" spans="1:18" ht="24.75" customHeight="1" x14ac:dyDescent="0.2">
      <c r="A1102" s="212"/>
      <c r="B1102" s="213"/>
      <c r="C1102" s="214"/>
      <c r="D1102" s="88"/>
      <c r="E1102" s="110"/>
      <c r="F1102" s="28"/>
      <c r="G1102" s="28"/>
      <c r="H1102" s="22" t="str">
        <f>IF(G1102="","",ROUNDDOWN('Lesné celky'!$C$2*G1102,2))</f>
        <v/>
      </c>
      <c r="I1102" s="28"/>
      <c r="J1102" s="28"/>
      <c r="K1102" s="28"/>
      <c r="L1102" s="28"/>
      <c r="M1102" s="24">
        <f t="shared" si="69"/>
        <v>0</v>
      </c>
      <c r="N1102" s="112" t="str">
        <f t="shared" si="70"/>
        <v/>
      </c>
      <c r="O1102" s="31"/>
      <c r="P1102" s="33" t="str">
        <f t="shared" si="67"/>
        <v/>
      </c>
      <c r="R1102" s="174" t="str">
        <f t="shared" si="68"/>
        <v/>
      </c>
    </row>
    <row r="1103" spans="1:18" ht="24.75" customHeight="1" x14ac:dyDescent="0.2">
      <c r="A1103" s="212"/>
      <c r="B1103" s="213"/>
      <c r="C1103" s="214"/>
      <c r="D1103" s="88"/>
      <c r="E1103" s="110"/>
      <c r="F1103" s="28"/>
      <c r="G1103" s="28"/>
      <c r="H1103" s="22" t="str">
        <f>IF(G1103="","",ROUNDDOWN('Lesné celky'!$C$2*G1103,2))</f>
        <v/>
      </c>
      <c r="I1103" s="28"/>
      <c r="J1103" s="28"/>
      <c r="K1103" s="28"/>
      <c r="L1103" s="28"/>
      <c r="M1103" s="24">
        <f t="shared" si="69"/>
        <v>0</v>
      </c>
      <c r="N1103" s="112" t="str">
        <f t="shared" si="70"/>
        <v/>
      </c>
      <c r="O1103" s="31"/>
      <c r="P1103" s="33" t="str">
        <f t="shared" si="67"/>
        <v/>
      </c>
      <c r="R1103" s="174" t="str">
        <f t="shared" si="68"/>
        <v/>
      </c>
    </row>
    <row r="1104" spans="1:18" ht="24.75" customHeight="1" x14ac:dyDescent="0.2">
      <c r="A1104" s="212"/>
      <c r="B1104" s="213"/>
      <c r="C1104" s="214"/>
      <c r="D1104" s="88"/>
      <c r="E1104" s="110"/>
      <c r="F1104" s="28"/>
      <c r="G1104" s="28"/>
      <c r="H1104" s="22" t="str">
        <f>IF(G1104="","",ROUNDDOWN('Lesné celky'!$C$2*G1104,2))</f>
        <v/>
      </c>
      <c r="I1104" s="28"/>
      <c r="J1104" s="28"/>
      <c r="K1104" s="28"/>
      <c r="L1104" s="28"/>
      <c r="M1104" s="24">
        <f t="shared" si="69"/>
        <v>0</v>
      </c>
      <c r="N1104" s="112" t="str">
        <f t="shared" si="70"/>
        <v/>
      </c>
      <c r="O1104" s="31"/>
      <c r="P1104" s="33" t="str">
        <f t="shared" si="67"/>
        <v/>
      </c>
      <c r="R1104" s="174" t="str">
        <f t="shared" si="68"/>
        <v/>
      </c>
    </row>
    <row r="1105" spans="1:18" ht="24.75" customHeight="1" x14ac:dyDescent="0.2">
      <c r="A1105" s="212"/>
      <c r="B1105" s="213"/>
      <c r="C1105" s="214"/>
      <c r="D1105" s="88"/>
      <c r="E1105" s="110"/>
      <c r="F1105" s="28"/>
      <c r="G1105" s="28"/>
      <c r="H1105" s="22" t="str">
        <f>IF(G1105="","",ROUNDDOWN('Lesné celky'!$C$2*G1105,2))</f>
        <v/>
      </c>
      <c r="I1105" s="28"/>
      <c r="J1105" s="28"/>
      <c r="K1105" s="28"/>
      <c r="L1105" s="28"/>
      <c r="M1105" s="24">
        <f t="shared" si="69"/>
        <v>0</v>
      </c>
      <c r="N1105" s="112" t="str">
        <f t="shared" si="70"/>
        <v/>
      </c>
      <c r="O1105" s="31"/>
      <c r="P1105" s="33" t="str">
        <f t="shared" si="67"/>
        <v/>
      </c>
      <c r="R1105" s="174" t="str">
        <f t="shared" si="68"/>
        <v/>
      </c>
    </row>
    <row r="1106" spans="1:18" ht="24.75" customHeight="1" x14ac:dyDescent="0.2">
      <c r="A1106" s="212"/>
      <c r="B1106" s="213"/>
      <c r="C1106" s="214"/>
      <c r="D1106" s="88"/>
      <c r="E1106" s="110"/>
      <c r="F1106" s="28"/>
      <c r="G1106" s="28"/>
      <c r="H1106" s="22" t="str">
        <f>IF(G1106="","",ROUNDDOWN('Lesné celky'!$C$2*G1106,2))</f>
        <v/>
      </c>
      <c r="I1106" s="28"/>
      <c r="J1106" s="28"/>
      <c r="K1106" s="28"/>
      <c r="L1106" s="28"/>
      <c r="M1106" s="24">
        <f t="shared" si="69"/>
        <v>0</v>
      </c>
      <c r="N1106" s="112" t="str">
        <f t="shared" si="70"/>
        <v/>
      </c>
      <c r="O1106" s="31"/>
      <c r="P1106" s="33" t="str">
        <f t="shared" si="67"/>
        <v/>
      </c>
      <c r="R1106" s="174" t="str">
        <f t="shared" si="68"/>
        <v/>
      </c>
    </row>
    <row r="1107" spans="1:18" ht="24.75" customHeight="1" x14ac:dyDescent="0.2">
      <c r="A1107" s="212"/>
      <c r="B1107" s="213"/>
      <c r="C1107" s="214"/>
      <c r="D1107" s="88"/>
      <c r="E1107" s="110"/>
      <c r="F1107" s="28"/>
      <c r="G1107" s="28"/>
      <c r="H1107" s="22" t="str">
        <f>IF(G1107="","",ROUNDDOWN('Lesné celky'!$C$2*G1107,2))</f>
        <v/>
      </c>
      <c r="I1107" s="28"/>
      <c r="J1107" s="28"/>
      <c r="K1107" s="28"/>
      <c r="L1107" s="28"/>
      <c r="M1107" s="24">
        <f t="shared" si="69"/>
        <v>0</v>
      </c>
      <c r="N1107" s="112" t="str">
        <f t="shared" si="70"/>
        <v/>
      </c>
      <c r="O1107" s="31"/>
      <c r="P1107" s="33" t="str">
        <f t="shared" si="67"/>
        <v/>
      </c>
      <c r="R1107" s="174" t="str">
        <f t="shared" si="68"/>
        <v/>
      </c>
    </row>
    <row r="1108" spans="1:18" ht="24.75" customHeight="1" x14ac:dyDescent="0.2">
      <c r="A1108" s="212"/>
      <c r="B1108" s="213"/>
      <c r="C1108" s="214"/>
      <c r="D1108" s="88"/>
      <c r="E1108" s="110"/>
      <c r="F1108" s="28"/>
      <c r="G1108" s="28"/>
      <c r="H1108" s="22" t="str">
        <f>IF(G1108="","",ROUNDDOWN('Lesné celky'!$C$2*G1108,2))</f>
        <v/>
      </c>
      <c r="I1108" s="28"/>
      <c r="J1108" s="28"/>
      <c r="K1108" s="28"/>
      <c r="L1108" s="28"/>
      <c r="M1108" s="24">
        <f t="shared" si="69"/>
        <v>0</v>
      </c>
      <c r="N1108" s="112" t="str">
        <f t="shared" si="70"/>
        <v/>
      </c>
      <c r="O1108" s="31"/>
      <c r="P1108" s="33" t="str">
        <f t="shared" ref="P1108:P1171" si="71">IF(H1108="","",H1108-O1108)</f>
        <v/>
      </c>
      <c r="R1108" s="174" t="str">
        <f t="shared" ref="R1108:R1171" si="72">IF(AND(H1108&lt;&gt;"",OR(E1108="",D1108="",A1108="")),"nekorektne zadané údaje","")</f>
        <v/>
      </c>
    </row>
    <row r="1109" spans="1:18" ht="24.75" customHeight="1" x14ac:dyDescent="0.2">
      <c r="A1109" s="212"/>
      <c r="B1109" s="213"/>
      <c r="C1109" s="214"/>
      <c r="D1109" s="88"/>
      <c r="E1109" s="110"/>
      <c r="F1109" s="28"/>
      <c r="G1109" s="28"/>
      <c r="H1109" s="22" t="str">
        <f>IF(G1109="","",ROUNDDOWN('Lesné celky'!$C$2*G1109,2))</f>
        <v/>
      </c>
      <c r="I1109" s="28"/>
      <c r="J1109" s="28"/>
      <c r="K1109" s="28"/>
      <c r="L1109" s="28"/>
      <c r="M1109" s="24">
        <f t="shared" si="69"/>
        <v>0</v>
      </c>
      <c r="N1109" s="112" t="str">
        <f t="shared" si="70"/>
        <v/>
      </c>
      <c r="O1109" s="31"/>
      <c r="P1109" s="33" t="str">
        <f t="shared" si="71"/>
        <v/>
      </c>
      <c r="R1109" s="174" t="str">
        <f t="shared" si="72"/>
        <v/>
      </c>
    </row>
    <row r="1110" spans="1:18" ht="24.75" customHeight="1" x14ac:dyDescent="0.2">
      <c r="A1110" s="212"/>
      <c r="B1110" s="213"/>
      <c r="C1110" s="214"/>
      <c r="D1110" s="88"/>
      <c r="E1110" s="110"/>
      <c r="F1110" s="28"/>
      <c r="G1110" s="28"/>
      <c r="H1110" s="22" t="str">
        <f>IF(G1110="","",ROUNDDOWN('Lesné celky'!$C$2*G1110,2))</f>
        <v/>
      </c>
      <c r="I1110" s="28"/>
      <c r="J1110" s="28"/>
      <c r="K1110" s="28"/>
      <c r="L1110" s="28"/>
      <c r="M1110" s="24">
        <f t="shared" si="69"/>
        <v>0</v>
      </c>
      <c r="N1110" s="112" t="str">
        <f t="shared" si="70"/>
        <v/>
      </c>
      <c r="O1110" s="31"/>
      <c r="P1110" s="33" t="str">
        <f t="shared" si="71"/>
        <v/>
      </c>
      <c r="R1110" s="174" t="str">
        <f t="shared" si="72"/>
        <v/>
      </c>
    </row>
    <row r="1111" spans="1:18" ht="24.75" customHeight="1" x14ac:dyDescent="0.2">
      <c r="A1111" s="212"/>
      <c r="B1111" s="213"/>
      <c r="C1111" s="214"/>
      <c r="D1111" s="88"/>
      <c r="E1111" s="110"/>
      <c r="F1111" s="28"/>
      <c r="G1111" s="28"/>
      <c r="H1111" s="22" t="str">
        <f>IF(G1111="","",ROUNDDOWN('Lesné celky'!$C$2*G1111,2))</f>
        <v/>
      </c>
      <c r="I1111" s="28"/>
      <c r="J1111" s="28"/>
      <c r="K1111" s="28"/>
      <c r="L1111" s="28"/>
      <c r="M1111" s="24">
        <f t="shared" si="69"/>
        <v>0</v>
      </c>
      <c r="N1111" s="112" t="str">
        <f t="shared" si="70"/>
        <v/>
      </c>
      <c r="O1111" s="31"/>
      <c r="P1111" s="33" t="str">
        <f t="shared" si="71"/>
        <v/>
      </c>
      <c r="R1111" s="174" t="str">
        <f t="shared" si="72"/>
        <v/>
      </c>
    </row>
    <row r="1112" spans="1:18" ht="24.75" customHeight="1" x14ac:dyDescent="0.2">
      <c r="A1112" s="212"/>
      <c r="B1112" s="213"/>
      <c r="C1112" s="214"/>
      <c r="D1112" s="88"/>
      <c r="E1112" s="110"/>
      <c r="F1112" s="28"/>
      <c r="G1112" s="28"/>
      <c r="H1112" s="22" t="str">
        <f>IF(G1112="","",ROUNDDOWN('Lesné celky'!$C$2*G1112,2))</f>
        <v/>
      </c>
      <c r="I1112" s="28"/>
      <c r="J1112" s="28"/>
      <c r="K1112" s="28"/>
      <c r="L1112" s="28"/>
      <c r="M1112" s="24">
        <f t="shared" si="69"/>
        <v>0</v>
      </c>
      <c r="N1112" s="112" t="str">
        <f t="shared" si="70"/>
        <v/>
      </c>
      <c r="O1112" s="31"/>
      <c r="P1112" s="33" t="str">
        <f t="shared" si="71"/>
        <v/>
      </c>
      <c r="R1112" s="174" t="str">
        <f t="shared" si="72"/>
        <v/>
      </c>
    </row>
    <row r="1113" spans="1:18" ht="24.75" customHeight="1" x14ac:dyDescent="0.2">
      <c r="A1113" s="212"/>
      <c r="B1113" s="213"/>
      <c r="C1113" s="214"/>
      <c r="D1113" s="88"/>
      <c r="E1113" s="110"/>
      <c r="F1113" s="28"/>
      <c r="G1113" s="28"/>
      <c r="H1113" s="22" t="str">
        <f>IF(G1113="","",ROUNDDOWN('Lesné celky'!$C$2*G1113,2))</f>
        <v/>
      </c>
      <c r="I1113" s="28"/>
      <c r="J1113" s="28"/>
      <c r="K1113" s="28"/>
      <c r="L1113" s="28"/>
      <c r="M1113" s="24">
        <f t="shared" si="69"/>
        <v>0</v>
      </c>
      <c r="N1113" s="112" t="str">
        <f t="shared" si="70"/>
        <v/>
      </c>
      <c r="O1113" s="31"/>
      <c r="P1113" s="33" t="str">
        <f t="shared" si="71"/>
        <v/>
      </c>
      <c r="R1113" s="174" t="str">
        <f t="shared" si="72"/>
        <v/>
      </c>
    </row>
    <row r="1114" spans="1:18" ht="24.75" customHeight="1" x14ac:dyDescent="0.2">
      <c r="A1114" s="212"/>
      <c r="B1114" s="213"/>
      <c r="C1114" s="214"/>
      <c r="D1114" s="88"/>
      <c r="E1114" s="110"/>
      <c r="F1114" s="28"/>
      <c r="G1114" s="28"/>
      <c r="H1114" s="22" t="str">
        <f>IF(G1114="","",ROUNDDOWN('Lesné celky'!$C$2*G1114,2))</f>
        <v/>
      </c>
      <c r="I1114" s="28"/>
      <c r="J1114" s="28"/>
      <c r="K1114" s="28"/>
      <c r="L1114" s="28"/>
      <c r="M1114" s="24">
        <f t="shared" si="69"/>
        <v>0</v>
      </c>
      <c r="N1114" s="112" t="str">
        <f t="shared" si="70"/>
        <v/>
      </c>
      <c r="O1114" s="31"/>
      <c r="P1114" s="33" t="str">
        <f t="shared" si="71"/>
        <v/>
      </c>
      <c r="R1114" s="174" t="str">
        <f t="shared" si="72"/>
        <v/>
      </c>
    </row>
    <row r="1115" spans="1:18" ht="24.75" customHeight="1" x14ac:dyDescent="0.2">
      <c r="A1115" s="212"/>
      <c r="B1115" s="213"/>
      <c r="C1115" s="214"/>
      <c r="D1115" s="88"/>
      <c r="E1115" s="110"/>
      <c r="F1115" s="28"/>
      <c r="G1115" s="28"/>
      <c r="H1115" s="22" t="str">
        <f>IF(G1115="","",ROUNDDOWN('Lesné celky'!$C$2*G1115,2))</f>
        <v/>
      </c>
      <c r="I1115" s="28"/>
      <c r="J1115" s="28"/>
      <c r="K1115" s="28"/>
      <c r="L1115" s="28"/>
      <c r="M1115" s="24">
        <f t="shared" si="69"/>
        <v>0</v>
      </c>
      <c r="N1115" s="112" t="str">
        <f t="shared" si="70"/>
        <v/>
      </c>
      <c r="O1115" s="31"/>
      <c r="P1115" s="33" t="str">
        <f t="shared" si="71"/>
        <v/>
      </c>
      <c r="R1115" s="174" t="str">
        <f t="shared" si="72"/>
        <v/>
      </c>
    </row>
    <row r="1116" spans="1:18" ht="24.75" customHeight="1" x14ac:dyDescent="0.2">
      <c r="A1116" s="212"/>
      <c r="B1116" s="213"/>
      <c r="C1116" s="214"/>
      <c r="D1116" s="88"/>
      <c r="E1116" s="110"/>
      <c r="F1116" s="28"/>
      <c r="G1116" s="28"/>
      <c r="H1116" s="22" t="str">
        <f>IF(G1116="","",ROUNDDOWN('Lesné celky'!$C$2*G1116,2))</f>
        <v/>
      </c>
      <c r="I1116" s="28"/>
      <c r="J1116" s="28"/>
      <c r="K1116" s="28"/>
      <c r="L1116" s="28"/>
      <c r="M1116" s="24">
        <f t="shared" si="69"/>
        <v>0</v>
      </c>
      <c r="N1116" s="112" t="str">
        <f t="shared" si="70"/>
        <v/>
      </c>
      <c r="O1116" s="31"/>
      <c r="P1116" s="33" t="str">
        <f t="shared" si="71"/>
        <v/>
      </c>
      <c r="R1116" s="174" t="str">
        <f t="shared" si="72"/>
        <v/>
      </c>
    </row>
    <row r="1117" spans="1:18" ht="24.75" customHeight="1" x14ac:dyDescent="0.2">
      <c r="A1117" s="212"/>
      <c r="B1117" s="213"/>
      <c r="C1117" s="214"/>
      <c r="D1117" s="88"/>
      <c r="E1117" s="110"/>
      <c r="F1117" s="28"/>
      <c r="G1117" s="28"/>
      <c r="H1117" s="22" t="str">
        <f>IF(G1117="","",ROUNDDOWN('Lesné celky'!$C$2*G1117,2))</f>
        <v/>
      </c>
      <c r="I1117" s="28"/>
      <c r="J1117" s="28"/>
      <c r="K1117" s="28"/>
      <c r="L1117" s="28"/>
      <c r="M1117" s="24">
        <f t="shared" si="69"/>
        <v>0</v>
      </c>
      <c r="N1117" s="112" t="str">
        <f t="shared" si="70"/>
        <v/>
      </c>
      <c r="O1117" s="31"/>
      <c r="P1117" s="33" t="str">
        <f t="shared" si="71"/>
        <v/>
      </c>
      <c r="R1117" s="174" t="str">
        <f t="shared" si="72"/>
        <v/>
      </c>
    </row>
    <row r="1118" spans="1:18" ht="24.75" customHeight="1" x14ac:dyDescent="0.2">
      <c r="A1118" s="212"/>
      <c r="B1118" s="213"/>
      <c r="C1118" s="214"/>
      <c r="D1118" s="88"/>
      <c r="E1118" s="110"/>
      <c r="F1118" s="28"/>
      <c r="G1118" s="28"/>
      <c r="H1118" s="22" t="str">
        <f>IF(G1118="","",ROUNDDOWN('Lesné celky'!$C$2*G1118,2))</f>
        <v/>
      </c>
      <c r="I1118" s="28"/>
      <c r="J1118" s="28"/>
      <c r="K1118" s="28"/>
      <c r="L1118" s="28"/>
      <c r="M1118" s="24">
        <f t="shared" si="69"/>
        <v>0</v>
      </c>
      <c r="N1118" s="112" t="str">
        <f t="shared" si="70"/>
        <v/>
      </c>
      <c r="O1118" s="31"/>
      <c r="P1118" s="33" t="str">
        <f t="shared" si="71"/>
        <v/>
      </c>
      <c r="R1118" s="174" t="str">
        <f t="shared" si="72"/>
        <v/>
      </c>
    </row>
    <row r="1119" spans="1:18" ht="24.75" customHeight="1" x14ac:dyDescent="0.2">
      <c r="A1119" s="212"/>
      <c r="B1119" s="213"/>
      <c r="C1119" s="214"/>
      <c r="D1119" s="88"/>
      <c r="E1119" s="110"/>
      <c r="F1119" s="28"/>
      <c r="G1119" s="28"/>
      <c r="H1119" s="22" t="str">
        <f>IF(G1119="","",ROUNDDOWN('Lesné celky'!$C$2*G1119,2))</f>
        <v/>
      </c>
      <c r="I1119" s="28"/>
      <c r="J1119" s="28"/>
      <c r="K1119" s="28"/>
      <c r="L1119" s="28"/>
      <c r="M1119" s="24">
        <f t="shared" si="69"/>
        <v>0</v>
      </c>
      <c r="N1119" s="112" t="str">
        <f t="shared" si="70"/>
        <v/>
      </c>
      <c r="O1119" s="31"/>
      <c r="P1119" s="33" t="str">
        <f t="shared" si="71"/>
        <v/>
      </c>
      <c r="R1119" s="174" t="str">
        <f t="shared" si="72"/>
        <v/>
      </c>
    </row>
    <row r="1120" spans="1:18" ht="24.75" customHeight="1" x14ac:dyDescent="0.2">
      <c r="A1120" s="212"/>
      <c r="B1120" s="213"/>
      <c r="C1120" s="214"/>
      <c r="D1120" s="88"/>
      <c r="E1120" s="110"/>
      <c r="F1120" s="28"/>
      <c r="G1120" s="28"/>
      <c r="H1120" s="22" t="str">
        <f>IF(G1120="","",ROUNDDOWN('Lesné celky'!$C$2*G1120,2))</f>
        <v/>
      </c>
      <c r="I1120" s="28"/>
      <c r="J1120" s="28"/>
      <c r="K1120" s="28"/>
      <c r="L1120" s="28"/>
      <c r="M1120" s="24">
        <f t="shared" si="69"/>
        <v>0</v>
      </c>
      <c r="N1120" s="112" t="str">
        <f t="shared" si="70"/>
        <v/>
      </c>
      <c r="O1120" s="31"/>
      <c r="P1120" s="33" t="str">
        <f t="shared" si="71"/>
        <v/>
      </c>
      <c r="R1120" s="174" t="str">
        <f t="shared" si="72"/>
        <v/>
      </c>
    </row>
    <row r="1121" spans="1:18" ht="24.75" customHeight="1" x14ac:dyDescent="0.2">
      <c r="A1121" s="212"/>
      <c r="B1121" s="213"/>
      <c r="C1121" s="214"/>
      <c r="D1121" s="88"/>
      <c r="E1121" s="110"/>
      <c r="F1121" s="28"/>
      <c r="G1121" s="28"/>
      <c r="H1121" s="22" t="str">
        <f>IF(G1121="","",ROUNDDOWN('Lesné celky'!$C$2*G1121,2))</f>
        <v/>
      </c>
      <c r="I1121" s="28"/>
      <c r="J1121" s="28"/>
      <c r="K1121" s="28"/>
      <c r="L1121" s="28"/>
      <c r="M1121" s="24">
        <f t="shared" si="69"/>
        <v>0</v>
      </c>
      <c r="N1121" s="112" t="str">
        <f t="shared" si="70"/>
        <v/>
      </c>
      <c r="O1121" s="31"/>
      <c r="P1121" s="33" t="str">
        <f t="shared" si="71"/>
        <v/>
      </c>
      <c r="R1121" s="174" t="str">
        <f t="shared" si="72"/>
        <v/>
      </c>
    </row>
    <row r="1122" spans="1:18" ht="24.75" customHeight="1" x14ac:dyDescent="0.2">
      <c r="A1122" s="212"/>
      <c r="B1122" s="213"/>
      <c r="C1122" s="214"/>
      <c r="D1122" s="88"/>
      <c r="E1122" s="110"/>
      <c r="F1122" s="28"/>
      <c r="G1122" s="28"/>
      <c r="H1122" s="22" t="str">
        <f>IF(G1122="","",ROUNDDOWN('Lesné celky'!$C$2*G1122,2))</f>
        <v/>
      </c>
      <c r="I1122" s="28"/>
      <c r="J1122" s="28"/>
      <c r="K1122" s="28"/>
      <c r="L1122" s="28"/>
      <c r="M1122" s="24">
        <f t="shared" si="69"/>
        <v>0</v>
      </c>
      <c r="N1122" s="112" t="str">
        <f t="shared" si="70"/>
        <v/>
      </c>
      <c r="O1122" s="31"/>
      <c r="P1122" s="33" t="str">
        <f t="shared" si="71"/>
        <v/>
      </c>
      <c r="R1122" s="174" t="str">
        <f t="shared" si="72"/>
        <v/>
      </c>
    </row>
    <row r="1123" spans="1:18" ht="24.75" customHeight="1" x14ac:dyDescent="0.2">
      <c r="A1123" s="212"/>
      <c r="B1123" s="213"/>
      <c r="C1123" s="214"/>
      <c r="D1123" s="88"/>
      <c r="E1123" s="110"/>
      <c r="F1123" s="28"/>
      <c r="G1123" s="28"/>
      <c r="H1123" s="22" t="str">
        <f>IF(G1123="","",ROUNDDOWN('Lesné celky'!$C$2*G1123,2))</f>
        <v/>
      </c>
      <c r="I1123" s="28"/>
      <c r="J1123" s="28"/>
      <c r="K1123" s="28"/>
      <c r="L1123" s="28"/>
      <c r="M1123" s="24">
        <f t="shared" si="69"/>
        <v>0</v>
      </c>
      <c r="N1123" s="112" t="str">
        <f t="shared" si="70"/>
        <v/>
      </c>
      <c r="O1123" s="31"/>
      <c r="P1123" s="33" t="str">
        <f t="shared" si="71"/>
        <v/>
      </c>
      <c r="R1123" s="174" t="str">
        <f t="shared" si="72"/>
        <v/>
      </c>
    </row>
    <row r="1124" spans="1:18" ht="24.75" customHeight="1" x14ac:dyDescent="0.2">
      <c r="A1124" s="212"/>
      <c r="B1124" s="213"/>
      <c r="C1124" s="214"/>
      <c r="D1124" s="88"/>
      <c r="E1124" s="110"/>
      <c r="F1124" s="28"/>
      <c r="G1124" s="28"/>
      <c r="H1124" s="22" t="str">
        <f>IF(G1124="","",ROUNDDOWN('Lesné celky'!$C$2*G1124,2))</f>
        <v/>
      </c>
      <c r="I1124" s="28"/>
      <c r="J1124" s="28"/>
      <c r="K1124" s="28"/>
      <c r="L1124" s="28"/>
      <c r="M1124" s="24">
        <f t="shared" si="69"/>
        <v>0</v>
      </c>
      <c r="N1124" s="112" t="str">
        <f t="shared" si="70"/>
        <v/>
      </c>
      <c r="O1124" s="31"/>
      <c r="P1124" s="33" t="str">
        <f t="shared" si="71"/>
        <v/>
      </c>
      <c r="R1124" s="174" t="str">
        <f t="shared" si="72"/>
        <v/>
      </c>
    </row>
    <row r="1125" spans="1:18" ht="24.75" customHeight="1" x14ac:dyDescent="0.2">
      <c r="A1125" s="212"/>
      <c r="B1125" s="213"/>
      <c r="C1125" s="214"/>
      <c r="D1125" s="88"/>
      <c r="E1125" s="110"/>
      <c r="F1125" s="28"/>
      <c r="G1125" s="28"/>
      <c r="H1125" s="22" t="str">
        <f>IF(G1125="","",ROUNDDOWN('Lesné celky'!$C$2*G1125,2))</f>
        <v/>
      </c>
      <c r="I1125" s="28"/>
      <c r="J1125" s="28"/>
      <c r="K1125" s="28"/>
      <c r="L1125" s="28"/>
      <c r="M1125" s="24">
        <f t="shared" si="69"/>
        <v>0</v>
      </c>
      <c r="N1125" s="112" t="str">
        <f t="shared" si="70"/>
        <v/>
      </c>
      <c r="O1125" s="31"/>
      <c r="P1125" s="33" t="str">
        <f t="shared" si="71"/>
        <v/>
      </c>
      <c r="R1125" s="174" t="str">
        <f t="shared" si="72"/>
        <v/>
      </c>
    </row>
    <row r="1126" spans="1:18" ht="24.75" customHeight="1" x14ac:dyDescent="0.2">
      <c r="A1126" s="212"/>
      <c r="B1126" s="213"/>
      <c r="C1126" s="214"/>
      <c r="D1126" s="88"/>
      <c r="E1126" s="110"/>
      <c r="F1126" s="28"/>
      <c r="G1126" s="28"/>
      <c r="H1126" s="22" t="str">
        <f>IF(G1126="","",ROUNDDOWN('Lesné celky'!$C$2*G1126,2))</f>
        <v/>
      </c>
      <c r="I1126" s="28"/>
      <c r="J1126" s="28"/>
      <c r="K1126" s="28"/>
      <c r="L1126" s="28"/>
      <c r="M1126" s="24">
        <f t="shared" si="69"/>
        <v>0</v>
      </c>
      <c r="N1126" s="112" t="str">
        <f t="shared" si="70"/>
        <v/>
      </c>
      <c r="O1126" s="31"/>
      <c r="P1126" s="33" t="str">
        <f t="shared" si="71"/>
        <v/>
      </c>
      <c r="R1126" s="174" t="str">
        <f t="shared" si="72"/>
        <v/>
      </c>
    </row>
    <row r="1127" spans="1:18" ht="24.75" customHeight="1" x14ac:dyDescent="0.2">
      <c r="A1127" s="212"/>
      <c r="B1127" s="213"/>
      <c r="C1127" s="214"/>
      <c r="D1127" s="88"/>
      <c r="E1127" s="110"/>
      <c r="F1127" s="28"/>
      <c r="G1127" s="28"/>
      <c r="H1127" s="22" t="str">
        <f>IF(G1127="","",ROUNDDOWN('Lesné celky'!$C$2*G1127,2))</f>
        <v/>
      </c>
      <c r="I1127" s="28"/>
      <c r="J1127" s="28"/>
      <c r="K1127" s="28"/>
      <c r="L1127" s="28"/>
      <c r="M1127" s="24">
        <f t="shared" si="69"/>
        <v>0</v>
      </c>
      <c r="N1127" s="112" t="str">
        <f t="shared" si="70"/>
        <v/>
      </c>
      <c r="O1127" s="31"/>
      <c r="P1127" s="33" t="str">
        <f t="shared" si="71"/>
        <v/>
      </c>
      <c r="R1127" s="174" t="str">
        <f t="shared" si="72"/>
        <v/>
      </c>
    </row>
    <row r="1128" spans="1:18" ht="24.75" customHeight="1" x14ac:dyDescent="0.2">
      <c r="A1128" s="212"/>
      <c r="B1128" s="213"/>
      <c r="C1128" s="214"/>
      <c r="D1128" s="88"/>
      <c r="E1128" s="110"/>
      <c r="F1128" s="28"/>
      <c r="G1128" s="28"/>
      <c r="H1128" s="22" t="str">
        <f>IF(G1128="","",ROUNDDOWN('Lesné celky'!$C$2*G1128,2))</f>
        <v/>
      </c>
      <c r="I1128" s="28"/>
      <c r="J1128" s="28"/>
      <c r="K1128" s="28"/>
      <c r="L1128" s="28"/>
      <c r="M1128" s="24">
        <f t="shared" si="69"/>
        <v>0</v>
      </c>
      <c r="N1128" s="112" t="str">
        <f t="shared" si="70"/>
        <v/>
      </c>
      <c r="O1128" s="31"/>
      <c r="P1128" s="33" t="str">
        <f t="shared" si="71"/>
        <v/>
      </c>
      <c r="R1128" s="174" t="str">
        <f t="shared" si="72"/>
        <v/>
      </c>
    </row>
    <row r="1129" spans="1:18" ht="24.75" customHeight="1" x14ac:dyDescent="0.2">
      <c r="A1129" s="212"/>
      <c r="B1129" s="213"/>
      <c r="C1129" s="214"/>
      <c r="D1129" s="88"/>
      <c r="E1129" s="110"/>
      <c r="F1129" s="28"/>
      <c r="G1129" s="28"/>
      <c r="H1129" s="22" t="str">
        <f>IF(G1129="","",ROUNDDOWN('Lesné celky'!$C$2*G1129,2))</f>
        <v/>
      </c>
      <c r="I1129" s="28"/>
      <c r="J1129" s="28"/>
      <c r="K1129" s="28"/>
      <c r="L1129" s="28"/>
      <c r="M1129" s="24">
        <f t="shared" si="69"/>
        <v>0</v>
      </c>
      <c r="N1129" s="112" t="str">
        <f t="shared" si="70"/>
        <v/>
      </c>
      <c r="O1129" s="31"/>
      <c r="P1129" s="33" t="str">
        <f t="shared" si="71"/>
        <v/>
      </c>
      <c r="R1129" s="174" t="str">
        <f t="shared" si="72"/>
        <v/>
      </c>
    </row>
    <row r="1130" spans="1:18" ht="24.75" customHeight="1" x14ac:dyDescent="0.2">
      <c r="A1130" s="212"/>
      <c r="B1130" s="213"/>
      <c r="C1130" s="214"/>
      <c r="D1130" s="88"/>
      <c r="E1130" s="110"/>
      <c r="F1130" s="28"/>
      <c r="G1130" s="28"/>
      <c r="H1130" s="22" t="str">
        <f>IF(G1130="","",ROUNDDOWN('Lesné celky'!$C$2*G1130,2))</f>
        <v/>
      </c>
      <c r="I1130" s="28"/>
      <c r="J1130" s="28"/>
      <c r="K1130" s="28"/>
      <c r="L1130" s="28"/>
      <c r="M1130" s="24">
        <f t="shared" si="69"/>
        <v>0</v>
      </c>
      <c r="N1130" s="112" t="str">
        <f t="shared" si="70"/>
        <v/>
      </c>
      <c r="O1130" s="31"/>
      <c r="P1130" s="33" t="str">
        <f t="shared" si="71"/>
        <v/>
      </c>
      <c r="R1130" s="174" t="str">
        <f t="shared" si="72"/>
        <v/>
      </c>
    </row>
    <row r="1131" spans="1:18" ht="24.75" customHeight="1" x14ac:dyDescent="0.2">
      <c r="A1131" s="212"/>
      <c r="B1131" s="213"/>
      <c r="C1131" s="214"/>
      <c r="D1131" s="88"/>
      <c r="E1131" s="110"/>
      <c r="F1131" s="28"/>
      <c r="G1131" s="28"/>
      <c r="H1131" s="22" t="str">
        <f>IF(G1131="","",ROUNDDOWN('Lesné celky'!$C$2*G1131,2))</f>
        <v/>
      </c>
      <c r="I1131" s="28"/>
      <c r="J1131" s="28"/>
      <c r="K1131" s="28"/>
      <c r="L1131" s="28"/>
      <c r="M1131" s="24">
        <f t="shared" si="69"/>
        <v>0</v>
      </c>
      <c r="N1131" s="112" t="str">
        <f t="shared" si="70"/>
        <v/>
      </c>
      <c r="O1131" s="31"/>
      <c r="P1131" s="33" t="str">
        <f t="shared" si="71"/>
        <v/>
      </c>
      <c r="R1131" s="174" t="str">
        <f t="shared" si="72"/>
        <v/>
      </c>
    </row>
    <row r="1132" spans="1:18" ht="24.75" customHeight="1" x14ac:dyDescent="0.2">
      <c r="A1132" s="212"/>
      <c r="B1132" s="213"/>
      <c r="C1132" s="214"/>
      <c r="D1132" s="88"/>
      <c r="E1132" s="110"/>
      <c r="F1132" s="28"/>
      <c r="G1132" s="28"/>
      <c r="H1132" s="22" t="str">
        <f>IF(G1132="","",ROUNDDOWN('Lesné celky'!$C$2*G1132,2))</f>
        <v/>
      </c>
      <c r="I1132" s="28"/>
      <c r="J1132" s="28"/>
      <c r="K1132" s="28"/>
      <c r="L1132" s="28"/>
      <c r="M1132" s="24">
        <f t="shared" si="69"/>
        <v>0</v>
      </c>
      <c r="N1132" s="112" t="str">
        <f t="shared" si="70"/>
        <v/>
      </c>
      <c r="O1132" s="31"/>
      <c r="P1132" s="33" t="str">
        <f t="shared" si="71"/>
        <v/>
      </c>
      <c r="R1132" s="174" t="str">
        <f t="shared" si="72"/>
        <v/>
      </c>
    </row>
    <row r="1133" spans="1:18" ht="24.75" customHeight="1" x14ac:dyDescent="0.2">
      <c r="A1133" s="212"/>
      <c r="B1133" s="213"/>
      <c r="C1133" s="214"/>
      <c r="D1133" s="88"/>
      <c r="E1133" s="110"/>
      <c r="F1133" s="28"/>
      <c r="G1133" s="28"/>
      <c r="H1133" s="22" t="str">
        <f>IF(G1133="","",ROUNDDOWN('Lesné celky'!$C$2*G1133,2))</f>
        <v/>
      </c>
      <c r="I1133" s="28"/>
      <c r="J1133" s="28"/>
      <c r="K1133" s="28"/>
      <c r="L1133" s="28"/>
      <c r="M1133" s="24">
        <f t="shared" si="69"/>
        <v>0</v>
      </c>
      <c r="N1133" s="112" t="str">
        <f t="shared" si="70"/>
        <v/>
      </c>
      <c r="O1133" s="31"/>
      <c r="P1133" s="33" t="str">
        <f t="shared" si="71"/>
        <v/>
      </c>
      <c r="R1133" s="174" t="str">
        <f t="shared" si="72"/>
        <v/>
      </c>
    </row>
    <row r="1134" spans="1:18" ht="24.75" customHeight="1" x14ac:dyDescent="0.2">
      <c r="A1134" s="212"/>
      <c r="B1134" s="213"/>
      <c r="C1134" s="214"/>
      <c r="D1134" s="88"/>
      <c r="E1134" s="110"/>
      <c r="F1134" s="28"/>
      <c r="G1134" s="28"/>
      <c r="H1134" s="22" t="str">
        <f>IF(G1134="","",ROUNDDOWN('Lesné celky'!$C$2*G1134,2))</f>
        <v/>
      </c>
      <c r="I1134" s="28"/>
      <c r="J1134" s="28"/>
      <c r="K1134" s="28"/>
      <c r="L1134" s="28"/>
      <c r="M1134" s="24">
        <f t="shared" si="69"/>
        <v>0</v>
      </c>
      <c r="N1134" s="112" t="str">
        <f t="shared" si="70"/>
        <v/>
      </c>
      <c r="O1134" s="31"/>
      <c r="P1134" s="33" t="str">
        <f t="shared" si="71"/>
        <v/>
      </c>
      <c r="R1134" s="174" t="str">
        <f t="shared" si="72"/>
        <v/>
      </c>
    </row>
    <row r="1135" spans="1:18" ht="24.75" customHeight="1" x14ac:dyDescent="0.2">
      <c r="A1135" s="212"/>
      <c r="B1135" s="213"/>
      <c r="C1135" s="214"/>
      <c r="D1135" s="88"/>
      <c r="E1135" s="110"/>
      <c r="F1135" s="28"/>
      <c r="G1135" s="28"/>
      <c r="H1135" s="22" t="str">
        <f>IF(G1135="","",ROUNDDOWN('Lesné celky'!$C$2*G1135,2))</f>
        <v/>
      </c>
      <c r="I1135" s="28"/>
      <c r="J1135" s="28"/>
      <c r="K1135" s="28"/>
      <c r="L1135" s="28"/>
      <c r="M1135" s="24">
        <f t="shared" si="69"/>
        <v>0</v>
      </c>
      <c r="N1135" s="112" t="str">
        <f t="shared" si="70"/>
        <v/>
      </c>
      <c r="O1135" s="31"/>
      <c r="P1135" s="33" t="str">
        <f t="shared" si="71"/>
        <v/>
      </c>
      <c r="R1135" s="174" t="str">
        <f t="shared" si="72"/>
        <v/>
      </c>
    </row>
    <row r="1136" spans="1:18" ht="24.75" customHeight="1" x14ac:dyDescent="0.2">
      <c r="A1136" s="212"/>
      <c r="B1136" s="213"/>
      <c r="C1136" s="214"/>
      <c r="D1136" s="88"/>
      <c r="E1136" s="110"/>
      <c r="F1136" s="28"/>
      <c r="G1136" s="28"/>
      <c r="H1136" s="22" t="str">
        <f>IF(G1136="","",ROUNDDOWN('Lesné celky'!$C$2*G1136,2))</f>
        <v/>
      </c>
      <c r="I1136" s="28"/>
      <c r="J1136" s="28"/>
      <c r="K1136" s="28"/>
      <c r="L1136" s="28"/>
      <c r="M1136" s="24">
        <f t="shared" si="69"/>
        <v>0</v>
      </c>
      <c r="N1136" s="112" t="str">
        <f t="shared" si="70"/>
        <v/>
      </c>
      <c r="O1136" s="31"/>
      <c r="P1136" s="33" t="str">
        <f t="shared" si="71"/>
        <v/>
      </c>
      <c r="R1136" s="174" t="str">
        <f t="shared" si="72"/>
        <v/>
      </c>
    </row>
    <row r="1137" spans="1:18" ht="24.75" customHeight="1" x14ac:dyDescent="0.2">
      <c r="A1137" s="212"/>
      <c r="B1137" s="213"/>
      <c r="C1137" s="214"/>
      <c r="D1137" s="88"/>
      <c r="E1137" s="110"/>
      <c r="F1137" s="28"/>
      <c r="G1137" s="28"/>
      <c r="H1137" s="22" t="str">
        <f>IF(G1137="","",ROUNDDOWN('Lesné celky'!$C$2*G1137,2))</f>
        <v/>
      </c>
      <c r="I1137" s="28"/>
      <c r="J1137" s="28"/>
      <c r="K1137" s="28"/>
      <c r="L1137" s="28"/>
      <c r="M1137" s="24">
        <f t="shared" si="69"/>
        <v>0</v>
      </c>
      <c r="N1137" s="112" t="str">
        <f t="shared" si="70"/>
        <v/>
      </c>
      <c r="O1137" s="31"/>
      <c r="P1137" s="33" t="str">
        <f t="shared" si="71"/>
        <v/>
      </c>
      <c r="R1137" s="174" t="str">
        <f t="shared" si="72"/>
        <v/>
      </c>
    </row>
    <row r="1138" spans="1:18" ht="24.75" customHeight="1" x14ac:dyDescent="0.2">
      <c r="A1138" s="212"/>
      <c r="B1138" s="213"/>
      <c r="C1138" s="214"/>
      <c r="D1138" s="88"/>
      <c r="E1138" s="110"/>
      <c r="F1138" s="28"/>
      <c r="G1138" s="28"/>
      <c r="H1138" s="22" t="str">
        <f>IF(G1138="","",ROUNDDOWN('Lesné celky'!$C$2*G1138,2))</f>
        <v/>
      </c>
      <c r="I1138" s="28"/>
      <c r="J1138" s="28"/>
      <c r="K1138" s="28"/>
      <c r="L1138" s="28"/>
      <c r="M1138" s="24">
        <f t="shared" si="69"/>
        <v>0</v>
      </c>
      <c r="N1138" s="112" t="str">
        <f t="shared" si="70"/>
        <v/>
      </c>
      <c r="O1138" s="31"/>
      <c r="P1138" s="33" t="str">
        <f t="shared" si="71"/>
        <v/>
      </c>
      <c r="R1138" s="174" t="str">
        <f t="shared" si="72"/>
        <v/>
      </c>
    </row>
    <row r="1139" spans="1:18" ht="24.75" customHeight="1" x14ac:dyDescent="0.2">
      <c r="A1139" s="212"/>
      <c r="B1139" s="213"/>
      <c r="C1139" s="214"/>
      <c r="D1139" s="88"/>
      <c r="E1139" s="110"/>
      <c r="F1139" s="28"/>
      <c r="G1139" s="28"/>
      <c r="H1139" s="22" t="str">
        <f>IF(G1139="","",ROUNDDOWN('Lesné celky'!$C$2*G1139,2))</f>
        <v/>
      </c>
      <c r="I1139" s="28"/>
      <c r="J1139" s="28"/>
      <c r="K1139" s="28"/>
      <c r="L1139" s="28"/>
      <c r="M1139" s="24">
        <f t="shared" si="69"/>
        <v>0</v>
      </c>
      <c r="N1139" s="112" t="str">
        <f t="shared" si="70"/>
        <v/>
      </c>
      <c r="O1139" s="31"/>
      <c r="P1139" s="33" t="str">
        <f t="shared" si="71"/>
        <v/>
      </c>
      <c r="R1139" s="174" t="str">
        <f t="shared" si="72"/>
        <v/>
      </c>
    </row>
    <row r="1140" spans="1:18" ht="24.75" customHeight="1" x14ac:dyDescent="0.2">
      <c r="A1140" s="212"/>
      <c r="B1140" s="213"/>
      <c r="C1140" s="214"/>
      <c r="D1140" s="88"/>
      <c r="E1140" s="110"/>
      <c r="F1140" s="28"/>
      <c r="G1140" s="28"/>
      <c r="H1140" s="22" t="str">
        <f>IF(G1140="","",ROUNDDOWN('Lesné celky'!$C$2*G1140,2))</f>
        <v/>
      </c>
      <c r="I1140" s="28"/>
      <c r="J1140" s="28"/>
      <c r="K1140" s="28"/>
      <c r="L1140" s="28"/>
      <c r="M1140" s="24">
        <f t="shared" si="69"/>
        <v>0</v>
      </c>
      <c r="N1140" s="112" t="str">
        <f t="shared" si="70"/>
        <v/>
      </c>
      <c r="O1140" s="31"/>
      <c r="P1140" s="33" t="str">
        <f t="shared" si="71"/>
        <v/>
      </c>
      <c r="R1140" s="174" t="str">
        <f t="shared" si="72"/>
        <v/>
      </c>
    </row>
    <row r="1141" spans="1:18" ht="24.75" customHeight="1" x14ac:dyDescent="0.2">
      <c r="A1141" s="212"/>
      <c r="B1141" s="213"/>
      <c r="C1141" s="214"/>
      <c r="D1141" s="88"/>
      <c r="E1141" s="110"/>
      <c r="F1141" s="28"/>
      <c r="G1141" s="28"/>
      <c r="H1141" s="22" t="str">
        <f>IF(G1141="","",ROUNDDOWN('Lesné celky'!$C$2*G1141,2))</f>
        <v/>
      </c>
      <c r="I1141" s="28"/>
      <c r="J1141" s="28"/>
      <c r="K1141" s="28"/>
      <c r="L1141" s="28"/>
      <c r="M1141" s="24">
        <f t="shared" si="69"/>
        <v>0</v>
      </c>
      <c r="N1141" s="112" t="str">
        <f t="shared" si="70"/>
        <v/>
      </c>
      <c r="O1141" s="31"/>
      <c r="P1141" s="33" t="str">
        <f t="shared" si="71"/>
        <v/>
      </c>
      <c r="R1141" s="174" t="str">
        <f t="shared" si="72"/>
        <v/>
      </c>
    </row>
    <row r="1142" spans="1:18" ht="24.75" customHeight="1" x14ac:dyDescent="0.2">
      <c r="A1142" s="212"/>
      <c r="B1142" s="213"/>
      <c r="C1142" s="214"/>
      <c r="D1142" s="88"/>
      <c r="E1142" s="110"/>
      <c r="F1142" s="28"/>
      <c r="G1142" s="28"/>
      <c r="H1142" s="22" t="str">
        <f>IF(G1142="","",ROUNDDOWN('Lesné celky'!$C$2*G1142,2))</f>
        <v/>
      </c>
      <c r="I1142" s="28"/>
      <c r="J1142" s="28"/>
      <c r="K1142" s="28"/>
      <c r="L1142" s="28"/>
      <c r="M1142" s="24">
        <f t="shared" si="69"/>
        <v>0</v>
      </c>
      <c r="N1142" s="112" t="str">
        <f t="shared" si="70"/>
        <v/>
      </c>
      <c r="O1142" s="31"/>
      <c r="P1142" s="33" t="str">
        <f t="shared" si="71"/>
        <v/>
      </c>
      <c r="R1142" s="174" t="str">
        <f t="shared" si="72"/>
        <v/>
      </c>
    </row>
    <row r="1143" spans="1:18" ht="24.75" customHeight="1" x14ac:dyDescent="0.2">
      <c r="A1143" s="212"/>
      <c r="B1143" s="213"/>
      <c r="C1143" s="214"/>
      <c r="D1143" s="88"/>
      <c r="E1143" s="110"/>
      <c r="F1143" s="28"/>
      <c r="G1143" s="28"/>
      <c r="H1143" s="22" t="str">
        <f>IF(G1143="","",ROUNDDOWN('Lesné celky'!$C$2*G1143,2))</f>
        <v/>
      </c>
      <c r="I1143" s="28"/>
      <c r="J1143" s="28"/>
      <c r="K1143" s="28"/>
      <c r="L1143" s="28"/>
      <c r="M1143" s="24">
        <f t="shared" si="69"/>
        <v>0</v>
      </c>
      <c r="N1143" s="112" t="str">
        <f t="shared" si="70"/>
        <v/>
      </c>
      <c r="O1143" s="31"/>
      <c r="P1143" s="33" t="str">
        <f t="shared" si="71"/>
        <v/>
      </c>
      <c r="R1143" s="174" t="str">
        <f t="shared" si="72"/>
        <v/>
      </c>
    </row>
    <row r="1144" spans="1:18" ht="24.75" customHeight="1" x14ac:dyDescent="0.2">
      <c r="A1144" s="212"/>
      <c r="B1144" s="213"/>
      <c r="C1144" s="214"/>
      <c r="D1144" s="88"/>
      <c r="E1144" s="110"/>
      <c r="F1144" s="28"/>
      <c r="G1144" s="28"/>
      <c r="H1144" s="22" t="str">
        <f>IF(G1144="","",ROUNDDOWN('Lesné celky'!$C$2*G1144,2))</f>
        <v/>
      </c>
      <c r="I1144" s="28"/>
      <c r="J1144" s="28"/>
      <c r="K1144" s="28"/>
      <c r="L1144" s="28"/>
      <c r="M1144" s="24">
        <f t="shared" si="69"/>
        <v>0</v>
      </c>
      <c r="N1144" s="112" t="str">
        <f t="shared" si="70"/>
        <v/>
      </c>
      <c r="O1144" s="31"/>
      <c r="P1144" s="33" t="str">
        <f t="shared" si="71"/>
        <v/>
      </c>
      <c r="R1144" s="174" t="str">
        <f t="shared" si="72"/>
        <v/>
      </c>
    </row>
    <row r="1145" spans="1:18" ht="24.75" customHeight="1" x14ac:dyDescent="0.2">
      <c r="A1145" s="212"/>
      <c r="B1145" s="213"/>
      <c r="C1145" s="214"/>
      <c r="D1145" s="88"/>
      <c r="E1145" s="110"/>
      <c r="F1145" s="28"/>
      <c r="G1145" s="28"/>
      <c r="H1145" s="22" t="str">
        <f>IF(G1145="","",ROUNDDOWN('Lesné celky'!$C$2*G1145,2))</f>
        <v/>
      </c>
      <c r="I1145" s="28"/>
      <c r="J1145" s="28"/>
      <c r="K1145" s="28"/>
      <c r="L1145" s="28"/>
      <c r="M1145" s="24">
        <f t="shared" si="69"/>
        <v>0</v>
      </c>
      <c r="N1145" s="112" t="str">
        <f t="shared" si="70"/>
        <v/>
      </c>
      <c r="O1145" s="31"/>
      <c r="P1145" s="33" t="str">
        <f t="shared" si="71"/>
        <v/>
      </c>
      <c r="R1145" s="174" t="str">
        <f t="shared" si="72"/>
        <v/>
      </c>
    </row>
    <row r="1146" spans="1:18" ht="24.75" customHeight="1" x14ac:dyDescent="0.2">
      <c r="A1146" s="212"/>
      <c r="B1146" s="213"/>
      <c r="C1146" s="214"/>
      <c r="D1146" s="88"/>
      <c r="E1146" s="110"/>
      <c r="F1146" s="28"/>
      <c r="G1146" s="28"/>
      <c r="H1146" s="22" t="str">
        <f>IF(G1146="","",ROUNDDOWN('Lesné celky'!$C$2*G1146,2))</f>
        <v/>
      </c>
      <c r="I1146" s="28"/>
      <c r="J1146" s="28"/>
      <c r="K1146" s="28"/>
      <c r="L1146" s="28"/>
      <c r="M1146" s="24">
        <f t="shared" si="69"/>
        <v>0</v>
      </c>
      <c r="N1146" s="112" t="str">
        <f t="shared" si="70"/>
        <v/>
      </c>
      <c r="O1146" s="31"/>
      <c r="P1146" s="33" t="str">
        <f t="shared" si="71"/>
        <v/>
      </c>
      <c r="R1146" s="174" t="str">
        <f t="shared" si="72"/>
        <v/>
      </c>
    </row>
    <row r="1147" spans="1:18" ht="24.75" customHeight="1" x14ac:dyDescent="0.2">
      <c r="A1147" s="212"/>
      <c r="B1147" s="213"/>
      <c r="C1147" s="214"/>
      <c r="D1147" s="88"/>
      <c r="E1147" s="110"/>
      <c r="F1147" s="28"/>
      <c r="G1147" s="28"/>
      <c r="H1147" s="22" t="str">
        <f>IF(G1147="","",ROUNDDOWN('Lesné celky'!$C$2*G1147,2))</f>
        <v/>
      </c>
      <c r="I1147" s="28"/>
      <c r="J1147" s="28"/>
      <c r="K1147" s="28"/>
      <c r="L1147" s="28"/>
      <c r="M1147" s="24">
        <f t="shared" si="69"/>
        <v>0</v>
      </c>
      <c r="N1147" s="112" t="str">
        <f t="shared" si="70"/>
        <v/>
      </c>
      <c r="O1147" s="31"/>
      <c r="P1147" s="33" t="str">
        <f t="shared" si="71"/>
        <v/>
      </c>
      <c r="R1147" s="174" t="str">
        <f t="shared" si="72"/>
        <v/>
      </c>
    </row>
    <row r="1148" spans="1:18" ht="24.75" customHeight="1" x14ac:dyDescent="0.2">
      <c r="A1148" s="212"/>
      <c r="B1148" s="213"/>
      <c r="C1148" s="214"/>
      <c r="D1148" s="88"/>
      <c r="E1148" s="110"/>
      <c r="F1148" s="28"/>
      <c r="G1148" s="28"/>
      <c r="H1148" s="22" t="str">
        <f>IF(G1148="","",ROUNDDOWN('Lesné celky'!$C$2*G1148,2))</f>
        <v/>
      </c>
      <c r="I1148" s="28"/>
      <c r="J1148" s="28"/>
      <c r="K1148" s="28"/>
      <c r="L1148" s="28"/>
      <c r="M1148" s="24">
        <f t="shared" si="69"/>
        <v>0</v>
      </c>
      <c r="N1148" s="112" t="str">
        <f t="shared" si="70"/>
        <v/>
      </c>
      <c r="O1148" s="31"/>
      <c r="P1148" s="33" t="str">
        <f t="shared" si="71"/>
        <v/>
      </c>
      <c r="R1148" s="174" t="str">
        <f t="shared" si="72"/>
        <v/>
      </c>
    </row>
    <row r="1149" spans="1:18" ht="24.75" customHeight="1" x14ac:dyDescent="0.2">
      <c r="A1149" s="212"/>
      <c r="B1149" s="213"/>
      <c r="C1149" s="214"/>
      <c r="D1149" s="88"/>
      <c r="E1149" s="110"/>
      <c r="F1149" s="28"/>
      <c r="G1149" s="28"/>
      <c r="H1149" s="22" t="str">
        <f>IF(G1149="","",ROUNDDOWN('Lesné celky'!$C$2*G1149,2))</f>
        <v/>
      </c>
      <c r="I1149" s="28"/>
      <c r="J1149" s="28"/>
      <c r="K1149" s="28"/>
      <c r="L1149" s="28"/>
      <c r="M1149" s="24">
        <f t="shared" si="69"/>
        <v>0</v>
      </c>
      <c r="N1149" s="112" t="str">
        <f t="shared" si="70"/>
        <v/>
      </c>
      <c r="O1149" s="31"/>
      <c r="P1149" s="33" t="str">
        <f t="shared" si="71"/>
        <v/>
      </c>
      <c r="R1149" s="174" t="str">
        <f t="shared" si="72"/>
        <v/>
      </c>
    </row>
    <row r="1150" spans="1:18" ht="24.75" customHeight="1" x14ac:dyDescent="0.2">
      <c r="A1150" s="212"/>
      <c r="B1150" s="213"/>
      <c r="C1150" s="214"/>
      <c r="D1150" s="88"/>
      <c r="E1150" s="110"/>
      <c r="F1150" s="28"/>
      <c r="G1150" s="28"/>
      <c r="H1150" s="22" t="str">
        <f>IF(G1150="","",ROUNDDOWN('Lesné celky'!$C$2*G1150,2))</f>
        <v/>
      </c>
      <c r="I1150" s="28"/>
      <c r="J1150" s="28"/>
      <c r="K1150" s="28"/>
      <c r="L1150" s="28"/>
      <c r="M1150" s="24">
        <f t="shared" si="69"/>
        <v>0</v>
      </c>
      <c r="N1150" s="112" t="str">
        <f t="shared" si="70"/>
        <v/>
      </c>
      <c r="O1150" s="31"/>
      <c r="P1150" s="33" t="str">
        <f t="shared" si="71"/>
        <v/>
      </c>
      <c r="R1150" s="174" t="str">
        <f t="shared" si="72"/>
        <v/>
      </c>
    </row>
    <row r="1151" spans="1:18" ht="24.75" customHeight="1" x14ac:dyDescent="0.2">
      <c r="A1151" s="212"/>
      <c r="B1151" s="213"/>
      <c r="C1151" s="214"/>
      <c r="D1151" s="88"/>
      <c r="E1151" s="110"/>
      <c r="F1151" s="28"/>
      <c r="G1151" s="28"/>
      <c r="H1151" s="22" t="str">
        <f>IF(G1151="","",ROUNDDOWN('Lesné celky'!$C$2*G1151,2))</f>
        <v/>
      </c>
      <c r="I1151" s="28"/>
      <c r="J1151" s="28"/>
      <c r="K1151" s="28"/>
      <c r="L1151" s="28"/>
      <c r="M1151" s="24">
        <f t="shared" si="69"/>
        <v>0</v>
      </c>
      <c r="N1151" s="112" t="str">
        <f t="shared" si="70"/>
        <v/>
      </c>
      <c r="O1151" s="31"/>
      <c r="P1151" s="33" t="str">
        <f t="shared" si="71"/>
        <v/>
      </c>
      <c r="R1151" s="174" t="str">
        <f t="shared" si="72"/>
        <v/>
      </c>
    </row>
    <row r="1152" spans="1:18" ht="24.75" customHeight="1" x14ac:dyDescent="0.2">
      <c r="A1152" s="212"/>
      <c r="B1152" s="213"/>
      <c r="C1152" s="214"/>
      <c r="D1152" s="88"/>
      <c r="E1152" s="110"/>
      <c r="F1152" s="28"/>
      <c r="G1152" s="28"/>
      <c r="H1152" s="22" t="str">
        <f>IF(G1152="","",ROUNDDOWN('Lesné celky'!$C$2*G1152,2))</f>
        <v/>
      </c>
      <c r="I1152" s="28"/>
      <c r="J1152" s="28"/>
      <c r="K1152" s="28"/>
      <c r="L1152" s="28"/>
      <c r="M1152" s="24">
        <f t="shared" si="69"/>
        <v>0</v>
      </c>
      <c r="N1152" s="112" t="str">
        <f t="shared" si="70"/>
        <v/>
      </c>
      <c r="O1152" s="31"/>
      <c r="P1152" s="33" t="str">
        <f t="shared" si="71"/>
        <v/>
      </c>
      <c r="R1152" s="174" t="str">
        <f t="shared" si="72"/>
        <v/>
      </c>
    </row>
    <row r="1153" spans="1:18" ht="24.75" customHeight="1" x14ac:dyDescent="0.2">
      <c r="A1153" s="212"/>
      <c r="B1153" s="213"/>
      <c r="C1153" s="214"/>
      <c r="D1153" s="88"/>
      <c r="E1153" s="110"/>
      <c r="F1153" s="28"/>
      <c r="G1153" s="28"/>
      <c r="H1153" s="22" t="str">
        <f>IF(G1153="","",ROUNDDOWN('Lesné celky'!$C$2*G1153,2))</f>
        <v/>
      </c>
      <c r="I1153" s="28"/>
      <c r="J1153" s="28"/>
      <c r="K1153" s="28"/>
      <c r="L1153" s="28"/>
      <c r="M1153" s="24">
        <f t="shared" si="69"/>
        <v>0</v>
      </c>
      <c r="N1153" s="112" t="str">
        <f t="shared" si="70"/>
        <v/>
      </c>
      <c r="O1153" s="31"/>
      <c r="P1153" s="33" t="str">
        <f t="shared" si="71"/>
        <v/>
      </c>
      <c r="R1153" s="174" t="str">
        <f t="shared" si="72"/>
        <v/>
      </c>
    </row>
    <row r="1154" spans="1:18" ht="24.75" customHeight="1" x14ac:dyDescent="0.2">
      <c r="A1154" s="212"/>
      <c r="B1154" s="213"/>
      <c r="C1154" s="214"/>
      <c r="D1154" s="88"/>
      <c r="E1154" s="110"/>
      <c r="F1154" s="28"/>
      <c r="G1154" s="28"/>
      <c r="H1154" s="22" t="str">
        <f>IF(G1154="","",ROUNDDOWN('Lesné celky'!$C$2*G1154,2))</f>
        <v/>
      </c>
      <c r="I1154" s="28"/>
      <c r="J1154" s="28"/>
      <c r="K1154" s="28"/>
      <c r="L1154" s="28"/>
      <c r="M1154" s="24">
        <f t="shared" ref="M1154:M1217" si="73">SUM(I1154:L1154)</f>
        <v>0</v>
      </c>
      <c r="N1154" s="112" t="str">
        <f t="shared" ref="N1154:N1217" si="74">IF(ROUNDDOWN(F1154*G1154,2)-ROUNDDOWN(SUM(I1154:L1154),2)=0,"","zlý súčet")</f>
        <v/>
      </c>
      <c r="O1154" s="31"/>
      <c r="P1154" s="33" t="str">
        <f t="shared" si="71"/>
        <v/>
      </c>
      <c r="R1154" s="174" t="str">
        <f t="shared" si="72"/>
        <v/>
      </c>
    </row>
    <row r="1155" spans="1:18" ht="24.75" customHeight="1" x14ac:dyDescent="0.2">
      <c r="A1155" s="212"/>
      <c r="B1155" s="213"/>
      <c r="C1155" s="214"/>
      <c r="D1155" s="88"/>
      <c r="E1155" s="110"/>
      <c r="F1155" s="28"/>
      <c r="G1155" s="28"/>
      <c r="H1155" s="22" t="str">
        <f>IF(G1155="","",ROUNDDOWN('Lesné celky'!$C$2*G1155,2))</f>
        <v/>
      </c>
      <c r="I1155" s="28"/>
      <c r="J1155" s="28"/>
      <c r="K1155" s="28"/>
      <c r="L1155" s="28"/>
      <c r="M1155" s="24">
        <f t="shared" si="73"/>
        <v>0</v>
      </c>
      <c r="N1155" s="112" t="str">
        <f t="shared" si="74"/>
        <v/>
      </c>
      <c r="O1155" s="31"/>
      <c r="P1155" s="33" t="str">
        <f t="shared" si="71"/>
        <v/>
      </c>
      <c r="R1155" s="174" t="str">
        <f t="shared" si="72"/>
        <v/>
      </c>
    </row>
    <row r="1156" spans="1:18" ht="24.75" customHeight="1" x14ac:dyDescent="0.2">
      <c r="A1156" s="212"/>
      <c r="B1156" s="213"/>
      <c r="C1156" s="214"/>
      <c r="D1156" s="88"/>
      <c r="E1156" s="110"/>
      <c r="F1156" s="28"/>
      <c r="G1156" s="28"/>
      <c r="H1156" s="22" t="str">
        <f>IF(G1156="","",ROUNDDOWN('Lesné celky'!$C$2*G1156,2))</f>
        <v/>
      </c>
      <c r="I1156" s="28"/>
      <c r="J1156" s="28"/>
      <c r="K1156" s="28"/>
      <c r="L1156" s="28"/>
      <c r="M1156" s="24">
        <f t="shared" si="73"/>
        <v>0</v>
      </c>
      <c r="N1156" s="112" t="str">
        <f t="shared" si="74"/>
        <v/>
      </c>
      <c r="O1156" s="31"/>
      <c r="P1156" s="33" t="str">
        <f t="shared" si="71"/>
        <v/>
      </c>
      <c r="R1156" s="174" t="str">
        <f t="shared" si="72"/>
        <v/>
      </c>
    </row>
    <row r="1157" spans="1:18" ht="24.75" customHeight="1" x14ac:dyDescent="0.2">
      <c r="A1157" s="212"/>
      <c r="B1157" s="213"/>
      <c r="C1157" s="214"/>
      <c r="D1157" s="88"/>
      <c r="E1157" s="110"/>
      <c r="F1157" s="28"/>
      <c r="G1157" s="28"/>
      <c r="H1157" s="22" t="str">
        <f>IF(G1157="","",ROUNDDOWN('Lesné celky'!$C$2*G1157,2))</f>
        <v/>
      </c>
      <c r="I1157" s="28"/>
      <c r="J1157" s="28"/>
      <c r="K1157" s="28"/>
      <c r="L1157" s="28"/>
      <c r="M1157" s="24">
        <f t="shared" si="73"/>
        <v>0</v>
      </c>
      <c r="N1157" s="112" t="str">
        <f t="shared" si="74"/>
        <v/>
      </c>
      <c r="O1157" s="31"/>
      <c r="P1157" s="33" t="str">
        <f t="shared" si="71"/>
        <v/>
      </c>
      <c r="R1157" s="174" t="str">
        <f t="shared" si="72"/>
        <v/>
      </c>
    </row>
    <row r="1158" spans="1:18" ht="24.75" customHeight="1" x14ac:dyDescent="0.2">
      <c r="A1158" s="212"/>
      <c r="B1158" s="213"/>
      <c r="C1158" s="214"/>
      <c r="D1158" s="88"/>
      <c r="E1158" s="110"/>
      <c r="F1158" s="28"/>
      <c r="G1158" s="28"/>
      <c r="H1158" s="22" t="str">
        <f>IF(G1158="","",ROUNDDOWN('Lesné celky'!$C$2*G1158,2))</f>
        <v/>
      </c>
      <c r="I1158" s="28"/>
      <c r="J1158" s="28"/>
      <c r="K1158" s="28"/>
      <c r="L1158" s="28"/>
      <c r="M1158" s="24">
        <f t="shared" si="73"/>
        <v>0</v>
      </c>
      <c r="N1158" s="112" t="str">
        <f t="shared" si="74"/>
        <v/>
      </c>
      <c r="O1158" s="31"/>
      <c r="P1158" s="33" t="str">
        <f t="shared" si="71"/>
        <v/>
      </c>
      <c r="R1158" s="174" t="str">
        <f t="shared" si="72"/>
        <v/>
      </c>
    </row>
    <row r="1159" spans="1:18" ht="24.75" customHeight="1" x14ac:dyDescent="0.2">
      <c r="A1159" s="212"/>
      <c r="B1159" s="213"/>
      <c r="C1159" s="214"/>
      <c r="D1159" s="88"/>
      <c r="E1159" s="110"/>
      <c r="F1159" s="28"/>
      <c r="G1159" s="28"/>
      <c r="H1159" s="22" t="str">
        <f>IF(G1159="","",ROUNDDOWN('Lesné celky'!$C$2*G1159,2))</f>
        <v/>
      </c>
      <c r="I1159" s="28"/>
      <c r="J1159" s="28"/>
      <c r="K1159" s="28"/>
      <c r="L1159" s="28"/>
      <c r="M1159" s="24">
        <f t="shared" si="73"/>
        <v>0</v>
      </c>
      <c r="N1159" s="112" t="str">
        <f t="shared" si="74"/>
        <v/>
      </c>
      <c r="O1159" s="31"/>
      <c r="P1159" s="33" t="str">
        <f t="shared" si="71"/>
        <v/>
      </c>
      <c r="R1159" s="174" t="str">
        <f t="shared" si="72"/>
        <v/>
      </c>
    </row>
    <row r="1160" spans="1:18" ht="24.75" customHeight="1" x14ac:dyDescent="0.2">
      <c r="A1160" s="212"/>
      <c r="B1160" s="213"/>
      <c r="C1160" s="214"/>
      <c r="D1160" s="88"/>
      <c r="E1160" s="110"/>
      <c r="F1160" s="28"/>
      <c r="G1160" s="28"/>
      <c r="H1160" s="22" t="str">
        <f>IF(G1160="","",ROUNDDOWN('Lesné celky'!$C$2*G1160,2))</f>
        <v/>
      </c>
      <c r="I1160" s="28"/>
      <c r="J1160" s="28"/>
      <c r="K1160" s="28"/>
      <c r="L1160" s="28"/>
      <c r="M1160" s="24">
        <f t="shared" si="73"/>
        <v>0</v>
      </c>
      <c r="N1160" s="112" t="str">
        <f t="shared" si="74"/>
        <v/>
      </c>
      <c r="O1160" s="31"/>
      <c r="P1160" s="33" t="str">
        <f t="shared" si="71"/>
        <v/>
      </c>
      <c r="R1160" s="174" t="str">
        <f t="shared" si="72"/>
        <v/>
      </c>
    </row>
    <row r="1161" spans="1:18" ht="24.75" customHeight="1" x14ac:dyDescent="0.2">
      <c r="A1161" s="212"/>
      <c r="B1161" s="213"/>
      <c r="C1161" s="214"/>
      <c r="D1161" s="88"/>
      <c r="E1161" s="110"/>
      <c r="F1161" s="28"/>
      <c r="G1161" s="28"/>
      <c r="H1161" s="22" t="str">
        <f>IF(G1161="","",ROUNDDOWN('Lesné celky'!$C$2*G1161,2))</f>
        <v/>
      </c>
      <c r="I1161" s="28"/>
      <c r="J1161" s="28"/>
      <c r="K1161" s="28"/>
      <c r="L1161" s="28"/>
      <c r="M1161" s="24">
        <f t="shared" si="73"/>
        <v>0</v>
      </c>
      <c r="N1161" s="112" t="str">
        <f t="shared" si="74"/>
        <v/>
      </c>
      <c r="O1161" s="31"/>
      <c r="P1161" s="33" t="str">
        <f t="shared" si="71"/>
        <v/>
      </c>
      <c r="R1161" s="174" t="str">
        <f t="shared" si="72"/>
        <v/>
      </c>
    </row>
    <row r="1162" spans="1:18" ht="24.75" customHeight="1" x14ac:dyDescent="0.2">
      <c r="A1162" s="212"/>
      <c r="B1162" s="213"/>
      <c r="C1162" s="214"/>
      <c r="D1162" s="88"/>
      <c r="E1162" s="110"/>
      <c r="F1162" s="28"/>
      <c r="G1162" s="28"/>
      <c r="H1162" s="22" t="str">
        <f>IF(G1162="","",ROUNDDOWN('Lesné celky'!$C$2*G1162,2))</f>
        <v/>
      </c>
      <c r="I1162" s="28"/>
      <c r="J1162" s="28"/>
      <c r="K1162" s="28"/>
      <c r="L1162" s="28"/>
      <c r="M1162" s="24">
        <f t="shared" si="73"/>
        <v>0</v>
      </c>
      <c r="N1162" s="112" t="str">
        <f t="shared" si="74"/>
        <v/>
      </c>
      <c r="O1162" s="31"/>
      <c r="P1162" s="33" t="str">
        <f t="shared" si="71"/>
        <v/>
      </c>
      <c r="R1162" s="174" t="str">
        <f t="shared" si="72"/>
        <v/>
      </c>
    </row>
    <row r="1163" spans="1:18" ht="24.75" customHeight="1" x14ac:dyDescent="0.2">
      <c r="A1163" s="212"/>
      <c r="B1163" s="213"/>
      <c r="C1163" s="214"/>
      <c r="D1163" s="88"/>
      <c r="E1163" s="110"/>
      <c r="F1163" s="28"/>
      <c r="G1163" s="28"/>
      <c r="H1163" s="22" t="str">
        <f>IF(G1163="","",ROUNDDOWN('Lesné celky'!$C$2*G1163,2))</f>
        <v/>
      </c>
      <c r="I1163" s="28"/>
      <c r="J1163" s="28"/>
      <c r="K1163" s="28"/>
      <c r="L1163" s="28"/>
      <c r="M1163" s="24">
        <f t="shared" si="73"/>
        <v>0</v>
      </c>
      <c r="N1163" s="112" t="str">
        <f t="shared" si="74"/>
        <v/>
      </c>
      <c r="O1163" s="31"/>
      <c r="P1163" s="33" t="str">
        <f t="shared" si="71"/>
        <v/>
      </c>
      <c r="R1163" s="174" t="str">
        <f t="shared" si="72"/>
        <v/>
      </c>
    </row>
    <row r="1164" spans="1:18" ht="24.75" customHeight="1" x14ac:dyDescent="0.2">
      <c r="A1164" s="212"/>
      <c r="B1164" s="213"/>
      <c r="C1164" s="214"/>
      <c r="D1164" s="88"/>
      <c r="E1164" s="110"/>
      <c r="F1164" s="28"/>
      <c r="G1164" s="28"/>
      <c r="H1164" s="22" t="str">
        <f>IF(G1164="","",ROUNDDOWN('Lesné celky'!$C$2*G1164,2))</f>
        <v/>
      </c>
      <c r="I1164" s="28"/>
      <c r="J1164" s="28"/>
      <c r="K1164" s="28"/>
      <c r="L1164" s="28"/>
      <c r="M1164" s="24">
        <f t="shared" si="73"/>
        <v>0</v>
      </c>
      <c r="N1164" s="112" t="str">
        <f t="shared" si="74"/>
        <v/>
      </c>
      <c r="O1164" s="31"/>
      <c r="P1164" s="33" t="str">
        <f t="shared" si="71"/>
        <v/>
      </c>
      <c r="R1164" s="174" t="str">
        <f t="shared" si="72"/>
        <v/>
      </c>
    </row>
    <row r="1165" spans="1:18" ht="24.75" customHeight="1" x14ac:dyDescent="0.2">
      <c r="A1165" s="212"/>
      <c r="B1165" s="213"/>
      <c r="C1165" s="214"/>
      <c r="D1165" s="88"/>
      <c r="E1165" s="110"/>
      <c r="F1165" s="28"/>
      <c r="G1165" s="28"/>
      <c r="H1165" s="22" t="str">
        <f>IF(G1165="","",ROUNDDOWN('Lesné celky'!$C$2*G1165,2))</f>
        <v/>
      </c>
      <c r="I1165" s="28"/>
      <c r="J1165" s="28"/>
      <c r="K1165" s="28"/>
      <c r="L1165" s="28"/>
      <c r="M1165" s="24">
        <f t="shared" si="73"/>
        <v>0</v>
      </c>
      <c r="N1165" s="112" t="str">
        <f t="shared" si="74"/>
        <v/>
      </c>
      <c r="O1165" s="31"/>
      <c r="P1165" s="33" t="str">
        <f t="shared" si="71"/>
        <v/>
      </c>
      <c r="R1165" s="174" t="str">
        <f t="shared" si="72"/>
        <v/>
      </c>
    </row>
    <row r="1166" spans="1:18" ht="24.75" customHeight="1" x14ac:dyDescent="0.2">
      <c r="A1166" s="212"/>
      <c r="B1166" s="213"/>
      <c r="C1166" s="214"/>
      <c r="D1166" s="88"/>
      <c r="E1166" s="110"/>
      <c r="F1166" s="28"/>
      <c r="G1166" s="28"/>
      <c r="H1166" s="22" t="str">
        <f>IF(G1166="","",ROUNDDOWN('Lesné celky'!$C$2*G1166,2))</f>
        <v/>
      </c>
      <c r="I1166" s="28"/>
      <c r="J1166" s="28"/>
      <c r="K1166" s="28"/>
      <c r="L1166" s="28"/>
      <c r="M1166" s="24">
        <f t="shared" si="73"/>
        <v>0</v>
      </c>
      <c r="N1166" s="112" t="str">
        <f t="shared" si="74"/>
        <v/>
      </c>
      <c r="O1166" s="31"/>
      <c r="P1166" s="33" t="str">
        <f t="shared" si="71"/>
        <v/>
      </c>
      <c r="R1166" s="174" t="str">
        <f t="shared" si="72"/>
        <v/>
      </c>
    </row>
    <row r="1167" spans="1:18" ht="24.75" customHeight="1" x14ac:dyDescent="0.2">
      <c r="A1167" s="212"/>
      <c r="B1167" s="213"/>
      <c r="C1167" s="214"/>
      <c r="D1167" s="88"/>
      <c r="E1167" s="110"/>
      <c r="F1167" s="28"/>
      <c r="G1167" s="28"/>
      <c r="H1167" s="22" t="str">
        <f>IF(G1167="","",ROUNDDOWN('Lesné celky'!$C$2*G1167,2))</f>
        <v/>
      </c>
      <c r="I1167" s="28"/>
      <c r="J1167" s="28"/>
      <c r="K1167" s="28"/>
      <c r="L1167" s="28"/>
      <c r="M1167" s="24">
        <f t="shared" si="73"/>
        <v>0</v>
      </c>
      <c r="N1167" s="112" t="str">
        <f t="shared" si="74"/>
        <v/>
      </c>
      <c r="O1167" s="31"/>
      <c r="P1167" s="33" t="str">
        <f t="shared" si="71"/>
        <v/>
      </c>
      <c r="R1167" s="174" t="str">
        <f t="shared" si="72"/>
        <v/>
      </c>
    </row>
    <row r="1168" spans="1:18" ht="24.75" customHeight="1" x14ac:dyDescent="0.2">
      <c r="A1168" s="212"/>
      <c r="B1168" s="213"/>
      <c r="C1168" s="214"/>
      <c r="D1168" s="88"/>
      <c r="E1168" s="110"/>
      <c r="F1168" s="28"/>
      <c r="G1168" s="28"/>
      <c r="H1168" s="22" t="str">
        <f>IF(G1168="","",ROUNDDOWN('Lesné celky'!$C$2*G1168,2))</f>
        <v/>
      </c>
      <c r="I1168" s="28"/>
      <c r="J1168" s="28"/>
      <c r="K1168" s="28"/>
      <c r="L1168" s="28"/>
      <c r="M1168" s="24">
        <f t="shared" si="73"/>
        <v>0</v>
      </c>
      <c r="N1168" s="112" t="str">
        <f t="shared" si="74"/>
        <v/>
      </c>
      <c r="O1168" s="31"/>
      <c r="P1168" s="33" t="str">
        <f t="shared" si="71"/>
        <v/>
      </c>
      <c r="R1168" s="174" t="str">
        <f t="shared" si="72"/>
        <v/>
      </c>
    </row>
    <row r="1169" spans="1:18" ht="24.75" customHeight="1" x14ac:dyDescent="0.2">
      <c r="A1169" s="212"/>
      <c r="B1169" s="213"/>
      <c r="C1169" s="214"/>
      <c r="D1169" s="88"/>
      <c r="E1169" s="110"/>
      <c r="F1169" s="28"/>
      <c r="G1169" s="28"/>
      <c r="H1169" s="22" t="str">
        <f>IF(G1169="","",ROUNDDOWN('Lesné celky'!$C$2*G1169,2))</f>
        <v/>
      </c>
      <c r="I1169" s="28"/>
      <c r="J1169" s="28"/>
      <c r="K1169" s="28"/>
      <c r="L1169" s="28"/>
      <c r="M1169" s="24">
        <f t="shared" si="73"/>
        <v>0</v>
      </c>
      <c r="N1169" s="112" t="str">
        <f t="shared" si="74"/>
        <v/>
      </c>
      <c r="O1169" s="31"/>
      <c r="P1169" s="33" t="str">
        <f t="shared" si="71"/>
        <v/>
      </c>
      <c r="R1169" s="174" t="str">
        <f t="shared" si="72"/>
        <v/>
      </c>
    </row>
    <row r="1170" spans="1:18" ht="24.75" customHeight="1" x14ac:dyDescent="0.2">
      <c r="A1170" s="212"/>
      <c r="B1170" s="213"/>
      <c r="C1170" s="214"/>
      <c r="D1170" s="88"/>
      <c r="E1170" s="110"/>
      <c r="F1170" s="28"/>
      <c r="G1170" s="28"/>
      <c r="H1170" s="22" t="str">
        <f>IF(G1170="","",ROUNDDOWN('Lesné celky'!$C$2*G1170,2))</f>
        <v/>
      </c>
      <c r="I1170" s="28"/>
      <c r="J1170" s="28"/>
      <c r="K1170" s="28"/>
      <c r="L1170" s="28"/>
      <c r="M1170" s="24">
        <f t="shared" si="73"/>
        <v>0</v>
      </c>
      <c r="N1170" s="112" t="str">
        <f t="shared" si="74"/>
        <v/>
      </c>
      <c r="O1170" s="31"/>
      <c r="P1170" s="33" t="str">
        <f t="shared" si="71"/>
        <v/>
      </c>
      <c r="R1170" s="174" t="str">
        <f t="shared" si="72"/>
        <v/>
      </c>
    </row>
    <row r="1171" spans="1:18" ht="24.75" customHeight="1" x14ac:dyDescent="0.2">
      <c r="A1171" s="212"/>
      <c r="B1171" s="213"/>
      <c r="C1171" s="214"/>
      <c r="D1171" s="88"/>
      <c r="E1171" s="110"/>
      <c r="F1171" s="28"/>
      <c r="G1171" s="28"/>
      <c r="H1171" s="22" t="str">
        <f>IF(G1171="","",ROUNDDOWN('Lesné celky'!$C$2*G1171,2))</f>
        <v/>
      </c>
      <c r="I1171" s="28"/>
      <c r="J1171" s="28"/>
      <c r="K1171" s="28"/>
      <c r="L1171" s="28"/>
      <c r="M1171" s="24">
        <f t="shared" si="73"/>
        <v>0</v>
      </c>
      <c r="N1171" s="112" t="str">
        <f t="shared" si="74"/>
        <v/>
      </c>
      <c r="O1171" s="31"/>
      <c r="P1171" s="33" t="str">
        <f t="shared" si="71"/>
        <v/>
      </c>
      <c r="R1171" s="174" t="str">
        <f t="shared" si="72"/>
        <v/>
      </c>
    </row>
    <row r="1172" spans="1:18" ht="24.75" customHeight="1" x14ac:dyDescent="0.2">
      <c r="A1172" s="212"/>
      <c r="B1172" s="213"/>
      <c r="C1172" s="214"/>
      <c r="D1172" s="88"/>
      <c r="E1172" s="110"/>
      <c r="F1172" s="28"/>
      <c r="G1172" s="28"/>
      <c r="H1172" s="22" t="str">
        <f>IF(G1172="","",ROUNDDOWN('Lesné celky'!$C$2*G1172,2))</f>
        <v/>
      </c>
      <c r="I1172" s="28"/>
      <c r="J1172" s="28"/>
      <c r="K1172" s="28"/>
      <c r="L1172" s="28"/>
      <c r="M1172" s="24">
        <f t="shared" si="73"/>
        <v>0</v>
      </c>
      <c r="N1172" s="112" t="str">
        <f t="shared" si="74"/>
        <v/>
      </c>
      <c r="O1172" s="31"/>
      <c r="P1172" s="33" t="str">
        <f t="shared" ref="P1172:P1235" si="75">IF(H1172="","",H1172-O1172)</f>
        <v/>
      </c>
      <c r="R1172" s="174" t="str">
        <f t="shared" ref="R1172:R1235" si="76">IF(AND(H1172&lt;&gt;"",OR(E1172="",D1172="",A1172="")),"nekorektne zadané údaje","")</f>
        <v/>
      </c>
    </row>
    <row r="1173" spans="1:18" ht="24.75" customHeight="1" x14ac:dyDescent="0.2">
      <c r="A1173" s="212"/>
      <c r="B1173" s="213"/>
      <c r="C1173" s="214"/>
      <c r="D1173" s="88"/>
      <c r="E1173" s="110"/>
      <c r="F1173" s="28"/>
      <c r="G1173" s="28"/>
      <c r="H1173" s="22" t="str">
        <f>IF(G1173="","",ROUNDDOWN('Lesné celky'!$C$2*G1173,2))</f>
        <v/>
      </c>
      <c r="I1173" s="28"/>
      <c r="J1173" s="28"/>
      <c r="K1173" s="28"/>
      <c r="L1173" s="28"/>
      <c r="M1173" s="24">
        <f t="shared" si="73"/>
        <v>0</v>
      </c>
      <c r="N1173" s="112" t="str">
        <f t="shared" si="74"/>
        <v/>
      </c>
      <c r="O1173" s="31"/>
      <c r="P1173" s="33" t="str">
        <f t="shared" si="75"/>
        <v/>
      </c>
      <c r="R1173" s="174" t="str">
        <f t="shared" si="76"/>
        <v/>
      </c>
    </row>
    <row r="1174" spans="1:18" ht="24.75" customHeight="1" x14ac:dyDescent="0.2">
      <c r="A1174" s="212"/>
      <c r="B1174" s="213"/>
      <c r="C1174" s="214"/>
      <c r="D1174" s="88"/>
      <c r="E1174" s="110"/>
      <c r="F1174" s="28"/>
      <c r="G1174" s="28"/>
      <c r="H1174" s="22" t="str">
        <f>IF(G1174="","",ROUNDDOWN('Lesné celky'!$C$2*G1174,2))</f>
        <v/>
      </c>
      <c r="I1174" s="28"/>
      <c r="J1174" s="28"/>
      <c r="K1174" s="28"/>
      <c r="L1174" s="28"/>
      <c r="M1174" s="24">
        <f t="shared" si="73"/>
        <v>0</v>
      </c>
      <c r="N1174" s="112" t="str">
        <f t="shared" si="74"/>
        <v/>
      </c>
      <c r="O1174" s="31"/>
      <c r="P1174" s="33" t="str">
        <f t="shared" si="75"/>
        <v/>
      </c>
      <c r="R1174" s="174" t="str">
        <f t="shared" si="76"/>
        <v/>
      </c>
    </row>
    <row r="1175" spans="1:18" ht="24.75" customHeight="1" x14ac:dyDescent="0.2">
      <c r="A1175" s="212"/>
      <c r="B1175" s="213"/>
      <c r="C1175" s="214"/>
      <c r="D1175" s="88"/>
      <c r="E1175" s="110"/>
      <c r="F1175" s="28"/>
      <c r="G1175" s="28"/>
      <c r="H1175" s="22" t="str">
        <f>IF(G1175="","",ROUNDDOWN('Lesné celky'!$C$2*G1175,2))</f>
        <v/>
      </c>
      <c r="I1175" s="28"/>
      <c r="J1175" s="28"/>
      <c r="K1175" s="28"/>
      <c r="L1175" s="28"/>
      <c r="M1175" s="24">
        <f t="shared" si="73"/>
        <v>0</v>
      </c>
      <c r="N1175" s="112" t="str">
        <f t="shared" si="74"/>
        <v/>
      </c>
      <c r="O1175" s="31"/>
      <c r="P1175" s="33" t="str">
        <f t="shared" si="75"/>
        <v/>
      </c>
      <c r="R1175" s="174" t="str">
        <f t="shared" si="76"/>
        <v/>
      </c>
    </row>
    <row r="1176" spans="1:18" ht="24.75" customHeight="1" x14ac:dyDescent="0.2">
      <c r="A1176" s="212"/>
      <c r="B1176" s="213"/>
      <c r="C1176" s="214"/>
      <c r="D1176" s="88"/>
      <c r="E1176" s="110"/>
      <c r="F1176" s="28"/>
      <c r="G1176" s="28"/>
      <c r="H1176" s="22" t="str">
        <f>IF(G1176="","",ROUNDDOWN('Lesné celky'!$C$2*G1176,2))</f>
        <v/>
      </c>
      <c r="I1176" s="28"/>
      <c r="J1176" s="28"/>
      <c r="K1176" s="28"/>
      <c r="L1176" s="28"/>
      <c r="M1176" s="24">
        <f t="shared" si="73"/>
        <v>0</v>
      </c>
      <c r="N1176" s="112" t="str">
        <f t="shared" si="74"/>
        <v/>
      </c>
      <c r="O1176" s="31"/>
      <c r="P1176" s="33" t="str">
        <f t="shared" si="75"/>
        <v/>
      </c>
      <c r="R1176" s="174" t="str">
        <f t="shared" si="76"/>
        <v/>
      </c>
    </row>
    <row r="1177" spans="1:18" ht="24.75" customHeight="1" x14ac:dyDescent="0.2">
      <c r="A1177" s="212"/>
      <c r="B1177" s="213"/>
      <c r="C1177" s="214"/>
      <c r="D1177" s="88"/>
      <c r="E1177" s="110"/>
      <c r="F1177" s="28"/>
      <c r="G1177" s="28"/>
      <c r="H1177" s="22" t="str">
        <f>IF(G1177="","",ROUNDDOWN('Lesné celky'!$C$2*G1177,2))</f>
        <v/>
      </c>
      <c r="I1177" s="28"/>
      <c r="J1177" s="28"/>
      <c r="K1177" s="28"/>
      <c r="L1177" s="28"/>
      <c r="M1177" s="24">
        <f t="shared" si="73"/>
        <v>0</v>
      </c>
      <c r="N1177" s="112" t="str">
        <f t="shared" si="74"/>
        <v/>
      </c>
      <c r="O1177" s="31"/>
      <c r="P1177" s="33" t="str">
        <f t="shared" si="75"/>
        <v/>
      </c>
      <c r="R1177" s="174" t="str">
        <f t="shared" si="76"/>
        <v/>
      </c>
    </row>
    <row r="1178" spans="1:18" ht="24.75" customHeight="1" x14ac:dyDescent="0.2">
      <c r="A1178" s="212"/>
      <c r="B1178" s="213"/>
      <c r="C1178" s="214"/>
      <c r="D1178" s="88"/>
      <c r="E1178" s="110"/>
      <c r="F1178" s="28"/>
      <c r="G1178" s="28"/>
      <c r="H1178" s="22" t="str">
        <f>IF(G1178="","",ROUNDDOWN('Lesné celky'!$C$2*G1178,2))</f>
        <v/>
      </c>
      <c r="I1178" s="28"/>
      <c r="J1178" s="28"/>
      <c r="K1178" s="28"/>
      <c r="L1178" s="28"/>
      <c r="M1178" s="24">
        <f t="shared" si="73"/>
        <v>0</v>
      </c>
      <c r="N1178" s="112" t="str">
        <f t="shared" si="74"/>
        <v/>
      </c>
      <c r="O1178" s="31"/>
      <c r="P1178" s="33" t="str">
        <f t="shared" si="75"/>
        <v/>
      </c>
      <c r="R1178" s="174" t="str">
        <f t="shared" si="76"/>
        <v/>
      </c>
    </row>
    <row r="1179" spans="1:18" ht="24.75" customHeight="1" x14ac:dyDescent="0.2">
      <c r="A1179" s="212"/>
      <c r="B1179" s="213"/>
      <c r="C1179" s="214"/>
      <c r="D1179" s="88"/>
      <c r="E1179" s="110"/>
      <c r="F1179" s="28"/>
      <c r="G1179" s="28"/>
      <c r="H1179" s="22" t="str">
        <f>IF(G1179="","",ROUNDDOWN('Lesné celky'!$C$2*G1179,2))</f>
        <v/>
      </c>
      <c r="I1179" s="28"/>
      <c r="J1179" s="28"/>
      <c r="K1179" s="28"/>
      <c r="L1179" s="28"/>
      <c r="M1179" s="24">
        <f t="shared" si="73"/>
        <v>0</v>
      </c>
      <c r="N1179" s="112" t="str">
        <f t="shared" si="74"/>
        <v/>
      </c>
      <c r="O1179" s="31"/>
      <c r="P1179" s="33" t="str">
        <f t="shared" si="75"/>
        <v/>
      </c>
      <c r="R1179" s="174" t="str">
        <f t="shared" si="76"/>
        <v/>
      </c>
    </row>
    <row r="1180" spans="1:18" ht="24.75" customHeight="1" x14ac:dyDescent="0.2">
      <c r="A1180" s="212"/>
      <c r="B1180" s="213"/>
      <c r="C1180" s="214"/>
      <c r="D1180" s="88"/>
      <c r="E1180" s="110"/>
      <c r="F1180" s="28"/>
      <c r="G1180" s="28"/>
      <c r="H1180" s="22" t="str">
        <f>IF(G1180="","",ROUNDDOWN('Lesné celky'!$C$2*G1180,2))</f>
        <v/>
      </c>
      <c r="I1180" s="28"/>
      <c r="J1180" s="28"/>
      <c r="K1180" s="28"/>
      <c r="L1180" s="28"/>
      <c r="M1180" s="24">
        <f t="shared" si="73"/>
        <v>0</v>
      </c>
      <c r="N1180" s="112" t="str">
        <f t="shared" si="74"/>
        <v/>
      </c>
      <c r="O1180" s="31"/>
      <c r="P1180" s="33" t="str">
        <f t="shared" si="75"/>
        <v/>
      </c>
      <c r="R1180" s="174" t="str">
        <f t="shared" si="76"/>
        <v/>
      </c>
    </row>
    <row r="1181" spans="1:18" ht="24.75" customHeight="1" x14ac:dyDescent="0.2">
      <c r="A1181" s="212"/>
      <c r="B1181" s="213"/>
      <c r="C1181" s="214"/>
      <c r="D1181" s="88"/>
      <c r="E1181" s="110"/>
      <c r="F1181" s="28"/>
      <c r="G1181" s="28"/>
      <c r="H1181" s="22" t="str">
        <f>IF(G1181="","",ROUNDDOWN('Lesné celky'!$C$2*G1181,2))</f>
        <v/>
      </c>
      <c r="I1181" s="28"/>
      <c r="J1181" s="28"/>
      <c r="K1181" s="28"/>
      <c r="L1181" s="28"/>
      <c r="M1181" s="24">
        <f t="shared" si="73"/>
        <v>0</v>
      </c>
      <c r="N1181" s="112" t="str">
        <f t="shared" si="74"/>
        <v/>
      </c>
      <c r="O1181" s="31"/>
      <c r="P1181" s="33" t="str">
        <f t="shared" si="75"/>
        <v/>
      </c>
      <c r="R1181" s="174" t="str">
        <f t="shared" si="76"/>
        <v/>
      </c>
    </row>
    <row r="1182" spans="1:18" ht="24.75" customHeight="1" x14ac:dyDescent="0.2">
      <c r="A1182" s="212"/>
      <c r="B1182" s="213"/>
      <c r="C1182" s="214"/>
      <c r="D1182" s="88"/>
      <c r="E1182" s="110"/>
      <c r="F1182" s="28"/>
      <c r="G1182" s="28"/>
      <c r="H1182" s="22" t="str">
        <f>IF(G1182="","",ROUNDDOWN('Lesné celky'!$C$2*G1182,2))</f>
        <v/>
      </c>
      <c r="I1182" s="28"/>
      <c r="J1182" s="28"/>
      <c r="K1182" s="28"/>
      <c r="L1182" s="28"/>
      <c r="M1182" s="24">
        <f t="shared" si="73"/>
        <v>0</v>
      </c>
      <c r="N1182" s="112" t="str">
        <f t="shared" si="74"/>
        <v/>
      </c>
      <c r="O1182" s="31"/>
      <c r="P1182" s="33" t="str">
        <f t="shared" si="75"/>
        <v/>
      </c>
      <c r="R1182" s="174" t="str">
        <f t="shared" si="76"/>
        <v/>
      </c>
    </row>
    <row r="1183" spans="1:18" ht="24.75" customHeight="1" x14ac:dyDescent="0.2">
      <c r="A1183" s="212"/>
      <c r="B1183" s="213"/>
      <c r="C1183" s="214"/>
      <c r="D1183" s="88"/>
      <c r="E1183" s="110"/>
      <c r="F1183" s="28"/>
      <c r="G1183" s="28"/>
      <c r="H1183" s="22" t="str">
        <f>IF(G1183="","",ROUNDDOWN('Lesné celky'!$C$2*G1183,2))</f>
        <v/>
      </c>
      <c r="I1183" s="28"/>
      <c r="J1183" s="28"/>
      <c r="K1183" s="28"/>
      <c r="L1183" s="28"/>
      <c r="M1183" s="24">
        <f t="shared" si="73"/>
        <v>0</v>
      </c>
      <c r="N1183" s="112" t="str">
        <f t="shared" si="74"/>
        <v/>
      </c>
      <c r="O1183" s="31"/>
      <c r="P1183" s="33" t="str">
        <f t="shared" si="75"/>
        <v/>
      </c>
      <c r="R1183" s="174" t="str">
        <f t="shared" si="76"/>
        <v/>
      </c>
    </row>
    <row r="1184" spans="1:18" ht="24.75" customHeight="1" x14ac:dyDescent="0.2">
      <c r="A1184" s="212"/>
      <c r="B1184" s="213"/>
      <c r="C1184" s="214"/>
      <c r="D1184" s="88"/>
      <c r="E1184" s="110"/>
      <c r="F1184" s="28"/>
      <c r="G1184" s="28"/>
      <c r="H1184" s="22" t="str">
        <f>IF(G1184="","",ROUNDDOWN('Lesné celky'!$C$2*G1184,2))</f>
        <v/>
      </c>
      <c r="I1184" s="28"/>
      <c r="J1184" s="28"/>
      <c r="K1184" s="28"/>
      <c r="L1184" s="28"/>
      <c r="M1184" s="24">
        <f t="shared" si="73"/>
        <v>0</v>
      </c>
      <c r="N1184" s="112" t="str">
        <f t="shared" si="74"/>
        <v/>
      </c>
      <c r="O1184" s="31"/>
      <c r="P1184" s="33" t="str">
        <f t="shared" si="75"/>
        <v/>
      </c>
      <c r="R1184" s="174" t="str">
        <f t="shared" si="76"/>
        <v/>
      </c>
    </row>
    <row r="1185" spans="1:18" ht="24.75" customHeight="1" x14ac:dyDescent="0.2">
      <c r="A1185" s="212"/>
      <c r="B1185" s="213"/>
      <c r="C1185" s="214"/>
      <c r="D1185" s="88"/>
      <c r="E1185" s="110"/>
      <c r="F1185" s="28"/>
      <c r="G1185" s="28"/>
      <c r="H1185" s="22" t="str">
        <f>IF(G1185="","",ROUNDDOWN('Lesné celky'!$C$2*G1185,2))</f>
        <v/>
      </c>
      <c r="I1185" s="28"/>
      <c r="J1185" s="28"/>
      <c r="K1185" s="28"/>
      <c r="L1185" s="28"/>
      <c r="M1185" s="24">
        <f t="shared" si="73"/>
        <v>0</v>
      </c>
      <c r="N1185" s="112" t="str">
        <f t="shared" si="74"/>
        <v/>
      </c>
      <c r="O1185" s="31"/>
      <c r="P1185" s="33" t="str">
        <f t="shared" si="75"/>
        <v/>
      </c>
      <c r="R1185" s="174" t="str">
        <f t="shared" si="76"/>
        <v/>
      </c>
    </row>
    <row r="1186" spans="1:18" ht="24.75" customHeight="1" x14ac:dyDescent="0.2">
      <c r="A1186" s="212"/>
      <c r="B1186" s="213"/>
      <c r="C1186" s="214"/>
      <c r="D1186" s="88"/>
      <c r="E1186" s="110"/>
      <c r="F1186" s="28"/>
      <c r="G1186" s="28"/>
      <c r="H1186" s="22" t="str">
        <f>IF(G1186="","",ROUNDDOWN('Lesné celky'!$C$2*G1186,2))</f>
        <v/>
      </c>
      <c r="I1186" s="28"/>
      <c r="J1186" s="28"/>
      <c r="K1186" s="28"/>
      <c r="L1186" s="28"/>
      <c r="M1186" s="24">
        <f t="shared" si="73"/>
        <v>0</v>
      </c>
      <c r="N1186" s="112" t="str">
        <f t="shared" si="74"/>
        <v/>
      </c>
      <c r="O1186" s="31"/>
      <c r="P1186" s="33" t="str">
        <f t="shared" si="75"/>
        <v/>
      </c>
      <c r="R1186" s="174" t="str">
        <f t="shared" si="76"/>
        <v/>
      </c>
    </row>
    <row r="1187" spans="1:18" ht="24.75" customHeight="1" x14ac:dyDescent="0.2">
      <c r="A1187" s="212"/>
      <c r="B1187" s="213"/>
      <c r="C1187" s="214"/>
      <c r="D1187" s="88"/>
      <c r="E1187" s="110"/>
      <c r="F1187" s="28"/>
      <c r="G1187" s="28"/>
      <c r="H1187" s="22" t="str">
        <f>IF(G1187="","",ROUNDDOWN('Lesné celky'!$C$2*G1187,2))</f>
        <v/>
      </c>
      <c r="I1187" s="28"/>
      <c r="J1187" s="28"/>
      <c r="K1187" s="28"/>
      <c r="L1187" s="28"/>
      <c r="M1187" s="24">
        <f t="shared" si="73"/>
        <v>0</v>
      </c>
      <c r="N1187" s="112" t="str">
        <f t="shared" si="74"/>
        <v/>
      </c>
      <c r="O1187" s="31"/>
      <c r="P1187" s="33" t="str">
        <f t="shared" si="75"/>
        <v/>
      </c>
      <c r="R1187" s="174" t="str">
        <f t="shared" si="76"/>
        <v/>
      </c>
    </row>
    <row r="1188" spans="1:18" ht="24.75" customHeight="1" x14ac:dyDescent="0.2">
      <c r="A1188" s="212"/>
      <c r="B1188" s="213"/>
      <c r="C1188" s="214"/>
      <c r="D1188" s="88"/>
      <c r="E1188" s="110"/>
      <c r="F1188" s="28"/>
      <c r="G1188" s="28"/>
      <c r="H1188" s="22" t="str">
        <f>IF(G1188="","",ROUNDDOWN('Lesné celky'!$C$2*G1188,2))</f>
        <v/>
      </c>
      <c r="I1188" s="28"/>
      <c r="J1188" s="28"/>
      <c r="K1188" s="28"/>
      <c r="L1188" s="28"/>
      <c r="M1188" s="24">
        <f t="shared" si="73"/>
        <v>0</v>
      </c>
      <c r="N1188" s="112" t="str">
        <f t="shared" si="74"/>
        <v/>
      </c>
      <c r="O1188" s="31"/>
      <c r="P1188" s="33" t="str">
        <f t="shared" si="75"/>
        <v/>
      </c>
      <c r="R1188" s="174" t="str">
        <f t="shared" si="76"/>
        <v/>
      </c>
    </row>
    <row r="1189" spans="1:18" ht="24.75" customHeight="1" x14ac:dyDescent="0.2">
      <c r="A1189" s="212"/>
      <c r="B1189" s="213"/>
      <c r="C1189" s="214"/>
      <c r="D1189" s="88"/>
      <c r="E1189" s="110"/>
      <c r="F1189" s="28"/>
      <c r="G1189" s="28"/>
      <c r="H1189" s="22" t="str">
        <f>IF(G1189="","",ROUNDDOWN('Lesné celky'!$C$2*G1189,2))</f>
        <v/>
      </c>
      <c r="I1189" s="28"/>
      <c r="J1189" s="28"/>
      <c r="K1189" s="28"/>
      <c r="L1189" s="28"/>
      <c r="M1189" s="24">
        <f t="shared" si="73"/>
        <v>0</v>
      </c>
      <c r="N1189" s="112" t="str">
        <f t="shared" si="74"/>
        <v/>
      </c>
      <c r="O1189" s="31"/>
      <c r="P1189" s="33" t="str">
        <f t="shared" si="75"/>
        <v/>
      </c>
      <c r="R1189" s="174" t="str">
        <f t="shared" si="76"/>
        <v/>
      </c>
    </row>
    <row r="1190" spans="1:18" ht="24.75" customHeight="1" x14ac:dyDescent="0.2">
      <c r="A1190" s="212"/>
      <c r="B1190" s="213"/>
      <c r="C1190" s="214"/>
      <c r="D1190" s="88"/>
      <c r="E1190" s="110"/>
      <c r="F1190" s="28"/>
      <c r="G1190" s="28"/>
      <c r="H1190" s="22" t="str">
        <f>IF(G1190="","",ROUNDDOWN('Lesné celky'!$C$2*G1190,2))</f>
        <v/>
      </c>
      <c r="I1190" s="28"/>
      <c r="J1190" s="28"/>
      <c r="K1190" s="28"/>
      <c r="L1190" s="28"/>
      <c r="M1190" s="24">
        <f t="shared" si="73"/>
        <v>0</v>
      </c>
      <c r="N1190" s="112" t="str">
        <f t="shared" si="74"/>
        <v/>
      </c>
      <c r="O1190" s="31"/>
      <c r="P1190" s="33" t="str">
        <f t="shared" si="75"/>
        <v/>
      </c>
      <c r="R1190" s="174" t="str">
        <f t="shared" si="76"/>
        <v/>
      </c>
    </row>
    <row r="1191" spans="1:18" ht="24.75" customHeight="1" x14ac:dyDescent="0.2">
      <c r="A1191" s="212"/>
      <c r="B1191" s="213"/>
      <c r="C1191" s="214"/>
      <c r="D1191" s="88"/>
      <c r="E1191" s="110"/>
      <c r="F1191" s="28"/>
      <c r="G1191" s="28"/>
      <c r="H1191" s="22" t="str">
        <f>IF(G1191="","",ROUNDDOWN('Lesné celky'!$C$2*G1191,2))</f>
        <v/>
      </c>
      <c r="I1191" s="28"/>
      <c r="J1191" s="28"/>
      <c r="K1191" s="28"/>
      <c r="L1191" s="28"/>
      <c r="M1191" s="24">
        <f t="shared" si="73"/>
        <v>0</v>
      </c>
      <c r="N1191" s="112" t="str">
        <f t="shared" si="74"/>
        <v/>
      </c>
      <c r="O1191" s="31"/>
      <c r="P1191" s="33" t="str">
        <f t="shared" si="75"/>
        <v/>
      </c>
      <c r="R1191" s="174" t="str">
        <f t="shared" si="76"/>
        <v/>
      </c>
    </row>
    <row r="1192" spans="1:18" ht="24.75" customHeight="1" x14ac:dyDescent="0.2">
      <c r="A1192" s="212"/>
      <c r="B1192" s="213"/>
      <c r="C1192" s="214"/>
      <c r="D1192" s="88"/>
      <c r="E1192" s="110"/>
      <c r="F1192" s="28"/>
      <c r="G1192" s="28"/>
      <c r="H1192" s="22" t="str">
        <f>IF(G1192="","",ROUNDDOWN('Lesné celky'!$C$2*G1192,2))</f>
        <v/>
      </c>
      <c r="I1192" s="28"/>
      <c r="J1192" s="28"/>
      <c r="K1192" s="28"/>
      <c r="L1192" s="28"/>
      <c r="M1192" s="24">
        <f t="shared" si="73"/>
        <v>0</v>
      </c>
      <c r="N1192" s="112" t="str">
        <f t="shared" si="74"/>
        <v/>
      </c>
      <c r="O1192" s="31"/>
      <c r="P1192" s="33" t="str">
        <f t="shared" si="75"/>
        <v/>
      </c>
      <c r="R1192" s="174" t="str">
        <f t="shared" si="76"/>
        <v/>
      </c>
    </row>
    <row r="1193" spans="1:18" ht="24.75" customHeight="1" x14ac:dyDescent="0.2">
      <c r="A1193" s="212"/>
      <c r="B1193" s="213"/>
      <c r="C1193" s="214"/>
      <c r="D1193" s="88"/>
      <c r="E1193" s="110"/>
      <c r="F1193" s="28"/>
      <c r="G1193" s="28"/>
      <c r="H1193" s="22" t="str">
        <f>IF(G1193="","",ROUNDDOWN('Lesné celky'!$C$2*G1193,2))</f>
        <v/>
      </c>
      <c r="I1193" s="28"/>
      <c r="J1193" s="28"/>
      <c r="K1193" s="28"/>
      <c r="L1193" s="28"/>
      <c r="M1193" s="24">
        <f t="shared" si="73"/>
        <v>0</v>
      </c>
      <c r="N1193" s="112" t="str">
        <f t="shared" si="74"/>
        <v/>
      </c>
      <c r="O1193" s="31"/>
      <c r="P1193" s="33" t="str">
        <f t="shared" si="75"/>
        <v/>
      </c>
      <c r="R1193" s="174" t="str">
        <f t="shared" si="76"/>
        <v/>
      </c>
    </row>
    <row r="1194" spans="1:18" ht="24.75" customHeight="1" x14ac:dyDescent="0.2">
      <c r="A1194" s="212"/>
      <c r="B1194" s="213"/>
      <c r="C1194" s="214"/>
      <c r="D1194" s="88"/>
      <c r="E1194" s="110"/>
      <c r="F1194" s="28"/>
      <c r="G1194" s="28"/>
      <c r="H1194" s="22" t="str">
        <f>IF(G1194="","",ROUNDDOWN('Lesné celky'!$C$2*G1194,2))</f>
        <v/>
      </c>
      <c r="I1194" s="28"/>
      <c r="J1194" s="28"/>
      <c r="K1194" s="28"/>
      <c r="L1194" s="28"/>
      <c r="M1194" s="24">
        <f t="shared" si="73"/>
        <v>0</v>
      </c>
      <c r="N1194" s="112" t="str">
        <f t="shared" si="74"/>
        <v/>
      </c>
      <c r="O1194" s="31"/>
      <c r="P1194" s="33" t="str">
        <f t="shared" si="75"/>
        <v/>
      </c>
      <c r="R1194" s="174" t="str">
        <f t="shared" si="76"/>
        <v/>
      </c>
    </row>
    <row r="1195" spans="1:18" ht="24.75" customHeight="1" x14ac:dyDescent="0.2">
      <c r="A1195" s="212"/>
      <c r="B1195" s="213"/>
      <c r="C1195" s="214"/>
      <c r="D1195" s="88"/>
      <c r="E1195" s="110"/>
      <c r="F1195" s="28"/>
      <c r="G1195" s="28"/>
      <c r="H1195" s="22" t="str">
        <f>IF(G1195="","",ROUNDDOWN('Lesné celky'!$C$2*G1195,2))</f>
        <v/>
      </c>
      <c r="I1195" s="28"/>
      <c r="J1195" s="28"/>
      <c r="K1195" s="28"/>
      <c r="L1195" s="28"/>
      <c r="M1195" s="24">
        <f t="shared" si="73"/>
        <v>0</v>
      </c>
      <c r="N1195" s="112" t="str">
        <f t="shared" si="74"/>
        <v/>
      </c>
      <c r="O1195" s="31"/>
      <c r="P1195" s="33" t="str">
        <f t="shared" si="75"/>
        <v/>
      </c>
      <c r="R1195" s="174" t="str">
        <f t="shared" si="76"/>
        <v/>
      </c>
    </row>
    <row r="1196" spans="1:18" ht="24.75" customHeight="1" x14ac:dyDescent="0.2">
      <c r="A1196" s="212"/>
      <c r="B1196" s="213"/>
      <c r="C1196" s="214"/>
      <c r="D1196" s="88"/>
      <c r="E1196" s="110"/>
      <c r="F1196" s="28"/>
      <c r="G1196" s="28"/>
      <c r="H1196" s="22" t="str">
        <f>IF(G1196="","",ROUNDDOWN('Lesné celky'!$C$2*G1196,2))</f>
        <v/>
      </c>
      <c r="I1196" s="28"/>
      <c r="J1196" s="28"/>
      <c r="K1196" s="28"/>
      <c r="L1196" s="28"/>
      <c r="M1196" s="24">
        <f t="shared" si="73"/>
        <v>0</v>
      </c>
      <c r="N1196" s="112" t="str">
        <f t="shared" si="74"/>
        <v/>
      </c>
      <c r="O1196" s="31"/>
      <c r="P1196" s="33" t="str">
        <f t="shared" si="75"/>
        <v/>
      </c>
      <c r="R1196" s="174" t="str">
        <f t="shared" si="76"/>
        <v/>
      </c>
    </row>
    <row r="1197" spans="1:18" ht="24.75" customHeight="1" x14ac:dyDescent="0.2">
      <c r="A1197" s="212"/>
      <c r="B1197" s="213"/>
      <c r="C1197" s="214"/>
      <c r="D1197" s="88"/>
      <c r="E1197" s="110"/>
      <c r="F1197" s="28"/>
      <c r="G1197" s="28"/>
      <c r="H1197" s="22" t="str">
        <f>IF(G1197="","",ROUNDDOWN('Lesné celky'!$C$2*G1197,2))</f>
        <v/>
      </c>
      <c r="I1197" s="28"/>
      <c r="J1197" s="28"/>
      <c r="K1197" s="28"/>
      <c r="L1197" s="28"/>
      <c r="M1197" s="24">
        <f t="shared" si="73"/>
        <v>0</v>
      </c>
      <c r="N1197" s="112" t="str">
        <f t="shared" si="74"/>
        <v/>
      </c>
      <c r="O1197" s="31"/>
      <c r="P1197" s="33" t="str">
        <f t="shared" si="75"/>
        <v/>
      </c>
      <c r="R1197" s="174" t="str">
        <f t="shared" si="76"/>
        <v/>
      </c>
    </row>
    <row r="1198" spans="1:18" ht="24.75" customHeight="1" x14ac:dyDescent="0.2">
      <c r="A1198" s="212"/>
      <c r="B1198" s="213"/>
      <c r="C1198" s="214"/>
      <c r="D1198" s="88"/>
      <c r="E1198" s="110"/>
      <c r="F1198" s="28"/>
      <c r="G1198" s="28"/>
      <c r="H1198" s="22" t="str">
        <f>IF(G1198="","",ROUNDDOWN('Lesné celky'!$C$2*G1198,2))</f>
        <v/>
      </c>
      <c r="I1198" s="28"/>
      <c r="J1198" s="28"/>
      <c r="K1198" s="28"/>
      <c r="L1198" s="28"/>
      <c r="M1198" s="24">
        <f t="shared" si="73"/>
        <v>0</v>
      </c>
      <c r="N1198" s="112" t="str">
        <f t="shared" si="74"/>
        <v/>
      </c>
      <c r="O1198" s="31"/>
      <c r="P1198" s="33" t="str">
        <f t="shared" si="75"/>
        <v/>
      </c>
      <c r="R1198" s="174" t="str">
        <f t="shared" si="76"/>
        <v/>
      </c>
    </row>
    <row r="1199" spans="1:18" ht="24.75" customHeight="1" x14ac:dyDescent="0.2">
      <c r="A1199" s="212"/>
      <c r="B1199" s="213"/>
      <c r="C1199" s="214"/>
      <c r="D1199" s="88"/>
      <c r="E1199" s="110"/>
      <c r="F1199" s="28"/>
      <c r="G1199" s="28"/>
      <c r="H1199" s="22" t="str">
        <f>IF(G1199="","",ROUNDDOWN('Lesné celky'!$C$2*G1199,2))</f>
        <v/>
      </c>
      <c r="I1199" s="28"/>
      <c r="J1199" s="28"/>
      <c r="K1199" s="28"/>
      <c r="L1199" s="28"/>
      <c r="M1199" s="24">
        <f t="shared" si="73"/>
        <v>0</v>
      </c>
      <c r="N1199" s="112" t="str">
        <f t="shared" si="74"/>
        <v/>
      </c>
      <c r="O1199" s="31"/>
      <c r="P1199" s="33" t="str">
        <f t="shared" si="75"/>
        <v/>
      </c>
      <c r="R1199" s="174" t="str">
        <f t="shared" si="76"/>
        <v/>
      </c>
    </row>
    <row r="1200" spans="1:18" ht="24.75" customHeight="1" x14ac:dyDescent="0.2">
      <c r="A1200" s="212"/>
      <c r="B1200" s="213"/>
      <c r="C1200" s="214"/>
      <c r="D1200" s="88"/>
      <c r="E1200" s="110"/>
      <c r="F1200" s="28"/>
      <c r="G1200" s="28"/>
      <c r="H1200" s="22" t="str">
        <f>IF(G1200="","",ROUNDDOWN('Lesné celky'!$C$2*G1200,2))</f>
        <v/>
      </c>
      <c r="I1200" s="28"/>
      <c r="J1200" s="28"/>
      <c r="K1200" s="28"/>
      <c r="L1200" s="28"/>
      <c r="M1200" s="24">
        <f t="shared" si="73"/>
        <v>0</v>
      </c>
      <c r="N1200" s="112" t="str">
        <f t="shared" si="74"/>
        <v/>
      </c>
      <c r="O1200" s="31"/>
      <c r="P1200" s="33" t="str">
        <f t="shared" si="75"/>
        <v/>
      </c>
      <c r="R1200" s="174" t="str">
        <f t="shared" si="76"/>
        <v/>
      </c>
    </row>
    <row r="1201" spans="1:18" ht="24.75" customHeight="1" x14ac:dyDescent="0.2">
      <c r="A1201" s="212"/>
      <c r="B1201" s="213"/>
      <c r="C1201" s="214"/>
      <c r="D1201" s="88"/>
      <c r="E1201" s="110"/>
      <c r="F1201" s="28"/>
      <c r="G1201" s="28"/>
      <c r="H1201" s="22" t="str">
        <f>IF(G1201="","",ROUNDDOWN('Lesné celky'!$C$2*G1201,2))</f>
        <v/>
      </c>
      <c r="I1201" s="28"/>
      <c r="J1201" s="28"/>
      <c r="K1201" s="28"/>
      <c r="L1201" s="28"/>
      <c r="M1201" s="24">
        <f t="shared" si="73"/>
        <v>0</v>
      </c>
      <c r="N1201" s="112" t="str">
        <f t="shared" si="74"/>
        <v/>
      </c>
      <c r="O1201" s="31"/>
      <c r="P1201" s="33" t="str">
        <f t="shared" si="75"/>
        <v/>
      </c>
      <c r="R1201" s="174" t="str">
        <f t="shared" si="76"/>
        <v/>
      </c>
    </row>
    <row r="1202" spans="1:18" ht="24.75" customHeight="1" x14ac:dyDescent="0.2">
      <c r="A1202" s="212"/>
      <c r="B1202" s="213"/>
      <c r="C1202" s="214"/>
      <c r="D1202" s="88"/>
      <c r="E1202" s="110"/>
      <c r="F1202" s="28"/>
      <c r="G1202" s="28"/>
      <c r="H1202" s="22" t="str">
        <f>IF(G1202="","",ROUNDDOWN('Lesné celky'!$C$2*G1202,2))</f>
        <v/>
      </c>
      <c r="I1202" s="28"/>
      <c r="J1202" s="28"/>
      <c r="K1202" s="28"/>
      <c r="L1202" s="28"/>
      <c r="M1202" s="24">
        <f t="shared" si="73"/>
        <v>0</v>
      </c>
      <c r="N1202" s="112" t="str">
        <f t="shared" si="74"/>
        <v/>
      </c>
      <c r="O1202" s="31"/>
      <c r="P1202" s="33" t="str">
        <f t="shared" si="75"/>
        <v/>
      </c>
      <c r="R1202" s="174" t="str">
        <f t="shared" si="76"/>
        <v/>
      </c>
    </row>
    <row r="1203" spans="1:18" ht="24.75" customHeight="1" x14ac:dyDescent="0.2">
      <c r="A1203" s="212"/>
      <c r="B1203" s="213"/>
      <c r="C1203" s="214"/>
      <c r="D1203" s="88"/>
      <c r="E1203" s="110"/>
      <c r="F1203" s="28"/>
      <c r="G1203" s="28"/>
      <c r="H1203" s="22" t="str">
        <f>IF(G1203="","",ROUNDDOWN('Lesné celky'!$C$2*G1203,2))</f>
        <v/>
      </c>
      <c r="I1203" s="28"/>
      <c r="J1203" s="28"/>
      <c r="K1203" s="28"/>
      <c r="L1203" s="28"/>
      <c r="M1203" s="24">
        <f t="shared" si="73"/>
        <v>0</v>
      </c>
      <c r="N1203" s="112" t="str">
        <f t="shared" si="74"/>
        <v/>
      </c>
      <c r="O1203" s="31"/>
      <c r="P1203" s="33" t="str">
        <f t="shared" si="75"/>
        <v/>
      </c>
      <c r="R1203" s="174" t="str">
        <f t="shared" si="76"/>
        <v/>
      </c>
    </row>
    <row r="1204" spans="1:18" ht="24.75" customHeight="1" x14ac:dyDescent="0.2">
      <c r="A1204" s="212"/>
      <c r="B1204" s="213"/>
      <c r="C1204" s="214"/>
      <c r="D1204" s="88"/>
      <c r="E1204" s="110"/>
      <c r="F1204" s="28"/>
      <c r="G1204" s="28"/>
      <c r="H1204" s="22" t="str">
        <f>IF(G1204="","",ROUNDDOWN('Lesné celky'!$C$2*G1204,2))</f>
        <v/>
      </c>
      <c r="I1204" s="28"/>
      <c r="J1204" s="28"/>
      <c r="K1204" s="28"/>
      <c r="L1204" s="28"/>
      <c r="M1204" s="24">
        <f t="shared" si="73"/>
        <v>0</v>
      </c>
      <c r="N1204" s="112" t="str">
        <f t="shared" si="74"/>
        <v/>
      </c>
      <c r="O1204" s="31"/>
      <c r="P1204" s="33" t="str">
        <f t="shared" si="75"/>
        <v/>
      </c>
      <c r="R1204" s="174" t="str">
        <f t="shared" si="76"/>
        <v/>
      </c>
    </row>
    <row r="1205" spans="1:18" ht="24.75" customHeight="1" x14ac:dyDescent="0.2">
      <c r="A1205" s="212"/>
      <c r="B1205" s="213"/>
      <c r="C1205" s="214"/>
      <c r="D1205" s="88"/>
      <c r="E1205" s="110"/>
      <c r="F1205" s="28"/>
      <c r="G1205" s="28"/>
      <c r="H1205" s="22" t="str">
        <f>IF(G1205="","",ROUNDDOWN('Lesné celky'!$C$2*G1205,2))</f>
        <v/>
      </c>
      <c r="I1205" s="28"/>
      <c r="J1205" s="28"/>
      <c r="K1205" s="28"/>
      <c r="L1205" s="28"/>
      <c r="M1205" s="24">
        <f t="shared" si="73"/>
        <v>0</v>
      </c>
      <c r="N1205" s="112" t="str">
        <f t="shared" si="74"/>
        <v/>
      </c>
      <c r="O1205" s="31"/>
      <c r="P1205" s="33" t="str">
        <f t="shared" si="75"/>
        <v/>
      </c>
      <c r="R1205" s="174" t="str">
        <f t="shared" si="76"/>
        <v/>
      </c>
    </row>
    <row r="1206" spans="1:18" ht="24.75" customHeight="1" x14ac:dyDescent="0.2">
      <c r="A1206" s="212"/>
      <c r="B1206" s="213"/>
      <c r="C1206" s="214"/>
      <c r="D1206" s="88"/>
      <c r="E1206" s="110"/>
      <c r="F1206" s="28"/>
      <c r="G1206" s="28"/>
      <c r="H1206" s="22" t="str">
        <f>IF(G1206="","",ROUNDDOWN('Lesné celky'!$C$2*G1206,2))</f>
        <v/>
      </c>
      <c r="I1206" s="28"/>
      <c r="J1206" s="28"/>
      <c r="K1206" s="28"/>
      <c r="L1206" s="28"/>
      <c r="M1206" s="24">
        <f t="shared" si="73"/>
        <v>0</v>
      </c>
      <c r="N1206" s="112" t="str">
        <f t="shared" si="74"/>
        <v/>
      </c>
      <c r="O1206" s="31"/>
      <c r="P1206" s="33" t="str">
        <f t="shared" si="75"/>
        <v/>
      </c>
      <c r="R1206" s="174" t="str">
        <f t="shared" si="76"/>
        <v/>
      </c>
    </row>
    <row r="1207" spans="1:18" ht="24.75" customHeight="1" x14ac:dyDescent="0.2">
      <c r="A1207" s="212"/>
      <c r="B1207" s="213"/>
      <c r="C1207" s="214"/>
      <c r="D1207" s="88"/>
      <c r="E1207" s="110"/>
      <c r="F1207" s="28"/>
      <c r="G1207" s="28"/>
      <c r="H1207" s="22" t="str">
        <f>IF(G1207="","",ROUNDDOWN('Lesné celky'!$C$2*G1207,2))</f>
        <v/>
      </c>
      <c r="I1207" s="28"/>
      <c r="J1207" s="28"/>
      <c r="K1207" s="28"/>
      <c r="L1207" s="28"/>
      <c r="M1207" s="24">
        <f t="shared" si="73"/>
        <v>0</v>
      </c>
      <c r="N1207" s="112" t="str">
        <f t="shared" si="74"/>
        <v/>
      </c>
      <c r="O1207" s="31"/>
      <c r="P1207" s="33" t="str">
        <f t="shared" si="75"/>
        <v/>
      </c>
      <c r="R1207" s="174" t="str">
        <f t="shared" si="76"/>
        <v/>
      </c>
    </row>
    <row r="1208" spans="1:18" ht="24.75" customHeight="1" x14ac:dyDescent="0.2">
      <c r="A1208" s="212"/>
      <c r="B1208" s="213"/>
      <c r="C1208" s="214"/>
      <c r="D1208" s="88"/>
      <c r="E1208" s="110"/>
      <c r="F1208" s="28"/>
      <c r="G1208" s="28"/>
      <c r="H1208" s="22" t="str">
        <f>IF(G1208="","",ROUNDDOWN('Lesné celky'!$C$2*G1208,2))</f>
        <v/>
      </c>
      <c r="I1208" s="28"/>
      <c r="J1208" s="28"/>
      <c r="K1208" s="28"/>
      <c r="L1208" s="28"/>
      <c r="M1208" s="24">
        <f t="shared" si="73"/>
        <v>0</v>
      </c>
      <c r="N1208" s="112" t="str">
        <f t="shared" si="74"/>
        <v/>
      </c>
      <c r="O1208" s="31"/>
      <c r="P1208" s="33" t="str">
        <f t="shared" si="75"/>
        <v/>
      </c>
      <c r="R1208" s="174" t="str">
        <f t="shared" si="76"/>
        <v/>
      </c>
    </row>
    <row r="1209" spans="1:18" ht="24.75" customHeight="1" x14ac:dyDescent="0.2">
      <c r="A1209" s="212"/>
      <c r="B1209" s="213"/>
      <c r="C1209" s="214"/>
      <c r="D1209" s="88"/>
      <c r="E1209" s="110"/>
      <c r="F1209" s="28"/>
      <c r="G1209" s="28"/>
      <c r="H1209" s="22" t="str">
        <f>IF(G1209="","",ROUNDDOWN('Lesné celky'!$C$2*G1209,2))</f>
        <v/>
      </c>
      <c r="I1209" s="28"/>
      <c r="J1209" s="28"/>
      <c r="K1209" s="28"/>
      <c r="L1209" s="28"/>
      <c r="M1209" s="24">
        <f t="shared" si="73"/>
        <v>0</v>
      </c>
      <c r="N1209" s="112" t="str">
        <f t="shared" si="74"/>
        <v/>
      </c>
      <c r="O1209" s="31"/>
      <c r="P1209" s="33" t="str">
        <f t="shared" si="75"/>
        <v/>
      </c>
      <c r="R1209" s="174" t="str">
        <f t="shared" si="76"/>
        <v/>
      </c>
    </row>
    <row r="1210" spans="1:18" ht="24.75" customHeight="1" x14ac:dyDescent="0.2">
      <c r="A1210" s="212"/>
      <c r="B1210" s="213"/>
      <c r="C1210" s="214"/>
      <c r="D1210" s="88"/>
      <c r="E1210" s="110"/>
      <c r="F1210" s="28"/>
      <c r="G1210" s="28"/>
      <c r="H1210" s="22" t="str">
        <f>IF(G1210="","",ROUNDDOWN('Lesné celky'!$C$2*G1210,2))</f>
        <v/>
      </c>
      <c r="I1210" s="28"/>
      <c r="J1210" s="28"/>
      <c r="K1210" s="28"/>
      <c r="L1210" s="28"/>
      <c r="M1210" s="24">
        <f t="shared" si="73"/>
        <v>0</v>
      </c>
      <c r="N1210" s="112" t="str">
        <f t="shared" si="74"/>
        <v/>
      </c>
      <c r="O1210" s="31"/>
      <c r="P1210" s="33" t="str">
        <f t="shared" si="75"/>
        <v/>
      </c>
      <c r="R1210" s="174" t="str">
        <f t="shared" si="76"/>
        <v/>
      </c>
    </row>
    <row r="1211" spans="1:18" ht="24.75" customHeight="1" x14ac:dyDescent="0.2">
      <c r="A1211" s="212"/>
      <c r="B1211" s="213"/>
      <c r="C1211" s="214"/>
      <c r="D1211" s="88"/>
      <c r="E1211" s="110"/>
      <c r="F1211" s="28"/>
      <c r="G1211" s="28"/>
      <c r="H1211" s="22" t="str">
        <f>IF(G1211="","",ROUNDDOWN('Lesné celky'!$C$2*G1211,2))</f>
        <v/>
      </c>
      <c r="I1211" s="28"/>
      <c r="J1211" s="28"/>
      <c r="K1211" s="28"/>
      <c r="L1211" s="28"/>
      <c r="M1211" s="24">
        <f t="shared" si="73"/>
        <v>0</v>
      </c>
      <c r="N1211" s="112" t="str">
        <f t="shared" si="74"/>
        <v/>
      </c>
      <c r="O1211" s="31"/>
      <c r="P1211" s="33" t="str">
        <f t="shared" si="75"/>
        <v/>
      </c>
      <c r="R1211" s="174" t="str">
        <f t="shared" si="76"/>
        <v/>
      </c>
    </row>
    <row r="1212" spans="1:18" ht="24.75" customHeight="1" x14ac:dyDescent="0.2">
      <c r="A1212" s="212"/>
      <c r="B1212" s="213"/>
      <c r="C1212" s="214"/>
      <c r="D1212" s="88"/>
      <c r="E1212" s="110"/>
      <c r="F1212" s="28"/>
      <c r="G1212" s="28"/>
      <c r="H1212" s="22" t="str">
        <f>IF(G1212="","",ROUNDDOWN('Lesné celky'!$C$2*G1212,2))</f>
        <v/>
      </c>
      <c r="I1212" s="28"/>
      <c r="J1212" s="28"/>
      <c r="K1212" s="28"/>
      <c r="L1212" s="28"/>
      <c r="M1212" s="24">
        <f t="shared" si="73"/>
        <v>0</v>
      </c>
      <c r="N1212" s="112" t="str">
        <f t="shared" si="74"/>
        <v/>
      </c>
      <c r="O1212" s="31"/>
      <c r="P1212" s="33" t="str">
        <f t="shared" si="75"/>
        <v/>
      </c>
      <c r="R1212" s="174" t="str">
        <f t="shared" si="76"/>
        <v/>
      </c>
    </row>
    <row r="1213" spans="1:18" ht="24.75" customHeight="1" x14ac:dyDescent="0.2">
      <c r="A1213" s="212"/>
      <c r="B1213" s="213"/>
      <c r="C1213" s="214"/>
      <c r="D1213" s="88"/>
      <c r="E1213" s="110"/>
      <c r="F1213" s="28"/>
      <c r="G1213" s="28"/>
      <c r="H1213" s="22" t="str">
        <f>IF(G1213="","",ROUNDDOWN('Lesné celky'!$C$2*G1213,2))</f>
        <v/>
      </c>
      <c r="I1213" s="28"/>
      <c r="J1213" s="28"/>
      <c r="K1213" s="28"/>
      <c r="L1213" s="28"/>
      <c r="M1213" s="24">
        <f t="shared" si="73"/>
        <v>0</v>
      </c>
      <c r="N1213" s="112" t="str">
        <f t="shared" si="74"/>
        <v/>
      </c>
      <c r="O1213" s="31"/>
      <c r="P1213" s="33" t="str">
        <f t="shared" si="75"/>
        <v/>
      </c>
      <c r="R1213" s="174" t="str">
        <f t="shared" si="76"/>
        <v/>
      </c>
    </row>
    <row r="1214" spans="1:18" ht="24.75" customHeight="1" x14ac:dyDescent="0.2">
      <c r="A1214" s="212"/>
      <c r="B1214" s="213"/>
      <c r="C1214" s="214"/>
      <c r="D1214" s="88"/>
      <c r="E1214" s="110"/>
      <c r="F1214" s="28"/>
      <c r="G1214" s="28"/>
      <c r="H1214" s="22" t="str">
        <f>IF(G1214="","",ROUNDDOWN('Lesné celky'!$C$2*G1214,2))</f>
        <v/>
      </c>
      <c r="I1214" s="28"/>
      <c r="J1214" s="28"/>
      <c r="K1214" s="28"/>
      <c r="L1214" s="28"/>
      <c r="M1214" s="24">
        <f t="shared" si="73"/>
        <v>0</v>
      </c>
      <c r="N1214" s="112" t="str">
        <f t="shared" si="74"/>
        <v/>
      </c>
      <c r="O1214" s="31"/>
      <c r="P1214" s="33" t="str">
        <f t="shared" si="75"/>
        <v/>
      </c>
      <c r="R1214" s="174" t="str">
        <f t="shared" si="76"/>
        <v/>
      </c>
    </row>
    <row r="1215" spans="1:18" ht="24.75" customHeight="1" x14ac:dyDescent="0.2">
      <c r="A1215" s="212"/>
      <c r="B1215" s="213"/>
      <c r="C1215" s="214"/>
      <c r="D1215" s="88"/>
      <c r="E1215" s="110"/>
      <c r="F1215" s="28"/>
      <c r="G1215" s="28"/>
      <c r="H1215" s="22" t="str">
        <f>IF(G1215="","",ROUNDDOWN('Lesné celky'!$C$2*G1215,2))</f>
        <v/>
      </c>
      <c r="I1215" s="28"/>
      <c r="J1215" s="28"/>
      <c r="K1215" s="28"/>
      <c r="L1215" s="28"/>
      <c r="M1215" s="24">
        <f t="shared" si="73"/>
        <v>0</v>
      </c>
      <c r="N1215" s="112" t="str">
        <f t="shared" si="74"/>
        <v/>
      </c>
      <c r="O1215" s="31"/>
      <c r="P1215" s="33" t="str">
        <f t="shared" si="75"/>
        <v/>
      </c>
      <c r="R1215" s="174" t="str">
        <f t="shared" si="76"/>
        <v/>
      </c>
    </row>
    <row r="1216" spans="1:18" ht="24.75" customHeight="1" x14ac:dyDescent="0.2">
      <c r="A1216" s="212"/>
      <c r="B1216" s="213"/>
      <c r="C1216" s="214"/>
      <c r="D1216" s="88"/>
      <c r="E1216" s="110"/>
      <c r="F1216" s="28"/>
      <c r="G1216" s="28"/>
      <c r="H1216" s="22" t="str">
        <f>IF(G1216="","",ROUNDDOWN('Lesné celky'!$C$2*G1216,2))</f>
        <v/>
      </c>
      <c r="I1216" s="28"/>
      <c r="J1216" s="28"/>
      <c r="K1216" s="28"/>
      <c r="L1216" s="28"/>
      <c r="M1216" s="24">
        <f t="shared" si="73"/>
        <v>0</v>
      </c>
      <c r="N1216" s="112" t="str">
        <f t="shared" si="74"/>
        <v/>
      </c>
      <c r="O1216" s="31"/>
      <c r="P1216" s="33" t="str">
        <f t="shared" si="75"/>
        <v/>
      </c>
      <c r="R1216" s="174" t="str">
        <f t="shared" si="76"/>
        <v/>
      </c>
    </row>
    <row r="1217" spans="1:18" ht="24.75" customHeight="1" x14ac:dyDescent="0.2">
      <c r="A1217" s="212"/>
      <c r="B1217" s="213"/>
      <c r="C1217" s="214"/>
      <c r="D1217" s="88"/>
      <c r="E1217" s="110"/>
      <c r="F1217" s="28"/>
      <c r="G1217" s="28"/>
      <c r="H1217" s="22" t="str">
        <f>IF(G1217="","",ROUNDDOWN('Lesné celky'!$C$2*G1217,2))</f>
        <v/>
      </c>
      <c r="I1217" s="28"/>
      <c r="J1217" s="28"/>
      <c r="K1217" s="28"/>
      <c r="L1217" s="28"/>
      <c r="M1217" s="24">
        <f t="shared" si="73"/>
        <v>0</v>
      </c>
      <c r="N1217" s="112" t="str">
        <f t="shared" si="74"/>
        <v/>
      </c>
      <c r="O1217" s="31"/>
      <c r="P1217" s="33" t="str">
        <f t="shared" si="75"/>
        <v/>
      </c>
      <c r="R1217" s="174" t="str">
        <f t="shared" si="76"/>
        <v/>
      </c>
    </row>
    <row r="1218" spans="1:18" ht="24.75" customHeight="1" x14ac:dyDescent="0.2">
      <c r="A1218" s="212"/>
      <c r="B1218" s="213"/>
      <c r="C1218" s="214"/>
      <c r="D1218" s="88"/>
      <c r="E1218" s="110"/>
      <c r="F1218" s="28"/>
      <c r="G1218" s="28"/>
      <c r="H1218" s="22" t="str">
        <f>IF(G1218="","",ROUNDDOWN('Lesné celky'!$C$2*G1218,2))</f>
        <v/>
      </c>
      <c r="I1218" s="28"/>
      <c r="J1218" s="28"/>
      <c r="K1218" s="28"/>
      <c r="L1218" s="28"/>
      <c r="M1218" s="24">
        <f t="shared" ref="M1218:M1281" si="77">SUM(I1218:L1218)</f>
        <v>0</v>
      </c>
      <c r="N1218" s="112" t="str">
        <f t="shared" ref="N1218:N1281" si="78">IF(ROUNDDOWN(F1218*G1218,2)-ROUNDDOWN(SUM(I1218:L1218),2)=0,"","zlý súčet")</f>
        <v/>
      </c>
      <c r="O1218" s="31"/>
      <c r="P1218" s="33" t="str">
        <f t="shared" si="75"/>
        <v/>
      </c>
      <c r="R1218" s="174" t="str">
        <f t="shared" si="76"/>
        <v/>
      </c>
    </row>
    <row r="1219" spans="1:18" ht="24.75" customHeight="1" x14ac:dyDescent="0.2">
      <c r="A1219" s="212"/>
      <c r="B1219" s="213"/>
      <c r="C1219" s="214"/>
      <c r="D1219" s="88"/>
      <c r="E1219" s="110"/>
      <c r="F1219" s="28"/>
      <c r="G1219" s="28"/>
      <c r="H1219" s="22" t="str">
        <f>IF(G1219="","",ROUNDDOWN('Lesné celky'!$C$2*G1219,2))</f>
        <v/>
      </c>
      <c r="I1219" s="28"/>
      <c r="J1219" s="28"/>
      <c r="K1219" s="28"/>
      <c r="L1219" s="28"/>
      <c r="M1219" s="24">
        <f t="shared" si="77"/>
        <v>0</v>
      </c>
      <c r="N1219" s="112" t="str">
        <f t="shared" si="78"/>
        <v/>
      </c>
      <c r="O1219" s="31"/>
      <c r="P1219" s="33" t="str">
        <f t="shared" si="75"/>
        <v/>
      </c>
      <c r="R1219" s="174" t="str">
        <f t="shared" si="76"/>
        <v/>
      </c>
    </row>
    <row r="1220" spans="1:18" ht="24.75" customHeight="1" x14ac:dyDescent="0.2">
      <c r="A1220" s="212"/>
      <c r="B1220" s="213"/>
      <c r="C1220" s="214"/>
      <c r="D1220" s="88"/>
      <c r="E1220" s="110"/>
      <c r="F1220" s="28"/>
      <c r="G1220" s="28"/>
      <c r="H1220" s="22" t="str">
        <f>IF(G1220="","",ROUNDDOWN('Lesné celky'!$C$2*G1220,2))</f>
        <v/>
      </c>
      <c r="I1220" s="28"/>
      <c r="J1220" s="28"/>
      <c r="K1220" s="28"/>
      <c r="L1220" s="28"/>
      <c r="M1220" s="24">
        <f t="shared" si="77"/>
        <v>0</v>
      </c>
      <c r="N1220" s="112" t="str">
        <f t="shared" si="78"/>
        <v/>
      </c>
      <c r="O1220" s="31"/>
      <c r="P1220" s="33" t="str">
        <f t="shared" si="75"/>
        <v/>
      </c>
      <c r="R1220" s="174" t="str">
        <f t="shared" si="76"/>
        <v/>
      </c>
    </row>
    <row r="1221" spans="1:18" ht="24.75" customHeight="1" x14ac:dyDescent="0.2">
      <c r="A1221" s="212"/>
      <c r="B1221" s="213"/>
      <c r="C1221" s="214"/>
      <c r="D1221" s="88"/>
      <c r="E1221" s="110"/>
      <c r="F1221" s="28"/>
      <c r="G1221" s="28"/>
      <c r="H1221" s="22" t="str">
        <f>IF(G1221="","",ROUNDDOWN('Lesné celky'!$C$2*G1221,2))</f>
        <v/>
      </c>
      <c r="I1221" s="28"/>
      <c r="J1221" s="28"/>
      <c r="K1221" s="28"/>
      <c r="L1221" s="28"/>
      <c r="M1221" s="24">
        <f t="shared" si="77"/>
        <v>0</v>
      </c>
      <c r="N1221" s="112" t="str">
        <f t="shared" si="78"/>
        <v/>
      </c>
      <c r="O1221" s="31"/>
      <c r="P1221" s="33" t="str">
        <f t="shared" si="75"/>
        <v/>
      </c>
      <c r="R1221" s="174" t="str">
        <f t="shared" si="76"/>
        <v/>
      </c>
    </row>
    <row r="1222" spans="1:18" ht="24.75" customHeight="1" x14ac:dyDescent="0.2">
      <c r="A1222" s="212"/>
      <c r="B1222" s="213"/>
      <c r="C1222" s="214"/>
      <c r="D1222" s="88"/>
      <c r="E1222" s="110"/>
      <c r="F1222" s="28"/>
      <c r="G1222" s="28"/>
      <c r="H1222" s="22" t="str">
        <f>IF(G1222="","",ROUNDDOWN('Lesné celky'!$C$2*G1222,2))</f>
        <v/>
      </c>
      <c r="I1222" s="28"/>
      <c r="J1222" s="28"/>
      <c r="K1222" s="28"/>
      <c r="L1222" s="28"/>
      <c r="M1222" s="24">
        <f t="shared" si="77"/>
        <v>0</v>
      </c>
      <c r="N1222" s="112" t="str">
        <f t="shared" si="78"/>
        <v/>
      </c>
      <c r="O1222" s="31"/>
      <c r="P1222" s="33" t="str">
        <f t="shared" si="75"/>
        <v/>
      </c>
      <c r="R1222" s="174" t="str">
        <f t="shared" si="76"/>
        <v/>
      </c>
    </row>
    <row r="1223" spans="1:18" ht="24.75" customHeight="1" x14ac:dyDescent="0.2">
      <c r="A1223" s="212"/>
      <c r="B1223" s="213"/>
      <c r="C1223" s="214"/>
      <c r="D1223" s="88"/>
      <c r="E1223" s="110"/>
      <c r="F1223" s="28"/>
      <c r="G1223" s="28"/>
      <c r="H1223" s="22" t="str">
        <f>IF(G1223="","",ROUNDDOWN('Lesné celky'!$C$2*G1223,2))</f>
        <v/>
      </c>
      <c r="I1223" s="28"/>
      <c r="J1223" s="28"/>
      <c r="K1223" s="28"/>
      <c r="L1223" s="28"/>
      <c r="M1223" s="24">
        <f t="shared" si="77"/>
        <v>0</v>
      </c>
      <c r="N1223" s="112" t="str">
        <f t="shared" si="78"/>
        <v/>
      </c>
      <c r="O1223" s="31"/>
      <c r="P1223" s="33" t="str">
        <f t="shared" si="75"/>
        <v/>
      </c>
      <c r="R1223" s="174" t="str">
        <f t="shared" si="76"/>
        <v/>
      </c>
    </row>
    <row r="1224" spans="1:18" ht="24.75" customHeight="1" x14ac:dyDescent="0.2">
      <c r="A1224" s="212"/>
      <c r="B1224" s="213"/>
      <c r="C1224" s="214"/>
      <c r="D1224" s="88"/>
      <c r="E1224" s="110"/>
      <c r="F1224" s="28"/>
      <c r="G1224" s="28"/>
      <c r="H1224" s="22" t="str">
        <f>IF(G1224="","",ROUNDDOWN('Lesné celky'!$C$2*G1224,2))</f>
        <v/>
      </c>
      <c r="I1224" s="28"/>
      <c r="J1224" s="28"/>
      <c r="K1224" s="28"/>
      <c r="L1224" s="28"/>
      <c r="M1224" s="24">
        <f t="shared" si="77"/>
        <v>0</v>
      </c>
      <c r="N1224" s="112" t="str">
        <f t="shared" si="78"/>
        <v/>
      </c>
      <c r="O1224" s="31"/>
      <c r="P1224" s="33" t="str">
        <f t="shared" si="75"/>
        <v/>
      </c>
      <c r="R1224" s="174" t="str">
        <f t="shared" si="76"/>
        <v/>
      </c>
    </row>
    <row r="1225" spans="1:18" ht="24.75" customHeight="1" x14ac:dyDescent="0.2">
      <c r="A1225" s="212"/>
      <c r="B1225" s="213"/>
      <c r="C1225" s="214"/>
      <c r="D1225" s="88"/>
      <c r="E1225" s="110"/>
      <c r="F1225" s="28"/>
      <c r="G1225" s="28"/>
      <c r="H1225" s="22" t="str">
        <f>IF(G1225="","",ROUNDDOWN('Lesné celky'!$C$2*G1225,2))</f>
        <v/>
      </c>
      <c r="I1225" s="28"/>
      <c r="J1225" s="28"/>
      <c r="K1225" s="28"/>
      <c r="L1225" s="28"/>
      <c r="M1225" s="24">
        <f t="shared" si="77"/>
        <v>0</v>
      </c>
      <c r="N1225" s="112" t="str">
        <f t="shared" si="78"/>
        <v/>
      </c>
      <c r="O1225" s="31"/>
      <c r="P1225" s="33" t="str">
        <f t="shared" si="75"/>
        <v/>
      </c>
      <c r="R1225" s="174" t="str">
        <f t="shared" si="76"/>
        <v/>
      </c>
    </row>
    <row r="1226" spans="1:18" ht="24.75" customHeight="1" x14ac:dyDescent="0.2">
      <c r="A1226" s="212"/>
      <c r="B1226" s="213"/>
      <c r="C1226" s="214"/>
      <c r="D1226" s="88"/>
      <c r="E1226" s="110"/>
      <c r="F1226" s="28"/>
      <c r="G1226" s="28"/>
      <c r="H1226" s="22" t="str">
        <f>IF(G1226="","",ROUNDDOWN('Lesné celky'!$C$2*G1226,2))</f>
        <v/>
      </c>
      <c r="I1226" s="28"/>
      <c r="J1226" s="28"/>
      <c r="K1226" s="28"/>
      <c r="L1226" s="28"/>
      <c r="M1226" s="24">
        <f t="shared" si="77"/>
        <v>0</v>
      </c>
      <c r="N1226" s="112" t="str">
        <f t="shared" si="78"/>
        <v/>
      </c>
      <c r="O1226" s="31"/>
      <c r="P1226" s="33" t="str">
        <f t="shared" si="75"/>
        <v/>
      </c>
      <c r="R1226" s="174" t="str">
        <f t="shared" si="76"/>
        <v/>
      </c>
    </row>
    <row r="1227" spans="1:18" ht="24.75" customHeight="1" x14ac:dyDescent="0.2">
      <c r="A1227" s="212"/>
      <c r="B1227" s="213"/>
      <c r="C1227" s="214"/>
      <c r="D1227" s="88"/>
      <c r="E1227" s="110"/>
      <c r="F1227" s="28"/>
      <c r="G1227" s="28"/>
      <c r="H1227" s="22" t="str">
        <f>IF(G1227="","",ROUNDDOWN('Lesné celky'!$C$2*G1227,2))</f>
        <v/>
      </c>
      <c r="I1227" s="28"/>
      <c r="J1227" s="28"/>
      <c r="K1227" s="28"/>
      <c r="L1227" s="28"/>
      <c r="M1227" s="24">
        <f t="shared" si="77"/>
        <v>0</v>
      </c>
      <c r="N1227" s="112" t="str">
        <f t="shared" si="78"/>
        <v/>
      </c>
      <c r="O1227" s="31"/>
      <c r="P1227" s="33" t="str">
        <f t="shared" si="75"/>
        <v/>
      </c>
      <c r="R1227" s="174" t="str">
        <f t="shared" si="76"/>
        <v/>
      </c>
    </row>
    <row r="1228" spans="1:18" ht="24.75" customHeight="1" x14ac:dyDescent="0.2">
      <c r="A1228" s="212"/>
      <c r="B1228" s="213"/>
      <c r="C1228" s="214"/>
      <c r="D1228" s="88"/>
      <c r="E1228" s="110"/>
      <c r="F1228" s="28"/>
      <c r="G1228" s="28"/>
      <c r="H1228" s="22" t="str">
        <f>IF(G1228="","",ROUNDDOWN('Lesné celky'!$C$2*G1228,2))</f>
        <v/>
      </c>
      <c r="I1228" s="28"/>
      <c r="J1228" s="28"/>
      <c r="K1228" s="28"/>
      <c r="L1228" s="28"/>
      <c r="M1228" s="24">
        <f t="shared" si="77"/>
        <v>0</v>
      </c>
      <c r="N1228" s="112" t="str">
        <f t="shared" si="78"/>
        <v/>
      </c>
      <c r="O1228" s="31"/>
      <c r="P1228" s="33" t="str">
        <f t="shared" si="75"/>
        <v/>
      </c>
      <c r="R1228" s="174" t="str">
        <f t="shared" si="76"/>
        <v/>
      </c>
    </row>
    <row r="1229" spans="1:18" ht="24.75" customHeight="1" x14ac:dyDescent="0.2">
      <c r="A1229" s="212"/>
      <c r="B1229" s="213"/>
      <c r="C1229" s="214"/>
      <c r="D1229" s="88"/>
      <c r="E1229" s="110"/>
      <c r="F1229" s="28"/>
      <c r="G1229" s="28"/>
      <c r="H1229" s="22" t="str">
        <f>IF(G1229="","",ROUNDDOWN('Lesné celky'!$C$2*G1229,2))</f>
        <v/>
      </c>
      <c r="I1229" s="28"/>
      <c r="J1229" s="28"/>
      <c r="K1229" s="28"/>
      <c r="L1229" s="28"/>
      <c r="M1229" s="24">
        <f t="shared" si="77"/>
        <v>0</v>
      </c>
      <c r="N1229" s="112" t="str">
        <f t="shared" si="78"/>
        <v/>
      </c>
      <c r="O1229" s="31"/>
      <c r="P1229" s="33" t="str">
        <f t="shared" si="75"/>
        <v/>
      </c>
      <c r="R1229" s="174" t="str">
        <f t="shared" si="76"/>
        <v/>
      </c>
    </row>
    <row r="1230" spans="1:18" ht="24.75" customHeight="1" x14ac:dyDescent="0.2">
      <c r="A1230" s="212"/>
      <c r="B1230" s="213"/>
      <c r="C1230" s="214"/>
      <c r="D1230" s="88"/>
      <c r="E1230" s="110"/>
      <c r="F1230" s="28"/>
      <c r="G1230" s="28"/>
      <c r="H1230" s="22" t="str">
        <f>IF(G1230="","",ROUNDDOWN('Lesné celky'!$C$2*G1230,2))</f>
        <v/>
      </c>
      <c r="I1230" s="28"/>
      <c r="J1230" s="28"/>
      <c r="K1230" s="28"/>
      <c r="L1230" s="28"/>
      <c r="M1230" s="24">
        <f t="shared" si="77"/>
        <v>0</v>
      </c>
      <c r="N1230" s="112" t="str">
        <f t="shared" si="78"/>
        <v/>
      </c>
      <c r="O1230" s="31"/>
      <c r="P1230" s="33" t="str">
        <f t="shared" si="75"/>
        <v/>
      </c>
      <c r="R1230" s="174" t="str">
        <f t="shared" si="76"/>
        <v/>
      </c>
    </row>
    <row r="1231" spans="1:18" ht="24.75" customHeight="1" x14ac:dyDescent="0.2">
      <c r="A1231" s="212"/>
      <c r="B1231" s="213"/>
      <c r="C1231" s="214"/>
      <c r="D1231" s="88"/>
      <c r="E1231" s="110"/>
      <c r="F1231" s="28"/>
      <c r="G1231" s="28"/>
      <c r="H1231" s="22" t="str">
        <f>IF(G1231="","",ROUNDDOWN('Lesné celky'!$C$2*G1231,2))</f>
        <v/>
      </c>
      <c r="I1231" s="28"/>
      <c r="J1231" s="28"/>
      <c r="K1231" s="28"/>
      <c r="L1231" s="28"/>
      <c r="M1231" s="24">
        <f t="shared" si="77"/>
        <v>0</v>
      </c>
      <c r="N1231" s="112" t="str">
        <f t="shared" si="78"/>
        <v/>
      </c>
      <c r="O1231" s="31"/>
      <c r="P1231" s="33" t="str">
        <f t="shared" si="75"/>
        <v/>
      </c>
      <c r="R1231" s="174" t="str">
        <f t="shared" si="76"/>
        <v/>
      </c>
    </row>
    <row r="1232" spans="1:18" ht="24.75" customHeight="1" x14ac:dyDescent="0.2">
      <c r="A1232" s="212"/>
      <c r="B1232" s="213"/>
      <c r="C1232" s="214"/>
      <c r="D1232" s="88"/>
      <c r="E1232" s="110"/>
      <c r="F1232" s="28"/>
      <c r="G1232" s="28"/>
      <c r="H1232" s="22" t="str">
        <f>IF(G1232="","",ROUNDDOWN('Lesné celky'!$C$2*G1232,2))</f>
        <v/>
      </c>
      <c r="I1232" s="28"/>
      <c r="J1232" s="28"/>
      <c r="K1232" s="28"/>
      <c r="L1232" s="28"/>
      <c r="M1232" s="24">
        <f t="shared" si="77"/>
        <v>0</v>
      </c>
      <c r="N1232" s="112" t="str">
        <f t="shared" si="78"/>
        <v/>
      </c>
      <c r="O1232" s="31"/>
      <c r="P1232" s="33" t="str">
        <f t="shared" si="75"/>
        <v/>
      </c>
      <c r="R1232" s="174" t="str">
        <f t="shared" si="76"/>
        <v/>
      </c>
    </row>
    <row r="1233" spans="1:18" ht="24.75" customHeight="1" x14ac:dyDescent="0.2">
      <c r="A1233" s="212"/>
      <c r="B1233" s="213"/>
      <c r="C1233" s="214"/>
      <c r="D1233" s="88"/>
      <c r="E1233" s="110"/>
      <c r="F1233" s="28"/>
      <c r="G1233" s="28"/>
      <c r="H1233" s="22" t="str">
        <f>IF(G1233="","",ROUNDDOWN('Lesné celky'!$C$2*G1233,2))</f>
        <v/>
      </c>
      <c r="I1233" s="28"/>
      <c r="J1233" s="28"/>
      <c r="K1233" s="28"/>
      <c r="L1233" s="28"/>
      <c r="M1233" s="24">
        <f t="shared" si="77"/>
        <v>0</v>
      </c>
      <c r="N1233" s="112" t="str">
        <f t="shared" si="78"/>
        <v/>
      </c>
      <c r="O1233" s="31"/>
      <c r="P1233" s="33" t="str">
        <f t="shared" si="75"/>
        <v/>
      </c>
      <c r="R1233" s="174" t="str">
        <f t="shared" si="76"/>
        <v/>
      </c>
    </row>
    <row r="1234" spans="1:18" ht="24.75" customHeight="1" x14ac:dyDescent="0.2">
      <c r="A1234" s="212"/>
      <c r="B1234" s="213"/>
      <c r="C1234" s="214"/>
      <c r="D1234" s="88"/>
      <c r="E1234" s="110"/>
      <c r="F1234" s="28"/>
      <c r="G1234" s="28"/>
      <c r="H1234" s="22" t="str">
        <f>IF(G1234="","",ROUNDDOWN('Lesné celky'!$C$2*G1234,2))</f>
        <v/>
      </c>
      <c r="I1234" s="28"/>
      <c r="J1234" s="28"/>
      <c r="K1234" s="28"/>
      <c r="L1234" s="28"/>
      <c r="M1234" s="24">
        <f t="shared" si="77"/>
        <v>0</v>
      </c>
      <c r="N1234" s="112" t="str">
        <f t="shared" si="78"/>
        <v/>
      </c>
      <c r="O1234" s="31"/>
      <c r="P1234" s="33" t="str">
        <f t="shared" si="75"/>
        <v/>
      </c>
      <c r="R1234" s="174" t="str">
        <f t="shared" si="76"/>
        <v/>
      </c>
    </row>
    <row r="1235" spans="1:18" ht="24.75" customHeight="1" x14ac:dyDescent="0.2">
      <c r="A1235" s="212"/>
      <c r="B1235" s="213"/>
      <c r="C1235" s="214"/>
      <c r="D1235" s="88"/>
      <c r="E1235" s="110"/>
      <c r="F1235" s="28"/>
      <c r="G1235" s="28"/>
      <c r="H1235" s="22" t="str">
        <f>IF(G1235="","",ROUNDDOWN('Lesné celky'!$C$2*G1235,2))</f>
        <v/>
      </c>
      <c r="I1235" s="28"/>
      <c r="J1235" s="28"/>
      <c r="K1235" s="28"/>
      <c r="L1235" s="28"/>
      <c r="M1235" s="24">
        <f t="shared" si="77"/>
        <v>0</v>
      </c>
      <c r="N1235" s="112" t="str">
        <f t="shared" si="78"/>
        <v/>
      </c>
      <c r="O1235" s="31"/>
      <c r="P1235" s="33" t="str">
        <f t="shared" si="75"/>
        <v/>
      </c>
      <c r="R1235" s="174" t="str">
        <f t="shared" si="76"/>
        <v/>
      </c>
    </row>
    <row r="1236" spans="1:18" ht="24.75" customHeight="1" x14ac:dyDescent="0.2">
      <c r="A1236" s="212"/>
      <c r="B1236" s="213"/>
      <c r="C1236" s="214"/>
      <c r="D1236" s="88"/>
      <c r="E1236" s="110"/>
      <c r="F1236" s="28"/>
      <c r="G1236" s="28"/>
      <c r="H1236" s="22" t="str">
        <f>IF(G1236="","",ROUNDDOWN('Lesné celky'!$C$2*G1236,2))</f>
        <v/>
      </c>
      <c r="I1236" s="28"/>
      <c r="J1236" s="28"/>
      <c r="K1236" s="28"/>
      <c r="L1236" s="28"/>
      <c r="M1236" s="24">
        <f t="shared" si="77"/>
        <v>0</v>
      </c>
      <c r="N1236" s="112" t="str">
        <f t="shared" si="78"/>
        <v/>
      </c>
      <c r="O1236" s="31"/>
      <c r="P1236" s="33" t="str">
        <f t="shared" ref="P1236:P1299" si="79">IF(H1236="","",H1236-O1236)</f>
        <v/>
      </c>
      <c r="R1236" s="174" t="str">
        <f t="shared" ref="R1236:R1299" si="80">IF(AND(H1236&lt;&gt;"",OR(E1236="",D1236="",A1236="")),"nekorektne zadané údaje","")</f>
        <v/>
      </c>
    </row>
    <row r="1237" spans="1:18" ht="24.75" customHeight="1" x14ac:dyDescent="0.2">
      <c r="A1237" s="212"/>
      <c r="B1237" s="213"/>
      <c r="C1237" s="214"/>
      <c r="D1237" s="88"/>
      <c r="E1237" s="110"/>
      <c r="F1237" s="28"/>
      <c r="G1237" s="28"/>
      <c r="H1237" s="22" t="str">
        <f>IF(G1237="","",ROUNDDOWN('Lesné celky'!$C$2*G1237,2))</f>
        <v/>
      </c>
      <c r="I1237" s="28"/>
      <c r="J1237" s="28"/>
      <c r="K1237" s="28"/>
      <c r="L1237" s="28"/>
      <c r="M1237" s="24">
        <f t="shared" si="77"/>
        <v>0</v>
      </c>
      <c r="N1237" s="112" t="str">
        <f t="shared" si="78"/>
        <v/>
      </c>
      <c r="O1237" s="31"/>
      <c r="P1237" s="33" t="str">
        <f t="shared" si="79"/>
        <v/>
      </c>
      <c r="R1237" s="174" t="str">
        <f t="shared" si="80"/>
        <v/>
      </c>
    </row>
    <row r="1238" spans="1:18" ht="24.75" customHeight="1" x14ac:dyDescent="0.2">
      <c r="A1238" s="212"/>
      <c r="B1238" s="213"/>
      <c r="C1238" s="214"/>
      <c r="D1238" s="88"/>
      <c r="E1238" s="110"/>
      <c r="F1238" s="28"/>
      <c r="G1238" s="28"/>
      <c r="H1238" s="22" t="str">
        <f>IF(G1238="","",ROUNDDOWN('Lesné celky'!$C$2*G1238,2))</f>
        <v/>
      </c>
      <c r="I1238" s="28"/>
      <c r="J1238" s="28"/>
      <c r="K1238" s="28"/>
      <c r="L1238" s="28"/>
      <c r="M1238" s="24">
        <f t="shared" si="77"/>
        <v>0</v>
      </c>
      <c r="N1238" s="112" t="str">
        <f t="shared" si="78"/>
        <v/>
      </c>
      <c r="O1238" s="31"/>
      <c r="P1238" s="33" t="str">
        <f t="shared" si="79"/>
        <v/>
      </c>
      <c r="R1238" s="174" t="str">
        <f t="shared" si="80"/>
        <v/>
      </c>
    </row>
    <row r="1239" spans="1:18" ht="24.75" customHeight="1" x14ac:dyDescent="0.2">
      <c r="A1239" s="212"/>
      <c r="B1239" s="213"/>
      <c r="C1239" s="214"/>
      <c r="D1239" s="88"/>
      <c r="E1239" s="110"/>
      <c r="F1239" s="28"/>
      <c r="G1239" s="28"/>
      <c r="H1239" s="22" t="str">
        <f>IF(G1239="","",ROUNDDOWN('Lesné celky'!$C$2*G1239,2))</f>
        <v/>
      </c>
      <c r="I1239" s="28"/>
      <c r="J1239" s="28"/>
      <c r="K1239" s="28"/>
      <c r="L1239" s="28"/>
      <c r="M1239" s="24">
        <f t="shared" si="77"/>
        <v>0</v>
      </c>
      <c r="N1239" s="112" t="str">
        <f t="shared" si="78"/>
        <v/>
      </c>
      <c r="O1239" s="31"/>
      <c r="P1239" s="33" t="str">
        <f t="shared" si="79"/>
        <v/>
      </c>
      <c r="R1239" s="174" t="str">
        <f t="shared" si="80"/>
        <v/>
      </c>
    </row>
    <row r="1240" spans="1:18" ht="24.75" customHeight="1" x14ac:dyDescent="0.2">
      <c r="A1240" s="212"/>
      <c r="B1240" s="213"/>
      <c r="C1240" s="214"/>
      <c r="D1240" s="88"/>
      <c r="E1240" s="110"/>
      <c r="F1240" s="28"/>
      <c r="G1240" s="28"/>
      <c r="H1240" s="22" t="str">
        <f>IF(G1240="","",ROUNDDOWN('Lesné celky'!$C$2*G1240,2))</f>
        <v/>
      </c>
      <c r="I1240" s="28"/>
      <c r="J1240" s="28"/>
      <c r="K1240" s="28"/>
      <c r="L1240" s="28"/>
      <c r="M1240" s="24">
        <f t="shared" si="77"/>
        <v>0</v>
      </c>
      <c r="N1240" s="112" t="str">
        <f t="shared" si="78"/>
        <v/>
      </c>
      <c r="O1240" s="31"/>
      <c r="P1240" s="33" t="str">
        <f t="shared" si="79"/>
        <v/>
      </c>
      <c r="R1240" s="174" t="str">
        <f t="shared" si="80"/>
        <v/>
      </c>
    </row>
    <row r="1241" spans="1:18" ht="24.75" customHeight="1" x14ac:dyDescent="0.2">
      <c r="A1241" s="212"/>
      <c r="B1241" s="213"/>
      <c r="C1241" s="214"/>
      <c r="D1241" s="88"/>
      <c r="E1241" s="110"/>
      <c r="F1241" s="28"/>
      <c r="G1241" s="28"/>
      <c r="H1241" s="22" t="str">
        <f>IF(G1241="","",ROUNDDOWN('Lesné celky'!$C$2*G1241,2))</f>
        <v/>
      </c>
      <c r="I1241" s="28"/>
      <c r="J1241" s="28"/>
      <c r="K1241" s="28"/>
      <c r="L1241" s="28"/>
      <c r="M1241" s="24">
        <f t="shared" si="77"/>
        <v>0</v>
      </c>
      <c r="N1241" s="112" t="str">
        <f t="shared" si="78"/>
        <v/>
      </c>
      <c r="O1241" s="31"/>
      <c r="P1241" s="33" t="str">
        <f t="shared" si="79"/>
        <v/>
      </c>
      <c r="R1241" s="174" t="str">
        <f t="shared" si="80"/>
        <v/>
      </c>
    </row>
    <row r="1242" spans="1:18" ht="24.75" customHeight="1" x14ac:dyDescent="0.2">
      <c r="A1242" s="212"/>
      <c r="B1242" s="213"/>
      <c r="C1242" s="214"/>
      <c r="D1242" s="88"/>
      <c r="E1242" s="110"/>
      <c r="F1242" s="28"/>
      <c r="G1242" s="28"/>
      <c r="H1242" s="22" t="str">
        <f>IF(G1242="","",ROUNDDOWN('Lesné celky'!$C$2*G1242,2))</f>
        <v/>
      </c>
      <c r="I1242" s="28"/>
      <c r="J1242" s="28"/>
      <c r="K1242" s="28"/>
      <c r="L1242" s="28"/>
      <c r="M1242" s="24">
        <f t="shared" si="77"/>
        <v>0</v>
      </c>
      <c r="N1242" s="112" t="str">
        <f t="shared" si="78"/>
        <v/>
      </c>
      <c r="O1242" s="31"/>
      <c r="P1242" s="33" t="str">
        <f t="shared" si="79"/>
        <v/>
      </c>
      <c r="R1242" s="174" t="str">
        <f t="shared" si="80"/>
        <v/>
      </c>
    </row>
    <row r="1243" spans="1:18" ht="24.75" customHeight="1" x14ac:dyDescent="0.2">
      <c r="A1243" s="212"/>
      <c r="B1243" s="213"/>
      <c r="C1243" s="214"/>
      <c r="D1243" s="88"/>
      <c r="E1243" s="110"/>
      <c r="F1243" s="28"/>
      <c r="G1243" s="28"/>
      <c r="H1243" s="22" t="str">
        <f>IF(G1243="","",ROUNDDOWN('Lesné celky'!$C$2*G1243,2))</f>
        <v/>
      </c>
      <c r="I1243" s="28"/>
      <c r="J1243" s="28"/>
      <c r="K1243" s="28"/>
      <c r="L1243" s="28"/>
      <c r="M1243" s="24">
        <f t="shared" si="77"/>
        <v>0</v>
      </c>
      <c r="N1243" s="112" t="str">
        <f t="shared" si="78"/>
        <v/>
      </c>
      <c r="O1243" s="31"/>
      <c r="P1243" s="33" t="str">
        <f t="shared" si="79"/>
        <v/>
      </c>
      <c r="R1243" s="174" t="str">
        <f t="shared" si="80"/>
        <v/>
      </c>
    </row>
    <row r="1244" spans="1:18" ht="24.75" customHeight="1" x14ac:dyDescent="0.2">
      <c r="A1244" s="212"/>
      <c r="B1244" s="213"/>
      <c r="C1244" s="214"/>
      <c r="D1244" s="88"/>
      <c r="E1244" s="110"/>
      <c r="F1244" s="28"/>
      <c r="G1244" s="28"/>
      <c r="H1244" s="22" t="str">
        <f>IF(G1244="","",ROUNDDOWN('Lesné celky'!$C$2*G1244,2))</f>
        <v/>
      </c>
      <c r="I1244" s="28"/>
      <c r="J1244" s="28"/>
      <c r="K1244" s="28"/>
      <c r="L1244" s="28"/>
      <c r="M1244" s="24">
        <f t="shared" si="77"/>
        <v>0</v>
      </c>
      <c r="N1244" s="112" t="str">
        <f t="shared" si="78"/>
        <v/>
      </c>
      <c r="O1244" s="31"/>
      <c r="P1244" s="33" t="str">
        <f t="shared" si="79"/>
        <v/>
      </c>
      <c r="R1244" s="174" t="str">
        <f t="shared" si="80"/>
        <v/>
      </c>
    </row>
    <row r="1245" spans="1:18" ht="24.75" customHeight="1" x14ac:dyDescent="0.2">
      <c r="A1245" s="212"/>
      <c r="B1245" s="213"/>
      <c r="C1245" s="214"/>
      <c r="D1245" s="88"/>
      <c r="E1245" s="110"/>
      <c r="F1245" s="28"/>
      <c r="G1245" s="28"/>
      <c r="H1245" s="22" t="str">
        <f>IF(G1245="","",ROUNDDOWN('Lesné celky'!$C$2*G1245,2))</f>
        <v/>
      </c>
      <c r="I1245" s="28"/>
      <c r="J1245" s="28"/>
      <c r="K1245" s="28"/>
      <c r="L1245" s="28"/>
      <c r="M1245" s="24">
        <f t="shared" si="77"/>
        <v>0</v>
      </c>
      <c r="N1245" s="112" t="str">
        <f t="shared" si="78"/>
        <v/>
      </c>
      <c r="O1245" s="31"/>
      <c r="P1245" s="33" t="str">
        <f t="shared" si="79"/>
        <v/>
      </c>
      <c r="R1245" s="174" t="str">
        <f t="shared" si="80"/>
        <v/>
      </c>
    </row>
    <row r="1246" spans="1:18" ht="24.75" customHeight="1" x14ac:dyDescent="0.2">
      <c r="A1246" s="212"/>
      <c r="B1246" s="213"/>
      <c r="C1246" s="214"/>
      <c r="D1246" s="88"/>
      <c r="E1246" s="110"/>
      <c r="F1246" s="28"/>
      <c r="G1246" s="28"/>
      <c r="H1246" s="22" t="str">
        <f>IF(G1246="","",ROUNDDOWN('Lesné celky'!$C$2*G1246,2))</f>
        <v/>
      </c>
      <c r="I1246" s="28"/>
      <c r="J1246" s="28"/>
      <c r="K1246" s="28"/>
      <c r="L1246" s="28"/>
      <c r="M1246" s="24">
        <f t="shared" si="77"/>
        <v>0</v>
      </c>
      <c r="N1246" s="112" t="str">
        <f t="shared" si="78"/>
        <v/>
      </c>
      <c r="O1246" s="31"/>
      <c r="P1246" s="33" t="str">
        <f t="shared" si="79"/>
        <v/>
      </c>
      <c r="R1246" s="174" t="str">
        <f t="shared" si="80"/>
        <v/>
      </c>
    </row>
    <row r="1247" spans="1:18" ht="24.75" customHeight="1" x14ac:dyDescent="0.2">
      <c r="A1247" s="212"/>
      <c r="B1247" s="213"/>
      <c r="C1247" s="214"/>
      <c r="D1247" s="88"/>
      <c r="E1247" s="110"/>
      <c r="F1247" s="28"/>
      <c r="G1247" s="28"/>
      <c r="H1247" s="22" t="str">
        <f>IF(G1247="","",ROUNDDOWN('Lesné celky'!$C$2*G1247,2))</f>
        <v/>
      </c>
      <c r="I1247" s="28"/>
      <c r="J1247" s="28"/>
      <c r="K1247" s="28"/>
      <c r="L1247" s="28"/>
      <c r="M1247" s="24">
        <f t="shared" si="77"/>
        <v>0</v>
      </c>
      <c r="N1247" s="112" t="str">
        <f t="shared" si="78"/>
        <v/>
      </c>
      <c r="O1247" s="31"/>
      <c r="P1247" s="33" t="str">
        <f t="shared" si="79"/>
        <v/>
      </c>
      <c r="R1247" s="174" t="str">
        <f t="shared" si="80"/>
        <v/>
      </c>
    </row>
    <row r="1248" spans="1:18" ht="24.75" customHeight="1" x14ac:dyDescent="0.2">
      <c r="A1248" s="212"/>
      <c r="B1248" s="213"/>
      <c r="C1248" s="214"/>
      <c r="D1248" s="88"/>
      <c r="E1248" s="110"/>
      <c r="F1248" s="28"/>
      <c r="G1248" s="28"/>
      <c r="H1248" s="22" t="str">
        <f>IF(G1248="","",ROUNDDOWN('Lesné celky'!$C$2*G1248,2))</f>
        <v/>
      </c>
      <c r="I1248" s="28"/>
      <c r="J1248" s="28"/>
      <c r="K1248" s="28"/>
      <c r="L1248" s="28"/>
      <c r="M1248" s="24">
        <f t="shared" si="77"/>
        <v>0</v>
      </c>
      <c r="N1248" s="112" t="str">
        <f t="shared" si="78"/>
        <v/>
      </c>
      <c r="O1248" s="31"/>
      <c r="P1248" s="33" t="str">
        <f t="shared" si="79"/>
        <v/>
      </c>
      <c r="R1248" s="174" t="str">
        <f t="shared" si="80"/>
        <v/>
      </c>
    </row>
    <row r="1249" spans="1:18" ht="24.75" customHeight="1" x14ac:dyDescent="0.2">
      <c r="A1249" s="212"/>
      <c r="B1249" s="213"/>
      <c r="C1249" s="214"/>
      <c r="D1249" s="88"/>
      <c r="E1249" s="110"/>
      <c r="F1249" s="28"/>
      <c r="G1249" s="28"/>
      <c r="H1249" s="22" t="str">
        <f>IF(G1249="","",ROUNDDOWN('Lesné celky'!$C$2*G1249,2))</f>
        <v/>
      </c>
      <c r="I1249" s="28"/>
      <c r="J1249" s="28"/>
      <c r="K1249" s="28"/>
      <c r="L1249" s="28"/>
      <c r="M1249" s="24">
        <f t="shared" si="77"/>
        <v>0</v>
      </c>
      <c r="N1249" s="112" t="str">
        <f t="shared" si="78"/>
        <v/>
      </c>
      <c r="O1249" s="31"/>
      <c r="P1249" s="33" t="str">
        <f t="shared" si="79"/>
        <v/>
      </c>
      <c r="R1249" s="174" t="str">
        <f t="shared" si="80"/>
        <v/>
      </c>
    </row>
    <row r="1250" spans="1:18" ht="24.75" customHeight="1" x14ac:dyDescent="0.2">
      <c r="A1250" s="212"/>
      <c r="B1250" s="213"/>
      <c r="C1250" s="214"/>
      <c r="D1250" s="88"/>
      <c r="E1250" s="110"/>
      <c r="F1250" s="28"/>
      <c r="G1250" s="28"/>
      <c r="H1250" s="22" t="str">
        <f>IF(G1250="","",ROUNDDOWN('Lesné celky'!$C$2*G1250,2))</f>
        <v/>
      </c>
      <c r="I1250" s="28"/>
      <c r="J1250" s="28"/>
      <c r="K1250" s="28"/>
      <c r="L1250" s="28"/>
      <c r="M1250" s="24">
        <f t="shared" si="77"/>
        <v>0</v>
      </c>
      <c r="N1250" s="112" t="str">
        <f t="shared" si="78"/>
        <v/>
      </c>
      <c r="O1250" s="31"/>
      <c r="P1250" s="33" t="str">
        <f t="shared" si="79"/>
        <v/>
      </c>
      <c r="R1250" s="174" t="str">
        <f t="shared" si="80"/>
        <v/>
      </c>
    </row>
    <row r="1251" spans="1:18" ht="24.75" customHeight="1" x14ac:dyDescent="0.2">
      <c r="A1251" s="212"/>
      <c r="B1251" s="213"/>
      <c r="C1251" s="214"/>
      <c r="D1251" s="88"/>
      <c r="E1251" s="110"/>
      <c r="F1251" s="28"/>
      <c r="G1251" s="28"/>
      <c r="H1251" s="22" t="str">
        <f>IF(G1251="","",ROUNDDOWN('Lesné celky'!$C$2*G1251,2))</f>
        <v/>
      </c>
      <c r="I1251" s="28"/>
      <c r="J1251" s="28"/>
      <c r="K1251" s="28"/>
      <c r="L1251" s="28"/>
      <c r="M1251" s="24">
        <f t="shared" si="77"/>
        <v>0</v>
      </c>
      <c r="N1251" s="112" t="str">
        <f t="shared" si="78"/>
        <v/>
      </c>
      <c r="O1251" s="31"/>
      <c r="P1251" s="33" t="str">
        <f t="shared" si="79"/>
        <v/>
      </c>
      <c r="R1251" s="174" t="str">
        <f t="shared" si="80"/>
        <v/>
      </c>
    </row>
    <row r="1252" spans="1:18" ht="24.75" customHeight="1" x14ac:dyDescent="0.2">
      <c r="A1252" s="212"/>
      <c r="B1252" s="213"/>
      <c r="C1252" s="214"/>
      <c r="D1252" s="88"/>
      <c r="E1252" s="110"/>
      <c r="F1252" s="28"/>
      <c r="G1252" s="28"/>
      <c r="H1252" s="22" t="str">
        <f>IF(G1252="","",ROUNDDOWN('Lesné celky'!$C$2*G1252,2))</f>
        <v/>
      </c>
      <c r="I1252" s="28"/>
      <c r="J1252" s="28"/>
      <c r="K1252" s="28"/>
      <c r="L1252" s="28"/>
      <c r="M1252" s="24">
        <f t="shared" si="77"/>
        <v>0</v>
      </c>
      <c r="N1252" s="112" t="str">
        <f t="shared" si="78"/>
        <v/>
      </c>
      <c r="O1252" s="31"/>
      <c r="P1252" s="33" t="str">
        <f t="shared" si="79"/>
        <v/>
      </c>
      <c r="R1252" s="174" t="str">
        <f t="shared" si="80"/>
        <v/>
      </c>
    </row>
    <row r="1253" spans="1:18" ht="24.75" customHeight="1" x14ac:dyDescent="0.2">
      <c r="A1253" s="212"/>
      <c r="B1253" s="213"/>
      <c r="C1253" s="214"/>
      <c r="D1253" s="88"/>
      <c r="E1253" s="110"/>
      <c r="F1253" s="28"/>
      <c r="G1253" s="28"/>
      <c r="H1253" s="22" t="str">
        <f>IF(G1253="","",ROUNDDOWN('Lesné celky'!$C$2*G1253,2))</f>
        <v/>
      </c>
      <c r="I1253" s="28"/>
      <c r="J1253" s="28"/>
      <c r="K1253" s="28"/>
      <c r="L1253" s="28"/>
      <c r="M1253" s="24">
        <f t="shared" si="77"/>
        <v>0</v>
      </c>
      <c r="N1253" s="112" t="str">
        <f t="shared" si="78"/>
        <v/>
      </c>
      <c r="O1253" s="31"/>
      <c r="P1253" s="33" t="str">
        <f t="shared" si="79"/>
        <v/>
      </c>
      <c r="R1253" s="174" t="str">
        <f t="shared" si="80"/>
        <v/>
      </c>
    </row>
    <row r="1254" spans="1:18" ht="24.75" customHeight="1" x14ac:dyDescent="0.2">
      <c r="A1254" s="212"/>
      <c r="B1254" s="213"/>
      <c r="C1254" s="214"/>
      <c r="D1254" s="88"/>
      <c r="E1254" s="110"/>
      <c r="F1254" s="28"/>
      <c r="G1254" s="28"/>
      <c r="H1254" s="22" t="str">
        <f>IF(G1254="","",ROUNDDOWN('Lesné celky'!$C$2*G1254,2))</f>
        <v/>
      </c>
      <c r="I1254" s="28"/>
      <c r="J1254" s="28"/>
      <c r="K1254" s="28"/>
      <c r="L1254" s="28"/>
      <c r="M1254" s="24">
        <f t="shared" si="77"/>
        <v>0</v>
      </c>
      <c r="N1254" s="112" t="str">
        <f t="shared" si="78"/>
        <v/>
      </c>
      <c r="O1254" s="31"/>
      <c r="P1254" s="33" t="str">
        <f t="shared" si="79"/>
        <v/>
      </c>
      <c r="R1254" s="174" t="str">
        <f t="shared" si="80"/>
        <v/>
      </c>
    </row>
    <row r="1255" spans="1:18" ht="24.75" customHeight="1" x14ac:dyDescent="0.2">
      <c r="A1255" s="212"/>
      <c r="B1255" s="213"/>
      <c r="C1255" s="214"/>
      <c r="D1255" s="88"/>
      <c r="E1255" s="110"/>
      <c r="F1255" s="28"/>
      <c r="G1255" s="28"/>
      <c r="H1255" s="22" t="str">
        <f>IF(G1255="","",ROUNDDOWN('Lesné celky'!$C$2*G1255,2))</f>
        <v/>
      </c>
      <c r="I1255" s="28"/>
      <c r="J1255" s="28"/>
      <c r="K1255" s="28"/>
      <c r="L1255" s="28"/>
      <c r="M1255" s="24">
        <f t="shared" si="77"/>
        <v>0</v>
      </c>
      <c r="N1255" s="112" t="str">
        <f t="shared" si="78"/>
        <v/>
      </c>
      <c r="O1255" s="31"/>
      <c r="P1255" s="33" t="str">
        <f t="shared" si="79"/>
        <v/>
      </c>
      <c r="R1255" s="174" t="str">
        <f t="shared" si="80"/>
        <v/>
      </c>
    </row>
    <row r="1256" spans="1:18" ht="24.75" customHeight="1" x14ac:dyDescent="0.2">
      <c r="A1256" s="212"/>
      <c r="B1256" s="213"/>
      <c r="C1256" s="214"/>
      <c r="D1256" s="88"/>
      <c r="E1256" s="110"/>
      <c r="F1256" s="28"/>
      <c r="G1256" s="28"/>
      <c r="H1256" s="22" t="str">
        <f>IF(G1256="","",ROUNDDOWN('Lesné celky'!$C$2*G1256,2))</f>
        <v/>
      </c>
      <c r="I1256" s="28"/>
      <c r="J1256" s="28"/>
      <c r="K1256" s="28"/>
      <c r="L1256" s="28"/>
      <c r="M1256" s="24">
        <f t="shared" si="77"/>
        <v>0</v>
      </c>
      <c r="N1256" s="112" t="str">
        <f t="shared" si="78"/>
        <v/>
      </c>
      <c r="O1256" s="31"/>
      <c r="P1256" s="33" t="str">
        <f t="shared" si="79"/>
        <v/>
      </c>
      <c r="R1256" s="174" t="str">
        <f t="shared" si="80"/>
        <v/>
      </c>
    </row>
    <row r="1257" spans="1:18" ht="24.75" customHeight="1" x14ac:dyDescent="0.2">
      <c r="A1257" s="212"/>
      <c r="B1257" s="213"/>
      <c r="C1257" s="214"/>
      <c r="D1257" s="88"/>
      <c r="E1257" s="110"/>
      <c r="F1257" s="28"/>
      <c r="G1257" s="28"/>
      <c r="H1257" s="22" t="str">
        <f>IF(G1257="","",ROUNDDOWN('Lesné celky'!$C$2*G1257,2))</f>
        <v/>
      </c>
      <c r="I1257" s="28"/>
      <c r="J1257" s="28"/>
      <c r="K1257" s="28"/>
      <c r="L1257" s="28"/>
      <c r="M1257" s="24">
        <f t="shared" si="77"/>
        <v>0</v>
      </c>
      <c r="N1257" s="112" t="str">
        <f t="shared" si="78"/>
        <v/>
      </c>
      <c r="O1257" s="31"/>
      <c r="P1257" s="33" t="str">
        <f t="shared" si="79"/>
        <v/>
      </c>
      <c r="R1257" s="174" t="str">
        <f t="shared" si="80"/>
        <v/>
      </c>
    </row>
    <row r="1258" spans="1:18" ht="24.75" customHeight="1" x14ac:dyDescent="0.2">
      <c r="A1258" s="212"/>
      <c r="B1258" s="213"/>
      <c r="C1258" s="214"/>
      <c r="D1258" s="88"/>
      <c r="E1258" s="110"/>
      <c r="F1258" s="28"/>
      <c r="G1258" s="28"/>
      <c r="H1258" s="22" t="str">
        <f>IF(G1258="","",ROUNDDOWN('Lesné celky'!$C$2*G1258,2))</f>
        <v/>
      </c>
      <c r="I1258" s="28"/>
      <c r="J1258" s="28"/>
      <c r="K1258" s="28"/>
      <c r="L1258" s="28"/>
      <c r="M1258" s="24">
        <f t="shared" si="77"/>
        <v>0</v>
      </c>
      <c r="N1258" s="112" t="str">
        <f t="shared" si="78"/>
        <v/>
      </c>
      <c r="O1258" s="31"/>
      <c r="P1258" s="33" t="str">
        <f t="shared" si="79"/>
        <v/>
      </c>
      <c r="R1258" s="174" t="str">
        <f t="shared" si="80"/>
        <v/>
      </c>
    </row>
    <row r="1259" spans="1:18" ht="24.75" customHeight="1" x14ac:dyDescent="0.2">
      <c r="A1259" s="212"/>
      <c r="B1259" s="213"/>
      <c r="C1259" s="214"/>
      <c r="D1259" s="88"/>
      <c r="E1259" s="110"/>
      <c r="F1259" s="28"/>
      <c r="G1259" s="28"/>
      <c r="H1259" s="22" t="str">
        <f>IF(G1259="","",ROUNDDOWN('Lesné celky'!$C$2*G1259,2))</f>
        <v/>
      </c>
      <c r="I1259" s="28"/>
      <c r="J1259" s="28"/>
      <c r="K1259" s="28"/>
      <c r="L1259" s="28"/>
      <c r="M1259" s="24">
        <f t="shared" si="77"/>
        <v>0</v>
      </c>
      <c r="N1259" s="112" t="str">
        <f t="shared" si="78"/>
        <v/>
      </c>
      <c r="O1259" s="31"/>
      <c r="P1259" s="33" t="str">
        <f t="shared" si="79"/>
        <v/>
      </c>
      <c r="R1259" s="174" t="str">
        <f t="shared" si="80"/>
        <v/>
      </c>
    </row>
    <row r="1260" spans="1:18" ht="24.75" customHeight="1" x14ac:dyDescent="0.2">
      <c r="A1260" s="212"/>
      <c r="B1260" s="213"/>
      <c r="C1260" s="214"/>
      <c r="D1260" s="88"/>
      <c r="E1260" s="110"/>
      <c r="F1260" s="28"/>
      <c r="G1260" s="28"/>
      <c r="H1260" s="22" t="str">
        <f>IF(G1260="","",ROUNDDOWN('Lesné celky'!$C$2*G1260,2))</f>
        <v/>
      </c>
      <c r="I1260" s="28"/>
      <c r="J1260" s="28"/>
      <c r="K1260" s="28"/>
      <c r="L1260" s="28"/>
      <c r="M1260" s="24">
        <f t="shared" si="77"/>
        <v>0</v>
      </c>
      <c r="N1260" s="112" t="str">
        <f t="shared" si="78"/>
        <v/>
      </c>
      <c r="O1260" s="31"/>
      <c r="P1260" s="33" t="str">
        <f t="shared" si="79"/>
        <v/>
      </c>
      <c r="R1260" s="174" t="str">
        <f t="shared" si="80"/>
        <v/>
      </c>
    </row>
    <row r="1261" spans="1:18" ht="24.75" customHeight="1" x14ac:dyDescent="0.2">
      <c r="A1261" s="212"/>
      <c r="B1261" s="213"/>
      <c r="C1261" s="214"/>
      <c r="D1261" s="88"/>
      <c r="E1261" s="110"/>
      <c r="F1261" s="28"/>
      <c r="G1261" s="28"/>
      <c r="H1261" s="22" t="str">
        <f>IF(G1261="","",ROUNDDOWN('Lesné celky'!$C$2*G1261,2))</f>
        <v/>
      </c>
      <c r="I1261" s="28"/>
      <c r="J1261" s="28"/>
      <c r="K1261" s="28"/>
      <c r="L1261" s="28"/>
      <c r="M1261" s="24">
        <f t="shared" si="77"/>
        <v>0</v>
      </c>
      <c r="N1261" s="112" t="str">
        <f t="shared" si="78"/>
        <v/>
      </c>
      <c r="O1261" s="31"/>
      <c r="P1261" s="33" t="str">
        <f t="shared" si="79"/>
        <v/>
      </c>
      <c r="R1261" s="174" t="str">
        <f t="shared" si="80"/>
        <v/>
      </c>
    </row>
    <row r="1262" spans="1:18" ht="24.75" customHeight="1" x14ac:dyDescent="0.2">
      <c r="A1262" s="212"/>
      <c r="B1262" s="213"/>
      <c r="C1262" s="214"/>
      <c r="D1262" s="88"/>
      <c r="E1262" s="110"/>
      <c r="F1262" s="28"/>
      <c r="G1262" s="28"/>
      <c r="H1262" s="22" t="str">
        <f>IF(G1262="","",ROUNDDOWN('Lesné celky'!$C$2*G1262,2))</f>
        <v/>
      </c>
      <c r="I1262" s="28"/>
      <c r="J1262" s="28"/>
      <c r="K1262" s="28"/>
      <c r="L1262" s="28"/>
      <c r="M1262" s="24">
        <f t="shared" si="77"/>
        <v>0</v>
      </c>
      <c r="N1262" s="112" t="str">
        <f t="shared" si="78"/>
        <v/>
      </c>
      <c r="O1262" s="31"/>
      <c r="P1262" s="33" t="str">
        <f t="shared" si="79"/>
        <v/>
      </c>
      <c r="R1262" s="174" t="str">
        <f t="shared" si="80"/>
        <v/>
      </c>
    </row>
    <row r="1263" spans="1:18" ht="24.75" customHeight="1" x14ac:dyDescent="0.2">
      <c r="A1263" s="212"/>
      <c r="B1263" s="213"/>
      <c r="C1263" s="214"/>
      <c r="D1263" s="88"/>
      <c r="E1263" s="110"/>
      <c r="F1263" s="28"/>
      <c r="G1263" s="28"/>
      <c r="H1263" s="22" t="str">
        <f>IF(G1263="","",ROUNDDOWN('Lesné celky'!$C$2*G1263,2))</f>
        <v/>
      </c>
      <c r="I1263" s="28"/>
      <c r="J1263" s="28"/>
      <c r="K1263" s="28"/>
      <c r="L1263" s="28"/>
      <c r="M1263" s="24">
        <f t="shared" si="77"/>
        <v>0</v>
      </c>
      <c r="N1263" s="112" t="str">
        <f t="shared" si="78"/>
        <v/>
      </c>
      <c r="O1263" s="31"/>
      <c r="P1263" s="33" t="str">
        <f t="shared" si="79"/>
        <v/>
      </c>
      <c r="R1263" s="174" t="str">
        <f t="shared" si="80"/>
        <v/>
      </c>
    </row>
    <row r="1264" spans="1:18" ht="24.75" customHeight="1" x14ac:dyDescent="0.2">
      <c r="A1264" s="212"/>
      <c r="B1264" s="213"/>
      <c r="C1264" s="214"/>
      <c r="D1264" s="88"/>
      <c r="E1264" s="110"/>
      <c r="F1264" s="28"/>
      <c r="G1264" s="28"/>
      <c r="H1264" s="22" t="str">
        <f>IF(G1264="","",ROUNDDOWN('Lesné celky'!$C$2*G1264,2))</f>
        <v/>
      </c>
      <c r="I1264" s="28"/>
      <c r="J1264" s="28"/>
      <c r="K1264" s="28"/>
      <c r="L1264" s="28"/>
      <c r="M1264" s="24">
        <f t="shared" si="77"/>
        <v>0</v>
      </c>
      <c r="N1264" s="112" t="str">
        <f t="shared" si="78"/>
        <v/>
      </c>
      <c r="O1264" s="31"/>
      <c r="P1264" s="33" t="str">
        <f t="shared" si="79"/>
        <v/>
      </c>
      <c r="R1264" s="174" t="str">
        <f t="shared" si="80"/>
        <v/>
      </c>
    </row>
    <row r="1265" spans="1:18" ht="24.75" customHeight="1" x14ac:dyDescent="0.2">
      <c r="A1265" s="212"/>
      <c r="B1265" s="213"/>
      <c r="C1265" s="214"/>
      <c r="D1265" s="88"/>
      <c r="E1265" s="110"/>
      <c r="F1265" s="28"/>
      <c r="G1265" s="28"/>
      <c r="H1265" s="22" t="str">
        <f>IF(G1265="","",ROUNDDOWN('Lesné celky'!$C$2*G1265,2))</f>
        <v/>
      </c>
      <c r="I1265" s="28"/>
      <c r="J1265" s="28"/>
      <c r="K1265" s="28"/>
      <c r="L1265" s="28"/>
      <c r="M1265" s="24">
        <f t="shared" si="77"/>
        <v>0</v>
      </c>
      <c r="N1265" s="112" t="str">
        <f t="shared" si="78"/>
        <v/>
      </c>
      <c r="O1265" s="31"/>
      <c r="P1265" s="33" t="str">
        <f t="shared" si="79"/>
        <v/>
      </c>
      <c r="R1265" s="174" t="str">
        <f t="shared" si="80"/>
        <v/>
      </c>
    </row>
    <row r="1266" spans="1:18" ht="24.75" customHeight="1" x14ac:dyDescent="0.2">
      <c r="A1266" s="212"/>
      <c r="B1266" s="213"/>
      <c r="C1266" s="214"/>
      <c r="D1266" s="88"/>
      <c r="E1266" s="110"/>
      <c r="F1266" s="28"/>
      <c r="G1266" s="28"/>
      <c r="H1266" s="22" t="str">
        <f>IF(G1266="","",ROUNDDOWN('Lesné celky'!$C$2*G1266,2))</f>
        <v/>
      </c>
      <c r="I1266" s="28"/>
      <c r="J1266" s="28"/>
      <c r="K1266" s="28"/>
      <c r="L1266" s="28"/>
      <c r="M1266" s="24">
        <f t="shared" si="77"/>
        <v>0</v>
      </c>
      <c r="N1266" s="112" t="str">
        <f t="shared" si="78"/>
        <v/>
      </c>
      <c r="O1266" s="31"/>
      <c r="P1266" s="33" t="str">
        <f t="shared" si="79"/>
        <v/>
      </c>
      <c r="R1266" s="174" t="str">
        <f t="shared" si="80"/>
        <v/>
      </c>
    </row>
    <row r="1267" spans="1:18" ht="24.75" customHeight="1" x14ac:dyDescent="0.2">
      <c r="A1267" s="212"/>
      <c r="B1267" s="213"/>
      <c r="C1267" s="214"/>
      <c r="D1267" s="88"/>
      <c r="E1267" s="110"/>
      <c r="F1267" s="28"/>
      <c r="G1267" s="28"/>
      <c r="H1267" s="22" t="str">
        <f>IF(G1267="","",ROUNDDOWN('Lesné celky'!$C$2*G1267,2))</f>
        <v/>
      </c>
      <c r="I1267" s="28"/>
      <c r="J1267" s="28"/>
      <c r="K1267" s="28"/>
      <c r="L1267" s="28"/>
      <c r="M1267" s="24">
        <f t="shared" si="77"/>
        <v>0</v>
      </c>
      <c r="N1267" s="112" t="str">
        <f t="shared" si="78"/>
        <v/>
      </c>
      <c r="O1267" s="31"/>
      <c r="P1267" s="33" t="str">
        <f t="shared" si="79"/>
        <v/>
      </c>
      <c r="R1267" s="174" t="str">
        <f t="shared" si="80"/>
        <v/>
      </c>
    </row>
    <row r="1268" spans="1:18" ht="24.75" customHeight="1" x14ac:dyDescent="0.2">
      <c r="A1268" s="212"/>
      <c r="B1268" s="213"/>
      <c r="C1268" s="214"/>
      <c r="D1268" s="88"/>
      <c r="E1268" s="110"/>
      <c r="F1268" s="28"/>
      <c r="G1268" s="28"/>
      <c r="H1268" s="22" t="str">
        <f>IF(G1268="","",ROUNDDOWN('Lesné celky'!$C$2*G1268,2))</f>
        <v/>
      </c>
      <c r="I1268" s="28"/>
      <c r="J1268" s="28"/>
      <c r="K1268" s="28"/>
      <c r="L1268" s="28"/>
      <c r="M1268" s="24">
        <f t="shared" si="77"/>
        <v>0</v>
      </c>
      <c r="N1268" s="112" t="str">
        <f t="shared" si="78"/>
        <v/>
      </c>
      <c r="O1268" s="31"/>
      <c r="P1268" s="33" t="str">
        <f t="shared" si="79"/>
        <v/>
      </c>
      <c r="R1268" s="174" t="str">
        <f t="shared" si="80"/>
        <v/>
      </c>
    </row>
    <row r="1269" spans="1:18" ht="24.75" customHeight="1" x14ac:dyDescent="0.2">
      <c r="A1269" s="212"/>
      <c r="B1269" s="213"/>
      <c r="C1269" s="214"/>
      <c r="D1269" s="88"/>
      <c r="E1269" s="110"/>
      <c r="F1269" s="28"/>
      <c r="G1269" s="28"/>
      <c r="H1269" s="22" t="str">
        <f>IF(G1269="","",ROUNDDOWN('Lesné celky'!$C$2*G1269,2))</f>
        <v/>
      </c>
      <c r="I1269" s="28"/>
      <c r="J1269" s="28"/>
      <c r="K1269" s="28"/>
      <c r="L1269" s="28"/>
      <c r="M1269" s="24">
        <f t="shared" si="77"/>
        <v>0</v>
      </c>
      <c r="N1269" s="112" t="str">
        <f t="shared" si="78"/>
        <v/>
      </c>
      <c r="O1269" s="31"/>
      <c r="P1269" s="33" t="str">
        <f t="shared" si="79"/>
        <v/>
      </c>
      <c r="R1269" s="174" t="str">
        <f t="shared" si="80"/>
        <v/>
      </c>
    </row>
    <row r="1270" spans="1:18" ht="24.75" customHeight="1" x14ac:dyDescent="0.2">
      <c r="A1270" s="212"/>
      <c r="B1270" s="213"/>
      <c r="C1270" s="214"/>
      <c r="D1270" s="88"/>
      <c r="E1270" s="110"/>
      <c r="F1270" s="28"/>
      <c r="G1270" s="28"/>
      <c r="H1270" s="22" t="str">
        <f>IF(G1270="","",ROUNDDOWN('Lesné celky'!$C$2*G1270,2))</f>
        <v/>
      </c>
      <c r="I1270" s="28"/>
      <c r="J1270" s="28"/>
      <c r="K1270" s="28"/>
      <c r="L1270" s="28"/>
      <c r="M1270" s="24">
        <f t="shared" si="77"/>
        <v>0</v>
      </c>
      <c r="N1270" s="112" t="str">
        <f t="shared" si="78"/>
        <v/>
      </c>
      <c r="O1270" s="31"/>
      <c r="P1270" s="33" t="str">
        <f t="shared" si="79"/>
        <v/>
      </c>
      <c r="R1270" s="174" t="str">
        <f t="shared" si="80"/>
        <v/>
      </c>
    </row>
    <row r="1271" spans="1:18" ht="24.75" customHeight="1" x14ac:dyDescent="0.2">
      <c r="A1271" s="212"/>
      <c r="B1271" s="213"/>
      <c r="C1271" s="214"/>
      <c r="D1271" s="88"/>
      <c r="E1271" s="110"/>
      <c r="F1271" s="28"/>
      <c r="G1271" s="28"/>
      <c r="H1271" s="22" t="str">
        <f>IF(G1271="","",ROUNDDOWN('Lesné celky'!$C$2*G1271,2))</f>
        <v/>
      </c>
      <c r="I1271" s="28"/>
      <c r="J1271" s="28"/>
      <c r="K1271" s="28"/>
      <c r="L1271" s="28"/>
      <c r="M1271" s="24">
        <f t="shared" si="77"/>
        <v>0</v>
      </c>
      <c r="N1271" s="112" t="str">
        <f t="shared" si="78"/>
        <v/>
      </c>
      <c r="O1271" s="31"/>
      <c r="P1271" s="33" t="str">
        <f t="shared" si="79"/>
        <v/>
      </c>
      <c r="R1271" s="174" t="str">
        <f t="shared" si="80"/>
        <v/>
      </c>
    </row>
    <row r="1272" spans="1:18" ht="24.75" customHeight="1" x14ac:dyDescent="0.2">
      <c r="A1272" s="212"/>
      <c r="B1272" s="213"/>
      <c r="C1272" s="214"/>
      <c r="D1272" s="88"/>
      <c r="E1272" s="110"/>
      <c r="F1272" s="28"/>
      <c r="G1272" s="28"/>
      <c r="H1272" s="22" t="str">
        <f>IF(G1272="","",ROUNDDOWN('Lesné celky'!$C$2*G1272,2))</f>
        <v/>
      </c>
      <c r="I1272" s="28"/>
      <c r="J1272" s="28"/>
      <c r="K1272" s="28"/>
      <c r="L1272" s="28"/>
      <c r="M1272" s="24">
        <f t="shared" si="77"/>
        <v>0</v>
      </c>
      <c r="N1272" s="112" t="str">
        <f t="shared" si="78"/>
        <v/>
      </c>
      <c r="O1272" s="31"/>
      <c r="P1272" s="33" t="str">
        <f t="shared" si="79"/>
        <v/>
      </c>
      <c r="R1272" s="174" t="str">
        <f t="shared" si="80"/>
        <v/>
      </c>
    </row>
    <row r="1273" spans="1:18" ht="24.75" customHeight="1" x14ac:dyDescent="0.2">
      <c r="A1273" s="212"/>
      <c r="B1273" s="213"/>
      <c r="C1273" s="214"/>
      <c r="D1273" s="88"/>
      <c r="E1273" s="110"/>
      <c r="F1273" s="28"/>
      <c r="G1273" s="28"/>
      <c r="H1273" s="22" t="str">
        <f>IF(G1273="","",ROUNDDOWN('Lesné celky'!$C$2*G1273,2))</f>
        <v/>
      </c>
      <c r="I1273" s="28"/>
      <c r="J1273" s="28"/>
      <c r="K1273" s="28"/>
      <c r="L1273" s="28"/>
      <c r="M1273" s="24">
        <f t="shared" si="77"/>
        <v>0</v>
      </c>
      <c r="N1273" s="112" t="str">
        <f t="shared" si="78"/>
        <v/>
      </c>
      <c r="O1273" s="31"/>
      <c r="P1273" s="33" t="str">
        <f t="shared" si="79"/>
        <v/>
      </c>
      <c r="R1273" s="174" t="str">
        <f t="shared" si="80"/>
        <v/>
      </c>
    </row>
    <row r="1274" spans="1:18" ht="24.75" customHeight="1" x14ac:dyDescent="0.2">
      <c r="A1274" s="212"/>
      <c r="B1274" s="213"/>
      <c r="C1274" s="214"/>
      <c r="D1274" s="88"/>
      <c r="E1274" s="110"/>
      <c r="F1274" s="28"/>
      <c r="G1274" s="28"/>
      <c r="H1274" s="22" t="str">
        <f>IF(G1274="","",ROUNDDOWN('Lesné celky'!$C$2*G1274,2))</f>
        <v/>
      </c>
      <c r="I1274" s="28"/>
      <c r="J1274" s="28"/>
      <c r="K1274" s="28"/>
      <c r="L1274" s="28"/>
      <c r="M1274" s="24">
        <f t="shared" si="77"/>
        <v>0</v>
      </c>
      <c r="N1274" s="112" t="str">
        <f t="shared" si="78"/>
        <v/>
      </c>
      <c r="O1274" s="31"/>
      <c r="P1274" s="33" t="str">
        <f t="shared" si="79"/>
        <v/>
      </c>
      <c r="R1274" s="174" t="str">
        <f t="shared" si="80"/>
        <v/>
      </c>
    </row>
    <row r="1275" spans="1:18" ht="24.75" customHeight="1" x14ac:dyDescent="0.2">
      <c r="A1275" s="212"/>
      <c r="B1275" s="213"/>
      <c r="C1275" s="214"/>
      <c r="D1275" s="88"/>
      <c r="E1275" s="110"/>
      <c r="F1275" s="28"/>
      <c r="G1275" s="28"/>
      <c r="H1275" s="22" t="str">
        <f>IF(G1275="","",ROUNDDOWN('Lesné celky'!$C$2*G1275,2))</f>
        <v/>
      </c>
      <c r="I1275" s="28"/>
      <c r="J1275" s="28"/>
      <c r="K1275" s="28"/>
      <c r="L1275" s="28"/>
      <c r="M1275" s="24">
        <f t="shared" si="77"/>
        <v>0</v>
      </c>
      <c r="N1275" s="112" t="str">
        <f t="shared" si="78"/>
        <v/>
      </c>
      <c r="O1275" s="31"/>
      <c r="P1275" s="33" t="str">
        <f t="shared" si="79"/>
        <v/>
      </c>
      <c r="R1275" s="174" t="str">
        <f t="shared" si="80"/>
        <v/>
      </c>
    </row>
    <row r="1276" spans="1:18" ht="24.75" customHeight="1" x14ac:dyDescent="0.2">
      <c r="A1276" s="212"/>
      <c r="B1276" s="213"/>
      <c r="C1276" s="214"/>
      <c r="D1276" s="88"/>
      <c r="E1276" s="110"/>
      <c r="F1276" s="28"/>
      <c r="G1276" s="28"/>
      <c r="H1276" s="22" t="str">
        <f>IF(G1276="","",ROUNDDOWN('Lesné celky'!$C$2*G1276,2))</f>
        <v/>
      </c>
      <c r="I1276" s="28"/>
      <c r="J1276" s="28"/>
      <c r="K1276" s="28"/>
      <c r="L1276" s="28"/>
      <c r="M1276" s="24">
        <f t="shared" si="77"/>
        <v>0</v>
      </c>
      <c r="N1276" s="112" t="str">
        <f t="shared" si="78"/>
        <v/>
      </c>
      <c r="O1276" s="31"/>
      <c r="P1276" s="33" t="str">
        <f t="shared" si="79"/>
        <v/>
      </c>
      <c r="R1276" s="174" t="str">
        <f t="shared" si="80"/>
        <v/>
      </c>
    </row>
    <row r="1277" spans="1:18" ht="24.75" customHeight="1" x14ac:dyDescent="0.2">
      <c r="A1277" s="212"/>
      <c r="B1277" s="213"/>
      <c r="C1277" s="214"/>
      <c r="D1277" s="88"/>
      <c r="E1277" s="110"/>
      <c r="F1277" s="28"/>
      <c r="G1277" s="28"/>
      <c r="H1277" s="22" t="str">
        <f>IF(G1277="","",ROUNDDOWN('Lesné celky'!$C$2*G1277,2))</f>
        <v/>
      </c>
      <c r="I1277" s="28"/>
      <c r="J1277" s="28"/>
      <c r="K1277" s="28"/>
      <c r="L1277" s="28"/>
      <c r="M1277" s="24">
        <f t="shared" si="77"/>
        <v>0</v>
      </c>
      <c r="N1277" s="112" t="str">
        <f t="shared" si="78"/>
        <v/>
      </c>
      <c r="O1277" s="31"/>
      <c r="P1277" s="33" t="str">
        <f t="shared" si="79"/>
        <v/>
      </c>
      <c r="R1277" s="174" t="str">
        <f t="shared" si="80"/>
        <v/>
      </c>
    </row>
    <row r="1278" spans="1:18" ht="24.75" customHeight="1" x14ac:dyDescent="0.2">
      <c r="A1278" s="212"/>
      <c r="B1278" s="213"/>
      <c r="C1278" s="214"/>
      <c r="D1278" s="88"/>
      <c r="E1278" s="110"/>
      <c r="F1278" s="28"/>
      <c r="G1278" s="28"/>
      <c r="H1278" s="22" t="str">
        <f>IF(G1278="","",ROUNDDOWN('Lesné celky'!$C$2*G1278,2))</f>
        <v/>
      </c>
      <c r="I1278" s="28"/>
      <c r="J1278" s="28"/>
      <c r="K1278" s="28"/>
      <c r="L1278" s="28"/>
      <c r="M1278" s="24">
        <f t="shared" si="77"/>
        <v>0</v>
      </c>
      <c r="N1278" s="112" t="str">
        <f t="shared" si="78"/>
        <v/>
      </c>
      <c r="O1278" s="31"/>
      <c r="P1278" s="33" t="str">
        <f t="shared" si="79"/>
        <v/>
      </c>
      <c r="R1278" s="174" t="str">
        <f t="shared" si="80"/>
        <v/>
      </c>
    </row>
    <row r="1279" spans="1:18" ht="24.75" customHeight="1" x14ac:dyDescent="0.2">
      <c r="A1279" s="212"/>
      <c r="B1279" s="213"/>
      <c r="C1279" s="214"/>
      <c r="D1279" s="88"/>
      <c r="E1279" s="110"/>
      <c r="F1279" s="28"/>
      <c r="G1279" s="28"/>
      <c r="H1279" s="22" t="str">
        <f>IF(G1279="","",ROUNDDOWN('Lesné celky'!$C$2*G1279,2))</f>
        <v/>
      </c>
      <c r="I1279" s="28"/>
      <c r="J1279" s="28"/>
      <c r="K1279" s="28"/>
      <c r="L1279" s="28"/>
      <c r="M1279" s="24">
        <f t="shared" si="77"/>
        <v>0</v>
      </c>
      <c r="N1279" s="112" t="str">
        <f t="shared" si="78"/>
        <v/>
      </c>
      <c r="O1279" s="31"/>
      <c r="P1279" s="33" t="str">
        <f t="shared" si="79"/>
        <v/>
      </c>
      <c r="R1279" s="174" t="str">
        <f t="shared" si="80"/>
        <v/>
      </c>
    </row>
    <row r="1280" spans="1:18" ht="24.75" customHeight="1" x14ac:dyDescent="0.2">
      <c r="A1280" s="212"/>
      <c r="B1280" s="213"/>
      <c r="C1280" s="214"/>
      <c r="D1280" s="88"/>
      <c r="E1280" s="110"/>
      <c r="F1280" s="28"/>
      <c r="G1280" s="28"/>
      <c r="H1280" s="22" t="str">
        <f>IF(G1280="","",ROUNDDOWN('Lesné celky'!$C$2*G1280,2))</f>
        <v/>
      </c>
      <c r="I1280" s="28"/>
      <c r="J1280" s="28"/>
      <c r="K1280" s="28"/>
      <c r="L1280" s="28"/>
      <c r="M1280" s="24">
        <f t="shared" si="77"/>
        <v>0</v>
      </c>
      <c r="N1280" s="112" t="str">
        <f t="shared" si="78"/>
        <v/>
      </c>
      <c r="O1280" s="31"/>
      <c r="P1280" s="33" t="str">
        <f t="shared" si="79"/>
        <v/>
      </c>
      <c r="R1280" s="174" t="str">
        <f t="shared" si="80"/>
        <v/>
      </c>
    </row>
    <row r="1281" spans="1:18" ht="24.75" customHeight="1" x14ac:dyDescent="0.2">
      <c r="A1281" s="212"/>
      <c r="B1281" s="213"/>
      <c r="C1281" s="214"/>
      <c r="D1281" s="88"/>
      <c r="E1281" s="110"/>
      <c r="F1281" s="28"/>
      <c r="G1281" s="28"/>
      <c r="H1281" s="22" t="str">
        <f>IF(G1281="","",ROUNDDOWN('Lesné celky'!$C$2*G1281,2))</f>
        <v/>
      </c>
      <c r="I1281" s="28"/>
      <c r="J1281" s="28"/>
      <c r="K1281" s="28"/>
      <c r="L1281" s="28"/>
      <c r="M1281" s="24">
        <f t="shared" si="77"/>
        <v>0</v>
      </c>
      <c r="N1281" s="112" t="str">
        <f t="shared" si="78"/>
        <v/>
      </c>
      <c r="O1281" s="31"/>
      <c r="P1281" s="33" t="str">
        <f t="shared" si="79"/>
        <v/>
      </c>
      <c r="R1281" s="174" t="str">
        <f t="shared" si="80"/>
        <v/>
      </c>
    </row>
    <row r="1282" spans="1:18" ht="24.75" customHeight="1" x14ac:dyDescent="0.2">
      <c r="A1282" s="212"/>
      <c r="B1282" s="213"/>
      <c r="C1282" s="214"/>
      <c r="D1282" s="88"/>
      <c r="E1282" s="110"/>
      <c r="F1282" s="28"/>
      <c r="G1282" s="28"/>
      <c r="H1282" s="22" t="str">
        <f>IF(G1282="","",ROUNDDOWN('Lesné celky'!$C$2*G1282,2))</f>
        <v/>
      </c>
      <c r="I1282" s="28"/>
      <c r="J1282" s="28"/>
      <c r="K1282" s="28"/>
      <c r="L1282" s="28"/>
      <c r="M1282" s="24">
        <f t="shared" ref="M1282:M1345" si="81">SUM(I1282:L1282)</f>
        <v>0</v>
      </c>
      <c r="N1282" s="112" t="str">
        <f t="shared" ref="N1282:N1345" si="82">IF(ROUNDDOWN(F1282*G1282,2)-ROUNDDOWN(SUM(I1282:L1282),2)=0,"","zlý súčet")</f>
        <v/>
      </c>
      <c r="O1282" s="31"/>
      <c r="P1282" s="33" t="str">
        <f t="shared" si="79"/>
        <v/>
      </c>
      <c r="R1282" s="174" t="str">
        <f t="shared" si="80"/>
        <v/>
      </c>
    </row>
    <row r="1283" spans="1:18" ht="24.75" customHeight="1" x14ac:dyDescent="0.2">
      <c r="A1283" s="212"/>
      <c r="B1283" s="213"/>
      <c r="C1283" s="214"/>
      <c r="D1283" s="88"/>
      <c r="E1283" s="110"/>
      <c r="F1283" s="28"/>
      <c r="G1283" s="28"/>
      <c r="H1283" s="22" t="str">
        <f>IF(G1283="","",ROUNDDOWN('Lesné celky'!$C$2*G1283,2))</f>
        <v/>
      </c>
      <c r="I1283" s="28"/>
      <c r="J1283" s="28"/>
      <c r="K1283" s="28"/>
      <c r="L1283" s="28"/>
      <c r="M1283" s="24">
        <f t="shared" si="81"/>
        <v>0</v>
      </c>
      <c r="N1283" s="112" t="str">
        <f t="shared" si="82"/>
        <v/>
      </c>
      <c r="O1283" s="31"/>
      <c r="P1283" s="33" t="str">
        <f t="shared" si="79"/>
        <v/>
      </c>
      <c r="R1283" s="174" t="str">
        <f t="shared" si="80"/>
        <v/>
      </c>
    </row>
    <row r="1284" spans="1:18" ht="24.75" customHeight="1" x14ac:dyDescent="0.2">
      <c r="A1284" s="212"/>
      <c r="B1284" s="213"/>
      <c r="C1284" s="214"/>
      <c r="D1284" s="88"/>
      <c r="E1284" s="110"/>
      <c r="F1284" s="28"/>
      <c r="G1284" s="28"/>
      <c r="H1284" s="22" t="str">
        <f>IF(G1284="","",ROUNDDOWN('Lesné celky'!$C$2*G1284,2))</f>
        <v/>
      </c>
      <c r="I1284" s="28"/>
      <c r="J1284" s="28"/>
      <c r="K1284" s="28"/>
      <c r="L1284" s="28"/>
      <c r="M1284" s="24">
        <f t="shared" si="81"/>
        <v>0</v>
      </c>
      <c r="N1284" s="112" t="str">
        <f t="shared" si="82"/>
        <v/>
      </c>
      <c r="O1284" s="31"/>
      <c r="P1284" s="33" t="str">
        <f t="shared" si="79"/>
        <v/>
      </c>
      <c r="R1284" s="174" t="str">
        <f t="shared" si="80"/>
        <v/>
      </c>
    </row>
    <row r="1285" spans="1:18" ht="24.75" customHeight="1" x14ac:dyDescent="0.2">
      <c r="A1285" s="212"/>
      <c r="B1285" s="213"/>
      <c r="C1285" s="214"/>
      <c r="D1285" s="88"/>
      <c r="E1285" s="110"/>
      <c r="F1285" s="28"/>
      <c r="G1285" s="28"/>
      <c r="H1285" s="22" t="str">
        <f>IF(G1285="","",ROUNDDOWN('Lesné celky'!$C$2*G1285,2))</f>
        <v/>
      </c>
      <c r="I1285" s="28"/>
      <c r="J1285" s="28"/>
      <c r="K1285" s="28"/>
      <c r="L1285" s="28"/>
      <c r="M1285" s="24">
        <f t="shared" si="81"/>
        <v>0</v>
      </c>
      <c r="N1285" s="112" t="str">
        <f t="shared" si="82"/>
        <v/>
      </c>
      <c r="O1285" s="31"/>
      <c r="P1285" s="33" t="str">
        <f t="shared" si="79"/>
        <v/>
      </c>
      <c r="R1285" s="174" t="str">
        <f t="shared" si="80"/>
        <v/>
      </c>
    </row>
    <row r="1286" spans="1:18" ht="24.75" customHeight="1" x14ac:dyDescent="0.2">
      <c r="A1286" s="212"/>
      <c r="B1286" s="213"/>
      <c r="C1286" s="214"/>
      <c r="D1286" s="88"/>
      <c r="E1286" s="110"/>
      <c r="F1286" s="28"/>
      <c r="G1286" s="28"/>
      <c r="H1286" s="22" t="str">
        <f>IF(G1286="","",ROUNDDOWN('Lesné celky'!$C$2*G1286,2))</f>
        <v/>
      </c>
      <c r="I1286" s="28"/>
      <c r="J1286" s="28"/>
      <c r="K1286" s="28"/>
      <c r="L1286" s="28"/>
      <c r="M1286" s="24">
        <f t="shared" si="81"/>
        <v>0</v>
      </c>
      <c r="N1286" s="112" t="str">
        <f t="shared" si="82"/>
        <v/>
      </c>
      <c r="O1286" s="31"/>
      <c r="P1286" s="33" t="str">
        <f t="shared" si="79"/>
        <v/>
      </c>
      <c r="R1286" s="174" t="str">
        <f t="shared" si="80"/>
        <v/>
      </c>
    </row>
    <row r="1287" spans="1:18" ht="24.75" customHeight="1" x14ac:dyDescent="0.2">
      <c r="A1287" s="212"/>
      <c r="B1287" s="213"/>
      <c r="C1287" s="214"/>
      <c r="D1287" s="88"/>
      <c r="E1287" s="110"/>
      <c r="F1287" s="28"/>
      <c r="G1287" s="28"/>
      <c r="H1287" s="22" t="str">
        <f>IF(G1287="","",ROUNDDOWN('Lesné celky'!$C$2*G1287,2))</f>
        <v/>
      </c>
      <c r="I1287" s="28"/>
      <c r="J1287" s="28"/>
      <c r="K1287" s="28"/>
      <c r="L1287" s="28"/>
      <c r="M1287" s="24">
        <f t="shared" si="81"/>
        <v>0</v>
      </c>
      <c r="N1287" s="112" t="str">
        <f t="shared" si="82"/>
        <v/>
      </c>
      <c r="O1287" s="31"/>
      <c r="P1287" s="33" t="str">
        <f t="shared" si="79"/>
        <v/>
      </c>
      <c r="R1287" s="174" t="str">
        <f t="shared" si="80"/>
        <v/>
      </c>
    </row>
    <row r="1288" spans="1:18" ht="24.75" customHeight="1" x14ac:dyDescent="0.2">
      <c r="A1288" s="212"/>
      <c r="B1288" s="213"/>
      <c r="C1288" s="214"/>
      <c r="D1288" s="88"/>
      <c r="E1288" s="110"/>
      <c r="F1288" s="28"/>
      <c r="G1288" s="28"/>
      <c r="H1288" s="22" t="str">
        <f>IF(G1288="","",ROUNDDOWN('Lesné celky'!$C$2*G1288,2))</f>
        <v/>
      </c>
      <c r="I1288" s="28"/>
      <c r="J1288" s="28"/>
      <c r="K1288" s="28"/>
      <c r="L1288" s="28"/>
      <c r="M1288" s="24">
        <f t="shared" si="81"/>
        <v>0</v>
      </c>
      <c r="N1288" s="112" t="str">
        <f t="shared" si="82"/>
        <v/>
      </c>
      <c r="O1288" s="31"/>
      <c r="P1288" s="33" t="str">
        <f t="shared" si="79"/>
        <v/>
      </c>
      <c r="R1288" s="174" t="str">
        <f t="shared" si="80"/>
        <v/>
      </c>
    </row>
    <row r="1289" spans="1:18" ht="24.75" customHeight="1" x14ac:dyDescent="0.2">
      <c r="A1289" s="212"/>
      <c r="B1289" s="213"/>
      <c r="C1289" s="214"/>
      <c r="D1289" s="88"/>
      <c r="E1289" s="110"/>
      <c r="F1289" s="28"/>
      <c r="G1289" s="28"/>
      <c r="H1289" s="22" t="str">
        <f>IF(G1289="","",ROUNDDOWN('Lesné celky'!$C$2*G1289,2))</f>
        <v/>
      </c>
      <c r="I1289" s="28"/>
      <c r="J1289" s="28"/>
      <c r="K1289" s="28"/>
      <c r="L1289" s="28"/>
      <c r="M1289" s="24">
        <f t="shared" si="81"/>
        <v>0</v>
      </c>
      <c r="N1289" s="112" t="str">
        <f t="shared" si="82"/>
        <v/>
      </c>
      <c r="O1289" s="31"/>
      <c r="P1289" s="33" t="str">
        <f t="shared" si="79"/>
        <v/>
      </c>
      <c r="R1289" s="174" t="str">
        <f t="shared" si="80"/>
        <v/>
      </c>
    </row>
    <row r="1290" spans="1:18" ht="24.75" customHeight="1" x14ac:dyDescent="0.2">
      <c r="A1290" s="212"/>
      <c r="B1290" s="213"/>
      <c r="C1290" s="214"/>
      <c r="D1290" s="88"/>
      <c r="E1290" s="110"/>
      <c r="F1290" s="28"/>
      <c r="G1290" s="28"/>
      <c r="H1290" s="22" t="str">
        <f>IF(G1290="","",ROUNDDOWN('Lesné celky'!$C$2*G1290,2))</f>
        <v/>
      </c>
      <c r="I1290" s="28"/>
      <c r="J1290" s="28"/>
      <c r="K1290" s="28"/>
      <c r="L1290" s="28"/>
      <c r="M1290" s="24">
        <f t="shared" si="81"/>
        <v>0</v>
      </c>
      <c r="N1290" s="112" t="str">
        <f t="shared" si="82"/>
        <v/>
      </c>
      <c r="O1290" s="31"/>
      <c r="P1290" s="33" t="str">
        <f t="shared" si="79"/>
        <v/>
      </c>
      <c r="R1290" s="174" t="str">
        <f t="shared" si="80"/>
        <v/>
      </c>
    </row>
    <row r="1291" spans="1:18" ht="24.75" customHeight="1" x14ac:dyDescent="0.2">
      <c r="A1291" s="212"/>
      <c r="B1291" s="213"/>
      <c r="C1291" s="214"/>
      <c r="D1291" s="88"/>
      <c r="E1291" s="110"/>
      <c r="F1291" s="28"/>
      <c r="G1291" s="28"/>
      <c r="H1291" s="22" t="str">
        <f>IF(G1291="","",ROUNDDOWN('Lesné celky'!$C$2*G1291,2))</f>
        <v/>
      </c>
      <c r="I1291" s="28"/>
      <c r="J1291" s="28"/>
      <c r="K1291" s="28"/>
      <c r="L1291" s="28"/>
      <c r="M1291" s="24">
        <f t="shared" si="81"/>
        <v>0</v>
      </c>
      <c r="N1291" s="112" t="str">
        <f t="shared" si="82"/>
        <v/>
      </c>
      <c r="O1291" s="31"/>
      <c r="P1291" s="33" t="str">
        <f t="shared" si="79"/>
        <v/>
      </c>
      <c r="R1291" s="174" t="str">
        <f t="shared" si="80"/>
        <v/>
      </c>
    </row>
    <row r="1292" spans="1:18" ht="24.75" customHeight="1" x14ac:dyDescent="0.2">
      <c r="A1292" s="212"/>
      <c r="B1292" s="213"/>
      <c r="C1292" s="214"/>
      <c r="D1292" s="88"/>
      <c r="E1292" s="110"/>
      <c r="F1292" s="28"/>
      <c r="G1292" s="28"/>
      <c r="H1292" s="22" t="str">
        <f>IF(G1292="","",ROUNDDOWN('Lesné celky'!$C$2*G1292,2))</f>
        <v/>
      </c>
      <c r="I1292" s="28"/>
      <c r="J1292" s="28"/>
      <c r="K1292" s="28"/>
      <c r="L1292" s="28"/>
      <c r="M1292" s="24">
        <f t="shared" si="81"/>
        <v>0</v>
      </c>
      <c r="N1292" s="112" t="str">
        <f t="shared" si="82"/>
        <v/>
      </c>
      <c r="O1292" s="31"/>
      <c r="P1292" s="33" t="str">
        <f t="shared" si="79"/>
        <v/>
      </c>
      <c r="R1292" s="174" t="str">
        <f t="shared" si="80"/>
        <v/>
      </c>
    </row>
    <row r="1293" spans="1:18" ht="24.75" customHeight="1" x14ac:dyDescent="0.2">
      <c r="A1293" s="212"/>
      <c r="B1293" s="213"/>
      <c r="C1293" s="214"/>
      <c r="D1293" s="88"/>
      <c r="E1293" s="110"/>
      <c r="F1293" s="28"/>
      <c r="G1293" s="28"/>
      <c r="H1293" s="22" t="str">
        <f>IF(G1293="","",ROUNDDOWN('Lesné celky'!$C$2*G1293,2))</f>
        <v/>
      </c>
      <c r="I1293" s="28"/>
      <c r="J1293" s="28"/>
      <c r="K1293" s="28"/>
      <c r="L1293" s="28"/>
      <c r="M1293" s="24">
        <f t="shared" si="81"/>
        <v>0</v>
      </c>
      <c r="N1293" s="112" t="str">
        <f t="shared" si="82"/>
        <v/>
      </c>
      <c r="O1293" s="31"/>
      <c r="P1293" s="33" t="str">
        <f t="shared" si="79"/>
        <v/>
      </c>
      <c r="R1293" s="174" t="str">
        <f t="shared" si="80"/>
        <v/>
      </c>
    </row>
    <row r="1294" spans="1:18" ht="24.75" customHeight="1" x14ac:dyDescent="0.2">
      <c r="A1294" s="212"/>
      <c r="B1294" s="213"/>
      <c r="C1294" s="214"/>
      <c r="D1294" s="88"/>
      <c r="E1294" s="110"/>
      <c r="F1294" s="28"/>
      <c r="G1294" s="28"/>
      <c r="H1294" s="22" t="str">
        <f>IF(G1294="","",ROUNDDOWN('Lesné celky'!$C$2*G1294,2))</f>
        <v/>
      </c>
      <c r="I1294" s="28"/>
      <c r="J1294" s="28"/>
      <c r="K1294" s="28"/>
      <c r="L1294" s="28"/>
      <c r="M1294" s="24">
        <f t="shared" si="81"/>
        <v>0</v>
      </c>
      <c r="N1294" s="112" t="str">
        <f t="shared" si="82"/>
        <v/>
      </c>
      <c r="O1294" s="31"/>
      <c r="P1294" s="33" t="str">
        <f t="shared" si="79"/>
        <v/>
      </c>
      <c r="R1294" s="174" t="str">
        <f t="shared" si="80"/>
        <v/>
      </c>
    </row>
    <row r="1295" spans="1:18" ht="24.75" customHeight="1" x14ac:dyDescent="0.2">
      <c r="A1295" s="212"/>
      <c r="B1295" s="213"/>
      <c r="C1295" s="214"/>
      <c r="D1295" s="88"/>
      <c r="E1295" s="110"/>
      <c r="F1295" s="28"/>
      <c r="G1295" s="28"/>
      <c r="H1295" s="22" t="str">
        <f>IF(G1295="","",ROUNDDOWN('Lesné celky'!$C$2*G1295,2))</f>
        <v/>
      </c>
      <c r="I1295" s="28"/>
      <c r="J1295" s="28"/>
      <c r="K1295" s="28"/>
      <c r="L1295" s="28"/>
      <c r="M1295" s="24">
        <f t="shared" si="81"/>
        <v>0</v>
      </c>
      <c r="N1295" s="112" t="str">
        <f t="shared" si="82"/>
        <v/>
      </c>
      <c r="O1295" s="31"/>
      <c r="P1295" s="33" t="str">
        <f t="shared" si="79"/>
        <v/>
      </c>
      <c r="R1295" s="174" t="str">
        <f t="shared" si="80"/>
        <v/>
      </c>
    </row>
    <row r="1296" spans="1:18" ht="24.75" customHeight="1" x14ac:dyDescent="0.2">
      <c r="A1296" s="212"/>
      <c r="B1296" s="213"/>
      <c r="C1296" s="214"/>
      <c r="D1296" s="88"/>
      <c r="E1296" s="110"/>
      <c r="F1296" s="28"/>
      <c r="G1296" s="28"/>
      <c r="H1296" s="22" t="str">
        <f>IF(G1296="","",ROUNDDOWN('Lesné celky'!$C$2*G1296,2))</f>
        <v/>
      </c>
      <c r="I1296" s="28"/>
      <c r="J1296" s="28"/>
      <c r="K1296" s="28"/>
      <c r="L1296" s="28"/>
      <c r="M1296" s="24">
        <f t="shared" si="81"/>
        <v>0</v>
      </c>
      <c r="N1296" s="112" t="str">
        <f t="shared" si="82"/>
        <v/>
      </c>
      <c r="O1296" s="31"/>
      <c r="P1296" s="33" t="str">
        <f t="shared" si="79"/>
        <v/>
      </c>
      <c r="R1296" s="174" t="str">
        <f t="shared" si="80"/>
        <v/>
      </c>
    </row>
    <row r="1297" spans="1:18" ht="24.75" customHeight="1" x14ac:dyDescent="0.2">
      <c r="A1297" s="212"/>
      <c r="B1297" s="213"/>
      <c r="C1297" s="214"/>
      <c r="D1297" s="88"/>
      <c r="E1297" s="110"/>
      <c r="F1297" s="28"/>
      <c r="G1297" s="28"/>
      <c r="H1297" s="22" t="str">
        <f>IF(G1297="","",ROUNDDOWN('Lesné celky'!$C$2*G1297,2))</f>
        <v/>
      </c>
      <c r="I1297" s="28"/>
      <c r="J1297" s="28"/>
      <c r="K1297" s="28"/>
      <c r="L1297" s="28"/>
      <c r="M1297" s="24">
        <f t="shared" si="81"/>
        <v>0</v>
      </c>
      <c r="N1297" s="112" t="str">
        <f t="shared" si="82"/>
        <v/>
      </c>
      <c r="O1297" s="31"/>
      <c r="P1297" s="33" t="str">
        <f t="shared" si="79"/>
        <v/>
      </c>
      <c r="R1297" s="174" t="str">
        <f t="shared" si="80"/>
        <v/>
      </c>
    </row>
    <row r="1298" spans="1:18" ht="24.75" customHeight="1" x14ac:dyDescent="0.2">
      <c r="A1298" s="212"/>
      <c r="B1298" s="213"/>
      <c r="C1298" s="214"/>
      <c r="D1298" s="88"/>
      <c r="E1298" s="110"/>
      <c r="F1298" s="28"/>
      <c r="G1298" s="28"/>
      <c r="H1298" s="22" t="str">
        <f>IF(G1298="","",ROUNDDOWN('Lesné celky'!$C$2*G1298,2))</f>
        <v/>
      </c>
      <c r="I1298" s="28"/>
      <c r="J1298" s="28"/>
      <c r="K1298" s="28"/>
      <c r="L1298" s="28"/>
      <c r="M1298" s="24">
        <f t="shared" si="81"/>
        <v>0</v>
      </c>
      <c r="N1298" s="112" t="str">
        <f t="shared" si="82"/>
        <v/>
      </c>
      <c r="O1298" s="31"/>
      <c r="P1298" s="33" t="str">
        <f t="shared" si="79"/>
        <v/>
      </c>
      <c r="R1298" s="174" t="str">
        <f t="shared" si="80"/>
        <v/>
      </c>
    </row>
    <row r="1299" spans="1:18" ht="24.75" customHeight="1" x14ac:dyDescent="0.2">
      <c r="A1299" s="212"/>
      <c r="B1299" s="213"/>
      <c r="C1299" s="214"/>
      <c r="D1299" s="88"/>
      <c r="E1299" s="110"/>
      <c r="F1299" s="28"/>
      <c r="G1299" s="28"/>
      <c r="H1299" s="22" t="str">
        <f>IF(G1299="","",ROUNDDOWN('Lesné celky'!$C$2*G1299,2))</f>
        <v/>
      </c>
      <c r="I1299" s="28"/>
      <c r="J1299" s="28"/>
      <c r="K1299" s="28"/>
      <c r="L1299" s="28"/>
      <c r="M1299" s="24">
        <f t="shared" si="81"/>
        <v>0</v>
      </c>
      <c r="N1299" s="112" t="str">
        <f t="shared" si="82"/>
        <v/>
      </c>
      <c r="O1299" s="31"/>
      <c r="P1299" s="33" t="str">
        <f t="shared" si="79"/>
        <v/>
      </c>
      <c r="R1299" s="174" t="str">
        <f t="shared" si="80"/>
        <v/>
      </c>
    </row>
    <row r="1300" spans="1:18" ht="24.75" customHeight="1" x14ac:dyDescent="0.2">
      <c r="A1300" s="212"/>
      <c r="B1300" s="213"/>
      <c r="C1300" s="214"/>
      <c r="D1300" s="88"/>
      <c r="E1300" s="110"/>
      <c r="F1300" s="28"/>
      <c r="G1300" s="28"/>
      <c r="H1300" s="22" t="str">
        <f>IF(G1300="","",ROUNDDOWN('Lesné celky'!$C$2*G1300,2))</f>
        <v/>
      </c>
      <c r="I1300" s="28"/>
      <c r="J1300" s="28"/>
      <c r="K1300" s="28"/>
      <c r="L1300" s="28"/>
      <c r="M1300" s="24">
        <f t="shared" si="81"/>
        <v>0</v>
      </c>
      <c r="N1300" s="112" t="str">
        <f t="shared" si="82"/>
        <v/>
      </c>
      <c r="O1300" s="31"/>
      <c r="P1300" s="33" t="str">
        <f t="shared" ref="P1300:P1363" si="83">IF(H1300="","",H1300-O1300)</f>
        <v/>
      </c>
      <c r="R1300" s="174" t="str">
        <f t="shared" ref="R1300:R1363" si="84">IF(AND(H1300&lt;&gt;"",OR(E1300="",D1300="",A1300="")),"nekorektne zadané údaje","")</f>
        <v/>
      </c>
    </row>
    <row r="1301" spans="1:18" ht="24.75" customHeight="1" x14ac:dyDescent="0.2">
      <c r="A1301" s="212"/>
      <c r="B1301" s="213"/>
      <c r="C1301" s="214"/>
      <c r="D1301" s="88"/>
      <c r="E1301" s="110"/>
      <c r="F1301" s="28"/>
      <c r="G1301" s="28"/>
      <c r="H1301" s="22" t="str">
        <f>IF(G1301="","",ROUNDDOWN('Lesné celky'!$C$2*G1301,2))</f>
        <v/>
      </c>
      <c r="I1301" s="28"/>
      <c r="J1301" s="28"/>
      <c r="K1301" s="28"/>
      <c r="L1301" s="28"/>
      <c r="M1301" s="24">
        <f t="shared" si="81"/>
        <v>0</v>
      </c>
      <c r="N1301" s="112" t="str">
        <f t="shared" si="82"/>
        <v/>
      </c>
      <c r="O1301" s="31"/>
      <c r="P1301" s="33" t="str">
        <f t="shared" si="83"/>
        <v/>
      </c>
      <c r="R1301" s="174" t="str">
        <f t="shared" si="84"/>
        <v/>
      </c>
    </row>
    <row r="1302" spans="1:18" ht="24.75" customHeight="1" x14ac:dyDescent="0.2">
      <c r="A1302" s="212"/>
      <c r="B1302" s="213"/>
      <c r="C1302" s="214"/>
      <c r="D1302" s="88"/>
      <c r="E1302" s="110"/>
      <c r="F1302" s="28"/>
      <c r="G1302" s="28"/>
      <c r="H1302" s="22" t="str">
        <f>IF(G1302="","",ROUNDDOWN('Lesné celky'!$C$2*G1302,2))</f>
        <v/>
      </c>
      <c r="I1302" s="28"/>
      <c r="J1302" s="28"/>
      <c r="K1302" s="28"/>
      <c r="L1302" s="28"/>
      <c r="M1302" s="24">
        <f t="shared" si="81"/>
        <v>0</v>
      </c>
      <c r="N1302" s="112" t="str">
        <f t="shared" si="82"/>
        <v/>
      </c>
      <c r="O1302" s="31"/>
      <c r="P1302" s="33" t="str">
        <f t="shared" si="83"/>
        <v/>
      </c>
      <c r="R1302" s="174" t="str">
        <f t="shared" si="84"/>
        <v/>
      </c>
    </row>
    <row r="1303" spans="1:18" ht="24.75" customHeight="1" x14ac:dyDescent="0.2">
      <c r="A1303" s="212"/>
      <c r="B1303" s="213"/>
      <c r="C1303" s="214"/>
      <c r="D1303" s="88"/>
      <c r="E1303" s="110"/>
      <c r="F1303" s="28"/>
      <c r="G1303" s="28"/>
      <c r="H1303" s="22" t="str">
        <f>IF(G1303="","",ROUNDDOWN('Lesné celky'!$C$2*G1303,2))</f>
        <v/>
      </c>
      <c r="I1303" s="28"/>
      <c r="J1303" s="28"/>
      <c r="K1303" s="28"/>
      <c r="L1303" s="28"/>
      <c r="M1303" s="24">
        <f t="shared" si="81"/>
        <v>0</v>
      </c>
      <c r="N1303" s="112" t="str">
        <f t="shared" si="82"/>
        <v/>
      </c>
      <c r="O1303" s="31"/>
      <c r="P1303" s="33" t="str">
        <f t="shared" si="83"/>
        <v/>
      </c>
      <c r="R1303" s="174" t="str">
        <f t="shared" si="84"/>
        <v/>
      </c>
    </row>
    <row r="1304" spans="1:18" ht="24.75" customHeight="1" x14ac:dyDescent="0.2">
      <c r="A1304" s="212"/>
      <c r="B1304" s="213"/>
      <c r="C1304" s="214"/>
      <c r="D1304" s="88"/>
      <c r="E1304" s="110"/>
      <c r="F1304" s="28"/>
      <c r="G1304" s="28"/>
      <c r="H1304" s="22" t="str">
        <f>IF(G1304="","",ROUNDDOWN('Lesné celky'!$C$2*G1304,2))</f>
        <v/>
      </c>
      <c r="I1304" s="28"/>
      <c r="J1304" s="28"/>
      <c r="K1304" s="28"/>
      <c r="L1304" s="28"/>
      <c r="M1304" s="24">
        <f t="shared" si="81"/>
        <v>0</v>
      </c>
      <c r="N1304" s="112" t="str">
        <f t="shared" si="82"/>
        <v/>
      </c>
      <c r="O1304" s="31"/>
      <c r="P1304" s="33" t="str">
        <f t="shared" si="83"/>
        <v/>
      </c>
      <c r="R1304" s="174" t="str">
        <f t="shared" si="84"/>
        <v/>
      </c>
    </row>
    <row r="1305" spans="1:18" ht="24.75" customHeight="1" x14ac:dyDescent="0.2">
      <c r="A1305" s="212"/>
      <c r="B1305" s="213"/>
      <c r="C1305" s="214"/>
      <c r="D1305" s="88"/>
      <c r="E1305" s="110"/>
      <c r="F1305" s="28"/>
      <c r="G1305" s="28"/>
      <c r="H1305" s="22" t="str">
        <f>IF(G1305="","",ROUNDDOWN('Lesné celky'!$C$2*G1305,2))</f>
        <v/>
      </c>
      <c r="I1305" s="28"/>
      <c r="J1305" s="28"/>
      <c r="K1305" s="28"/>
      <c r="L1305" s="28"/>
      <c r="M1305" s="24">
        <f t="shared" si="81"/>
        <v>0</v>
      </c>
      <c r="N1305" s="112" t="str">
        <f t="shared" si="82"/>
        <v/>
      </c>
      <c r="O1305" s="31"/>
      <c r="P1305" s="33" t="str">
        <f t="shared" si="83"/>
        <v/>
      </c>
      <c r="R1305" s="174" t="str">
        <f t="shared" si="84"/>
        <v/>
      </c>
    </row>
    <row r="1306" spans="1:18" ht="24.75" customHeight="1" x14ac:dyDescent="0.2">
      <c r="A1306" s="212"/>
      <c r="B1306" s="213"/>
      <c r="C1306" s="214"/>
      <c r="D1306" s="88"/>
      <c r="E1306" s="110"/>
      <c r="F1306" s="28"/>
      <c r="G1306" s="28"/>
      <c r="H1306" s="22" t="str">
        <f>IF(G1306="","",ROUNDDOWN('Lesné celky'!$C$2*G1306,2))</f>
        <v/>
      </c>
      <c r="I1306" s="28"/>
      <c r="J1306" s="28"/>
      <c r="K1306" s="28"/>
      <c r="L1306" s="28"/>
      <c r="M1306" s="24">
        <f t="shared" si="81"/>
        <v>0</v>
      </c>
      <c r="N1306" s="112" t="str">
        <f t="shared" si="82"/>
        <v/>
      </c>
      <c r="O1306" s="31"/>
      <c r="P1306" s="33" t="str">
        <f t="shared" si="83"/>
        <v/>
      </c>
      <c r="R1306" s="174" t="str">
        <f t="shared" si="84"/>
        <v/>
      </c>
    </row>
    <row r="1307" spans="1:18" ht="24.75" customHeight="1" x14ac:dyDescent="0.2">
      <c r="A1307" s="212"/>
      <c r="B1307" s="213"/>
      <c r="C1307" s="214"/>
      <c r="D1307" s="88"/>
      <c r="E1307" s="110"/>
      <c r="F1307" s="28"/>
      <c r="G1307" s="28"/>
      <c r="H1307" s="22" t="str">
        <f>IF(G1307="","",ROUNDDOWN('Lesné celky'!$C$2*G1307,2))</f>
        <v/>
      </c>
      <c r="I1307" s="28"/>
      <c r="J1307" s="28"/>
      <c r="K1307" s="28"/>
      <c r="L1307" s="28"/>
      <c r="M1307" s="24">
        <f t="shared" si="81"/>
        <v>0</v>
      </c>
      <c r="N1307" s="112" t="str">
        <f t="shared" si="82"/>
        <v/>
      </c>
      <c r="O1307" s="31"/>
      <c r="P1307" s="33" t="str">
        <f t="shared" si="83"/>
        <v/>
      </c>
      <c r="R1307" s="174" t="str">
        <f t="shared" si="84"/>
        <v/>
      </c>
    </row>
    <row r="1308" spans="1:18" ht="24.75" customHeight="1" x14ac:dyDescent="0.2">
      <c r="A1308" s="212"/>
      <c r="B1308" s="213"/>
      <c r="C1308" s="214"/>
      <c r="D1308" s="88"/>
      <c r="E1308" s="110"/>
      <c r="F1308" s="28"/>
      <c r="G1308" s="28"/>
      <c r="H1308" s="22" t="str">
        <f>IF(G1308="","",ROUNDDOWN('Lesné celky'!$C$2*G1308,2))</f>
        <v/>
      </c>
      <c r="I1308" s="28"/>
      <c r="J1308" s="28"/>
      <c r="K1308" s="28"/>
      <c r="L1308" s="28"/>
      <c r="M1308" s="24">
        <f t="shared" si="81"/>
        <v>0</v>
      </c>
      <c r="N1308" s="112" t="str">
        <f t="shared" si="82"/>
        <v/>
      </c>
      <c r="O1308" s="31"/>
      <c r="P1308" s="33" t="str">
        <f t="shared" si="83"/>
        <v/>
      </c>
      <c r="R1308" s="174" t="str">
        <f t="shared" si="84"/>
        <v/>
      </c>
    </row>
    <row r="1309" spans="1:18" ht="24.75" customHeight="1" x14ac:dyDescent="0.2">
      <c r="A1309" s="212"/>
      <c r="B1309" s="213"/>
      <c r="C1309" s="214"/>
      <c r="D1309" s="88"/>
      <c r="E1309" s="110"/>
      <c r="F1309" s="28"/>
      <c r="G1309" s="28"/>
      <c r="H1309" s="22" t="str">
        <f>IF(G1309="","",ROUNDDOWN('Lesné celky'!$C$2*G1309,2))</f>
        <v/>
      </c>
      <c r="I1309" s="28"/>
      <c r="J1309" s="28"/>
      <c r="K1309" s="28"/>
      <c r="L1309" s="28"/>
      <c r="M1309" s="24">
        <f t="shared" si="81"/>
        <v>0</v>
      </c>
      <c r="N1309" s="112" t="str">
        <f t="shared" si="82"/>
        <v/>
      </c>
      <c r="O1309" s="31"/>
      <c r="P1309" s="33" t="str">
        <f t="shared" si="83"/>
        <v/>
      </c>
      <c r="R1309" s="174" t="str">
        <f t="shared" si="84"/>
        <v/>
      </c>
    </row>
    <row r="1310" spans="1:18" ht="24.75" customHeight="1" x14ac:dyDescent="0.2">
      <c r="A1310" s="212"/>
      <c r="B1310" s="213"/>
      <c r="C1310" s="214"/>
      <c r="D1310" s="88"/>
      <c r="E1310" s="110"/>
      <c r="F1310" s="28"/>
      <c r="G1310" s="28"/>
      <c r="H1310" s="22" t="str">
        <f>IF(G1310="","",ROUNDDOWN('Lesné celky'!$C$2*G1310,2))</f>
        <v/>
      </c>
      <c r="I1310" s="28"/>
      <c r="J1310" s="28"/>
      <c r="K1310" s="28"/>
      <c r="L1310" s="28"/>
      <c r="M1310" s="24">
        <f t="shared" si="81"/>
        <v>0</v>
      </c>
      <c r="N1310" s="112" t="str">
        <f t="shared" si="82"/>
        <v/>
      </c>
      <c r="O1310" s="31"/>
      <c r="P1310" s="33" t="str">
        <f t="shared" si="83"/>
        <v/>
      </c>
      <c r="R1310" s="174" t="str">
        <f t="shared" si="84"/>
        <v/>
      </c>
    </row>
    <row r="1311" spans="1:18" ht="24.75" customHeight="1" x14ac:dyDescent="0.2">
      <c r="A1311" s="212"/>
      <c r="B1311" s="213"/>
      <c r="C1311" s="214"/>
      <c r="D1311" s="88"/>
      <c r="E1311" s="110"/>
      <c r="F1311" s="28"/>
      <c r="G1311" s="28"/>
      <c r="H1311" s="22" t="str">
        <f>IF(G1311="","",ROUNDDOWN('Lesné celky'!$C$2*G1311,2))</f>
        <v/>
      </c>
      <c r="I1311" s="28"/>
      <c r="J1311" s="28"/>
      <c r="K1311" s="28"/>
      <c r="L1311" s="28"/>
      <c r="M1311" s="24">
        <f t="shared" si="81"/>
        <v>0</v>
      </c>
      <c r="N1311" s="112" t="str">
        <f t="shared" si="82"/>
        <v/>
      </c>
      <c r="O1311" s="31"/>
      <c r="P1311" s="33" t="str">
        <f t="shared" si="83"/>
        <v/>
      </c>
      <c r="R1311" s="174" t="str">
        <f t="shared" si="84"/>
        <v/>
      </c>
    </row>
    <row r="1312" spans="1:18" ht="24.75" customHeight="1" x14ac:dyDescent="0.2">
      <c r="A1312" s="212"/>
      <c r="B1312" s="213"/>
      <c r="C1312" s="214"/>
      <c r="D1312" s="88"/>
      <c r="E1312" s="110"/>
      <c r="F1312" s="28"/>
      <c r="G1312" s="28"/>
      <c r="H1312" s="22" t="str">
        <f>IF(G1312="","",ROUNDDOWN('Lesné celky'!$C$2*G1312,2))</f>
        <v/>
      </c>
      <c r="I1312" s="28"/>
      <c r="J1312" s="28"/>
      <c r="K1312" s="28"/>
      <c r="L1312" s="28"/>
      <c r="M1312" s="24">
        <f t="shared" si="81"/>
        <v>0</v>
      </c>
      <c r="N1312" s="112" t="str">
        <f t="shared" si="82"/>
        <v/>
      </c>
      <c r="O1312" s="31"/>
      <c r="P1312" s="33" t="str">
        <f t="shared" si="83"/>
        <v/>
      </c>
      <c r="R1312" s="174" t="str">
        <f t="shared" si="84"/>
        <v/>
      </c>
    </row>
    <row r="1313" spans="1:18" ht="24.75" customHeight="1" x14ac:dyDescent="0.2">
      <c r="A1313" s="212"/>
      <c r="B1313" s="213"/>
      <c r="C1313" s="214"/>
      <c r="D1313" s="88"/>
      <c r="E1313" s="110"/>
      <c r="F1313" s="28"/>
      <c r="G1313" s="28"/>
      <c r="H1313" s="22" t="str">
        <f>IF(G1313="","",ROUNDDOWN('Lesné celky'!$C$2*G1313,2))</f>
        <v/>
      </c>
      <c r="I1313" s="28"/>
      <c r="J1313" s="28"/>
      <c r="K1313" s="28"/>
      <c r="L1313" s="28"/>
      <c r="M1313" s="24">
        <f t="shared" si="81"/>
        <v>0</v>
      </c>
      <c r="N1313" s="112" t="str">
        <f t="shared" si="82"/>
        <v/>
      </c>
      <c r="O1313" s="31"/>
      <c r="P1313" s="33" t="str">
        <f t="shared" si="83"/>
        <v/>
      </c>
      <c r="R1313" s="174" t="str">
        <f t="shared" si="84"/>
        <v/>
      </c>
    </row>
    <row r="1314" spans="1:18" ht="24.75" customHeight="1" x14ac:dyDescent="0.2">
      <c r="A1314" s="212"/>
      <c r="B1314" s="213"/>
      <c r="C1314" s="214"/>
      <c r="D1314" s="88"/>
      <c r="E1314" s="110"/>
      <c r="F1314" s="28"/>
      <c r="G1314" s="28"/>
      <c r="H1314" s="22" t="str">
        <f>IF(G1314="","",ROUNDDOWN('Lesné celky'!$C$2*G1314,2))</f>
        <v/>
      </c>
      <c r="I1314" s="28"/>
      <c r="J1314" s="28"/>
      <c r="K1314" s="28"/>
      <c r="L1314" s="28"/>
      <c r="M1314" s="24">
        <f t="shared" si="81"/>
        <v>0</v>
      </c>
      <c r="N1314" s="112" t="str">
        <f t="shared" si="82"/>
        <v/>
      </c>
      <c r="O1314" s="31"/>
      <c r="P1314" s="33" t="str">
        <f t="shared" si="83"/>
        <v/>
      </c>
      <c r="R1314" s="174" t="str">
        <f t="shared" si="84"/>
        <v/>
      </c>
    </row>
    <row r="1315" spans="1:18" ht="24.75" customHeight="1" x14ac:dyDescent="0.2">
      <c r="A1315" s="212"/>
      <c r="B1315" s="213"/>
      <c r="C1315" s="214"/>
      <c r="D1315" s="88"/>
      <c r="E1315" s="110"/>
      <c r="F1315" s="28"/>
      <c r="G1315" s="28"/>
      <c r="H1315" s="22" t="str">
        <f>IF(G1315="","",ROUNDDOWN('Lesné celky'!$C$2*G1315,2))</f>
        <v/>
      </c>
      <c r="I1315" s="28"/>
      <c r="J1315" s="28"/>
      <c r="K1315" s="28"/>
      <c r="L1315" s="28"/>
      <c r="M1315" s="24">
        <f t="shared" si="81"/>
        <v>0</v>
      </c>
      <c r="N1315" s="112" t="str">
        <f t="shared" si="82"/>
        <v/>
      </c>
      <c r="O1315" s="31"/>
      <c r="P1315" s="33" t="str">
        <f t="shared" si="83"/>
        <v/>
      </c>
      <c r="R1315" s="174" t="str">
        <f t="shared" si="84"/>
        <v/>
      </c>
    </row>
    <row r="1316" spans="1:18" ht="24.75" customHeight="1" x14ac:dyDescent="0.2">
      <c r="A1316" s="212"/>
      <c r="B1316" s="213"/>
      <c r="C1316" s="214"/>
      <c r="D1316" s="88"/>
      <c r="E1316" s="110"/>
      <c r="F1316" s="28"/>
      <c r="G1316" s="28"/>
      <c r="H1316" s="22" t="str">
        <f>IF(G1316="","",ROUNDDOWN('Lesné celky'!$C$2*G1316,2))</f>
        <v/>
      </c>
      <c r="I1316" s="28"/>
      <c r="J1316" s="28"/>
      <c r="K1316" s="28"/>
      <c r="L1316" s="28"/>
      <c r="M1316" s="24">
        <f t="shared" si="81"/>
        <v>0</v>
      </c>
      <c r="N1316" s="112" t="str">
        <f t="shared" si="82"/>
        <v/>
      </c>
      <c r="O1316" s="31"/>
      <c r="P1316" s="33" t="str">
        <f t="shared" si="83"/>
        <v/>
      </c>
      <c r="R1316" s="174" t="str">
        <f t="shared" si="84"/>
        <v/>
      </c>
    </row>
    <row r="1317" spans="1:18" ht="24.75" customHeight="1" x14ac:dyDescent="0.2">
      <c r="A1317" s="212"/>
      <c r="B1317" s="213"/>
      <c r="C1317" s="214"/>
      <c r="D1317" s="88"/>
      <c r="E1317" s="110"/>
      <c r="F1317" s="28"/>
      <c r="G1317" s="28"/>
      <c r="H1317" s="22" t="str">
        <f>IF(G1317="","",ROUNDDOWN('Lesné celky'!$C$2*G1317,2))</f>
        <v/>
      </c>
      <c r="I1317" s="28"/>
      <c r="J1317" s="28"/>
      <c r="K1317" s="28"/>
      <c r="L1317" s="28"/>
      <c r="M1317" s="24">
        <f t="shared" si="81"/>
        <v>0</v>
      </c>
      <c r="N1317" s="112" t="str">
        <f t="shared" si="82"/>
        <v/>
      </c>
      <c r="O1317" s="31"/>
      <c r="P1317" s="33" t="str">
        <f t="shared" si="83"/>
        <v/>
      </c>
      <c r="R1317" s="174" t="str">
        <f t="shared" si="84"/>
        <v/>
      </c>
    </row>
    <row r="1318" spans="1:18" ht="24.75" customHeight="1" x14ac:dyDescent="0.2">
      <c r="A1318" s="212"/>
      <c r="B1318" s="213"/>
      <c r="C1318" s="214"/>
      <c r="D1318" s="88"/>
      <c r="E1318" s="110"/>
      <c r="F1318" s="28"/>
      <c r="G1318" s="28"/>
      <c r="H1318" s="22" t="str">
        <f>IF(G1318="","",ROUNDDOWN('Lesné celky'!$C$2*G1318,2))</f>
        <v/>
      </c>
      <c r="I1318" s="28"/>
      <c r="J1318" s="28"/>
      <c r="K1318" s="28"/>
      <c r="L1318" s="28"/>
      <c r="M1318" s="24">
        <f t="shared" si="81"/>
        <v>0</v>
      </c>
      <c r="N1318" s="112" t="str">
        <f t="shared" si="82"/>
        <v/>
      </c>
      <c r="O1318" s="31"/>
      <c r="P1318" s="33" t="str">
        <f t="shared" si="83"/>
        <v/>
      </c>
      <c r="R1318" s="174" t="str">
        <f t="shared" si="84"/>
        <v/>
      </c>
    </row>
    <row r="1319" spans="1:18" ht="24.75" customHeight="1" x14ac:dyDescent="0.2">
      <c r="A1319" s="212"/>
      <c r="B1319" s="213"/>
      <c r="C1319" s="214"/>
      <c r="D1319" s="88"/>
      <c r="E1319" s="110"/>
      <c r="F1319" s="28"/>
      <c r="G1319" s="28"/>
      <c r="H1319" s="22" t="str">
        <f>IF(G1319="","",ROUNDDOWN('Lesné celky'!$C$2*G1319,2))</f>
        <v/>
      </c>
      <c r="I1319" s="28"/>
      <c r="J1319" s="28"/>
      <c r="K1319" s="28"/>
      <c r="L1319" s="28"/>
      <c r="M1319" s="24">
        <f t="shared" si="81"/>
        <v>0</v>
      </c>
      <c r="N1319" s="112" t="str">
        <f t="shared" si="82"/>
        <v/>
      </c>
      <c r="O1319" s="31"/>
      <c r="P1319" s="33" t="str">
        <f t="shared" si="83"/>
        <v/>
      </c>
      <c r="R1319" s="174" t="str">
        <f t="shared" si="84"/>
        <v/>
      </c>
    </row>
    <row r="1320" spans="1:18" ht="24.75" customHeight="1" x14ac:dyDescent="0.2">
      <c r="A1320" s="212"/>
      <c r="B1320" s="213"/>
      <c r="C1320" s="214"/>
      <c r="D1320" s="88"/>
      <c r="E1320" s="110"/>
      <c r="F1320" s="28"/>
      <c r="G1320" s="28"/>
      <c r="H1320" s="22" t="str">
        <f>IF(G1320="","",ROUNDDOWN('Lesné celky'!$C$2*G1320,2))</f>
        <v/>
      </c>
      <c r="I1320" s="28"/>
      <c r="J1320" s="28"/>
      <c r="K1320" s="28"/>
      <c r="L1320" s="28"/>
      <c r="M1320" s="24">
        <f t="shared" si="81"/>
        <v>0</v>
      </c>
      <c r="N1320" s="112" t="str">
        <f t="shared" si="82"/>
        <v/>
      </c>
      <c r="O1320" s="31"/>
      <c r="P1320" s="33" t="str">
        <f t="shared" si="83"/>
        <v/>
      </c>
      <c r="R1320" s="174" t="str">
        <f t="shared" si="84"/>
        <v/>
      </c>
    </row>
    <row r="1321" spans="1:18" ht="24.75" customHeight="1" x14ac:dyDescent="0.2">
      <c r="A1321" s="212"/>
      <c r="B1321" s="213"/>
      <c r="C1321" s="214"/>
      <c r="D1321" s="88"/>
      <c r="E1321" s="110"/>
      <c r="F1321" s="28"/>
      <c r="G1321" s="28"/>
      <c r="H1321" s="22" t="str">
        <f>IF(G1321="","",ROUNDDOWN('Lesné celky'!$C$2*G1321,2))</f>
        <v/>
      </c>
      <c r="I1321" s="28"/>
      <c r="J1321" s="28"/>
      <c r="K1321" s="28"/>
      <c r="L1321" s="28"/>
      <c r="M1321" s="24">
        <f t="shared" si="81"/>
        <v>0</v>
      </c>
      <c r="N1321" s="112" t="str">
        <f t="shared" si="82"/>
        <v/>
      </c>
      <c r="O1321" s="31"/>
      <c r="P1321" s="33" t="str">
        <f t="shared" si="83"/>
        <v/>
      </c>
      <c r="R1321" s="174" t="str">
        <f t="shared" si="84"/>
        <v/>
      </c>
    </row>
    <row r="1322" spans="1:18" ht="24.75" customHeight="1" x14ac:dyDescent="0.2">
      <c r="A1322" s="212"/>
      <c r="B1322" s="213"/>
      <c r="C1322" s="214"/>
      <c r="D1322" s="88"/>
      <c r="E1322" s="110"/>
      <c r="F1322" s="28"/>
      <c r="G1322" s="28"/>
      <c r="H1322" s="22" t="str">
        <f>IF(G1322="","",ROUNDDOWN('Lesné celky'!$C$2*G1322,2))</f>
        <v/>
      </c>
      <c r="I1322" s="28"/>
      <c r="J1322" s="28"/>
      <c r="K1322" s="28"/>
      <c r="L1322" s="28"/>
      <c r="M1322" s="24">
        <f t="shared" si="81"/>
        <v>0</v>
      </c>
      <c r="N1322" s="112" t="str">
        <f t="shared" si="82"/>
        <v/>
      </c>
      <c r="O1322" s="31"/>
      <c r="P1322" s="33" t="str">
        <f t="shared" si="83"/>
        <v/>
      </c>
      <c r="R1322" s="174" t="str">
        <f t="shared" si="84"/>
        <v/>
      </c>
    </row>
    <row r="1323" spans="1:18" ht="24.75" customHeight="1" x14ac:dyDescent="0.2">
      <c r="A1323" s="212"/>
      <c r="B1323" s="213"/>
      <c r="C1323" s="214"/>
      <c r="D1323" s="88"/>
      <c r="E1323" s="110"/>
      <c r="F1323" s="28"/>
      <c r="G1323" s="28"/>
      <c r="H1323" s="22" t="str">
        <f>IF(G1323="","",ROUNDDOWN('Lesné celky'!$C$2*G1323,2))</f>
        <v/>
      </c>
      <c r="I1323" s="28"/>
      <c r="J1323" s="28"/>
      <c r="K1323" s="28"/>
      <c r="L1323" s="28"/>
      <c r="M1323" s="24">
        <f t="shared" si="81"/>
        <v>0</v>
      </c>
      <c r="N1323" s="112" t="str">
        <f t="shared" si="82"/>
        <v/>
      </c>
      <c r="O1323" s="31"/>
      <c r="P1323" s="33" t="str">
        <f t="shared" si="83"/>
        <v/>
      </c>
      <c r="R1323" s="174" t="str">
        <f t="shared" si="84"/>
        <v/>
      </c>
    </row>
    <row r="1324" spans="1:18" ht="24.75" customHeight="1" x14ac:dyDescent="0.2">
      <c r="A1324" s="212"/>
      <c r="B1324" s="213"/>
      <c r="C1324" s="214"/>
      <c r="D1324" s="88"/>
      <c r="E1324" s="110"/>
      <c r="F1324" s="28"/>
      <c r="G1324" s="28"/>
      <c r="H1324" s="22" t="str">
        <f>IF(G1324="","",ROUNDDOWN('Lesné celky'!$C$2*G1324,2))</f>
        <v/>
      </c>
      <c r="I1324" s="28"/>
      <c r="J1324" s="28"/>
      <c r="K1324" s="28"/>
      <c r="L1324" s="28"/>
      <c r="M1324" s="24">
        <f t="shared" si="81"/>
        <v>0</v>
      </c>
      <c r="N1324" s="112" t="str">
        <f t="shared" si="82"/>
        <v/>
      </c>
      <c r="O1324" s="31"/>
      <c r="P1324" s="33" t="str">
        <f t="shared" si="83"/>
        <v/>
      </c>
      <c r="R1324" s="174" t="str">
        <f t="shared" si="84"/>
        <v/>
      </c>
    </row>
    <row r="1325" spans="1:18" ht="24.75" customHeight="1" x14ac:dyDescent="0.2">
      <c r="A1325" s="212"/>
      <c r="B1325" s="213"/>
      <c r="C1325" s="214"/>
      <c r="D1325" s="88"/>
      <c r="E1325" s="110"/>
      <c r="F1325" s="28"/>
      <c r="G1325" s="28"/>
      <c r="H1325" s="22" t="str">
        <f>IF(G1325="","",ROUNDDOWN('Lesné celky'!$C$2*G1325,2))</f>
        <v/>
      </c>
      <c r="I1325" s="28"/>
      <c r="J1325" s="28"/>
      <c r="K1325" s="28"/>
      <c r="L1325" s="28"/>
      <c r="M1325" s="24">
        <f t="shared" si="81"/>
        <v>0</v>
      </c>
      <c r="N1325" s="112" t="str">
        <f t="shared" si="82"/>
        <v/>
      </c>
      <c r="O1325" s="31"/>
      <c r="P1325" s="33" t="str">
        <f t="shared" si="83"/>
        <v/>
      </c>
      <c r="R1325" s="174" t="str">
        <f t="shared" si="84"/>
        <v/>
      </c>
    </row>
    <row r="1326" spans="1:18" ht="24.75" customHeight="1" x14ac:dyDescent="0.2">
      <c r="A1326" s="212"/>
      <c r="B1326" s="213"/>
      <c r="C1326" s="214"/>
      <c r="D1326" s="88"/>
      <c r="E1326" s="110"/>
      <c r="F1326" s="28"/>
      <c r="G1326" s="28"/>
      <c r="H1326" s="22" t="str">
        <f>IF(G1326="","",ROUNDDOWN('Lesné celky'!$C$2*G1326,2))</f>
        <v/>
      </c>
      <c r="I1326" s="28"/>
      <c r="J1326" s="28"/>
      <c r="K1326" s="28"/>
      <c r="L1326" s="28"/>
      <c r="M1326" s="24">
        <f t="shared" si="81"/>
        <v>0</v>
      </c>
      <c r="N1326" s="112" t="str">
        <f t="shared" si="82"/>
        <v/>
      </c>
      <c r="O1326" s="31"/>
      <c r="P1326" s="33" t="str">
        <f t="shared" si="83"/>
        <v/>
      </c>
      <c r="R1326" s="174" t="str">
        <f t="shared" si="84"/>
        <v/>
      </c>
    </row>
    <row r="1327" spans="1:18" ht="24.75" customHeight="1" x14ac:dyDescent="0.2">
      <c r="A1327" s="212"/>
      <c r="B1327" s="213"/>
      <c r="C1327" s="214"/>
      <c r="D1327" s="88"/>
      <c r="E1327" s="110"/>
      <c r="F1327" s="28"/>
      <c r="G1327" s="28"/>
      <c r="H1327" s="22" t="str">
        <f>IF(G1327="","",ROUNDDOWN('Lesné celky'!$C$2*G1327,2))</f>
        <v/>
      </c>
      <c r="I1327" s="28"/>
      <c r="J1327" s="28"/>
      <c r="K1327" s="28"/>
      <c r="L1327" s="28"/>
      <c r="M1327" s="24">
        <f t="shared" si="81"/>
        <v>0</v>
      </c>
      <c r="N1327" s="112" t="str">
        <f t="shared" si="82"/>
        <v/>
      </c>
      <c r="O1327" s="31"/>
      <c r="P1327" s="33" t="str">
        <f t="shared" si="83"/>
        <v/>
      </c>
      <c r="R1327" s="174" t="str">
        <f t="shared" si="84"/>
        <v/>
      </c>
    </row>
    <row r="1328" spans="1:18" ht="24.75" customHeight="1" x14ac:dyDescent="0.2">
      <c r="A1328" s="212"/>
      <c r="B1328" s="213"/>
      <c r="C1328" s="214"/>
      <c r="D1328" s="88"/>
      <c r="E1328" s="110"/>
      <c r="F1328" s="28"/>
      <c r="G1328" s="28"/>
      <c r="H1328" s="22" t="str">
        <f>IF(G1328="","",ROUNDDOWN('Lesné celky'!$C$2*G1328,2))</f>
        <v/>
      </c>
      <c r="I1328" s="28"/>
      <c r="J1328" s="28"/>
      <c r="K1328" s="28"/>
      <c r="L1328" s="28"/>
      <c r="M1328" s="24">
        <f t="shared" si="81"/>
        <v>0</v>
      </c>
      <c r="N1328" s="112" t="str">
        <f t="shared" si="82"/>
        <v/>
      </c>
      <c r="O1328" s="31"/>
      <c r="P1328" s="33" t="str">
        <f t="shared" si="83"/>
        <v/>
      </c>
      <c r="R1328" s="174" t="str">
        <f t="shared" si="84"/>
        <v/>
      </c>
    </row>
    <row r="1329" spans="1:18" ht="24.75" customHeight="1" x14ac:dyDescent="0.2">
      <c r="A1329" s="212"/>
      <c r="B1329" s="213"/>
      <c r="C1329" s="214"/>
      <c r="D1329" s="88"/>
      <c r="E1329" s="110"/>
      <c r="F1329" s="28"/>
      <c r="G1329" s="28"/>
      <c r="H1329" s="22" t="str">
        <f>IF(G1329="","",ROUNDDOWN('Lesné celky'!$C$2*G1329,2))</f>
        <v/>
      </c>
      <c r="I1329" s="28"/>
      <c r="J1329" s="28"/>
      <c r="K1329" s="28"/>
      <c r="L1329" s="28"/>
      <c r="M1329" s="24">
        <f t="shared" si="81"/>
        <v>0</v>
      </c>
      <c r="N1329" s="112" t="str">
        <f t="shared" si="82"/>
        <v/>
      </c>
      <c r="O1329" s="31"/>
      <c r="P1329" s="33" t="str">
        <f t="shared" si="83"/>
        <v/>
      </c>
      <c r="R1329" s="174" t="str">
        <f t="shared" si="84"/>
        <v/>
      </c>
    </row>
    <row r="1330" spans="1:18" ht="24.75" customHeight="1" x14ac:dyDescent="0.2">
      <c r="A1330" s="212"/>
      <c r="B1330" s="213"/>
      <c r="C1330" s="214"/>
      <c r="D1330" s="88"/>
      <c r="E1330" s="110"/>
      <c r="F1330" s="28"/>
      <c r="G1330" s="28"/>
      <c r="H1330" s="22" t="str">
        <f>IF(G1330="","",ROUNDDOWN('Lesné celky'!$C$2*G1330,2))</f>
        <v/>
      </c>
      <c r="I1330" s="28"/>
      <c r="J1330" s="28"/>
      <c r="K1330" s="28"/>
      <c r="L1330" s="28"/>
      <c r="M1330" s="24">
        <f t="shared" si="81"/>
        <v>0</v>
      </c>
      <c r="N1330" s="112" t="str">
        <f t="shared" si="82"/>
        <v/>
      </c>
      <c r="O1330" s="31"/>
      <c r="P1330" s="33" t="str">
        <f t="shared" si="83"/>
        <v/>
      </c>
      <c r="R1330" s="174" t="str">
        <f t="shared" si="84"/>
        <v/>
      </c>
    </row>
    <row r="1331" spans="1:18" ht="24.75" customHeight="1" x14ac:dyDescent="0.2">
      <c r="A1331" s="212"/>
      <c r="B1331" s="213"/>
      <c r="C1331" s="214"/>
      <c r="D1331" s="88"/>
      <c r="E1331" s="110"/>
      <c r="F1331" s="28"/>
      <c r="G1331" s="28"/>
      <c r="H1331" s="22" t="str">
        <f>IF(G1331="","",ROUNDDOWN('Lesné celky'!$C$2*G1331,2))</f>
        <v/>
      </c>
      <c r="I1331" s="28"/>
      <c r="J1331" s="28"/>
      <c r="K1331" s="28"/>
      <c r="L1331" s="28"/>
      <c r="M1331" s="24">
        <f t="shared" si="81"/>
        <v>0</v>
      </c>
      <c r="N1331" s="112" t="str">
        <f t="shared" si="82"/>
        <v/>
      </c>
      <c r="O1331" s="31"/>
      <c r="P1331" s="33" t="str">
        <f t="shared" si="83"/>
        <v/>
      </c>
      <c r="R1331" s="174" t="str">
        <f t="shared" si="84"/>
        <v/>
      </c>
    </row>
    <row r="1332" spans="1:18" ht="24.75" customHeight="1" x14ac:dyDescent="0.2">
      <c r="A1332" s="212"/>
      <c r="B1332" s="213"/>
      <c r="C1332" s="214"/>
      <c r="D1332" s="88"/>
      <c r="E1332" s="110"/>
      <c r="F1332" s="28"/>
      <c r="G1332" s="28"/>
      <c r="H1332" s="22" t="str">
        <f>IF(G1332="","",ROUNDDOWN('Lesné celky'!$C$2*G1332,2))</f>
        <v/>
      </c>
      <c r="I1332" s="28"/>
      <c r="J1332" s="28"/>
      <c r="K1332" s="28"/>
      <c r="L1332" s="28"/>
      <c r="M1332" s="24">
        <f t="shared" si="81"/>
        <v>0</v>
      </c>
      <c r="N1332" s="112" t="str">
        <f t="shared" si="82"/>
        <v/>
      </c>
      <c r="O1332" s="31"/>
      <c r="P1332" s="33" t="str">
        <f t="shared" si="83"/>
        <v/>
      </c>
      <c r="R1332" s="174" t="str">
        <f t="shared" si="84"/>
        <v/>
      </c>
    </row>
    <row r="1333" spans="1:18" ht="24.75" customHeight="1" x14ac:dyDescent="0.2">
      <c r="A1333" s="212"/>
      <c r="B1333" s="213"/>
      <c r="C1333" s="214"/>
      <c r="D1333" s="88"/>
      <c r="E1333" s="110"/>
      <c r="F1333" s="28"/>
      <c r="G1333" s="28"/>
      <c r="H1333" s="22" t="str">
        <f>IF(G1333="","",ROUNDDOWN('Lesné celky'!$C$2*G1333,2))</f>
        <v/>
      </c>
      <c r="I1333" s="28"/>
      <c r="J1333" s="28"/>
      <c r="K1333" s="28"/>
      <c r="L1333" s="28"/>
      <c r="M1333" s="24">
        <f t="shared" si="81"/>
        <v>0</v>
      </c>
      <c r="N1333" s="112" t="str">
        <f t="shared" si="82"/>
        <v/>
      </c>
      <c r="O1333" s="31"/>
      <c r="P1333" s="33" t="str">
        <f t="shared" si="83"/>
        <v/>
      </c>
      <c r="R1333" s="174" t="str">
        <f t="shared" si="84"/>
        <v/>
      </c>
    </row>
    <row r="1334" spans="1:18" ht="24.75" customHeight="1" x14ac:dyDescent="0.2">
      <c r="A1334" s="212"/>
      <c r="B1334" s="213"/>
      <c r="C1334" s="214"/>
      <c r="D1334" s="88"/>
      <c r="E1334" s="110"/>
      <c r="F1334" s="28"/>
      <c r="G1334" s="28"/>
      <c r="H1334" s="22" t="str">
        <f>IF(G1334="","",ROUNDDOWN('Lesné celky'!$C$2*G1334,2))</f>
        <v/>
      </c>
      <c r="I1334" s="28"/>
      <c r="J1334" s="28"/>
      <c r="K1334" s="28"/>
      <c r="L1334" s="28"/>
      <c r="M1334" s="24">
        <f t="shared" si="81"/>
        <v>0</v>
      </c>
      <c r="N1334" s="112" t="str">
        <f t="shared" si="82"/>
        <v/>
      </c>
      <c r="O1334" s="31"/>
      <c r="P1334" s="33" t="str">
        <f t="shared" si="83"/>
        <v/>
      </c>
      <c r="R1334" s="174" t="str">
        <f t="shared" si="84"/>
        <v/>
      </c>
    </row>
    <row r="1335" spans="1:18" ht="24.75" customHeight="1" x14ac:dyDescent="0.2">
      <c r="A1335" s="212"/>
      <c r="B1335" s="213"/>
      <c r="C1335" s="214"/>
      <c r="D1335" s="88"/>
      <c r="E1335" s="110"/>
      <c r="F1335" s="28"/>
      <c r="G1335" s="28"/>
      <c r="H1335" s="22" t="str">
        <f>IF(G1335="","",ROUNDDOWN('Lesné celky'!$C$2*G1335,2))</f>
        <v/>
      </c>
      <c r="I1335" s="28"/>
      <c r="J1335" s="28"/>
      <c r="K1335" s="28"/>
      <c r="L1335" s="28"/>
      <c r="M1335" s="24">
        <f t="shared" si="81"/>
        <v>0</v>
      </c>
      <c r="N1335" s="112" t="str">
        <f t="shared" si="82"/>
        <v/>
      </c>
      <c r="O1335" s="31"/>
      <c r="P1335" s="33" t="str">
        <f t="shared" si="83"/>
        <v/>
      </c>
      <c r="R1335" s="174" t="str">
        <f t="shared" si="84"/>
        <v/>
      </c>
    </row>
    <row r="1336" spans="1:18" ht="24.75" customHeight="1" x14ac:dyDescent="0.2">
      <c r="A1336" s="212"/>
      <c r="B1336" s="213"/>
      <c r="C1336" s="214"/>
      <c r="D1336" s="88"/>
      <c r="E1336" s="110"/>
      <c r="F1336" s="28"/>
      <c r="G1336" s="28"/>
      <c r="H1336" s="22" t="str">
        <f>IF(G1336="","",ROUNDDOWN('Lesné celky'!$C$2*G1336,2))</f>
        <v/>
      </c>
      <c r="I1336" s="28"/>
      <c r="J1336" s="28"/>
      <c r="K1336" s="28"/>
      <c r="L1336" s="28"/>
      <c r="M1336" s="24">
        <f t="shared" si="81"/>
        <v>0</v>
      </c>
      <c r="N1336" s="112" t="str">
        <f t="shared" si="82"/>
        <v/>
      </c>
      <c r="O1336" s="31"/>
      <c r="P1336" s="33" t="str">
        <f t="shared" si="83"/>
        <v/>
      </c>
      <c r="R1336" s="174" t="str">
        <f t="shared" si="84"/>
        <v/>
      </c>
    </row>
    <row r="1337" spans="1:18" ht="24.75" customHeight="1" x14ac:dyDescent="0.2">
      <c r="A1337" s="212"/>
      <c r="B1337" s="213"/>
      <c r="C1337" s="214"/>
      <c r="D1337" s="88"/>
      <c r="E1337" s="110"/>
      <c r="F1337" s="28"/>
      <c r="G1337" s="28"/>
      <c r="H1337" s="22" t="str">
        <f>IF(G1337="","",ROUNDDOWN('Lesné celky'!$C$2*G1337,2))</f>
        <v/>
      </c>
      <c r="I1337" s="28"/>
      <c r="J1337" s="28"/>
      <c r="K1337" s="28"/>
      <c r="L1337" s="28"/>
      <c r="M1337" s="24">
        <f t="shared" si="81"/>
        <v>0</v>
      </c>
      <c r="N1337" s="112" t="str">
        <f t="shared" si="82"/>
        <v/>
      </c>
      <c r="O1337" s="31"/>
      <c r="P1337" s="33" t="str">
        <f t="shared" si="83"/>
        <v/>
      </c>
      <c r="R1337" s="174" t="str">
        <f t="shared" si="84"/>
        <v/>
      </c>
    </row>
    <row r="1338" spans="1:18" ht="24.75" customHeight="1" x14ac:dyDescent="0.2">
      <c r="A1338" s="212"/>
      <c r="B1338" s="213"/>
      <c r="C1338" s="214"/>
      <c r="D1338" s="88"/>
      <c r="E1338" s="110"/>
      <c r="F1338" s="28"/>
      <c r="G1338" s="28"/>
      <c r="H1338" s="22" t="str">
        <f>IF(G1338="","",ROUNDDOWN('Lesné celky'!$C$2*G1338,2))</f>
        <v/>
      </c>
      <c r="I1338" s="28"/>
      <c r="J1338" s="28"/>
      <c r="K1338" s="28"/>
      <c r="L1338" s="28"/>
      <c r="M1338" s="24">
        <f t="shared" si="81"/>
        <v>0</v>
      </c>
      <c r="N1338" s="112" t="str">
        <f t="shared" si="82"/>
        <v/>
      </c>
      <c r="O1338" s="31"/>
      <c r="P1338" s="33" t="str">
        <f t="shared" si="83"/>
        <v/>
      </c>
      <c r="R1338" s="174" t="str">
        <f t="shared" si="84"/>
        <v/>
      </c>
    </row>
    <row r="1339" spans="1:18" ht="24.75" customHeight="1" x14ac:dyDescent="0.2">
      <c r="A1339" s="212"/>
      <c r="B1339" s="213"/>
      <c r="C1339" s="214"/>
      <c r="D1339" s="88"/>
      <c r="E1339" s="110"/>
      <c r="F1339" s="28"/>
      <c r="G1339" s="28"/>
      <c r="H1339" s="22" t="str">
        <f>IF(G1339="","",ROUNDDOWN('Lesné celky'!$C$2*G1339,2))</f>
        <v/>
      </c>
      <c r="I1339" s="28"/>
      <c r="J1339" s="28"/>
      <c r="K1339" s="28"/>
      <c r="L1339" s="28"/>
      <c r="M1339" s="24">
        <f t="shared" si="81"/>
        <v>0</v>
      </c>
      <c r="N1339" s="112" t="str">
        <f t="shared" si="82"/>
        <v/>
      </c>
      <c r="O1339" s="31"/>
      <c r="P1339" s="33" t="str">
        <f t="shared" si="83"/>
        <v/>
      </c>
      <c r="R1339" s="174" t="str">
        <f t="shared" si="84"/>
        <v/>
      </c>
    </row>
    <row r="1340" spans="1:18" ht="24.75" customHeight="1" x14ac:dyDescent="0.2">
      <c r="A1340" s="212"/>
      <c r="B1340" s="213"/>
      <c r="C1340" s="214"/>
      <c r="D1340" s="88"/>
      <c r="E1340" s="110"/>
      <c r="F1340" s="28"/>
      <c r="G1340" s="28"/>
      <c r="H1340" s="22" t="str">
        <f>IF(G1340="","",ROUNDDOWN('Lesné celky'!$C$2*G1340,2))</f>
        <v/>
      </c>
      <c r="I1340" s="28"/>
      <c r="J1340" s="28"/>
      <c r="K1340" s="28"/>
      <c r="L1340" s="28"/>
      <c r="M1340" s="24">
        <f t="shared" si="81"/>
        <v>0</v>
      </c>
      <c r="N1340" s="112" t="str">
        <f t="shared" si="82"/>
        <v/>
      </c>
      <c r="O1340" s="31"/>
      <c r="P1340" s="33" t="str">
        <f t="shared" si="83"/>
        <v/>
      </c>
      <c r="R1340" s="174" t="str">
        <f t="shared" si="84"/>
        <v/>
      </c>
    </row>
    <row r="1341" spans="1:18" ht="24.75" customHeight="1" x14ac:dyDescent="0.2">
      <c r="A1341" s="212"/>
      <c r="B1341" s="213"/>
      <c r="C1341" s="214"/>
      <c r="D1341" s="88"/>
      <c r="E1341" s="110"/>
      <c r="F1341" s="28"/>
      <c r="G1341" s="28"/>
      <c r="H1341" s="22" t="str">
        <f>IF(G1341="","",ROUNDDOWN('Lesné celky'!$C$2*G1341,2))</f>
        <v/>
      </c>
      <c r="I1341" s="28"/>
      <c r="J1341" s="28"/>
      <c r="K1341" s="28"/>
      <c r="L1341" s="28"/>
      <c r="M1341" s="24">
        <f t="shared" si="81"/>
        <v>0</v>
      </c>
      <c r="N1341" s="112" t="str">
        <f t="shared" si="82"/>
        <v/>
      </c>
      <c r="O1341" s="31"/>
      <c r="P1341" s="33" t="str">
        <f t="shared" si="83"/>
        <v/>
      </c>
      <c r="R1341" s="174" t="str">
        <f t="shared" si="84"/>
        <v/>
      </c>
    </row>
    <row r="1342" spans="1:18" ht="24.75" customHeight="1" x14ac:dyDescent="0.2">
      <c r="A1342" s="212"/>
      <c r="B1342" s="213"/>
      <c r="C1342" s="214"/>
      <c r="D1342" s="88"/>
      <c r="E1342" s="110"/>
      <c r="F1342" s="28"/>
      <c r="G1342" s="28"/>
      <c r="H1342" s="22" t="str">
        <f>IF(G1342="","",ROUNDDOWN('Lesné celky'!$C$2*G1342,2))</f>
        <v/>
      </c>
      <c r="I1342" s="28"/>
      <c r="J1342" s="28"/>
      <c r="K1342" s="28"/>
      <c r="L1342" s="28"/>
      <c r="M1342" s="24">
        <f t="shared" si="81"/>
        <v>0</v>
      </c>
      <c r="N1342" s="112" t="str">
        <f t="shared" si="82"/>
        <v/>
      </c>
      <c r="O1342" s="31"/>
      <c r="P1342" s="33" t="str">
        <f t="shared" si="83"/>
        <v/>
      </c>
      <c r="R1342" s="174" t="str">
        <f t="shared" si="84"/>
        <v/>
      </c>
    </row>
    <row r="1343" spans="1:18" ht="24.75" customHeight="1" x14ac:dyDescent="0.2">
      <c r="A1343" s="212"/>
      <c r="B1343" s="213"/>
      <c r="C1343" s="214"/>
      <c r="D1343" s="88"/>
      <c r="E1343" s="110"/>
      <c r="F1343" s="28"/>
      <c r="G1343" s="28"/>
      <c r="H1343" s="22" t="str">
        <f>IF(G1343="","",ROUNDDOWN('Lesné celky'!$C$2*G1343,2))</f>
        <v/>
      </c>
      <c r="I1343" s="28"/>
      <c r="J1343" s="28"/>
      <c r="K1343" s="28"/>
      <c r="L1343" s="28"/>
      <c r="M1343" s="24">
        <f t="shared" si="81"/>
        <v>0</v>
      </c>
      <c r="N1343" s="112" t="str">
        <f t="shared" si="82"/>
        <v/>
      </c>
      <c r="O1343" s="31"/>
      <c r="P1343" s="33" t="str">
        <f t="shared" si="83"/>
        <v/>
      </c>
      <c r="R1343" s="174" t="str">
        <f t="shared" si="84"/>
        <v/>
      </c>
    </row>
    <row r="1344" spans="1:18" ht="24.75" customHeight="1" x14ac:dyDescent="0.2">
      <c r="A1344" s="212"/>
      <c r="B1344" s="213"/>
      <c r="C1344" s="214"/>
      <c r="D1344" s="88"/>
      <c r="E1344" s="110"/>
      <c r="F1344" s="28"/>
      <c r="G1344" s="28"/>
      <c r="H1344" s="22" t="str">
        <f>IF(G1344="","",ROUNDDOWN('Lesné celky'!$C$2*G1344,2))</f>
        <v/>
      </c>
      <c r="I1344" s="28"/>
      <c r="J1344" s="28"/>
      <c r="K1344" s="28"/>
      <c r="L1344" s="28"/>
      <c r="M1344" s="24">
        <f t="shared" si="81"/>
        <v>0</v>
      </c>
      <c r="N1344" s="112" t="str">
        <f t="shared" si="82"/>
        <v/>
      </c>
      <c r="O1344" s="31"/>
      <c r="P1344" s="33" t="str">
        <f t="shared" si="83"/>
        <v/>
      </c>
      <c r="R1344" s="174" t="str">
        <f t="shared" si="84"/>
        <v/>
      </c>
    </row>
    <row r="1345" spans="1:18" ht="24.75" customHeight="1" x14ac:dyDescent="0.2">
      <c r="A1345" s="212"/>
      <c r="B1345" s="213"/>
      <c r="C1345" s="214"/>
      <c r="D1345" s="88"/>
      <c r="E1345" s="110"/>
      <c r="F1345" s="28"/>
      <c r="G1345" s="28"/>
      <c r="H1345" s="22" t="str">
        <f>IF(G1345="","",ROUNDDOWN('Lesné celky'!$C$2*G1345,2))</f>
        <v/>
      </c>
      <c r="I1345" s="28"/>
      <c r="J1345" s="28"/>
      <c r="K1345" s="28"/>
      <c r="L1345" s="28"/>
      <c r="M1345" s="24">
        <f t="shared" si="81"/>
        <v>0</v>
      </c>
      <c r="N1345" s="112" t="str">
        <f t="shared" si="82"/>
        <v/>
      </c>
      <c r="O1345" s="31"/>
      <c r="P1345" s="33" t="str">
        <f t="shared" si="83"/>
        <v/>
      </c>
      <c r="R1345" s="174" t="str">
        <f t="shared" si="84"/>
        <v/>
      </c>
    </row>
    <row r="1346" spans="1:18" ht="24.75" customHeight="1" x14ac:dyDescent="0.2">
      <c r="A1346" s="212"/>
      <c r="B1346" s="213"/>
      <c r="C1346" s="214"/>
      <c r="D1346" s="88"/>
      <c r="E1346" s="110"/>
      <c r="F1346" s="28"/>
      <c r="G1346" s="28"/>
      <c r="H1346" s="22" t="str">
        <f>IF(G1346="","",ROUNDDOWN('Lesné celky'!$C$2*G1346,2))</f>
        <v/>
      </c>
      <c r="I1346" s="28"/>
      <c r="J1346" s="28"/>
      <c r="K1346" s="28"/>
      <c r="L1346" s="28"/>
      <c r="M1346" s="24">
        <f t="shared" ref="M1346:M1409" si="85">SUM(I1346:L1346)</f>
        <v>0</v>
      </c>
      <c r="N1346" s="112" t="str">
        <f t="shared" ref="N1346:N1409" si="86">IF(ROUNDDOWN(F1346*G1346,2)-ROUNDDOWN(SUM(I1346:L1346),2)=0,"","zlý súčet")</f>
        <v/>
      </c>
      <c r="O1346" s="31"/>
      <c r="P1346" s="33" t="str">
        <f t="shared" si="83"/>
        <v/>
      </c>
      <c r="R1346" s="174" t="str">
        <f t="shared" si="84"/>
        <v/>
      </c>
    </row>
    <row r="1347" spans="1:18" ht="24.75" customHeight="1" x14ac:dyDescent="0.2">
      <c r="A1347" s="212"/>
      <c r="B1347" s="213"/>
      <c r="C1347" s="214"/>
      <c r="D1347" s="88"/>
      <c r="E1347" s="110"/>
      <c r="F1347" s="28"/>
      <c r="G1347" s="28"/>
      <c r="H1347" s="22" t="str">
        <f>IF(G1347="","",ROUNDDOWN('Lesné celky'!$C$2*G1347,2))</f>
        <v/>
      </c>
      <c r="I1347" s="28"/>
      <c r="J1347" s="28"/>
      <c r="K1347" s="28"/>
      <c r="L1347" s="28"/>
      <c r="M1347" s="24">
        <f t="shared" si="85"/>
        <v>0</v>
      </c>
      <c r="N1347" s="112" t="str">
        <f t="shared" si="86"/>
        <v/>
      </c>
      <c r="O1347" s="31"/>
      <c r="P1347" s="33" t="str">
        <f t="shared" si="83"/>
        <v/>
      </c>
      <c r="R1347" s="174" t="str">
        <f t="shared" si="84"/>
        <v/>
      </c>
    </row>
    <row r="1348" spans="1:18" ht="24.75" customHeight="1" x14ac:dyDescent="0.2">
      <c r="A1348" s="212"/>
      <c r="B1348" s="213"/>
      <c r="C1348" s="214"/>
      <c r="D1348" s="88"/>
      <c r="E1348" s="110"/>
      <c r="F1348" s="28"/>
      <c r="G1348" s="28"/>
      <c r="H1348" s="22" t="str">
        <f>IF(G1348="","",ROUNDDOWN('Lesné celky'!$C$2*G1348,2))</f>
        <v/>
      </c>
      <c r="I1348" s="28"/>
      <c r="J1348" s="28"/>
      <c r="K1348" s="28"/>
      <c r="L1348" s="28"/>
      <c r="M1348" s="24">
        <f t="shared" si="85"/>
        <v>0</v>
      </c>
      <c r="N1348" s="112" t="str">
        <f t="shared" si="86"/>
        <v/>
      </c>
      <c r="O1348" s="31"/>
      <c r="P1348" s="33" t="str">
        <f t="shared" si="83"/>
        <v/>
      </c>
      <c r="R1348" s="174" t="str">
        <f t="shared" si="84"/>
        <v/>
      </c>
    </row>
    <row r="1349" spans="1:18" ht="24.75" customHeight="1" x14ac:dyDescent="0.2">
      <c r="A1349" s="212"/>
      <c r="B1349" s="213"/>
      <c r="C1349" s="214"/>
      <c r="D1349" s="88"/>
      <c r="E1349" s="110"/>
      <c r="F1349" s="28"/>
      <c r="G1349" s="28"/>
      <c r="H1349" s="22" t="str">
        <f>IF(G1349="","",ROUNDDOWN('Lesné celky'!$C$2*G1349,2))</f>
        <v/>
      </c>
      <c r="I1349" s="28"/>
      <c r="J1349" s="28"/>
      <c r="K1349" s="28"/>
      <c r="L1349" s="28"/>
      <c r="M1349" s="24">
        <f t="shared" si="85"/>
        <v>0</v>
      </c>
      <c r="N1349" s="112" t="str">
        <f t="shared" si="86"/>
        <v/>
      </c>
      <c r="O1349" s="31"/>
      <c r="P1349" s="33" t="str">
        <f t="shared" si="83"/>
        <v/>
      </c>
      <c r="R1349" s="174" t="str">
        <f t="shared" si="84"/>
        <v/>
      </c>
    </row>
    <row r="1350" spans="1:18" ht="24.75" customHeight="1" x14ac:dyDescent="0.2">
      <c r="A1350" s="212"/>
      <c r="B1350" s="213"/>
      <c r="C1350" s="214"/>
      <c r="D1350" s="88"/>
      <c r="E1350" s="110"/>
      <c r="F1350" s="28"/>
      <c r="G1350" s="28"/>
      <c r="H1350" s="22" t="str">
        <f>IF(G1350="","",ROUNDDOWN('Lesné celky'!$C$2*G1350,2))</f>
        <v/>
      </c>
      <c r="I1350" s="28"/>
      <c r="J1350" s="28"/>
      <c r="K1350" s="28"/>
      <c r="L1350" s="28"/>
      <c r="M1350" s="24">
        <f t="shared" si="85"/>
        <v>0</v>
      </c>
      <c r="N1350" s="112" t="str">
        <f t="shared" si="86"/>
        <v/>
      </c>
      <c r="O1350" s="31"/>
      <c r="P1350" s="33" t="str">
        <f t="shared" si="83"/>
        <v/>
      </c>
      <c r="R1350" s="174" t="str">
        <f t="shared" si="84"/>
        <v/>
      </c>
    </row>
    <row r="1351" spans="1:18" ht="24.75" customHeight="1" x14ac:dyDescent="0.2">
      <c r="A1351" s="212"/>
      <c r="B1351" s="213"/>
      <c r="C1351" s="214"/>
      <c r="D1351" s="88"/>
      <c r="E1351" s="110"/>
      <c r="F1351" s="28"/>
      <c r="G1351" s="28"/>
      <c r="H1351" s="22" t="str">
        <f>IF(G1351="","",ROUNDDOWN('Lesné celky'!$C$2*G1351,2))</f>
        <v/>
      </c>
      <c r="I1351" s="28"/>
      <c r="J1351" s="28"/>
      <c r="K1351" s="28"/>
      <c r="L1351" s="28"/>
      <c r="M1351" s="24">
        <f t="shared" si="85"/>
        <v>0</v>
      </c>
      <c r="N1351" s="112" t="str">
        <f t="shared" si="86"/>
        <v/>
      </c>
      <c r="O1351" s="31"/>
      <c r="P1351" s="33" t="str">
        <f t="shared" si="83"/>
        <v/>
      </c>
      <c r="R1351" s="174" t="str">
        <f t="shared" si="84"/>
        <v/>
      </c>
    </row>
    <row r="1352" spans="1:18" ht="24.75" customHeight="1" x14ac:dyDescent="0.2">
      <c r="A1352" s="212"/>
      <c r="B1352" s="213"/>
      <c r="C1352" s="214"/>
      <c r="D1352" s="88"/>
      <c r="E1352" s="110"/>
      <c r="F1352" s="28"/>
      <c r="G1352" s="28"/>
      <c r="H1352" s="22" t="str">
        <f>IF(G1352="","",ROUNDDOWN('Lesné celky'!$C$2*G1352,2))</f>
        <v/>
      </c>
      <c r="I1352" s="28"/>
      <c r="J1352" s="28"/>
      <c r="K1352" s="28"/>
      <c r="L1352" s="28"/>
      <c r="M1352" s="24">
        <f t="shared" si="85"/>
        <v>0</v>
      </c>
      <c r="N1352" s="112" t="str">
        <f t="shared" si="86"/>
        <v/>
      </c>
      <c r="O1352" s="31"/>
      <c r="P1352" s="33" t="str">
        <f t="shared" si="83"/>
        <v/>
      </c>
      <c r="R1352" s="174" t="str">
        <f t="shared" si="84"/>
        <v/>
      </c>
    </row>
    <row r="1353" spans="1:18" ht="24.75" customHeight="1" x14ac:dyDescent="0.2">
      <c r="A1353" s="212"/>
      <c r="B1353" s="213"/>
      <c r="C1353" s="214"/>
      <c r="D1353" s="88"/>
      <c r="E1353" s="110"/>
      <c r="F1353" s="28"/>
      <c r="G1353" s="28"/>
      <c r="H1353" s="22" t="str">
        <f>IF(G1353="","",ROUNDDOWN('Lesné celky'!$C$2*G1353,2))</f>
        <v/>
      </c>
      <c r="I1353" s="28"/>
      <c r="J1353" s="28"/>
      <c r="K1353" s="28"/>
      <c r="L1353" s="28"/>
      <c r="M1353" s="24">
        <f t="shared" si="85"/>
        <v>0</v>
      </c>
      <c r="N1353" s="112" t="str">
        <f t="shared" si="86"/>
        <v/>
      </c>
      <c r="O1353" s="31"/>
      <c r="P1353" s="33" t="str">
        <f t="shared" si="83"/>
        <v/>
      </c>
      <c r="R1353" s="174" t="str">
        <f t="shared" si="84"/>
        <v/>
      </c>
    </row>
    <row r="1354" spans="1:18" ht="24.75" customHeight="1" x14ac:dyDescent="0.2">
      <c r="A1354" s="212"/>
      <c r="B1354" s="213"/>
      <c r="C1354" s="214"/>
      <c r="D1354" s="88"/>
      <c r="E1354" s="110"/>
      <c r="F1354" s="28"/>
      <c r="G1354" s="28"/>
      <c r="H1354" s="22" t="str">
        <f>IF(G1354="","",ROUNDDOWN('Lesné celky'!$C$2*G1354,2))</f>
        <v/>
      </c>
      <c r="I1354" s="28"/>
      <c r="J1354" s="28"/>
      <c r="K1354" s="28"/>
      <c r="L1354" s="28"/>
      <c r="M1354" s="24">
        <f t="shared" si="85"/>
        <v>0</v>
      </c>
      <c r="N1354" s="112" t="str">
        <f t="shared" si="86"/>
        <v/>
      </c>
      <c r="O1354" s="31"/>
      <c r="P1354" s="33" t="str">
        <f t="shared" si="83"/>
        <v/>
      </c>
      <c r="R1354" s="174" t="str">
        <f t="shared" si="84"/>
        <v/>
      </c>
    </row>
    <row r="1355" spans="1:18" ht="24.75" customHeight="1" x14ac:dyDescent="0.2">
      <c r="A1355" s="212"/>
      <c r="B1355" s="213"/>
      <c r="C1355" s="214"/>
      <c r="D1355" s="88"/>
      <c r="E1355" s="110"/>
      <c r="F1355" s="28"/>
      <c r="G1355" s="28"/>
      <c r="H1355" s="22" t="str">
        <f>IF(G1355="","",ROUNDDOWN('Lesné celky'!$C$2*G1355,2))</f>
        <v/>
      </c>
      <c r="I1355" s="28"/>
      <c r="J1355" s="28"/>
      <c r="K1355" s="28"/>
      <c r="L1355" s="28"/>
      <c r="M1355" s="24">
        <f t="shared" si="85"/>
        <v>0</v>
      </c>
      <c r="N1355" s="112" t="str">
        <f t="shared" si="86"/>
        <v/>
      </c>
      <c r="O1355" s="31"/>
      <c r="P1355" s="33" t="str">
        <f t="shared" si="83"/>
        <v/>
      </c>
      <c r="R1355" s="174" t="str">
        <f t="shared" si="84"/>
        <v/>
      </c>
    </row>
    <row r="1356" spans="1:18" ht="24.75" customHeight="1" x14ac:dyDescent="0.2">
      <c r="A1356" s="212"/>
      <c r="B1356" s="213"/>
      <c r="C1356" s="214"/>
      <c r="D1356" s="88"/>
      <c r="E1356" s="110"/>
      <c r="F1356" s="28"/>
      <c r="G1356" s="28"/>
      <c r="H1356" s="22" t="str">
        <f>IF(G1356="","",ROUNDDOWN('Lesné celky'!$C$2*G1356,2))</f>
        <v/>
      </c>
      <c r="I1356" s="28"/>
      <c r="J1356" s="28"/>
      <c r="K1356" s="28"/>
      <c r="L1356" s="28"/>
      <c r="M1356" s="24">
        <f t="shared" si="85"/>
        <v>0</v>
      </c>
      <c r="N1356" s="112" t="str">
        <f t="shared" si="86"/>
        <v/>
      </c>
      <c r="O1356" s="31"/>
      <c r="P1356" s="33" t="str">
        <f t="shared" si="83"/>
        <v/>
      </c>
      <c r="R1356" s="174" t="str">
        <f t="shared" si="84"/>
        <v/>
      </c>
    </row>
    <row r="1357" spans="1:18" ht="24.75" customHeight="1" x14ac:dyDescent="0.2">
      <c r="A1357" s="212"/>
      <c r="B1357" s="213"/>
      <c r="C1357" s="214"/>
      <c r="D1357" s="88"/>
      <c r="E1357" s="110"/>
      <c r="F1357" s="28"/>
      <c r="G1357" s="28"/>
      <c r="H1357" s="22" t="str">
        <f>IF(G1357="","",ROUNDDOWN('Lesné celky'!$C$2*G1357,2))</f>
        <v/>
      </c>
      <c r="I1357" s="28"/>
      <c r="J1357" s="28"/>
      <c r="K1357" s="28"/>
      <c r="L1357" s="28"/>
      <c r="M1357" s="24">
        <f t="shared" si="85"/>
        <v>0</v>
      </c>
      <c r="N1357" s="112" t="str">
        <f t="shared" si="86"/>
        <v/>
      </c>
      <c r="O1357" s="31"/>
      <c r="P1357" s="33" t="str">
        <f t="shared" si="83"/>
        <v/>
      </c>
      <c r="R1357" s="174" t="str">
        <f t="shared" si="84"/>
        <v/>
      </c>
    </row>
    <row r="1358" spans="1:18" ht="24.75" customHeight="1" x14ac:dyDescent="0.2">
      <c r="A1358" s="212"/>
      <c r="B1358" s="213"/>
      <c r="C1358" s="214"/>
      <c r="D1358" s="88"/>
      <c r="E1358" s="110"/>
      <c r="F1358" s="28"/>
      <c r="G1358" s="28"/>
      <c r="H1358" s="22" t="str">
        <f>IF(G1358="","",ROUNDDOWN('Lesné celky'!$C$2*G1358,2))</f>
        <v/>
      </c>
      <c r="I1358" s="28"/>
      <c r="J1358" s="28"/>
      <c r="K1358" s="28"/>
      <c r="L1358" s="28"/>
      <c r="M1358" s="24">
        <f t="shared" si="85"/>
        <v>0</v>
      </c>
      <c r="N1358" s="112" t="str">
        <f t="shared" si="86"/>
        <v/>
      </c>
      <c r="O1358" s="31"/>
      <c r="P1358" s="33" t="str">
        <f t="shared" si="83"/>
        <v/>
      </c>
      <c r="R1358" s="174" t="str">
        <f t="shared" si="84"/>
        <v/>
      </c>
    </row>
    <row r="1359" spans="1:18" ht="24.75" customHeight="1" x14ac:dyDescent="0.2">
      <c r="A1359" s="212"/>
      <c r="B1359" s="213"/>
      <c r="C1359" s="214"/>
      <c r="D1359" s="88"/>
      <c r="E1359" s="110"/>
      <c r="F1359" s="28"/>
      <c r="G1359" s="28"/>
      <c r="H1359" s="22" t="str">
        <f>IF(G1359="","",ROUNDDOWN('Lesné celky'!$C$2*G1359,2))</f>
        <v/>
      </c>
      <c r="I1359" s="28"/>
      <c r="J1359" s="28"/>
      <c r="K1359" s="28"/>
      <c r="L1359" s="28"/>
      <c r="M1359" s="24">
        <f t="shared" si="85"/>
        <v>0</v>
      </c>
      <c r="N1359" s="112" t="str">
        <f t="shared" si="86"/>
        <v/>
      </c>
      <c r="O1359" s="31"/>
      <c r="P1359" s="33" t="str">
        <f t="shared" si="83"/>
        <v/>
      </c>
      <c r="R1359" s="174" t="str">
        <f t="shared" si="84"/>
        <v/>
      </c>
    </row>
    <row r="1360" spans="1:18" ht="24.75" customHeight="1" x14ac:dyDescent="0.2">
      <c r="A1360" s="212"/>
      <c r="B1360" s="213"/>
      <c r="C1360" s="214"/>
      <c r="D1360" s="88"/>
      <c r="E1360" s="110"/>
      <c r="F1360" s="28"/>
      <c r="G1360" s="28"/>
      <c r="H1360" s="22" t="str">
        <f>IF(G1360="","",ROUNDDOWN('Lesné celky'!$C$2*G1360,2))</f>
        <v/>
      </c>
      <c r="I1360" s="28"/>
      <c r="J1360" s="28"/>
      <c r="K1360" s="28"/>
      <c r="L1360" s="28"/>
      <c r="M1360" s="24">
        <f t="shared" si="85"/>
        <v>0</v>
      </c>
      <c r="N1360" s="112" t="str">
        <f t="shared" si="86"/>
        <v/>
      </c>
      <c r="O1360" s="31"/>
      <c r="P1360" s="33" t="str">
        <f t="shared" si="83"/>
        <v/>
      </c>
      <c r="R1360" s="174" t="str">
        <f t="shared" si="84"/>
        <v/>
      </c>
    </row>
    <row r="1361" spans="1:18" ht="24.75" customHeight="1" x14ac:dyDescent="0.2">
      <c r="A1361" s="212"/>
      <c r="B1361" s="213"/>
      <c r="C1361" s="214"/>
      <c r="D1361" s="88"/>
      <c r="E1361" s="110"/>
      <c r="F1361" s="28"/>
      <c r="G1361" s="28"/>
      <c r="H1361" s="22" t="str">
        <f>IF(G1361="","",ROUNDDOWN('Lesné celky'!$C$2*G1361,2))</f>
        <v/>
      </c>
      <c r="I1361" s="28"/>
      <c r="J1361" s="28"/>
      <c r="K1361" s="28"/>
      <c r="L1361" s="28"/>
      <c r="M1361" s="24">
        <f t="shared" si="85"/>
        <v>0</v>
      </c>
      <c r="N1361" s="112" t="str">
        <f t="shared" si="86"/>
        <v/>
      </c>
      <c r="O1361" s="31"/>
      <c r="P1361" s="33" t="str">
        <f t="shared" si="83"/>
        <v/>
      </c>
      <c r="R1361" s="174" t="str">
        <f t="shared" si="84"/>
        <v/>
      </c>
    </row>
    <row r="1362" spans="1:18" ht="24.75" customHeight="1" x14ac:dyDescent="0.2">
      <c r="A1362" s="212"/>
      <c r="B1362" s="213"/>
      <c r="C1362" s="214"/>
      <c r="D1362" s="88"/>
      <c r="E1362" s="110"/>
      <c r="F1362" s="28"/>
      <c r="G1362" s="28"/>
      <c r="H1362" s="22" t="str">
        <f>IF(G1362="","",ROUNDDOWN('Lesné celky'!$C$2*G1362,2))</f>
        <v/>
      </c>
      <c r="I1362" s="28"/>
      <c r="J1362" s="28"/>
      <c r="K1362" s="28"/>
      <c r="L1362" s="28"/>
      <c r="M1362" s="24">
        <f t="shared" si="85"/>
        <v>0</v>
      </c>
      <c r="N1362" s="112" t="str">
        <f t="shared" si="86"/>
        <v/>
      </c>
      <c r="O1362" s="31"/>
      <c r="P1362" s="33" t="str">
        <f t="shared" si="83"/>
        <v/>
      </c>
      <c r="R1362" s="174" t="str">
        <f t="shared" si="84"/>
        <v/>
      </c>
    </row>
    <row r="1363" spans="1:18" ht="24.75" customHeight="1" x14ac:dyDescent="0.2">
      <c r="A1363" s="212"/>
      <c r="B1363" s="213"/>
      <c r="C1363" s="214"/>
      <c r="D1363" s="88"/>
      <c r="E1363" s="110"/>
      <c r="F1363" s="28"/>
      <c r="G1363" s="28"/>
      <c r="H1363" s="22" t="str">
        <f>IF(G1363="","",ROUNDDOWN('Lesné celky'!$C$2*G1363,2))</f>
        <v/>
      </c>
      <c r="I1363" s="28"/>
      <c r="J1363" s="28"/>
      <c r="K1363" s="28"/>
      <c r="L1363" s="28"/>
      <c r="M1363" s="24">
        <f t="shared" si="85"/>
        <v>0</v>
      </c>
      <c r="N1363" s="112" t="str">
        <f t="shared" si="86"/>
        <v/>
      </c>
      <c r="O1363" s="31"/>
      <c r="P1363" s="33" t="str">
        <f t="shared" si="83"/>
        <v/>
      </c>
      <c r="R1363" s="174" t="str">
        <f t="shared" si="84"/>
        <v/>
      </c>
    </row>
    <row r="1364" spans="1:18" ht="24.75" customHeight="1" x14ac:dyDescent="0.2">
      <c r="A1364" s="212"/>
      <c r="B1364" s="213"/>
      <c r="C1364" s="214"/>
      <c r="D1364" s="88"/>
      <c r="E1364" s="110"/>
      <c r="F1364" s="28"/>
      <c r="G1364" s="28"/>
      <c r="H1364" s="22" t="str">
        <f>IF(G1364="","",ROUNDDOWN('Lesné celky'!$C$2*G1364,2))</f>
        <v/>
      </c>
      <c r="I1364" s="28"/>
      <c r="J1364" s="28"/>
      <c r="K1364" s="28"/>
      <c r="L1364" s="28"/>
      <c r="M1364" s="24">
        <f t="shared" si="85"/>
        <v>0</v>
      </c>
      <c r="N1364" s="112" t="str">
        <f t="shared" si="86"/>
        <v/>
      </c>
      <c r="O1364" s="31"/>
      <c r="P1364" s="33" t="str">
        <f t="shared" ref="P1364:P1427" si="87">IF(H1364="","",H1364-O1364)</f>
        <v/>
      </c>
      <c r="R1364" s="174" t="str">
        <f t="shared" ref="R1364:R1427" si="88">IF(AND(H1364&lt;&gt;"",OR(E1364="",D1364="",A1364="")),"nekorektne zadané údaje","")</f>
        <v/>
      </c>
    </row>
    <row r="1365" spans="1:18" ht="24.75" customHeight="1" x14ac:dyDescent="0.2">
      <c r="A1365" s="212"/>
      <c r="B1365" s="213"/>
      <c r="C1365" s="214"/>
      <c r="D1365" s="88"/>
      <c r="E1365" s="110"/>
      <c r="F1365" s="28"/>
      <c r="G1365" s="28"/>
      <c r="H1365" s="22" t="str">
        <f>IF(G1365="","",ROUNDDOWN('Lesné celky'!$C$2*G1365,2))</f>
        <v/>
      </c>
      <c r="I1365" s="28"/>
      <c r="J1365" s="28"/>
      <c r="K1365" s="28"/>
      <c r="L1365" s="28"/>
      <c r="M1365" s="24">
        <f t="shared" si="85"/>
        <v>0</v>
      </c>
      <c r="N1365" s="112" t="str">
        <f t="shared" si="86"/>
        <v/>
      </c>
      <c r="O1365" s="31"/>
      <c r="P1365" s="33" t="str">
        <f t="shared" si="87"/>
        <v/>
      </c>
      <c r="R1365" s="174" t="str">
        <f t="shared" si="88"/>
        <v/>
      </c>
    </row>
    <row r="1366" spans="1:18" ht="24.75" customHeight="1" x14ac:dyDescent="0.2">
      <c r="A1366" s="212"/>
      <c r="B1366" s="213"/>
      <c r="C1366" s="214"/>
      <c r="D1366" s="88"/>
      <c r="E1366" s="110"/>
      <c r="F1366" s="28"/>
      <c r="G1366" s="28"/>
      <c r="H1366" s="22" t="str">
        <f>IF(G1366="","",ROUNDDOWN('Lesné celky'!$C$2*G1366,2))</f>
        <v/>
      </c>
      <c r="I1366" s="28"/>
      <c r="J1366" s="28"/>
      <c r="K1366" s="28"/>
      <c r="L1366" s="28"/>
      <c r="M1366" s="24">
        <f t="shared" si="85"/>
        <v>0</v>
      </c>
      <c r="N1366" s="112" t="str">
        <f t="shared" si="86"/>
        <v/>
      </c>
      <c r="O1366" s="31"/>
      <c r="P1366" s="33" t="str">
        <f t="shared" si="87"/>
        <v/>
      </c>
      <c r="R1366" s="174" t="str">
        <f t="shared" si="88"/>
        <v/>
      </c>
    </row>
    <row r="1367" spans="1:18" ht="24.75" customHeight="1" x14ac:dyDescent="0.2">
      <c r="A1367" s="212"/>
      <c r="B1367" s="213"/>
      <c r="C1367" s="214"/>
      <c r="D1367" s="88"/>
      <c r="E1367" s="110"/>
      <c r="F1367" s="28"/>
      <c r="G1367" s="28"/>
      <c r="H1367" s="22" t="str">
        <f>IF(G1367="","",ROUNDDOWN('Lesné celky'!$C$2*G1367,2))</f>
        <v/>
      </c>
      <c r="I1367" s="28"/>
      <c r="J1367" s="28"/>
      <c r="K1367" s="28"/>
      <c r="L1367" s="28"/>
      <c r="M1367" s="24">
        <f t="shared" si="85"/>
        <v>0</v>
      </c>
      <c r="N1367" s="112" t="str">
        <f t="shared" si="86"/>
        <v/>
      </c>
      <c r="O1367" s="31"/>
      <c r="P1367" s="33" t="str">
        <f t="shared" si="87"/>
        <v/>
      </c>
      <c r="R1367" s="174" t="str">
        <f t="shared" si="88"/>
        <v/>
      </c>
    </row>
    <row r="1368" spans="1:18" ht="24.75" customHeight="1" x14ac:dyDescent="0.2">
      <c r="A1368" s="212"/>
      <c r="B1368" s="213"/>
      <c r="C1368" s="214"/>
      <c r="D1368" s="88"/>
      <c r="E1368" s="110"/>
      <c r="F1368" s="28"/>
      <c r="G1368" s="28"/>
      <c r="H1368" s="22" t="str">
        <f>IF(G1368="","",ROUNDDOWN('Lesné celky'!$C$2*G1368,2))</f>
        <v/>
      </c>
      <c r="I1368" s="28"/>
      <c r="J1368" s="28"/>
      <c r="K1368" s="28"/>
      <c r="L1368" s="28"/>
      <c r="M1368" s="24">
        <f t="shared" si="85"/>
        <v>0</v>
      </c>
      <c r="N1368" s="112" t="str">
        <f t="shared" si="86"/>
        <v/>
      </c>
      <c r="O1368" s="31"/>
      <c r="P1368" s="33" t="str">
        <f t="shared" si="87"/>
        <v/>
      </c>
      <c r="R1368" s="174" t="str">
        <f t="shared" si="88"/>
        <v/>
      </c>
    </row>
    <row r="1369" spans="1:18" ht="24.75" customHeight="1" x14ac:dyDescent="0.2">
      <c r="A1369" s="212"/>
      <c r="B1369" s="213"/>
      <c r="C1369" s="214"/>
      <c r="D1369" s="88"/>
      <c r="E1369" s="110"/>
      <c r="F1369" s="28"/>
      <c r="G1369" s="28"/>
      <c r="H1369" s="22" t="str">
        <f>IF(G1369="","",ROUNDDOWN('Lesné celky'!$C$2*G1369,2))</f>
        <v/>
      </c>
      <c r="I1369" s="28"/>
      <c r="J1369" s="28"/>
      <c r="K1369" s="28"/>
      <c r="L1369" s="28"/>
      <c r="M1369" s="24">
        <f t="shared" si="85"/>
        <v>0</v>
      </c>
      <c r="N1369" s="112" t="str">
        <f t="shared" si="86"/>
        <v/>
      </c>
      <c r="O1369" s="31"/>
      <c r="P1369" s="33" t="str">
        <f t="shared" si="87"/>
        <v/>
      </c>
      <c r="R1369" s="174" t="str">
        <f t="shared" si="88"/>
        <v/>
      </c>
    </row>
    <row r="1370" spans="1:18" ht="24.75" customHeight="1" x14ac:dyDescent="0.2">
      <c r="A1370" s="212"/>
      <c r="B1370" s="213"/>
      <c r="C1370" s="214"/>
      <c r="D1370" s="88"/>
      <c r="E1370" s="110"/>
      <c r="F1370" s="28"/>
      <c r="G1370" s="28"/>
      <c r="H1370" s="22" t="str">
        <f>IF(G1370="","",ROUNDDOWN('Lesné celky'!$C$2*G1370,2))</f>
        <v/>
      </c>
      <c r="I1370" s="28"/>
      <c r="J1370" s="28"/>
      <c r="K1370" s="28"/>
      <c r="L1370" s="28"/>
      <c r="M1370" s="24">
        <f t="shared" si="85"/>
        <v>0</v>
      </c>
      <c r="N1370" s="112" t="str">
        <f t="shared" si="86"/>
        <v/>
      </c>
      <c r="O1370" s="31"/>
      <c r="P1370" s="33" t="str">
        <f t="shared" si="87"/>
        <v/>
      </c>
      <c r="R1370" s="174" t="str">
        <f t="shared" si="88"/>
        <v/>
      </c>
    </row>
    <row r="1371" spans="1:18" ht="24.75" customHeight="1" x14ac:dyDescent="0.2">
      <c r="A1371" s="212"/>
      <c r="B1371" s="213"/>
      <c r="C1371" s="214"/>
      <c r="D1371" s="88"/>
      <c r="E1371" s="110"/>
      <c r="F1371" s="28"/>
      <c r="G1371" s="28"/>
      <c r="H1371" s="22" t="str">
        <f>IF(G1371="","",ROUNDDOWN('Lesné celky'!$C$2*G1371,2))</f>
        <v/>
      </c>
      <c r="I1371" s="28"/>
      <c r="J1371" s="28"/>
      <c r="K1371" s="28"/>
      <c r="L1371" s="28"/>
      <c r="M1371" s="24">
        <f t="shared" si="85"/>
        <v>0</v>
      </c>
      <c r="N1371" s="112" t="str">
        <f t="shared" si="86"/>
        <v/>
      </c>
      <c r="O1371" s="31"/>
      <c r="P1371" s="33" t="str">
        <f t="shared" si="87"/>
        <v/>
      </c>
      <c r="R1371" s="174" t="str">
        <f t="shared" si="88"/>
        <v/>
      </c>
    </row>
    <row r="1372" spans="1:18" ht="24.75" customHeight="1" x14ac:dyDescent="0.2">
      <c r="A1372" s="212"/>
      <c r="B1372" s="213"/>
      <c r="C1372" s="214"/>
      <c r="D1372" s="88"/>
      <c r="E1372" s="110"/>
      <c r="F1372" s="28"/>
      <c r="G1372" s="28"/>
      <c r="H1372" s="22" t="str">
        <f>IF(G1372="","",ROUNDDOWN('Lesné celky'!$C$2*G1372,2))</f>
        <v/>
      </c>
      <c r="I1372" s="28"/>
      <c r="J1372" s="28"/>
      <c r="K1372" s="28"/>
      <c r="L1372" s="28"/>
      <c r="M1372" s="24">
        <f t="shared" si="85"/>
        <v>0</v>
      </c>
      <c r="N1372" s="112" t="str">
        <f t="shared" si="86"/>
        <v/>
      </c>
      <c r="O1372" s="31"/>
      <c r="P1372" s="33" t="str">
        <f t="shared" si="87"/>
        <v/>
      </c>
      <c r="R1372" s="174" t="str">
        <f t="shared" si="88"/>
        <v/>
      </c>
    </row>
    <row r="1373" spans="1:18" ht="24.75" customHeight="1" x14ac:dyDescent="0.2">
      <c r="A1373" s="212"/>
      <c r="B1373" s="213"/>
      <c r="C1373" s="214"/>
      <c r="D1373" s="88"/>
      <c r="E1373" s="110"/>
      <c r="F1373" s="28"/>
      <c r="G1373" s="28"/>
      <c r="H1373" s="22" t="str">
        <f>IF(G1373="","",ROUNDDOWN('Lesné celky'!$C$2*G1373,2))</f>
        <v/>
      </c>
      <c r="I1373" s="28"/>
      <c r="J1373" s="28"/>
      <c r="K1373" s="28"/>
      <c r="L1373" s="28"/>
      <c r="M1373" s="24">
        <f t="shared" si="85"/>
        <v>0</v>
      </c>
      <c r="N1373" s="112" t="str">
        <f t="shared" si="86"/>
        <v/>
      </c>
      <c r="O1373" s="31"/>
      <c r="P1373" s="33" t="str">
        <f t="shared" si="87"/>
        <v/>
      </c>
      <c r="R1373" s="174" t="str">
        <f t="shared" si="88"/>
        <v/>
      </c>
    </row>
    <row r="1374" spans="1:18" ht="24.75" customHeight="1" x14ac:dyDescent="0.2">
      <c r="A1374" s="212"/>
      <c r="B1374" s="213"/>
      <c r="C1374" s="214"/>
      <c r="D1374" s="88"/>
      <c r="E1374" s="110"/>
      <c r="F1374" s="28"/>
      <c r="G1374" s="28"/>
      <c r="H1374" s="22" t="str">
        <f>IF(G1374="","",ROUNDDOWN('Lesné celky'!$C$2*G1374,2))</f>
        <v/>
      </c>
      <c r="I1374" s="28"/>
      <c r="J1374" s="28"/>
      <c r="K1374" s="28"/>
      <c r="L1374" s="28"/>
      <c r="M1374" s="24">
        <f t="shared" si="85"/>
        <v>0</v>
      </c>
      <c r="N1374" s="112" t="str">
        <f t="shared" si="86"/>
        <v/>
      </c>
      <c r="O1374" s="31"/>
      <c r="P1374" s="33" t="str">
        <f t="shared" si="87"/>
        <v/>
      </c>
      <c r="R1374" s="174" t="str">
        <f t="shared" si="88"/>
        <v/>
      </c>
    </row>
    <row r="1375" spans="1:18" ht="24.75" customHeight="1" x14ac:dyDescent="0.2">
      <c r="A1375" s="212"/>
      <c r="B1375" s="213"/>
      <c r="C1375" s="214"/>
      <c r="D1375" s="88"/>
      <c r="E1375" s="110"/>
      <c r="F1375" s="28"/>
      <c r="G1375" s="28"/>
      <c r="H1375" s="22" t="str">
        <f>IF(G1375="","",ROUNDDOWN('Lesné celky'!$C$2*G1375,2))</f>
        <v/>
      </c>
      <c r="I1375" s="28"/>
      <c r="J1375" s="28"/>
      <c r="K1375" s="28"/>
      <c r="L1375" s="28"/>
      <c r="M1375" s="24">
        <f t="shared" si="85"/>
        <v>0</v>
      </c>
      <c r="N1375" s="112" t="str">
        <f t="shared" si="86"/>
        <v/>
      </c>
      <c r="O1375" s="31"/>
      <c r="P1375" s="33" t="str">
        <f t="shared" si="87"/>
        <v/>
      </c>
      <c r="R1375" s="174" t="str">
        <f t="shared" si="88"/>
        <v/>
      </c>
    </row>
    <row r="1376" spans="1:18" ht="24.75" customHeight="1" x14ac:dyDescent="0.2">
      <c r="A1376" s="212"/>
      <c r="B1376" s="213"/>
      <c r="C1376" s="214"/>
      <c r="D1376" s="88"/>
      <c r="E1376" s="110"/>
      <c r="F1376" s="28"/>
      <c r="G1376" s="28"/>
      <c r="H1376" s="22" t="str">
        <f>IF(G1376="","",ROUNDDOWN('Lesné celky'!$C$2*G1376,2))</f>
        <v/>
      </c>
      <c r="I1376" s="28"/>
      <c r="J1376" s="28"/>
      <c r="K1376" s="28"/>
      <c r="L1376" s="28"/>
      <c r="M1376" s="24">
        <f t="shared" si="85"/>
        <v>0</v>
      </c>
      <c r="N1376" s="112" t="str">
        <f t="shared" si="86"/>
        <v/>
      </c>
      <c r="O1376" s="31"/>
      <c r="P1376" s="33" t="str">
        <f t="shared" si="87"/>
        <v/>
      </c>
      <c r="R1376" s="174" t="str">
        <f t="shared" si="88"/>
        <v/>
      </c>
    </row>
    <row r="1377" spans="1:18" ht="24.75" customHeight="1" x14ac:dyDescent="0.2">
      <c r="A1377" s="212"/>
      <c r="B1377" s="213"/>
      <c r="C1377" s="214"/>
      <c r="D1377" s="88"/>
      <c r="E1377" s="110"/>
      <c r="F1377" s="28"/>
      <c r="G1377" s="28"/>
      <c r="H1377" s="22" t="str">
        <f>IF(G1377="","",ROUNDDOWN('Lesné celky'!$C$2*G1377,2))</f>
        <v/>
      </c>
      <c r="I1377" s="28"/>
      <c r="J1377" s="28"/>
      <c r="K1377" s="28"/>
      <c r="L1377" s="28"/>
      <c r="M1377" s="24">
        <f t="shared" si="85"/>
        <v>0</v>
      </c>
      <c r="N1377" s="112" t="str">
        <f t="shared" si="86"/>
        <v/>
      </c>
      <c r="O1377" s="31"/>
      <c r="P1377" s="33" t="str">
        <f t="shared" si="87"/>
        <v/>
      </c>
      <c r="R1377" s="174" t="str">
        <f t="shared" si="88"/>
        <v/>
      </c>
    </row>
    <row r="1378" spans="1:18" ht="24.75" customHeight="1" x14ac:dyDescent="0.2">
      <c r="A1378" s="212"/>
      <c r="B1378" s="213"/>
      <c r="C1378" s="214"/>
      <c r="D1378" s="88"/>
      <c r="E1378" s="110"/>
      <c r="F1378" s="28"/>
      <c r="G1378" s="28"/>
      <c r="H1378" s="22" t="str">
        <f>IF(G1378="","",ROUNDDOWN('Lesné celky'!$C$2*G1378,2))</f>
        <v/>
      </c>
      <c r="I1378" s="28"/>
      <c r="J1378" s="28"/>
      <c r="K1378" s="28"/>
      <c r="L1378" s="28"/>
      <c r="M1378" s="24">
        <f t="shared" si="85"/>
        <v>0</v>
      </c>
      <c r="N1378" s="112" t="str">
        <f t="shared" si="86"/>
        <v/>
      </c>
      <c r="O1378" s="31"/>
      <c r="P1378" s="33" t="str">
        <f t="shared" si="87"/>
        <v/>
      </c>
      <c r="R1378" s="174" t="str">
        <f t="shared" si="88"/>
        <v/>
      </c>
    </row>
    <row r="1379" spans="1:18" ht="24.75" customHeight="1" x14ac:dyDescent="0.2">
      <c r="A1379" s="212"/>
      <c r="B1379" s="213"/>
      <c r="C1379" s="214"/>
      <c r="D1379" s="88"/>
      <c r="E1379" s="110"/>
      <c r="F1379" s="28"/>
      <c r="G1379" s="28"/>
      <c r="H1379" s="22" t="str">
        <f>IF(G1379="","",ROUNDDOWN('Lesné celky'!$C$2*G1379,2))</f>
        <v/>
      </c>
      <c r="I1379" s="28"/>
      <c r="J1379" s="28"/>
      <c r="K1379" s="28"/>
      <c r="L1379" s="28"/>
      <c r="M1379" s="24">
        <f t="shared" si="85"/>
        <v>0</v>
      </c>
      <c r="N1379" s="112" t="str">
        <f t="shared" si="86"/>
        <v/>
      </c>
      <c r="O1379" s="31"/>
      <c r="P1379" s="33" t="str">
        <f t="shared" si="87"/>
        <v/>
      </c>
      <c r="R1379" s="174" t="str">
        <f t="shared" si="88"/>
        <v/>
      </c>
    </row>
    <row r="1380" spans="1:18" ht="24.75" customHeight="1" x14ac:dyDescent="0.2">
      <c r="A1380" s="212"/>
      <c r="B1380" s="213"/>
      <c r="C1380" s="214"/>
      <c r="D1380" s="88"/>
      <c r="E1380" s="110"/>
      <c r="F1380" s="28"/>
      <c r="G1380" s="28"/>
      <c r="H1380" s="22" t="str">
        <f>IF(G1380="","",ROUNDDOWN('Lesné celky'!$C$2*G1380,2))</f>
        <v/>
      </c>
      <c r="I1380" s="28"/>
      <c r="J1380" s="28"/>
      <c r="K1380" s="28"/>
      <c r="L1380" s="28"/>
      <c r="M1380" s="24">
        <f t="shared" si="85"/>
        <v>0</v>
      </c>
      <c r="N1380" s="112" t="str">
        <f t="shared" si="86"/>
        <v/>
      </c>
      <c r="O1380" s="31"/>
      <c r="P1380" s="33" t="str">
        <f t="shared" si="87"/>
        <v/>
      </c>
      <c r="R1380" s="174" t="str">
        <f t="shared" si="88"/>
        <v/>
      </c>
    </row>
    <row r="1381" spans="1:18" ht="24.75" customHeight="1" x14ac:dyDescent="0.2">
      <c r="A1381" s="212"/>
      <c r="B1381" s="213"/>
      <c r="C1381" s="214"/>
      <c r="D1381" s="88"/>
      <c r="E1381" s="110"/>
      <c r="F1381" s="28"/>
      <c r="G1381" s="28"/>
      <c r="H1381" s="22" t="str">
        <f>IF(G1381="","",ROUNDDOWN('Lesné celky'!$C$2*G1381,2))</f>
        <v/>
      </c>
      <c r="I1381" s="28"/>
      <c r="J1381" s="28"/>
      <c r="K1381" s="28"/>
      <c r="L1381" s="28"/>
      <c r="M1381" s="24">
        <f t="shared" si="85"/>
        <v>0</v>
      </c>
      <c r="N1381" s="112" t="str">
        <f t="shared" si="86"/>
        <v/>
      </c>
      <c r="O1381" s="31"/>
      <c r="P1381" s="33" t="str">
        <f t="shared" si="87"/>
        <v/>
      </c>
      <c r="R1381" s="174" t="str">
        <f t="shared" si="88"/>
        <v/>
      </c>
    </row>
    <row r="1382" spans="1:18" ht="24.75" customHeight="1" x14ac:dyDescent="0.2">
      <c r="A1382" s="212"/>
      <c r="B1382" s="213"/>
      <c r="C1382" s="214"/>
      <c r="D1382" s="88"/>
      <c r="E1382" s="110"/>
      <c r="F1382" s="28"/>
      <c r="G1382" s="28"/>
      <c r="H1382" s="22" t="str">
        <f>IF(G1382="","",ROUNDDOWN('Lesné celky'!$C$2*G1382,2))</f>
        <v/>
      </c>
      <c r="I1382" s="28"/>
      <c r="J1382" s="28"/>
      <c r="K1382" s="28"/>
      <c r="L1382" s="28"/>
      <c r="M1382" s="24">
        <f t="shared" si="85"/>
        <v>0</v>
      </c>
      <c r="N1382" s="112" t="str">
        <f t="shared" si="86"/>
        <v/>
      </c>
      <c r="O1382" s="31"/>
      <c r="P1382" s="33" t="str">
        <f t="shared" si="87"/>
        <v/>
      </c>
      <c r="R1382" s="174" t="str">
        <f t="shared" si="88"/>
        <v/>
      </c>
    </row>
    <row r="1383" spans="1:18" ht="24.75" customHeight="1" x14ac:dyDescent="0.2">
      <c r="A1383" s="212"/>
      <c r="B1383" s="213"/>
      <c r="C1383" s="214"/>
      <c r="D1383" s="88"/>
      <c r="E1383" s="110"/>
      <c r="F1383" s="28"/>
      <c r="G1383" s="28"/>
      <c r="H1383" s="22" t="str">
        <f>IF(G1383="","",ROUNDDOWN('Lesné celky'!$C$2*G1383,2))</f>
        <v/>
      </c>
      <c r="I1383" s="28"/>
      <c r="J1383" s="28"/>
      <c r="K1383" s="28"/>
      <c r="L1383" s="28"/>
      <c r="M1383" s="24">
        <f t="shared" si="85"/>
        <v>0</v>
      </c>
      <c r="N1383" s="112" t="str">
        <f t="shared" si="86"/>
        <v/>
      </c>
      <c r="O1383" s="31"/>
      <c r="P1383" s="33" t="str">
        <f t="shared" si="87"/>
        <v/>
      </c>
      <c r="R1383" s="174" t="str">
        <f t="shared" si="88"/>
        <v/>
      </c>
    </row>
    <row r="1384" spans="1:18" ht="24.75" customHeight="1" x14ac:dyDescent="0.2">
      <c r="A1384" s="212"/>
      <c r="B1384" s="213"/>
      <c r="C1384" s="214"/>
      <c r="D1384" s="88"/>
      <c r="E1384" s="110"/>
      <c r="F1384" s="28"/>
      <c r="G1384" s="28"/>
      <c r="H1384" s="22" t="str">
        <f>IF(G1384="","",ROUNDDOWN('Lesné celky'!$C$2*G1384,2))</f>
        <v/>
      </c>
      <c r="I1384" s="28"/>
      <c r="J1384" s="28"/>
      <c r="K1384" s="28"/>
      <c r="L1384" s="28"/>
      <c r="M1384" s="24">
        <f t="shared" si="85"/>
        <v>0</v>
      </c>
      <c r="N1384" s="112" t="str">
        <f t="shared" si="86"/>
        <v/>
      </c>
      <c r="O1384" s="31"/>
      <c r="P1384" s="33" t="str">
        <f t="shared" si="87"/>
        <v/>
      </c>
      <c r="R1384" s="174" t="str">
        <f t="shared" si="88"/>
        <v/>
      </c>
    </row>
    <row r="1385" spans="1:18" ht="24.75" customHeight="1" x14ac:dyDescent="0.2">
      <c r="A1385" s="212"/>
      <c r="B1385" s="213"/>
      <c r="C1385" s="214"/>
      <c r="D1385" s="88"/>
      <c r="E1385" s="110"/>
      <c r="F1385" s="28"/>
      <c r="G1385" s="28"/>
      <c r="H1385" s="22" t="str">
        <f>IF(G1385="","",ROUNDDOWN('Lesné celky'!$C$2*G1385,2))</f>
        <v/>
      </c>
      <c r="I1385" s="28"/>
      <c r="J1385" s="28"/>
      <c r="K1385" s="28"/>
      <c r="L1385" s="28"/>
      <c r="M1385" s="24">
        <f t="shared" si="85"/>
        <v>0</v>
      </c>
      <c r="N1385" s="112" t="str">
        <f t="shared" si="86"/>
        <v/>
      </c>
      <c r="O1385" s="31"/>
      <c r="P1385" s="33" t="str">
        <f t="shared" si="87"/>
        <v/>
      </c>
      <c r="R1385" s="174" t="str">
        <f t="shared" si="88"/>
        <v/>
      </c>
    </row>
    <row r="1386" spans="1:18" ht="24.75" customHeight="1" x14ac:dyDescent="0.2">
      <c r="A1386" s="212"/>
      <c r="B1386" s="213"/>
      <c r="C1386" s="214"/>
      <c r="D1386" s="88"/>
      <c r="E1386" s="110"/>
      <c r="F1386" s="28"/>
      <c r="G1386" s="28"/>
      <c r="H1386" s="22" t="str">
        <f>IF(G1386="","",ROUNDDOWN('Lesné celky'!$C$2*G1386,2))</f>
        <v/>
      </c>
      <c r="I1386" s="28"/>
      <c r="J1386" s="28"/>
      <c r="K1386" s="28"/>
      <c r="L1386" s="28"/>
      <c r="M1386" s="24">
        <f t="shared" si="85"/>
        <v>0</v>
      </c>
      <c r="N1386" s="112" t="str">
        <f t="shared" si="86"/>
        <v/>
      </c>
      <c r="O1386" s="31"/>
      <c r="P1386" s="33" t="str">
        <f t="shared" si="87"/>
        <v/>
      </c>
      <c r="R1386" s="174" t="str">
        <f t="shared" si="88"/>
        <v/>
      </c>
    </row>
    <row r="1387" spans="1:18" ht="24.75" customHeight="1" x14ac:dyDescent="0.2">
      <c r="A1387" s="212"/>
      <c r="B1387" s="213"/>
      <c r="C1387" s="214"/>
      <c r="D1387" s="88"/>
      <c r="E1387" s="110"/>
      <c r="F1387" s="28"/>
      <c r="G1387" s="28"/>
      <c r="H1387" s="22" t="str">
        <f>IF(G1387="","",ROUNDDOWN('Lesné celky'!$C$2*G1387,2))</f>
        <v/>
      </c>
      <c r="I1387" s="28"/>
      <c r="J1387" s="28"/>
      <c r="K1387" s="28"/>
      <c r="L1387" s="28"/>
      <c r="M1387" s="24">
        <f t="shared" si="85"/>
        <v>0</v>
      </c>
      <c r="N1387" s="112" t="str">
        <f t="shared" si="86"/>
        <v/>
      </c>
      <c r="O1387" s="31"/>
      <c r="P1387" s="33" t="str">
        <f t="shared" si="87"/>
        <v/>
      </c>
      <c r="R1387" s="174" t="str">
        <f t="shared" si="88"/>
        <v/>
      </c>
    </row>
    <row r="1388" spans="1:18" ht="24.75" customHeight="1" x14ac:dyDescent="0.2">
      <c r="A1388" s="212"/>
      <c r="B1388" s="213"/>
      <c r="C1388" s="214"/>
      <c r="D1388" s="88"/>
      <c r="E1388" s="110"/>
      <c r="F1388" s="28"/>
      <c r="G1388" s="28"/>
      <c r="H1388" s="22" t="str">
        <f>IF(G1388="","",ROUNDDOWN('Lesné celky'!$C$2*G1388,2))</f>
        <v/>
      </c>
      <c r="I1388" s="28"/>
      <c r="J1388" s="28"/>
      <c r="K1388" s="28"/>
      <c r="L1388" s="28"/>
      <c r="M1388" s="24">
        <f t="shared" si="85"/>
        <v>0</v>
      </c>
      <c r="N1388" s="112" t="str">
        <f t="shared" si="86"/>
        <v/>
      </c>
      <c r="O1388" s="31"/>
      <c r="P1388" s="33" t="str">
        <f t="shared" si="87"/>
        <v/>
      </c>
      <c r="R1388" s="174" t="str">
        <f t="shared" si="88"/>
        <v/>
      </c>
    </row>
    <row r="1389" spans="1:18" ht="24.75" customHeight="1" x14ac:dyDescent="0.2">
      <c r="A1389" s="212"/>
      <c r="B1389" s="213"/>
      <c r="C1389" s="214"/>
      <c r="D1389" s="88"/>
      <c r="E1389" s="110"/>
      <c r="F1389" s="28"/>
      <c r="G1389" s="28"/>
      <c r="H1389" s="22" t="str">
        <f>IF(G1389="","",ROUNDDOWN('Lesné celky'!$C$2*G1389,2))</f>
        <v/>
      </c>
      <c r="I1389" s="28"/>
      <c r="J1389" s="28"/>
      <c r="K1389" s="28"/>
      <c r="L1389" s="28"/>
      <c r="M1389" s="24">
        <f t="shared" si="85"/>
        <v>0</v>
      </c>
      <c r="N1389" s="112" t="str">
        <f t="shared" si="86"/>
        <v/>
      </c>
      <c r="O1389" s="31"/>
      <c r="P1389" s="33" t="str">
        <f t="shared" si="87"/>
        <v/>
      </c>
      <c r="R1389" s="174" t="str">
        <f t="shared" si="88"/>
        <v/>
      </c>
    </row>
    <row r="1390" spans="1:18" ht="24.75" customHeight="1" x14ac:dyDescent="0.2">
      <c r="A1390" s="212"/>
      <c r="B1390" s="213"/>
      <c r="C1390" s="214"/>
      <c r="D1390" s="88"/>
      <c r="E1390" s="110"/>
      <c r="F1390" s="28"/>
      <c r="G1390" s="28"/>
      <c r="H1390" s="22" t="str">
        <f>IF(G1390="","",ROUNDDOWN('Lesné celky'!$C$2*G1390,2))</f>
        <v/>
      </c>
      <c r="I1390" s="28"/>
      <c r="J1390" s="28"/>
      <c r="K1390" s="28"/>
      <c r="L1390" s="28"/>
      <c r="M1390" s="24">
        <f t="shared" si="85"/>
        <v>0</v>
      </c>
      <c r="N1390" s="112" t="str">
        <f t="shared" si="86"/>
        <v/>
      </c>
      <c r="O1390" s="31"/>
      <c r="P1390" s="33" t="str">
        <f t="shared" si="87"/>
        <v/>
      </c>
      <c r="R1390" s="174" t="str">
        <f t="shared" si="88"/>
        <v/>
      </c>
    </row>
    <row r="1391" spans="1:18" ht="24.75" customHeight="1" x14ac:dyDescent="0.2">
      <c r="A1391" s="212"/>
      <c r="B1391" s="213"/>
      <c r="C1391" s="214"/>
      <c r="D1391" s="88"/>
      <c r="E1391" s="110"/>
      <c r="F1391" s="28"/>
      <c r="G1391" s="28"/>
      <c r="H1391" s="22" t="str">
        <f>IF(G1391="","",ROUNDDOWN('Lesné celky'!$C$2*G1391,2))</f>
        <v/>
      </c>
      <c r="I1391" s="28"/>
      <c r="J1391" s="28"/>
      <c r="K1391" s="28"/>
      <c r="L1391" s="28"/>
      <c r="M1391" s="24">
        <f t="shared" si="85"/>
        <v>0</v>
      </c>
      <c r="N1391" s="112" t="str">
        <f t="shared" si="86"/>
        <v/>
      </c>
      <c r="O1391" s="31"/>
      <c r="P1391" s="33" t="str">
        <f t="shared" si="87"/>
        <v/>
      </c>
      <c r="R1391" s="174" t="str">
        <f t="shared" si="88"/>
        <v/>
      </c>
    </row>
    <row r="1392" spans="1:18" ht="24.75" customHeight="1" x14ac:dyDescent="0.2">
      <c r="A1392" s="212"/>
      <c r="B1392" s="213"/>
      <c r="C1392" s="214"/>
      <c r="D1392" s="88"/>
      <c r="E1392" s="110"/>
      <c r="F1392" s="28"/>
      <c r="G1392" s="28"/>
      <c r="H1392" s="22" t="str">
        <f>IF(G1392="","",ROUNDDOWN('Lesné celky'!$C$2*G1392,2))</f>
        <v/>
      </c>
      <c r="I1392" s="28"/>
      <c r="J1392" s="28"/>
      <c r="K1392" s="28"/>
      <c r="L1392" s="28"/>
      <c r="M1392" s="24">
        <f t="shared" si="85"/>
        <v>0</v>
      </c>
      <c r="N1392" s="112" t="str">
        <f t="shared" si="86"/>
        <v/>
      </c>
      <c r="O1392" s="31"/>
      <c r="P1392" s="33" t="str">
        <f t="shared" si="87"/>
        <v/>
      </c>
      <c r="R1392" s="174" t="str">
        <f t="shared" si="88"/>
        <v/>
      </c>
    </row>
    <row r="1393" spans="1:18" ht="24.75" customHeight="1" x14ac:dyDescent="0.2">
      <c r="A1393" s="212"/>
      <c r="B1393" s="213"/>
      <c r="C1393" s="214"/>
      <c r="D1393" s="88"/>
      <c r="E1393" s="110"/>
      <c r="F1393" s="28"/>
      <c r="G1393" s="28"/>
      <c r="H1393" s="22" t="str">
        <f>IF(G1393="","",ROUNDDOWN('Lesné celky'!$C$2*G1393,2))</f>
        <v/>
      </c>
      <c r="I1393" s="28"/>
      <c r="J1393" s="28"/>
      <c r="K1393" s="28"/>
      <c r="L1393" s="28"/>
      <c r="M1393" s="24">
        <f t="shared" si="85"/>
        <v>0</v>
      </c>
      <c r="N1393" s="112" t="str">
        <f t="shared" si="86"/>
        <v/>
      </c>
      <c r="O1393" s="31"/>
      <c r="P1393" s="33" t="str">
        <f t="shared" si="87"/>
        <v/>
      </c>
      <c r="R1393" s="174" t="str">
        <f t="shared" si="88"/>
        <v/>
      </c>
    </row>
    <row r="1394" spans="1:18" ht="24.75" customHeight="1" x14ac:dyDescent="0.2">
      <c r="A1394" s="212"/>
      <c r="B1394" s="213"/>
      <c r="C1394" s="214"/>
      <c r="D1394" s="88"/>
      <c r="E1394" s="110"/>
      <c r="F1394" s="28"/>
      <c r="G1394" s="28"/>
      <c r="H1394" s="22" t="str">
        <f>IF(G1394="","",ROUNDDOWN('Lesné celky'!$C$2*G1394,2))</f>
        <v/>
      </c>
      <c r="I1394" s="28"/>
      <c r="J1394" s="28"/>
      <c r="K1394" s="28"/>
      <c r="L1394" s="28"/>
      <c r="M1394" s="24">
        <f t="shared" si="85"/>
        <v>0</v>
      </c>
      <c r="N1394" s="112" t="str">
        <f t="shared" si="86"/>
        <v/>
      </c>
      <c r="O1394" s="31"/>
      <c r="P1394" s="33" t="str">
        <f t="shared" si="87"/>
        <v/>
      </c>
      <c r="R1394" s="174" t="str">
        <f t="shared" si="88"/>
        <v/>
      </c>
    </row>
    <row r="1395" spans="1:18" ht="24.75" customHeight="1" x14ac:dyDescent="0.2">
      <c r="A1395" s="212"/>
      <c r="B1395" s="213"/>
      <c r="C1395" s="214"/>
      <c r="D1395" s="88"/>
      <c r="E1395" s="110"/>
      <c r="F1395" s="28"/>
      <c r="G1395" s="28"/>
      <c r="H1395" s="22" t="str">
        <f>IF(G1395="","",ROUNDDOWN('Lesné celky'!$C$2*G1395,2))</f>
        <v/>
      </c>
      <c r="I1395" s="28"/>
      <c r="J1395" s="28"/>
      <c r="K1395" s="28"/>
      <c r="L1395" s="28"/>
      <c r="M1395" s="24">
        <f t="shared" si="85"/>
        <v>0</v>
      </c>
      <c r="N1395" s="112" t="str">
        <f t="shared" si="86"/>
        <v/>
      </c>
      <c r="O1395" s="31"/>
      <c r="P1395" s="33" t="str">
        <f t="shared" si="87"/>
        <v/>
      </c>
      <c r="R1395" s="174" t="str">
        <f t="shared" si="88"/>
        <v/>
      </c>
    </row>
    <row r="1396" spans="1:18" ht="24.75" customHeight="1" x14ac:dyDescent="0.2">
      <c r="A1396" s="212"/>
      <c r="B1396" s="213"/>
      <c r="C1396" s="214"/>
      <c r="D1396" s="88"/>
      <c r="E1396" s="110"/>
      <c r="F1396" s="28"/>
      <c r="G1396" s="28"/>
      <c r="H1396" s="22" t="str">
        <f>IF(G1396="","",ROUNDDOWN('Lesné celky'!$C$2*G1396,2))</f>
        <v/>
      </c>
      <c r="I1396" s="28"/>
      <c r="J1396" s="28"/>
      <c r="K1396" s="28"/>
      <c r="L1396" s="28"/>
      <c r="M1396" s="24">
        <f t="shared" si="85"/>
        <v>0</v>
      </c>
      <c r="N1396" s="112" t="str">
        <f t="shared" si="86"/>
        <v/>
      </c>
      <c r="O1396" s="31"/>
      <c r="P1396" s="33" t="str">
        <f t="shared" si="87"/>
        <v/>
      </c>
      <c r="R1396" s="174" t="str">
        <f t="shared" si="88"/>
        <v/>
      </c>
    </row>
    <row r="1397" spans="1:18" ht="24.75" customHeight="1" x14ac:dyDescent="0.2">
      <c r="A1397" s="212"/>
      <c r="B1397" s="213"/>
      <c r="C1397" s="214"/>
      <c r="D1397" s="88"/>
      <c r="E1397" s="110"/>
      <c r="F1397" s="28"/>
      <c r="G1397" s="28"/>
      <c r="H1397" s="22" t="str">
        <f>IF(G1397="","",ROUNDDOWN('Lesné celky'!$C$2*G1397,2))</f>
        <v/>
      </c>
      <c r="I1397" s="28"/>
      <c r="J1397" s="28"/>
      <c r="K1397" s="28"/>
      <c r="L1397" s="28"/>
      <c r="M1397" s="24">
        <f t="shared" si="85"/>
        <v>0</v>
      </c>
      <c r="N1397" s="112" t="str">
        <f t="shared" si="86"/>
        <v/>
      </c>
      <c r="O1397" s="31"/>
      <c r="P1397" s="33" t="str">
        <f t="shared" si="87"/>
        <v/>
      </c>
      <c r="R1397" s="174" t="str">
        <f t="shared" si="88"/>
        <v/>
      </c>
    </row>
    <row r="1398" spans="1:18" ht="24.75" customHeight="1" x14ac:dyDescent="0.2">
      <c r="A1398" s="212"/>
      <c r="B1398" s="213"/>
      <c r="C1398" s="214"/>
      <c r="D1398" s="88"/>
      <c r="E1398" s="110"/>
      <c r="F1398" s="28"/>
      <c r="G1398" s="28"/>
      <c r="H1398" s="22" t="str">
        <f>IF(G1398="","",ROUNDDOWN('Lesné celky'!$C$2*G1398,2))</f>
        <v/>
      </c>
      <c r="I1398" s="28"/>
      <c r="J1398" s="28"/>
      <c r="K1398" s="28"/>
      <c r="L1398" s="28"/>
      <c r="M1398" s="24">
        <f t="shared" si="85"/>
        <v>0</v>
      </c>
      <c r="N1398" s="112" t="str">
        <f t="shared" si="86"/>
        <v/>
      </c>
      <c r="O1398" s="31"/>
      <c r="P1398" s="33" t="str">
        <f t="shared" si="87"/>
        <v/>
      </c>
      <c r="R1398" s="174" t="str">
        <f t="shared" si="88"/>
        <v/>
      </c>
    </row>
    <row r="1399" spans="1:18" ht="24.75" customHeight="1" x14ac:dyDescent="0.2">
      <c r="A1399" s="212"/>
      <c r="B1399" s="213"/>
      <c r="C1399" s="214"/>
      <c r="D1399" s="88"/>
      <c r="E1399" s="110"/>
      <c r="F1399" s="28"/>
      <c r="G1399" s="28"/>
      <c r="H1399" s="22" t="str">
        <f>IF(G1399="","",ROUNDDOWN('Lesné celky'!$C$2*G1399,2))</f>
        <v/>
      </c>
      <c r="I1399" s="28"/>
      <c r="J1399" s="28"/>
      <c r="K1399" s="28"/>
      <c r="L1399" s="28"/>
      <c r="M1399" s="24">
        <f t="shared" si="85"/>
        <v>0</v>
      </c>
      <c r="N1399" s="112" t="str">
        <f t="shared" si="86"/>
        <v/>
      </c>
      <c r="O1399" s="31"/>
      <c r="P1399" s="33" t="str">
        <f t="shared" si="87"/>
        <v/>
      </c>
      <c r="R1399" s="174" t="str">
        <f t="shared" si="88"/>
        <v/>
      </c>
    </row>
    <row r="1400" spans="1:18" ht="24.75" customHeight="1" x14ac:dyDescent="0.2">
      <c r="A1400" s="212"/>
      <c r="B1400" s="213"/>
      <c r="C1400" s="214"/>
      <c r="D1400" s="88"/>
      <c r="E1400" s="110"/>
      <c r="F1400" s="28"/>
      <c r="G1400" s="28"/>
      <c r="H1400" s="22" t="str">
        <f>IF(G1400="","",ROUNDDOWN('Lesné celky'!$C$2*G1400,2))</f>
        <v/>
      </c>
      <c r="I1400" s="28"/>
      <c r="J1400" s="28"/>
      <c r="K1400" s="28"/>
      <c r="L1400" s="28"/>
      <c r="M1400" s="24">
        <f t="shared" si="85"/>
        <v>0</v>
      </c>
      <c r="N1400" s="112" t="str">
        <f t="shared" si="86"/>
        <v/>
      </c>
      <c r="O1400" s="31"/>
      <c r="P1400" s="33" t="str">
        <f t="shared" si="87"/>
        <v/>
      </c>
      <c r="R1400" s="174" t="str">
        <f t="shared" si="88"/>
        <v/>
      </c>
    </row>
    <row r="1401" spans="1:18" ht="24.75" customHeight="1" x14ac:dyDescent="0.2">
      <c r="A1401" s="212"/>
      <c r="B1401" s="213"/>
      <c r="C1401" s="214"/>
      <c r="D1401" s="88"/>
      <c r="E1401" s="110"/>
      <c r="F1401" s="28"/>
      <c r="G1401" s="28"/>
      <c r="H1401" s="22" t="str">
        <f>IF(G1401="","",ROUNDDOWN('Lesné celky'!$C$2*G1401,2))</f>
        <v/>
      </c>
      <c r="I1401" s="28"/>
      <c r="J1401" s="28"/>
      <c r="K1401" s="28"/>
      <c r="L1401" s="28"/>
      <c r="M1401" s="24">
        <f t="shared" si="85"/>
        <v>0</v>
      </c>
      <c r="N1401" s="112" t="str">
        <f t="shared" si="86"/>
        <v/>
      </c>
      <c r="O1401" s="31"/>
      <c r="P1401" s="33" t="str">
        <f t="shared" si="87"/>
        <v/>
      </c>
      <c r="R1401" s="174" t="str">
        <f t="shared" si="88"/>
        <v/>
      </c>
    </row>
    <row r="1402" spans="1:18" ht="24.75" customHeight="1" x14ac:dyDescent="0.2">
      <c r="A1402" s="212"/>
      <c r="B1402" s="213"/>
      <c r="C1402" s="214"/>
      <c r="D1402" s="88"/>
      <c r="E1402" s="110"/>
      <c r="F1402" s="28"/>
      <c r="G1402" s="28"/>
      <c r="H1402" s="22" t="str">
        <f>IF(G1402="","",ROUNDDOWN('Lesné celky'!$C$2*G1402,2))</f>
        <v/>
      </c>
      <c r="I1402" s="28"/>
      <c r="J1402" s="28"/>
      <c r="K1402" s="28"/>
      <c r="L1402" s="28"/>
      <c r="M1402" s="24">
        <f t="shared" si="85"/>
        <v>0</v>
      </c>
      <c r="N1402" s="112" t="str">
        <f t="shared" si="86"/>
        <v/>
      </c>
      <c r="O1402" s="31"/>
      <c r="P1402" s="33" t="str">
        <f t="shared" si="87"/>
        <v/>
      </c>
      <c r="R1402" s="174" t="str">
        <f t="shared" si="88"/>
        <v/>
      </c>
    </row>
    <row r="1403" spans="1:18" ht="24.75" customHeight="1" x14ac:dyDescent="0.2">
      <c r="A1403" s="212"/>
      <c r="B1403" s="213"/>
      <c r="C1403" s="214"/>
      <c r="D1403" s="88"/>
      <c r="E1403" s="110"/>
      <c r="F1403" s="28"/>
      <c r="G1403" s="28"/>
      <c r="H1403" s="22" t="str">
        <f>IF(G1403="","",ROUNDDOWN('Lesné celky'!$C$2*G1403,2))</f>
        <v/>
      </c>
      <c r="I1403" s="28"/>
      <c r="J1403" s="28"/>
      <c r="K1403" s="28"/>
      <c r="L1403" s="28"/>
      <c r="M1403" s="24">
        <f t="shared" si="85"/>
        <v>0</v>
      </c>
      <c r="N1403" s="112" t="str">
        <f t="shared" si="86"/>
        <v/>
      </c>
      <c r="O1403" s="31"/>
      <c r="P1403" s="33" t="str">
        <f t="shared" si="87"/>
        <v/>
      </c>
      <c r="R1403" s="174" t="str">
        <f t="shared" si="88"/>
        <v/>
      </c>
    </row>
    <row r="1404" spans="1:18" ht="24.75" customHeight="1" x14ac:dyDescent="0.2">
      <c r="A1404" s="212"/>
      <c r="B1404" s="213"/>
      <c r="C1404" s="214"/>
      <c r="D1404" s="88"/>
      <c r="E1404" s="110"/>
      <c r="F1404" s="28"/>
      <c r="G1404" s="28"/>
      <c r="H1404" s="22" t="str">
        <f>IF(G1404="","",ROUNDDOWN('Lesné celky'!$C$2*G1404,2))</f>
        <v/>
      </c>
      <c r="I1404" s="28"/>
      <c r="J1404" s="28"/>
      <c r="K1404" s="28"/>
      <c r="L1404" s="28"/>
      <c r="M1404" s="24">
        <f t="shared" si="85"/>
        <v>0</v>
      </c>
      <c r="N1404" s="112" t="str">
        <f t="shared" si="86"/>
        <v/>
      </c>
      <c r="O1404" s="31"/>
      <c r="P1404" s="33" t="str">
        <f t="shared" si="87"/>
        <v/>
      </c>
      <c r="R1404" s="174" t="str">
        <f t="shared" si="88"/>
        <v/>
      </c>
    </row>
    <row r="1405" spans="1:18" ht="24.75" customHeight="1" x14ac:dyDescent="0.2">
      <c r="A1405" s="212"/>
      <c r="B1405" s="213"/>
      <c r="C1405" s="214"/>
      <c r="D1405" s="88"/>
      <c r="E1405" s="110"/>
      <c r="F1405" s="28"/>
      <c r="G1405" s="28"/>
      <c r="H1405" s="22" t="str">
        <f>IF(G1405="","",ROUNDDOWN('Lesné celky'!$C$2*G1405,2))</f>
        <v/>
      </c>
      <c r="I1405" s="28"/>
      <c r="J1405" s="28"/>
      <c r="K1405" s="28"/>
      <c r="L1405" s="28"/>
      <c r="M1405" s="24">
        <f t="shared" si="85"/>
        <v>0</v>
      </c>
      <c r="N1405" s="112" t="str">
        <f t="shared" si="86"/>
        <v/>
      </c>
      <c r="O1405" s="31"/>
      <c r="P1405" s="33" t="str">
        <f t="shared" si="87"/>
        <v/>
      </c>
      <c r="R1405" s="174" t="str">
        <f t="shared" si="88"/>
        <v/>
      </c>
    </row>
    <row r="1406" spans="1:18" ht="24.75" customHeight="1" x14ac:dyDescent="0.2">
      <c r="A1406" s="212"/>
      <c r="B1406" s="213"/>
      <c r="C1406" s="214"/>
      <c r="D1406" s="88"/>
      <c r="E1406" s="110"/>
      <c r="F1406" s="28"/>
      <c r="G1406" s="28"/>
      <c r="H1406" s="22" t="str">
        <f>IF(G1406="","",ROUNDDOWN('Lesné celky'!$C$2*G1406,2))</f>
        <v/>
      </c>
      <c r="I1406" s="28"/>
      <c r="J1406" s="28"/>
      <c r="K1406" s="28"/>
      <c r="L1406" s="28"/>
      <c r="M1406" s="24">
        <f t="shared" si="85"/>
        <v>0</v>
      </c>
      <c r="N1406" s="112" t="str">
        <f t="shared" si="86"/>
        <v/>
      </c>
      <c r="O1406" s="31"/>
      <c r="P1406" s="33" t="str">
        <f t="shared" si="87"/>
        <v/>
      </c>
      <c r="R1406" s="174" t="str">
        <f t="shared" si="88"/>
        <v/>
      </c>
    </row>
    <row r="1407" spans="1:18" ht="24.75" customHeight="1" x14ac:dyDescent="0.2">
      <c r="A1407" s="212"/>
      <c r="B1407" s="213"/>
      <c r="C1407" s="214"/>
      <c r="D1407" s="88"/>
      <c r="E1407" s="110"/>
      <c r="F1407" s="28"/>
      <c r="G1407" s="28"/>
      <c r="H1407" s="22" t="str">
        <f>IF(G1407="","",ROUNDDOWN('Lesné celky'!$C$2*G1407,2))</f>
        <v/>
      </c>
      <c r="I1407" s="28"/>
      <c r="J1407" s="28"/>
      <c r="K1407" s="28"/>
      <c r="L1407" s="28"/>
      <c r="M1407" s="24">
        <f t="shared" si="85"/>
        <v>0</v>
      </c>
      <c r="N1407" s="112" t="str">
        <f t="shared" si="86"/>
        <v/>
      </c>
      <c r="O1407" s="31"/>
      <c r="P1407" s="33" t="str">
        <f t="shared" si="87"/>
        <v/>
      </c>
      <c r="R1407" s="174" t="str">
        <f t="shared" si="88"/>
        <v/>
      </c>
    </row>
    <row r="1408" spans="1:18" ht="24.75" customHeight="1" x14ac:dyDescent="0.2">
      <c r="A1408" s="212"/>
      <c r="B1408" s="213"/>
      <c r="C1408" s="214"/>
      <c r="D1408" s="88"/>
      <c r="E1408" s="110"/>
      <c r="F1408" s="28"/>
      <c r="G1408" s="28"/>
      <c r="H1408" s="22" t="str">
        <f>IF(G1408="","",ROUNDDOWN('Lesné celky'!$C$2*G1408,2))</f>
        <v/>
      </c>
      <c r="I1408" s="28"/>
      <c r="J1408" s="28"/>
      <c r="K1408" s="28"/>
      <c r="L1408" s="28"/>
      <c r="M1408" s="24">
        <f t="shared" si="85"/>
        <v>0</v>
      </c>
      <c r="N1408" s="112" t="str">
        <f t="shared" si="86"/>
        <v/>
      </c>
      <c r="O1408" s="31"/>
      <c r="P1408" s="33" t="str">
        <f t="shared" si="87"/>
        <v/>
      </c>
      <c r="R1408" s="174" t="str">
        <f t="shared" si="88"/>
        <v/>
      </c>
    </row>
    <row r="1409" spans="1:18" ht="24.75" customHeight="1" x14ac:dyDescent="0.2">
      <c r="A1409" s="212"/>
      <c r="B1409" s="213"/>
      <c r="C1409" s="214"/>
      <c r="D1409" s="88"/>
      <c r="E1409" s="110"/>
      <c r="F1409" s="28"/>
      <c r="G1409" s="28"/>
      <c r="H1409" s="22" t="str">
        <f>IF(G1409="","",ROUNDDOWN('Lesné celky'!$C$2*G1409,2))</f>
        <v/>
      </c>
      <c r="I1409" s="28"/>
      <c r="J1409" s="28"/>
      <c r="K1409" s="28"/>
      <c r="L1409" s="28"/>
      <c r="M1409" s="24">
        <f t="shared" si="85"/>
        <v>0</v>
      </c>
      <c r="N1409" s="112" t="str">
        <f t="shared" si="86"/>
        <v/>
      </c>
      <c r="O1409" s="31"/>
      <c r="P1409" s="33" t="str">
        <f t="shared" si="87"/>
        <v/>
      </c>
      <c r="R1409" s="174" t="str">
        <f t="shared" si="88"/>
        <v/>
      </c>
    </row>
    <row r="1410" spans="1:18" ht="24.75" customHeight="1" x14ac:dyDescent="0.2">
      <c r="A1410" s="212"/>
      <c r="B1410" s="213"/>
      <c r="C1410" s="214"/>
      <c r="D1410" s="88"/>
      <c r="E1410" s="110"/>
      <c r="F1410" s="28"/>
      <c r="G1410" s="28"/>
      <c r="H1410" s="22" t="str">
        <f>IF(G1410="","",ROUNDDOWN('Lesné celky'!$C$2*G1410,2))</f>
        <v/>
      </c>
      <c r="I1410" s="28"/>
      <c r="J1410" s="28"/>
      <c r="K1410" s="28"/>
      <c r="L1410" s="28"/>
      <c r="M1410" s="24">
        <f t="shared" ref="M1410:M1432" si="89">SUM(I1410:L1410)</f>
        <v>0</v>
      </c>
      <c r="N1410" s="112" t="str">
        <f t="shared" ref="N1410:N1432" si="90">IF(ROUNDDOWN(F1410*G1410,2)-ROUNDDOWN(SUM(I1410:L1410),2)=0,"","zlý súčet")</f>
        <v/>
      </c>
      <c r="O1410" s="31"/>
      <c r="P1410" s="33" t="str">
        <f t="shared" si="87"/>
        <v/>
      </c>
      <c r="R1410" s="174" t="str">
        <f t="shared" si="88"/>
        <v/>
      </c>
    </row>
    <row r="1411" spans="1:18" ht="24.75" customHeight="1" x14ac:dyDescent="0.2">
      <c r="A1411" s="212"/>
      <c r="B1411" s="213"/>
      <c r="C1411" s="214"/>
      <c r="D1411" s="88"/>
      <c r="E1411" s="110"/>
      <c r="F1411" s="28"/>
      <c r="G1411" s="28"/>
      <c r="H1411" s="22" t="str">
        <f>IF(G1411="","",ROUNDDOWN('Lesné celky'!$C$2*G1411,2))</f>
        <v/>
      </c>
      <c r="I1411" s="28"/>
      <c r="J1411" s="28"/>
      <c r="K1411" s="28"/>
      <c r="L1411" s="28"/>
      <c r="M1411" s="24">
        <f t="shared" si="89"/>
        <v>0</v>
      </c>
      <c r="N1411" s="112" t="str">
        <f t="shared" si="90"/>
        <v/>
      </c>
      <c r="O1411" s="31"/>
      <c r="P1411" s="33" t="str">
        <f t="shared" si="87"/>
        <v/>
      </c>
      <c r="R1411" s="174" t="str">
        <f t="shared" si="88"/>
        <v/>
      </c>
    </row>
    <row r="1412" spans="1:18" ht="24.75" customHeight="1" x14ac:dyDescent="0.2">
      <c r="A1412" s="212"/>
      <c r="B1412" s="213"/>
      <c r="C1412" s="214"/>
      <c r="D1412" s="88"/>
      <c r="E1412" s="110"/>
      <c r="F1412" s="28"/>
      <c r="G1412" s="28"/>
      <c r="H1412" s="22" t="str">
        <f>IF(G1412="","",ROUNDDOWN('Lesné celky'!$C$2*G1412,2))</f>
        <v/>
      </c>
      <c r="I1412" s="28"/>
      <c r="J1412" s="28"/>
      <c r="K1412" s="28"/>
      <c r="L1412" s="28"/>
      <c r="M1412" s="24">
        <f t="shared" si="89"/>
        <v>0</v>
      </c>
      <c r="N1412" s="112" t="str">
        <f t="shared" si="90"/>
        <v/>
      </c>
      <c r="O1412" s="31"/>
      <c r="P1412" s="33" t="str">
        <f t="shared" si="87"/>
        <v/>
      </c>
      <c r="R1412" s="174" t="str">
        <f t="shared" si="88"/>
        <v/>
      </c>
    </row>
    <row r="1413" spans="1:18" ht="24.75" customHeight="1" x14ac:dyDescent="0.2">
      <c r="A1413" s="212"/>
      <c r="B1413" s="213"/>
      <c r="C1413" s="214"/>
      <c r="D1413" s="88"/>
      <c r="E1413" s="110"/>
      <c r="F1413" s="28"/>
      <c r="G1413" s="28"/>
      <c r="H1413" s="22" t="str">
        <f>IF(G1413="","",ROUNDDOWN('Lesné celky'!$C$2*G1413,2))</f>
        <v/>
      </c>
      <c r="I1413" s="28"/>
      <c r="J1413" s="28"/>
      <c r="K1413" s="28"/>
      <c r="L1413" s="28"/>
      <c r="M1413" s="24">
        <f t="shared" si="89"/>
        <v>0</v>
      </c>
      <c r="N1413" s="112" t="str">
        <f t="shared" si="90"/>
        <v/>
      </c>
      <c r="O1413" s="31"/>
      <c r="P1413" s="33" t="str">
        <f t="shared" si="87"/>
        <v/>
      </c>
      <c r="R1413" s="174" t="str">
        <f t="shared" si="88"/>
        <v/>
      </c>
    </row>
    <row r="1414" spans="1:18" ht="24.75" customHeight="1" x14ac:dyDescent="0.2">
      <c r="A1414" s="212"/>
      <c r="B1414" s="213"/>
      <c r="C1414" s="214"/>
      <c r="D1414" s="88"/>
      <c r="E1414" s="110"/>
      <c r="F1414" s="28"/>
      <c r="G1414" s="28"/>
      <c r="H1414" s="22" t="str">
        <f>IF(G1414="","",ROUNDDOWN('Lesné celky'!$C$2*G1414,2))</f>
        <v/>
      </c>
      <c r="I1414" s="28"/>
      <c r="J1414" s="28"/>
      <c r="K1414" s="28"/>
      <c r="L1414" s="28"/>
      <c r="M1414" s="24">
        <f t="shared" si="89"/>
        <v>0</v>
      </c>
      <c r="N1414" s="112" t="str">
        <f t="shared" si="90"/>
        <v/>
      </c>
      <c r="O1414" s="31"/>
      <c r="P1414" s="33" t="str">
        <f t="shared" si="87"/>
        <v/>
      </c>
      <c r="R1414" s="174" t="str">
        <f t="shared" si="88"/>
        <v/>
      </c>
    </row>
    <row r="1415" spans="1:18" ht="24.75" customHeight="1" x14ac:dyDescent="0.2">
      <c r="A1415" s="212"/>
      <c r="B1415" s="213"/>
      <c r="C1415" s="214"/>
      <c r="D1415" s="88"/>
      <c r="E1415" s="110"/>
      <c r="F1415" s="28"/>
      <c r="G1415" s="28"/>
      <c r="H1415" s="22" t="str">
        <f>IF(G1415="","",ROUNDDOWN('Lesné celky'!$C$2*G1415,2))</f>
        <v/>
      </c>
      <c r="I1415" s="28"/>
      <c r="J1415" s="28"/>
      <c r="K1415" s="28"/>
      <c r="L1415" s="28"/>
      <c r="M1415" s="24">
        <f t="shared" si="89"/>
        <v>0</v>
      </c>
      <c r="N1415" s="112" t="str">
        <f t="shared" si="90"/>
        <v/>
      </c>
      <c r="O1415" s="31"/>
      <c r="P1415" s="33" t="str">
        <f t="shared" si="87"/>
        <v/>
      </c>
      <c r="R1415" s="174" t="str">
        <f t="shared" si="88"/>
        <v/>
      </c>
    </row>
    <row r="1416" spans="1:18" ht="24.75" customHeight="1" x14ac:dyDescent="0.2">
      <c r="A1416" s="212"/>
      <c r="B1416" s="213"/>
      <c r="C1416" s="214"/>
      <c r="D1416" s="88"/>
      <c r="E1416" s="110"/>
      <c r="F1416" s="28"/>
      <c r="G1416" s="28"/>
      <c r="H1416" s="22" t="str">
        <f>IF(G1416="","",ROUNDDOWN('Lesné celky'!$C$2*G1416,2))</f>
        <v/>
      </c>
      <c r="I1416" s="28"/>
      <c r="J1416" s="28"/>
      <c r="K1416" s="28"/>
      <c r="L1416" s="28"/>
      <c r="M1416" s="24">
        <f t="shared" si="89"/>
        <v>0</v>
      </c>
      <c r="N1416" s="112" t="str">
        <f t="shared" si="90"/>
        <v/>
      </c>
      <c r="O1416" s="31"/>
      <c r="P1416" s="33" t="str">
        <f t="shared" si="87"/>
        <v/>
      </c>
      <c r="R1416" s="174" t="str">
        <f t="shared" si="88"/>
        <v/>
      </c>
    </row>
    <row r="1417" spans="1:18" ht="24.75" customHeight="1" x14ac:dyDescent="0.2">
      <c r="A1417" s="212"/>
      <c r="B1417" s="213"/>
      <c r="C1417" s="214"/>
      <c r="D1417" s="88"/>
      <c r="E1417" s="110"/>
      <c r="F1417" s="28"/>
      <c r="G1417" s="28"/>
      <c r="H1417" s="22" t="str">
        <f>IF(G1417="","",ROUNDDOWN('Lesné celky'!$C$2*G1417,2))</f>
        <v/>
      </c>
      <c r="I1417" s="28"/>
      <c r="J1417" s="28"/>
      <c r="K1417" s="28"/>
      <c r="L1417" s="28"/>
      <c r="M1417" s="24">
        <f t="shared" si="89"/>
        <v>0</v>
      </c>
      <c r="N1417" s="112" t="str">
        <f t="shared" si="90"/>
        <v/>
      </c>
      <c r="O1417" s="31"/>
      <c r="P1417" s="33" t="str">
        <f t="shared" si="87"/>
        <v/>
      </c>
      <c r="R1417" s="174" t="str">
        <f t="shared" si="88"/>
        <v/>
      </c>
    </row>
    <row r="1418" spans="1:18" ht="24.75" customHeight="1" x14ac:dyDescent="0.2">
      <c r="A1418" s="212"/>
      <c r="B1418" s="213"/>
      <c r="C1418" s="214"/>
      <c r="D1418" s="88"/>
      <c r="E1418" s="110"/>
      <c r="F1418" s="28"/>
      <c r="G1418" s="28"/>
      <c r="H1418" s="22" t="str">
        <f>IF(G1418="","",ROUNDDOWN('Lesné celky'!$C$2*G1418,2))</f>
        <v/>
      </c>
      <c r="I1418" s="28"/>
      <c r="J1418" s="28"/>
      <c r="K1418" s="28"/>
      <c r="L1418" s="28"/>
      <c r="M1418" s="24">
        <f t="shared" si="89"/>
        <v>0</v>
      </c>
      <c r="N1418" s="112" t="str">
        <f t="shared" si="90"/>
        <v/>
      </c>
      <c r="O1418" s="31"/>
      <c r="P1418" s="33" t="str">
        <f t="shared" si="87"/>
        <v/>
      </c>
      <c r="R1418" s="174" t="str">
        <f t="shared" si="88"/>
        <v/>
      </c>
    </row>
    <row r="1419" spans="1:18" ht="24.75" customHeight="1" x14ac:dyDescent="0.2">
      <c r="A1419" s="212"/>
      <c r="B1419" s="213"/>
      <c r="C1419" s="214"/>
      <c r="D1419" s="88"/>
      <c r="E1419" s="110"/>
      <c r="F1419" s="28"/>
      <c r="G1419" s="28"/>
      <c r="H1419" s="22" t="str">
        <f>IF(G1419="","",ROUNDDOWN('Lesné celky'!$C$2*G1419,2))</f>
        <v/>
      </c>
      <c r="I1419" s="28"/>
      <c r="J1419" s="28"/>
      <c r="K1419" s="28"/>
      <c r="L1419" s="28"/>
      <c r="M1419" s="24">
        <f t="shared" si="89"/>
        <v>0</v>
      </c>
      <c r="N1419" s="112" t="str">
        <f t="shared" si="90"/>
        <v/>
      </c>
      <c r="O1419" s="31"/>
      <c r="P1419" s="33" t="str">
        <f t="shared" si="87"/>
        <v/>
      </c>
      <c r="R1419" s="174" t="str">
        <f t="shared" si="88"/>
        <v/>
      </c>
    </row>
    <row r="1420" spans="1:18" ht="24.75" customHeight="1" x14ac:dyDescent="0.2">
      <c r="A1420" s="212"/>
      <c r="B1420" s="213"/>
      <c r="C1420" s="214"/>
      <c r="D1420" s="88"/>
      <c r="E1420" s="110"/>
      <c r="F1420" s="28"/>
      <c r="G1420" s="28"/>
      <c r="H1420" s="22" t="str">
        <f>IF(G1420="","",ROUNDDOWN('Lesné celky'!$C$2*G1420,2))</f>
        <v/>
      </c>
      <c r="I1420" s="28"/>
      <c r="J1420" s="28"/>
      <c r="K1420" s="28"/>
      <c r="L1420" s="28"/>
      <c r="M1420" s="24">
        <f t="shared" si="89"/>
        <v>0</v>
      </c>
      <c r="N1420" s="112" t="str">
        <f t="shared" si="90"/>
        <v/>
      </c>
      <c r="O1420" s="31"/>
      <c r="P1420" s="33" t="str">
        <f t="shared" si="87"/>
        <v/>
      </c>
      <c r="R1420" s="174" t="str">
        <f t="shared" si="88"/>
        <v/>
      </c>
    </row>
    <row r="1421" spans="1:18" ht="24.75" customHeight="1" x14ac:dyDescent="0.2">
      <c r="A1421" s="212"/>
      <c r="B1421" s="213"/>
      <c r="C1421" s="214"/>
      <c r="D1421" s="88"/>
      <c r="E1421" s="110"/>
      <c r="F1421" s="28"/>
      <c r="G1421" s="28"/>
      <c r="H1421" s="22" t="str">
        <f>IF(G1421="","",ROUNDDOWN('Lesné celky'!$C$2*G1421,2))</f>
        <v/>
      </c>
      <c r="I1421" s="28"/>
      <c r="J1421" s="28"/>
      <c r="K1421" s="28"/>
      <c r="L1421" s="28"/>
      <c r="M1421" s="24">
        <f t="shared" si="89"/>
        <v>0</v>
      </c>
      <c r="N1421" s="112" t="str">
        <f t="shared" si="90"/>
        <v/>
      </c>
      <c r="O1421" s="31"/>
      <c r="P1421" s="33" t="str">
        <f t="shared" si="87"/>
        <v/>
      </c>
      <c r="R1421" s="174" t="str">
        <f t="shared" si="88"/>
        <v/>
      </c>
    </row>
    <row r="1422" spans="1:18" ht="24.75" customHeight="1" x14ac:dyDescent="0.2">
      <c r="A1422" s="212"/>
      <c r="B1422" s="213"/>
      <c r="C1422" s="214"/>
      <c r="D1422" s="88"/>
      <c r="E1422" s="110"/>
      <c r="F1422" s="28"/>
      <c r="G1422" s="28"/>
      <c r="H1422" s="22" t="str">
        <f>IF(G1422="","",ROUNDDOWN('Lesné celky'!$C$2*G1422,2))</f>
        <v/>
      </c>
      <c r="I1422" s="28"/>
      <c r="J1422" s="28"/>
      <c r="K1422" s="28"/>
      <c r="L1422" s="28"/>
      <c r="M1422" s="24">
        <f t="shared" si="89"/>
        <v>0</v>
      </c>
      <c r="N1422" s="112" t="str">
        <f t="shared" si="90"/>
        <v/>
      </c>
      <c r="O1422" s="31"/>
      <c r="P1422" s="33" t="str">
        <f t="shared" si="87"/>
        <v/>
      </c>
      <c r="R1422" s="174" t="str">
        <f t="shared" si="88"/>
        <v/>
      </c>
    </row>
    <row r="1423" spans="1:18" ht="24.75" customHeight="1" x14ac:dyDescent="0.2">
      <c r="A1423" s="212"/>
      <c r="B1423" s="213"/>
      <c r="C1423" s="214"/>
      <c r="D1423" s="88"/>
      <c r="E1423" s="110"/>
      <c r="F1423" s="28"/>
      <c r="G1423" s="28"/>
      <c r="H1423" s="22" t="str">
        <f>IF(G1423="","",ROUNDDOWN('Lesné celky'!$C$2*G1423,2))</f>
        <v/>
      </c>
      <c r="I1423" s="28"/>
      <c r="J1423" s="28"/>
      <c r="K1423" s="28"/>
      <c r="L1423" s="28"/>
      <c r="M1423" s="24">
        <f t="shared" si="89"/>
        <v>0</v>
      </c>
      <c r="N1423" s="112" t="str">
        <f t="shared" si="90"/>
        <v/>
      </c>
      <c r="O1423" s="31"/>
      <c r="P1423" s="33" t="str">
        <f t="shared" si="87"/>
        <v/>
      </c>
      <c r="R1423" s="174" t="str">
        <f t="shared" si="88"/>
        <v/>
      </c>
    </row>
    <row r="1424" spans="1:18" ht="24.75" customHeight="1" x14ac:dyDescent="0.2">
      <c r="A1424" s="212"/>
      <c r="B1424" s="213"/>
      <c r="C1424" s="214"/>
      <c r="D1424" s="88"/>
      <c r="E1424" s="110"/>
      <c r="F1424" s="28"/>
      <c r="G1424" s="28"/>
      <c r="H1424" s="22" t="str">
        <f>IF(G1424="","",ROUNDDOWN('Lesné celky'!$C$2*G1424,2))</f>
        <v/>
      </c>
      <c r="I1424" s="28"/>
      <c r="J1424" s="28"/>
      <c r="K1424" s="28"/>
      <c r="L1424" s="28"/>
      <c r="M1424" s="24">
        <f t="shared" si="89"/>
        <v>0</v>
      </c>
      <c r="N1424" s="112" t="str">
        <f t="shared" si="90"/>
        <v/>
      </c>
      <c r="O1424" s="31"/>
      <c r="P1424" s="33" t="str">
        <f t="shared" si="87"/>
        <v/>
      </c>
      <c r="R1424" s="174" t="str">
        <f t="shared" si="88"/>
        <v/>
      </c>
    </row>
    <row r="1425" spans="1:18" ht="24.75" customHeight="1" x14ac:dyDescent="0.2">
      <c r="A1425" s="212"/>
      <c r="B1425" s="213"/>
      <c r="C1425" s="214"/>
      <c r="D1425" s="88"/>
      <c r="E1425" s="110"/>
      <c r="F1425" s="28"/>
      <c r="G1425" s="28"/>
      <c r="H1425" s="22" t="str">
        <f>IF(G1425="","",ROUNDDOWN('Lesné celky'!$C$2*G1425,2))</f>
        <v/>
      </c>
      <c r="I1425" s="28"/>
      <c r="J1425" s="28"/>
      <c r="K1425" s="28"/>
      <c r="L1425" s="28"/>
      <c r="M1425" s="24">
        <f t="shared" si="89"/>
        <v>0</v>
      </c>
      <c r="N1425" s="112" t="str">
        <f t="shared" si="90"/>
        <v/>
      </c>
      <c r="O1425" s="31"/>
      <c r="P1425" s="33" t="str">
        <f t="shared" si="87"/>
        <v/>
      </c>
      <c r="R1425" s="174" t="str">
        <f t="shared" si="88"/>
        <v/>
      </c>
    </row>
    <row r="1426" spans="1:18" ht="24.75" customHeight="1" x14ac:dyDescent="0.2">
      <c r="A1426" s="212"/>
      <c r="B1426" s="213"/>
      <c r="C1426" s="214"/>
      <c r="D1426" s="88"/>
      <c r="E1426" s="110"/>
      <c r="F1426" s="28"/>
      <c r="G1426" s="28"/>
      <c r="H1426" s="22" t="str">
        <f>IF(G1426="","",ROUNDDOWN('Lesné celky'!$C$2*G1426,2))</f>
        <v/>
      </c>
      <c r="I1426" s="28"/>
      <c r="J1426" s="28"/>
      <c r="K1426" s="28"/>
      <c r="L1426" s="28"/>
      <c r="M1426" s="24">
        <f t="shared" si="89"/>
        <v>0</v>
      </c>
      <c r="N1426" s="112" t="str">
        <f t="shared" si="90"/>
        <v/>
      </c>
      <c r="O1426" s="31"/>
      <c r="P1426" s="33" t="str">
        <f t="shared" si="87"/>
        <v/>
      </c>
      <c r="R1426" s="174" t="str">
        <f t="shared" si="88"/>
        <v/>
      </c>
    </row>
    <row r="1427" spans="1:18" ht="24.75" customHeight="1" x14ac:dyDescent="0.2">
      <c r="A1427" s="212"/>
      <c r="B1427" s="213"/>
      <c r="C1427" s="214"/>
      <c r="D1427" s="88"/>
      <c r="E1427" s="110"/>
      <c r="F1427" s="28"/>
      <c r="G1427" s="28"/>
      <c r="H1427" s="22" t="str">
        <f>IF(G1427="","",ROUNDDOWN('Lesné celky'!$C$2*G1427,2))</f>
        <v/>
      </c>
      <c r="I1427" s="28"/>
      <c r="J1427" s="28"/>
      <c r="K1427" s="28"/>
      <c r="L1427" s="28"/>
      <c r="M1427" s="24">
        <f t="shared" si="89"/>
        <v>0</v>
      </c>
      <c r="N1427" s="112" t="str">
        <f t="shared" si="90"/>
        <v/>
      </c>
      <c r="O1427" s="31"/>
      <c r="P1427" s="33" t="str">
        <f t="shared" si="87"/>
        <v/>
      </c>
      <c r="R1427" s="174" t="str">
        <f t="shared" si="88"/>
        <v/>
      </c>
    </row>
    <row r="1428" spans="1:18" ht="24.75" customHeight="1" x14ac:dyDescent="0.2">
      <c r="A1428" s="212"/>
      <c r="B1428" s="213"/>
      <c r="C1428" s="214"/>
      <c r="D1428" s="88"/>
      <c r="E1428" s="110"/>
      <c r="F1428" s="28"/>
      <c r="G1428" s="28"/>
      <c r="H1428" s="22" t="str">
        <f>IF(G1428="","",ROUNDDOWN('Lesné celky'!$C$2*G1428,2))</f>
        <v/>
      </c>
      <c r="I1428" s="28"/>
      <c r="J1428" s="28"/>
      <c r="K1428" s="28"/>
      <c r="L1428" s="28"/>
      <c r="M1428" s="24">
        <f t="shared" si="89"/>
        <v>0</v>
      </c>
      <c r="N1428" s="112" t="str">
        <f t="shared" si="90"/>
        <v/>
      </c>
      <c r="O1428" s="31"/>
      <c r="P1428" s="33" t="str">
        <f t="shared" ref="P1428:P1432" si="91">IF(H1428="","",H1428-O1428)</f>
        <v/>
      </c>
      <c r="R1428" s="174" t="str">
        <f t="shared" ref="R1428:R1432" si="92">IF(AND(H1428&lt;&gt;"",OR(E1428="",D1428="",A1428="")),"nekorektne zadané údaje","")</f>
        <v/>
      </c>
    </row>
    <row r="1429" spans="1:18" ht="24.75" customHeight="1" x14ac:dyDescent="0.2">
      <c r="A1429" s="212"/>
      <c r="B1429" s="213"/>
      <c r="C1429" s="214"/>
      <c r="D1429" s="88"/>
      <c r="E1429" s="110"/>
      <c r="F1429" s="28"/>
      <c r="G1429" s="28"/>
      <c r="H1429" s="22" t="str">
        <f>IF(G1429="","",ROUNDDOWN('Lesné celky'!$C$2*G1429,2))</f>
        <v/>
      </c>
      <c r="I1429" s="28"/>
      <c r="J1429" s="28"/>
      <c r="K1429" s="28"/>
      <c r="L1429" s="28"/>
      <c r="M1429" s="24">
        <f t="shared" si="89"/>
        <v>0</v>
      </c>
      <c r="N1429" s="112" t="str">
        <f t="shared" si="90"/>
        <v/>
      </c>
      <c r="O1429" s="31"/>
      <c r="P1429" s="33" t="str">
        <f t="shared" si="91"/>
        <v/>
      </c>
      <c r="R1429" s="174" t="str">
        <f t="shared" si="92"/>
        <v/>
      </c>
    </row>
    <row r="1430" spans="1:18" ht="24.75" customHeight="1" x14ac:dyDescent="0.2">
      <c r="A1430" s="212"/>
      <c r="B1430" s="213"/>
      <c r="C1430" s="214"/>
      <c r="D1430" s="88"/>
      <c r="E1430" s="110"/>
      <c r="F1430" s="28"/>
      <c r="G1430" s="28"/>
      <c r="H1430" s="22" t="str">
        <f>IF(G1430="","",ROUNDDOWN('Lesné celky'!$C$2*G1430,2))</f>
        <v/>
      </c>
      <c r="I1430" s="28"/>
      <c r="J1430" s="28"/>
      <c r="K1430" s="28"/>
      <c r="L1430" s="28"/>
      <c r="M1430" s="24">
        <f t="shared" si="89"/>
        <v>0</v>
      </c>
      <c r="N1430" s="112" t="str">
        <f t="shared" si="90"/>
        <v/>
      </c>
      <c r="O1430" s="31"/>
      <c r="P1430" s="33" t="str">
        <f t="shared" si="91"/>
        <v/>
      </c>
      <c r="R1430" s="174" t="str">
        <f t="shared" si="92"/>
        <v/>
      </c>
    </row>
    <row r="1431" spans="1:18" ht="24.75" customHeight="1" x14ac:dyDescent="0.2">
      <c r="A1431" s="212"/>
      <c r="B1431" s="213"/>
      <c r="C1431" s="214"/>
      <c r="D1431" s="88"/>
      <c r="E1431" s="110"/>
      <c r="F1431" s="28"/>
      <c r="G1431" s="28"/>
      <c r="H1431" s="22" t="str">
        <f>IF(G1431="","",ROUNDDOWN('Lesné celky'!$C$2*G1431,2))</f>
        <v/>
      </c>
      <c r="I1431" s="28"/>
      <c r="J1431" s="28"/>
      <c r="K1431" s="28"/>
      <c r="L1431" s="28"/>
      <c r="M1431" s="24">
        <f t="shared" si="89"/>
        <v>0</v>
      </c>
      <c r="N1431" s="112" t="str">
        <f t="shared" si="90"/>
        <v/>
      </c>
      <c r="O1431" s="31"/>
      <c r="P1431" s="33" t="str">
        <f t="shared" si="91"/>
        <v/>
      </c>
      <c r="R1431" s="174" t="str">
        <f t="shared" si="92"/>
        <v/>
      </c>
    </row>
    <row r="1432" spans="1:18" ht="24.75" customHeight="1" thickBot="1" x14ac:dyDescent="0.25">
      <c r="A1432" s="209"/>
      <c r="B1432" s="210"/>
      <c r="C1432" s="211"/>
      <c r="D1432" s="182"/>
      <c r="E1432" s="119"/>
      <c r="F1432" s="29"/>
      <c r="G1432" s="29"/>
      <c r="H1432" s="120" t="str">
        <f>IF(G1432="","",ROUNDDOWN('Lesné celky'!$C$2*G1432,2))</f>
        <v/>
      </c>
      <c r="I1432" s="29"/>
      <c r="J1432" s="29"/>
      <c r="K1432" s="29"/>
      <c r="L1432" s="29"/>
      <c r="M1432" s="25">
        <f t="shared" si="89"/>
        <v>0</v>
      </c>
      <c r="N1432" s="121" t="str">
        <f t="shared" si="90"/>
        <v/>
      </c>
      <c r="O1432" s="32"/>
      <c r="P1432" s="183" t="str">
        <f t="shared" si="91"/>
        <v/>
      </c>
      <c r="R1432" s="174" t="str">
        <f t="shared" si="92"/>
        <v/>
      </c>
    </row>
  </sheetData>
  <sheetProtection algorithmName="SHA-512" hashValue="2pqMA+lNJZ6sW6faXVaj6kxYeySAqua4H6aaiWh/dQ5B11sKTkpYQCAr6hy/1wcfEs6/HlF8cCl6BkPCgtCcrA==" saltValue="UIGWlNDAQjUhi+jkU7sCHA==" spinCount="100000" sheet="1" objects="1" scenarios="1"/>
  <mergeCells count="1430"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D17:D18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G17:H17"/>
    <mergeCell ref="D9:P9"/>
    <mergeCell ref="E7:G7"/>
    <mergeCell ref="H7:P7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46:C346"/>
    <mergeCell ref="A347:C347"/>
    <mergeCell ref="A348:C348"/>
    <mergeCell ref="A349:C349"/>
    <mergeCell ref="A350:C350"/>
    <mergeCell ref="A351:C351"/>
    <mergeCell ref="A352:C352"/>
    <mergeCell ref="A353:C353"/>
    <mergeCell ref="A354:C354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72:C372"/>
    <mergeCell ref="A355:C355"/>
    <mergeCell ref="A356:C356"/>
    <mergeCell ref="A357:C357"/>
    <mergeCell ref="A358:C358"/>
    <mergeCell ref="A359:C359"/>
    <mergeCell ref="A360:C360"/>
    <mergeCell ref="A361:C361"/>
    <mergeCell ref="A362:C362"/>
    <mergeCell ref="A363:C363"/>
    <mergeCell ref="A382:C382"/>
    <mergeCell ref="A383:C383"/>
    <mergeCell ref="A384:C384"/>
    <mergeCell ref="A385:C385"/>
    <mergeCell ref="A386:C386"/>
    <mergeCell ref="A387:C387"/>
    <mergeCell ref="A388:C388"/>
    <mergeCell ref="A389:C389"/>
    <mergeCell ref="A390:C390"/>
    <mergeCell ref="A373:C373"/>
    <mergeCell ref="A374:C374"/>
    <mergeCell ref="A375:C375"/>
    <mergeCell ref="A376:C376"/>
    <mergeCell ref="A377:C377"/>
    <mergeCell ref="A378:C378"/>
    <mergeCell ref="A379:C379"/>
    <mergeCell ref="A380:C380"/>
    <mergeCell ref="A381:C381"/>
    <mergeCell ref="A400:C400"/>
    <mergeCell ref="A401:C401"/>
    <mergeCell ref="A402:C402"/>
    <mergeCell ref="A403:C403"/>
    <mergeCell ref="A404:C404"/>
    <mergeCell ref="A405:C405"/>
    <mergeCell ref="A406:C406"/>
    <mergeCell ref="A407:C407"/>
    <mergeCell ref="A408:C408"/>
    <mergeCell ref="A391:C391"/>
    <mergeCell ref="A392:C392"/>
    <mergeCell ref="A393:C393"/>
    <mergeCell ref="A394:C394"/>
    <mergeCell ref="A395:C395"/>
    <mergeCell ref="A396:C396"/>
    <mergeCell ref="A397:C397"/>
    <mergeCell ref="A398:C398"/>
    <mergeCell ref="A399:C399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426:C426"/>
    <mergeCell ref="A409:C409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62:C462"/>
    <mergeCell ref="A445:C445"/>
    <mergeCell ref="A446:C446"/>
    <mergeCell ref="A447:C447"/>
    <mergeCell ref="A448:C448"/>
    <mergeCell ref="A449:C449"/>
    <mergeCell ref="A450:C450"/>
    <mergeCell ref="A451:C451"/>
    <mergeCell ref="A452:C452"/>
    <mergeCell ref="A453:C453"/>
    <mergeCell ref="A472:C472"/>
    <mergeCell ref="A473:C473"/>
    <mergeCell ref="A474:C474"/>
    <mergeCell ref="A475:C475"/>
    <mergeCell ref="A476:C476"/>
    <mergeCell ref="A477:C477"/>
    <mergeCell ref="A478:C478"/>
    <mergeCell ref="A479:C479"/>
    <mergeCell ref="A480:C480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71:C471"/>
    <mergeCell ref="A490:C490"/>
    <mergeCell ref="A491:C491"/>
    <mergeCell ref="A492:C492"/>
    <mergeCell ref="A493:C493"/>
    <mergeCell ref="A494:C494"/>
    <mergeCell ref="A495:C495"/>
    <mergeCell ref="A496:C496"/>
    <mergeCell ref="A497:C497"/>
    <mergeCell ref="A498:C498"/>
    <mergeCell ref="A481:C481"/>
    <mergeCell ref="A482:C482"/>
    <mergeCell ref="A483:C483"/>
    <mergeCell ref="A484:C484"/>
    <mergeCell ref="A485:C485"/>
    <mergeCell ref="A486:C486"/>
    <mergeCell ref="A487:C487"/>
    <mergeCell ref="A488:C488"/>
    <mergeCell ref="A489:C489"/>
    <mergeCell ref="A508:C508"/>
    <mergeCell ref="A509:C509"/>
    <mergeCell ref="A510:C510"/>
    <mergeCell ref="A511:C511"/>
    <mergeCell ref="A512:C512"/>
    <mergeCell ref="A513:C513"/>
    <mergeCell ref="A514:C514"/>
    <mergeCell ref="A515:C515"/>
    <mergeCell ref="A516:C516"/>
    <mergeCell ref="A499:C499"/>
    <mergeCell ref="A500:C500"/>
    <mergeCell ref="A501:C501"/>
    <mergeCell ref="A502:C502"/>
    <mergeCell ref="A503:C503"/>
    <mergeCell ref="A504:C504"/>
    <mergeCell ref="A505:C505"/>
    <mergeCell ref="A506:C506"/>
    <mergeCell ref="A507:C507"/>
    <mergeCell ref="A526:C526"/>
    <mergeCell ref="A527:C527"/>
    <mergeCell ref="A528:C528"/>
    <mergeCell ref="A529:C529"/>
    <mergeCell ref="A530:C530"/>
    <mergeCell ref="A531:C531"/>
    <mergeCell ref="A532:C532"/>
    <mergeCell ref="A533:C533"/>
    <mergeCell ref="A534:C534"/>
    <mergeCell ref="A517:C517"/>
    <mergeCell ref="A518:C518"/>
    <mergeCell ref="A519:C519"/>
    <mergeCell ref="A520:C520"/>
    <mergeCell ref="A521:C521"/>
    <mergeCell ref="A522:C522"/>
    <mergeCell ref="A523:C523"/>
    <mergeCell ref="A524:C524"/>
    <mergeCell ref="A525:C525"/>
    <mergeCell ref="A544:C544"/>
    <mergeCell ref="A545:C545"/>
    <mergeCell ref="A546:C546"/>
    <mergeCell ref="A547:C547"/>
    <mergeCell ref="A548:C548"/>
    <mergeCell ref="A549:C549"/>
    <mergeCell ref="A550:C550"/>
    <mergeCell ref="A551:C551"/>
    <mergeCell ref="A552:C552"/>
    <mergeCell ref="A535:C535"/>
    <mergeCell ref="A536:C536"/>
    <mergeCell ref="A537:C537"/>
    <mergeCell ref="A538:C538"/>
    <mergeCell ref="A539:C539"/>
    <mergeCell ref="A540:C540"/>
    <mergeCell ref="A541:C541"/>
    <mergeCell ref="A542:C542"/>
    <mergeCell ref="A543:C543"/>
    <mergeCell ref="A562:C562"/>
    <mergeCell ref="A563:C563"/>
    <mergeCell ref="A564:C564"/>
    <mergeCell ref="A565:C565"/>
    <mergeCell ref="A566:C566"/>
    <mergeCell ref="A567:C567"/>
    <mergeCell ref="A568:C568"/>
    <mergeCell ref="A569:C569"/>
    <mergeCell ref="A570:C570"/>
    <mergeCell ref="A553:C553"/>
    <mergeCell ref="A554:C554"/>
    <mergeCell ref="A555:C555"/>
    <mergeCell ref="A556:C556"/>
    <mergeCell ref="A557:C557"/>
    <mergeCell ref="A558:C558"/>
    <mergeCell ref="A559:C559"/>
    <mergeCell ref="A560:C560"/>
    <mergeCell ref="A561:C561"/>
    <mergeCell ref="A580:C580"/>
    <mergeCell ref="A581:C581"/>
    <mergeCell ref="A582:C582"/>
    <mergeCell ref="A583:C583"/>
    <mergeCell ref="A584:C584"/>
    <mergeCell ref="A585:C585"/>
    <mergeCell ref="A586:C586"/>
    <mergeCell ref="A587:C587"/>
    <mergeCell ref="A588:C588"/>
    <mergeCell ref="A571:C571"/>
    <mergeCell ref="A572:C572"/>
    <mergeCell ref="A573:C573"/>
    <mergeCell ref="A574:C574"/>
    <mergeCell ref="A575:C575"/>
    <mergeCell ref="A576:C576"/>
    <mergeCell ref="A577:C577"/>
    <mergeCell ref="A578:C578"/>
    <mergeCell ref="A579:C579"/>
    <mergeCell ref="A598:C598"/>
    <mergeCell ref="A599:C599"/>
    <mergeCell ref="A600:C600"/>
    <mergeCell ref="A601:C601"/>
    <mergeCell ref="A602:C602"/>
    <mergeCell ref="A603:C603"/>
    <mergeCell ref="A604:C604"/>
    <mergeCell ref="A605:C605"/>
    <mergeCell ref="A606:C606"/>
    <mergeCell ref="A589:C589"/>
    <mergeCell ref="A590:C590"/>
    <mergeCell ref="A591:C591"/>
    <mergeCell ref="A592:C592"/>
    <mergeCell ref="A593:C593"/>
    <mergeCell ref="A594:C594"/>
    <mergeCell ref="A595:C595"/>
    <mergeCell ref="A596:C596"/>
    <mergeCell ref="A597:C597"/>
    <mergeCell ref="A616:C616"/>
    <mergeCell ref="A617:C617"/>
    <mergeCell ref="A618:C618"/>
    <mergeCell ref="A619:C619"/>
    <mergeCell ref="A620:C620"/>
    <mergeCell ref="A621:C621"/>
    <mergeCell ref="A622:C622"/>
    <mergeCell ref="A623:C623"/>
    <mergeCell ref="A624:C624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A615:C615"/>
    <mergeCell ref="A634:C634"/>
    <mergeCell ref="A635:C635"/>
    <mergeCell ref="A636:C636"/>
    <mergeCell ref="A637:C637"/>
    <mergeCell ref="A638:C638"/>
    <mergeCell ref="A639:C639"/>
    <mergeCell ref="A640:C640"/>
    <mergeCell ref="A641:C641"/>
    <mergeCell ref="A642:C642"/>
    <mergeCell ref="A625:C625"/>
    <mergeCell ref="A626:C626"/>
    <mergeCell ref="A627:C627"/>
    <mergeCell ref="A628:C628"/>
    <mergeCell ref="A629:C629"/>
    <mergeCell ref="A630:C630"/>
    <mergeCell ref="A631:C631"/>
    <mergeCell ref="A632:C632"/>
    <mergeCell ref="A633:C633"/>
    <mergeCell ref="A652:C652"/>
    <mergeCell ref="A653:C653"/>
    <mergeCell ref="A654:C654"/>
    <mergeCell ref="A655:C655"/>
    <mergeCell ref="A656:C656"/>
    <mergeCell ref="A657:C657"/>
    <mergeCell ref="A658:C658"/>
    <mergeCell ref="A659:C659"/>
    <mergeCell ref="A660:C660"/>
    <mergeCell ref="A643:C643"/>
    <mergeCell ref="A644:C644"/>
    <mergeCell ref="A645:C645"/>
    <mergeCell ref="A646:C646"/>
    <mergeCell ref="A647:C647"/>
    <mergeCell ref="A648:C648"/>
    <mergeCell ref="A649:C649"/>
    <mergeCell ref="A650:C650"/>
    <mergeCell ref="A651:C651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61:C661"/>
    <mergeCell ref="A662:C662"/>
    <mergeCell ref="A663:C663"/>
    <mergeCell ref="A664:C664"/>
    <mergeCell ref="A665:C665"/>
    <mergeCell ref="A666:C666"/>
    <mergeCell ref="A667:C667"/>
    <mergeCell ref="A668:C668"/>
    <mergeCell ref="A669:C669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79:C679"/>
    <mergeCell ref="A680:C680"/>
    <mergeCell ref="A681:C681"/>
    <mergeCell ref="A682:C682"/>
    <mergeCell ref="A683:C683"/>
    <mergeCell ref="A684:C684"/>
    <mergeCell ref="A685:C685"/>
    <mergeCell ref="A686:C686"/>
    <mergeCell ref="A687:C687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714:C714"/>
    <mergeCell ref="A697:C697"/>
    <mergeCell ref="A698:C698"/>
    <mergeCell ref="A699:C699"/>
    <mergeCell ref="A700:C700"/>
    <mergeCell ref="A701:C701"/>
    <mergeCell ref="A702:C702"/>
    <mergeCell ref="A703:C703"/>
    <mergeCell ref="A704:C704"/>
    <mergeCell ref="A705:C705"/>
    <mergeCell ref="A724:C724"/>
    <mergeCell ref="A725:C725"/>
    <mergeCell ref="A726:C726"/>
    <mergeCell ref="A727:C727"/>
    <mergeCell ref="A728:C728"/>
    <mergeCell ref="A729:C729"/>
    <mergeCell ref="A730:C730"/>
    <mergeCell ref="A731:C731"/>
    <mergeCell ref="A732:C732"/>
    <mergeCell ref="A715:C715"/>
    <mergeCell ref="A716:C716"/>
    <mergeCell ref="A717:C717"/>
    <mergeCell ref="A718:C718"/>
    <mergeCell ref="A719:C719"/>
    <mergeCell ref="A720:C720"/>
    <mergeCell ref="A721:C721"/>
    <mergeCell ref="A722:C722"/>
    <mergeCell ref="A723:C723"/>
    <mergeCell ref="A742:C742"/>
    <mergeCell ref="A743:C743"/>
    <mergeCell ref="A744:C744"/>
    <mergeCell ref="A745:C745"/>
    <mergeCell ref="A746:C746"/>
    <mergeCell ref="A747:C747"/>
    <mergeCell ref="A748:C748"/>
    <mergeCell ref="A749:C749"/>
    <mergeCell ref="A750:C750"/>
    <mergeCell ref="A733:C733"/>
    <mergeCell ref="A734:C734"/>
    <mergeCell ref="A735:C735"/>
    <mergeCell ref="A736:C736"/>
    <mergeCell ref="A737:C737"/>
    <mergeCell ref="A738:C738"/>
    <mergeCell ref="A739:C739"/>
    <mergeCell ref="A740:C740"/>
    <mergeCell ref="A741:C741"/>
    <mergeCell ref="A760:C760"/>
    <mergeCell ref="A761:C761"/>
    <mergeCell ref="A762:C762"/>
    <mergeCell ref="A763:C763"/>
    <mergeCell ref="A764:C764"/>
    <mergeCell ref="A765:C765"/>
    <mergeCell ref="A766:C766"/>
    <mergeCell ref="A767:C767"/>
    <mergeCell ref="A768:C768"/>
    <mergeCell ref="A751:C751"/>
    <mergeCell ref="A752:C752"/>
    <mergeCell ref="A753:C753"/>
    <mergeCell ref="A754:C754"/>
    <mergeCell ref="A755:C755"/>
    <mergeCell ref="A756:C756"/>
    <mergeCell ref="A757:C757"/>
    <mergeCell ref="A758:C758"/>
    <mergeCell ref="A759:C759"/>
    <mergeCell ref="A778:C778"/>
    <mergeCell ref="A779:C779"/>
    <mergeCell ref="A780:C780"/>
    <mergeCell ref="A781:C781"/>
    <mergeCell ref="A782:C782"/>
    <mergeCell ref="A783:C783"/>
    <mergeCell ref="A784:C784"/>
    <mergeCell ref="A785:C785"/>
    <mergeCell ref="A786:C786"/>
    <mergeCell ref="A769:C769"/>
    <mergeCell ref="A770:C770"/>
    <mergeCell ref="A771:C771"/>
    <mergeCell ref="A772:C772"/>
    <mergeCell ref="A773:C773"/>
    <mergeCell ref="A774:C774"/>
    <mergeCell ref="A775:C775"/>
    <mergeCell ref="A776:C776"/>
    <mergeCell ref="A777:C777"/>
    <mergeCell ref="A796:C796"/>
    <mergeCell ref="A797:C797"/>
    <mergeCell ref="A798:C798"/>
    <mergeCell ref="A799:C799"/>
    <mergeCell ref="A800:C800"/>
    <mergeCell ref="A801:C801"/>
    <mergeCell ref="A802:C802"/>
    <mergeCell ref="A803:C803"/>
    <mergeCell ref="A804:C804"/>
    <mergeCell ref="A787:C787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814:C814"/>
    <mergeCell ref="A815:C815"/>
    <mergeCell ref="A816:C816"/>
    <mergeCell ref="A817:C817"/>
    <mergeCell ref="A818:C818"/>
    <mergeCell ref="A819:C819"/>
    <mergeCell ref="A820:C820"/>
    <mergeCell ref="A821:C821"/>
    <mergeCell ref="A822:C822"/>
    <mergeCell ref="A805:C805"/>
    <mergeCell ref="A806:C806"/>
    <mergeCell ref="A807:C807"/>
    <mergeCell ref="A808:C808"/>
    <mergeCell ref="A809:C809"/>
    <mergeCell ref="A810:C810"/>
    <mergeCell ref="A811:C811"/>
    <mergeCell ref="A812:C812"/>
    <mergeCell ref="A813:C813"/>
    <mergeCell ref="A832:C832"/>
    <mergeCell ref="A833:C833"/>
    <mergeCell ref="A834:C834"/>
    <mergeCell ref="A835:C835"/>
    <mergeCell ref="A836:C836"/>
    <mergeCell ref="A837:C837"/>
    <mergeCell ref="A838:C838"/>
    <mergeCell ref="A839:C839"/>
    <mergeCell ref="A840:C840"/>
    <mergeCell ref="A823:C823"/>
    <mergeCell ref="A824:C824"/>
    <mergeCell ref="A825:C825"/>
    <mergeCell ref="A826:C826"/>
    <mergeCell ref="A827:C827"/>
    <mergeCell ref="A828:C828"/>
    <mergeCell ref="A829:C829"/>
    <mergeCell ref="A830:C830"/>
    <mergeCell ref="A831:C831"/>
    <mergeCell ref="A850:C850"/>
    <mergeCell ref="A851:C851"/>
    <mergeCell ref="A852:C852"/>
    <mergeCell ref="A853:C853"/>
    <mergeCell ref="A854:C854"/>
    <mergeCell ref="A855:C855"/>
    <mergeCell ref="A856:C856"/>
    <mergeCell ref="A857:C857"/>
    <mergeCell ref="A858:C858"/>
    <mergeCell ref="A841:C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68:C868"/>
    <mergeCell ref="A869:C869"/>
    <mergeCell ref="A870:C870"/>
    <mergeCell ref="A871:C871"/>
    <mergeCell ref="A872:C872"/>
    <mergeCell ref="A873:C873"/>
    <mergeCell ref="A874:C874"/>
    <mergeCell ref="A875:C875"/>
    <mergeCell ref="A876:C876"/>
    <mergeCell ref="A859:C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86:C886"/>
    <mergeCell ref="A887:C887"/>
    <mergeCell ref="A888:C888"/>
    <mergeCell ref="A889:C889"/>
    <mergeCell ref="A890:C890"/>
    <mergeCell ref="A891:C891"/>
    <mergeCell ref="A892:C892"/>
    <mergeCell ref="A893:C893"/>
    <mergeCell ref="A894:C894"/>
    <mergeCell ref="A877:C877"/>
    <mergeCell ref="A878:C878"/>
    <mergeCell ref="A879:C879"/>
    <mergeCell ref="A880:C880"/>
    <mergeCell ref="A881:C881"/>
    <mergeCell ref="A882:C882"/>
    <mergeCell ref="A883:C883"/>
    <mergeCell ref="A884:C884"/>
    <mergeCell ref="A885:C885"/>
    <mergeCell ref="A904:C904"/>
    <mergeCell ref="A905:C905"/>
    <mergeCell ref="A906:C906"/>
    <mergeCell ref="A907:C907"/>
    <mergeCell ref="A908:C908"/>
    <mergeCell ref="A909:C909"/>
    <mergeCell ref="A910:C910"/>
    <mergeCell ref="A911:C911"/>
    <mergeCell ref="A912:C912"/>
    <mergeCell ref="A895:C895"/>
    <mergeCell ref="A896:C896"/>
    <mergeCell ref="A897:C897"/>
    <mergeCell ref="A898:C898"/>
    <mergeCell ref="A899:C899"/>
    <mergeCell ref="A900:C900"/>
    <mergeCell ref="A901:C901"/>
    <mergeCell ref="A902:C902"/>
    <mergeCell ref="A903:C903"/>
    <mergeCell ref="A922:C922"/>
    <mergeCell ref="A923:C923"/>
    <mergeCell ref="A924:C924"/>
    <mergeCell ref="A925:C925"/>
    <mergeCell ref="A926:C926"/>
    <mergeCell ref="A927:C927"/>
    <mergeCell ref="A928:C928"/>
    <mergeCell ref="A929:C929"/>
    <mergeCell ref="A930:C930"/>
    <mergeCell ref="A913:C913"/>
    <mergeCell ref="A914:C914"/>
    <mergeCell ref="A915:C915"/>
    <mergeCell ref="A916:C916"/>
    <mergeCell ref="A917:C917"/>
    <mergeCell ref="A918:C918"/>
    <mergeCell ref="A919:C919"/>
    <mergeCell ref="A920:C920"/>
    <mergeCell ref="A921:C921"/>
    <mergeCell ref="A940:C940"/>
    <mergeCell ref="A941:C941"/>
    <mergeCell ref="A942:C942"/>
    <mergeCell ref="A943:C943"/>
    <mergeCell ref="A944:C944"/>
    <mergeCell ref="A945:C945"/>
    <mergeCell ref="A946:C946"/>
    <mergeCell ref="A947:C947"/>
    <mergeCell ref="A948:C948"/>
    <mergeCell ref="A931:C931"/>
    <mergeCell ref="A932:C932"/>
    <mergeCell ref="A933:C933"/>
    <mergeCell ref="A934:C934"/>
    <mergeCell ref="A935:C935"/>
    <mergeCell ref="A936:C936"/>
    <mergeCell ref="A937:C937"/>
    <mergeCell ref="A938:C938"/>
    <mergeCell ref="A939:C939"/>
    <mergeCell ref="A958:C958"/>
    <mergeCell ref="A959:C959"/>
    <mergeCell ref="A960:C960"/>
    <mergeCell ref="A961:C961"/>
    <mergeCell ref="A962:C962"/>
    <mergeCell ref="A963:C963"/>
    <mergeCell ref="A964:C964"/>
    <mergeCell ref="A965:C965"/>
    <mergeCell ref="A966:C966"/>
    <mergeCell ref="A949:C949"/>
    <mergeCell ref="A950:C950"/>
    <mergeCell ref="A951:C951"/>
    <mergeCell ref="A952:C952"/>
    <mergeCell ref="A953:C953"/>
    <mergeCell ref="A954:C954"/>
    <mergeCell ref="A955:C955"/>
    <mergeCell ref="A956:C956"/>
    <mergeCell ref="A957:C957"/>
    <mergeCell ref="A976:C976"/>
    <mergeCell ref="A977:C977"/>
    <mergeCell ref="A978:C978"/>
    <mergeCell ref="A979:C979"/>
    <mergeCell ref="A980:C980"/>
    <mergeCell ref="A981:C981"/>
    <mergeCell ref="A982:C982"/>
    <mergeCell ref="A983:C983"/>
    <mergeCell ref="A984:C984"/>
    <mergeCell ref="A967:C967"/>
    <mergeCell ref="A968:C968"/>
    <mergeCell ref="A969:C969"/>
    <mergeCell ref="A970:C970"/>
    <mergeCell ref="A971:C971"/>
    <mergeCell ref="A972:C972"/>
    <mergeCell ref="A973:C973"/>
    <mergeCell ref="A974:C974"/>
    <mergeCell ref="A975:C975"/>
    <mergeCell ref="A994:C994"/>
    <mergeCell ref="A995:C995"/>
    <mergeCell ref="A996:C996"/>
    <mergeCell ref="A997:C997"/>
    <mergeCell ref="A998:C998"/>
    <mergeCell ref="A999:C999"/>
    <mergeCell ref="A1000:C1000"/>
    <mergeCell ref="A1001:C1001"/>
    <mergeCell ref="A1002:C1002"/>
    <mergeCell ref="A985:C985"/>
    <mergeCell ref="A986:C986"/>
    <mergeCell ref="A987:C987"/>
    <mergeCell ref="A988:C988"/>
    <mergeCell ref="A989:C989"/>
    <mergeCell ref="A990:C990"/>
    <mergeCell ref="A991:C991"/>
    <mergeCell ref="A992:C992"/>
    <mergeCell ref="A993:C993"/>
    <mergeCell ref="A1012:C1012"/>
    <mergeCell ref="A1013:C1013"/>
    <mergeCell ref="A1014:C1014"/>
    <mergeCell ref="A1015:C1015"/>
    <mergeCell ref="A1016:C1016"/>
    <mergeCell ref="A1017:C1017"/>
    <mergeCell ref="A1018:C1018"/>
    <mergeCell ref="A1019:C1019"/>
    <mergeCell ref="A1020:C1020"/>
    <mergeCell ref="A1003:C1003"/>
    <mergeCell ref="A1004:C1004"/>
    <mergeCell ref="A1005:C1005"/>
    <mergeCell ref="A1006:C1006"/>
    <mergeCell ref="A1007:C1007"/>
    <mergeCell ref="A1008:C1008"/>
    <mergeCell ref="A1009:C1009"/>
    <mergeCell ref="A1010:C1010"/>
    <mergeCell ref="A1011:C1011"/>
    <mergeCell ref="A1030:C1030"/>
    <mergeCell ref="A1031:C1031"/>
    <mergeCell ref="A1032:C1032"/>
    <mergeCell ref="A1033:C1033"/>
    <mergeCell ref="A1034:C1034"/>
    <mergeCell ref="A1035:C1035"/>
    <mergeCell ref="A1036:C1036"/>
    <mergeCell ref="A1037:C1037"/>
    <mergeCell ref="A1038:C1038"/>
    <mergeCell ref="A1021:C1021"/>
    <mergeCell ref="A1022:C1022"/>
    <mergeCell ref="A1023:C1023"/>
    <mergeCell ref="A1024:C1024"/>
    <mergeCell ref="A1025:C1025"/>
    <mergeCell ref="A1026:C1026"/>
    <mergeCell ref="A1027:C1027"/>
    <mergeCell ref="A1028:C1028"/>
    <mergeCell ref="A1029:C1029"/>
    <mergeCell ref="A1048:C1048"/>
    <mergeCell ref="A1049:C1049"/>
    <mergeCell ref="A1050:C1050"/>
    <mergeCell ref="A1051:C1051"/>
    <mergeCell ref="A1052:C1052"/>
    <mergeCell ref="A1053:C1053"/>
    <mergeCell ref="A1054:C1054"/>
    <mergeCell ref="A1055:C1055"/>
    <mergeCell ref="A1056:C1056"/>
    <mergeCell ref="A1039:C1039"/>
    <mergeCell ref="A1040:C1040"/>
    <mergeCell ref="A1041:C1041"/>
    <mergeCell ref="A1042:C1042"/>
    <mergeCell ref="A1043:C1043"/>
    <mergeCell ref="A1044:C1044"/>
    <mergeCell ref="A1045:C1045"/>
    <mergeCell ref="A1046:C1046"/>
    <mergeCell ref="A1047:C1047"/>
    <mergeCell ref="A1066:C1066"/>
    <mergeCell ref="A1067:C1067"/>
    <mergeCell ref="A1068:C1068"/>
    <mergeCell ref="A1069:C1069"/>
    <mergeCell ref="A1070:C1070"/>
    <mergeCell ref="A1071:C1071"/>
    <mergeCell ref="A1072:C1072"/>
    <mergeCell ref="A1073:C1073"/>
    <mergeCell ref="A1074:C1074"/>
    <mergeCell ref="A1057:C1057"/>
    <mergeCell ref="A1058:C1058"/>
    <mergeCell ref="A1059:C1059"/>
    <mergeCell ref="A1060:C1060"/>
    <mergeCell ref="A1061:C1061"/>
    <mergeCell ref="A1062:C1062"/>
    <mergeCell ref="A1063:C1063"/>
    <mergeCell ref="A1064:C1064"/>
    <mergeCell ref="A1065:C1065"/>
    <mergeCell ref="A1084:C1084"/>
    <mergeCell ref="A1085:C1085"/>
    <mergeCell ref="A1086:C1086"/>
    <mergeCell ref="A1087:C1087"/>
    <mergeCell ref="A1088:C1088"/>
    <mergeCell ref="A1089:C1089"/>
    <mergeCell ref="A1090:C1090"/>
    <mergeCell ref="A1091:C1091"/>
    <mergeCell ref="A1092:C1092"/>
    <mergeCell ref="A1075:C1075"/>
    <mergeCell ref="A1076:C1076"/>
    <mergeCell ref="A1077:C1077"/>
    <mergeCell ref="A1078:C1078"/>
    <mergeCell ref="A1079:C1079"/>
    <mergeCell ref="A1080:C1080"/>
    <mergeCell ref="A1081:C1081"/>
    <mergeCell ref="A1082:C1082"/>
    <mergeCell ref="A1083:C1083"/>
    <mergeCell ref="A1102:C1102"/>
    <mergeCell ref="A1103:C1103"/>
    <mergeCell ref="A1104:C1104"/>
    <mergeCell ref="A1105:C1105"/>
    <mergeCell ref="A1106:C1106"/>
    <mergeCell ref="A1107:C1107"/>
    <mergeCell ref="A1108:C1108"/>
    <mergeCell ref="A1109:C1109"/>
    <mergeCell ref="A1110:C1110"/>
    <mergeCell ref="A1093:C1093"/>
    <mergeCell ref="A1094:C1094"/>
    <mergeCell ref="A1095:C1095"/>
    <mergeCell ref="A1096:C1096"/>
    <mergeCell ref="A1097:C1097"/>
    <mergeCell ref="A1098:C1098"/>
    <mergeCell ref="A1099:C1099"/>
    <mergeCell ref="A1100:C1100"/>
    <mergeCell ref="A1101:C1101"/>
    <mergeCell ref="A1120:C1120"/>
    <mergeCell ref="A1121:C1121"/>
    <mergeCell ref="A1122:C1122"/>
    <mergeCell ref="A1123:C1123"/>
    <mergeCell ref="A1124:C1124"/>
    <mergeCell ref="A1125:C1125"/>
    <mergeCell ref="A1126:C1126"/>
    <mergeCell ref="A1127:C1127"/>
    <mergeCell ref="A1128:C1128"/>
    <mergeCell ref="A1111:C1111"/>
    <mergeCell ref="A1112:C1112"/>
    <mergeCell ref="A1113:C1113"/>
    <mergeCell ref="A1114:C1114"/>
    <mergeCell ref="A1115:C1115"/>
    <mergeCell ref="A1116:C1116"/>
    <mergeCell ref="A1117:C1117"/>
    <mergeCell ref="A1118:C1118"/>
    <mergeCell ref="A1119:C1119"/>
    <mergeCell ref="A1138:C1138"/>
    <mergeCell ref="A1139:C1139"/>
    <mergeCell ref="A1140:C1140"/>
    <mergeCell ref="A1141:C1141"/>
    <mergeCell ref="A1142:C1142"/>
    <mergeCell ref="A1143:C1143"/>
    <mergeCell ref="A1144:C1144"/>
    <mergeCell ref="A1145:C1145"/>
    <mergeCell ref="A1146:C1146"/>
    <mergeCell ref="A1129:C1129"/>
    <mergeCell ref="A1130:C1130"/>
    <mergeCell ref="A1131:C1131"/>
    <mergeCell ref="A1132:C1132"/>
    <mergeCell ref="A1133:C1133"/>
    <mergeCell ref="A1134:C1134"/>
    <mergeCell ref="A1135:C1135"/>
    <mergeCell ref="A1136:C1136"/>
    <mergeCell ref="A1137:C1137"/>
    <mergeCell ref="A1156:C1156"/>
    <mergeCell ref="A1157:C1157"/>
    <mergeCell ref="A1158:C1158"/>
    <mergeCell ref="A1159:C1159"/>
    <mergeCell ref="A1160:C1160"/>
    <mergeCell ref="A1161:C1161"/>
    <mergeCell ref="A1162:C1162"/>
    <mergeCell ref="A1163:C1163"/>
    <mergeCell ref="A1164:C1164"/>
    <mergeCell ref="A1147:C1147"/>
    <mergeCell ref="A1148:C1148"/>
    <mergeCell ref="A1149:C1149"/>
    <mergeCell ref="A1150:C1150"/>
    <mergeCell ref="A1151:C1151"/>
    <mergeCell ref="A1152:C1152"/>
    <mergeCell ref="A1153:C1153"/>
    <mergeCell ref="A1154:C1154"/>
    <mergeCell ref="A1155:C1155"/>
    <mergeCell ref="A1174:C1174"/>
    <mergeCell ref="A1175:C1175"/>
    <mergeCell ref="A1176:C1176"/>
    <mergeCell ref="A1177:C1177"/>
    <mergeCell ref="A1178:C1178"/>
    <mergeCell ref="A1179:C1179"/>
    <mergeCell ref="A1180:C1180"/>
    <mergeCell ref="A1181:C1181"/>
    <mergeCell ref="A1182:C1182"/>
    <mergeCell ref="A1165:C1165"/>
    <mergeCell ref="A1166:C1166"/>
    <mergeCell ref="A1167:C1167"/>
    <mergeCell ref="A1168:C1168"/>
    <mergeCell ref="A1169:C1169"/>
    <mergeCell ref="A1170:C1170"/>
    <mergeCell ref="A1171:C1171"/>
    <mergeCell ref="A1172:C1172"/>
    <mergeCell ref="A1173:C1173"/>
    <mergeCell ref="A1192:C1192"/>
    <mergeCell ref="A1193:C1193"/>
    <mergeCell ref="A1194:C1194"/>
    <mergeCell ref="A1195:C1195"/>
    <mergeCell ref="A1196:C1196"/>
    <mergeCell ref="A1197:C1197"/>
    <mergeCell ref="A1198:C1198"/>
    <mergeCell ref="A1199:C1199"/>
    <mergeCell ref="A1200:C1200"/>
    <mergeCell ref="A1183:C1183"/>
    <mergeCell ref="A1184:C1184"/>
    <mergeCell ref="A1185:C1185"/>
    <mergeCell ref="A1186:C1186"/>
    <mergeCell ref="A1187:C1187"/>
    <mergeCell ref="A1188:C1188"/>
    <mergeCell ref="A1189:C1189"/>
    <mergeCell ref="A1190:C1190"/>
    <mergeCell ref="A1191:C1191"/>
    <mergeCell ref="A1210:C1210"/>
    <mergeCell ref="A1211:C1211"/>
    <mergeCell ref="A1212:C1212"/>
    <mergeCell ref="A1213:C1213"/>
    <mergeCell ref="A1214:C1214"/>
    <mergeCell ref="A1215:C1215"/>
    <mergeCell ref="A1216:C1216"/>
    <mergeCell ref="A1217:C1217"/>
    <mergeCell ref="A1218:C1218"/>
    <mergeCell ref="A1201:C1201"/>
    <mergeCell ref="A1202:C1202"/>
    <mergeCell ref="A1203:C1203"/>
    <mergeCell ref="A1204:C1204"/>
    <mergeCell ref="A1205:C1205"/>
    <mergeCell ref="A1206:C1206"/>
    <mergeCell ref="A1207:C1207"/>
    <mergeCell ref="A1208:C1208"/>
    <mergeCell ref="A1209:C1209"/>
    <mergeCell ref="A1228:C1228"/>
    <mergeCell ref="A1229:C1229"/>
    <mergeCell ref="A1230:C1230"/>
    <mergeCell ref="A1231:C1231"/>
    <mergeCell ref="A1232:C1232"/>
    <mergeCell ref="A1233:C1233"/>
    <mergeCell ref="A1234:C1234"/>
    <mergeCell ref="A1235:C1235"/>
    <mergeCell ref="A1236:C1236"/>
    <mergeCell ref="A1219:C1219"/>
    <mergeCell ref="A1220:C1220"/>
    <mergeCell ref="A1221:C1221"/>
    <mergeCell ref="A1222:C1222"/>
    <mergeCell ref="A1223:C1223"/>
    <mergeCell ref="A1224:C1224"/>
    <mergeCell ref="A1225:C1225"/>
    <mergeCell ref="A1226:C1226"/>
    <mergeCell ref="A1227:C1227"/>
    <mergeCell ref="A1246:C1246"/>
    <mergeCell ref="A1247:C1247"/>
    <mergeCell ref="A1248:C1248"/>
    <mergeCell ref="A1249:C1249"/>
    <mergeCell ref="A1250:C1250"/>
    <mergeCell ref="A1251:C1251"/>
    <mergeCell ref="A1252:C1252"/>
    <mergeCell ref="A1253:C1253"/>
    <mergeCell ref="A1254:C1254"/>
    <mergeCell ref="A1237:C1237"/>
    <mergeCell ref="A1238:C1238"/>
    <mergeCell ref="A1239:C1239"/>
    <mergeCell ref="A1240:C1240"/>
    <mergeCell ref="A1241:C1241"/>
    <mergeCell ref="A1242:C1242"/>
    <mergeCell ref="A1243:C1243"/>
    <mergeCell ref="A1244:C1244"/>
    <mergeCell ref="A1245:C1245"/>
    <mergeCell ref="A1264:C1264"/>
    <mergeCell ref="A1265:C1265"/>
    <mergeCell ref="A1266:C1266"/>
    <mergeCell ref="A1267:C1267"/>
    <mergeCell ref="A1268:C1268"/>
    <mergeCell ref="A1269:C1269"/>
    <mergeCell ref="A1270:C1270"/>
    <mergeCell ref="A1271:C1271"/>
    <mergeCell ref="A1272:C1272"/>
    <mergeCell ref="A1255:C1255"/>
    <mergeCell ref="A1256:C1256"/>
    <mergeCell ref="A1257:C1257"/>
    <mergeCell ref="A1258:C1258"/>
    <mergeCell ref="A1259:C1259"/>
    <mergeCell ref="A1260:C1260"/>
    <mergeCell ref="A1261:C1261"/>
    <mergeCell ref="A1262:C1262"/>
    <mergeCell ref="A1263:C1263"/>
    <mergeCell ref="A1282:C1282"/>
    <mergeCell ref="A1283:C1283"/>
    <mergeCell ref="A1284:C1284"/>
    <mergeCell ref="A1285:C1285"/>
    <mergeCell ref="A1286:C1286"/>
    <mergeCell ref="A1287:C1287"/>
    <mergeCell ref="A1288:C1288"/>
    <mergeCell ref="A1289:C1289"/>
    <mergeCell ref="A1290:C1290"/>
    <mergeCell ref="A1273:C1273"/>
    <mergeCell ref="A1274:C1274"/>
    <mergeCell ref="A1275:C1275"/>
    <mergeCell ref="A1276:C1276"/>
    <mergeCell ref="A1277:C1277"/>
    <mergeCell ref="A1278:C1278"/>
    <mergeCell ref="A1279:C1279"/>
    <mergeCell ref="A1280:C1280"/>
    <mergeCell ref="A1281:C1281"/>
    <mergeCell ref="A1300:C1300"/>
    <mergeCell ref="A1301:C1301"/>
    <mergeCell ref="A1302:C1302"/>
    <mergeCell ref="A1303:C1303"/>
    <mergeCell ref="A1304:C1304"/>
    <mergeCell ref="A1305:C1305"/>
    <mergeCell ref="A1306:C1306"/>
    <mergeCell ref="A1307:C1307"/>
    <mergeCell ref="A1308:C1308"/>
    <mergeCell ref="A1291:C1291"/>
    <mergeCell ref="A1292:C1292"/>
    <mergeCell ref="A1293:C1293"/>
    <mergeCell ref="A1294:C1294"/>
    <mergeCell ref="A1295:C1295"/>
    <mergeCell ref="A1296:C1296"/>
    <mergeCell ref="A1297:C1297"/>
    <mergeCell ref="A1298:C1298"/>
    <mergeCell ref="A1299:C1299"/>
    <mergeCell ref="A1318:C1318"/>
    <mergeCell ref="A1319:C1319"/>
    <mergeCell ref="A1320:C1320"/>
    <mergeCell ref="A1321:C1321"/>
    <mergeCell ref="A1322:C1322"/>
    <mergeCell ref="A1323:C1323"/>
    <mergeCell ref="A1324:C1324"/>
    <mergeCell ref="A1325:C1325"/>
    <mergeCell ref="A1326:C1326"/>
    <mergeCell ref="A1309:C1309"/>
    <mergeCell ref="A1310:C1310"/>
    <mergeCell ref="A1311:C1311"/>
    <mergeCell ref="A1312:C1312"/>
    <mergeCell ref="A1313:C1313"/>
    <mergeCell ref="A1314:C1314"/>
    <mergeCell ref="A1315:C1315"/>
    <mergeCell ref="A1316:C1316"/>
    <mergeCell ref="A1317:C1317"/>
    <mergeCell ref="A1336:C1336"/>
    <mergeCell ref="A1337:C1337"/>
    <mergeCell ref="A1338:C1338"/>
    <mergeCell ref="A1339:C1339"/>
    <mergeCell ref="A1340:C1340"/>
    <mergeCell ref="A1341:C1341"/>
    <mergeCell ref="A1342:C1342"/>
    <mergeCell ref="A1343:C1343"/>
    <mergeCell ref="A1344:C1344"/>
    <mergeCell ref="A1327:C1327"/>
    <mergeCell ref="A1328:C1328"/>
    <mergeCell ref="A1329:C1329"/>
    <mergeCell ref="A1330:C1330"/>
    <mergeCell ref="A1331:C1331"/>
    <mergeCell ref="A1332:C1332"/>
    <mergeCell ref="A1333:C1333"/>
    <mergeCell ref="A1334:C1334"/>
    <mergeCell ref="A1335:C1335"/>
    <mergeCell ref="A1354:C1354"/>
    <mergeCell ref="A1355:C1355"/>
    <mergeCell ref="A1356:C1356"/>
    <mergeCell ref="A1357:C1357"/>
    <mergeCell ref="A1358:C1358"/>
    <mergeCell ref="A1359:C1359"/>
    <mergeCell ref="A1360:C1360"/>
    <mergeCell ref="A1361:C1361"/>
    <mergeCell ref="A1362:C1362"/>
    <mergeCell ref="A1345:C1345"/>
    <mergeCell ref="A1346:C1346"/>
    <mergeCell ref="A1347:C1347"/>
    <mergeCell ref="A1348:C1348"/>
    <mergeCell ref="A1349:C1349"/>
    <mergeCell ref="A1350:C1350"/>
    <mergeCell ref="A1351:C1351"/>
    <mergeCell ref="A1352:C1352"/>
    <mergeCell ref="A1353:C1353"/>
    <mergeCell ref="A1372:C1372"/>
    <mergeCell ref="A1373:C1373"/>
    <mergeCell ref="A1374:C1374"/>
    <mergeCell ref="A1375:C1375"/>
    <mergeCell ref="A1376:C1376"/>
    <mergeCell ref="A1377:C1377"/>
    <mergeCell ref="A1378:C1378"/>
    <mergeCell ref="A1379:C1379"/>
    <mergeCell ref="A1380:C1380"/>
    <mergeCell ref="A1363:C1363"/>
    <mergeCell ref="A1364:C1364"/>
    <mergeCell ref="A1365:C1365"/>
    <mergeCell ref="A1366:C1366"/>
    <mergeCell ref="A1367:C1367"/>
    <mergeCell ref="A1368:C1368"/>
    <mergeCell ref="A1369:C1369"/>
    <mergeCell ref="A1370:C1370"/>
    <mergeCell ref="A1371:C1371"/>
    <mergeCell ref="A1405:C1405"/>
    <mergeCell ref="A1406:C1406"/>
    <mergeCell ref="A1407:C1407"/>
    <mergeCell ref="A1390:C1390"/>
    <mergeCell ref="A1391:C1391"/>
    <mergeCell ref="A1392:C1392"/>
    <mergeCell ref="A1393:C1393"/>
    <mergeCell ref="A1394:C1394"/>
    <mergeCell ref="A1395:C1395"/>
    <mergeCell ref="A1396:C1396"/>
    <mergeCell ref="A1397:C1397"/>
    <mergeCell ref="A1398:C1398"/>
    <mergeCell ref="A1381:C1381"/>
    <mergeCell ref="A1382:C1382"/>
    <mergeCell ref="A1383:C1383"/>
    <mergeCell ref="A1384:C1384"/>
    <mergeCell ref="A1385:C1385"/>
    <mergeCell ref="A1386:C1386"/>
    <mergeCell ref="A1387:C1387"/>
    <mergeCell ref="A1388:C1388"/>
    <mergeCell ref="A1389:C1389"/>
    <mergeCell ref="A1399:C1399"/>
    <mergeCell ref="A1400:C1400"/>
    <mergeCell ref="A1401:C1401"/>
    <mergeCell ref="A1402:C1402"/>
    <mergeCell ref="A1403:C1403"/>
    <mergeCell ref="A1404:C1404"/>
    <mergeCell ref="A1426:C1426"/>
    <mergeCell ref="A1427:C1427"/>
    <mergeCell ref="A1428:C1428"/>
    <mergeCell ref="A1429:C1429"/>
    <mergeCell ref="A1430:C1430"/>
    <mergeCell ref="A1431:C1431"/>
    <mergeCell ref="A1432:C1432"/>
    <mergeCell ref="A1417:C1417"/>
    <mergeCell ref="A1418:C1418"/>
    <mergeCell ref="A1419:C1419"/>
    <mergeCell ref="A1420:C1420"/>
    <mergeCell ref="A1421:C1421"/>
    <mergeCell ref="A1422:C1422"/>
    <mergeCell ref="A1423:C1423"/>
    <mergeCell ref="A1424:C1424"/>
    <mergeCell ref="A1425:C1425"/>
    <mergeCell ref="A1408:C1408"/>
    <mergeCell ref="A1409:C1409"/>
    <mergeCell ref="A1410:C1410"/>
    <mergeCell ref="A1411:C1411"/>
    <mergeCell ref="A1412:C1412"/>
    <mergeCell ref="A1413:C1413"/>
    <mergeCell ref="A1414:C1414"/>
    <mergeCell ref="A1415:C1415"/>
    <mergeCell ref="A1416:C1416"/>
  </mergeCells>
  <conditionalFormatting sqref="N19:N1432">
    <cfRule type="cellIs" dxfId="73" priority="10" operator="equal">
      <formula>"zlý súčet"</formula>
    </cfRule>
  </conditionalFormatting>
  <conditionalFormatting sqref="N1">
    <cfRule type="cellIs" dxfId="72" priority="9" operator="equal">
      <formula>"nekorektne zadané údaje"</formula>
    </cfRule>
  </conditionalFormatting>
  <conditionalFormatting sqref="A19:C19">
    <cfRule type="expression" dxfId="71" priority="8">
      <formula>R19="nekorektne zadané údaje"</formula>
    </cfRule>
  </conditionalFormatting>
  <conditionalFormatting sqref="A20:C1432">
    <cfRule type="expression" dxfId="70" priority="7">
      <formula>R20="nekorektne zadané údaje"</formula>
    </cfRule>
  </conditionalFormatting>
  <conditionalFormatting sqref="C7">
    <cfRule type="cellIs" dxfId="69" priority="6" operator="equal">
      <formula>"v"</formula>
    </cfRule>
  </conditionalFormatting>
  <conditionalFormatting sqref="D7">
    <cfRule type="expression" dxfId="68" priority="5">
      <formula>$R$18&gt;1</formula>
    </cfRule>
    <cfRule type="cellIs" dxfId="67" priority="4" operator="equal">
      <formula>"jednom"</formula>
    </cfRule>
  </conditionalFormatting>
  <conditionalFormatting sqref="E7:G7">
    <cfRule type="cellIs" dxfId="66" priority="3" operator="equal">
      <formula>"červeno označenom riadku"</formula>
    </cfRule>
    <cfRule type="cellIs" dxfId="65" priority="2" operator="equal">
      <formula>"červeno označených riadkoch"</formula>
    </cfRule>
  </conditionalFormatting>
  <conditionalFormatting sqref="H7:P7">
    <cfRule type="cellIs" dxfId="64" priority="1" operator="equal">
      <formula>"sú nekorektne zadané údaje"</formula>
    </cfRule>
  </conditionalFormatting>
  <dataValidations count="1">
    <dataValidation type="list" allowBlank="1" showInputMessage="1" showErrorMessage="1" sqref="D19:D1432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7" fitToHeight="49" orientation="portrait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'Výd. 2016'!$R$4:$R$7</xm:f>
          </x14:formula1>
          <xm:sqref>E19:E1432</xm:sqref>
        </x14:dataValidation>
        <x14:dataValidation type="list" allowBlank="1" showInputMessage="1" showErrorMessage="1">
          <x14:formula1>
            <xm:f>'Lesné celky'!$A$7:$A$197</xm:f>
          </x14:formula1>
          <xm:sqref>A19:C1432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32"/>
  <sheetViews>
    <sheetView workbookViewId="0">
      <selection activeCell="G20" sqref="G20"/>
    </sheetView>
  </sheetViews>
  <sheetFormatPr defaultRowHeight="12" x14ac:dyDescent="0.2"/>
  <cols>
    <col min="1" max="3" width="12.7109375" style="1" customWidth="1"/>
    <col min="4" max="4" width="11.85546875" style="1" bestFit="1" customWidth="1"/>
    <col min="5" max="5" width="20.7109375" style="1" customWidth="1"/>
    <col min="6" max="6" width="11.7109375" style="1" hidden="1" customWidth="1"/>
    <col min="7" max="7" width="10" style="1" customWidth="1"/>
    <col min="8" max="8" width="11.7109375" style="1" bestFit="1" customWidth="1"/>
    <col min="9" max="13" width="10.85546875" style="1" hidden="1" customWidth="1"/>
    <col min="14" max="14" width="11.140625" style="1" hidden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48</v>
      </c>
      <c r="N1" s="184"/>
      <c r="O1" s="184"/>
    </row>
    <row r="2" spans="1:18" x14ac:dyDescent="0.2">
      <c r="A2" s="20" t="s">
        <v>0</v>
      </c>
      <c r="R2" s="42" t="s">
        <v>54</v>
      </c>
    </row>
    <row r="3" spans="1:18" ht="15" hidden="1" customHeight="1" x14ac:dyDescent="0.2">
      <c r="A3" s="20"/>
      <c r="I3" s="43" t="s">
        <v>42</v>
      </c>
      <c r="J3" s="197"/>
      <c r="K3" s="197"/>
      <c r="N3" s="43" t="s">
        <v>42</v>
      </c>
      <c r="O3" s="197"/>
      <c r="P3" s="197"/>
      <c r="R3" s="42" t="s">
        <v>75</v>
      </c>
    </row>
    <row r="4" spans="1:18" ht="15" hidden="1" customHeight="1" x14ac:dyDescent="0.2">
      <c r="A4" s="20"/>
      <c r="I4" s="43" t="s">
        <v>39</v>
      </c>
      <c r="J4" s="197"/>
      <c r="K4" s="197"/>
      <c r="N4" s="43" t="s">
        <v>39</v>
      </c>
      <c r="O4" s="197"/>
      <c r="P4" s="197"/>
    </row>
    <row r="5" spans="1:18" ht="15" hidden="1" customHeight="1" x14ac:dyDescent="0.2">
      <c r="A5" s="20"/>
      <c r="I5" s="43" t="s">
        <v>40</v>
      </c>
      <c r="J5" s="197"/>
      <c r="K5" s="197"/>
      <c r="N5" s="43" t="s">
        <v>40</v>
      </c>
      <c r="O5" s="197"/>
      <c r="P5" s="197"/>
    </row>
    <row r="6" spans="1:18" ht="15" hidden="1" customHeight="1" x14ac:dyDescent="0.2">
      <c r="A6" s="20"/>
      <c r="I6" s="43" t="s">
        <v>41</v>
      </c>
      <c r="J6" s="197"/>
      <c r="K6" s="197"/>
      <c r="N6" s="43" t="s">
        <v>41</v>
      </c>
      <c r="O6" s="197"/>
      <c r="P6" s="197"/>
    </row>
    <row r="7" spans="1:18" x14ac:dyDescent="0.2">
      <c r="A7" s="20"/>
      <c r="C7" s="145" t="str">
        <f>IF(R18&gt;0,"v","")</f>
        <v/>
      </c>
      <c r="D7" s="176" t="str">
        <f>IF(R18=1,"jednom",IF(R18&gt;1,R18,""))</f>
        <v/>
      </c>
      <c r="E7" s="200" t="str">
        <f>IF(R18=1,"červeno označenom riadku",IF(R18&gt;1,"červeno označených riadkoch",""))</f>
        <v/>
      </c>
      <c r="F7" s="200"/>
      <c r="G7" s="200"/>
      <c r="H7" s="200" t="str">
        <f>IF(R18&gt;0,"sú nekorektne zadané údaje","")</f>
        <v/>
      </c>
      <c r="I7" s="200"/>
      <c r="J7" s="200"/>
      <c r="K7" s="200"/>
      <c r="L7" s="200"/>
      <c r="M7" s="200"/>
      <c r="N7" s="200"/>
      <c r="O7" s="200"/>
      <c r="P7" s="200"/>
    </row>
    <row r="8" spans="1:18" ht="12.75" thickBot="1" x14ac:dyDescent="0.25"/>
    <row r="9" spans="1:18" ht="20.100000000000001" customHeight="1" thickBot="1" x14ac:dyDescent="0.25">
      <c r="A9" s="188" t="s">
        <v>1</v>
      </c>
      <c r="B9" s="189"/>
      <c r="C9" s="190"/>
      <c r="D9" s="203">
        <v>2021</v>
      </c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5"/>
    </row>
    <row r="10" spans="1:18" ht="20.100000000000001" customHeight="1" thickBot="1" x14ac:dyDescent="0.25">
      <c r="A10" s="191"/>
      <c r="B10" s="192"/>
      <c r="C10" s="193"/>
      <c r="D10" s="45"/>
      <c r="E10" s="87"/>
      <c r="F10" s="13"/>
      <c r="G10" s="13"/>
      <c r="H10" s="162" t="s">
        <v>8</v>
      </c>
      <c r="I10" s="165" t="s">
        <v>4</v>
      </c>
      <c r="J10" s="166" t="s">
        <v>5</v>
      </c>
      <c r="K10" s="166" t="s">
        <v>6</v>
      </c>
      <c r="L10" s="166" t="s">
        <v>7</v>
      </c>
      <c r="M10" s="166" t="s">
        <v>8</v>
      </c>
      <c r="N10" s="13"/>
      <c r="O10" s="167" t="s">
        <v>9</v>
      </c>
      <c r="P10" s="168" t="s">
        <v>10</v>
      </c>
    </row>
    <row r="11" spans="1:18" ht="20.100000000000001" customHeight="1" x14ac:dyDescent="0.2">
      <c r="A11" s="51" t="s">
        <v>73</v>
      </c>
      <c r="B11" s="19"/>
      <c r="C11" s="52"/>
      <c r="D11" s="46"/>
      <c r="E11" s="46"/>
      <c r="F11" s="46"/>
      <c r="G11" s="46"/>
      <c r="H11" s="172">
        <f>SUMIFS(H19:H1432,D19:D1432,"menej rozvinuté regióny")</f>
        <v>0</v>
      </c>
      <c r="I11" s="78">
        <f>SUMIFS(I19:I1432,D19:D1432,"menej rozvinuté regióny")</f>
        <v>0</v>
      </c>
      <c r="J11" s="79">
        <f>SUMIFS(J19:J1432,D19:D1432,"menej rozvinuté regióny")</f>
        <v>0</v>
      </c>
      <c r="K11" s="79">
        <f>SUMIFS(K19:K1432,D19:D1432,"menej rozvinuté regióny")</f>
        <v>0</v>
      </c>
      <c r="L11" s="79">
        <f>SUMIFS(L19:L1432,D19:D1432,"menej rozvinuté regióny")</f>
        <v>0</v>
      </c>
      <c r="M11" s="79">
        <f>SUMIFS(M19:M1432,D19:D1432,"menej rozvinuté regióny")</f>
        <v>0</v>
      </c>
      <c r="N11" s="127"/>
      <c r="O11" s="131">
        <f>SUMIFS(O19:O1432,D19:D1432,"menej rozvinuté regióny")</f>
        <v>0</v>
      </c>
      <c r="P11" s="82">
        <f>SUMIFS(P19:P1432,D19:D1432,"menej rozvinuté regióny")</f>
        <v>0</v>
      </c>
    </row>
    <row r="12" spans="1:18" ht="20.100000000000001" customHeight="1" x14ac:dyDescent="0.2">
      <c r="A12" s="53" t="s">
        <v>74</v>
      </c>
      <c r="B12" s="48"/>
      <c r="C12" s="49"/>
      <c r="D12" s="50"/>
      <c r="E12" s="50"/>
      <c r="F12" s="50"/>
      <c r="G12" s="50"/>
      <c r="H12" s="171">
        <f>SUMIFS(H19:H1432,D19:D1432,"ostatné regióny")</f>
        <v>0</v>
      </c>
      <c r="I12" s="80">
        <f>SUMIFS(I19:I1432,D19:D1432,"ostatné regióny")</f>
        <v>0</v>
      </c>
      <c r="J12" s="24">
        <f>SUMIFS(J19:J1432,D19:D1432,"ostatné regióny")</f>
        <v>0</v>
      </c>
      <c r="K12" s="24">
        <f>SUMIFS(K19:K1432,D19:D1432,"ostatné regióny")</f>
        <v>0</v>
      </c>
      <c r="L12" s="24">
        <f>SUMIFS(L19:L1432,D19:D1432,"ostatné regióny")</f>
        <v>0</v>
      </c>
      <c r="M12" s="24">
        <f>SUMIFS(M19:M1432,D19:D1432,"ostatné regióny")</f>
        <v>0</v>
      </c>
      <c r="N12" s="128"/>
      <c r="O12" s="132">
        <f>SUMIFS(O19:O1432,D19:D1432,"ostatné regióny")</f>
        <v>0</v>
      </c>
      <c r="P12" s="83">
        <f>SUMIFS(P19:P1432,D19:D1432,"ostatné regióny")</f>
        <v>0</v>
      </c>
    </row>
    <row r="13" spans="1:18" ht="20.100000000000001" customHeight="1" x14ac:dyDescent="0.2">
      <c r="A13" s="17" t="s">
        <v>55</v>
      </c>
      <c r="B13" s="18"/>
      <c r="C13" s="18"/>
      <c r="D13" s="18"/>
      <c r="E13" s="18"/>
      <c r="F13" s="18"/>
      <c r="G13" s="18"/>
      <c r="H13" s="169">
        <f>SUM(H11:H12)</f>
        <v>0</v>
      </c>
      <c r="I13" s="80">
        <f>SUM(I11:I12)</f>
        <v>0</v>
      </c>
      <c r="J13" s="80">
        <f t="shared" ref="J13:O13" si="0">SUM(J11:J12)</f>
        <v>0</v>
      </c>
      <c r="K13" s="80">
        <f t="shared" si="0"/>
        <v>0</v>
      </c>
      <c r="L13" s="80">
        <f t="shared" si="0"/>
        <v>0</v>
      </c>
      <c r="M13" s="80">
        <f t="shared" si="0"/>
        <v>0</v>
      </c>
      <c r="N13" s="128"/>
      <c r="O13" s="132">
        <f t="shared" si="0"/>
        <v>0</v>
      </c>
      <c r="P13" s="84">
        <f>SUM(P11:P12)</f>
        <v>0</v>
      </c>
    </row>
    <row r="14" spans="1:18" ht="20.100000000000001" customHeight="1" x14ac:dyDescent="0.2">
      <c r="A14" s="17" t="s">
        <v>2</v>
      </c>
      <c r="B14" s="18"/>
      <c r="C14" s="18"/>
      <c r="D14" s="18"/>
      <c r="E14" s="18"/>
      <c r="F14" s="18"/>
      <c r="G14" s="18"/>
      <c r="H14" s="163"/>
      <c r="I14" s="47"/>
      <c r="J14" s="31"/>
      <c r="K14" s="31"/>
      <c r="L14" s="31"/>
      <c r="M14" s="24">
        <f>SUM(I14:L14)</f>
        <v>0</v>
      </c>
      <c r="N14" s="129"/>
      <c r="O14" s="133"/>
      <c r="P14" s="83">
        <f>H14-O14</f>
        <v>0</v>
      </c>
    </row>
    <row r="15" spans="1:18" ht="20.100000000000001" customHeight="1" thickBot="1" x14ac:dyDescent="0.25">
      <c r="A15" s="54" t="s">
        <v>3</v>
      </c>
      <c r="B15" s="55"/>
      <c r="C15" s="55"/>
      <c r="D15" s="55"/>
      <c r="E15" s="55"/>
      <c r="F15" s="55"/>
      <c r="G15" s="55"/>
      <c r="H15" s="170">
        <f>H14+H13</f>
        <v>0</v>
      </c>
      <c r="I15" s="81">
        <f>SUM(I13:I14)</f>
        <v>0</v>
      </c>
      <c r="J15" s="25">
        <f>SUM(J13:J14)</f>
        <v>0</v>
      </c>
      <c r="K15" s="25">
        <f>SUM(K13:K14)</f>
        <v>0</v>
      </c>
      <c r="L15" s="25">
        <f>SUM(L13:L14)</f>
        <v>0</v>
      </c>
      <c r="M15" s="25">
        <f>SUM(M13:M14)</f>
        <v>0</v>
      </c>
      <c r="N15" s="130"/>
      <c r="O15" s="134">
        <f>SUM(O13:O14)</f>
        <v>0</v>
      </c>
      <c r="P15" s="85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8" ht="24.95" customHeight="1" x14ac:dyDescent="0.2">
      <c r="A17" s="4" t="s">
        <v>95</v>
      </c>
      <c r="B17" s="5"/>
      <c r="C17" s="15"/>
      <c r="D17" s="215" t="s">
        <v>53</v>
      </c>
      <c r="E17" s="198" t="s">
        <v>99</v>
      </c>
      <c r="F17" s="4"/>
      <c r="G17" s="201">
        <v>2021</v>
      </c>
      <c r="H17" s="202"/>
      <c r="I17" s="125"/>
      <c r="J17" s="125"/>
      <c r="K17" s="125"/>
      <c r="L17" s="125"/>
      <c r="M17" s="125"/>
      <c r="N17" s="125"/>
      <c r="O17" s="125"/>
      <c r="P17" s="126"/>
    </row>
    <row r="18" spans="1:18" ht="24.95" customHeight="1" thickBot="1" x14ac:dyDescent="0.25">
      <c r="A18" s="6" t="s">
        <v>17</v>
      </c>
      <c r="B18" s="7"/>
      <c r="C18" s="16"/>
      <c r="D18" s="216"/>
      <c r="E18" s="199"/>
      <c r="F18" s="14" t="s">
        <v>16</v>
      </c>
      <c r="G18" s="9" t="s">
        <v>94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  <c r="R18" s="175">
        <f>COUNTIF(R19:R1432,"nekorektne zadané údaje")</f>
        <v>0</v>
      </c>
    </row>
    <row r="19" spans="1:18" s="12" customFormat="1" ht="24.95" customHeight="1" x14ac:dyDescent="0.2">
      <c r="A19" s="217"/>
      <c r="B19" s="218"/>
      <c r="C19" s="219"/>
      <c r="D19" s="122"/>
      <c r="E19" s="122"/>
      <c r="F19" s="113"/>
      <c r="G19" s="114"/>
      <c r="H19" s="22" t="str">
        <f>IF(G19="","",ROUNDDOWN('Lesné celky'!$C$2*G19,2))</f>
        <v/>
      </c>
      <c r="I19" s="26"/>
      <c r="J19" s="26"/>
      <c r="K19" s="26"/>
      <c r="L19" s="26"/>
      <c r="M19" s="22">
        <f>SUM(I19:L19)</f>
        <v>0</v>
      </c>
      <c r="N19" s="23" t="str">
        <f>IF(ROUNDDOWN(F19*G19,2)-ROUNDDOWN(SUM(I19:L19),2)=0,"","zlý súčet")</f>
        <v/>
      </c>
      <c r="O19" s="30"/>
      <c r="P19" s="33" t="str">
        <f>IF(H19="","",H19-O19)</f>
        <v/>
      </c>
      <c r="R19" s="174" t="str">
        <f>IF(AND(H19&lt;&gt;"",OR(E19="",D19="",A19="")),"nekorektne zadané údaje","")</f>
        <v/>
      </c>
    </row>
    <row r="20" spans="1:18" s="2" customFormat="1" ht="24.95" customHeight="1" x14ac:dyDescent="0.2">
      <c r="A20" s="212"/>
      <c r="B20" s="213"/>
      <c r="C20" s="214"/>
      <c r="D20" s="88"/>
      <c r="E20" s="88"/>
      <c r="F20" s="27"/>
      <c r="G20" s="28"/>
      <c r="H20" s="22" t="str">
        <f>IF(G20="","",ROUNDDOWN('Lesné celky'!$C$2*G20,2))</f>
        <v/>
      </c>
      <c r="I20" s="28"/>
      <c r="J20" s="28"/>
      <c r="K20" s="28"/>
      <c r="L20" s="28"/>
      <c r="M20" s="24">
        <f t="shared" ref="M20:M83" si="1">SUM(I20:L20)</f>
        <v>0</v>
      </c>
      <c r="N20" s="23" t="str">
        <f t="shared" ref="N20:N83" si="2">IF(ROUNDDOWN(F20*G20,2)-ROUNDDOWN(SUM(I20:L20),2)=0,"","zlý súčet")</f>
        <v/>
      </c>
      <c r="O20" s="31"/>
      <c r="P20" s="33" t="str">
        <f t="shared" ref="P20:P83" si="3">IF(H20="","",H20-O20)</f>
        <v/>
      </c>
      <c r="R20" s="174" t="str">
        <f t="shared" ref="R20:R83" si="4">IF(AND(H20&lt;&gt;"",OR(E20="",D20="",A20="")),"nekorektne zadané údaje","")</f>
        <v/>
      </c>
    </row>
    <row r="21" spans="1:18" s="2" customFormat="1" ht="24.95" customHeight="1" x14ac:dyDescent="0.2">
      <c r="A21" s="212"/>
      <c r="B21" s="213"/>
      <c r="C21" s="214"/>
      <c r="D21" s="88"/>
      <c r="E21" s="88"/>
      <c r="F21" s="27"/>
      <c r="G21" s="28"/>
      <c r="H21" s="22" t="str">
        <f>IF(G21="","",ROUNDDOWN('Lesné celky'!$C$2*G21,2))</f>
        <v/>
      </c>
      <c r="I21" s="28"/>
      <c r="J21" s="28"/>
      <c r="K21" s="28"/>
      <c r="L21" s="28"/>
      <c r="M21" s="24">
        <f t="shared" si="1"/>
        <v>0</v>
      </c>
      <c r="N21" s="23" t="str">
        <f t="shared" si="2"/>
        <v/>
      </c>
      <c r="O21" s="31"/>
      <c r="P21" s="33" t="str">
        <f t="shared" si="3"/>
        <v/>
      </c>
      <c r="R21" s="174" t="str">
        <f t="shared" si="4"/>
        <v/>
      </c>
    </row>
    <row r="22" spans="1:18" s="2" customFormat="1" ht="24.95" customHeight="1" x14ac:dyDescent="0.2">
      <c r="A22" s="212"/>
      <c r="B22" s="213"/>
      <c r="C22" s="214"/>
      <c r="D22" s="88"/>
      <c r="E22" s="88"/>
      <c r="F22" s="27"/>
      <c r="G22" s="28"/>
      <c r="H22" s="22" t="str">
        <f>IF(G22="","",ROUNDDOWN('Lesné celky'!$C$2*G22,2))</f>
        <v/>
      </c>
      <c r="I22" s="28"/>
      <c r="J22" s="28"/>
      <c r="K22" s="28"/>
      <c r="L22" s="28"/>
      <c r="M22" s="24">
        <f t="shared" si="1"/>
        <v>0</v>
      </c>
      <c r="N22" s="23" t="str">
        <f t="shared" si="2"/>
        <v/>
      </c>
      <c r="O22" s="31"/>
      <c r="P22" s="33" t="str">
        <f t="shared" si="3"/>
        <v/>
      </c>
      <c r="R22" s="174" t="str">
        <f t="shared" si="4"/>
        <v/>
      </c>
    </row>
    <row r="23" spans="1:18" s="2" customFormat="1" ht="24.95" customHeight="1" x14ac:dyDescent="0.2">
      <c r="A23" s="212"/>
      <c r="B23" s="213"/>
      <c r="C23" s="214"/>
      <c r="D23" s="88"/>
      <c r="E23" s="88"/>
      <c r="F23" s="27"/>
      <c r="G23" s="28"/>
      <c r="H23" s="22" t="str">
        <f>IF(G23="","",ROUNDDOWN('Lesné celky'!$C$2*G23,2))</f>
        <v/>
      </c>
      <c r="I23" s="28"/>
      <c r="J23" s="28"/>
      <c r="K23" s="28"/>
      <c r="L23" s="28"/>
      <c r="M23" s="24">
        <f t="shared" si="1"/>
        <v>0</v>
      </c>
      <c r="N23" s="23" t="str">
        <f t="shared" si="2"/>
        <v/>
      </c>
      <c r="O23" s="31"/>
      <c r="P23" s="33" t="str">
        <f t="shared" si="3"/>
        <v/>
      </c>
      <c r="R23" s="174" t="str">
        <f t="shared" si="4"/>
        <v/>
      </c>
    </row>
    <row r="24" spans="1:18" s="2" customFormat="1" ht="24.95" customHeight="1" x14ac:dyDescent="0.2">
      <c r="A24" s="212"/>
      <c r="B24" s="213"/>
      <c r="C24" s="214"/>
      <c r="D24" s="88"/>
      <c r="E24" s="88"/>
      <c r="F24" s="27"/>
      <c r="G24" s="28"/>
      <c r="H24" s="22" t="str">
        <f>IF(G24="","",ROUNDDOWN('Lesné celky'!$C$2*G24,2))</f>
        <v/>
      </c>
      <c r="I24" s="28"/>
      <c r="J24" s="28"/>
      <c r="K24" s="28"/>
      <c r="L24" s="28"/>
      <c r="M24" s="24">
        <f t="shared" si="1"/>
        <v>0</v>
      </c>
      <c r="N24" s="23" t="str">
        <f t="shared" si="2"/>
        <v/>
      </c>
      <c r="O24" s="31"/>
      <c r="P24" s="33" t="str">
        <f t="shared" si="3"/>
        <v/>
      </c>
      <c r="R24" s="174" t="str">
        <f t="shared" si="4"/>
        <v/>
      </c>
    </row>
    <row r="25" spans="1:18" s="2" customFormat="1" ht="24.95" customHeight="1" x14ac:dyDescent="0.2">
      <c r="A25" s="212"/>
      <c r="B25" s="213"/>
      <c r="C25" s="214"/>
      <c r="D25" s="88"/>
      <c r="E25" s="88"/>
      <c r="F25" s="27"/>
      <c r="G25" s="28"/>
      <c r="H25" s="22" t="str">
        <f>IF(G25="","",ROUNDDOWN('Lesné celky'!$C$2*G25,2))</f>
        <v/>
      </c>
      <c r="I25" s="28"/>
      <c r="J25" s="28"/>
      <c r="K25" s="28"/>
      <c r="L25" s="28"/>
      <c r="M25" s="24">
        <f t="shared" si="1"/>
        <v>0</v>
      </c>
      <c r="N25" s="23" t="str">
        <f t="shared" si="2"/>
        <v/>
      </c>
      <c r="O25" s="31"/>
      <c r="P25" s="33" t="str">
        <f t="shared" si="3"/>
        <v/>
      </c>
      <c r="R25" s="174" t="str">
        <f t="shared" si="4"/>
        <v/>
      </c>
    </row>
    <row r="26" spans="1:18" s="2" customFormat="1" ht="24.95" customHeight="1" x14ac:dyDescent="0.2">
      <c r="A26" s="212"/>
      <c r="B26" s="213"/>
      <c r="C26" s="214"/>
      <c r="D26" s="88"/>
      <c r="E26" s="88"/>
      <c r="F26" s="27"/>
      <c r="G26" s="28"/>
      <c r="H26" s="22" t="str">
        <f>IF(G26="","",ROUNDDOWN('Lesné celky'!$C$2*G26,2))</f>
        <v/>
      </c>
      <c r="I26" s="28"/>
      <c r="J26" s="28"/>
      <c r="K26" s="28"/>
      <c r="L26" s="28"/>
      <c r="M26" s="24">
        <f t="shared" si="1"/>
        <v>0</v>
      </c>
      <c r="N26" s="23" t="str">
        <f t="shared" si="2"/>
        <v/>
      </c>
      <c r="O26" s="31"/>
      <c r="P26" s="33" t="str">
        <f t="shared" si="3"/>
        <v/>
      </c>
      <c r="R26" s="174" t="str">
        <f t="shared" si="4"/>
        <v/>
      </c>
    </row>
    <row r="27" spans="1:18" s="2" customFormat="1" ht="24.95" customHeight="1" x14ac:dyDescent="0.2">
      <c r="A27" s="212"/>
      <c r="B27" s="213"/>
      <c r="C27" s="214"/>
      <c r="D27" s="88"/>
      <c r="E27" s="88"/>
      <c r="F27" s="27"/>
      <c r="G27" s="28"/>
      <c r="H27" s="22" t="str">
        <f>IF(G27="","",ROUNDDOWN('Lesné celky'!$C$2*G27,2))</f>
        <v/>
      </c>
      <c r="I27" s="28"/>
      <c r="J27" s="28"/>
      <c r="K27" s="28"/>
      <c r="L27" s="28"/>
      <c r="M27" s="24">
        <f t="shared" si="1"/>
        <v>0</v>
      </c>
      <c r="N27" s="23" t="str">
        <f t="shared" si="2"/>
        <v/>
      </c>
      <c r="O27" s="31"/>
      <c r="P27" s="33" t="str">
        <f t="shared" si="3"/>
        <v/>
      </c>
      <c r="R27" s="174" t="str">
        <f t="shared" si="4"/>
        <v/>
      </c>
    </row>
    <row r="28" spans="1:18" s="2" customFormat="1" ht="24.95" customHeight="1" x14ac:dyDescent="0.2">
      <c r="A28" s="212"/>
      <c r="B28" s="213"/>
      <c r="C28" s="214"/>
      <c r="D28" s="88"/>
      <c r="E28" s="88"/>
      <c r="F28" s="27"/>
      <c r="G28" s="28"/>
      <c r="H28" s="22" t="str">
        <f>IF(G28="","",ROUNDDOWN('Lesné celky'!$C$2*G28,2))</f>
        <v/>
      </c>
      <c r="I28" s="28"/>
      <c r="J28" s="28"/>
      <c r="K28" s="28"/>
      <c r="L28" s="28"/>
      <c r="M28" s="24">
        <f t="shared" si="1"/>
        <v>0</v>
      </c>
      <c r="N28" s="23" t="str">
        <f t="shared" si="2"/>
        <v/>
      </c>
      <c r="O28" s="31"/>
      <c r="P28" s="33" t="str">
        <f t="shared" si="3"/>
        <v/>
      </c>
      <c r="R28" s="174" t="str">
        <f t="shared" si="4"/>
        <v/>
      </c>
    </row>
    <row r="29" spans="1:18" s="2" customFormat="1" ht="24.95" customHeight="1" x14ac:dyDescent="0.2">
      <c r="A29" s="212"/>
      <c r="B29" s="213"/>
      <c r="C29" s="214"/>
      <c r="D29" s="88"/>
      <c r="E29" s="88"/>
      <c r="F29" s="27"/>
      <c r="G29" s="28"/>
      <c r="H29" s="22" t="str">
        <f>IF(G29="","",ROUNDDOWN('Lesné celky'!$C$2*G29,2))</f>
        <v/>
      </c>
      <c r="I29" s="28"/>
      <c r="J29" s="28"/>
      <c r="K29" s="28"/>
      <c r="L29" s="28"/>
      <c r="M29" s="24">
        <f t="shared" si="1"/>
        <v>0</v>
      </c>
      <c r="N29" s="23" t="str">
        <f t="shared" si="2"/>
        <v/>
      </c>
      <c r="O29" s="31"/>
      <c r="P29" s="33" t="str">
        <f t="shared" si="3"/>
        <v/>
      </c>
      <c r="R29" s="174" t="str">
        <f t="shared" si="4"/>
        <v/>
      </c>
    </row>
    <row r="30" spans="1:18" s="2" customFormat="1" ht="24.95" customHeight="1" x14ac:dyDescent="0.2">
      <c r="A30" s="212"/>
      <c r="B30" s="213"/>
      <c r="C30" s="214"/>
      <c r="D30" s="88"/>
      <c r="E30" s="88"/>
      <c r="F30" s="27"/>
      <c r="G30" s="28"/>
      <c r="H30" s="22" t="str">
        <f>IF(G30="","",ROUNDDOWN('Lesné celky'!$C$2*G30,2))</f>
        <v/>
      </c>
      <c r="I30" s="28"/>
      <c r="J30" s="28"/>
      <c r="K30" s="28"/>
      <c r="L30" s="28"/>
      <c r="M30" s="24">
        <f t="shared" si="1"/>
        <v>0</v>
      </c>
      <c r="N30" s="23" t="str">
        <f t="shared" si="2"/>
        <v/>
      </c>
      <c r="O30" s="31"/>
      <c r="P30" s="33" t="str">
        <f t="shared" si="3"/>
        <v/>
      </c>
      <c r="R30" s="174" t="str">
        <f t="shared" si="4"/>
        <v/>
      </c>
    </row>
    <row r="31" spans="1:18" s="2" customFormat="1" ht="24.95" customHeight="1" x14ac:dyDescent="0.2">
      <c r="A31" s="212"/>
      <c r="B31" s="213"/>
      <c r="C31" s="214"/>
      <c r="D31" s="88"/>
      <c r="E31" s="88"/>
      <c r="F31" s="27"/>
      <c r="G31" s="28"/>
      <c r="H31" s="22" t="str">
        <f>IF(G31="","",ROUNDDOWN('Lesné celky'!$C$2*G31,2))</f>
        <v/>
      </c>
      <c r="I31" s="28"/>
      <c r="J31" s="28"/>
      <c r="K31" s="28"/>
      <c r="L31" s="28"/>
      <c r="M31" s="24">
        <f t="shared" si="1"/>
        <v>0</v>
      </c>
      <c r="N31" s="23" t="str">
        <f t="shared" si="2"/>
        <v/>
      </c>
      <c r="O31" s="31"/>
      <c r="P31" s="33" t="str">
        <f t="shared" si="3"/>
        <v/>
      </c>
      <c r="R31" s="174" t="str">
        <f t="shared" si="4"/>
        <v/>
      </c>
    </row>
    <row r="32" spans="1:18" ht="24.95" customHeight="1" x14ac:dyDescent="0.2">
      <c r="A32" s="212"/>
      <c r="B32" s="213"/>
      <c r="C32" s="214"/>
      <c r="D32" s="88"/>
      <c r="E32" s="88"/>
      <c r="F32" s="27"/>
      <c r="G32" s="28"/>
      <c r="H32" s="22" t="str">
        <f>IF(G32="","",ROUNDDOWN('Lesné celky'!$C$2*G32,2))</f>
        <v/>
      </c>
      <c r="I32" s="28"/>
      <c r="J32" s="28"/>
      <c r="K32" s="28"/>
      <c r="L32" s="28"/>
      <c r="M32" s="24">
        <f t="shared" si="1"/>
        <v>0</v>
      </c>
      <c r="N32" s="23" t="str">
        <f t="shared" si="2"/>
        <v/>
      </c>
      <c r="O32" s="31"/>
      <c r="P32" s="33" t="str">
        <f t="shared" si="3"/>
        <v/>
      </c>
      <c r="R32" s="174" t="str">
        <f t="shared" si="4"/>
        <v/>
      </c>
    </row>
    <row r="33" spans="1:18" ht="24.95" customHeight="1" x14ac:dyDescent="0.2">
      <c r="A33" s="212"/>
      <c r="B33" s="213"/>
      <c r="C33" s="214"/>
      <c r="D33" s="88"/>
      <c r="E33" s="88"/>
      <c r="F33" s="27"/>
      <c r="G33" s="28"/>
      <c r="H33" s="22" t="str">
        <f>IF(G33="","",ROUNDDOWN('Lesné celky'!$C$2*G33,2))</f>
        <v/>
      </c>
      <c r="I33" s="28"/>
      <c r="J33" s="28"/>
      <c r="K33" s="28"/>
      <c r="L33" s="28"/>
      <c r="M33" s="24">
        <f t="shared" si="1"/>
        <v>0</v>
      </c>
      <c r="N33" s="23" t="str">
        <f t="shared" si="2"/>
        <v/>
      </c>
      <c r="O33" s="31"/>
      <c r="P33" s="33" t="str">
        <f t="shared" si="3"/>
        <v/>
      </c>
      <c r="R33" s="174" t="str">
        <f t="shared" si="4"/>
        <v/>
      </c>
    </row>
    <row r="34" spans="1:18" ht="24.95" customHeight="1" x14ac:dyDescent="0.2">
      <c r="A34" s="212"/>
      <c r="B34" s="213"/>
      <c r="C34" s="214"/>
      <c r="D34" s="88"/>
      <c r="E34" s="88"/>
      <c r="F34" s="27"/>
      <c r="G34" s="28"/>
      <c r="H34" s="22" t="str">
        <f>IF(G34="","",ROUNDDOWN('Lesné celky'!$C$2*G34,2))</f>
        <v/>
      </c>
      <c r="I34" s="28"/>
      <c r="J34" s="28"/>
      <c r="K34" s="28"/>
      <c r="L34" s="28"/>
      <c r="M34" s="24">
        <f t="shared" si="1"/>
        <v>0</v>
      </c>
      <c r="N34" s="23" t="str">
        <f t="shared" si="2"/>
        <v/>
      </c>
      <c r="O34" s="31"/>
      <c r="P34" s="33" t="str">
        <f t="shared" si="3"/>
        <v/>
      </c>
      <c r="R34" s="174" t="str">
        <f t="shared" si="4"/>
        <v/>
      </c>
    </row>
    <row r="35" spans="1:18" ht="24.95" customHeight="1" x14ac:dyDescent="0.2">
      <c r="A35" s="212"/>
      <c r="B35" s="213"/>
      <c r="C35" s="214"/>
      <c r="D35" s="88"/>
      <c r="E35" s="88"/>
      <c r="F35" s="27"/>
      <c r="G35" s="28"/>
      <c r="H35" s="22" t="str">
        <f>IF(G35="","",ROUNDDOWN('Lesné celky'!$C$2*G35,2))</f>
        <v/>
      </c>
      <c r="I35" s="28"/>
      <c r="J35" s="28"/>
      <c r="K35" s="28"/>
      <c r="L35" s="28"/>
      <c r="M35" s="24">
        <f t="shared" si="1"/>
        <v>0</v>
      </c>
      <c r="N35" s="23" t="str">
        <f t="shared" si="2"/>
        <v/>
      </c>
      <c r="O35" s="31"/>
      <c r="P35" s="33" t="str">
        <f t="shared" si="3"/>
        <v/>
      </c>
      <c r="R35" s="174" t="str">
        <f t="shared" si="4"/>
        <v/>
      </c>
    </row>
    <row r="36" spans="1:18" ht="24.95" customHeight="1" x14ac:dyDescent="0.2">
      <c r="A36" s="212"/>
      <c r="B36" s="213"/>
      <c r="C36" s="214"/>
      <c r="D36" s="88"/>
      <c r="E36" s="88"/>
      <c r="F36" s="27"/>
      <c r="G36" s="28"/>
      <c r="H36" s="22" t="str">
        <f>IF(G36="","",ROUNDDOWN('Lesné celky'!$C$2*G36,2))</f>
        <v/>
      </c>
      <c r="I36" s="28"/>
      <c r="J36" s="28"/>
      <c r="K36" s="28"/>
      <c r="L36" s="28"/>
      <c r="M36" s="24">
        <f t="shared" si="1"/>
        <v>0</v>
      </c>
      <c r="N36" s="23" t="str">
        <f t="shared" si="2"/>
        <v/>
      </c>
      <c r="O36" s="31"/>
      <c r="P36" s="33" t="str">
        <f t="shared" si="3"/>
        <v/>
      </c>
      <c r="R36" s="174" t="str">
        <f t="shared" si="4"/>
        <v/>
      </c>
    </row>
    <row r="37" spans="1:18" ht="24.95" customHeight="1" x14ac:dyDescent="0.2">
      <c r="A37" s="212"/>
      <c r="B37" s="213"/>
      <c r="C37" s="214"/>
      <c r="D37" s="88"/>
      <c r="E37" s="88"/>
      <c r="F37" s="27"/>
      <c r="G37" s="28"/>
      <c r="H37" s="22" t="str">
        <f>IF(G37="","",ROUNDDOWN('Lesné celky'!$C$2*G37,2))</f>
        <v/>
      </c>
      <c r="I37" s="28"/>
      <c r="J37" s="28"/>
      <c r="K37" s="28"/>
      <c r="L37" s="28"/>
      <c r="M37" s="24">
        <f t="shared" si="1"/>
        <v>0</v>
      </c>
      <c r="N37" s="23" t="str">
        <f t="shared" si="2"/>
        <v/>
      </c>
      <c r="O37" s="31"/>
      <c r="P37" s="33" t="str">
        <f t="shared" si="3"/>
        <v/>
      </c>
      <c r="R37" s="174" t="str">
        <f t="shared" si="4"/>
        <v/>
      </c>
    </row>
    <row r="38" spans="1:18" ht="24.95" customHeight="1" x14ac:dyDescent="0.2">
      <c r="A38" s="212"/>
      <c r="B38" s="213"/>
      <c r="C38" s="214"/>
      <c r="D38" s="88"/>
      <c r="E38" s="88"/>
      <c r="F38" s="27"/>
      <c r="G38" s="28"/>
      <c r="H38" s="22" t="str">
        <f>IF(G38="","",ROUNDDOWN('Lesné celky'!$C$2*G38,2))</f>
        <v/>
      </c>
      <c r="I38" s="28"/>
      <c r="J38" s="28"/>
      <c r="K38" s="28"/>
      <c r="L38" s="28"/>
      <c r="M38" s="24">
        <f t="shared" si="1"/>
        <v>0</v>
      </c>
      <c r="N38" s="23" t="str">
        <f t="shared" si="2"/>
        <v/>
      </c>
      <c r="O38" s="31"/>
      <c r="P38" s="33" t="str">
        <f t="shared" si="3"/>
        <v/>
      </c>
      <c r="R38" s="174" t="str">
        <f t="shared" si="4"/>
        <v/>
      </c>
    </row>
    <row r="39" spans="1:18" ht="24.95" customHeight="1" x14ac:dyDescent="0.2">
      <c r="A39" s="212"/>
      <c r="B39" s="213"/>
      <c r="C39" s="214"/>
      <c r="D39" s="88"/>
      <c r="E39" s="88"/>
      <c r="F39" s="27"/>
      <c r="G39" s="28"/>
      <c r="H39" s="22" t="str">
        <f>IF(G39="","",ROUNDDOWN('Lesné celky'!$C$2*G39,2))</f>
        <v/>
      </c>
      <c r="I39" s="28"/>
      <c r="J39" s="28"/>
      <c r="K39" s="28"/>
      <c r="L39" s="28"/>
      <c r="M39" s="24">
        <f t="shared" si="1"/>
        <v>0</v>
      </c>
      <c r="N39" s="23" t="str">
        <f t="shared" si="2"/>
        <v/>
      </c>
      <c r="O39" s="31"/>
      <c r="P39" s="33" t="str">
        <f t="shared" si="3"/>
        <v/>
      </c>
      <c r="R39" s="174" t="str">
        <f t="shared" si="4"/>
        <v/>
      </c>
    </row>
    <row r="40" spans="1:18" ht="24.95" customHeight="1" x14ac:dyDescent="0.2">
      <c r="A40" s="212"/>
      <c r="B40" s="213"/>
      <c r="C40" s="214"/>
      <c r="D40" s="88"/>
      <c r="E40" s="88"/>
      <c r="F40" s="27"/>
      <c r="G40" s="28"/>
      <c r="H40" s="22" t="str">
        <f>IF(G40="","",ROUNDDOWN('Lesné celky'!$C$2*G40,2))</f>
        <v/>
      </c>
      <c r="I40" s="28"/>
      <c r="J40" s="28"/>
      <c r="K40" s="28"/>
      <c r="L40" s="28"/>
      <c r="M40" s="24">
        <f t="shared" si="1"/>
        <v>0</v>
      </c>
      <c r="N40" s="23" t="str">
        <f t="shared" si="2"/>
        <v/>
      </c>
      <c r="O40" s="31"/>
      <c r="P40" s="33" t="str">
        <f t="shared" si="3"/>
        <v/>
      </c>
      <c r="R40" s="174" t="str">
        <f t="shared" si="4"/>
        <v/>
      </c>
    </row>
    <row r="41" spans="1:18" ht="24.95" customHeight="1" x14ac:dyDescent="0.2">
      <c r="A41" s="212"/>
      <c r="B41" s="213"/>
      <c r="C41" s="214"/>
      <c r="D41" s="88"/>
      <c r="E41" s="88"/>
      <c r="F41" s="27"/>
      <c r="G41" s="28"/>
      <c r="H41" s="22" t="str">
        <f>IF(G41="","",ROUNDDOWN('Lesné celky'!$C$2*G41,2))</f>
        <v/>
      </c>
      <c r="I41" s="28"/>
      <c r="J41" s="28"/>
      <c r="K41" s="28"/>
      <c r="L41" s="28"/>
      <c r="M41" s="24">
        <f t="shared" si="1"/>
        <v>0</v>
      </c>
      <c r="N41" s="23" t="str">
        <f t="shared" si="2"/>
        <v/>
      </c>
      <c r="O41" s="31"/>
      <c r="P41" s="33" t="str">
        <f t="shared" si="3"/>
        <v/>
      </c>
      <c r="R41" s="174" t="str">
        <f t="shared" si="4"/>
        <v/>
      </c>
    </row>
    <row r="42" spans="1:18" ht="24.95" customHeight="1" x14ac:dyDescent="0.2">
      <c r="A42" s="212"/>
      <c r="B42" s="213"/>
      <c r="C42" s="214"/>
      <c r="D42" s="88"/>
      <c r="E42" s="88"/>
      <c r="F42" s="27"/>
      <c r="G42" s="28"/>
      <c r="H42" s="22" t="str">
        <f>IF(G42="","",ROUNDDOWN('Lesné celky'!$C$2*G42,2))</f>
        <v/>
      </c>
      <c r="I42" s="28"/>
      <c r="J42" s="28"/>
      <c r="K42" s="28"/>
      <c r="L42" s="28"/>
      <c r="M42" s="24">
        <f t="shared" si="1"/>
        <v>0</v>
      </c>
      <c r="N42" s="23" t="str">
        <f t="shared" si="2"/>
        <v/>
      </c>
      <c r="O42" s="31"/>
      <c r="P42" s="33" t="str">
        <f t="shared" si="3"/>
        <v/>
      </c>
      <c r="R42" s="174" t="str">
        <f t="shared" si="4"/>
        <v/>
      </c>
    </row>
    <row r="43" spans="1:18" ht="24.95" customHeight="1" x14ac:dyDescent="0.2">
      <c r="A43" s="212"/>
      <c r="B43" s="213"/>
      <c r="C43" s="214"/>
      <c r="D43" s="88"/>
      <c r="E43" s="88"/>
      <c r="F43" s="27"/>
      <c r="G43" s="28"/>
      <c r="H43" s="22" t="str">
        <f>IF(G43="","",ROUNDDOWN('Lesné celky'!$C$2*G43,2))</f>
        <v/>
      </c>
      <c r="I43" s="28"/>
      <c r="J43" s="28"/>
      <c r="K43" s="28"/>
      <c r="L43" s="28"/>
      <c r="M43" s="24">
        <f t="shared" si="1"/>
        <v>0</v>
      </c>
      <c r="N43" s="23" t="str">
        <f t="shared" si="2"/>
        <v/>
      </c>
      <c r="O43" s="31"/>
      <c r="P43" s="33" t="str">
        <f t="shared" si="3"/>
        <v/>
      </c>
      <c r="R43" s="174" t="str">
        <f t="shared" si="4"/>
        <v/>
      </c>
    </row>
    <row r="44" spans="1:18" ht="24.95" customHeight="1" x14ac:dyDescent="0.2">
      <c r="A44" s="212"/>
      <c r="B44" s="213"/>
      <c r="C44" s="214"/>
      <c r="D44" s="88"/>
      <c r="E44" s="88"/>
      <c r="F44" s="27"/>
      <c r="G44" s="28"/>
      <c r="H44" s="22" t="str">
        <f>IF(G44="","",ROUNDDOWN('Lesné celky'!$C$2*G44,2))</f>
        <v/>
      </c>
      <c r="I44" s="28"/>
      <c r="J44" s="28"/>
      <c r="K44" s="28"/>
      <c r="L44" s="28"/>
      <c r="M44" s="24">
        <f t="shared" si="1"/>
        <v>0</v>
      </c>
      <c r="N44" s="23" t="str">
        <f t="shared" si="2"/>
        <v/>
      </c>
      <c r="O44" s="31"/>
      <c r="P44" s="33" t="str">
        <f t="shared" si="3"/>
        <v/>
      </c>
      <c r="R44" s="174" t="str">
        <f t="shared" si="4"/>
        <v/>
      </c>
    </row>
    <row r="45" spans="1:18" ht="24.95" customHeight="1" x14ac:dyDescent="0.2">
      <c r="A45" s="212"/>
      <c r="B45" s="213"/>
      <c r="C45" s="214"/>
      <c r="D45" s="88"/>
      <c r="E45" s="88"/>
      <c r="F45" s="27"/>
      <c r="G45" s="28"/>
      <c r="H45" s="22" t="str">
        <f>IF(G45="","",ROUNDDOWN('Lesné celky'!$C$2*G45,2))</f>
        <v/>
      </c>
      <c r="I45" s="28"/>
      <c r="J45" s="28"/>
      <c r="K45" s="28"/>
      <c r="L45" s="28"/>
      <c r="M45" s="24">
        <f t="shared" si="1"/>
        <v>0</v>
      </c>
      <c r="N45" s="23" t="str">
        <f t="shared" si="2"/>
        <v/>
      </c>
      <c r="O45" s="31"/>
      <c r="P45" s="33" t="str">
        <f t="shared" si="3"/>
        <v/>
      </c>
      <c r="R45" s="174" t="str">
        <f t="shared" si="4"/>
        <v/>
      </c>
    </row>
    <row r="46" spans="1:18" ht="24.95" customHeight="1" x14ac:dyDescent="0.2">
      <c r="A46" s="212"/>
      <c r="B46" s="213"/>
      <c r="C46" s="214"/>
      <c r="D46" s="88"/>
      <c r="E46" s="88"/>
      <c r="F46" s="27"/>
      <c r="G46" s="28"/>
      <c r="H46" s="22" t="str">
        <f>IF(G46="","",ROUNDDOWN('Lesné celky'!$C$2*G46,2))</f>
        <v/>
      </c>
      <c r="I46" s="28"/>
      <c r="J46" s="28"/>
      <c r="K46" s="28"/>
      <c r="L46" s="28"/>
      <c r="M46" s="24">
        <f t="shared" si="1"/>
        <v>0</v>
      </c>
      <c r="N46" s="23" t="str">
        <f t="shared" si="2"/>
        <v/>
      </c>
      <c r="O46" s="31"/>
      <c r="P46" s="33" t="str">
        <f t="shared" si="3"/>
        <v/>
      </c>
      <c r="R46" s="174" t="str">
        <f t="shared" si="4"/>
        <v/>
      </c>
    </row>
    <row r="47" spans="1:18" ht="24.95" customHeight="1" x14ac:dyDescent="0.2">
      <c r="A47" s="212"/>
      <c r="B47" s="213"/>
      <c r="C47" s="214"/>
      <c r="D47" s="88"/>
      <c r="E47" s="88"/>
      <c r="F47" s="27"/>
      <c r="G47" s="28"/>
      <c r="H47" s="22" t="str">
        <f>IF(G47="","",ROUNDDOWN('Lesné celky'!$C$2*G47,2))</f>
        <v/>
      </c>
      <c r="I47" s="28"/>
      <c r="J47" s="28"/>
      <c r="K47" s="28"/>
      <c r="L47" s="28"/>
      <c r="M47" s="24">
        <f t="shared" si="1"/>
        <v>0</v>
      </c>
      <c r="N47" s="23" t="str">
        <f t="shared" si="2"/>
        <v/>
      </c>
      <c r="O47" s="31"/>
      <c r="P47" s="33" t="str">
        <f t="shared" si="3"/>
        <v/>
      </c>
      <c r="R47" s="174" t="str">
        <f t="shared" si="4"/>
        <v/>
      </c>
    </row>
    <row r="48" spans="1:18" ht="24.95" customHeight="1" x14ac:dyDescent="0.2">
      <c r="A48" s="212"/>
      <c r="B48" s="213"/>
      <c r="C48" s="214"/>
      <c r="D48" s="88"/>
      <c r="E48" s="88"/>
      <c r="F48" s="27"/>
      <c r="G48" s="28"/>
      <c r="H48" s="22" t="str">
        <f>IF(G48="","",ROUNDDOWN('Lesné celky'!$C$2*G48,2))</f>
        <v/>
      </c>
      <c r="I48" s="28"/>
      <c r="J48" s="28"/>
      <c r="K48" s="28"/>
      <c r="L48" s="28"/>
      <c r="M48" s="24">
        <f t="shared" si="1"/>
        <v>0</v>
      </c>
      <c r="N48" s="23" t="str">
        <f t="shared" si="2"/>
        <v/>
      </c>
      <c r="O48" s="31"/>
      <c r="P48" s="33" t="str">
        <f t="shared" si="3"/>
        <v/>
      </c>
      <c r="R48" s="174" t="str">
        <f t="shared" si="4"/>
        <v/>
      </c>
    </row>
    <row r="49" spans="1:18" ht="24.95" customHeight="1" x14ac:dyDescent="0.2">
      <c r="A49" s="212"/>
      <c r="B49" s="213"/>
      <c r="C49" s="214"/>
      <c r="D49" s="88"/>
      <c r="E49" s="88"/>
      <c r="F49" s="27"/>
      <c r="G49" s="28"/>
      <c r="H49" s="22" t="str">
        <f>IF(G49="","",ROUNDDOWN('Lesné celky'!$C$2*G49,2))</f>
        <v/>
      </c>
      <c r="I49" s="28"/>
      <c r="J49" s="28"/>
      <c r="K49" s="28"/>
      <c r="L49" s="28"/>
      <c r="M49" s="24">
        <f t="shared" si="1"/>
        <v>0</v>
      </c>
      <c r="N49" s="23" t="str">
        <f t="shared" si="2"/>
        <v/>
      </c>
      <c r="O49" s="31"/>
      <c r="P49" s="33" t="str">
        <f t="shared" si="3"/>
        <v/>
      </c>
      <c r="R49" s="174" t="str">
        <f t="shared" si="4"/>
        <v/>
      </c>
    </row>
    <row r="50" spans="1:18" ht="24.95" customHeight="1" x14ac:dyDescent="0.2">
      <c r="A50" s="212"/>
      <c r="B50" s="213"/>
      <c r="C50" s="214"/>
      <c r="D50" s="88"/>
      <c r="E50" s="88"/>
      <c r="F50" s="27"/>
      <c r="G50" s="28"/>
      <c r="H50" s="22" t="str">
        <f>IF(G50="","",ROUNDDOWN('Lesné celky'!$C$2*G50,2))</f>
        <v/>
      </c>
      <c r="I50" s="28"/>
      <c r="J50" s="28"/>
      <c r="K50" s="28"/>
      <c r="L50" s="28"/>
      <c r="M50" s="24">
        <f t="shared" si="1"/>
        <v>0</v>
      </c>
      <c r="N50" s="23" t="str">
        <f t="shared" si="2"/>
        <v/>
      </c>
      <c r="O50" s="31"/>
      <c r="P50" s="33" t="str">
        <f t="shared" si="3"/>
        <v/>
      </c>
      <c r="R50" s="174" t="str">
        <f t="shared" si="4"/>
        <v/>
      </c>
    </row>
    <row r="51" spans="1:18" ht="24.95" customHeight="1" x14ac:dyDescent="0.2">
      <c r="A51" s="212"/>
      <c r="B51" s="213"/>
      <c r="C51" s="214"/>
      <c r="D51" s="88"/>
      <c r="E51" s="88"/>
      <c r="F51" s="27"/>
      <c r="G51" s="28"/>
      <c r="H51" s="22" t="str">
        <f>IF(G51="","",ROUNDDOWN('Lesné celky'!$C$2*G51,2))</f>
        <v/>
      </c>
      <c r="I51" s="28"/>
      <c r="J51" s="28"/>
      <c r="K51" s="28"/>
      <c r="L51" s="28"/>
      <c r="M51" s="24">
        <f t="shared" si="1"/>
        <v>0</v>
      </c>
      <c r="N51" s="23" t="str">
        <f t="shared" si="2"/>
        <v/>
      </c>
      <c r="O51" s="31"/>
      <c r="P51" s="33" t="str">
        <f t="shared" si="3"/>
        <v/>
      </c>
      <c r="R51" s="174" t="str">
        <f t="shared" si="4"/>
        <v/>
      </c>
    </row>
    <row r="52" spans="1:18" ht="24.95" customHeight="1" x14ac:dyDescent="0.2">
      <c r="A52" s="212"/>
      <c r="B52" s="213"/>
      <c r="C52" s="214"/>
      <c r="D52" s="88"/>
      <c r="E52" s="88"/>
      <c r="F52" s="27"/>
      <c r="G52" s="28"/>
      <c r="H52" s="22" t="str">
        <f>IF(G52="","",ROUNDDOWN('Lesné celky'!$C$2*G52,2))</f>
        <v/>
      </c>
      <c r="I52" s="28"/>
      <c r="J52" s="28"/>
      <c r="K52" s="28"/>
      <c r="L52" s="28"/>
      <c r="M52" s="24">
        <f t="shared" si="1"/>
        <v>0</v>
      </c>
      <c r="N52" s="23" t="str">
        <f t="shared" si="2"/>
        <v/>
      </c>
      <c r="O52" s="31"/>
      <c r="P52" s="33" t="str">
        <f t="shared" si="3"/>
        <v/>
      </c>
      <c r="R52" s="174" t="str">
        <f t="shared" si="4"/>
        <v/>
      </c>
    </row>
    <row r="53" spans="1:18" ht="24.95" customHeight="1" x14ac:dyDescent="0.2">
      <c r="A53" s="212"/>
      <c r="B53" s="213"/>
      <c r="C53" s="214"/>
      <c r="D53" s="88"/>
      <c r="E53" s="88"/>
      <c r="F53" s="27"/>
      <c r="G53" s="28"/>
      <c r="H53" s="22" t="str">
        <f>IF(G53="","",ROUNDDOWN('Lesné celky'!$C$2*G53,2))</f>
        <v/>
      </c>
      <c r="I53" s="28"/>
      <c r="J53" s="28"/>
      <c r="K53" s="28"/>
      <c r="L53" s="28"/>
      <c r="M53" s="24">
        <f t="shared" si="1"/>
        <v>0</v>
      </c>
      <c r="N53" s="23" t="str">
        <f t="shared" si="2"/>
        <v/>
      </c>
      <c r="O53" s="31"/>
      <c r="P53" s="33" t="str">
        <f t="shared" si="3"/>
        <v/>
      </c>
      <c r="R53" s="174" t="str">
        <f t="shared" si="4"/>
        <v/>
      </c>
    </row>
    <row r="54" spans="1:18" ht="24.95" customHeight="1" x14ac:dyDescent="0.2">
      <c r="A54" s="212"/>
      <c r="B54" s="213"/>
      <c r="C54" s="214"/>
      <c r="D54" s="88"/>
      <c r="E54" s="88"/>
      <c r="F54" s="27"/>
      <c r="G54" s="28"/>
      <c r="H54" s="22" t="str">
        <f>IF(G54="","",ROUNDDOWN('Lesné celky'!$C$2*G54,2))</f>
        <v/>
      </c>
      <c r="I54" s="28"/>
      <c r="J54" s="28"/>
      <c r="K54" s="28"/>
      <c r="L54" s="28"/>
      <c r="M54" s="24">
        <f t="shared" si="1"/>
        <v>0</v>
      </c>
      <c r="N54" s="23" t="str">
        <f t="shared" si="2"/>
        <v/>
      </c>
      <c r="O54" s="31"/>
      <c r="P54" s="33" t="str">
        <f t="shared" si="3"/>
        <v/>
      </c>
      <c r="R54" s="174" t="str">
        <f t="shared" si="4"/>
        <v/>
      </c>
    </row>
    <row r="55" spans="1:18" ht="24.95" customHeight="1" x14ac:dyDescent="0.2">
      <c r="A55" s="212"/>
      <c r="B55" s="213"/>
      <c r="C55" s="214"/>
      <c r="D55" s="88"/>
      <c r="E55" s="88"/>
      <c r="F55" s="27"/>
      <c r="G55" s="28"/>
      <c r="H55" s="22" t="str">
        <f>IF(G55="","",ROUNDDOWN('Lesné celky'!$C$2*G55,2))</f>
        <v/>
      </c>
      <c r="I55" s="28"/>
      <c r="J55" s="28"/>
      <c r="K55" s="28"/>
      <c r="L55" s="28"/>
      <c r="M55" s="24">
        <f t="shared" si="1"/>
        <v>0</v>
      </c>
      <c r="N55" s="23" t="str">
        <f t="shared" si="2"/>
        <v/>
      </c>
      <c r="O55" s="31"/>
      <c r="P55" s="33" t="str">
        <f t="shared" si="3"/>
        <v/>
      </c>
      <c r="R55" s="174" t="str">
        <f t="shared" si="4"/>
        <v/>
      </c>
    </row>
    <row r="56" spans="1:18" ht="24.95" customHeight="1" x14ac:dyDescent="0.2">
      <c r="A56" s="212"/>
      <c r="B56" s="213"/>
      <c r="C56" s="214"/>
      <c r="D56" s="88"/>
      <c r="E56" s="88"/>
      <c r="F56" s="27"/>
      <c r="G56" s="28"/>
      <c r="H56" s="22" t="str">
        <f>IF(G56="","",ROUNDDOWN('Lesné celky'!$C$2*G56,2))</f>
        <v/>
      </c>
      <c r="I56" s="28"/>
      <c r="J56" s="28"/>
      <c r="K56" s="28"/>
      <c r="L56" s="28"/>
      <c r="M56" s="24">
        <f t="shared" si="1"/>
        <v>0</v>
      </c>
      <c r="N56" s="23" t="str">
        <f t="shared" si="2"/>
        <v/>
      </c>
      <c r="O56" s="31"/>
      <c r="P56" s="33" t="str">
        <f t="shared" si="3"/>
        <v/>
      </c>
      <c r="R56" s="174" t="str">
        <f t="shared" si="4"/>
        <v/>
      </c>
    </row>
    <row r="57" spans="1:18" ht="24.95" customHeight="1" x14ac:dyDescent="0.2">
      <c r="A57" s="212"/>
      <c r="B57" s="213"/>
      <c r="C57" s="214"/>
      <c r="D57" s="88"/>
      <c r="E57" s="88"/>
      <c r="F57" s="27"/>
      <c r="G57" s="28"/>
      <c r="H57" s="22" t="str">
        <f>IF(G57="","",ROUNDDOWN('Lesné celky'!$C$2*G57,2))</f>
        <v/>
      </c>
      <c r="I57" s="28"/>
      <c r="J57" s="28"/>
      <c r="K57" s="28"/>
      <c r="L57" s="28"/>
      <c r="M57" s="24">
        <f t="shared" si="1"/>
        <v>0</v>
      </c>
      <c r="N57" s="23" t="str">
        <f t="shared" si="2"/>
        <v/>
      </c>
      <c r="O57" s="31"/>
      <c r="P57" s="33" t="str">
        <f t="shared" si="3"/>
        <v/>
      </c>
      <c r="R57" s="174" t="str">
        <f t="shared" si="4"/>
        <v/>
      </c>
    </row>
    <row r="58" spans="1:18" ht="24.95" customHeight="1" x14ac:dyDescent="0.2">
      <c r="A58" s="212"/>
      <c r="B58" s="213"/>
      <c r="C58" s="214"/>
      <c r="D58" s="88"/>
      <c r="E58" s="88"/>
      <c r="F58" s="27"/>
      <c r="G58" s="28"/>
      <c r="H58" s="22" t="str">
        <f>IF(G58="","",ROUNDDOWN('Lesné celky'!$C$2*G58,2))</f>
        <v/>
      </c>
      <c r="I58" s="28"/>
      <c r="J58" s="28"/>
      <c r="K58" s="28"/>
      <c r="L58" s="28"/>
      <c r="M58" s="24">
        <f t="shared" si="1"/>
        <v>0</v>
      </c>
      <c r="N58" s="23" t="str">
        <f t="shared" si="2"/>
        <v/>
      </c>
      <c r="O58" s="31"/>
      <c r="P58" s="33" t="str">
        <f t="shared" si="3"/>
        <v/>
      </c>
      <c r="R58" s="174" t="str">
        <f t="shared" si="4"/>
        <v/>
      </c>
    </row>
    <row r="59" spans="1:18" ht="24.95" customHeight="1" x14ac:dyDescent="0.2">
      <c r="A59" s="212"/>
      <c r="B59" s="213"/>
      <c r="C59" s="214"/>
      <c r="D59" s="88"/>
      <c r="E59" s="88"/>
      <c r="F59" s="27"/>
      <c r="G59" s="28"/>
      <c r="H59" s="22" t="str">
        <f>IF(G59="","",ROUNDDOWN('Lesné celky'!$C$2*G59,2))</f>
        <v/>
      </c>
      <c r="I59" s="28"/>
      <c r="J59" s="28"/>
      <c r="K59" s="28"/>
      <c r="L59" s="28"/>
      <c r="M59" s="24">
        <f t="shared" si="1"/>
        <v>0</v>
      </c>
      <c r="N59" s="23" t="str">
        <f t="shared" si="2"/>
        <v/>
      </c>
      <c r="O59" s="31"/>
      <c r="P59" s="33" t="str">
        <f t="shared" si="3"/>
        <v/>
      </c>
      <c r="R59" s="174" t="str">
        <f t="shared" si="4"/>
        <v/>
      </c>
    </row>
    <row r="60" spans="1:18" ht="24.95" customHeight="1" x14ac:dyDescent="0.2">
      <c r="A60" s="212"/>
      <c r="B60" s="213"/>
      <c r="C60" s="214"/>
      <c r="D60" s="88"/>
      <c r="E60" s="88"/>
      <c r="F60" s="27"/>
      <c r="G60" s="28"/>
      <c r="H60" s="22" t="str">
        <f>IF(G60="","",ROUNDDOWN('Lesné celky'!$C$2*G60,2))</f>
        <v/>
      </c>
      <c r="I60" s="28"/>
      <c r="J60" s="28"/>
      <c r="K60" s="28"/>
      <c r="L60" s="28"/>
      <c r="M60" s="24">
        <f t="shared" si="1"/>
        <v>0</v>
      </c>
      <c r="N60" s="23" t="str">
        <f t="shared" si="2"/>
        <v/>
      </c>
      <c r="O60" s="31"/>
      <c r="P60" s="33" t="str">
        <f t="shared" si="3"/>
        <v/>
      </c>
      <c r="R60" s="174" t="str">
        <f t="shared" si="4"/>
        <v/>
      </c>
    </row>
    <row r="61" spans="1:18" ht="24.95" customHeight="1" x14ac:dyDescent="0.2">
      <c r="A61" s="212"/>
      <c r="B61" s="213"/>
      <c r="C61" s="214"/>
      <c r="D61" s="88"/>
      <c r="E61" s="88"/>
      <c r="F61" s="27"/>
      <c r="G61" s="28"/>
      <c r="H61" s="22" t="str">
        <f>IF(G61="","",ROUNDDOWN('Lesné celky'!$C$2*G61,2))</f>
        <v/>
      </c>
      <c r="I61" s="28"/>
      <c r="J61" s="28"/>
      <c r="K61" s="28"/>
      <c r="L61" s="28"/>
      <c r="M61" s="24">
        <f t="shared" si="1"/>
        <v>0</v>
      </c>
      <c r="N61" s="23" t="str">
        <f t="shared" si="2"/>
        <v/>
      </c>
      <c r="O61" s="31"/>
      <c r="P61" s="33" t="str">
        <f t="shared" si="3"/>
        <v/>
      </c>
      <c r="R61" s="174" t="str">
        <f t="shared" si="4"/>
        <v/>
      </c>
    </row>
    <row r="62" spans="1:18" ht="24.95" customHeight="1" x14ac:dyDescent="0.2">
      <c r="A62" s="212"/>
      <c r="B62" s="213"/>
      <c r="C62" s="214"/>
      <c r="D62" s="88"/>
      <c r="E62" s="88"/>
      <c r="F62" s="27"/>
      <c r="G62" s="28"/>
      <c r="H62" s="22" t="str">
        <f>IF(G62="","",ROUNDDOWN('Lesné celky'!$C$2*G62,2))</f>
        <v/>
      </c>
      <c r="I62" s="28"/>
      <c r="J62" s="28"/>
      <c r="K62" s="28"/>
      <c r="L62" s="28"/>
      <c r="M62" s="24">
        <f t="shared" si="1"/>
        <v>0</v>
      </c>
      <c r="N62" s="23" t="str">
        <f t="shared" si="2"/>
        <v/>
      </c>
      <c r="O62" s="31"/>
      <c r="P62" s="33" t="str">
        <f t="shared" si="3"/>
        <v/>
      </c>
      <c r="R62" s="174" t="str">
        <f t="shared" si="4"/>
        <v/>
      </c>
    </row>
    <row r="63" spans="1:18" ht="24.95" customHeight="1" x14ac:dyDescent="0.2">
      <c r="A63" s="212"/>
      <c r="B63" s="213"/>
      <c r="C63" s="214"/>
      <c r="D63" s="88"/>
      <c r="E63" s="88"/>
      <c r="F63" s="27"/>
      <c r="G63" s="28"/>
      <c r="H63" s="22" t="str">
        <f>IF(G63="","",ROUNDDOWN('Lesné celky'!$C$2*G63,2))</f>
        <v/>
      </c>
      <c r="I63" s="28"/>
      <c r="J63" s="28"/>
      <c r="K63" s="28"/>
      <c r="L63" s="28"/>
      <c r="M63" s="24">
        <f t="shared" si="1"/>
        <v>0</v>
      </c>
      <c r="N63" s="23" t="str">
        <f t="shared" si="2"/>
        <v/>
      </c>
      <c r="O63" s="31"/>
      <c r="P63" s="33" t="str">
        <f t="shared" si="3"/>
        <v/>
      </c>
      <c r="R63" s="174" t="str">
        <f t="shared" si="4"/>
        <v/>
      </c>
    </row>
    <row r="64" spans="1:18" ht="24.95" customHeight="1" x14ac:dyDescent="0.2">
      <c r="A64" s="212"/>
      <c r="B64" s="213"/>
      <c r="C64" s="214"/>
      <c r="D64" s="88"/>
      <c r="E64" s="88"/>
      <c r="F64" s="27"/>
      <c r="G64" s="28"/>
      <c r="H64" s="22" t="str">
        <f>IF(G64="","",ROUNDDOWN('Lesné celky'!$C$2*G64,2))</f>
        <v/>
      </c>
      <c r="I64" s="28"/>
      <c r="J64" s="28"/>
      <c r="K64" s="28"/>
      <c r="L64" s="28"/>
      <c r="M64" s="24">
        <f t="shared" si="1"/>
        <v>0</v>
      </c>
      <c r="N64" s="23" t="str">
        <f t="shared" si="2"/>
        <v/>
      </c>
      <c r="O64" s="31"/>
      <c r="P64" s="33" t="str">
        <f t="shared" si="3"/>
        <v/>
      </c>
      <c r="R64" s="174" t="str">
        <f t="shared" si="4"/>
        <v/>
      </c>
    </row>
    <row r="65" spans="1:18" ht="24.95" customHeight="1" x14ac:dyDescent="0.2">
      <c r="A65" s="212"/>
      <c r="B65" s="213"/>
      <c r="C65" s="214"/>
      <c r="D65" s="88"/>
      <c r="E65" s="88"/>
      <c r="F65" s="27"/>
      <c r="G65" s="28"/>
      <c r="H65" s="22" t="str">
        <f>IF(G65="","",ROUNDDOWN('Lesné celky'!$C$2*G65,2))</f>
        <v/>
      </c>
      <c r="I65" s="28"/>
      <c r="J65" s="28"/>
      <c r="K65" s="28"/>
      <c r="L65" s="28"/>
      <c r="M65" s="24">
        <f t="shared" si="1"/>
        <v>0</v>
      </c>
      <c r="N65" s="23" t="str">
        <f t="shared" si="2"/>
        <v/>
      </c>
      <c r="O65" s="31"/>
      <c r="P65" s="33" t="str">
        <f t="shared" si="3"/>
        <v/>
      </c>
      <c r="R65" s="174" t="str">
        <f t="shared" si="4"/>
        <v/>
      </c>
    </row>
    <row r="66" spans="1:18" ht="24.95" customHeight="1" x14ac:dyDescent="0.2">
      <c r="A66" s="212"/>
      <c r="B66" s="213"/>
      <c r="C66" s="214"/>
      <c r="D66" s="88"/>
      <c r="E66" s="88"/>
      <c r="F66" s="27"/>
      <c r="G66" s="28"/>
      <c r="H66" s="22" t="str">
        <f>IF(G66="","",ROUNDDOWN('Lesné celky'!$C$2*G66,2))</f>
        <v/>
      </c>
      <c r="I66" s="28"/>
      <c r="J66" s="28"/>
      <c r="K66" s="28"/>
      <c r="L66" s="28"/>
      <c r="M66" s="24">
        <f t="shared" si="1"/>
        <v>0</v>
      </c>
      <c r="N66" s="23" t="str">
        <f t="shared" si="2"/>
        <v/>
      </c>
      <c r="O66" s="31"/>
      <c r="P66" s="33" t="str">
        <f t="shared" si="3"/>
        <v/>
      </c>
      <c r="R66" s="174" t="str">
        <f t="shared" si="4"/>
        <v/>
      </c>
    </row>
    <row r="67" spans="1:18" ht="24.95" customHeight="1" x14ac:dyDescent="0.2">
      <c r="A67" s="212"/>
      <c r="B67" s="213"/>
      <c r="C67" s="214"/>
      <c r="D67" s="88"/>
      <c r="E67" s="88"/>
      <c r="F67" s="27"/>
      <c r="G67" s="28"/>
      <c r="H67" s="22" t="str">
        <f>IF(G67="","",ROUNDDOWN('Lesné celky'!$C$2*G67,2))</f>
        <v/>
      </c>
      <c r="I67" s="28"/>
      <c r="J67" s="28"/>
      <c r="K67" s="28"/>
      <c r="L67" s="28"/>
      <c r="M67" s="24">
        <f t="shared" si="1"/>
        <v>0</v>
      </c>
      <c r="N67" s="23" t="str">
        <f t="shared" si="2"/>
        <v/>
      </c>
      <c r="O67" s="31"/>
      <c r="P67" s="33" t="str">
        <f t="shared" si="3"/>
        <v/>
      </c>
      <c r="R67" s="174" t="str">
        <f t="shared" si="4"/>
        <v/>
      </c>
    </row>
    <row r="68" spans="1:18" ht="24.95" customHeight="1" x14ac:dyDescent="0.2">
      <c r="A68" s="212"/>
      <c r="B68" s="213"/>
      <c r="C68" s="214"/>
      <c r="D68" s="88"/>
      <c r="E68" s="88"/>
      <c r="F68" s="27"/>
      <c r="G68" s="28"/>
      <c r="H68" s="22" t="str">
        <f>IF(G68="","",ROUNDDOWN('Lesné celky'!$C$2*G68,2))</f>
        <v/>
      </c>
      <c r="I68" s="28"/>
      <c r="J68" s="28"/>
      <c r="K68" s="28"/>
      <c r="L68" s="28"/>
      <c r="M68" s="24">
        <f t="shared" si="1"/>
        <v>0</v>
      </c>
      <c r="N68" s="23" t="str">
        <f t="shared" si="2"/>
        <v/>
      </c>
      <c r="O68" s="31"/>
      <c r="P68" s="33" t="str">
        <f t="shared" si="3"/>
        <v/>
      </c>
      <c r="R68" s="174" t="str">
        <f t="shared" si="4"/>
        <v/>
      </c>
    </row>
    <row r="69" spans="1:18" ht="24.95" customHeight="1" x14ac:dyDescent="0.2">
      <c r="A69" s="212"/>
      <c r="B69" s="213"/>
      <c r="C69" s="214"/>
      <c r="D69" s="88"/>
      <c r="E69" s="88"/>
      <c r="F69" s="27"/>
      <c r="G69" s="28"/>
      <c r="H69" s="22" t="str">
        <f>IF(G69="","",ROUNDDOWN('Lesné celky'!$C$2*G69,2))</f>
        <v/>
      </c>
      <c r="I69" s="28"/>
      <c r="J69" s="28"/>
      <c r="K69" s="28"/>
      <c r="L69" s="28"/>
      <c r="M69" s="24">
        <f t="shared" si="1"/>
        <v>0</v>
      </c>
      <c r="N69" s="23" t="str">
        <f t="shared" si="2"/>
        <v/>
      </c>
      <c r="O69" s="31"/>
      <c r="P69" s="33" t="str">
        <f t="shared" si="3"/>
        <v/>
      </c>
      <c r="R69" s="174" t="str">
        <f t="shared" si="4"/>
        <v/>
      </c>
    </row>
    <row r="70" spans="1:18" ht="24.95" customHeight="1" x14ac:dyDescent="0.2">
      <c r="A70" s="212"/>
      <c r="B70" s="213"/>
      <c r="C70" s="214"/>
      <c r="D70" s="88"/>
      <c r="E70" s="88"/>
      <c r="F70" s="27"/>
      <c r="G70" s="28"/>
      <c r="H70" s="22" t="str">
        <f>IF(G70="","",ROUNDDOWN('Lesné celky'!$C$2*G70,2))</f>
        <v/>
      </c>
      <c r="I70" s="28"/>
      <c r="J70" s="28"/>
      <c r="K70" s="28"/>
      <c r="L70" s="28"/>
      <c r="M70" s="24">
        <f t="shared" si="1"/>
        <v>0</v>
      </c>
      <c r="N70" s="23" t="str">
        <f t="shared" si="2"/>
        <v/>
      </c>
      <c r="O70" s="31"/>
      <c r="P70" s="33" t="str">
        <f t="shared" si="3"/>
        <v/>
      </c>
      <c r="R70" s="174" t="str">
        <f t="shared" si="4"/>
        <v/>
      </c>
    </row>
    <row r="71" spans="1:18" ht="24.95" customHeight="1" x14ac:dyDescent="0.2">
      <c r="A71" s="212"/>
      <c r="B71" s="213"/>
      <c r="C71" s="214"/>
      <c r="D71" s="88"/>
      <c r="E71" s="88"/>
      <c r="F71" s="27"/>
      <c r="G71" s="28"/>
      <c r="H71" s="22" t="str">
        <f>IF(G71="","",ROUNDDOWN('Lesné celky'!$C$2*G71,2))</f>
        <v/>
      </c>
      <c r="I71" s="28"/>
      <c r="J71" s="28"/>
      <c r="K71" s="28"/>
      <c r="L71" s="28"/>
      <c r="M71" s="24">
        <f t="shared" si="1"/>
        <v>0</v>
      </c>
      <c r="N71" s="23" t="str">
        <f t="shared" si="2"/>
        <v/>
      </c>
      <c r="O71" s="31"/>
      <c r="P71" s="33" t="str">
        <f t="shared" si="3"/>
        <v/>
      </c>
      <c r="R71" s="174" t="str">
        <f t="shared" si="4"/>
        <v/>
      </c>
    </row>
    <row r="72" spans="1:18" ht="24.95" customHeight="1" x14ac:dyDescent="0.2">
      <c r="A72" s="212"/>
      <c r="B72" s="213"/>
      <c r="C72" s="214"/>
      <c r="D72" s="88"/>
      <c r="E72" s="88"/>
      <c r="F72" s="27"/>
      <c r="G72" s="28"/>
      <c r="H72" s="22" t="str">
        <f>IF(G72="","",ROUNDDOWN('Lesné celky'!$C$2*G72,2))</f>
        <v/>
      </c>
      <c r="I72" s="28"/>
      <c r="J72" s="28"/>
      <c r="K72" s="28"/>
      <c r="L72" s="28"/>
      <c r="M72" s="24">
        <f t="shared" si="1"/>
        <v>0</v>
      </c>
      <c r="N72" s="23" t="str">
        <f t="shared" si="2"/>
        <v/>
      </c>
      <c r="O72" s="31"/>
      <c r="P72" s="33" t="str">
        <f t="shared" si="3"/>
        <v/>
      </c>
      <c r="R72" s="174" t="str">
        <f t="shared" si="4"/>
        <v/>
      </c>
    </row>
    <row r="73" spans="1:18" ht="24.95" customHeight="1" x14ac:dyDescent="0.2">
      <c r="A73" s="212"/>
      <c r="B73" s="213"/>
      <c r="C73" s="214"/>
      <c r="D73" s="88"/>
      <c r="E73" s="88"/>
      <c r="F73" s="27"/>
      <c r="G73" s="28"/>
      <c r="H73" s="22" t="str">
        <f>IF(G73="","",ROUNDDOWN('Lesné celky'!$C$2*G73,2))</f>
        <v/>
      </c>
      <c r="I73" s="28"/>
      <c r="J73" s="28"/>
      <c r="K73" s="28"/>
      <c r="L73" s="28"/>
      <c r="M73" s="24">
        <f t="shared" si="1"/>
        <v>0</v>
      </c>
      <c r="N73" s="23" t="str">
        <f t="shared" si="2"/>
        <v/>
      </c>
      <c r="O73" s="31"/>
      <c r="P73" s="33" t="str">
        <f t="shared" si="3"/>
        <v/>
      </c>
      <c r="R73" s="174" t="str">
        <f t="shared" si="4"/>
        <v/>
      </c>
    </row>
    <row r="74" spans="1:18" ht="24.95" customHeight="1" x14ac:dyDescent="0.2">
      <c r="A74" s="212"/>
      <c r="B74" s="213"/>
      <c r="C74" s="214"/>
      <c r="D74" s="88"/>
      <c r="E74" s="88"/>
      <c r="F74" s="27"/>
      <c r="G74" s="28"/>
      <c r="H74" s="22" t="str">
        <f>IF(G74="","",ROUNDDOWN('Lesné celky'!$C$2*G74,2))</f>
        <v/>
      </c>
      <c r="I74" s="28"/>
      <c r="J74" s="28"/>
      <c r="K74" s="28"/>
      <c r="L74" s="28"/>
      <c r="M74" s="24">
        <f t="shared" si="1"/>
        <v>0</v>
      </c>
      <c r="N74" s="23" t="str">
        <f t="shared" si="2"/>
        <v/>
      </c>
      <c r="O74" s="31"/>
      <c r="P74" s="33" t="str">
        <f t="shared" si="3"/>
        <v/>
      </c>
      <c r="R74" s="174" t="str">
        <f t="shared" si="4"/>
        <v/>
      </c>
    </row>
    <row r="75" spans="1:18" ht="24.95" customHeight="1" x14ac:dyDescent="0.2">
      <c r="A75" s="212"/>
      <c r="B75" s="213"/>
      <c r="C75" s="214"/>
      <c r="D75" s="88"/>
      <c r="E75" s="88"/>
      <c r="F75" s="27"/>
      <c r="G75" s="28"/>
      <c r="H75" s="22" t="str">
        <f>IF(G75="","",ROUNDDOWN('Lesné celky'!$C$2*G75,2))</f>
        <v/>
      </c>
      <c r="I75" s="28"/>
      <c r="J75" s="28"/>
      <c r="K75" s="28"/>
      <c r="L75" s="28"/>
      <c r="M75" s="24">
        <f t="shared" si="1"/>
        <v>0</v>
      </c>
      <c r="N75" s="23" t="str">
        <f t="shared" si="2"/>
        <v/>
      </c>
      <c r="O75" s="31"/>
      <c r="P75" s="33" t="str">
        <f t="shared" si="3"/>
        <v/>
      </c>
      <c r="R75" s="174" t="str">
        <f t="shared" si="4"/>
        <v/>
      </c>
    </row>
    <row r="76" spans="1:18" ht="24.95" customHeight="1" x14ac:dyDescent="0.2">
      <c r="A76" s="212"/>
      <c r="B76" s="213"/>
      <c r="C76" s="214"/>
      <c r="D76" s="88"/>
      <c r="E76" s="88"/>
      <c r="F76" s="27"/>
      <c r="G76" s="28"/>
      <c r="H76" s="22" t="str">
        <f>IF(G76="","",ROUNDDOWN('Lesné celky'!$C$2*G76,2))</f>
        <v/>
      </c>
      <c r="I76" s="28"/>
      <c r="J76" s="28"/>
      <c r="K76" s="28"/>
      <c r="L76" s="28"/>
      <c r="M76" s="24">
        <f t="shared" si="1"/>
        <v>0</v>
      </c>
      <c r="N76" s="23" t="str">
        <f t="shared" si="2"/>
        <v/>
      </c>
      <c r="O76" s="31"/>
      <c r="P76" s="33" t="str">
        <f t="shared" si="3"/>
        <v/>
      </c>
      <c r="R76" s="174" t="str">
        <f t="shared" si="4"/>
        <v/>
      </c>
    </row>
    <row r="77" spans="1:18" ht="24.95" customHeight="1" x14ac:dyDescent="0.2">
      <c r="A77" s="212"/>
      <c r="B77" s="213"/>
      <c r="C77" s="214"/>
      <c r="D77" s="88"/>
      <c r="E77" s="88"/>
      <c r="F77" s="27"/>
      <c r="G77" s="28"/>
      <c r="H77" s="22" t="str">
        <f>IF(G77="","",ROUNDDOWN('Lesné celky'!$C$2*G77,2))</f>
        <v/>
      </c>
      <c r="I77" s="28"/>
      <c r="J77" s="28"/>
      <c r="K77" s="28"/>
      <c r="L77" s="28"/>
      <c r="M77" s="24">
        <f t="shared" si="1"/>
        <v>0</v>
      </c>
      <c r="N77" s="23" t="str">
        <f t="shared" si="2"/>
        <v/>
      </c>
      <c r="O77" s="31"/>
      <c r="P77" s="33" t="str">
        <f t="shared" si="3"/>
        <v/>
      </c>
      <c r="R77" s="174" t="str">
        <f t="shared" si="4"/>
        <v/>
      </c>
    </row>
    <row r="78" spans="1:18" ht="24.95" customHeight="1" x14ac:dyDescent="0.2">
      <c r="A78" s="212"/>
      <c r="B78" s="213"/>
      <c r="C78" s="214"/>
      <c r="D78" s="88"/>
      <c r="E78" s="88"/>
      <c r="F78" s="27"/>
      <c r="G78" s="28"/>
      <c r="H78" s="22" t="str">
        <f>IF(G78="","",ROUNDDOWN('Lesné celky'!$C$2*G78,2))</f>
        <v/>
      </c>
      <c r="I78" s="28"/>
      <c r="J78" s="28"/>
      <c r="K78" s="28"/>
      <c r="L78" s="28"/>
      <c r="M78" s="24">
        <f t="shared" si="1"/>
        <v>0</v>
      </c>
      <c r="N78" s="23" t="str">
        <f t="shared" si="2"/>
        <v/>
      </c>
      <c r="O78" s="31"/>
      <c r="P78" s="33" t="str">
        <f t="shared" si="3"/>
        <v/>
      </c>
      <c r="R78" s="174" t="str">
        <f t="shared" si="4"/>
        <v/>
      </c>
    </row>
    <row r="79" spans="1:18" ht="24.95" customHeight="1" x14ac:dyDescent="0.2">
      <c r="A79" s="212"/>
      <c r="B79" s="213"/>
      <c r="C79" s="214"/>
      <c r="D79" s="88"/>
      <c r="E79" s="88"/>
      <c r="F79" s="27"/>
      <c r="G79" s="28"/>
      <c r="H79" s="22" t="str">
        <f>IF(G79="","",ROUNDDOWN('Lesné celky'!$C$2*G79,2))</f>
        <v/>
      </c>
      <c r="I79" s="28"/>
      <c r="J79" s="28"/>
      <c r="K79" s="28"/>
      <c r="L79" s="28"/>
      <c r="M79" s="24">
        <f t="shared" si="1"/>
        <v>0</v>
      </c>
      <c r="N79" s="23" t="str">
        <f t="shared" si="2"/>
        <v/>
      </c>
      <c r="O79" s="31"/>
      <c r="P79" s="33" t="str">
        <f t="shared" si="3"/>
        <v/>
      </c>
      <c r="R79" s="174" t="str">
        <f t="shared" si="4"/>
        <v/>
      </c>
    </row>
    <row r="80" spans="1:18" ht="24.95" customHeight="1" x14ac:dyDescent="0.2">
      <c r="A80" s="212"/>
      <c r="B80" s="213"/>
      <c r="C80" s="214"/>
      <c r="D80" s="88"/>
      <c r="E80" s="88"/>
      <c r="F80" s="27"/>
      <c r="G80" s="28"/>
      <c r="H80" s="22" t="str">
        <f>IF(G80="","",ROUNDDOWN('Lesné celky'!$C$2*G80,2))</f>
        <v/>
      </c>
      <c r="I80" s="28"/>
      <c r="J80" s="28"/>
      <c r="K80" s="28"/>
      <c r="L80" s="28"/>
      <c r="M80" s="24">
        <f t="shared" si="1"/>
        <v>0</v>
      </c>
      <c r="N80" s="23" t="str">
        <f t="shared" si="2"/>
        <v/>
      </c>
      <c r="O80" s="31"/>
      <c r="P80" s="33" t="str">
        <f t="shared" si="3"/>
        <v/>
      </c>
      <c r="R80" s="174" t="str">
        <f t="shared" si="4"/>
        <v/>
      </c>
    </row>
    <row r="81" spans="1:18" ht="24.95" customHeight="1" x14ac:dyDescent="0.2">
      <c r="A81" s="212"/>
      <c r="B81" s="213"/>
      <c r="C81" s="214"/>
      <c r="D81" s="88"/>
      <c r="E81" s="88"/>
      <c r="F81" s="27"/>
      <c r="G81" s="28"/>
      <c r="H81" s="22" t="str">
        <f>IF(G81="","",ROUNDDOWN('Lesné celky'!$C$2*G81,2))</f>
        <v/>
      </c>
      <c r="I81" s="28"/>
      <c r="J81" s="28"/>
      <c r="K81" s="28"/>
      <c r="L81" s="28"/>
      <c r="M81" s="24">
        <f t="shared" si="1"/>
        <v>0</v>
      </c>
      <c r="N81" s="23" t="str">
        <f t="shared" si="2"/>
        <v/>
      </c>
      <c r="O81" s="31"/>
      <c r="P81" s="33" t="str">
        <f t="shared" si="3"/>
        <v/>
      </c>
      <c r="R81" s="174" t="str">
        <f t="shared" si="4"/>
        <v/>
      </c>
    </row>
    <row r="82" spans="1:18" ht="24.95" customHeight="1" x14ac:dyDescent="0.2">
      <c r="A82" s="212"/>
      <c r="B82" s="213"/>
      <c r="C82" s="214"/>
      <c r="D82" s="88"/>
      <c r="E82" s="88"/>
      <c r="F82" s="27"/>
      <c r="G82" s="28"/>
      <c r="H82" s="22" t="str">
        <f>IF(G82="","",ROUNDDOWN('Lesné celky'!$C$2*G82,2))</f>
        <v/>
      </c>
      <c r="I82" s="28"/>
      <c r="J82" s="28"/>
      <c r="K82" s="28"/>
      <c r="L82" s="28"/>
      <c r="M82" s="24">
        <f t="shared" si="1"/>
        <v>0</v>
      </c>
      <c r="N82" s="23" t="str">
        <f t="shared" si="2"/>
        <v/>
      </c>
      <c r="O82" s="31"/>
      <c r="P82" s="33" t="str">
        <f t="shared" si="3"/>
        <v/>
      </c>
      <c r="R82" s="174" t="str">
        <f t="shared" si="4"/>
        <v/>
      </c>
    </row>
    <row r="83" spans="1:18" ht="24.95" customHeight="1" x14ac:dyDescent="0.2">
      <c r="A83" s="212"/>
      <c r="B83" s="213"/>
      <c r="C83" s="214"/>
      <c r="D83" s="88"/>
      <c r="E83" s="88"/>
      <c r="F83" s="27"/>
      <c r="G83" s="28"/>
      <c r="H83" s="22" t="str">
        <f>IF(G83="","",ROUNDDOWN('Lesné celky'!$C$2*G83,2))</f>
        <v/>
      </c>
      <c r="I83" s="28"/>
      <c r="J83" s="28"/>
      <c r="K83" s="28"/>
      <c r="L83" s="28"/>
      <c r="M83" s="24">
        <f t="shared" si="1"/>
        <v>0</v>
      </c>
      <c r="N83" s="23" t="str">
        <f t="shared" si="2"/>
        <v/>
      </c>
      <c r="O83" s="31"/>
      <c r="P83" s="33" t="str">
        <f t="shared" si="3"/>
        <v/>
      </c>
      <c r="R83" s="174" t="str">
        <f t="shared" si="4"/>
        <v/>
      </c>
    </row>
    <row r="84" spans="1:18" ht="24.95" customHeight="1" x14ac:dyDescent="0.2">
      <c r="A84" s="212"/>
      <c r="B84" s="213"/>
      <c r="C84" s="214"/>
      <c r="D84" s="88"/>
      <c r="E84" s="88"/>
      <c r="F84" s="27"/>
      <c r="G84" s="28"/>
      <c r="H84" s="22" t="str">
        <f>IF(G84="","",ROUNDDOWN('Lesné celky'!$C$2*G84,2))</f>
        <v/>
      </c>
      <c r="I84" s="28"/>
      <c r="J84" s="28"/>
      <c r="K84" s="28"/>
      <c r="L84" s="28"/>
      <c r="M84" s="24">
        <f t="shared" ref="M84:M129" si="5">SUM(I84:L84)</f>
        <v>0</v>
      </c>
      <c r="N84" s="23" t="str">
        <f t="shared" ref="N84:N129" si="6">IF(ROUNDDOWN(F84*G84,2)-ROUNDDOWN(SUM(I84:L84),2)=0,"","zlý súčet")</f>
        <v/>
      </c>
      <c r="O84" s="31"/>
      <c r="P84" s="33" t="str">
        <f t="shared" ref="P84:P147" si="7">IF(H84="","",H84-O84)</f>
        <v/>
      </c>
      <c r="R84" s="174" t="str">
        <f t="shared" ref="R84:R147" si="8">IF(AND(H84&lt;&gt;"",OR(E84="",D84="",A84="")),"nekorektne zadané údaje","")</f>
        <v/>
      </c>
    </row>
    <row r="85" spans="1:18" ht="24.95" customHeight="1" x14ac:dyDescent="0.2">
      <c r="A85" s="212"/>
      <c r="B85" s="213"/>
      <c r="C85" s="214"/>
      <c r="D85" s="88"/>
      <c r="E85" s="88"/>
      <c r="F85" s="27"/>
      <c r="G85" s="28"/>
      <c r="H85" s="22" t="str">
        <f>IF(G85="","",ROUNDDOWN('Lesné celky'!$C$2*G85,2))</f>
        <v/>
      </c>
      <c r="I85" s="28"/>
      <c r="J85" s="28"/>
      <c r="K85" s="28"/>
      <c r="L85" s="28"/>
      <c r="M85" s="24">
        <f t="shared" si="5"/>
        <v>0</v>
      </c>
      <c r="N85" s="23" t="str">
        <f t="shared" si="6"/>
        <v/>
      </c>
      <c r="O85" s="31"/>
      <c r="P85" s="33" t="str">
        <f t="shared" si="7"/>
        <v/>
      </c>
      <c r="R85" s="174" t="str">
        <f t="shared" si="8"/>
        <v/>
      </c>
    </row>
    <row r="86" spans="1:18" ht="24.95" customHeight="1" x14ac:dyDescent="0.2">
      <c r="A86" s="212"/>
      <c r="B86" s="213"/>
      <c r="C86" s="214"/>
      <c r="D86" s="88"/>
      <c r="E86" s="88"/>
      <c r="F86" s="27"/>
      <c r="G86" s="28"/>
      <c r="H86" s="22" t="str">
        <f>IF(G86="","",ROUNDDOWN('Lesné celky'!$C$2*G86,2))</f>
        <v/>
      </c>
      <c r="I86" s="28"/>
      <c r="J86" s="28"/>
      <c r="K86" s="28"/>
      <c r="L86" s="28"/>
      <c r="M86" s="24">
        <f t="shared" si="5"/>
        <v>0</v>
      </c>
      <c r="N86" s="23" t="str">
        <f t="shared" si="6"/>
        <v/>
      </c>
      <c r="O86" s="31"/>
      <c r="P86" s="33" t="str">
        <f t="shared" si="7"/>
        <v/>
      </c>
      <c r="R86" s="174" t="str">
        <f t="shared" si="8"/>
        <v/>
      </c>
    </row>
    <row r="87" spans="1:18" ht="24.95" customHeight="1" x14ac:dyDescent="0.2">
      <c r="A87" s="212"/>
      <c r="B87" s="213"/>
      <c r="C87" s="214"/>
      <c r="D87" s="88"/>
      <c r="E87" s="88"/>
      <c r="F87" s="27"/>
      <c r="G87" s="28"/>
      <c r="H87" s="22" t="str">
        <f>IF(G87="","",ROUNDDOWN('Lesné celky'!$C$2*G87,2))</f>
        <v/>
      </c>
      <c r="I87" s="28"/>
      <c r="J87" s="28"/>
      <c r="K87" s="28"/>
      <c r="L87" s="28"/>
      <c r="M87" s="24">
        <f t="shared" si="5"/>
        <v>0</v>
      </c>
      <c r="N87" s="23" t="str">
        <f t="shared" si="6"/>
        <v/>
      </c>
      <c r="O87" s="31"/>
      <c r="P87" s="33" t="str">
        <f t="shared" si="7"/>
        <v/>
      </c>
      <c r="R87" s="174" t="str">
        <f t="shared" si="8"/>
        <v/>
      </c>
    </row>
    <row r="88" spans="1:18" ht="24.95" customHeight="1" x14ac:dyDescent="0.2">
      <c r="A88" s="212"/>
      <c r="B88" s="213"/>
      <c r="C88" s="214"/>
      <c r="D88" s="88"/>
      <c r="E88" s="88"/>
      <c r="F88" s="27"/>
      <c r="G88" s="28"/>
      <c r="H88" s="22" t="str">
        <f>IF(G88="","",ROUNDDOWN('Lesné celky'!$C$2*G88,2))</f>
        <v/>
      </c>
      <c r="I88" s="28"/>
      <c r="J88" s="28"/>
      <c r="K88" s="28"/>
      <c r="L88" s="28"/>
      <c r="M88" s="24">
        <f t="shared" si="5"/>
        <v>0</v>
      </c>
      <c r="N88" s="23" t="str">
        <f t="shared" si="6"/>
        <v/>
      </c>
      <c r="O88" s="31"/>
      <c r="P88" s="33" t="str">
        <f t="shared" si="7"/>
        <v/>
      </c>
      <c r="R88" s="174" t="str">
        <f t="shared" si="8"/>
        <v/>
      </c>
    </row>
    <row r="89" spans="1:18" ht="24.95" customHeight="1" x14ac:dyDescent="0.2">
      <c r="A89" s="212"/>
      <c r="B89" s="213"/>
      <c r="C89" s="214"/>
      <c r="D89" s="88"/>
      <c r="E89" s="88"/>
      <c r="F89" s="27"/>
      <c r="G89" s="28"/>
      <c r="H89" s="22" t="str">
        <f>IF(G89="","",ROUNDDOWN('Lesné celky'!$C$2*G89,2))</f>
        <v/>
      </c>
      <c r="I89" s="28"/>
      <c r="J89" s="28"/>
      <c r="K89" s="28"/>
      <c r="L89" s="28"/>
      <c r="M89" s="24">
        <f t="shared" si="5"/>
        <v>0</v>
      </c>
      <c r="N89" s="23" t="str">
        <f t="shared" si="6"/>
        <v/>
      </c>
      <c r="O89" s="31"/>
      <c r="P89" s="33" t="str">
        <f t="shared" si="7"/>
        <v/>
      </c>
      <c r="R89" s="174" t="str">
        <f t="shared" si="8"/>
        <v/>
      </c>
    </row>
    <row r="90" spans="1:18" ht="24.95" customHeight="1" x14ac:dyDescent="0.2">
      <c r="A90" s="212"/>
      <c r="B90" s="213"/>
      <c r="C90" s="214"/>
      <c r="D90" s="88"/>
      <c r="E90" s="88"/>
      <c r="F90" s="27"/>
      <c r="G90" s="28"/>
      <c r="H90" s="22" t="str">
        <f>IF(G90="","",ROUNDDOWN('Lesné celky'!$C$2*G90,2))</f>
        <v/>
      </c>
      <c r="I90" s="28"/>
      <c r="J90" s="28"/>
      <c r="K90" s="28"/>
      <c r="L90" s="28"/>
      <c r="M90" s="24">
        <f t="shared" si="5"/>
        <v>0</v>
      </c>
      <c r="N90" s="23" t="str">
        <f t="shared" si="6"/>
        <v/>
      </c>
      <c r="O90" s="31"/>
      <c r="P90" s="33" t="str">
        <f t="shared" si="7"/>
        <v/>
      </c>
      <c r="R90" s="174" t="str">
        <f t="shared" si="8"/>
        <v/>
      </c>
    </row>
    <row r="91" spans="1:18" ht="24.95" customHeight="1" x14ac:dyDescent="0.2">
      <c r="A91" s="212"/>
      <c r="B91" s="213"/>
      <c r="C91" s="214"/>
      <c r="D91" s="88"/>
      <c r="E91" s="88"/>
      <c r="F91" s="27"/>
      <c r="G91" s="28"/>
      <c r="H91" s="22" t="str">
        <f>IF(G91="","",ROUNDDOWN('Lesné celky'!$C$2*G91,2))</f>
        <v/>
      </c>
      <c r="I91" s="28"/>
      <c r="J91" s="28"/>
      <c r="K91" s="28"/>
      <c r="L91" s="28"/>
      <c r="M91" s="24">
        <f t="shared" si="5"/>
        <v>0</v>
      </c>
      <c r="N91" s="23" t="str">
        <f t="shared" si="6"/>
        <v/>
      </c>
      <c r="O91" s="31"/>
      <c r="P91" s="33" t="str">
        <f t="shared" si="7"/>
        <v/>
      </c>
      <c r="R91" s="174" t="str">
        <f t="shared" si="8"/>
        <v/>
      </c>
    </row>
    <row r="92" spans="1:18" ht="24.95" customHeight="1" x14ac:dyDescent="0.2">
      <c r="A92" s="212"/>
      <c r="B92" s="213"/>
      <c r="C92" s="214"/>
      <c r="D92" s="88"/>
      <c r="E92" s="88"/>
      <c r="F92" s="27"/>
      <c r="G92" s="28"/>
      <c r="H92" s="22" t="str">
        <f>IF(G92="","",ROUNDDOWN('Lesné celky'!$C$2*G92,2))</f>
        <v/>
      </c>
      <c r="I92" s="28"/>
      <c r="J92" s="28"/>
      <c r="K92" s="28"/>
      <c r="L92" s="28"/>
      <c r="M92" s="24">
        <f t="shared" si="5"/>
        <v>0</v>
      </c>
      <c r="N92" s="23" t="str">
        <f t="shared" si="6"/>
        <v/>
      </c>
      <c r="O92" s="31"/>
      <c r="P92" s="33" t="str">
        <f t="shared" si="7"/>
        <v/>
      </c>
      <c r="R92" s="174" t="str">
        <f t="shared" si="8"/>
        <v/>
      </c>
    </row>
    <row r="93" spans="1:18" ht="24.95" customHeight="1" x14ac:dyDescent="0.2">
      <c r="A93" s="212"/>
      <c r="B93" s="213"/>
      <c r="C93" s="214"/>
      <c r="D93" s="88"/>
      <c r="E93" s="88"/>
      <c r="F93" s="27"/>
      <c r="G93" s="28"/>
      <c r="H93" s="22" t="str">
        <f>IF(G93="","",ROUNDDOWN('Lesné celky'!$C$2*G93,2))</f>
        <v/>
      </c>
      <c r="I93" s="28"/>
      <c r="J93" s="28"/>
      <c r="K93" s="28"/>
      <c r="L93" s="28"/>
      <c r="M93" s="24">
        <f t="shared" si="5"/>
        <v>0</v>
      </c>
      <c r="N93" s="23" t="str">
        <f t="shared" si="6"/>
        <v/>
      </c>
      <c r="O93" s="31"/>
      <c r="P93" s="33" t="str">
        <f t="shared" si="7"/>
        <v/>
      </c>
      <c r="R93" s="174" t="str">
        <f t="shared" si="8"/>
        <v/>
      </c>
    </row>
    <row r="94" spans="1:18" ht="24.95" customHeight="1" x14ac:dyDescent="0.2">
      <c r="A94" s="212"/>
      <c r="B94" s="213"/>
      <c r="C94" s="214"/>
      <c r="D94" s="88"/>
      <c r="E94" s="88"/>
      <c r="F94" s="27"/>
      <c r="G94" s="28"/>
      <c r="H94" s="22" t="str">
        <f>IF(G94="","",ROUNDDOWN('Lesné celky'!$C$2*G94,2))</f>
        <v/>
      </c>
      <c r="I94" s="28"/>
      <c r="J94" s="28"/>
      <c r="K94" s="28"/>
      <c r="L94" s="28"/>
      <c r="M94" s="24">
        <f t="shared" si="5"/>
        <v>0</v>
      </c>
      <c r="N94" s="23" t="str">
        <f t="shared" si="6"/>
        <v/>
      </c>
      <c r="O94" s="31"/>
      <c r="P94" s="33" t="str">
        <f t="shared" si="7"/>
        <v/>
      </c>
      <c r="R94" s="174" t="str">
        <f t="shared" si="8"/>
        <v/>
      </c>
    </row>
    <row r="95" spans="1:18" ht="24.95" customHeight="1" x14ac:dyDescent="0.2">
      <c r="A95" s="212"/>
      <c r="B95" s="213"/>
      <c r="C95" s="214"/>
      <c r="D95" s="88"/>
      <c r="E95" s="88"/>
      <c r="F95" s="27"/>
      <c r="G95" s="28"/>
      <c r="H95" s="22" t="str">
        <f>IF(G95="","",ROUNDDOWN('Lesné celky'!$C$2*G95,2))</f>
        <v/>
      </c>
      <c r="I95" s="28"/>
      <c r="J95" s="28"/>
      <c r="K95" s="28"/>
      <c r="L95" s="28"/>
      <c r="M95" s="24">
        <f t="shared" si="5"/>
        <v>0</v>
      </c>
      <c r="N95" s="23" t="str">
        <f t="shared" si="6"/>
        <v/>
      </c>
      <c r="O95" s="31"/>
      <c r="P95" s="33" t="str">
        <f t="shared" si="7"/>
        <v/>
      </c>
      <c r="R95" s="174" t="str">
        <f t="shared" si="8"/>
        <v/>
      </c>
    </row>
    <row r="96" spans="1:18" ht="24.95" customHeight="1" x14ac:dyDescent="0.2">
      <c r="A96" s="212"/>
      <c r="B96" s="213"/>
      <c r="C96" s="214"/>
      <c r="D96" s="88"/>
      <c r="E96" s="88"/>
      <c r="F96" s="27"/>
      <c r="G96" s="28"/>
      <c r="H96" s="22" t="str">
        <f>IF(G96="","",ROUNDDOWN('Lesné celky'!$C$2*G96,2))</f>
        <v/>
      </c>
      <c r="I96" s="28"/>
      <c r="J96" s="28"/>
      <c r="K96" s="28"/>
      <c r="L96" s="28"/>
      <c r="M96" s="24">
        <f t="shared" si="5"/>
        <v>0</v>
      </c>
      <c r="N96" s="23" t="str">
        <f t="shared" si="6"/>
        <v/>
      </c>
      <c r="O96" s="31"/>
      <c r="P96" s="33" t="str">
        <f t="shared" si="7"/>
        <v/>
      </c>
      <c r="R96" s="174" t="str">
        <f t="shared" si="8"/>
        <v/>
      </c>
    </row>
    <row r="97" spans="1:18" ht="24.95" customHeight="1" x14ac:dyDescent="0.2">
      <c r="A97" s="212"/>
      <c r="B97" s="213"/>
      <c r="C97" s="214"/>
      <c r="D97" s="88"/>
      <c r="E97" s="88"/>
      <c r="F97" s="27"/>
      <c r="G97" s="28"/>
      <c r="H97" s="22" t="str">
        <f>IF(G97="","",ROUNDDOWN('Lesné celky'!$C$2*G97,2))</f>
        <v/>
      </c>
      <c r="I97" s="28"/>
      <c r="J97" s="28"/>
      <c r="K97" s="28"/>
      <c r="L97" s="28"/>
      <c r="M97" s="24">
        <f t="shared" si="5"/>
        <v>0</v>
      </c>
      <c r="N97" s="23" t="str">
        <f t="shared" si="6"/>
        <v/>
      </c>
      <c r="O97" s="31"/>
      <c r="P97" s="33" t="str">
        <f t="shared" si="7"/>
        <v/>
      </c>
      <c r="R97" s="174" t="str">
        <f t="shared" si="8"/>
        <v/>
      </c>
    </row>
    <row r="98" spans="1:18" ht="24.95" customHeight="1" x14ac:dyDescent="0.2">
      <c r="A98" s="212"/>
      <c r="B98" s="213"/>
      <c r="C98" s="214"/>
      <c r="D98" s="88"/>
      <c r="E98" s="88"/>
      <c r="F98" s="27"/>
      <c r="G98" s="28"/>
      <c r="H98" s="22" t="str">
        <f>IF(G98="","",ROUNDDOWN('Lesné celky'!$C$2*G98,2))</f>
        <v/>
      </c>
      <c r="I98" s="28"/>
      <c r="J98" s="28"/>
      <c r="K98" s="28"/>
      <c r="L98" s="28"/>
      <c r="M98" s="24">
        <f t="shared" si="5"/>
        <v>0</v>
      </c>
      <c r="N98" s="23" t="str">
        <f t="shared" si="6"/>
        <v/>
      </c>
      <c r="O98" s="31"/>
      <c r="P98" s="33" t="str">
        <f t="shared" si="7"/>
        <v/>
      </c>
      <c r="R98" s="174" t="str">
        <f t="shared" si="8"/>
        <v/>
      </c>
    </row>
    <row r="99" spans="1:18" ht="24.95" customHeight="1" x14ac:dyDescent="0.2">
      <c r="A99" s="212"/>
      <c r="B99" s="213"/>
      <c r="C99" s="214"/>
      <c r="D99" s="88"/>
      <c r="E99" s="88"/>
      <c r="F99" s="27"/>
      <c r="G99" s="28"/>
      <c r="H99" s="22" t="str">
        <f>IF(G99="","",ROUNDDOWN('Lesné celky'!$C$2*G99,2))</f>
        <v/>
      </c>
      <c r="I99" s="28"/>
      <c r="J99" s="28"/>
      <c r="K99" s="28"/>
      <c r="L99" s="28"/>
      <c r="M99" s="24">
        <f t="shared" si="5"/>
        <v>0</v>
      </c>
      <c r="N99" s="23" t="str">
        <f t="shared" si="6"/>
        <v/>
      </c>
      <c r="O99" s="31"/>
      <c r="P99" s="33" t="str">
        <f t="shared" si="7"/>
        <v/>
      </c>
      <c r="R99" s="174" t="str">
        <f t="shared" si="8"/>
        <v/>
      </c>
    </row>
    <row r="100" spans="1:18" ht="24.95" customHeight="1" x14ac:dyDescent="0.2">
      <c r="A100" s="212"/>
      <c r="B100" s="213"/>
      <c r="C100" s="214"/>
      <c r="D100" s="88"/>
      <c r="E100" s="88"/>
      <c r="F100" s="27"/>
      <c r="G100" s="28"/>
      <c r="H100" s="22" t="str">
        <f>IF(G100="","",ROUNDDOWN('Lesné celky'!$C$2*G100,2))</f>
        <v/>
      </c>
      <c r="I100" s="28"/>
      <c r="J100" s="28"/>
      <c r="K100" s="28"/>
      <c r="L100" s="28"/>
      <c r="M100" s="24">
        <f t="shared" si="5"/>
        <v>0</v>
      </c>
      <c r="N100" s="23" t="str">
        <f t="shared" si="6"/>
        <v/>
      </c>
      <c r="O100" s="31"/>
      <c r="P100" s="33" t="str">
        <f t="shared" si="7"/>
        <v/>
      </c>
      <c r="R100" s="174" t="str">
        <f t="shared" si="8"/>
        <v/>
      </c>
    </row>
    <row r="101" spans="1:18" ht="24.95" customHeight="1" x14ac:dyDescent="0.2">
      <c r="A101" s="212"/>
      <c r="B101" s="213"/>
      <c r="C101" s="214"/>
      <c r="D101" s="88"/>
      <c r="E101" s="88"/>
      <c r="F101" s="27"/>
      <c r="G101" s="28"/>
      <c r="H101" s="22" t="str">
        <f>IF(G101="","",ROUNDDOWN('Lesné celky'!$C$2*G101,2))</f>
        <v/>
      </c>
      <c r="I101" s="28"/>
      <c r="J101" s="28"/>
      <c r="K101" s="28"/>
      <c r="L101" s="28"/>
      <c r="M101" s="24">
        <f t="shared" si="5"/>
        <v>0</v>
      </c>
      <c r="N101" s="23" t="str">
        <f t="shared" si="6"/>
        <v/>
      </c>
      <c r="O101" s="31"/>
      <c r="P101" s="33" t="str">
        <f t="shared" si="7"/>
        <v/>
      </c>
      <c r="R101" s="174" t="str">
        <f t="shared" si="8"/>
        <v/>
      </c>
    </row>
    <row r="102" spans="1:18" ht="24.95" customHeight="1" x14ac:dyDescent="0.2">
      <c r="A102" s="212"/>
      <c r="B102" s="213"/>
      <c r="C102" s="214"/>
      <c r="D102" s="88"/>
      <c r="E102" s="88"/>
      <c r="F102" s="27"/>
      <c r="G102" s="28"/>
      <c r="H102" s="22" t="str">
        <f>IF(G102="","",ROUNDDOWN('Lesné celky'!$C$2*G102,2))</f>
        <v/>
      </c>
      <c r="I102" s="28"/>
      <c r="J102" s="28"/>
      <c r="K102" s="28"/>
      <c r="L102" s="28"/>
      <c r="M102" s="24">
        <f t="shared" si="5"/>
        <v>0</v>
      </c>
      <c r="N102" s="23" t="str">
        <f t="shared" si="6"/>
        <v/>
      </c>
      <c r="O102" s="31"/>
      <c r="P102" s="33" t="str">
        <f t="shared" si="7"/>
        <v/>
      </c>
      <c r="R102" s="174" t="str">
        <f t="shared" si="8"/>
        <v/>
      </c>
    </row>
    <row r="103" spans="1:18" ht="24.95" customHeight="1" x14ac:dyDescent="0.2">
      <c r="A103" s="212"/>
      <c r="B103" s="213"/>
      <c r="C103" s="214"/>
      <c r="D103" s="88"/>
      <c r="E103" s="88"/>
      <c r="F103" s="27"/>
      <c r="G103" s="28"/>
      <c r="H103" s="22" t="str">
        <f>IF(G103="","",ROUNDDOWN('Lesné celky'!$C$2*G103,2))</f>
        <v/>
      </c>
      <c r="I103" s="28"/>
      <c r="J103" s="28"/>
      <c r="K103" s="28"/>
      <c r="L103" s="28"/>
      <c r="M103" s="24">
        <f t="shared" si="5"/>
        <v>0</v>
      </c>
      <c r="N103" s="23" t="str">
        <f t="shared" si="6"/>
        <v/>
      </c>
      <c r="O103" s="31"/>
      <c r="P103" s="33" t="str">
        <f t="shared" si="7"/>
        <v/>
      </c>
      <c r="R103" s="174" t="str">
        <f t="shared" si="8"/>
        <v/>
      </c>
    </row>
    <row r="104" spans="1:18" ht="24.95" customHeight="1" x14ac:dyDescent="0.2">
      <c r="A104" s="212"/>
      <c r="B104" s="213"/>
      <c r="C104" s="214"/>
      <c r="D104" s="88"/>
      <c r="E104" s="88"/>
      <c r="F104" s="27"/>
      <c r="G104" s="28"/>
      <c r="H104" s="22" t="str">
        <f>IF(G104="","",ROUNDDOWN('Lesné celky'!$C$2*G104,2))</f>
        <v/>
      </c>
      <c r="I104" s="28"/>
      <c r="J104" s="28"/>
      <c r="K104" s="28"/>
      <c r="L104" s="28"/>
      <c r="M104" s="24">
        <f t="shared" si="5"/>
        <v>0</v>
      </c>
      <c r="N104" s="23" t="str">
        <f t="shared" si="6"/>
        <v/>
      </c>
      <c r="O104" s="31"/>
      <c r="P104" s="33" t="str">
        <f t="shared" si="7"/>
        <v/>
      </c>
      <c r="R104" s="174" t="str">
        <f t="shared" si="8"/>
        <v/>
      </c>
    </row>
    <row r="105" spans="1:18" ht="24.95" customHeight="1" x14ac:dyDescent="0.2">
      <c r="A105" s="212"/>
      <c r="B105" s="213"/>
      <c r="C105" s="214"/>
      <c r="D105" s="88"/>
      <c r="E105" s="88"/>
      <c r="F105" s="27"/>
      <c r="G105" s="28"/>
      <c r="H105" s="22" t="str">
        <f>IF(G105="","",ROUNDDOWN('Lesné celky'!$C$2*G105,2))</f>
        <v/>
      </c>
      <c r="I105" s="28"/>
      <c r="J105" s="28"/>
      <c r="K105" s="28"/>
      <c r="L105" s="28"/>
      <c r="M105" s="24">
        <f t="shared" si="5"/>
        <v>0</v>
      </c>
      <c r="N105" s="23" t="str">
        <f t="shared" si="6"/>
        <v/>
      </c>
      <c r="O105" s="31"/>
      <c r="P105" s="33" t="str">
        <f t="shared" si="7"/>
        <v/>
      </c>
      <c r="R105" s="174" t="str">
        <f t="shared" si="8"/>
        <v/>
      </c>
    </row>
    <row r="106" spans="1:18" ht="24.95" customHeight="1" x14ac:dyDescent="0.2">
      <c r="A106" s="212"/>
      <c r="B106" s="213"/>
      <c r="C106" s="214"/>
      <c r="D106" s="88"/>
      <c r="E106" s="88"/>
      <c r="F106" s="27"/>
      <c r="G106" s="28"/>
      <c r="H106" s="22" t="str">
        <f>IF(G106="","",ROUNDDOWN('Lesné celky'!$C$2*G106,2))</f>
        <v/>
      </c>
      <c r="I106" s="28"/>
      <c r="J106" s="28"/>
      <c r="K106" s="28"/>
      <c r="L106" s="28"/>
      <c r="M106" s="24">
        <f t="shared" si="5"/>
        <v>0</v>
      </c>
      <c r="N106" s="23" t="str">
        <f t="shared" si="6"/>
        <v/>
      </c>
      <c r="O106" s="31"/>
      <c r="P106" s="33" t="str">
        <f t="shared" si="7"/>
        <v/>
      </c>
      <c r="R106" s="174" t="str">
        <f t="shared" si="8"/>
        <v/>
      </c>
    </row>
    <row r="107" spans="1:18" ht="24.95" customHeight="1" x14ac:dyDescent="0.2">
      <c r="A107" s="212"/>
      <c r="B107" s="213"/>
      <c r="C107" s="214"/>
      <c r="D107" s="88"/>
      <c r="E107" s="88"/>
      <c r="F107" s="27"/>
      <c r="G107" s="28"/>
      <c r="H107" s="22" t="str">
        <f>IF(G107="","",ROUNDDOWN('Lesné celky'!$C$2*G107,2))</f>
        <v/>
      </c>
      <c r="I107" s="28"/>
      <c r="J107" s="28"/>
      <c r="K107" s="28"/>
      <c r="L107" s="28"/>
      <c r="M107" s="24">
        <f t="shared" si="5"/>
        <v>0</v>
      </c>
      <c r="N107" s="23" t="str">
        <f t="shared" si="6"/>
        <v/>
      </c>
      <c r="O107" s="31"/>
      <c r="P107" s="33" t="str">
        <f t="shared" si="7"/>
        <v/>
      </c>
      <c r="R107" s="174" t="str">
        <f t="shared" si="8"/>
        <v/>
      </c>
    </row>
    <row r="108" spans="1:18" ht="24.95" customHeight="1" x14ac:dyDescent="0.2">
      <c r="A108" s="212"/>
      <c r="B108" s="213"/>
      <c r="C108" s="214"/>
      <c r="D108" s="88"/>
      <c r="E108" s="88"/>
      <c r="F108" s="27"/>
      <c r="G108" s="28"/>
      <c r="H108" s="22" t="str">
        <f>IF(G108="","",ROUNDDOWN('Lesné celky'!$C$2*G108,2))</f>
        <v/>
      </c>
      <c r="I108" s="28"/>
      <c r="J108" s="28"/>
      <c r="K108" s="28"/>
      <c r="L108" s="28"/>
      <c r="M108" s="24">
        <f t="shared" si="5"/>
        <v>0</v>
      </c>
      <c r="N108" s="23" t="str">
        <f t="shared" si="6"/>
        <v/>
      </c>
      <c r="O108" s="31"/>
      <c r="P108" s="33" t="str">
        <f t="shared" si="7"/>
        <v/>
      </c>
      <c r="R108" s="174" t="str">
        <f t="shared" si="8"/>
        <v/>
      </c>
    </row>
    <row r="109" spans="1:18" ht="24.95" customHeight="1" x14ac:dyDescent="0.2">
      <c r="A109" s="212"/>
      <c r="B109" s="213"/>
      <c r="C109" s="214"/>
      <c r="D109" s="88"/>
      <c r="E109" s="88"/>
      <c r="F109" s="27"/>
      <c r="G109" s="28"/>
      <c r="H109" s="22" t="str">
        <f>IF(G109="","",ROUNDDOWN('Lesné celky'!$C$2*G109,2))</f>
        <v/>
      </c>
      <c r="I109" s="28"/>
      <c r="J109" s="28"/>
      <c r="K109" s="28"/>
      <c r="L109" s="28"/>
      <c r="M109" s="24">
        <f t="shared" si="5"/>
        <v>0</v>
      </c>
      <c r="N109" s="23" t="str">
        <f t="shared" si="6"/>
        <v/>
      </c>
      <c r="O109" s="31"/>
      <c r="P109" s="33" t="str">
        <f t="shared" si="7"/>
        <v/>
      </c>
      <c r="R109" s="174" t="str">
        <f t="shared" si="8"/>
        <v/>
      </c>
    </row>
    <row r="110" spans="1:18" ht="24.95" customHeight="1" x14ac:dyDescent="0.2">
      <c r="A110" s="212"/>
      <c r="B110" s="213"/>
      <c r="C110" s="214"/>
      <c r="D110" s="88"/>
      <c r="E110" s="88"/>
      <c r="F110" s="27"/>
      <c r="G110" s="28"/>
      <c r="H110" s="22" t="str">
        <f>IF(G110="","",ROUNDDOWN('Lesné celky'!$C$2*G110,2))</f>
        <v/>
      </c>
      <c r="I110" s="28"/>
      <c r="J110" s="28"/>
      <c r="K110" s="28"/>
      <c r="L110" s="28"/>
      <c r="M110" s="24">
        <f t="shared" si="5"/>
        <v>0</v>
      </c>
      <c r="N110" s="23" t="str">
        <f t="shared" si="6"/>
        <v/>
      </c>
      <c r="O110" s="31"/>
      <c r="P110" s="33" t="str">
        <f t="shared" si="7"/>
        <v/>
      </c>
      <c r="R110" s="174" t="str">
        <f t="shared" si="8"/>
        <v/>
      </c>
    </row>
    <row r="111" spans="1:18" ht="24.95" customHeight="1" x14ac:dyDescent="0.2">
      <c r="A111" s="212"/>
      <c r="B111" s="213"/>
      <c r="C111" s="214"/>
      <c r="D111" s="88"/>
      <c r="E111" s="88"/>
      <c r="F111" s="27"/>
      <c r="G111" s="28"/>
      <c r="H111" s="22" t="str">
        <f>IF(G111="","",ROUNDDOWN('Lesné celky'!$C$2*G111,2))</f>
        <v/>
      </c>
      <c r="I111" s="28"/>
      <c r="J111" s="28"/>
      <c r="K111" s="28"/>
      <c r="L111" s="28"/>
      <c r="M111" s="24">
        <f t="shared" si="5"/>
        <v>0</v>
      </c>
      <c r="N111" s="23" t="str">
        <f t="shared" si="6"/>
        <v/>
      </c>
      <c r="O111" s="31"/>
      <c r="P111" s="33" t="str">
        <f t="shared" si="7"/>
        <v/>
      </c>
      <c r="R111" s="174" t="str">
        <f t="shared" si="8"/>
        <v/>
      </c>
    </row>
    <row r="112" spans="1:18" ht="24.95" customHeight="1" x14ac:dyDescent="0.2">
      <c r="A112" s="212"/>
      <c r="B112" s="213"/>
      <c r="C112" s="214"/>
      <c r="D112" s="88"/>
      <c r="E112" s="88"/>
      <c r="F112" s="27"/>
      <c r="G112" s="28"/>
      <c r="H112" s="22" t="str">
        <f>IF(G112="","",ROUNDDOWN('Lesné celky'!$C$2*G112,2))</f>
        <v/>
      </c>
      <c r="I112" s="28"/>
      <c r="J112" s="28"/>
      <c r="K112" s="28"/>
      <c r="L112" s="28"/>
      <c r="M112" s="24">
        <f t="shared" si="5"/>
        <v>0</v>
      </c>
      <c r="N112" s="23" t="str">
        <f t="shared" si="6"/>
        <v/>
      </c>
      <c r="O112" s="31"/>
      <c r="P112" s="33" t="str">
        <f t="shared" si="7"/>
        <v/>
      </c>
      <c r="R112" s="174" t="str">
        <f t="shared" si="8"/>
        <v/>
      </c>
    </row>
    <row r="113" spans="1:18" ht="24.95" customHeight="1" x14ac:dyDescent="0.2">
      <c r="A113" s="212"/>
      <c r="B113" s="213"/>
      <c r="C113" s="214"/>
      <c r="D113" s="88"/>
      <c r="E113" s="88"/>
      <c r="F113" s="27"/>
      <c r="G113" s="28"/>
      <c r="H113" s="22" t="str">
        <f>IF(G113="","",ROUNDDOWN('Lesné celky'!$C$2*G113,2))</f>
        <v/>
      </c>
      <c r="I113" s="28"/>
      <c r="J113" s="28"/>
      <c r="K113" s="28"/>
      <c r="L113" s="28"/>
      <c r="M113" s="24">
        <f t="shared" si="5"/>
        <v>0</v>
      </c>
      <c r="N113" s="23" t="str">
        <f t="shared" si="6"/>
        <v/>
      </c>
      <c r="O113" s="31"/>
      <c r="P113" s="33" t="str">
        <f t="shared" si="7"/>
        <v/>
      </c>
      <c r="R113" s="174" t="str">
        <f t="shared" si="8"/>
        <v/>
      </c>
    </row>
    <row r="114" spans="1:18" ht="24.95" customHeight="1" x14ac:dyDescent="0.2">
      <c r="A114" s="212"/>
      <c r="B114" s="213"/>
      <c r="C114" s="214"/>
      <c r="D114" s="88"/>
      <c r="E114" s="88"/>
      <c r="F114" s="27"/>
      <c r="G114" s="28"/>
      <c r="H114" s="22" t="str">
        <f>IF(G114="","",ROUNDDOWN('Lesné celky'!$C$2*G114,2))</f>
        <v/>
      </c>
      <c r="I114" s="28"/>
      <c r="J114" s="28"/>
      <c r="K114" s="28"/>
      <c r="L114" s="28"/>
      <c r="M114" s="24">
        <f t="shared" si="5"/>
        <v>0</v>
      </c>
      <c r="N114" s="23" t="str">
        <f t="shared" si="6"/>
        <v/>
      </c>
      <c r="O114" s="31"/>
      <c r="P114" s="33" t="str">
        <f t="shared" si="7"/>
        <v/>
      </c>
      <c r="R114" s="174" t="str">
        <f t="shared" si="8"/>
        <v/>
      </c>
    </row>
    <row r="115" spans="1:18" ht="24.95" customHeight="1" x14ac:dyDescent="0.2">
      <c r="A115" s="212"/>
      <c r="B115" s="213"/>
      <c r="C115" s="214"/>
      <c r="D115" s="88"/>
      <c r="E115" s="88"/>
      <c r="F115" s="27"/>
      <c r="G115" s="28"/>
      <c r="H115" s="22" t="str">
        <f>IF(G115="","",ROUNDDOWN('Lesné celky'!$C$2*G115,2))</f>
        <v/>
      </c>
      <c r="I115" s="28"/>
      <c r="J115" s="28"/>
      <c r="K115" s="28"/>
      <c r="L115" s="28"/>
      <c r="M115" s="24">
        <f t="shared" si="5"/>
        <v>0</v>
      </c>
      <c r="N115" s="23" t="str">
        <f t="shared" si="6"/>
        <v/>
      </c>
      <c r="O115" s="31"/>
      <c r="P115" s="33" t="str">
        <f t="shared" si="7"/>
        <v/>
      </c>
      <c r="R115" s="174" t="str">
        <f t="shared" si="8"/>
        <v/>
      </c>
    </row>
    <row r="116" spans="1:18" ht="24.95" customHeight="1" x14ac:dyDescent="0.2">
      <c r="A116" s="212"/>
      <c r="B116" s="213"/>
      <c r="C116" s="214"/>
      <c r="D116" s="88"/>
      <c r="E116" s="88"/>
      <c r="F116" s="27"/>
      <c r="G116" s="28"/>
      <c r="H116" s="22" t="str">
        <f>IF(G116="","",ROUNDDOWN('Lesné celky'!$C$2*G116,2))</f>
        <v/>
      </c>
      <c r="I116" s="28"/>
      <c r="J116" s="28"/>
      <c r="K116" s="28"/>
      <c r="L116" s="28"/>
      <c r="M116" s="24">
        <f t="shared" si="5"/>
        <v>0</v>
      </c>
      <c r="N116" s="23" t="str">
        <f t="shared" si="6"/>
        <v/>
      </c>
      <c r="O116" s="31"/>
      <c r="P116" s="33" t="str">
        <f t="shared" si="7"/>
        <v/>
      </c>
      <c r="R116" s="174" t="str">
        <f t="shared" si="8"/>
        <v/>
      </c>
    </row>
    <row r="117" spans="1:18" ht="24.95" customHeight="1" x14ac:dyDescent="0.2">
      <c r="A117" s="212"/>
      <c r="B117" s="213"/>
      <c r="C117" s="214"/>
      <c r="D117" s="88"/>
      <c r="E117" s="88"/>
      <c r="F117" s="27"/>
      <c r="G117" s="28"/>
      <c r="H117" s="22" t="str">
        <f>IF(G117="","",ROUNDDOWN('Lesné celky'!$C$2*G117,2))</f>
        <v/>
      </c>
      <c r="I117" s="28"/>
      <c r="J117" s="28"/>
      <c r="K117" s="28"/>
      <c r="L117" s="28"/>
      <c r="M117" s="24">
        <f t="shared" si="5"/>
        <v>0</v>
      </c>
      <c r="N117" s="23" t="str">
        <f t="shared" si="6"/>
        <v/>
      </c>
      <c r="O117" s="31"/>
      <c r="P117" s="33" t="str">
        <f t="shared" si="7"/>
        <v/>
      </c>
      <c r="R117" s="174" t="str">
        <f t="shared" si="8"/>
        <v/>
      </c>
    </row>
    <row r="118" spans="1:18" ht="24.95" customHeight="1" x14ac:dyDescent="0.2">
      <c r="A118" s="212"/>
      <c r="B118" s="213"/>
      <c r="C118" s="214"/>
      <c r="D118" s="88"/>
      <c r="E118" s="88"/>
      <c r="F118" s="27"/>
      <c r="G118" s="28"/>
      <c r="H118" s="22" t="str">
        <f>IF(G118="","",ROUNDDOWN('Lesné celky'!$C$2*G118,2))</f>
        <v/>
      </c>
      <c r="I118" s="28"/>
      <c r="J118" s="28"/>
      <c r="K118" s="28"/>
      <c r="L118" s="28"/>
      <c r="M118" s="24">
        <f t="shared" si="5"/>
        <v>0</v>
      </c>
      <c r="N118" s="23" t="str">
        <f t="shared" si="6"/>
        <v/>
      </c>
      <c r="O118" s="31"/>
      <c r="P118" s="33" t="str">
        <f t="shared" si="7"/>
        <v/>
      </c>
      <c r="R118" s="174" t="str">
        <f t="shared" si="8"/>
        <v/>
      </c>
    </row>
    <row r="119" spans="1:18" ht="24.95" customHeight="1" x14ac:dyDescent="0.2">
      <c r="A119" s="212"/>
      <c r="B119" s="213"/>
      <c r="C119" s="214"/>
      <c r="D119" s="88"/>
      <c r="E119" s="88"/>
      <c r="F119" s="27"/>
      <c r="G119" s="28"/>
      <c r="H119" s="22" t="str">
        <f>IF(G119="","",ROUNDDOWN('Lesné celky'!$C$2*G119,2))</f>
        <v/>
      </c>
      <c r="I119" s="28"/>
      <c r="J119" s="28"/>
      <c r="K119" s="28"/>
      <c r="L119" s="28"/>
      <c r="M119" s="24">
        <f t="shared" si="5"/>
        <v>0</v>
      </c>
      <c r="N119" s="23" t="str">
        <f t="shared" si="6"/>
        <v/>
      </c>
      <c r="O119" s="31"/>
      <c r="P119" s="33" t="str">
        <f t="shared" si="7"/>
        <v/>
      </c>
      <c r="R119" s="174" t="str">
        <f t="shared" si="8"/>
        <v/>
      </c>
    </row>
    <row r="120" spans="1:18" ht="24.95" customHeight="1" x14ac:dyDescent="0.2">
      <c r="A120" s="212"/>
      <c r="B120" s="213"/>
      <c r="C120" s="214"/>
      <c r="D120" s="88"/>
      <c r="E120" s="88"/>
      <c r="F120" s="27"/>
      <c r="G120" s="28"/>
      <c r="H120" s="22" t="str">
        <f>IF(G120="","",ROUNDDOWN('Lesné celky'!$C$2*G120,2))</f>
        <v/>
      </c>
      <c r="I120" s="28"/>
      <c r="J120" s="28"/>
      <c r="K120" s="28"/>
      <c r="L120" s="28"/>
      <c r="M120" s="24">
        <f t="shared" si="5"/>
        <v>0</v>
      </c>
      <c r="N120" s="23" t="str">
        <f t="shared" si="6"/>
        <v/>
      </c>
      <c r="O120" s="31"/>
      <c r="P120" s="33" t="str">
        <f t="shared" si="7"/>
        <v/>
      </c>
      <c r="R120" s="174" t="str">
        <f t="shared" si="8"/>
        <v/>
      </c>
    </row>
    <row r="121" spans="1:18" ht="24.95" customHeight="1" x14ac:dyDescent="0.2">
      <c r="A121" s="212"/>
      <c r="B121" s="213"/>
      <c r="C121" s="214"/>
      <c r="D121" s="88"/>
      <c r="E121" s="88"/>
      <c r="F121" s="27"/>
      <c r="G121" s="28"/>
      <c r="H121" s="22" t="str">
        <f>IF(G121="","",ROUNDDOWN('Lesné celky'!$C$2*G121,2))</f>
        <v/>
      </c>
      <c r="I121" s="28"/>
      <c r="J121" s="28"/>
      <c r="K121" s="28"/>
      <c r="L121" s="28"/>
      <c r="M121" s="24">
        <f t="shared" si="5"/>
        <v>0</v>
      </c>
      <c r="N121" s="23" t="str">
        <f t="shared" si="6"/>
        <v/>
      </c>
      <c r="O121" s="31"/>
      <c r="P121" s="33" t="str">
        <f t="shared" si="7"/>
        <v/>
      </c>
      <c r="R121" s="174" t="str">
        <f t="shared" si="8"/>
        <v/>
      </c>
    </row>
    <row r="122" spans="1:18" ht="24.95" customHeight="1" x14ac:dyDescent="0.2">
      <c r="A122" s="212"/>
      <c r="B122" s="213"/>
      <c r="C122" s="214"/>
      <c r="D122" s="88"/>
      <c r="E122" s="88"/>
      <c r="F122" s="27"/>
      <c r="G122" s="28"/>
      <c r="H122" s="22" t="str">
        <f>IF(G122="","",ROUNDDOWN('Lesné celky'!$C$2*G122,2))</f>
        <v/>
      </c>
      <c r="I122" s="28"/>
      <c r="J122" s="28"/>
      <c r="K122" s="28"/>
      <c r="L122" s="28"/>
      <c r="M122" s="24">
        <f t="shared" si="5"/>
        <v>0</v>
      </c>
      <c r="N122" s="23" t="str">
        <f t="shared" si="6"/>
        <v/>
      </c>
      <c r="O122" s="31"/>
      <c r="P122" s="33" t="str">
        <f t="shared" si="7"/>
        <v/>
      </c>
      <c r="R122" s="174" t="str">
        <f t="shared" si="8"/>
        <v/>
      </c>
    </row>
    <row r="123" spans="1:18" ht="24.95" customHeight="1" x14ac:dyDescent="0.2">
      <c r="A123" s="212"/>
      <c r="B123" s="213"/>
      <c r="C123" s="214"/>
      <c r="D123" s="88"/>
      <c r="E123" s="88"/>
      <c r="F123" s="27"/>
      <c r="G123" s="28"/>
      <c r="H123" s="22" t="str">
        <f>IF(G123="","",ROUNDDOWN('Lesné celky'!$C$2*G123,2))</f>
        <v/>
      </c>
      <c r="I123" s="28"/>
      <c r="J123" s="28"/>
      <c r="K123" s="28"/>
      <c r="L123" s="28"/>
      <c r="M123" s="24">
        <f t="shared" si="5"/>
        <v>0</v>
      </c>
      <c r="N123" s="23" t="str">
        <f t="shared" si="6"/>
        <v/>
      </c>
      <c r="O123" s="31"/>
      <c r="P123" s="33" t="str">
        <f t="shared" si="7"/>
        <v/>
      </c>
      <c r="R123" s="174" t="str">
        <f t="shared" si="8"/>
        <v/>
      </c>
    </row>
    <row r="124" spans="1:18" ht="24.95" customHeight="1" x14ac:dyDescent="0.2">
      <c r="A124" s="212"/>
      <c r="B124" s="213"/>
      <c r="C124" s="214"/>
      <c r="D124" s="88"/>
      <c r="E124" s="88"/>
      <c r="F124" s="27"/>
      <c r="G124" s="28"/>
      <c r="H124" s="22" t="str">
        <f>IF(G124="","",ROUNDDOWN('Lesné celky'!$C$2*G124,2))</f>
        <v/>
      </c>
      <c r="I124" s="28"/>
      <c r="J124" s="28"/>
      <c r="K124" s="28"/>
      <c r="L124" s="28"/>
      <c r="M124" s="24">
        <f t="shared" si="5"/>
        <v>0</v>
      </c>
      <c r="N124" s="23" t="str">
        <f t="shared" si="6"/>
        <v/>
      </c>
      <c r="O124" s="31"/>
      <c r="P124" s="33" t="str">
        <f t="shared" si="7"/>
        <v/>
      </c>
      <c r="R124" s="174" t="str">
        <f t="shared" si="8"/>
        <v/>
      </c>
    </row>
    <row r="125" spans="1:18" ht="24.95" customHeight="1" x14ac:dyDescent="0.2">
      <c r="A125" s="212"/>
      <c r="B125" s="213"/>
      <c r="C125" s="214"/>
      <c r="D125" s="88"/>
      <c r="E125" s="88"/>
      <c r="F125" s="27"/>
      <c r="G125" s="28"/>
      <c r="H125" s="22" t="str">
        <f>IF(G125="","",ROUNDDOWN('Lesné celky'!$C$2*G125,2))</f>
        <v/>
      </c>
      <c r="I125" s="28"/>
      <c r="J125" s="28"/>
      <c r="K125" s="28"/>
      <c r="L125" s="28"/>
      <c r="M125" s="24">
        <f t="shared" si="5"/>
        <v>0</v>
      </c>
      <c r="N125" s="23" t="str">
        <f t="shared" si="6"/>
        <v/>
      </c>
      <c r="O125" s="31"/>
      <c r="P125" s="33" t="str">
        <f t="shared" si="7"/>
        <v/>
      </c>
      <c r="R125" s="174" t="str">
        <f t="shared" si="8"/>
        <v/>
      </c>
    </row>
    <row r="126" spans="1:18" ht="24.95" customHeight="1" x14ac:dyDescent="0.2">
      <c r="A126" s="212"/>
      <c r="B126" s="213"/>
      <c r="C126" s="214"/>
      <c r="D126" s="88"/>
      <c r="E126" s="88"/>
      <c r="F126" s="27"/>
      <c r="G126" s="28"/>
      <c r="H126" s="22" t="str">
        <f>IF(G126="","",ROUNDDOWN('Lesné celky'!$C$2*G126,2))</f>
        <v/>
      </c>
      <c r="I126" s="28"/>
      <c r="J126" s="28"/>
      <c r="K126" s="28"/>
      <c r="L126" s="28"/>
      <c r="M126" s="24">
        <f t="shared" si="5"/>
        <v>0</v>
      </c>
      <c r="N126" s="23" t="str">
        <f t="shared" si="6"/>
        <v/>
      </c>
      <c r="O126" s="31"/>
      <c r="P126" s="33" t="str">
        <f t="shared" si="7"/>
        <v/>
      </c>
      <c r="R126" s="174" t="str">
        <f t="shared" si="8"/>
        <v/>
      </c>
    </row>
    <row r="127" spans="1:18" ht="24.95" customHeight="1" x14ac:dyDescent="0.2">
      <c r="A127" s="212"/>
      <c r="B127" s="213"/>
      <c r="C127" s="214"/>
      <c r="D127" s="88"/>
      <c r="E127" s="88"/>
      <c r="F127" s="27"/>
      <c r="G127" s="28"/>
      <c r="H127" s="22" t="str">
        <f>IF(G127="","",ROUNDDOWN('Lesné celky'!$C$2*G127,2))</f>
        <v/>
      </c>
      <c r="I127" s="28"/>
      <c r="J127" s="28"/>
      <c r="K127" s="28"/>
      <c r="L127" s="28"/>
      <c r="M127" s="24">
        <f t="shared" si="5"/>
        <v>0</v>
      </c>
      <c r="N127" s="23" t="str">
        <f t="shared" si="6"/>
        <v/>
      </c>
      <c r="O127" s="31"/>
      <c r="P127" s="33" t="str">
        <f t="shared" si="7"/>
        <v/>
      </c>
      <c r="R127" s="174" t="str">
        <f t="shared" si="8"/>
        <v/>
      </c>
    </row>
    <row r="128" spans="1:18" ht="24.95" customHeight="1" x14ac:dyDescent="0.2">
      <c r="A128" s="212"/>
      <c r="B128" s="213"/>
      <c r="C128" s="214"/>
      <c r="D128" s="88"/>
      <c r="E128" s="88"/>
      <c r="F128" s="27"/>
      <c r="G128" s="28"/>
      <c r="H128" s="22" t="str">
        <f>IF(G128="","",ROUNDDOWN('Lesné celky'!$C$2*G128,2))</f>
        <v/>
      </c>
      <c r="I128" s="28"/>
      <c r="J128" s="28"/>
      <c r="K128" s="28"/>
      <c r="L128" s="28"/>
      <c r="M128" s="24">
        <f t="shared" si="5"/>
        <v>0</v>
      </c>
      <c r="N128" s="23" t="str">
        <f t="shared" si="6"/>
        <v/>
      </c>
      <c r="O128" s="31"/>
      <c r="P128" s="33" t="str">
        <f t="shared" si="7"/>
        <v/>
      </c>
      <c r="R128" s="174" t="str">
        <f t="shared" si="8"/>
        <v/>
      </c>
    </row>
    <row r="129" spans="1:18" ht="24.75" customHeight="1" x14ac:dyDescent="0.2">
      <c r="A129" s="212"/>
      <c r="B129" s="213"/>
      <c r="C129" s="214"/>
      <c r="D129" s="88"/>
      <c r="E129" s="110"/>
      <c r="F129" s="28"/>
      <c r="G129" s="28"/>
      <c r="H129" s="22" t="str">
        <f>IF(G129="","",ROUNDDOWN('Lesné celky'!$C$2*G129,2))</f>
        <v/>
      </c>
      <c r="I129" s="28"/>
      <c r="J129" s="28"/>
      <c r="K129" s="28"/>
      <c r="L129" s="28"/>
      <c r="M129" s="24">
        <f t="shared" si="5"/>
        <v>0</v>
      </c>
      <c r="N129" s="112" t="str">
        <f t="shared" si="6"/>
        <v/>
      </c>
      <c r="O129" s="31"/>
      <c r="P129" s="33" t="str">
        <f t="shared" si="7"/>
        <v/>
      </c>
      <c r="R129" s="174" t="str">
        <f t="shared" si="8"/>
        <v/>
      </c>
    </row>
    <row r="130" spans="1:18" ht="24.75" customHeight="1" x14ac:dyDescent="0.2">
      <c r="A130" s="212"/>
      <c r="B130" s="213"/>
      <c r="C130" s="214"/>
      <c r="D130" s="88"/>
      <c r="E130" s="110"/>
      <c r="F130" s="28"/>
      <c r="G130" s="28"/>
      <c r="H130" s="22" t="str">
        <f>IF(G130="","",ROUNDDOWN('Lesné celky'!$C$2*G130,2))</f>
        <v/>
      </c>
      <c r="I130" s="28"/>
      <c r="J130" s="28"/>
      <c r="K130" s="28"/>
      <c r="L130" s="28"/>
      <c r="M130" s="24">
        <f t="shared" ref="M130:M193" si="9">SUM(I130:L130)</f>
        <v>0</v>
      </c>
      <c r="N130" s="112" t="str">
        <f t="shared" ref="N130:N193" si="10">IF(ROUNDDOWN(F130*G130,2)-ROUNDDOWN(SUM(I130:L130),2)=0,"","zlý súčet")</f>
        <v/>
      </c>
      <c r="O130" s="31"/>
      <c r="P130" s="33" t="str">
        <f t="shared" si="7"/>
        <v/>
      </c>
      <c r="R130" s="174" t="str">
        <f t="shared" si="8"/>
        <v/>
      </c>
    </row>
    <row r="131" spans="1:18" ht="24.75" customHeight="1" x14ac:dyDescent="0.2">
      <c r="A131" s="212"/>
      <c r="B131" s="213"/>
      <c r="C131" s="214"/>
      <c r="D131" s="88"/>
      <c r="E131" s="110"/>
      <c r="F131" s="28"/>
      <c r="G131" s="28"/>
      <c r="H131" s="22" t="str">
        <f>IF(G131="","",ROUNDDOWN('Lesné celky'!$C$2*G131,2))</f>
        <v/>
      </c>
      <c r="I131" s="28"/>
      <c r="J131" s="28"/>
      <c r="K131" s="28"/>
      <c r="L131" s="28"/>
      <c r="M131" s="24">
        <f t="shared" si="9"/>
        <v>0</v>
      </c>
      <c r="N131" s="112" t="str">
        <f t="shared" si="10"/>
        <v/>
      </c>
      <c r="O131" s="31"/>
      <c r="P131" s="33" t="str">
        <f t="shared" si="7"/>
        <v/>
      </c>
      <c r="R131" s="174" t="str">
        <f t="shared" si="8"/>
        <v/>
      </c>
    </row>
    <row r="132" spans="1:18" ht="24.75" customHeight="1" x14ac:dyDescent="0.2">
      <c r="A132" s="212"/>
      <c r="B132" s="213"/>
      <c r="C132" s="214"/>
      <c r="D132" s="88"/>
      <c r="E132" s="110"/>
      <c r="F132" s="28"/>
      <c r="G132" s="28"/>
      <c r="H132" s="22" t="str">
        <f>IF(G132="","",ROUNDDOWN('Lesné celky'!$C$2*G132,2))</f>
        <v/>
      </c>
      <c r="I132" s="28"/>
      <c r="J132" s="28"/>
      <c r="K132" s="28"/>
      <c r="L132" s="28"/>
      <c r="M132" s="24">
        <f t="shared" si="9"/>
        <v>0</v>
      </c>
      <c r="N132" s="112" t="str">
        <f t="shared" si="10"/>
        <v/>
      </c>
      <c r="O132" s="31"/>
      <c r="P132" s="33" t="str">
        <f t="shared" si="7"/>
        <v/>
      </c>
      <c r="R132" s="174" t="str">
        <f t="shared" si="8"/>
        <v/>
      </c>
    </row>
    <row r="133" spans="1:18" ht="24.75" customHeight="1" x14ac:dyDescent="0.2">
      <c r="A133" s="212"/>
      <c r="B133" s="213"/>
      <c r="C133" s="214"/>
      <c r="D133" s="88"/>
      <c r="E133" s="110"/>
      <c r="F133" s="28"/>
      <c r="G133" s="28"/>
      <c r="H133" s="22" t="str">
        <f>IF(G133="","",ROUNDDOWN('Lesné celky'!$C$2*G133,2))</f>
        <v/>
      </c>
      <c r="I133" s="28"/>
      <c r="J133" s="28"/>
      <c r="K133" s="28"/>
      <c r="L133" s="28"/>
      <c r="M133" s="24">
        <f t="shared" si="9"/>
        <v>0</v>
      </c>
      <c r="N133" s="112" t="str">
        <f t="shared" si="10"/>
        <v/>
      </c>
      <c r="O133" s="31"/>
      <c r="P133" s="33" t="str">
        <f t="shared" si="7"/>
        <v/>
      </c>
      <c r="R133" s="174" t="str">
        <f t="shared" si="8"/>
        <v/>
      </c>
    </row>
    <row r="134" spans="1:18" ht="24.75" customHeight="1" x14ac:dyDescent="0.2">
      <c r="A134" s="212"/>
      <c r="B134" s="213"/>
      <c r="C134" s="214"/>
      <c r="D134" s="88"/>
      <c r="E134" s="110"/>
      <c r="F134" s="28"/>
      <c r="G134" s="28"/>
      <c r="H134" s="22" t="str">
        <f>IF(G134="","",ROUNDDOWN('Lesné celky'!$C$2*G134,2))</f>
        <v/>
      </c>
      <c r="I134" s="28"/>
      <c r="J134" s="28"/>
      <c r="K134" s="28"/>
      <c r="L134" s="28"/>
      <c r="M134" s="24">
        <f t="shared" si="9"/>
        <v>0</v>
      </c>
      <c r="N134" s="112" t="str">
        <f t="shared" si="10"/>
        <v/>
      </c>
      <c r="O134" s="31"/>
      <c r="P134" s="33" t="str">
        <f t="shared" si="7"/>
        <v/>
      </c>
      <c r="R134" s="174" t="str">
        <f t="shared" si="8"/>
        <v/>
      </c>
    </row>
    <row r="135" spans="1:18" ht="24.75" customHeight="1" x14ac:dyDescent="0.2">
      <c r="A135" s="212"/>
      <c r="B135" s="213"/>
      <c r="C135" s="214"/>
      <c r="D135" s="88"/>
      <c r="E135" s="110"/>
      <c r="F135" s="28"/>
      <c r="G135" s="28"/>
      <c r="H135" s="22" t="str">
        <f>IF(G135="","",ROUNDDOWN('Lesné celky'!$C$2*G135,2))</f>
        <v/>
      </c>
      <c r="I135" s="28"/>
      <c r="J135" s="28"/>
      <c r="K135" s="28"/>
      <c r="L135" s="28"/>
      <c r="M135" s="24">
        <f t="shared" si="9"/>
        <v>0</v>
      </c>
      <c r="N135" s="112" t="str">
        <f t="shared" si="10"/>
        <v/>
      </c>
      <c r="O135" s="31"/>
      <c r="P135" s="33" t="str">
        <f t="shared" si="7"/>
        <v/>
      </c>
      <c r="R135" s="174" t="str">
        <f t="shared" si="8"/>
        <v/>
      </c>
    </row>
    <row r="136" spans="1:18" ht="24.75" customHeight="1" x14ac:dyDescent="0.2">
      <c r="A136" s="212"/>
      <c r="B136" s="213"/>
      <c r="C136" s="214"/>
      <c r="D136" s="88"/>
      <c r="E136" s="110"/>
      <c r="F136" s="28"/>
      <c r="G136" s="28"/>
      <c r="H136" s="22" t="str">
        <f>IF(G136="","",ROUNDDOWN('Lesné celky'!$C$2*G136,2))</f>
        <v/>
      </c>
      <c r="I136" s="28"/>
      <c r="J136" s="28"/>
      <c r="K136" s="28"/>
      <c r="L136" s="28"/>
      <c r="M136" s="24">
        <f t="shared" si="9"/>
        <v>0</v>
      </c>
      <c r="N136" s="112" t="str">
        <f t="shared" si="10"/>
        <v/>
      </c>
      <c r="O136" s="31"/>
      <c r="P136" s="33" t="str">
        <f t="shared" si="7"/>
        <v/>
      </c>
      <c r="R136" s="174" t="str">
        <f t="shared" si="8"/>
        <v/>
      </c>
    </row>
    <row r="137" spans="1:18" ht="24.75" customHeight="1" x14ac:dyDescent="0.2">
      <c r="A137" s="212"/>
      <c r="B137" s="213"/>
      <c r="C137" s="214"/>
      <c r="D137" s="88"/>
      <c r="E137" s="110"/>
      <c r="F137" s="28"/>
      <c r="G137" s="28"/>
      <c r="H137" s="22" t="str">
        <f>IF(G137="","",ROUNDDOWN('Lesné celky'!$C$2*G137,2))</f>
        <v/>
      </c>
      <c r="I137" s="28"/>
      <c r="J137" s="28"/>
      <c r="K137" s="28"/>
      <c r="L137" s="28"/>
      <c r="M137" s="24">
        <f t="shared" si="9"/>
        <v>0</v>
      </c>
      <c r="N137" s="112" t="str">
        <f t="shared" si="10"/>
        <v/>
      </c>
      <c r="O137" s="31"/>
      <c r="P137" s="33" t="str">
        <f t="shared" si="7"/>
        <v/>
      </c>
      <c r="R137" s="174" t="str">
        <f t="shared" si="8"/>
        <v/>
      </c>
    </row>
    <row r="138" spans="1:18" ht="24.75" customHeight="1" x14ac:dyDescent="0.2">
      <c r="A138" s="212"/>
      <c r="B138" s="213"/>
      <c r="C138" s="214"/>
      <c r="D138" s="88"/>
      <c r="E138" s="110"/>
      <c r="F138" s="28"/>
      <c r="G138" s="28"/>
      <c r="H138" s="22" t="str">
        <f>IF(G138="","",ROUNDDOWN('Lesné celky'!$C$2*G138,2))</f>
        <v/>
      </c>
      <c r="I138" s="28"/>
      <c r="J138" s="28"/>
      <c r="K138" s="28"/>
      <c r="L138" s="28"/>
      <c r="M138" s="24">
        <f t="shared" si="9"/>
        <v>0</v>
      </c>
      <c r="N138" s="112" t="str">
        <f t="shared" si="10"/>
        <v/>
      </c>
      <c r="O138" s="31"/>
      <c r="P138" s="33" t="str">
        <f t="shared" si="7"/>
        <v/>
      </c>
      <c r="R138" s="174" t="str">
        <f t="shared" si="8"/>
        <v/>
      </c>
    </row>
    <row r="139" spans="1:18" ht="24.75" customHeight="1" x14ac:dyDescent="0.2">
      <c r="A139" s="212"/>
      <c r="B139" s="213"/>
      <c r="C139" s="214"/>
      <c r="D139" s="88"/>
      <c r="E139" s="110"/>
      <c r="F139" s="28"/>
      <c r="G139" s="28"/>
      <c r="H139" s="22" t="str">
        <f>IF(G139="","",ROUNDDOWN('Lesné celky'!$C$2*G139,2))</f>
        <v/>
      </c>
      <c r="I139" s="28"/>
      <c r="J139" s="28"/>
      <c r="K139" s="28"/>
      <c r="L139" s="28"/>
      <c r="M139" s="24">
        <f t="shared" si="9"/>
        <v>0</v>
      </c>
      <c r="N139" s="112" t="str">
        <f t="shared" si="10"/>
        <v/>
      </c>
      <c r="O139" s="31"/>
      <c r="P139" s="33" t="str">
        <f t="shared" si="7"/>
        <v/>
      </c>
      <c r="R139" s="174" t="str">
        <f t="shared" si="8"/>
        <v/>
      </c>
    </row>
    <row r="140" spans="1:18" ht="24.75" customHeight="1" x14ac:dyDescent="0.2">
      <c r="A140" s="212"/>
      <c r="B140" s="213"/>
      <c r="C140" s="214"/>
      <c r="D140" s="88"/>
      <c r="E140" s="110"/>
      <c r="F140" s="28"/>
      <c r="G140" s="28"/>
      <c r="H140" s="22" t="str">
        <f>IF(G140="","",ROUNDDOWN('Lesné celky'!$C$2*G140,2))</f>
        <v/>
      </c>
      <c r="I140" s="28"/>
      <c r="J140" s="28"/>
      <c r="K140" s="28"/>
      <c r="L140" s="28"/>
      <c r="M140" s="24">
        <f t="shared" si="9"/>
        <v>0</v>
      </c>
      <c r="N140" s="112" t="str">
        <f t="shared" si="10"/>
        <v/>
      </c>
      <c r="O140" s="31"/>
      <c r="P140" s="33" t="str">
        <f t="shared" si="7"/>
        <v/>
      </c>
      <c r="R140" s="174" t="str">
        <f t="shared" si="8"/>
        <v/>
      </c>
    </row>
    <row r="141" spans="1:18" ht="24.75" customHeight="1" x14ac:dyDescent="0.2">
      <c r="A141" s="212"/>
      <c r="B141" s="213"/>
      <c r="C141" s="214"/>
      <c r="D141" s="88"/>
      <c r="E141" s="110"/>
      <c r="F141" s="28"/>
      <c r="G141" s="28"/>
      <c r="H141" s="22" t="str">
        <f>IF(G141="","",ROUNDDOWN('Lesné celky'!$C$2*G141,2))</f>
        <v/>
      </c>
      <c r="I141" s="28"/>
      <c r="J141" s="28"/>
      <c r="K141" s="28"/>
      <c r="L141" s="28"/>
      <c r="M141" s="24">
        <f t="shared" si="9"/>
        <v>0</v>
      </c>
      <c r="N141" s="112" t="str">
        <f t="shared" si="10"/>
        <v/>
      </c>
      <c r="O141" s="31"/>
      <c r="P141" s="33" t="str">
        <f t="shared" si="7"/>
        <v/>
      </c>
      <c r="R141" s="174" t="str">
        <f t="shared" si="8"/>
        <v/>
      </c>
    </row>
    <row r="142" spans="1:18" ht="24.75" customHeight="1" x14ac:dyDescent="0.2">
      <c r="A142" s="212"/>
      <c r="B142" s="213"/>
      <c r="C142" s="214"/>
      <c r="D142" s="88"/>
      <c r="E142" s="110"/>
      <c r="F142" s="28"/>
      <c r="G142" s="28"/>
      <c r="H142" s="22" t="str">
        <f>IF(G142="","",ROUNDDOWN('Lesné celky'!$C$2*G142,2))</f>
        <v/>
      </c>
      <c r="I142" s="28"/>
      <c r="J142" s="28"/>
      <c r="K142" s="28"/>
      <c r="L142" s="28"/>
      <c r="M142" s="24">
        <f t="shared" si="9"/>
        <v>0</v>
      </c>
      <c r="N142" s="112" t="str">
        <f t="shared" si="10"/>
        <v/>
      </c>
      <c r="O142" s="31"/>
      <c r="P142" s="33" t="str">
        <f t="shared" si="7"/>
        <v/>
      </c>
      <c r="R142" s="174" t="str">
        <f t="shared" si="8"/>
        <v/>
      </c>
    </row>
    <row r="143" spans="1:18" ht="24.75" customHeight="1" x14ac:dyDescent="0.2">
      <c r="A143" s="212"/>
      <c r="B143" s="213"/>
      <c r="C143" s="214"/>
      <c r="D143" s="88"/>
      <c r="E143" s="110"/>
      <c r="F143" s="28"/>
      <c r="G143" s="28"/>
      <c r="H143" s="22" t="str">
        <f>IF(G143="","",ROUNDDOWN('Lesné celky'!$C$2*G143,2))</f>
        <v/>
      </c>
      <c r="I143" s="28"/>
      <c r="J143" s="28"/>
      <c r="K143" s="28"/>
      <c r="L143" s="28"/>
      <c r="M143" s="24">
        <f t="shared" si="9"/>
        <v>0</v>
      </c>
      <c r="N143" s="112" t="str">
        <f t="shared" si="10"/>
        <v/>
      </c>
      <c r="O143" s="31"/>
      <c r="P143" s="33" t="str">
        <f t="shared" si="7"/>
        <v/>
      </c>
      <c r="R143" s="174" t="str">
        <f t="shared" si="8"/>
        <v/>
      </c>
    </row>
    <row r="144" spans="1:18" ht="24.75" customHeight="1" x14ac:dyDescent="0.2">
      <c r="A144" s="212"/>
      <c r="B144" s="213"/>
      <c r="C144" s="214"/>
      <c r="D144" s="88"/>
      <c r="E144" s="110"/>
      <c r="F144" s="28"/>
      <c r="G144" s="28"/>
      <c r="H144" s="22" t="str">
        <f>IF(G144="","",ROUNDDOWN('Lesné celky'!$C$2*G144,2))</f>
        <v/>
      </c>
      <c r="I144" s="28"/>
      <c r="J144" s="28"/>
      <c r="K144" s="28"/>
      <c r="L144" s="28"/>
      <c r="M144" s="24">
        <f t="shared" si="9"/>
        <v>0</v>
      </c>
      <c r="N144" s="112" t="str">
        <f t="shared" si="10"/>
        <v/>
      </c>
      <c r="O144" s="31"/>
      <c r="P144" s="33" t="str">
        <f t="shared" si="7"/>
        <v/>
      </c>
      <c r="R144" s="174" t="str">
        <f t="shared" si="8"/>
        <v/>
      </c>
    </row>
    <row r="145" spans="1:18" ht="24.75" customHeight="1" x14ac:dyDescent="0.2">
      <c r="A145" s="212"/>
      <c r="B145" s="213"/>
      <c r="C145" s="214"/>
      <c r="D145" s="88"/>
      <c r="E145" s="110"/>
      <c r="F145" s="28"/>
      <c r="G145" s="28"/>
      <c r="H145" s="22" t="str">
        <f>IF(G145="","",ROUNDDOWN('Lesné celky'!$C$2*G145,2))</f>
        <v/>
      </c>
      <c r="I145" s="28"/>
      <c r="J145" s="28"/>
      <c r="K145" s="28"/>
      <c r="L145" s="28"/>
      <c r="M145" s="24">
        <f t="shared" si="9"/>
        <v>0</v>
      </c>
      <c r="N145" s="112" t="str">
        <f t="shared" si="10"/>
        <v/>
      </c>
      <c r="O145" s="31"/>
      <c r="P145" s="33" t="str">
        <f t="shared" si="7"/>
        <v/>
      </c>
      <c r="R145" s="174" t="str">
        <f t="shared" si="8"/>
        <v/>
      </c>
    </row>
    <row r="146" spans="1:18" ht="24.75" customHeight="1" x14ac:dyDescent="0.2">
      <c r="A146" s="212"/>
      <c r="B146" s="213"/>
      <c r="C146" s="214"/>
      <c r="D146" s="88"/>
      <c r="E146" s="110"/>
      <c r="F146" s="28"/>
      <c r="G146" s="28"/>
      <c r="H146" s="22" t="str">
        <f>IF(G146="","",ROUNDDOWN('Lesné celky'!$C$2*G146,2))</f>
        <v/>
      </c>
      <c r="I146" s="28"/>
      <c r="J146" s="28"/>
      <c r="K146" s="28"/>
      <c r="L146" s="28"/>
      <c r="M146" s="24">
        <f t="shared" si="9"/>
        <v>0</v>
      </c>
      <c r="N146" s="112" t="str">
        <f t="shared" si="10"/>
        <v/>
      </c>
      <c r="O146" s="31"/>
      <c r="P146" s="33" t="str">
        <f t="shared" si="7"/>
        <v/>
      </c>
      <c r="R146" s="174" t="str">
        <f t="shared" si="8"/>
        <v/>
      </c>
    </row>
    <row r="147" spans="1:18" ht="24.75" customHeight="1" x14ac:dyDescent="0.2">
      <c r="A147" s="212"/>
      <c r="B147" s="213"/>
      <c r="C147" s="214"/>
      <c r="D147" s="88"/>
      <c r="E147" s="110"/>
      <c r="F147" s="28"/>
      <c r="G147" s="28"/>
      <c r="H147" s="22" t="str">
        <f>IF(G147="","",ROUNDDOWN('Lesné celky'!$C$2*G147,2))</f>
        <v/>
      </c>
      <c r="I147" s="28"/>
      <c r="J147" s="28"/>
      <c r="K147" s="28"/>
      <c r="L147" s="28"/>
      <c r="M147" s="24">
        <f t="shared" si="9"/>
        <v>0</v>
      </c>
      <c r="N147" s="112" t="str">
        <f t="shared" si="10"/>
        <v/>
      </c>
      <c r="O147" s="31"/>
      <c r="P147" s="33" t="str">
        <f t="shared" si="7"/>
        <v/>
      </c>
      <c r="R147" s="174" t="str">
        <f t="shared" si="8"/>
        <v/>
      </c>
    </row>
    <row r="148" spans="1:18" ht="24.75" customHeight="1" x14ac:dyDescent="0.2">
      <c r="A148" s="212"/>
      <c r="B148" s="213"/>
      <c r="C148" s="214"/>
      <c r="D148" s="88"/>
      <c r="E148" s="110"/>
      <c r="F148" s="28"/>
      <c r="G148" s="28"/>
      <c r="H148" s="22" t="str">
        <f>IF(G148="","",ROUNDDOWN('Lesné celky'!$C$2*G148,2))</f>
        <v/>
      </c>
      <c r="I148" s="28"/>
      <c r="J148" s="28"/>
      <c r="K148" s="28"/>
      <c r="L148" s="28"/>
      <c r="M148" s="24">
        <f t="shared" si="9"/>
        <v>0</v>
      </c>
      <c r="N148" s="112" t="str">
        <f t="shared" si="10"/>
        <v/>
      </c>
      <c r="O148" s="31"/>
      <c r="P148" s="33" t="str">
        <f t="shared" ref="P148:P211" si="11">IF(H148="","",H148-O148)</f>
        <v/>
      </c>
      <c r="R148" s="174" t="str">
        <f t="shared" ref="R148:R211" si="12">IF(AND(H148&lt;&gt;"",OR(E148="",D148="",A148="")),"nekorektne zadané údaje","")</f>
        <v/>
      </c>
    </row>
    <row r="149" spans="1:18" ht="24.75" customHeight="1" x14ac:dyDescent="0.2">
      <c r="A149" s="212"/>
      <c r="B149" s="213"/>
      <c r="C149" s="214"/>
      <c r="D149" s="88"/>
      <c r="E149" s="110"/>
      <c r="F149" s="28"/>
      <c r="G149" s="28"/>
      <c r="H149" s="22" t="str">
        <f>IF(G149="","",ROUNDDOWN('Lesné celky'!$C$2*G149,2))</f>
        <v/>
      </c>
      <c r="I149" s="28"/>
      <c r="J149" s="28"/>
      <c r="K149" s="28"/>
      <c r="L149" s="28"/>
      <c r="M149" s="24">
        <f t="shared" si="9"/>
        <v>0</v>
      </c>
      <c r="N149" s="112" t="str">
        <f t="shared" si="10"/>
        <v/>
      </c>
      <c r="O149" s="31"/>
      <c r="P149" s="33" t="str">
        <f t="shared" si="11"/>
        <v/>
      </c>
      <c r="R149" s="174" t="str">
        <f t="shared" si="12"/>
        <v/>
      </c>
    </row>
    <row r="150" spans="1:18" ht="24.75" customHeight="1" x14ac:dyDescent="0.2">
      <c r="A150" s="212"/>
      <c r="B150" s="213"/>
      <c r="C150" s="214"/>
      <c r="D150" s="88"/>
      <c r="E150" s="110"/>
      <c r="F150" s="28"/>
      <c r="G150" s="28"/>
      <c r="H150" s="22" t="str">
        <f>IF(G150="","",ROUNDDOWN('Lesné celky'!$C$2*G150,2))</f>
        <v/>
      </c>
      <c r="I150" s="28"/>
      <c r="J150" s="28"/>
      <c r="K150" s="28"/>
      <c r="L150" s="28"/>
      <c r="M150" s="24">
        <f t="shared" si="9"/>
        <v>0</v>
      </c>
      <c r="N150" s="112" t="str">
        <f t="shared" si="10"/>
        <v/>
      </c>
      <c r="O150" s="31"/>
      <c r="P150" s="33" t="str">
        <f t="shared" si="11"/>
        <v/>
      </c>
      <c r="R150" s="174" t="str">
        <f t="shared" si="12"/>
        <v/>
      </c>
    </row>
    <row r="151" spans="1:18" ht="24.75" customHeight="1" x14ac:dyDescent="0.2">
      <c r="A151" s="212"/>
      <c r="B151" s="213"/>
      <c r="C151" s="214"/>
      <c r="D151" s="88"/>
      <c r="E151" s="110"/>
      <c r="F151" s="28"/>
      <c r="G151" s="28"/>
      <c r="H151" s="22" t="str">
        <f>IF(G151="","",ROUNDDOWN('Lesné celky'!$C$2*G151,2))</f>
        <v/>
      </c>
      <c r="I151" s="28"/>
      <c r="J151" s="28"/>
      <c r="K151" s="28"/>
      <c r="L151" s="28"/>
      <c r="M151" s="24">
        <f t="shared" si="9"/>
        <v>0</v>
      </c>
      <c r="N151" s="112" t="str">
        <f t="shared" si="10"/>
        <v/>
      </c>
      <c r="O151" s="31"/>
      <c r="P151" s="33" t="str">
        <f t="shared" si="11"/>
        <v/>
      </c>
      <c r="R151" s="174" t="str">
        <f t="shared" si="12"/>
        <v/>
      </c>
    </row>
    <row r="152" spans="1:18" ht="24.75" customHeight="1" x14ac:dyDescent="0.2">
      <c r="A152" s="212"/>
      <c r="B152" s="213"/>
      <c r="C152" s="214"/>
      <c r="D152" s="88"/>
      <c r="E152" s="110"/>
      <c r="F152" s="28"/>
      <c r="G152" s="28"/>
      <c r="H152" s="22" t="str">
        <f>IF(G152="","",ROUNDDOWN('Lesné celky'!$C$2*G152,2))</f>
        <v/>
      </c>
      <c r="I152" s="28"/>
      <c r="J152" s="28"/>
      <c r="K152" s="28"/>
      <c r="L152" s="28"/>
      <c r="M152" s="24">
        <f t="shared" si="9"/>
        <v>0</v>
      </c>
      <c r="N152" s="112" t="str">
        <f t="shared" si="10"/>
        <v/>
      </c>
      <c r="O152" s="31"/>
      <c r="P152" s="33" t="str">
        <f t="shared" si="11"/>
        <v/>
      </c>
      <c r="R152" s="174" t="str">
        <f t="shared" si="12"/>
        <v/>
      </c>
    </row>
    <row r="153" spans="1:18" ht="24.75" customHeight="1" x14ac:dyDescent="0.2">
      <c r="A153" s="212"/>
      <c r="B153" s="213"/>
      <c r="C153" s="214"/>
      <c r="D153" s="88"/>
      <c r="E153" s="110"/>
      <c r="F153" s="28"/>
      <c r="G153" s="28"/>
      <c r="H153" s="22" t="str">
        <f>IF(G153="","",ROUNDDOWN('Lesné celky'!$C$2*G153,2))</f>
        <v/>
      </c>
      <c r="I153" s="28"/>
      <c r="J153" s="28"/>
      <c r="K153" s="28"/>
      <c r="L153" s="28"/>
      <c r="M153" s="24">
        <f t="shared" si="9"/>
        <v>0</v>
      </c>
      <c r="N153" s="112" t="str">
        <f t="shared" si="10"/>
        <v/>
      </c>
      <c r="O153" s="31"/>
      <c r="P153" s="33" t="str">
        <f t="shared" si="11"/>
        <v/>
      </c>
      <c r="R153" s="174" t="str">
        <f t="shared" si="12"/>
        <v/>
      </c>
    </row>
    <row r="154" spans="1:18" ht="24.75" customHeight="1" x14ac:dyDescent="0.2">
      <c r="A154" s="212"/>
      <c r="B154" s="213"/>
      <c r="C154" s="214"/>
      <c r="D154" s="88"/>
      <c r="E154" s="110"/>
      <c r="F154" s="28"/>
      <c r="G154" s="28"/>
      <c r="H154" s="22" t="str">
        <f>IF(G154="","",ROUNDDOWN('Lesné celky'!$C$2*G154,2))</f>
        <v/>
      </c>
      <c r="I154" s="28"/>
      <c r="J154" s="28"/>
      <c r="K154" s="28"/>
      <c r="L154" s="28"/>
      <c r="M154" s="24">
        <f t="shared" si="9"/>
        <v>0</v>
      </c>
      <c r="N154" s="112" t="str">
        <f t="shared" si="10"/>
        <v/>
      </c>
      <c r="O154" s="31"/>
      <c r="P154" s="33" t="str">
        <f t="shared" si="11"/>
        <v/>
      </c>
      <c r="R154" s="174" t="str">
        <f t="shared" si="12"/>
        <v/>
      </c>
    </row>
    <row r="155" spans="1:18" ht="24.75" customHeight="1" x14ac:dyDescent="0.2">
      <c r="A155" s="212"/>
      <c r="B155" s="213"/>
      <c r="C155" s="214"/>
      <c r="D155" s="88"/>
      <c r="E155" s="110"/>
      <c r="F155" s="28"/>
      <c r="G155" s="28"/>
      <c r="H155" s="22" t="str">
        <f>IF(G155="","",ROUNDDOWN('Lesné celky'!$C$2*G155,2))</f>
        <v/>
      </c>
      <c r="I155" s="28"/>
      <c r="J155" s="28"/>
      <c r="K155" s="28"/>
      <c r="L155" s="28"/>
      <c r="M155" s="24">
        <f t="shared" si="9"/>
        <v>0</v>
      </c>
      <c r="N155" s="112" t="str">
        <f t="shared" si="10"/>
        <v/>
      </c>
      <c r="O155" s="31"/>
      <c r="P155" s="33" t="str">
        <f t="shared" si="11"/>
        <v/>
      </c>
      <c r="R155" s="174" t="str">
        <f t="shared" si="12"/>
        <v/>
      </c>
    </row>
    <row r="156" spans="1:18" ht="24.75" customHeight="1" x14ac:dyDescent="0.2">
      <c r="A156" s="212"/>
      <c r="B156" s="213"/>
      <c r="C156" s="214"/>
      <c r="D156" s="88"/>
      <c r="E156" s="110"/>
      <c r="F156" s="28"/>
      <c r="G156" s="28"/>
      <c r="H156" s="22" t="str">
        <f>IF(G156="","",ROUNDDOWN('Lesné celky'!$C$2*G156,2))</f>
        <v/>
      </c>
      <c r="I156" s="28"/>
      <c r="J156" s="28"/>
      <c r="K156" s="28"/>
      <c r="L156" s="28"/>
      <c r="M156" s="24">
        <f t="shared" si="9"/>
        <v>0</v>
      </c>
      <c r="N156" s="112" t="str">
        <f t="shared" si="10"/>
        <v/>
      </c>
      <c r="O156" s="31"/>
      <c r="P156" s="33" t="str">
        <f t="shared" si="11"/>
        <v/>
      </c>
      <c r="R156" s="174" t="str">
        <f t="shared" si="12"/>
        <v/>
      </c>
    </row>
    <row r="157" spans="1:18" ht="24.75" customHeight="1" x14ac:dyDescent="0.2">
      <c r="A157" s="212"/>
      <c r="B157" s="213"/>
      <c r="C157" s="214"/>
      <c r="D157" s="88"/>
      <c r="E157" s="110"/>
      <c r="F157" s="28"/>
      <c r="G157" s="28"/>
      <c r="H157" s="22" t="str">
        <f>IF(G157="","",ROUNDDOWN('Lesné celky'!$C$2*G157,2))</f>
        <v/>
      </c>
      <c r="I157" s="28"/>
      <c r="J157" s="28"/>
      <c r="K157" s="28"/>
      <c r="L157" s="28"/>
      <c r="M157" s="24">
        <f t="shared" si="9"/>
        <v>0</v>
      </c>
      <c r="N157" s="112" t="str">
        <f t="shared" si="10"/>
        <v/>
      </c>
      <c r="O157" s="31"/>
      <c r="P157" s="33" t="str">
        <f t="shared" si="11"/>
        <v/>
      </c>
      <c r="R157" s="174" t="str">
        <f t="shared" si="12"/>
        <v/>
      </c>
    </row>
    <row r="158" spans="1:18" ht="24.75" customHeight="1" x14ac:dyDescent="0.2">
      <c r="A158" s="212"/>
      <c r="B158" s="213"/>
      <c r="C158" s="214"/>
      <c r="D158" s="88"/>
      <c r="E158" s="110"/>
      <c r="F158" s="28"/>
      <c r="G158" s="28"/>
      <c r="H158" s="22" t="str">
        <f>IF(G158="","",ROUNDDOWN('Lesné celky'!$C$2*G158,2))</f>
        <v/>
      </c>
      <c r="I158" s="28"/>
      <c r="J158" s="28"/>
      <c r="K158" s="28"/>
      <c r="L158" s="28"/>
      <c r="M158" s="24">
        <f t="shared" si="9"/>
        <v>0</v>
      </c>
      <c r="N158" s="112" t="str">
        <f t="shared" si="10"/>
        <v/>
      </c>
      <c r="O158" s="31"/>
      <c r="P158" s="33" t="str">
        <f t="shared" si="11"/>
        <v/>
      </c>
      <c r="R158" s="174" t="str">
        <f t="shared" si="12"/>
        <v/>
      </c>
    </row>
    <row r="159" spans="1:18" ht="24.75" customHeight="1" x14ac:dyDescent="0.2">
      <c r="A159" s="212"/>
      <c r="B159" s="213"/>
      <c r="C159" s="214"/>
      <c r="D159" s="88"/>
      <c r="E159" s="110"/>
      <c r="F159" s="28"/>
      <c r="G159" s="28"/>
      <c r="H159" s="22" t="str">
        <f>IF(G159="","",ROUNDDOWN('Lesné celky'!$C$2*G159,2))</f>
        <v/>
      </c>
      <c r="I159" s="28"/>
      <c r="J159" s="28"/>
      <c r="K159" s="28"/>
      <c r="L159" s="28"/>
      <c r="M159" s="24">
        <f t="shared" si="9"/>
        <v>0</v>
      </c>
      <c r="N159" s="112" t="str">
        <f t="shared" si="10"/>
        <v/>
      </c>
      <c r="O159" s="31"/>
      <c r="P159" s="33" t="str">
        <f t="shared" si="11"/>
        <v/>
      </c>
      <c r="R159" s="174" t="str">
        <f t="shared" si="12"/>
        <v/>
      </c>
    </row>
    <row r="160" spans="1:18" ht="24.75" customHeight="1" x14ac:dyDescent="0.2">
      <c r="A160" s="212"/>
      <c r="B160" s="213"/>
      <c r="C160" s="214"/>
      <c r="D160" s="88"/>
      <c r="E160" s="110"/>
      <c r="F160" s="28"/>
      <c r="G160" s="28"/>
      <c r="H160" s="22" t="str">
        <f>IF(G160="","",ROUNDDOWN('Lesné celky'!$C$2*G160,2))</f>
        <v/>
      </c>
      <c r="I160" s="28"/>
      <c r="J160" s="28"/>
      <c r="K160" s="28"/>
      <c r="L160" s="28"/>
      <c r="M160" s="24">
        <f t="shared" si="9"/>
        <v>0</v>
      </c>
      <c r="N160" s="112" t="str">
        <f t="shared" si="10"/>
        <v/>
      </c>
      <c r="O160" s="31"/>
      <c r="P160" s="33" t="str">
        <f t="shared" si="11"/>
        <v/>
      </c>
      <c r="R160" s="174" t="str">
        <f t="shared" si="12"/>
        <v/>
      </c>
    </row>
    <row r="161" spans="1:18" ht="24.75" customHeight="1" x14ac:dyDescent="0.2">
      <c r="A161" s="212"/>
      <c r="B161" s="213"/>
      <c r="C161" s="214"/>
      <c r="D161" s="88"/>
      <c r="E161" s="110"/>
      <c r="F161" s="28"/>
      <c r="G161" s="28"/>
      <c r="H161" s="22" t="str">
        <f>IF(G161="","",ROUNDDOWN('Lesné celky'!$C$2*G161,2))</f>
        <v/>
      </c>
      <c r="I161" s="28"/>
      <c r="J161" s="28"/>
      <c r="K161" s="28"/>
      <c r="L161" s="28"/>
      <c r="M161" s="24">
        <f t="shared" si="9"/>
        <v>0</v>
      </c>
      <c r="N161" s="112" t="str">
        <f t="shared" si="10"/>
        <v/>
      </c>
      <c r="O161" s="31"/>
      <c r="P161" s="33" t="str">
        <f t="shared" si="11"/>
        <v/>
      </c>
      <c r="R161" s="174" t="str">
        <f t="shared" si="12"/>
        <v/>
      </c>
    </row>
    <row r="162" spans="1:18" ht="24.75" customHeight="1" x14ac:dyDescent="0.2">
      <c r="A162" s="212"/>
      <c r="B162" s="213"/>
      <c r="C162" s="214"/>
      <c r="D162" s="88"/>
      <c r="E162" s="110"/>
      <c r="F162" s="28"/>
      <c r="G162" s="28"/>
      <c r="H162" s="22" t="str">
        <f>IF(G162="","",ROUNDDOWN('Lesné celky'!$C$2*G162,2))</f>
        <v/>
      </c>
      <c r="I162" s="28"/>
      <c r="J162" s="28"/>
      <c r="K162" s="28"/>
      <c r="L162" s="28"/>
      <c r="M162" s="24">
        <f t="shared" si="9"/>
        <v>0</v>
      </c>
      <c r="N162" s="112" t="str">
        <f t="shared" si="10"/>
        <v/>
      </c>
      <c r="O162" s="31"/>
      <c r="P162" s="33" t="str">
        <f t="shared" si="11"/>
        <v/>
      </c>
      <c r="R162" s="174" t="str">
        <f t="shared" si="12"/>
        <v/>
      </c>
    </row>
    <row r="163" spans="1:18" ht="24.75" customHeight="1" x14ac:dyDescent="0.2">
      <c r="A163" s="212"/>
      <c r="B163" s="213"/>
      <c r="C163" s="214"/>
      <c r="D163" s="88"/>
      <c r="E163" s="110"/>
      <c r="F163" s="28"/>
      <c r="G163" s="28"/>
      <c r="H163" s="22" t="str">
        <f>IF(G163="","",ROUNDDOWN('Lesné celky'!$C$2*G163,2))</f>
        <v/>
      </c>
      <c r="I163" s="28"/>
      <c r="J163" s="28"/>
      <c r="K163" s="28"/>
      <c r="L163" s="28"/>
      <c r="M163" s="24">
        <f t="shared" si="9"/>
        <v>0</v>
      </c>
      <c r="N163" s="112" t="str">
        <f t="shared" si="10"/>
        <v/>
      </c>
      <c r="O163" s="31"/>
      <c r="P163" s="33" t="str">
        <f t="shared" si="11"/>
        <v/>
      </c>
      <c r="R163" s="174" t="str">
        <f t="shared" si="12"/>
        <v/>
      </c>
    </row>
    <row r="164" spans="1:18" ht="24.75" customHeight="1" x14ac:dyDescent="0.2">
      <c r="A164" s="212"/>
      <c r="B164" s="213"/>
      <c r="C164" s="214"/>
      <c r="D164" s="88"/>
      <c r="E164" s="110"/>
      <c r="F164" s="28"/>
      <c r="G164" s="28"/>
      <c r="H164" s="22" t="str">
        <f>IF(G164="","",ROUNDDOWN('Lesné celky'!$C$2*G164,2))</f>
        <v/>
      </c>
      <c r="I164" s="28"/>
      <c r="J164" s="28"/>
      <c r="K164" s="28"/>
      <c r="L164" s="28"/>
      <c r="M164" s="24">
        <f t="shared" si="9"/>
        <v>0</v>
      </c>
      <c r="N164" s="112" t="str">
        <f t="shared" si="10"/>
        <v/>
      </c>
      <c r="O164" s="31"/>
      <c r="P164" s="33" t="str">
        <f t="shared" si="11"/>
        <v/>
      </c>
      <c r="R164" s="174" t="str">
        <f t="shared" si="12"/>
        <v/>
      </c>
    </row>
    <row r="165" spans="1:18" ht="24.75" customHeight="1" x14ac:dyDescent="0.2">
      <c r="A165" s="212"/>
      <c r="B165" s="213"/>
      <c r="C165" s="214"/>
      <c r="D165" s="88"/>
      <c r="E165" s="110"/>
      <c r="F165" s="28"/>
      <c r="G165" s="28"/>
      <c r="H165" s="22" t="str">
        <f>IF(G165="","",ROUNDDOWN('Lesné celky'!$C$2*G165,2))</f>
        <v/>
      </c>
      <c r="I165" s="28"/>
      <c r="J165" s="28"/>
      <c r="K165" s="28"/>
      <c r="L165" s="28"/>
      <c r="M165" s="24">
        <f t="shared" si="9"/>
        <v>0</v>
      </c>
      <c r="N165" s="112" t="str">
        <f t="shared" si="10"/>
        <v/>
      </c>
      <c r="O165" s="31"/>
      <c r="P165" s="33" t="str">
        <f t="shared" si="11"/>
        <v/>
      </c>
      <c r="R165" s="174" t="str">
        <f t="shared" si="12"/>
        <v/>
      </c>
    </row>
    <row r="166" spans="1:18" ht="24.75" customHeight="1" x14ac:dyDescent="0.2">
      <c r="A166" s="212"/>
      <c r="B166" s="213"/>
      <c r="C166" s="214"/>
      <c r="D166" s="88"/>
      <c r="E166" s="110"/>
      <c r="F166" s="28"/>
      <c r="G166" s="28"/>
      <c r="H166" s="22" t="str">
        <f>IF(G166="","",ROUNDDOWN('Lesné celky'!$C$2*G166,2))</f>
        <v/>
      </c>
      <c r="I166" s="28"/>
      <c r="J166" s="28"/>
      <c r="K166" s="28"/>
      <c r="L166" s="28"/>
      <c r="M166" s="24">
        <f t="shared" si="9"/>
        <v>0</v>
      </c>
      <c r="N166" s="112" t="str">
        <f t="shared" si="10"/>
        <v/>
      </c>
      <c r="O166" s="31"/>
      <c r="P166" s="33" t="str">
        <f t="shared" si="11"/>
        <v/>
      </c>
      <c r="R166" s="174" t="str">
        <f t="shared" si="12"/>
        <v/>
      </c>
    </row>
    <row r="167" spans="1:18" ht="24.75" customHeight="1" x14ac:dyDescent="0.2">
      <c r="A167" s="212"/>
      <c r="B167" s="213"/>
      <c r="C167" s="214"/>
      <c r="D167" s="88"/>
      <c r="E167" s="110"/>
      <c r="F167" s="28"/>
      <c r="G167" s="28"/>
      <c r="H167" s="22" t="str">
        <f>IF(G167="","",ROUNDDOWN('Lesné celky'!$C$2*G167,2))</f>
        <v/>
      </c>
      <c r="I167" s="28"/>
      <c r="J167" s="28"/>
      <c r="K167" s="28"/>
      <c r="L167" s="28"/>
      <c r="M167" s="24">
        <f t="shared" si="9"/>
        <v>0</v>
      </c>
      <c r="N167" s="112" t="str">
        <f t="shared" si="10"/>
        <v/>
      </c>
      <c r="O167" s="31"/>
      <c r="P167" s="33" t="str">
        <f t="shared" si="11"/>
        <v/>
      </c>
      <c r="R167" s="174" t="str">
        <f t="shared" si="12"/>
        <v/>
      </c>
    </row>
    <row r="168" spans="1:18" ht="24.75" customHeight="1" x14ac:dyDescent="0.2">
      <c r="A168" s="212"/>
      <c r="B168" s="213"/>
      <c r="C168" s="214"/>
      <c r="D168" s="88"/>
      <c r="E168" s="110"/>
      <c r="F168" s="28"/>
      <c r="G168" s="28"/>
      <c r="H168" s="22" t="str">
        <f>IF(G168="","",ROUNDDOWN('Lesné celky'!$C$2*G168,2))</f>
        <v/>
      </c>
      <c r="I168" s="28"/>
      <c r="J168" s="28"/>
      <c r="K168" s="28"/>
      <c r="L168" s="28"/>
      <c r="M168" s="24">
        <f t="shared" si="9"/>
        <v>0</v>
      </c>
      <c r="N168" s="112" t="str">
        <f t="shared" si="10"/>
        <v/>
      </c>
      <c r="O168" s="31"/>
      <c r="P168" s="33" t="str">
        <f t="shared" si="11"/>
        <v/>
      </c>
      <c r="R168" s="174" t="str">
        <f t="shared" si="12"/>
        <v/>
      </c>
    </row>
    <row r="169" spans="1:18" ht="24.75" customHeight="1" x14ac:dyDescent="0.2">
      <c r="A169" s="212"/>
      <c r="B169" s="213"/>
      <c r="C169" s="214"/>
      <c r="D169" s="88"/>
      <c r="E169" s="110"/>
      <c r="F169" s="28"/>
      <c r="G169" s="28"/>
      <c r="H169" s="22" t="str">
        <f>IF(G169="","",ROUNDDOWN('Lesné celky'!$C$2*G169,2))</f>
        <v/>
      </c>
      <c r="I169" s="28"/>
      <c r="J169" s="28"/>
      <c r="K169" s="28"/>
      <c r="L169" s="28"/>
      <c r="M169" s="24">
        <f t="shared" si="9"/>
        <v>0</v>
      </c>
      <c r="N169" s="112" t="str">
        <f t="shared" si="10"/>
        <v/>
      </c>
      <c r="O169" s="31"/>
      <c r="P169" s="33" t="str">
        <f t="shared" si="11"/>
        <v/>
      </c>
      <c r="R169" s="174" t="str">
        <f t="shared" si="12"/>
        <v/>
      </c>
    </row>
    <row r="170" spans="1:18" ht="24.75" customHeight="1" x14ac:dyDescent="0.2">
      <c r="A170" s="212"/>
      <c r="B170" s="213"/>
      <c r="C170" s="214"/>
      <c r="D170" s="88"/>
      <c r="E170" s="110"/>
      <c r="F170" s="28"/>
      <c r="G170" s="28"/>
      <c r="H170" s="22" t="str">
        <f>IF(G170="","",ROUNDDOWN('Lesné celky'!$C$2*G170,2))</f>
        <v/>
      </c>
      <c r="I170" s="28"/>
      <c r="J170" s="28"/>
      <c r="K170" s="28"/>
      <c r="L170" s="28"/>
      <c r="M170" s="24">
        <f t="shared" si="9"/>
        <v>0</v>
      </c>
      <c r="N170" s="112" t="str">
        <f t="shared" si="10"/>
        <v/>
      </c>
      <c r="O170" s="31"/>
      <c r="P170" s="33" t="str">
        <f t="shared" si="11"/>
        <v/>
      </c>
      <c r="R170" s="174" t="str">
        <f t="shared" si="12"/>
        <v/>
      </c>
    </row>
    <row r="171" spans="1:18" ht="24.75" customHeight="1" x14ac:dyDescent="0.2">
      <c r="A171" s="212"/>
      <c r="B171" s="213"/>
      <c r="C171" s="214"/>
      <c r="D171" s="88"/>
      <c r="E171" s="110"/>
      <c r="F171" s="28"/>
      <c r="G171" s="28"/>
      <c r="H171" s="22" t="str">
        <f>IF(G171="","",ROUNDDOWN('Lesné celky'!$C$2*G171,2))</f>
        <v/>
      </c>
      <c r="I171" s="28"/>
      <c r="J171" s="28"/>
      <c r="K171" s="28"/>
      <c r="L171" s="28"/>
      <c r="M171" s="24">
        <f t="shared" si="9"/>
        <v>0</v>
      </c>
      <c r="N171" s="112" t="str">
        <f t="shared" si="10"/>
        <v/>
      </c>
      <c r="O171" s="31"/>
      <c r="P171" s="33" t="str">
        <f t="shared" si="11"/>
        <v/>
      </c>
      <c r="R171" s="174" t="str">
        <f t="shared" si="12"/>
        <v/>
      </c>
    </row>
    <row r="172" spans="1:18" ht="24.75" customHeight="1" x14ac:dyDescent="0.2">
      <c r="A172" s="212"/>
      <c r="B172" s="213"/>
      <c r="C172" s="214"/>
      <c r="D172" s="88"/>
      <c r="E172" s="110"/>
      <c r="F172" s="28"/>
      <c r="G172" s="28"/>
      <c r="H172" s="22" t="str">
        <f>IF(G172="","",ROUNDDOWN('Lesné celky'!$C$2*G172,2))</f>
        <v/>
      </c>
      <c r="I172" s="28"/>
      <c r="J172" s="28"/>
      <c r="K172" s="28"/>
      <c r="L172" s="28"/>
      <c r="M172" s="24">
        <f t="shared" si="9"/>
        <v>0</v>
      </c>
      <c r="N172" s="112" t="str">
        <f t="shared" si="10"/>
        <v/>
      </c>
      <c r="O172" s="31"/>
      <c r="P172" s="33" t="str">
        <f t="shared" si="11"/>
        <v/>
      </c>
      <c r="R172" s="174" t="str">
        <f t="shared" si="12"/>
        <v/>
      </c>
    </row>
    <row r="173" spans="1:18" ht="24.75" customHeight="1" x14ac:dyDescent="0.2">
      <c r="A173" s="212"/>
      <c r="B173" s="213"/>
      <c r="C173" s="214"/>
      <c r="D173" s="88"/>
      <c r="E173" s="110"/>
      <c r="F173" s="28"/>
      <c r="G173" s="28"/>
      <c r="H173" s="22" t="str">
        <f>IF(G173="","",ROUNDDOWN('Lesné celky'!$C$2*G173,2))</f>
        <v/>
      </c>
      <c r="I173" s="28"/>
      <c r="J173" s="28"/>
      <c r="K173" s="28"/>
      <c r="L173" s="28"/>
      <c r="M173" s="24">
        <f t="shared" si="9"/>
        <v>0</v>
      </c>
      <c r="N173" s="112" t="str">
        <f t="shared" si="10"/>
        <v/>
      </c>
      <c r="O173" s="31"/>
      <c r="P173" s="33" t="str">
        <f t="shared" si="11"/>
        <v/>
      </c>
      <c r="R173" s="174" t="str">
        <f t="shared" si="12"/>
        <v/>
      </c>
    </row>
    <row r="174" spans="1:18" ht="24.75" customHeight="1" x14ac:dyDescent="0.2">
      <c r="A174" s="212"/>
      <c r="B174" s="213"/>
      <c r="C174" s="214"/>
      <c r="D174" s="88"/>
      <c r="E174" s="110"/>
      <c r="F174" s="28"/>
      <c r="G174" s="28"/>
      <c r="H174" s="22" t="str">
        <f>IF(G174="","",ROUNDDOWN('Lesné celky'!$C$2*G174,2))</f>
        <v/>
      </c>
      <c r="I174" s="28"/>
      <c r="J174" s="28"/>
      <c r="K174" s="28"/>
      <c r="L174" s="28"/>
      <c r="M174" s="24">
        <f t="shared" si="9"/>
        <v>0</v>
      </c>
      <c r="N174" s="112" t="str">
        <f t="shared" si="10"/>
        <v/>
      </c>
      <c r="O174" s="31"/>
      <c r="P174" s="33" t="str">
        <f t="shared" si="11"/>
        <v/>
      </c>
      <c r="R174" s="174" t="str">
        <f t="shared" si="12"/>
        <v/>
      </c>
    </row>
    <row r="175" spans="1:18" ht="24.75" customHeight="1" x14ac:dyDescent="0.2">
      <c r="A175" s="212"/>
      <c r="B175" s="213"/>
      <c r="C175" s="214"/>
      <c r="D175" s="88"/>
      <c r="E175" s="110"/>
      <c r="F175" s="28"/>
      <c r="G175" s="28"/>
      <c r="H175" s="22" t="str">
        <f>IF(G175="","",ROUNDDOWN('Lesné celky'!$C$2*G175,2))</f>
        <v/>
      </c>
      <c r="I175" s="28"/>
      <c r="J175" s="28"/>
      <c r="K175" s="28"/>
      <c r="L175" s="28"/>
      <c r="M175" s="24">
        <f t="shared" si="9"/>
        <v>0</v>
      </c>
      <c r="N175" s="112" t="str">
        <f t="shared" si="10"/>
        <v/>
      </c>
      <c r="O175" s="31"/>
      <c r="P175" s="33" t="str">
        <f t="shared" si="11"/>
        <v/>
      </c>
      <c r="R175" s="174" t="str">
        <f t="shared" si="12"/>
        <v/>
      </c>
    </row>
    <row r="176" spans="1:18" ht="24.75" customHeight="1" x14ac:dyDescent="0.2">
      <c r="A176" s="212"/>
      <c r="B176" s="213"/>
      <c r="C176" s="214"/>
      <c r="D176" s="88"/>
      <c r="E176" s="110"/>
      <c r="F176" s="28"/>
      <c r="G176" s="28"/>
      <c r="H176" s="22" t="str">
        <f>IF(G176="","",ROUNDDOWN('Lesné celky'!$C$2*G176,2))</f>
        <v/>
      </c>
      <c r="I176" s="28"/>
      <c r="J176" s="28"/>
      <c r="K176" s="28"/>
      <c r="L176" s="28"/>
      <c r="M176" s="24">
        <f t="shared" si="9"/>
        <v>0</v>
      </c>
      <c r="N176" s="112" t="str">
        <f t="shared" si="10"/>
        <v/>
      </c>
      <c r="O176" s="31"/>
      <c r="P176" s="33" t="str">
        <f t="shared" si="11"/>
        <v/>
      </c>
      <c r="R176" s="174" t="str">
        <f t="shared" si="12"/>
        <v/>
      </c>
    </row>
    <row r="177" spans="1:18" ht="24.75" customHeight="1" x14ac:dyDescent="0.2">
      <c r="A177" s="212"/>
      <c r="B177" s="213"/>
      <c r="C177" s="214"/>
      <c r="D177" s="88"/>
      <c r="E177" s="110"/>
      <c r="F177" s="28"/>
      <c r="G177" s="28"/>
      <c r="H177" s="22" t="str">
        <f>IF(G177="","",ROUNDDOWN('Lesné celky'!$C$2*G177,2))</f>
        <v/>
      </c>
      <c r="I177" s="28"/>
      <c r="J177" s="28"/>
      <c r="K177" s="28"/>
      <c r="L177" s="28"/>
      <c r="M177" s="24">
        <f t="shared" si="9"/>
        <v>0</v>
      </c>
      <c r="N177" s="112" t="str">
        <f t="shared" si="10"/>
        <v/>
      </c>
      <c r="O177" s="31"/>
      <c r="P177" s="33" t="str">
        <f t="shared" si="11"/>
        <v/>
      </c>
      <c r="R177" s="174" t="str">
        <f t="shared" si="12"/>
        <v/>
      </c>
    </row>
    <row r="178" spans="1:18" ht="24.75" customHeight="1" x14ac:dyDescent="0.2">
      <c r="A178" s="212"/>
      <c r="B178" s="213"/>
      <c r="C178" s="214"/>
      <c r="D178" s="88"/>
      <c r="E178" s="110"/>
      <c r="F178" s="28"/>
      <c r="G178" s="28"/>
      <c r="H178" s="22" t="str">
        <f>IF(G178="","",ROUNDDOWN('Lesné celky'!$C$2*G178,2))</f>
        <v/>
      </c>
      <c r="I178" s="28"/>
      <c r="J178" s="28"/>
      <c r="K178" s="28"/>
      <c r="L178" s="28"/>
      <c r="M178" s="24">
        <f t="shared" si="9"/>
        <v>0</v>
      </c>
      <c r="N178" s="112" t="str">
        <f t="shared" si="10"/>
        <v/>
      </c>
      <c r="O178" s="31"/>
      <c r="P178" s="33" t="str">
        <f t="shared" si="11"/>
        <v/>
      </c>
      <c r="R178" s="174" t="str">
        <f t="shared" si="12"/>
        <v/>
      </c>
    </row>
    <row r="179" spans="1:18" ht="24.75" customHeight="1" x14ac:dyDescent="0.2">
      <c r="A179" s="212"/>
      <c r="B179" s="213"/>
      <c r="C179" s="214"/>
      <c r="D179" s="88"/>
      <c r="E179" s="110"/>
      <c r="F179" s="28"/>
      <c r="G179" s="28"/>
      <c r="H179" s="22" t="str">
        <f>IF(G179="","",ROUNDDOWN('Lesné celky'!$C$2*G179,2))</f>
        <v/>
      </c>
      <c r="I179" s="28"/>
      <c r="J179" s="28"/>
      <c r="K179" s="28"/>
      <c r="L179" s="28"/>
      <c r="M179" s="24">
        <f t="shared" si="9"/>
        <v>0</v>
      </c>
      <c r="N179" s="112" t="str">
        <f t="shared" si="10"/>
        <v/>
      </c>
      <c r="O179" s="31"/>
      <c r="P179" s="33" t="str">
        <f t="shared" si="11"/>
        <v/>
      </c>
      <c r="R179" s="174" t="str">
        <f t="shared" si="12"/>
        <v/>
      </c>
    </row>
    <row r="180" spans="1:18" ht="24.75" customHeight="1" x14ac:dyDescent="0.2">
      <c r="A180" s="212"/>
      <c r="B180" s="213"/>
      <c r="C180" s="214"/>
      <c r="D180" s="88"/>
      <c r="E180" s="110"/>
      <c r="F180" s="28"/>
      <c r="G180" s="28"/>
      <c r="H180" s="22" t="str">
        <f>IF(G180="","",ROUNDDOWN('Lesné celky'!$C$2*G180,2))</f>
        <v/>
      </c>
      <c r="I180" s="28"/>
      <c r="J180" s="28"/>
      <c r="K180" s="28"/>
      <c r="L180" s="28"/>
      <c r="M180" s="24">
        <f t="shared" si="9"/>
        <v>0</v>
      </c>
      <c r="N180" s="112" t="str">
        <f t="shared" si="10"/>
        <v/>
      </c>
      <c r="O180" s="31"/>
      <c r="P180" s="33" t="str">
        <f t="shared" si="11"/>
        <v/>
      </c>
      <c r="R180" s="174" t="str">
        <f t="shared" si="12"/>
        <v/>
      </c>
    </row>
    <row r="181" spans="1:18" ht="24.75" customHeight="1" x14ac:dyDescent="0.2">
      <c r="A181" s="212"/>
      <c r="B181" s="213"/>
      <c r="C181" s="214"/>
      <c r="D181" s="88"/>
      <c r="E181" s="110"/>
      <c r="F181" s="28"/>
      <c r="G181" s="28"/>
      <c r="H181" s="22" t="str">
        <f>IF(G181="","",ROUNDDOWN('Lesné celky'!$C$2*G181,2))</f>
        <v/>
      </c>
      <c r="I181" s="28"/>
      <c r="J181" s="28"/>
      <c r="K181" s="28"/>
      <c r="L181" s="28"/>
      <c r="M181" s="24">
        <f t="shared" si="9"/>
        <v>0</v>
      </c>
      <c r="N181" s="112" t="str">
        <f t="shared" si="10"/>
        <v/>
      </c>
      <c r="O181" s="31"/>
      <c r="P181" s="33" t="str">
        <f t="shared" si="11"/>
        <v/>
      </c>
      <c r="R181" s="174" t="str">
        <f t="shared" si="12"/>
        <v/>
      </c>
    </row>
    <row r="182" spans="1:18" ht="24.75" customHeight="1" x14ac:dyDescent="0.2">
      <c r="A182" s="212"/>
      <c r="B182" s="213"/>
      <c r="C182" s="214"/>
      <c r="D182" s="88"/>
      <c r="E182" s="110"/>
      <c r="F182" s="28"/>
      <c r="G182" s="28"/>
      <c r="H182" s="22" t="str">
        <f>IF(G182="","",ROUNDDOWN('Lesné celky'!$C$2*G182,2))</f>
        <v/>
      </c>
      <c r="I182" s="28"/>
      <c r="J182" s="28"/>
      <c r="K182" s="28"/>
      <c r="L182" s="28"/>
      <c r="M182" s="24">
        <f t="shared" si="9"/>
        <v>0</v>
      </c>
      <c r="N182" s="112" t="str">
        <f t="shared" si="10"/>
        <v/>
      </c>
      <c r="O182" s="31"/>
      <c r="P182" s="33" t="str">
        <f t="shared" si="11"/>
        <v/>
      </c>
      <c r="R182" s="174" t="str">
        <f t="shared" si="12"/>
        <v/>
      </c>
    </row>
    <row r="183" spans="1:18" ht="24.75" customHeight="1" x14ac:dyDescent="0.2">
      <c r="A183" s="212"/>
      <c r="B183" s="213"/>
      <c r="C183" s="214"/>
      <c r="D183" s="88"/>
      <c r="E183" s="110"/>
      <c r="F183" s="28"/>
      <c r="G183" s="28"/>
      <c r="H183" s="22" t="str">
        <f>IF(G183="","",ROUNDDOWN('Lesné celky'!$C$2*G183,2))</f>
        <v/>
      </c>
      <c r="I183" s="28"/>
      <c r="J183" s="28"/>
      <c r="K183" s="28"/>
      <c r="L183" s="28"/>
      <c r="M183" s="24">
        <f t="shared" si="9"/>
        <v>0</v>
      </c>
      <c r="N183" s="112" t="str">
        <f t="shared" si="10"/>
        <v/>
      </c>
      <c r="O183" s="31"/>
      <c r="P183" s="33" t="str">
        <f t="shared" si="11"/>
        <v/>
      </c>
      <c r="R183" s="174" t="str">
        <f t="shared" si="12"/>
        <v/>
      </c>
    </row>
    <row r="184" spans="1:18" ht="24.75" customHeight="1" x14ac:dyDescent="0.2">
      <c r="A184" s="212"/>
      <c r="B184" s="213"/>
      <c r="C184" s="214"/>
      <c r="D184" s="88"/>
      <c r="E184" s="110"/>
      <c r="F184" s="28"/>
      <c r="G184" s="28"/>
      <c r="H184" s="22" t="str">
        <f>IF(G184="","",ROUNDDOWN('Lesné celky'!$C$2*G184,2))</f>
        <v/>
      </c>
      <c r="I184" s="28"/>
      <c r="J184" s="28"/>
      <c r="K184" s="28"/>
      <c r="L184" s="28"/>
      <c r="M184" s="24">
        <f t="shared" si="9"/>
        <v>0</v>
      </c>
      <c r="N184" s="112" t="str">
        <f t="shared" si="10"/>
        <v/>
      </c>
      <c r="O184" s="31"/>
      <c r="P184" s="33" t="str">
        <f t="shared" si="11"/>
        <v/>
      </c>
      <c r="R184" s="174" t="str">
        <f t="shared" si="12"/>
        <v/>
      </c>
    </row>
    <row r="185" spans="1:18" ht="24.75" customHeight="1" x14ac:dyDescent="0.2">
      <c r="A185" s="212"/>
      <c r="B185" s="213"/>
      <c r="C185" s="214"/>
      <c r="D185" s="88"/>
      <c r="E185" s="110"/>
      <c r="F185" s="28"/>
      <c r="G185" s="28"/>
      <c r="H185" s="22" t="str">
        <f>IF(G185="","",ROUNDDOWN('Lesné celky'!$C$2*G185,2))</f>
        <v/>
      </c>
      <c r="I185" s="28"/>
      <c r="J185" s="28"/>
      <c r="K185" s="28"/>
      <c r="L185" s="28"/>
      <c r="M185" s="24">
        <f t="shared" si="9"/>
        <v>0</v>
      </c>
      <c r="N185" s="112" t="str">
        <f t="shared" si="10"/>
        <v/>
      </c>
      <c r="O185" s="31"/>
      <c r="P185" s="33" t="str">
        <f t="shared" si="11"/>
        <v/>
      </c>
      <c r="R185" s="174" t="str">
        <f t="shared" si="12"/>
        <v/>
      </c>
    </row>
    <row r="186" spans="1:18" ht="24.75" customHeight="1" x14ac:dyDescent="0.2">
      <c r="A186" s="212"/>
      <c r="B186" s="213"/>
      <c r="C186" s="214"/>
      <c r="D186" s="88"/>
      <c r="E186" s="110"/>
      <c r="F186" s="28"/>
      <c r="G186" s="28"/>
      <c r="H186" s="22" t="str">
        <f>IF(G186="","",ROUNDDOWN('Lesné celky'!$C$2*G186,2))</f>
        <v/>
      </c>
      <c r="I186" s="28"/>
      <c r="J186" s="28"/>
      <c r="K186" s="28"/>
      <c r="L186" s="28"/>
      <c r="M186" s="24">
        <f t="shared" si="9"/>
        <v>0</v>
      </c>
      <c r="N186" s="112" t="str">
        <f t="shared" si="10"/>
        <v/>
      </c>
      <c r="O186" s="31"/>
      <c r="P186" s="33" t="str">
        <f t="shared" si="11"/>
        <v/>
      </c>
      <c r="R186" s="174" t="str">
        <f t="shared" si="12"/>
        <v/>
      </c>
    </row>
    <row r="187" spans="1:18" ht="24.75" customHeight="1" x14ac:dyDescent="0.2">
      <c r="A187" s="212"/>
      <c r="B187" s="213"/>
      <c r="C187" s="214"/>
      <c r="D187" s="88"/>
      <c r="E187" s="110"/>
      <c r="F187" s="28"/>
      <c r="G187" s="28"/>
      <c r="H187" s="22" t="str">
        <f>IF(G187="","",ROUNDDOWN('Lesné celky'!$C$2*G187,2))</f>
        <v/>
      </c>
      <c r="I187" s="28"/>
      <c r="J187" s="28"/>
      <c r="K187" s="28"/>
      <c r="L187" s="28"/>
      <c r="M187" s="24">
        <f t="shared" si="9"/>
        <v>0</v>
      </c>
      <c r="N187" s="112" t="str">
        <f t="shared" si="10"/>
        <v/>
      </c>
      <c r="O187" s="31"/>
      <c r="P187" s="33" t="str">
        <f t="shared" si="11"/>
        <v/>
      </c>
      <c r="R187" s="174" t="str">
        <f t="shared" si="12"/>
        <v/>
      </c>
    </row>
    <row r="188" spans="1:18" ht="24.75" customHeight="1" x14ac:dyDescent="0.2">
      <c r="A188" s="212"/>
      <c r="B188" s="213"/>
      <c r="C188" s="214"/>
      <c r="D188" s="88"/>
      <c r="E188" s="110"/>
      <c r="F188" s="28"/>
      <c r="G188" s="28"/>
      <c r="H188" s="22" t="str">
        <f>IF(G188="","",ROUNDDOWN('Lesné celky'!$C$2*G188,2))</f>
        <v/>
      </c>
      <c r="I188" s="28"/>
      <c r="J188" s="28"/>
      <c r="K188" s="28"/>
      <c r="L188" s="28"/>
      <c r="M188" s="24">
        <f t="shared" si="9"/>
        <v>0</v>
      </c>
      <c r="N188" s="112" t="str">
        <f t="shared" si="10"/>
        <v/>
      </c>
      <c r="O188" s="31"/>
      <c r="P188" s="33" t="str">
        <f t="shared" si="11"/>
        <v/>
      </c>
      <c r="R188" s="174" t="str">
        <f t="shared" si="12"/>
        <v/>
      </c>
    </row>
    <row r="189" spans="1:18" ht="24.75" customHeight="1" x14ac:dyDescent="0.2">
      <c r="A189" s="212"/>
      <c r="B189" s="213"/>
      <c r="C189" s="214"/>
      <c r="D189" s="88"/>
      <c r="E189" s="110"/>
      <c r="F189" s="28"/>
      <c r="G189" s="28"/>
      <c r="H189" s="22" t="str">
        <f>IF(G189="","",ROUNDDOWN('Lesné celky'!$C$2*G189,2))</f>
        <v/>
      </c>
      <c r="I189" s="28"/>
      <c r="J189" s="28"/>
      <c r="K189" s="28"/>
      <c r="L189" s="28"/>
      <c r="M189" s="24">
        <f t="shared" si="9"/>
        <v>0</v>
      </c>
      <c r="N189" s="112" t="str">
        <f t="shared" si="10"/>
        <v/>
      </c>
      <c r="O189" s="31"/>
      <c r="P189" s="33" t="str">
        <f t="shared" si="11"/>
        <v/>
      </c>
      <c r="R189" s="174" t="str">
        <f t="shared" si="12"/>
        <v/>
      </c>
    </row>
    <row r="190" spans="1:18" ht="24.75" customHeight="1" x14ac:dyDescent="0.2">
      <c r="A190" s="212"/>
      <c r="B190" s="213"/>
      <c r="C190" s="214"/>
      <c r="D190" s="88"/>
      <c r="E190" s="110"/>
      <c r="F190" s="28"/>
      <c r="G190" s="28"/>
      <c r="H190" s="22" t="str">
        <f>IF(G190="","",ROUNDDOWN('Lesné celky'!$C$2*G190,2))</f>
        <v/>
      </c>
      <c r="I190" s="28"/>
      <c r="J190" s="28"/>
      <c r="K190" s="28"/>
      <c r="L190" s="28"/>
      <c r="M190" s="24">
        <f t="shared" si="9"/>
        <v>0</v>
      </c>
      <c r="N190" s="112" t="str">
        <f t="shared" si="10"/>
        <v/>
      </c>
      <c r="O190" s="31"/>
      <c r="P190" s="33" t="str">
        <f t="shared" si="11"/>
        <v/>
      </c>
      <c r="R190" s="174" t="str">
        <f t="shared" si="12"/>
        <v/>
      </c>
    </row>
    <row r="191" spans="1:18" ht="24.75" customHeight="1" x14ac:dyDescent="0.2">
      <c r="A191" s="212"/>
      <c r="B191" s="213"/>
      <c r="C191" s="214"/>
      <c r="D191" s="88"/>
      <c r="E191" s="110"/>
      <c r="F191" s="28"/>
      <c r="G191" s="28"/>
      <c r="H191" s="22" t="str">
        <f>IF(G191="","",ROUNDDOWN('Lesné celky'!$C$2*G191,2))</f>
        <v/>
      </c>
      <c r="I191" s="28"/>
      <c r="J191" s="28"/>
      <c r="K191" s="28"/>
      <c r="L191" s="28"/>
      <c r="M191" s="24">
        <f t="shared" si="9"/>
        <v>0</v>
      </c>
      <c r="N191" s="112" t="str">
        <f t="shared" si="10"/>
        <v/>
      </c>
      <c r="O191" s="31"/>
      <c r="P191" s="33" t="str">
        <f t="shared" si="11"/>
        <v/>
      </c>
      <c r="R191" s="174" t="str">
        <f t="shared" si="12"/>
        <v/>
      </c>
    </row>
    <row r="192" spans="1:18" ht="24.75" customHeight="1" x14ac:dyDescent="0.2">
      <c r="A192" s="212"/>
      <c r="B192" s="213"/>
      <c r="C192" s="214"/>
      <c r="D192" s="88"/>
      <c r="E192" s="110"/>
      <c r="F192" s="28"/>
      <c r="G192" s="28"/>
      <c r="H192" s="22" t="str">
        <f>IF(G192="","",ROUNDDOWN('Lesné celky'!$C$2*G192,2))</f>
        <v/>
      </c>
      <c r="I192" s="28"/>
      <c r="J192" s="28"/>
      <c r="K192" s="28"/>
      <c r="L192" s="28"/>
      <c r="M192" s="24">
        <f t="shared" si="9"/>
        <v>0</v>
      </c>
      <c r="N192" s="112" t="str">
        <f t="shared" si="10"/>
        <v/>
      </c>
      <c r="O192" s="31"/>
      <c r="P192" s="33" t="str">
        <f t="shared" si="11"/>
        <v/>
      </c>
      <c r="R192" s="174" t="str">
        <f t="shared" si="12"/>
        <v/>
      </c>
    </row>
    <row r="193" spans="1:18" ht="24.75" customHeight="1" x14ac:dyDescent="0.2">
      <c r="A193" s="212"/>
      <c r="B193" s="213"/>
      <c r="C193" s="214"/>
      <c r="D193" s="88"/>
      <c r="E193" s="110"/>
      <c r="F193" s="28"/>
      <c r="G193" s="28"/>
      <c r="H193" s="22" t="str">
        <f>IF(G193="","",ROUNDDOWN('Lesné celky'!$C$2*G193,2))</f>
        <v/>
      </c>
      <c r="I193" s="28"/>
      <c r="J193" s="28"/>
      <c r="K193" s="28"/>
      <c r="L193" s="28"/>
      <c r="M193" s="24">
        <f t="shared" si="9"/>
        <v>0</v>
      </c>
      <c r="N193" s="112" t="str">
        <f t="shared" si="10"/>
        <v/>
      </c>
      <c r="O193" s="31"/>
      <c r="P193" s="33" t="str">
        <f t="shared" si="11"/>
        <v/>
      </c>
      <c r="R193" s="174" t="str">
        <f t="shared" si="12"/>
        <v/>
      </c>
    </row>
    <row r="194" spans="1:18" ht="24.75" customHeight="1" x14ac:dyDescent="0.2">
      <c r="A194" s="212"/>
      <c r="B194" s="213"/>
      <c r="C194" s="214"/>
      <c r="D194" s="88"/>
      <c r="E194" s="110"/>
      <c r="F194" s="28"/>
      <c r="G194" s="28"/>
      <c r="H194" s="22" t="str">
        <f>IF(G194="","",ROUNDDOWN('Lesné celky'!$C$2*G194,2))</f>
        <v/>
      </c>
      <c r="I194" s="28"/>
      <c r="J194" s="28"/>
      <c r="K194" s="28"/>
      <c r="L194" s="28"/>
      <c r="M194" s="24">
        <f t="shared" ref="M194:M257" si="13">SUM(I194:L194)</f>
        <v>0</v>
      </c>
      <c r="N194" s="112" t="str">
        <f t="shared" ref="N194:N257" si="14">IF(ROUNDDOWN(F194*G194,2)-ROUNDDOWN(SUM(I194:L194),2)=0,"","zlý súčet")</f>
        <v/>
      </c>
      <c r="O194" s="31"/>
      <c r="P194" s="33" t="str">
        <f t="shared" si="11"/>
        <v/>
      </c>
      <c r="R194" s="174" t="str">
        <f t="shared" si="12"/>
        <v/>
      </c>
    </row>
    <row r="195" spans="1:18" ht="24.75" customHeight="1" x14ac:dyDescent="0.2">
      <c r="A195" s="212"/>
      <c r="B195" s="213"/>
      <c r="C195" s="214"/>
      <c r="D195" s="88"/>
      <c r="E195" s="110"/>
      <c r="F195" s="28"/>
      <c r="G195" s="28"/>
      <c r="H195" s="22" t="str">
        <f>IF(G195="","",ROUNDDOWN('Lesné celky'!$C$2*G195,2))</f>
        <v/>
      </c>
      <c r="I195" s="28"/>
      <c r="J195" s="28"/>
      <c r="K195" s="28"/>
      <c r="L195" s="28"/>
      <c r="M195" s="24">
        <f t="shared" si="13"/>
        <v>0</v>
      </c>
      <c r="N195" s="112" t="str">
        <f t="shared" si="14"/>
        <v/>
      </c>
      <c r="O195" s="31"/>
      <c r="P195" s="33" t="str">
        <f t="shared" si="11"/>
        <v/>
      </c>
      <c r="R195" s="174" t="str">
        <f t="shared" si="12"/>
        <v/>
      </c>
    </row>
    <row r="196" spans="1:18" ht="24.75" customHeight="1" x14ac:dyDescent="0.2">
      <c r="A196" s="212"/>
      <c r="B196" s="213"/>
      <c r="C196" s="214"/>
      <c r="D196" s="88"/>
      <c r="E196" s="110"/>
      <c r="F196" s="28"/>
      <c r="G196" s="28"/>
      <c r="H196" s="22" t="str">
        <f>IF(G196="","",ROUNDDOWN('Lesné celky'!$C$2*G196,2))</f>
        <v/>
      </c>
      <c r="I196" s="28"/>
      <c r="J196" s="28"/>
      <c r="K196" s="28"/>
      <c r="L196" s="28"/>
      <c r="M196" s="24">
        <f t="shared" si="13"/>
        <v>0</v>
      </c>
      <c r="N196" s="112" t="str">
        <f t="shared" si="14"/>
        <v/>
      </c>
      <c r="O196" s="31"/>
      <c r="P196" s="33" t="str">
        <f t="shared" si="11"/>
        <v/>
      </c>
      <c r="R196" s="174" t="str">
        <f t="shared" si="12"/>
        <v/>
      </c>
    </row>
    <row r="197" spans="1:18" ht="24.75" customHeight="1" x14ac:dyDescent="0.2">
      <c r="A197" s="212"/>
      <c r="B197" s="213"/>
      <c r="C197" s="214"/>
      <c r="D197" s="88"/>
      <c r="E197" s="110"/>
      <c r="F197" s="28"/>
      <c r="G197" s="28"/>
      <c r="H197" s="22" t="str">
        <f>IF(G197="","",ROUNDDOWN('Lesné celky'!$C$2*G197,2))</f>
        <v/>
      </c>
      <c r="I197" s="28"/>
      <c r="J197" s="28"/>
      <c r="K197" s="28"/>
      <c r="L197" s="28"/>
      <c r="M197" s="24">
        <f t="shared" si="13"/>
        <v>0</v>
      </c>
      <c r="N197" s="112" t="str">
        <f t="shared" si="14"/>
        <v/>
      </c>
      <c r="O197" s="31"/>
      <c r="P197" s="33" t="str">
        <f t="shared" si="11"/>
        <v/>
      </c>
      <c r="R197" s="174" t="str">
        <f t="shared" si="12"/>
        <v/>
      </c>
    </row>
    <row r="198" spans="1:18" ht="24.75" customHeight="1" x14ac:dyDescent="0.2">
      <c r="A198" s="212"/>
      <c r="B198" s="213"/>
      <c r="C198" s="214"/>
      <c r="D198" s="88"/>
      <c r="E198" s="110"/>
      <c r="F198" s="28"/>
      <c r="G198" s="28"/>
      <c r="H198" s="22" t="str">
        <f>IF(G198="","",ROUNDDOWN('Lesné celky'!$C$2*G198,2))</f>
        <v/>
      </c>
      <c r="I198" s="28"/>
      <c r="J198" s="28"/>
      <c r="K198" s="28"/>
      <c r="L198" s="28"/>
      <c r="M198" s="24">
        <f t="shared" si="13"/>
        <v>0</v>
      </c>
      <c r="N198" s="112" t="str">
        <f t="shared" si="14"/>
        <v/>
      </c>
      <c r="O198" s="31"/>
      <c r="P198" s="33" t="str">
        <f t="shared" si="11"/>
        <v/>
      </c>
      <c r="R198" s="174" t="str">
        <f t="shared" si="12"/>
        <v/>
      </c>
    </row>
    <row r="199" spans="1:18" ht="24.75" customHeight="1" x14ac:dyDescent="0.2">
      <c r="A199" s="212"/>
      <c r="B199" s="213"/>
      <c r="C199" s="214"/>
      <c r="D199" s="88"/>
      <c r="E199" s="110"/>
      <c r="F199" s="28"/>
      <c r="G199" s="28"/>
      <c r="H199" s="22" t="str">
        <f>IF(G199="","",ROUNDDOWN('Lesné celky'!$C$2*G199,2))</f>
        <v/>
      </c>
      <c r="I199" s="28"/>
      <c r="J199" s="28"/>
      <c r="K199" s="28"/>
      <c r="L199" s="28"/>
      <c r="M199" s="24">
        <f t="shared" si="13"/>
        <v>0</v>
      </c>
      <c r="N199" s="112" t="str">
        <f t="shared" si="14"/>
        <v/>
      </c>
      <c r="O199" s="31"/>
      <c r="P199" s="33" t="str">
        <f t="shared" si="11"/>
        <v/>
      </c>
      <c r="R199" s="174" t="str">
        <f t="shared" si="12"/>
        <v/>
      </c>
    </row>
    <row r="200" spans="1:18" ht="24.75" customHeight="1" x14ac:dyDescent="0.2">
      <c r="A200" s="212"/>
      <c r="B200" s="213"/>
      <c r="C200" s="214"/>
      <c r="D200" s="88"/>
      <c r="E200" s="110"/>
      <c r="F200" s="28"/>
      <c r="G200" s="28"/>
      <c r="H200" s="22" t="str">
        <f>IF(G200="","",ROUNDDOWN('Lesné celky'!$C$2*G200,2))</f>
        <v/>
      </c>
      <c r="I200" s="28"/>
      <c r="J200" s="28"/>
      <c r="K200" s="28"/>
      <c r="L200" s="28"/>
      <c r="M200" s="24">
        <f t="shared" si="13"/>
        <v>0</v>
      </c>
      <c r="N200" s="112" t="str">
        <f t="shared" si="14"/>
        <v/>
      </c>
      <c r="O200" s="31"/>
      <c r="P200" s="33" t="str">
        <f t="shared" si="11"/>
        <v/>
      </c>
      <c r="R200" s="174" t="str">
        <f t="shared" si="12"/>
        <v/>
      </c>
    </row>
    <row r="201" spans="1:18" ht="24.75" customHeight="1" x14ac:dyDescent="0.2">
      <c r="A201" s="212"/>
      <c r="B201" s="213"/>
      <c r="C201" s="214"/>
      <c r="D201" s="88"/>
      <c r="E201" s="110"/>
      <c r="F201" s="28"/>
      <c r="G201" s="28"/>
      <c r="H201" s="22" t="str">
        <f>IF(G201="","",ROUNDDOWN('Lesné celky'!$C$2*G201,2))</f>
        <v/>
      </c>
      <c r="I201" s="28"/>
      <c r="J201" s="28"/>
      <c r="K201" s="28"/>
      <c r="L201" s="28"/>
      <c r="M201" s="24">
        <f t="shared" si="13"/>
        <v>0</v>
      </c>
      <c r="N201" s="112" t="str">
        <f t="shared" si="14"/>
        <v/>
      </c>
      <c r="O201" s="31"/>
      <c r="P201" s="33" t="str">
        <f t="shared" si="11"/>
        <v/>
      </c>
      <c r="R201" s="174" t="str">
        <f t="shared" si="12"/>
        <v/>
      </c>
    </row>
    <row r="202" spans="1:18" ht="24.75" customHeight="1" x14ac:dyDescent="0.2">
      <c r="A202" s="212"/>
      <c r="B202" s="213"/>
      <c r="C202" s="214"/>
      <c r="D202" s="88"/>
      <c r="E202" s="110"/>
      <c r="F202" s="28"/>
      <c r="G202" s="28"/>
      <c r="H202" s="22" t="str">
        <f>IF(G202="","",ROUNDDOWN('Lesné celky'!$C$2*G202,2))</f>
        <v/>
      </c>
      <c r="I202" s="28"/>
      <c r="J202" s="28"/>
      <c r="K202" s="28"/>
      <c r="L202" s="28"/>
      <c r="M202" s="24">
        <f t="shared" si="13"/>
        <v>0</v>
      </c>
      <c r="N202" s="112" t="str">
        <f t="shared" si="14"/>
        <v/>
      </c>
      <c r="O202" s="31"/>
      <c r="P202" s="33" t="str">
        <f t="shared" si="11"/>
        <v/>
      </c>
      <c r="R202" s="174" t="str">
        <f t="shared" si="12"/>
        <v/>
      </c>
    </row>
    <row r="203" spans="1:18" ht="24.75" customHeight="1" x14ac:dyDescent="0.2">
      <c r="A203" s="212"/>
      <c r="B203" s="213"/>
      <c r="C203" s="214"/>
      <c r="D203" s="88"/>
      <c r="E203" s="110"/>
      <c r="F203" s="28"/>
      <c r="G203" s="28"/>
      <c r="H203" s="22" t="str">
        <f>IF(G203="","",ROUNDDOWN('Lesné celky'!$C$2*G203,2))</f>
        <v/>
      </c>
      <c r="I203" s="28"/>
      <c r="J203" s="28"/>
      <c r="K203" s="28"/>
      <c r="L203" s="28"/>
      <c r="M203" s="24">
        <f t="shared" si="13"/>
        <v>0</v>
      </c>
      <c r="N203" s="112" t="str">
        <f t="shared" si="14"/>
        <v/>
      </c>
      <c r="O203" s="31"/>
      <c r="P203" s="33" t="str">
        <f t="shared" si="11"/>
        <v/>
      </c>
      <c r="R203" s="174" t="str">
        <f t="shared" si="12"/>
        <v/>
      </c>
    </row>
    <row r="204" spans="1:18" ht="24.75" customHeight="1" x14ac:dyDescent="0.2">
      <c r="A204" s="212"/>
      <c r="B204" s="213"/>
      <c r="C204" s="214"/>
      <c r="D204" s="88"/>
      <c r="E204" s="110"/>
      <c r="F204" s="28"/>
      <c r="G204" s="28"/>
      <c r="H204" s="22" t="str">
        <f>IF(G204="","",ROUNDDOWN('Lesné celky'!$C$2*G204,2))</f>
        <v/>
      </c>
      <c r="I204" s="28"/>
      <c r="J204" s="28"/>
      <c r="K204" s="28"/>
      <c r="L204" s="28"/>
      <c r="M204" s="24">
        <f t="shared" si="13"/>
        <v>0</v>
      </c>
      <c r="N204" s="112" t="str">
        <f t="shared" si="14"/>
        <v/>
      </c>
      <c r="O204" s="31"/>
      <c r="P204" s="33" t="str">
        <f t="shared" si="11"/>
        <v/>
      </c>
      <c r="R204" s="174" t="str">
        <f t="shared" si="12"/>
        <v/>
      </c>
    </row>
    <row r="205" spans="1:18" ht="24.75" customHeight="1" x14ac:dyDescent="0.2">
      <c r="A205" s="212"/>
      <c r="B205" s="213"/>
      <c r="C205" s="214"/>
      <c r="D205" s="88"/>
      <c r="E205" s="110"/>
      <c r="F205" s="28"/>
      <c r="G205" s="28"/>
      <c r="H205" s="22" t="str">
        <f>IF(G205="","",ROUNDDOWN('Lesné celky'!$C$2*G205,2))</f>
        <v/>
      </c>
      <c r="I205" s="28"/>
      <c r="J205" s="28"/>
      <c r="K205" s="28"/>
      <c r="L205" s="28"/>
      <c r="M205" s="24">
        <f t="shared" si="13"/>
        <v>0</v>
      </c>
      <c r="N205" s="112" t="str">
        <f t="shared" si="14"/>
        <v/>
      </c>
      <c r="O205" s="31"/>
      <c r="P205" s="33" t="str">
        <f t="shared" si="11"/>
        <v/>
      </c>
      <c r="R205" s="174" t="str">
        <f t="shared" si="12"/>
        <v/>
      </c>
    </row>
    <row r="206" spans="1:18" ht="24.75" customHeight="1" x14ac:dyDescent="0.2">
      <c r="A206" s="212"/>
      <c r="B206" s="213"/>
      <c r="C206" s="214"/>
      <c r="D206" s="88"/>
      <c r="E206" s="110"/>
      <c r="F206" s="28"/>
      <c r="G206" s="28"/>
      <c r="H206" s="22" t="str">
        <f>IF(G206="","",ROUNDDOWN('Lesné celky'!$C$2*G206,2))</f>
        <v/>
      </c>
      <c r="I206" s="28"/>
      <c r="J206" s="28"/>
      <c r="K206" s="28"/>
      <c r="L206" s="28"/>
      <c r="M206" s="24">
        <f t="shared" si="13"/>
        <v>0</v>
      </c>
      <c r="N206" s="112" t="str">
        <f t="shared" si="14"/>
        <v/>
      </c>
      <c r="O206" s="31"/>
      <c r="P206" s="33" t="str">
        <f t="shared" si="11"/>
        <v/>
      </c>
      <c r="R206" s="174" t="str">
        <f t="shared" si="12"/>
        <v/>
      </c>
    </row>
    <row r="207" spans="1:18" ht="24.75" customHeight="1" x14ac:dyDescent="0.2">
      <c r="A207" s="212"/>
      <c r="B207" s="213"/>
      <c r="C207" s="214"/>
      <c r="D207" s="88"/>
      <c r="E207" s="110"/>
      <c r="F207" s="28"/>
      <c r="G207" s="28"/>
      <c r="H207" s="22" t="str">
        <f>IF(G207="","",ROUNDDOWN('Lesné celky'!$C$2*G207,2))</f>
        <v/>
      </c>
      <c r="I207" s="28"/>
      <c r="J207" s="28"/>
      <c r="K207" s="28"/>
      <c r="L207" s="28"/>
      <c r="M207" s="24">
        <f t="shared" si="13"/>
        <v>0</v>
      </c>
      <c r="N207" s="112" t="str">
        <f t="shared" si="14"/>
        <v/>
      </c>
      <c r="O207" s="31"/>
      <c r="P207" s="33" t="str">
        <f t="shared" si="11"/>
        <v/>
      </c>
      <c r="R207" s="174" t="str">
        <f t="shared" si="12"/>
        <v/>
      </c>
    </row>
    <row r="208" spans="1:18" ht="24.75" customHeight="1" x14ac:dyDescent="0.2">
      <c r="A208" s="212"/>
      <c r="B208" s="213"/>
      <c r="C208" s="214"/>
      <c r="D208" s="88"/>
      <c r="E208" s="110"/>
      <c r="F208" s="28"/>
      <c r="G208" s="28"/>
      <c r="H208" s="22" t="str">
        <f>IF(G208="","",ROUNDDOWN('Lesné celky'!$C$2*G208,2))</f>
        <v/>
      </c>
      <c r="I208" s="28"/>
      <c r="J208" s="28"/>
      <c r="K208" s="28"/>
      <c r="L208" s="28"/>
      <c r="M208" s="24">
        <f t="shared" si="13"/>
        <v>0</v>
      </c>
      <c r="N208" s="112" t="str">
        <f t="shared" si="14"/>
        <v/>
      </c>
      <c r="O208" s="31"/>
      <c r="P208" s="33" t="str">
        <f t="shared" si="11"/>
        <v/>
      </c>
      <c r="R208" s="174" t="str">
        <f t="shared" si="12"/>
        <v/>
      </c>
    </row>
    <row r="209" spans="1:18" ht="24.75" customHeight="1" x14ac:dyDescent="0.2">
      <c r="A209" s="212"/>
      <c r="B209" s="213"/>
      <c r="C209" s="214"/>
      <c r="D209" s="88"/>
      <c r="E209" s="110"/>
      <c r="F209" s="28"/>
      <c r="G209" s="28"/>
      <c r="H209" s="22" t="str">
        <f>IF(G209="","",ROUNDDOWN('Lesné celky'!$C$2*G209,2))</f>
        <v/>
      </c>
      <c r="I209" s="28"/>
      <c r="J209" s="28"/>
      <c r="K209" s="28"/>
      <c r="L209" s="28"/>
      <c r="M209" s="24">
        <f t="shared" si="13"/>
        <v>0</v>
      </c>
      <c r="N209" s="112" t="str">
        <f t="shared" si="14"/>
        <v/>
      </c>
      <c r="O209" s="31"/>
      <c r="P209" s="33" t="str">
        <f t="shared" si="11"/>
        <v/>
      </c>
      <c r="R209" s="174" t="str">
        <f t="shared" si="12"/>
        <v/>
      </c>
    </row>
    <row r="210" spans="1:18" ht="24.75" customHeight="1" x14ac:dyDescent="0.2">
      <c r="A210" s="212"/>
      <c r="B210" s="213"/>
      <c r="C210" s="214"/>
      <c r="D210" s="88"/>
      <c r="E210" s="110"/>
      <c r="F210" s="28"/>
      <c r="G210" s="28"/>
      <c r="H210" s="22" t="str">
        <f>IF(G210="","",ROUNDDOWN('Lesné celky'!$C$2*G210,2))</f>
        <v/>
      </c>
      <c r="I210" s="28"/>
      <c r="J210" s="28"/>
      <c r="K210" s="28"/>
      <c r="L210" s="28"/>
      <c r="M210" s="24">
        <f t="shared" si="13"/>
        <v>0</v>
      </c>
      <c r="N210" s="112" t="str">
        <f t="shared" si="14"/>
        <v/>
      </c>
      <c r="O210" s="31"/>
      <c r="P210" s="33" t="str">
        <f t="shared" si="11"/>
        <v/>
      </c>
      <c r="R210" s="174" t="str">
        <f t="shared" si="12"/>
        <v/>
      </c>
    </row>
    <row r="211" spans="1:18" ht="24.75" customHeight="1" x14ac:dyDescent="0.2">
      <c r="A211" s="212"/>
      <c r="B211" s="213"/>
      <c r="C211" s="214"/>
      <c r="D211" s="88"/>
      <c r="E211" s="110"/>
      <c r="F211" s="28"/>
      <c r="G211" s="28"/>
      <c r="H211" s="22" t="str">
        <f>IF(G211="","",ROUNDDOWN('Lesné celky'!$C$2*G211,2))</f>
        <v/>
      </c>
      <c r="I211" s="28"/>
      <c r="J211" s="28"/>
      <c r="K211" s="28"/>
      <c r="L211" s="28"/>
      <c r="M211" s="24">
        <f t="shared" si="13"/>
        <v>0</v>
      </c>
      <c r="N211" s="112" t="str">
        <f t="shared" si="14"/>
        <v/>
      </c>
      <c r="O211" s="31"/>
      <c r="P211" s="33" t="str">
        <f t="shared" si="11"/>
        <v/>
      </c>
      <c r="R211" s="174" t="str">
        <f t="shared" si="12"/>
        <v/>
      </c>
    </row>
    <row r="212" spans="1:18" ht="24.75" customHeight="1" x14ac:dyDescent="0.2">
      <c r="A212" s="212"/>
      <c r="B212" s="213"/>
      <c r="C212" s="214"/>
      <c r="D212" s="88"/>
      <c r="E212" s="110"/>
      <c r="F212" s="28"/>
      <c r="G212" s="28"/>
      <c r="H212" s="22" t="str">
        <f>IF(G212="","",ROUNDDOWN('Lesné celky'!$C$2*G212,2))</f>
        <v/>
      </c>
      <c r="I212" s="28"/>
      <c r="J212" s="28"/>
      <c r="K212" s="28"/>
      <c r="L212" s="28"/>
      <c r="M212" s="24">
        <f t="shared" si="13"/>
        <v>0</v>
      </c>
      <c r="N212" s="112" t="str">
        <f t="shared" si="14"/>
        <v/>
      </c>
      <c r="O212" s="31"/>
      <c r="P212" s="33" t="str">
        <f t="shared" ref="P212:P275" si="15">IF(H212="","",H212-O212)</f>
        <v/>
      </c>
      <c r="R212" s="174" t="str">
        <f t="shared" ref="R212:R275" si="16">IF(AND(H212&lt;&gt;"",OR(E212="",D212="",A212="")),"nekorektne zadané údaje","")</f>
        <v/>
      </c>
    </row>
    <row r="213" spans="1:18" ht="24.75" customHeight="1" x14ac:dyDescent="0.2">
      <c r="A213" s="212"/>
      <c r="B213" s="213"/>
      <c r="C213" s="214"/>
      <c r="D213" s="88"/>
      <c r="E213" s="110"/>
      <c r="F213" s="28"/>
      <c r="G213" s="28"/>
      <c r="H213" s="22" t="str">
        <f>IF(G213="","",ROUNDDOWN('Lesné celky'!$C$2*G213,2))</f>
        <v/>
      </c>
      <c r="I213" s="28"/>
      <c r="J213" s="28"/>
      <c r="K213" s="28"/>
      <c r="L213" s="28"/>
      <c r="M213" s="24">
        <f t="shared" si="13"/>
        <v>0</v>
      </c>
      <c r="N213" s="112" t="str">
        <f t="shared" si="14"/>
        <v/>
      </c>
      <c r="O213" s="31"/>
      <c r="P213" s="33" t="str">
        <f t="shared" si="15"/>
        <v/>
      </c>
      <c r="R213" s="174" t="str">
        <f t="shared" si="16"/>
        <v/>
      </c>
    </row>
    <row r="214" spans="1:18" ht="24.75" customHeight="1" x14ac:dyDescent="0.2">
      <c r="A214" s="212"/>
      <c r="B214" s="213"/>
      <c r="C214" s="214"/>
      <c r="D214" s="88"/>
      <c r="E214" s="110"/>
      <c r="F214" s="28"/>
      <c r="G214" s="28"/>
      <c r="H214" s="22" t="str">
        <f>IF(G214="","",ROUNDDOWN('Lesné celky'!$C$2*G214,2))</f>
        <v/>
      </c>
      <c r="I214" s="28"/>
      <c r="J214" s="28"/>
      <c r="K214" s="28"/>
      <c r="L214" s="28"/>
      <c r="M214" s="24">
        <f t="shared" si="13"/>
        <v>0</v>
      </c>
      <c r="N214" s="112" t="str">
        <f t="shared" si="14"/>
        <v/>
      </c>
      <c r="O214" s="31"/>
      <c r="P214" s="33" t="str">
        <f t="shared" si="15"/>
        <v/>
      </c>
      <c r="R214" s="174" t="str">
        <f t="shared" si="16"/>
        <v/>
      </c>
    </row>
    <row r="215" spans="1:18" ht="24.75" customHeight="1" x14ac:dyDescent="0.2">
      <c r="A215" s="212"/>
      <c r="B215" s="213"/>
      <c r="C215" s="214"/>
      <c r="D215" s="88"/>
      <c r="E215" s="110"/>
      <c r="F215" s="28"/>
      <c r="G215" s="28"/>
      <c r="H215" s="22" t="str">
        <f>IF(G215="","",ROUNDDOWN('Lesné celky'!$C$2*G215,2))</f>
        <v/>
      </c>
      <c r="I215" s="28"/>
      <c r="J215" s="28"/>
      <c r="K215" s="28"/>
      <c r="L215" s="28"/>
      <c r="M215" s="24">
        <f t="shared" si="13"/>
        <v>0</v>
      </c>
      <c r="N215" s="112" t="str">
        <f t="shared" si="14"/>
        <v/>
      </c>
      <c r="O215" s="31"/>
      <c r="P215" s="33" t="str">
        <f t="shared" si="15"/>
        <v/>
      </c>
      <c r="R215" s="174" t="str">
        <f t="shared" si="16"/>
        <v/>
      </c>
    </row>
    <row r="216" spans="1:18" ht="24.75" customHeight="1" x14ac:dyDescent="0.2">
      <c r="A216" s="212"/>
      <c r="B216" s="213"/>
      <c r="C216" s="214"/>
      <c r="D216" s="88"/>
      <c r="E216" s="110"/>
      <c r="F216" s="28"/>
      <c r="G216" s="28"/>
      <c r="H216" s="22" t="str">
        <f>IF(G216="","",ROUNDDOWN('Lesné celky'!$C$2*G216,2))</f>
        <v/>
      </c>
      <c r="I216" s="28"/>
      <c r="J216" s="28"/>
      <c r="K216" s="28"/>
      <c r="L216" s="28"/>
      <c r="M216" s="24">
        <f t="shared" si="13"/>
        <v>0</v>
      </c>
      <c r="N216" s="112" t="str">
        <f t="shared" si="14"/>
        <v/>
      </c>
      <c r="O216" s="31"/>
      <c r="P216" s="33" t="str">
        <f t="shared" si="15"/>
        <v/>
      </c>
      <c r="R216" s="174" t="str">
        <f t="shared" si="16"/>
        <v/>
      </c>
    </row>
    <row r="217" spans="1:18" ht="24.75" customHeight="1" x14ac:dyDescent="0.2">
      <c r="A217" s="212"/>
      <c r="B217" s="213"/>
      <c r="C217" s="214"/>
      <c r="D217" s="88"/>
      <c r="E217" s="110"/>
      <c r="F217" s="28"/>
      <c r="G217" s="28"/>
      <c r="H217" s="22" t="str">
        <f>IF(G217="","",ROUNDDOWN('Lesné celky'!$C$2*G217,2))</f>
        <v/>
      </c>
      <c r="I217" s="28"/>
      <c r="J217" s="28"/>
      <c r="K217" s="28"/>
      <c r="L217" s="28"/>
      <c r="M217" s="24">
        <f t="shared" si="13"/>
        <v>0</v>
      </c>
      <c r="N217" s="112" t="str">
        <f t="shared" si="14"/>
        <v/>
      </c>
      <c r="O217" s="31"/>
      <c r="P217" s="33" t="str">
        <f t="shared" si="15"/>
        <v/>
      </c>
      <c r="R217" s="174" t="str">
        <f t="shared" si="16"/>
        <v/>
      </c>
    </row>
    <row r="218" spans="1:18" ht="24.75" customHeight="1" x14ac:dyDescent="0.2">
      <c r="A218" s="212"/>
      <c r="B218" s="213"/>
      <c r="C218" s="214"/>
      <c r="D218" s="88"/>
      <c r="E218" s="110"/>
      <c r="F218" s="28"/>
      <c r="G218" s="28"/>
      <c r="H218" s="22" t="str">
        <f>IF(G218="","",ROUNDDOWN('Lesné celky'!$C$2*G218,2))</f>
        <v/>
      </c>
      <c r="I218" s="28"/>
      <c r="J218" s="28"/>
      <c r="K218" s="28"/>
      <c r="L218" s="28"/>
      <c r="M218" s="24">
        <f t="shared" si="13"/>
        <v>0</v>
      </c>
      <c r="N218" s="112" t="str">
        <f t="shared" si="14"/>
        <v/>
      </c>
      <c r="O218" s="31"/>
      <c r="P218" s="33" t="str">
        <f t="shared" si="15"/>
        <v/>
      </c>
      <c r="R218" s="174" t="str">
        <f t="shared" si="16"/>
        <v/>
      </c>
    </row>
    <row r="219" spans="1:18" ht="24.75" customHeight="1" x14ac:dyDescent="0.2">
      <c r="A219" s="212"/>
      <c r="B219" s="213"/>
      <c r="C219" s="214"/>
      <c r="D219" s="88"/>
      <c r="E219" s="110"/>
      <c r="F219" s="28"/>
      <c r="G219" s="28"/>
      <c r="H219" s="22" t="str">
        <f>IF(G219="","",ROUNDDOWN('Lesné celky'!$C$2*G219,2))</f>
        <v/>
      </c>
      <c r="I219" s="28"/>
      <c r="J219" s="28"/>
      <c r="K219" s="28"/>
      <c r="L219" s="28"/>
      <c r="M219" s="24">
        <f t="shared" si="13"/>
        <v>0</v>
      </c>
      <c r="N219" s="112" t="str">
        <f t="shared" si="14"/>
        <v/>
      </c>
      <c r="O219" s="31"/>
      <c r="P219" s="33" t="str">
        <f t="shared" si="15"/>
        <v/>
      </c>
      <c r="R219" s="174" t="str">
        <f t="shared" si="16"/>
        <v/>
      </c>
    </row>
    <row r="220" spans="1:18" ht="24.75" customHeight="1" x14ac:dyDescent="0.2">
      <c r="A220" s="212"/>
      <c r="B220" s="213"/>
      <c r="C220" s="214"/>
      <c r="D220" s="88"/>
      <c r="E220" s="110"/>
      <c r="F220" s="28"/>
      <c r="G220" s="28"/>
      <c r="H220" s="22" t="str">
        <f>IF(G220="","",ROUNDDOWN('Lesné celky'!$C$2*G220,2))</f>
        <v/>
      </c>
      <c r="I220" s="28"/>
      <c r="J220" s="28"/>
      <c r="K220" s="28"/>
      <c r="L220" s="28"/>
      <c r="M220" s="24">
        <f t="shared" si="13"/>
        <v>0</v>
      </c>
      <c r="N220" s="112" t="str">
        <f t="shared" si="14"/>
        <v/>
      </c>
      <c r="O220" s="31"/>
      <c r="P220" s="33" t="str">
        <f t="shared" si="15"/>
        <v/>
      </c>
      <c r="R220" s="174" t="str">
        <f t="shared" si="16"/>
        <v/>
      </c>
    </row>
    <row r="221" spans="1:18" ht="24.75" customHeight="1" x14ac:dyDescent="0.2">
      <c r="A221" s="212"/>
      <c r="B221" s="213"/>
      <c r="C221" s="214"/>
      <c r="D221" s="88"/>
      <c r="E221" s="110"/>
      <c r="F221" s="28"/>
      <c r="G221" s="28"/>
      <c r="H221" s="22" t="str">
        <f>IF(G221="","",ROUNDDOWN('Lesné celky'!$C$2*G221,2))</f>
        <v/>
      </c>
      <c r="I221" s="28"/>
      <c r="J221" s="28"/>
      <c r="K221" s="28"/>
      <c r="L221" s="28"/>
      <c r="M221" s="24">
        <f t="shared" si="13"/>
        <v>0</v>
      </c>
      <c r="N221" s="112" t="str">
        <f t="shared" si="14"/>
        <v/>
      </c>
      <c r="O221" s="31"/>
      <c r="P221" s="33" t="str">
        <f t="shared" si="15"/>
        <v/>
      </c>
      <c r="R221" s="174" t="str">
        <f t="shared" si="16"/>
        <v/>
      </c>
    </row>
    <row r="222" spans="1:18" ht="24.75" customHeight="1" x14ac:dyDescent="0.2">
      <c r="A222" s="212"/>
      <c r="B222" s="213"/>
      <c r="C222" s="214"/>
      <c r="D222" s="88"/>
      <c r="E222" s="110"/>
      <c r="F222" s="28"/>
      <c r="G222" s="28"/>
      <c r="H222" s="22" t="str">
        <f>IF(G222="","",ROUNDDOWN('Lesné celky'!$C$2*G222,2))</f>
        <v/>
      </c>
      <c r="I222" s="28"/>
      <c r="J222" s="28"/>
      <c r="K222" s="28"/>
      <c r="L222" s="28"/>
      <c r="M222" s="24">
        <f t="shared" si="13"/>
        <v>0</v>
      </c>
      <c r="N222" s="112" t="str">
        <f t="shared" si="14"/>
        <v/>
      </c>
      <c r="O222" s="31"/>
      <c r="P222" s="33" t="str">
        <f t="shared" si="15"/>
        <v/>
      </c>
      <c r="R222" s="174" t="str">
        <f t="shared" si="16"/>
        <v/>
      </c>
    </row>
    <row r="223" spans="1:18" ht="24.75" customHeight="1" x14ac:dyDescent="0.2">
      <c r="A223" s="212"/>
      <c r="B223" s="213"/>
      <c r="C223" s="214"/>
      <c r="D223" s="88"/>
      <c r="E223" s="110"/>
      <c r="F223" s="28"/>
      <c r="G223" s="28"/>
      <c r="H223" s="22" t="str">
        <f>IF(G223="","",ROUNDDOWN('Lesné celky'!$C$2*G223,2))</f>
        <v/>
      </c>
      <c r="I223" s="28"/>
      <c r="J223" s="28"/>
      <c r="K223" s="28"/>
      <c r="L223" s="28"/>
      <c r="M223" s="24">
        <f t="shared" si="13"/>
        <v>0</v>
      </c>
      <c r="N223" s="112" t="str">
        <f t="shared" si="14"/>
        <v/>
      </c>
      <c r="O223" s="31"/>
      <c r="P223" s="33" t="str">
        <f t="shared" si="15"/>
        <v/>
      </c>
      <c r="R223" s="174" t="str">
        <f t="shared" si="16"/>
        <v/>
      </c>
    </row>
    <row r="224" spans="1:18" ht="24.75" customHeight="1" x14ac:dyDescent="0.2">
      <c r="A224" s="212"/>
      <c r="B224" s="213"/>
      <c r="C224" s="214"/>
      <c r="D224" s="88"/>
      <c r="E224" s="110"/>
      <c r="F224" s="28"/>
      <c r="G224" s="28"/>
      <c r="H224" s="22" t="str">
        <f>IF(G224="","",ROUNDDOWN('Lesné celky'!$C$2*G224,2))</f>
        <v/>
      </c>
      <c r="I224" s="28"/>
      <c r="J224" s="28"/>
      <c r="K224" s="28"/>
      <c r="L224" s="28"/>
      <c r="M224" s="24">
        <f t="shared" si="13"/>
        <v>0</v>
      </c>
      <c r="N224" s="112" t="str">
        <f t="shared" si="14"/>
        <v/>
      </c>
      <c r="O224" s="31"/>
      <c r="P224" s="33" t="str">
        <f t="shared" si="15"/>
        <v/>
      </c>
      <c r="R224" s="174" t="str">
        <f t="shared" si="16"/>
        <v/>
      </c>
    </row>
    <row r="225" spans="1:18" ht="24.75" customHeight="1" x14ac:dyDescent="0.2">
      <c r="A225" s="212"/>
      <c r="B225" s="213"/>
      <c r="C225" s="214"/>
      <c r="D225" s="88"/>
      <c r="E225" s="110"/>
      <c r="F225" s="28"/>
      <c r="G225" s="28"/>
      <c r="H225" s="22" t="str">
        <f>IF(G225="","",ROUNDDOWN('Lesné celky'!$C$2*G225,2))</f>
        <v/>
      </c>
      <c r="I225" s="28"/>
      <c r="J225" s="28"/>
      <c r="K225" s="28"/>
      <c r="L225" s="28"/>
      <c r="M225" s="24">
        <f t="shared" si="13"/>
        <v>0</v>
      </c>
      <c r="N225" s="112" t="str">
        <f t="shared" si="14"/>
        <v/>
      </c>
      <c r="O225" s="31"/>
      <c r="P225" s="33" t="str">
        <f t="shared" si="15"/>
        <v/>
      </c>
      <c r="R225" s="174" t="str">
        <f t="shared" si="16"/>
        <v/>
      </c>
    </row>
    <row r="226" spans="1:18" ht="24.75" customHeight="1" x14ac:dyDescent="0.2">
      <c r="A226" s="212"/>
      <c r="B226" s="213"/>
      <c r="C226" s="214"/>
      <c r="D226" s="88"/>
      <c r="E226" s="110"/>
      <c r="F226" s="28"/>
      <c r="G226" s="28"/>
      <c r="H226" s="22" t="str">
        <f>IF(G226="","",ROUNDDOWN('Lesné celky'!$C$2*G226,2))</f>
        <v/>
      </c>
      <c r="I226" s="28"/>
      <c r="J226" s="28"/>
      <c r="K226" s="28"/>
      <c r="L226" s="28"/>
      <c r="M226" s="24">
        <f t="shared" si="13"/>
        <v>0</v>
      </c>
      <c r="N226" s="112" t="str">
        <f t="shared" si="14"/>
        <v/>
      </c>
      <c r="O226" s="31"/>
      <c r="P226" s="33" t="str">
        <f t="shared" si="15"/>
        <v/>
      </c>
      <c r="R226" s="174" t="str">
        <f t="shared" si="16"/>
        <v/>
      </c>
    </row>
    <row r="227" spans="1:18" ht="24.75" customHeight="1" x14ac:dyDescent="0.2">
      <c r="A227" s="212"/>
      <c r="B227" s="213"/>
      <c r="C227" s="214"/>
      <c r="D227" s="88"/>
      <c r="E227" s="110"/>
      <c r="F227" s="28"/>
      <c r="G227" s="28"/>
      <c r="H227" s="22" t="str">
        <f>IF(G227="","",ROUNDDOWN('Lesné celky'!$C$2*G227,2))</f>
        <v/>
      </c>
      <c r="I227" s="28"/>
      <c r="J227" s="28"/>
      <c r="K227" s="28"/>
      <c r="L227" s="28"/>
      <c r="M227" s="24">
        <f t="shared" si="13"/>
        <v>0</v>
      </c>
      <c r="N227" s="112" t="str">
        <f t="shared" si="14"/>
        <v/>
      </c>
      <c r="O227" s="31"/>
      <c r="P227" s="33" t="str">
        <f t="shared" si="15"/>
        <v/>
      </c>
      <c r="R227" s="174" t="str">
        <f t="shared" si="16"/>
        <v/>
      </c>
    </row>
    <row r="228" spans="1:18" ht="24.75" customHeight="1" x14ac:dyDescent="0.2">
      <c r="A228" s="212"/>
      <c r="B228" s="213"/>
      <c r="C228" s="214"/>
      <c r="D228" s="88"/>
      <c r="E228" s="110"/>
      <c r="F228" s="28"/>
      <c r="G228" s="28"/>
      <c r="H228" s="22" t="str">
        <f>IF(G228="","",ROUNDDOWN('Lesné celky'!$C$2*G228,2))</f>
        <v/>
      </c>
      <c r="I228" s="28"/>
      <c r="J228" s="28"/>
      <c r="K228" s="28"/>
      <c r="L228" s="28"/>
      <c r="M228" s="24">
        <f t="shared" si="13"/>
        <v>0</v>
      </c>
      <c r="N228" s="112" t="str">
        <f t="shared" si="14"/>
        <v/>
      </c>
      <c r="O228" s="31"/>
      <c r="P228" s="33" t="str">
        <f t="shared" si="15"/>
        <v/>
      </c>
      <c r="R228" s="174" t="str">
        <f t="shared" si="16"/>
        <v/>
      </c>
    </row>
    <row r="229" spans="1:18" ht="24.75" customHeight="1" x14ac:dyDescent="0.2">
      <c r="A229" s="212"/>
      <c r="B229" s="213"/>
      <c r="C229" s="214"/>
      <c r="D229" s="88"/>
      <c r="E229" s="110"/>
      <c r="F229" s="28"/>
      <c r="G229" s="28"/>
      <c r="H229" s="22" t="str">
        <f>IF(G229="","",ROUNDDOWN('Lesné celky'!$C$2*G229,2))</f>
        <v/>
      </c>
      <c r="I229" s="28"/>
      <c r="J229" s="28"/>
      <c r="K229" s="28"/>
      <c r="L229" s="28"/>
      <c r="M229" s="24">
        <f t="shared" si="13"/>
        <v>0</v>
      </c>
      <c r="N229" s="112" t="str">
        <f t="shared" si="14"/>
        <v/>
      </c>
      <c r="O229" s="31"/>
      <c r="P229" s="33" t="str">
        <f t="shared" si="15"/>
        <v/>
      </c>
      <c r="R229" s="174" t="str">
        <f t="shared" si="16"/>
        <v/>
      </c>
    </row>
    <row r="230" spans="1:18" ht="24.75" customHeight="1" x14ac:dyDescent="0.2">
      <c r="A230" s="212"/>
      <c r="B230" s="213"/>
      <c r="C230" s="214"/>
      <c r="D230" s="88"/>
      <c r="E230" s="110"/>
      <c r="F230" s="28"/>
      <c r="G230" s="28"/>
      <c r="H230" s="22" t="str">
        <f>IF(G230="","",ROUNDDOWN('Lesné celky'!$C$2*G230,2))</f>
        <v/>
      </c>
      <c r="I230" s="28"/>
      <c r="J230" s="28"/>
      <c r="K230" s="28"/>
      <c r="L230" s="28"/>
      <c r="M230" s="24">
        <f t="shared" si="13"/>
        <v>0</v>
      </c>
      <c r="N230" s="112" t="str">
        <f t="shared" si="14"/>
        <v/>
      </c>
      <c r="O230" s="31"/>
      <c r="P230" s="33" t="str">
        <f t="shared" si="15"/>
        <v/>
      </c>
      <c r="R230" s="174" t="str">
        <f t="shared" si="16"/>
        <v/>
      </c>
    </row>
    <row r="231" spans="1:18" ht="24.75" customHeight="1" x14ac:dyDescent="0.2">
      <c r="A231" s="212"/>
      <c r="B231" s="213"/>
      <c r="C231" s="214"/>
      <c r="D231" s="88"/>
      <c r="E231" s="110"/>
      <c r="F231" s="28"/>
      <c r="G231" s="28"/>
      <c r="H231" s="22" t="str">
        <f>IF(G231="","",ROUNDDOWN('Lesné celky'!$C$2*G231,2))</f>
        <v/>
      </c>
      <c r="I231" s="28"/>
      <c r="J231" s="28"/>
      <c r="K231" s="28"/>
      <c r="L231" s="28"/>
      <c r="M231" s="24">
        <f t="shared" si="13"/>
        <v>0</v>
      </c>
      <c r="N231" s="112" t="str">
        <f t="shared" si="14"/>
        <v/>
      </c>
      <c r="O231" s="31"/>
      <c r="P231" s="33" t="str">
        <f t="shared" si="15"/>
        <v/>
      </c>
      <c r="R231" s="174" t="str">
        <f t="shared" si="16"/>
        <v/>
      </c>
    </row>
    <row r="232" spans="1:18" ht="24.75" customHeight="1" x14ac:dyDescent="0.2">
      <c r="A232" s="212"/>
      <c r="B232" s="213"/>
      <c r="C232" s="214"/>
      <c r="D232" s="88"/>
      <c r="E232" s="110"/>
      <c r="F232" s="28"/>
      <c r="G232" s="28"/>
      <c r="H232" s="22" t="str">
        <f>IF(G232="","",ROUNDDOWN('Lesné celky'!$C$2*G232,2))</f>
        <v/>
      </c>
      <c r="I232" s="28"/>
      <c r="J232" s="28"/>
      <c r="K232" s="28"/>
      <c r="L232" s="28"/>
      <c r="M232" s="24">
        <f t="shared" si="13"/>
        <v>0</v>
      </c>
      <c r="N232" s="112" t="str">
        <f t="shared" si="14"/>
        <v/>
      </c>
      <c r="O232" s="31"/>
      <c r="P232" s="33" t="str">
        <f t="shared" si="15"/>
        <v/>
      </c>
      <c r="R232" s="174" t="str">
        <f t="shared" si="16"/>
        <v/>
      </c>
    </row>
    <row r="233" spans="1:18" ht="24.75" customHeight="1" x14ac:dyDescent="0.2">
      <c r="A233" s="212"/>
      <c r="B233" s="213"/>
      <c r="C233" s="214"/>
      <c r="D233" s="88"/>
      <c r="E233" s="110"/>
      <c r="F233" s="28"/>
      <c r="G233" s="28"/>
      <c r="H233" s="22" t="str">
        <f>IF(G233="","",ROUNDDOWN('Lesné celky'!$C$2*G233,2))</f>
        <v/>
      </c>
      <c r="I233" s="28"/>
      <c r="J233" s="28"/>
      <c r="K233" s="28"/>
      <c r="L233" s="28"/>
      <c r="M233" s="24">
        <f t="shared" si="13"/>
        <v>0</v>
      </c>
      <c r="N233" s="112" t="str">
        <f t="shared" si="14"/>
        <v/>
      </c>
      <c r="O233" s="31"/>
      <c r="P233" s="33" t="str">
        <f t="shared" si="15"/>
        <v/>
      </c>
      <c r="R233" s="174" t="str">
        <f t="shared" si="16"/>
        <v/>
      </c>
    </row>
    <row r="234" spans="1:18" ht="24.75" customHeight="1" x14ac:dyDescent="0.2">
      <c r="A234" s="212"/>
      <c r="B234" s="213"/>
      <c r="C234" s="214"/>
      <c r="D234" s="88"/>
      <c r="E234" s="110"/>
      <c r="F234" s="28"/>
      <c r="G234" s="28"/>
      <c r="H234" s="22" t="str">
        <f>IF(G234="","",ROUNDDOWN('Lesné celky'!$C$2*G234,2))</f>
        <v/>
      </c>
      <c r="I234" s="28"/>
      <c r="J234" s="28"/>
      <c r="K234" s="28"/>
      <c r="L234" s="28"/>
      <c r="M234" s="24">
        <f t="shared" si="13"/>
        <v>0</v>
      </c>
      <c r="N234" s="112" t="str">
        <f t="shared" si="14"/>
        <v/>
      </c>
      <c r="O234" s="31"/>
      <c r="P234" s="33" t="str">
        <f t="shared" si="15"/>
        <v/>
      </c>
      <c r="R234" s="174" t="str">
        <f t="shared" si="16"/>
        <v/>
      </c>
    </row>
    <row r="235" spans="1:18" ht="24.75" customHeight="1" x14ac:dyDescent="0.2">
      <c r="A235" s="212"/>
      <c r="B235" s="213"/>
      <c r="C235" s="214"/>
      <c r="D235" s="88"/>
      <c r="E235" s="110"/>
      <c r="F235" s="28"/>
      <c r="G235" s="28"/>
      <c r="H235" s="22" t="str">
        <f>IF(G235="","",ROUNDDOWN('Lesné celky'!$C$2*G235,2))</f>
        <v/>
      </c>
      <c r="I235" s="28"/>
      <c r="J235" s="28"/>
      <c r="K235" s="28"/>
      <c r="L235" s="28"/>
      <c r="M235" s="24">
        <f t="shared" si="13"/>
        <v>0</v>
      </c>
      <c r="N235" s="112" t="str">
        <f t="shared" si="14"/>
        <v/>
      </c>
      <c r="O235" s="31"/>
      <c r="P235" s="33" t="str">
        <f t="shared" si="15"/>
        <v/>
      </c>
      <c r="R235" s="174" t="str">
        <f t="shared" si="16"/>
        <v/>
      </c>
    </row>
    <row r="236" spans="1:18" ht="24.75" customHeight="1" x14ac:dyDescent="0.2">
      <c r="A236" s="212"/>
      <c r="B236" s="213"/>
      <c r="C236" s="214"/>
      <c r="D236" s="88"/>
      <c r="E236" s="110"/>
      <c r="F236" s="28"/>
      <c r="G236" s="28"/>
      <c r="H236" s="22" t="str">
        <f>IF(G236="","",ROUNDDOWN('Lesné celky'!$C$2*G236,2))</f>
        <v/>
      </c>
      <c r="I236" s="28"/>
      <c r="J236" s="28"/>
      <c r="K236" s="28"/>
      <c r="L236" s="28"/>
      <c r="M236" s="24">
        <f t="shared" si="13"/>
        <v>0</v>
      </c>
      <c r="N236" s="112" t="str">
        <f t="shared" si="14"/>
        <v/>
      </c>
      <c r="O236" s="31"/>
      <c r="P236" s="33" t="str">
        <f t="shared" si="15"/>
        <v/>
      </c>
      <c r="R236" s="174" t="str">
        <f t="shared" si="16"/>
        <v/>
      </c>
    </row>
    <row r="237" spans="1:18" ht="24.75" customHeight="1" x14ac:dyDescent="0.2">
      <c r="A237" s="212"/>
      <c r="B237" s="213"/>
      <c r="C237" s="214"/>
      <c r="D237" s="88"/>
      <c r="E237" s="110"/>
      <c r="F237" s="28"/>
      <c r="G237" s="28"/>
      <c r="H237" s="22" t="str">
        <f>IF(G237="","",ROUNDDOWN('Lesné celky'!$C$2*G237,2))</f>
        <v/>
      </c>
      <c r="I237" s="28"/>
      <c r="J237" s="28"/>
      <c r="K237" s="28"/>
      <c r="L237" s="28"/>
      <c r="M237" s="24">
        <f t="shared" si="13"/>
        <v>0</v>
      </c>
      <c r="N237" s="112" t="str">
        <f t="shared" si="14"/>
        <v/>
      </c>
      <c r="O237" s="31"/>
      <c r="P237" s="33" t="str">
        <f t="shared" si="15"/>
        <v/>
      </c>
      <c r="R237" s="174" t="str">
        <f t="shared" si="16"/>
        <v/>
      </c>
    </row>
    <row r="238" spans="1:18" ht="24.75" customHeight="1" x14ac:dyDescent="0.2">
      <c r="A238" s="212"/>
      <c r="B238" s="213"/>
      <c r="C238" s="214"/>
      <c r="D238" s="88"/>
      <c r="E238" s="110"/>
      <c r="F238" s="28"/>
      <c r="G238" s="28"/>
      <c r="H238" s="22" t="str">
        <f>IF(G238="","",ROUNDDOWN('Lesné celky'!$C$2*G238,2))</f>
        <v/>
      </c>
      <c r="I238" s="28"/>
      <c r="J238" s="28"/>
      <c r="K238" s="28"/>
      <c r="L238" s="28"/>
      <c r="M238" s="24">
        <f t="shared" si="13"/>
        <v>0</v>
      </c>
      <c r="N238" s="112" t="str">
        <f t="shared" si="14"/>
        <v/>
      </c>
      <c r="O238" s="31"/>
      <c r="P238" s="33" t="str">
        <f t="shared" si="15"/>
        <v/>
      </c>
      <c r="R238" s="174" t="str">
        <f t="shared" si="16"/>
        <v/>
      </c>
    </row>
    <row r="239" spans="1:18" ht="24.75" customHeight="1" x14ac:dyDescent="0.2">
      <c r="A239" s="212"/>
      <c r="B239" s="213"/>
      <c r="C239" s="214"/>
      <c r="D239" s="88"/>
      <c r="E239" s="110"/>
      <c r="F239" s="28"/>
      <c r="G239" s="28"/>
      <c r="H239" s="22" t="str">
        <f>IF(G239="","",ROUNDDOWN('Lesné celky'!$C$2*G239,2))</f>
        <v/>
      </c>
      <c r="I239" s="28"/>
      <c r="J239" s="28"/>
      <c r="K239" s="28"/>
      <c r="L239" s="28"/>
      <c r="M239" s="24">
        <f t="shared" si="13"/>
        <v>0</v>
      </c>
      <c r="N239" s="112" t="str">
        <f t="shared" si="14"/>
        <v/>
      </c>
      <c r="O239" s="31"/>
      <c r="P239" s="33" t="str">
        <f t="shared" si="15"/>
        <v/>
      </c>
      <c r="R239" s="174" t="str">
        <f t="shared" si="16"/>
        <v/>
      </c>
    </row>
    <row r="240" spans="1:18" ht="24.75" customHeight="1" x14ac:dyDescent="0.2">
      <c r="A240" s="212"/>
      <c r="B240" s="213"/>
      <c r="C240" s="214"/>
      <c r="D240" s="88"/>
      <c r="E240" s="110"/>
      <c r="F240" s="28"/>
      <c r="G240" s="28"/>
      <c r="H240" s="22" t="str">
        <f>IF(G240="","",ROUNDDOWN('Lesné celky'!$C$2*G240,2))</f>
        <v/>
      </c>
      <c r="I240" s="28"/>
      <c r="J240" s="28"/>
      <c r="K240" s="28"/>
      <c r="L240" s="28"/>
      <c r="M240" s="24">
        <f t="shared" si="13"/>
        <v>0</v>
      </c>
      <c r="N240" s="112" t="str">
        <f t="shared" si="14"/>
        <v/>
      </c>
      <c r="O240" s="31"/>
      <c r="P240" s="33" t="str">
        <f t="shared" si="15"/>
        <v/>
      </c>
      <c r="R240" s="174" t="str">
        <f t="shared" si="16"/>
        <v/>
      </c>
    </row>
    <row r="241" spans="1:18" ht="24.75" customHeight="1" x14ac:dyDescent="0.2">
      <c r="A241" s="212"/>
      <c r="B241" s="213"/>
      <c r="C241" s="214"/>
      <c r="D241" s="88"/>
      <c r="E241" s="110"/>
      <c r="F241" s="28"/>
      <c r="G241" s="28"/>
      <c r="H241" s="22" t="str">
        <f>IF(G241="","",ROUNDDOWN('Lesné celky'!$C$2*G241,2))</f>
        <v/>
      </c>
      <c r="I241" s="28"/>
      <c r="J241" s="28"/>
      <c r="K241" s="28"/>
      <c r="L241" s="28"/>
      <c r="M241" s="24">
        <f t="shared" si="13"/>
        <v>0</v>
      </c>
      <c r="N241" s="112" t="str">
        <f t="shared" si="14"/>
        <v/>
      </c>
      <c r="O241" s="31"/>
      <c r="P241" s="33" t="str">
        <f t="shared" si="15"/>
        <v/>
      </c>
      <c r="R241" s="174" t="str">
        <f t="shared" si="16"/>
        <v/>
      </c>
    </row>
    <row r="242" spans="1:18" ht="24.75" customHeight="1" x14ac:dyDescent="0.2">
      <c r="A242" s="212"/>
      <c r="B242" s="213"/>
      <c r="C242" s="214"/>
      <c r="D242" s="88"/>
      <c r="E242" s="110"/>
      <c r="F242" s="28"/>
      <c r="G242" s="28"/>
      <c r="H242" s="22" t="str">
        <f>IF(G242="","",ROUNDDOWN('Lesné celky'!$C$2*G242,2))</f>
        <v/>
      </c>
      <c r="I242" s="28"/>
      <c r="J242" s="28"/>
      <c r="K242" s="28"/>
      <c r="L242" s="28"/>
      <c r="M242" s="24">
        <f t="shared" si="13"/>
        <v>0</v>
      </c>
      <c r="N242" s="112" t="str">
        <f t="shared" si="14"/>
        <v/>
      </c>
      <c r="O242" s="31"/>
      <c r="P242" s="33" t="str">
        <f t="shared" si="15"/>
        <v/>
      </c>
      <c r="R242" s="174" t="str">
        <f t="shared" si="16"/>
        <v/>
      </c>
    </row>
    <row r="243" spans="1:18" ht="24.75" customHeight="1" x14ac:dyDescent="0.2">
      <c r="A243" s="212"/>
      <c r="B243" s="213"/>
      <c r="C243" s="214"/>
      <c r="D243" s="88"/>
      <c r="E243" s="110"/>
      <c r="F243" s="28"/>
      <c r="G243" s="28"/>
      <c r="H243" s="22" t="str">
        <f>IF(G243="","",ROUNDDOWN('Lesné celky'!$C$2*G243,2))</f>
        <v/>
      </c>
      <c r="I243" s="28"/>
      <c r="J243" s="28"/>
      <c r="K243" s="28"/>
      <c r="L243" s="28"/>
      <c r="M243" s="24">
        <f t="shared" si="13"/>
        <v>0</v>
      </c>
      <c r="N243" s="112" t="str">
        <f t="shared" si="14"/>
        <v/>
      </c>
      <c r="O243" s="31"/>
      <c r="P243" s="33" t="str">
        <f t="shared" si="15"/>
        <v/>
      </c>
      <c r="R243" s="174" t="str">
        <f t="shared" si="16"/>
        <v/>
      </c>
    </row>
    <row r="244" spans="1:18" ht="24.75" customHeight="1" x14ac:dyDescent="0.2">
      <c r="A244" s="212"/>
      <c r="B244" s="213"/>
      <c r="C244" s="214"/>
      <c r="D244" s="88"/>
      <c r="E244" s="110"/>
      <c r="F244" s="28"/>
      <c r="G244" s="28"/>
      <c r="H244" s="22" t="str">
        <f>IF(G244="","",ROUNDDOWN('Lesné celky'!$C$2*G244,2))</f>
        <v/>
      </c>
      <c r="I244" s="28"/>
      <c r="J244" s="28"/>
      <c r="K244" s="28"/>
      <c r="L244" s="28"/>
      <c r="M244" s="24">
        <f t="shared" si="13"/>
        <v>0</v>
      </c>
      <c r="N244" s="112" t="str">
        <f t="shared" si="14"/>
        <v/>
      </c>
      <c r="O244" s="31"/>
      <c r="P244" s="33" t="str">
        <f t="shared" si="15"/>
        <v/>
      </c>
      <c r="R244" s="174" t="str">
        <f t="shared" si="16"/>
        <v/>
      </c>
    </row>
    <row r="245" spans="1:18" ht="24.75" customHeight="1" x14ac:dyDescent="0.2">
      <c r="A245" s="212"/>
      <c r="B245" s="213"/>
      <c r="C245" s="214"/>
      <c r="D245" s="88"/>
      <c r="E245" s="110"/>
      <c r="F245" s="28"/>
      <c r="G245" s="28"/>
      <c r="H245" s="22" t="str">
        <f>IF(G245="","",ROUNDDOWN('Lesné celky'!$C$2*G245,2))</f>
        <v/>
      </c>
      <c r="I245" s="28"/>
      <c r="J245" s="28"/>
      <c r="K245" s="28"/>
      <c r="L245" s="28"/>
      <c r="M245" s="24">
        <f t="shared" si="13"/>
        <v>0</v>
      </c>
      <c r="N245" s="112" t="str">
        <f t="shared" si="14"/>
        <v/>
      </c>
      <c r="O245" s="31"/>
      <c r="P245" s="33" t="str">
        <f t="shared" si="15"/>
        <v/>
      </c>
      <c r="R245" s="174" t="str">
        <f t="shared" si="16"/>
        <v/>
      </c>
    </row>
    <row r="246" spans="1:18" ht="24.75" customHeight="1" x14ac:dyDescent="0.2">
      <c r="A246" s="212"/>
      <c r="B246" s="213"/>
      <c r="C246" s="214"/>
      <c r="D246" s="88"/>
      <c r="E246" s="110"/>
      <c r="F246" s="28"/>
      <c r="G246" s="28"/>
      <c r="H246" s="22" t="str">
        <f>IF(G246="","",ROUNDDOWN('Lesné celky'!$C$2*G246,2))</f>
        <v/>
      </c>
      <c r="I246" s="28"/>
      <c r="J246" s="28"/>
      <c r="K246" s="28"/>
      <c r="L246" s="28"/>
      <c r="M246" s="24">
        <f t="shared" si="13"/>
        <v>0</v>
      </c>
      <c r="N246" s="112" t="str">
        <f t="shared" si="14"/>
        <v/>
      </c>
      <c r="O246" s="31"/>
      <c r="P246" s="33" t="str">
        <f t="shared" si="15"/>
        <v/>
      </c>
      <c r="R246" s="174" t="str">
        <f t="shared" si="16"/>
        <v/>
      </c>
    </row>
    <row r="247" spans="1:18" ht="24.75" customHeight="1" x14ac:dyDescent="0.2">
      <c r="A247" s="212"/>
      <c r="B247" s="213"/>
      <c r="C247" s="214"/>
      <c r="D247" s="88"/>
      <c r="E247" s="110"/>
      <c r="F247" s="28"/>
      <c r="G247" s="28"/>
      <c r="H247" s="22" t="str">
        <f>IF(G247="","",ROUNDDOWN('Lesné celky'!$C$2*G247,2))</f>
        <v/>
      </c>
      <c r="I247" s="28"/>
      <c r="J247" s="28"/>
      <c r="K247" s="28"/>
      <c r="L247" s="28"/>
      <c r="M247" s="24">
        <f t="shared" si="13"/>
        <v>0</v>
      </c>
      <c r="N247" s="112" t="str">
        <f t="shared" si="14"/>
        <v/>
      </c>
      <c r="O247" s="31"/>
      <c r="P247" s="33" t="str">
        <f t="shared" si="15"/>
        <v/>
      </c>
      <c r="R247" s="174" t="str">
        <f t="shared" si="16"/>
        <v/>
      </c>
    </row>
    <row r="248" spans="1:18" ht="24.75" customHeight="1" x14ac:dyDescent="0.2">
      <c r="A248" s="212"/>
      <c r="B248" s="213"/>
      <c r="C248" s="214"/>
      <c r="D248" s="88"/>
      <c r="E248" s="110"/>
      <c r="F248" s="28"/>
      <c r="G248" s="28"/>
      <c r="H248" s="22" t="str">
        <f>IF(G248="","",ROUNDDOWN('Lesné celky'!$C$2*G248,2))</f>
        <v/>
      </c>
      <c r="I248" s="28"/>
      <c r="J248" s="28"/>
      <c r="K248" s="28"/>
      <c r="L248" s="28"/>
      <c r="M248" s="24">
        <f t="shared" si="13"/>
        <v>0</v>
      </c>
      <c r="N248" s="112" t="str">
        <f t="shared" si="14"/>
        <v/>
      </c>
      <c r="O248" s="31"/>
      <c r="P248" s="33" t="str">
        <f t="shared" si="15"/>
        <v/>
      </c>
      <c r="R248" s="174" t="str">
        <f t="shared" si="16"/>
        <v/>
      </c>
    </row>
    <row r="249" spans="1:18" ht="24.75" customHeight="1" x14ac:dyDescent="0.2">
      <c r="A249" s="212"/>
      <c r="B249" s="213"/>
      <c r="C249" s="214"/>
      <c r="D249" s="88"/>
      <c r="E249" s="110"/>
      <c r="F249" s="28"/>
      <c r="G249" s="28"/>
      <c r="H249" s="22" t="str">
        <f>IF(G249="","",ROUNDDOWN('Lesné celky'!$C$2*G249,2))</f>
        <v/>
      </c>
      <c r="I249" s="28"/>
      <c r="J249" s="28"/>
      <c r="K249" s="28"/>
      <c r="L249" s="28"/>
      <c r="M249" s="24">
        <f t="shared" si="13"/>
        <v>0</v>
      </c>
      <c r="N249" s="112" t="str">
        <f t="shared" si="14"/>
        <v/>
      </c>
      <c r="O249" s="31"/>
      <c r="P249" s="33" t="str">
        <f t="shared" si="15"/>
        <v/>
      </c>
      <c r="R249" s="174" t="str">
        <f t="shared" si="16"/>
        <v/>
      </c>
    </row>
    <row r="250" spans="1:18" ht="24.75" customHeight="1" x14ac:dyDescent="0.2">
      <c r="A250" s="212"/>
      <c r="B250" s="213"/>
      <c r="C250" s="214"/>
      <c r="D250" s="88"/>
      <c r="E250" s="110"/>
      <c r="F250" s="28"/>
      <c r="G250" s="28"/>
      <c r="H250" s="22" t="str">
        <f>IF(G250="","",ROUNDDOWN('Lesné celky'!$C$2*G250,2))</f>
        <v/>
      </c>
      <c r="I250" s="28"/>
      <c r="J250" s="28"/>
      <c r="K250" s="28"/>
      <c r="L250" s="28"/>
      <c r="M250" s="24">
        <f t="shared" si="13"/>
        <v>0</v>
      </c>
      <c r="N250" s="112" t="str">
        <f t="shared" si="14"/>
        <v/>
      </c>
      <c r="O250" s="31"/>
      <c r="P250" s="33" t="str">
        <f t="shared" si="15"/>
        <v/>
      </c>
      <c r="R250" s="174" t="str">
        <f t="shared" si="16"/>
        <v/>
      </c>
    </row>
    <row r="251" spans="1:18" ht="24.75" customHeight="1" x14ac:dyDescent="0.2">
      <c r="A251" s="212"/>
      <c r="B251" s="213"/>
      <c r="C251" s="214"/>
      <c r="D251" s="88"/>
      <c r="E251" s="110"/>
      <c r="F251" s="28"/>
      <c r="G251" s="28"/>
      <c r="H251" s="22" t="str">
        <f>IF(G251="","",ROUNDDOWN('Lesné celky'!$C$2*G251,2))</f>
        <v/>
      </c>
      <c r="I251" s="28"/>
      <c r="J251" s="28"/>
      <c r="K251" s="28"/>
      <c r="L251" s="28"/>
      <c r="M251" s="24">
        <f t="shared" si="13"/>
        <v>0</v>
      </c>
      <c r="N251" s="112" t="str">
        <f t="shared" si="14"/>
        <v/>
      </c>
      <c r="O251" s="31"/>
      <c r="P251" s="33" t="str">
        <f t="shared" si="15"/>
        <v/>
      </c>
      <c r="R251" s="174" t="str">
        <f t="shared" si="16"/>
        <v/>
      </c>
    </row>
    <row r="252" spans="1:18" ht="24.75" customHeight="1" x14ac:dyDescent="0.2">
      <c r="A252" s="212"/>
      <c r="B252" s="213"/>
      <c r="C252" s="214"/>
      <c r="D252" s="88"/>
      <c r="E252" s="110"/>
      <c r="F252" s="28"/>
      <c r="G252" s="28"/>
      <c r="H252" s="22" t="str">
        <f>IF(G252="","",ROUNDDOWN('Lesné celky'!$C$2*G252,2))</f>
        <v/>
      </c>
      <c r="I252" s="28"/>
      <c r="J252" s="28"/>
      <c r="K252" s="28"/>
      <c r="L252" s="28"/>
      <c r="M252" s="24">
        <f t="shared" si="13"/>
        <v>0</v>
      </c>
      <c r="N252" s="112" t="str">
        <f t="shared" si="14"/>
        <v/>
      </c>
      <c r="O252" s="31"/>
      <c r="P252" s="33" t="str">
        <f t="shared" si="15"/>
        <v/>
      </c>
      <c r="R252" s="174" t="str">
        <f t="shared" si="16"/>
        <v/>
      </c>
    </row>
    <row r="253" spans="1:18" ht="24.75" customHeight="1" x14ac:dyDescent="0.2">
      <c r="A253" s="212"/>
      <c r="B253" s="213"/>
      <c r="C253" s="214"/>
      <c r="D253" s="88"/>
      <c r="E253" s="110"/>
      <c r="F253" s="28"/>
      <c r="G253" s="28"/>
      <c r="H253" s="22" t="str">
        <f>IF(G253="","",ROUNDDOWN('Lesné celky'!$C$2*G253,2))</f>
        <v/>
      </c>
      <c r="I253" s="28"/>
      <c r="J253" s="28"/>
      <c r="K253" s="28"/>
      <c r="L253" s="28"/>
      <c r="M253" s="24">
        <f t="shared" si="13"/>
        <v>0</v>
      </c>
      <c r="N253" s="112" t="str">
        <f t="shared" si="14"/>
        <v/>
      </c>
      <c r="O253" s="31"/>
      <c r="P253" s="33" t="str">
        <f t="shared" si="15"/>
        <v/>
      </c>
      <c r="R253" s="174" t="str">
        <f t="shared" si="16"/>
        <v/>
      </c>
    </row>
    <row r="254" spans="1:18" ht="24.75" customHeight="1" x14ac:dyDescent="0.2">
      <c r="A254" s="212"/>
      <c r="B254" s="213"/>
      <c r="C254" s="214"/>
      <c r="D254" s="88"/>
      <c r="E254" s="110"/>
      <c r="F254" s="28"/>
      <c r="G254" s="28"/>
      <c r="H254" s="22" t="str">
        <f>IF(G254="","",ROUNDDOWN('Lesné celky'!$C$2*G254,2))</f>
        <v/>
      </c>
      <c r="I254" s="28"/>
      <c r="J254" s="28"/>
      <c r="K254" s="28"/>
      <c r="L254" s="28"/>
      <c r="M254" s="24">
        <f t="shared" si="13"/>
        <v>0</v>
      </c>
      <c r="N254" s="112" t="str">
        <f t="shared" si="14"/>
        <v/>
      </c>
      <c r="O254" s="31"/>
      <c r="P254" s="33" t="str">
        <f t="shared" si="15"/>
        <v/>
      </c>
      <c r="R254" s="174" t="str">
        <f t="shared" si="16"/>
        <v/>
      </c>
    </row>
    <row r="255" spans="1:18" ht="24.75" customHeight="1" x14ac:dyDescent="0.2">
      <c r="A255" s="212"/>
      <c r="B255" s="213"/>
      <c r="C255" s="214"/>
      <c r="D255" s="88"/>
      <c r="E255" s="110"/>
      <c r="F255" s="28"/>
      <c r="G255" s="28"/>
      <c r="H255" s="22" t="str">
        <f>IF(G255="","",ROUNDDOWN('Lesné celky'!$C$2*G255,2))</f>
        <v/>
      </c>
      <c r="I255" s="28"/>
      <c r="J255" s="28"/>
      <c r="K255" s="28"/>
      <c r="L255" s="28"/>
      <c r="M255" s="24">
        <f t="shared" si="13"/>
        <v>0</v>
      </c>
      <c r="N255" s="112" t="str">
        <f t="shared" si="14"/>
        <v/>
      </c>
      <c r="O255" s="31"/>
      <c r="P255" s="33" t="str">
        <f t="shared" si="15"/>
        <v/>
      </c>
      <c r="R255" s="174" t="str">
        <f t="shared" si="16"/>
        <v/>
      </c>
    </row>
    <row r="256" spans="1:18" ht="24.75" customHeight="1" x14ac:dyDescent="0.2">
      <c r="A256" s="212"/>
      <c r="B256" s="213"/>
      <c r="C256" s="214"/>
      <c r="D256" s="88"/>
      <c r="E256" s="110"/>
      <c r="F256" s="28"/>
      <c r="G256" s="28"/>
      <c r="H256" s="22" t="str">
        <f>IF(G256="","",ROUNDDOWN('Lesné celky'!$C$2*G256,2))</f>
        <v/>
      </c>
      <c r="I256" s="28"/>
      <c r="J256" s="28"/>
      <c r="K256" s="28"/>
      <c r="L256" s="28"/>
      <c r="M256" s="24">
        <f t="shared" si="13"/>
        <v>0</v>
      </c>
      <c r="N256" s="112" t="str">
        <f t="shared" si="14"/>
        <v/>
      </c>
      <c r="O256" s="31"/>
      <c r="P256" s="33" t="str">
        <f t="shared" si="15"/>
        <v/>
      </c>
      <c r="R256" s="174" t="str">
        <f t="shared" si="16"/>
        <v/>
      </c>
    </row>
    <row r="257" spans="1:18" ht="24.75" customHeight="1" x14ac:dyDescent="0.2">
      <c r="A257" s="212"/>
      <c r="B257" s="213"/>
      <c r="C257" s="214"/>
      <c r="D257" s="88"/>
      <c r="E257" s="110"/>
      <c r="F257" s="28"/>
      <c r="G257" s="28"/>
      <c r="H257" s="22" t="str">
        <f>IF(G257="","",ROUNDDOWN('Lesné celky'!$C$2*G257,2))</f>
        <v/>
      </c>
      <c r="I257" s="28"/>
      <c r="J257" s="28"/>
      <c r="K257" s="28"/>
      <c r="L257" s="28"/>
      <c r="M257" s="24">
        <f t="shared" si="13"/>
        <v>0</v>
      </c>
      <c r="N257" s="112" t="str">
        <f t="shared" si="14"/>
        <v/>
      </c>
      <c r="O257" s="31"/>
      <c r="P257" s="33" t="str">
        <f t="shared" si="15"/>
        <v/>
      </c>
      <c r="R257" s="174" t="str">
        <f t="shared" si="16"/>
        <v/>
      </c>
    </row>
    <row r="258" spans="1:18" ht="24.75" customHeight="1" x14ac:dyDescent="0.2">
      <c r="A258" s="212"/>
      <c r="B258" s="213"/>
      <c r="C258" s="214"/>
      <c r="D258" s="88"/>
      <c r="E258" s="110"/>
      <c r="F258" s="28"/>
      <c r="G258" s="28"/>
      <c r="H258" s="22" t="str">
        <f>IF(G258="","",ROUNDDOWN('Lesné celky'!$C$2*G258,2))</f>
        <v/>
      </c>
      <c r="I258" s="28"/>
      <c r="J258" s="28"/>
      <c r="K258" s="28"/>
      <c r="L258" s="28"/>
      <c r="M258" s="24">
        <f t="shared" ref="M258:M321" si="17">SUM(I258:L258)</f>
        <v>0</v>
      </c>
      <c r="N258" s="112" t="str">
        <f t="shared" ref="N258:N321" si="18">IF(ROUNDDOWN(F258*G258,2)-ROUNDDOWN(SUM(I258:L258),2)=0,"","zlý súčet")</f>
        <v/>
      </c>
      <c r="O258" s="31"/>
      <c r="P258" s="33" t="str">
        <f t="shared" si="15"/>
        <v/>
      </c>
      <c r="R258" s="174" t="str">
        <f t="shared" si="16"/>
        <v/>
      </c>
    </row>
    <row r="259" spans="1:18" ht="24.75" customHeight="1" x14ac:dyDescent="0.2">
      <c r="A259" s="212"/>
      <c r="B259" s="213"/>
      <c r="C259" s="214"/>
      <c r="D259" s="88"/>
      <c r="E259" s="110"/>
      <c r="F259" s="28"/>
      <c r="G259" s="28"/>
      <c r="H259" s="22" t="str">
        <f>IF(G259="","",ROUNDDOWN('Lesné celky'!$C$2*G259,2))</f>
        <v/>
      </c>
      <c r="I259" s="28"/>
      <c r="J259" s="28"/>
      <c r="K259" s="28"/>
      <c r="L259" s="28"/>
      <c r="M259" s="24">
        <f t="shared" si="17"/>
        <v>0</v>
      </c>
      <c r="N259" s="112" t="str">
        <f t="shared" si="18"/>
        <v/>
      </c>
      <c r="O259" s="31"/>
      <c r="P259" s="33" t="str">
        <f t="shared" si="15"/>
        <v/>
      </c>
      <c r="R259" s="174" t="str">
        <f t="shared" si="16"/>
        <v/>
      </c>
    </row>
    <row r="260" spans="1:18" ht="24.75" customHeight="1" x14ac:dyDescent="0.2">
      <c r="A260" s="212"/>
      <c r="B260" s="213"/>
      <c r="C260" s="214"/>
      <c r="D260" s="88"/>
      <c r="E260" s="110"/>
      <c r="F260" s="28"/>
      <c r="G260" s="28"/>
      <c r="H260" s="22" t="str">
        <f>IF(G260="","",ROUNDDOWN('Lesné celky'!$C$2*G260,2))</f>
        <v/>
      </c>
      <c r="I260" s="28"/>
      <c r="J260" s="28"/>
      <c r="K260" s="28"/>
      <c r="L260" s="28"/>
      <c r="M260" s="24">
        <f t="shared" si="17"/>
        <v>0</v>
      </c>
      <c r="N260" s="112" t="str">
        <f t="shared" si="18"/>
        <v/>
      </c>
      <c r="O260" s="31"/>
      <c r="P260" s="33" t="str">
        <f t="shared" si="15"/>
        <v/>
      </c>
      <c r="R260" s="174" t="str">
        <f t="shared" si="16"/>
        <v/>
      </c>
    </row>
    <row r="261" spans="1:18" ht="24.75" customHeight="1" x14ac:dyDescent="0.2">
      <c r="A261" s="212"/>
      <c r="B261" s="213"/>
      <c r="C261" s="214"/>
      <c r="D261" s="88"/>
      <c r="E261" s="110"/>
      <c r="F261" s="28"/>
      <c r="G261" s="28"/>
      <c r="H261" s="22" t="str">
        <f>IF(G261="","",ROUNDDOWN('Lesné celky'!$C$2*G261,2))</f>
        <v/>
      </c>
      <c r="I261" s="28"/>
      <c r="J261" s="28"/>
      <c r="K261" s="28"/>
      <c r="L261" s="28"/>
      <c r="M261" s="24">
        <f t="shared" si="17"/>
        <v>0</v>
      </c>
      <c r="N261" s="112" t="str">
        <f t="shared" si="18"/>
        <v/>
      </c>
      <c r="O261" s="31"/>
      <c r="P261" s="33" t="str">
        <f t="shared" si="15"/>
        <v/>
      </c>
      <c r="R261" s="174" t="str">
        <f t="shared" si="16"/>
        <v/>
      </c>
    </row>
    <row r="262" spans="1:18" ht="24.75" customHeight="1" x14ac:dyDescent="0.2">
      <c r="A262" s="212"/>
      <c r="B262" s="213"/>
      <c r="C262" s="214"/>
      <c r="D262" s="88"/>
      <c r="E262" s="110"/>
      <c r="F262" s="28"/>
      <c r="G262" s="28"/>
      <c r="H262" s="22" t="str">
        <f>IF(G262="","",ROUNDDOWN('Lesné celky'!$C$2*G262,2))</f>
        <v/>
      </c>
      <c r="I262" s="28"/>
      <c r="J262" s="28"/>
      <c r="K262" s="28"/>
      <c r="L262" s="28"/>
      <c r="M262" s="24">
        <f t="shared" si="17"/>
        <v>0</v>
      </c>
      <c r="N262" s="112" t="str">
        <f t="shared" si="18"/>
        <v/>
      </c>
      <c r="O262" s="31"/>
      <c r="P262" s="33" t="str">
        <f t="shared" si="15"/>
        <v/>
      </c>
      <c r="R262" s="174" t="str">
        <f t="shared" si="16"/>
        <v/>
      </c>
    </row>
    <row r="263" spans="1:18" ht="24.75" customHeight="1" x14ac:dyDescent="0.2">
      <c r="A263" s="212"/>
      <c r="B263" s="213"/>
      <c r="C263" s="214"/>
      <c r="D263" s="88"/>
      <c r="E263" s="110"/>
      <c r="F263" s="28"/>
      <c r="G263" s="28"/>
      <c r="H263" s="22" t="str">
        <f>IF(G263="","",ROUNDDOWN('Lesné celky'!$C$2*G263,2))</f>
        <v/>
      </c>
      <c r="I263" s="28"/>
      <c r="J263" s="28"/>
      <c r="K263" s="28"/>
      <c r="L263" s="28"/>
      <c r="M263" s="24">
        <f t="shared" si="17"/>
        <v>0</v>
      </c>
      <c r="N263" s="112" t="str">
        <f t="shared" si="18"/>
        <v/>
      </c>
      <c r="O263" s="31"/>
      <c r="P263" s="33" t="str">
        <f t="shared" si="15"/>
        <v/>
      </c>
      <c r="R263" s="174" t="str">
        <f t="shared" si="16"/>
        <v/>
      </c>
    </row>
    <row r="264" spans="1:18" ht="24.75" customHeight="1" x14ac:dyDescent="0.2">
      <c r="A264" s="212"/>
      <c r="B264" s="213"/>
      <c r="C264" s="214"/>
      <c r="D264" s="88"/>
      <c r="E264" s="110"/>
      <c r="F264" s="28"/>
      <c r="G264" s="28"/>
      <c r="H264" s="22" t="str">
        <f>IF(G264="","",ROUNDDOWN('Lesné celky'!$C$2*G264,2))</f>
        <v/>
      </c>
      <c r="I264" s="28"/>
      <c r="J264" s="28"/>
      <c r="K264" s="28"/>
      <c r="L264" s="28"/>
      <c r="M264" s="24">
        <f t="shared" si="17"/>
        <v>0</v>
      </c>
      <c r="N264" s="112" t="str">
        <f t="shared" si="18"/>
        <v/>
      </c>
      <c r="O264" s="31"/>
      <c r="P264" s="33" t="str">
        <f t="shared" si="15"/>
        <v/>
      </c>
      <c r="R264" s="174" t="str">
        <f t="shared" si="16"/>
        <v/>
      </c>
    </row>
    <row r="265" spans="1:18" ht="24.75" customHeight="1" x14ac:dyDescent="0.2">
      <c r="A265" s="212"/>
      <c r="B265" s="213"/>
      <c r="C265" s="214"/>
      <c r="D265" s="88"/>
      <c r="E265" s="110"/>
      <c r="F265" s="28"/>
      <c r="G265" s="28"/>
      <c r="H265" s="22" t="str">
        <f>IF(G265="","",ROUNDDOWN('Lesné celky'!$C$2*G265,2))</f>
        <v/>
      </c>
      <c r="I265" s="28"/>
      <c r="J265" s="28"/>
      <c r="K265" s="28"/>
      <c r="L265" s="28"/>
      <c r="M265" s="24">
        <f t="shared" si="17"/>
        <v>0</v>
      </c>
      <c r="N265" s="112" t="str">
        <f t="shared" si="18"/>
        <v/>
      </c>
      <c r="O265" s="31"/>
      <c r="P265" s="33" t="str">
        <f t="shared" si="15"/>
        <v/>
      </c>
      <c r="R265" s="174" t="str">
        <f t="shared" si="16"/>
        <v/>
      </c>
    </row>
    <row r="266" spans="1:18" ht="24.75" customHeight="1" x14ac:dyDescent="0.2">
      <c r="A266" s="212"/>
      <c r="B266" s="213"/>
      <c r="C266" s="214"/>
      <c r="D266" s="88"/>
      <c r="E266" s="110"/>
      <c r="F266" s="28"/>
      <c r="G266" s="28"/>
      <c r="H266" s="22" t="str">
        <f>IF(G266="","",ROUNDDOWN('Lesné celky'!$C$2*G266,2))</f>
        <v/>
      </c>
      <c r="I266" s="28"/>
      <c r="J266" s="28"/>
      <c r="K266" s="28"/>
      <c r="L266" s="28"/>
      <c r="M266" s="24">
        <f t="shared" si="17"/>
        <v>0</v>
      </c>
      <c r="N266" s="112" t="str">
        <f t="shared" si="18"/>
        <v/>
      </c>
      <c r="O266" s="31"/>
      <c r="P266" s="33" t="str">
        <f t="shared" si="15"/>
        <v/>
      </c>
      <c r="R266" s="174" t="str">
        <f t="shared" si="16"/>
        <v/>
      </c>
    </row>
    <row r="267" spans="1:18" ht="24.75" customHeight="1" x14ac:dyDescent="0.2">
      <c r="A267" s="212"/>
      <c r="B267" s="213"/>
      <c r="C267" s="214"/>
      <c r="D267" s="88"/>
      <c r="E267" s="110"/>
      <c r="F267" s="28"/>
      <c r="G267" s="28"/>
      <c r="H267" s="22" t="str">
        <f>IF(G267="","",ROUNDDOWN('Lesné celky'!$C$2*G267,2))</f>
        <v/>
      </c>
      <c r="I267" s="28"/>
      <c r="J267" s="28"/>
      <c r="K267" s="28"/>
      <c r="L267" s="28"/>
      <c r="M267" s="24">
        <f t="shared" si="17"/>
        <v>0</v>
      </c>
      <c r="N267" s="112" t="str">
        <f t="shared" si="18"/>
        <v/>
      </c>
      <c r="O267" s="31"/>
      <c r="P267" s="33" t="str">
        <f t="shared" si="15"/>
        <v/>
      </c>
      <c r="R267" s="174" t="str">
        <f t="shared" si="16"/>
        <v/>
      </c>
    </row>
    <row r="268" spans="1:18" ht="24.75" customHeight="1" x14ac:dyDescent="0.2">
      <c r="A268" s="212"/>
      <c r="B268" s="213"/>
      <c r="C268" s="214"/>
      <c r="D268" s="88"/>
      <c r="E268" s="110"/>
      <c r="F268" s="28"/>
      <c r="G268" s="28"/>
      <c r="H268" s="22" t="str">
        <f>IF(G268="","",ROUNDDOWN('Lesné celky'!$C$2*G268,2))</f>
        <v/>
      </c>
      <c r="I268" s="28"/>
      <c r="J268" s="28"/>
      <c r="K268" s="28"/>
      <c r="L268" s="28"/>
      <c r="M268" s="24">
        <f t="shared" si="17"/>
        <v>0</v>
      </c>
      <c r="N268" s="112" t="str">
        <f t="shared" si="18"/>
        <v/>
      </c>
      <c r="O268" s="31"/>
      <c r="P268" s="33" t="str">
        <f t="shared" si="15"/>
        <v/>
      </c>
      <c r="R268" s="174" t="str">
        <f t="shared" si="16"/>
        <v/>
      </c>
    </row>
    <row r="269" spans="1:18" ht="24.75" customHeight="1" x14ac:dyDescent="0.2">
      <c r="A269" s="212"/>
      <c r="B269" s="213"/>
      <c r="C269" s="214"/>
      <c r="D269" s="88"/>
      <c r="E269" s="110"/>
      <c r="F269" s="28"/>
      <c r="G269" s="28"/>
      <c r="H269" s="22" t="str">
        <f>IF(G269="","",ROUNDDOWN('Lesné celky'!$C$2*G269,2))</f>
        <v/>
      </c>
      <c r="I269" s="28"/>
      <c r="J269" s="28"/>
      <c r="K269" s="28"/>
      <c r="L269" s="28"/>
      <c r="M269" s="24">
        <f t="shared" si="17"/>
        <v>0</v>
      </c>
      <c r="N269" s="112" t="str">
        <f t="shared" si="18"/>
        <v/>
      </c>
      <c r="O269" s="31"/>
      <c r="P269" s="33" t="str">
        <f t="shared" si="15"/>
        <v/>
      </c>
      <c r="R269" s="174" t="str">
        <f t="shared" si="16"/>
        <v/>
      </c>
    </row>
    <row r="270" spans="1:18" ht="24.75" customHeight="1" x14ac:dyDescent="0.2">
      <c r="A270" s="212"/>
      <c r="B270" s="213"/>
      <c r="C270" s="214"/>
      <c r="D270" s="88"/>
      <c r="E270" s="110"/>
      <c r="F270" s="28"/>
      <c r="G270" s="28"/>
      <c r="H270" s="22" t="str">
        <f>IF(G270="","",ROUNDDOWN('Lesné celky'!$C$2*G270,2))</f>
        <v/>
      </c>
      <c r="I270" s="28"/>
      <c r="J270" s="28"/>
      <c r="K270" s="28"/>
      <c r="L270" s="28"/>
      <c r="M270" s="24">
        <f t="shared" si="17"/>
        <v>0</v>
      </c>
      <c r="N270" s="112" t="str">
        <f t="shared" si="18"/>
        <v/>
      </c>
      <c r="O270" s="31"/>
      <c r="P270" s="33" t="str">
        <f t="shared" si="15"/>
        <v/>
      </c>
      <c r="R270" s="174" t="str">
        <f t="shared" si="16"/>
        <v/>
      </c>
    </row>
    <row r="271" spans="1:18" ht="24.75" customHeight="1" x14ac:dyDescent="0.2">
      <c r="A271" s="212"/>
      <c r="B271" s="213"/>
      <c r="C271" s="214"/>
      <c r="D271" s="88"/>
      <c r="E271" s="110"/>
      <c r="F271" s="28"/>
      <c r="G271" s="28"/>
      <c r="H271" s="22" t="str">
        <f>IF(G271="","",ROUNDDOWN('Lesné celky'!$C$2*G271,2))</f>
        <v/>
      </c>
      <c r="I271" s="28"/>
      <c r="J271" s="28"/>
      <c r="K271" s="28"/>
      <c r="L271" s="28"/>
      <c r="M271" s="24">
        <f t="shared" si="17"/>
        <v>0</v>
      </c>
      <c r="N271" s="112" t="str">
        <f t="shared" si="18"/>
        <v/>
      </c>
      <c r="O271" s="31"/>
      <c r="P271" s="33" t="str">
        <f t="shared" si="15"/>
        <v/>
      </c>
      <c r="R271" s="174" t="str">
        <f t="shared" si="16"/>
        <v/>
      </c>
    </row>
    <row r="272" spans="1:18" ht="24.75" customHeight="1" x14ac:dyDescent="0.2">
      <c r="A272" s="212"/>
      <c r="B272" s="213"/>
      <c r="C272" s="214"/>
      <c r="D272" s="88"/>
      <c r="E272" s="110"/>
      <c r="F272" s="28"/>
      <c r="G272" s="28"/>
      <c r="H272" s="22" t="str">
        <f>IF(G272="","",ROUNDDOWN('Lesné celky'!$C$2*G272,2))</f>
        <v/>
      </c>
      <c r="I272" s="28"/>
      <c r="J272" s="28"/>
      <c r="K272" s="28"/>
      <c r="L272" s="28"/>
      <c r="M272" s="24">
        <f t="shared" si="17"/>
        <v>0</v>
      </c>
      <c r="N272" s="112" t="str">
        <f t="shared" si="18"/>
        <v/>
      </c>
      <c r="O272" s="31"/>
      <c r="P272" s="33" t="str">
        <f t="shared" si="15"/>
        <v/>
      </c>
      <c r="R272" s="174" t="str">
        <f t="shared" si="16"/>
        <v/>
      </c>
    </row>
    <row r="273" spans="1:18" ht="24.75" customHeight="1" x14ac:dyDescent="0.2">
      <c r="A273" s="212"/>
      <c r="B273" s="213"/>
      <c r="C273" s="214"/>
      <c r="D273" s="88"/>
      <c r="E273" s="110"/>
      <c r="F273" s="28"/>
      <c r="G273" s="28"/>
      <c r="H273" s="22" t="str">
        <f>IF(G273="","",ROUNDDOWN('Lesné celky'!$C$2*G273,2))</f>
        <v/>
      </c>
      <c r="I273" s="28"/>
      <c r="J273" s="28"/>
      <c r="K273" s="28"/>
      <c r="L273" s="28"/>
      <c r="M273" s="24">
        <f t="shared" si="17"/>
        <v>0</v>
      </c>
      <c r="N273" s="112" t="str">
        <f t="shared" si="18"/>
        <v/>
      </c>
      <c r="O273" s="31"/>
      <c r="P273" s="33" t="str">
        <f t="shared" si="15"/>
        <v/>
      </c>
      <c r="R273" s="174" t="str">
        <f t="shared" si="16"/>
        <v/>
      </c>
    </row>
    <row r="274" spans="1:18" ht="24.75" customHeight="1" x14ac:dyDescent="0.2">
      <c r="A274" s="212"/>
      <c r="B274" s="213"/>
      <c r="C274" s="214"/>
      <c r="D274" s="88"/>
      <c r="E274" s="110"/>
      <c r="F274" s="28"/>
      <c r="G274" s="28"/>
      <c r="H274" s="22" t="str">
        <f>IF(G274="","",ROUNDDOWN('Lesné celky'!$C$2*G274,2))</f>
        <v/>
      </c>
      <c r="I274" s="28"/>
      <c r="J274" s="28"/>
      <c r="K274" s="28"/>
      <c r="L274" s="28"/>
      <c r="M274" s="24">
        <f t="shared" si="17"/>
        <v>0</v>
      </c>
      <c r="N274" s="112" t="str">
        <f t="shared" si="18"/>
        <v/>
      </c>
      <c r="O274" s="31"/>
      <c r="P274" s="33" t="str">
        <f t="shared" si="15"/>
        <v/>
      </c>
      <c r="R274" s="174" t="str">
        <f t="shared" si="16"/>
        <v/>
      </c>
    </row>
    <row r="275" spans="1:18" ht="24.75" customHeight="1" x14ac:dyDescent="0.2">
      <c r="A275" s="212"/>
      <c r="B275" s="213"/>
      <c r="C275" s="214"/>
      <c r="D275" s="88"/>
      <c r="E275" s="110"/>
      <c r="F275" s="28"/>
      <c r="G275" s="28"/>
      <c r="H275" s="22" t="str">
        <f>IF(G275="","",ROUNDDOWN('Lesné celky'!$C$2*G275,2))</f>
        <v/>
      </c>
      <c r="I275" s="28"/>
      <c r="J275" s="28"/>
      <c r="K275" s="28"/>
      <c r="L275" s="28"/>
      <c r="M275" s="24">
        <f t="shared" si="17"/>
        <v>0</v>
      </c>
      <c r="N275" s="112" t="str">
        <f t="shared" si="18"/>
        <v/>
      </c>
      <c r="O275" s="31"/>
      <c r="P275" s="33" t="str">
        <f t="shared" si="15"/>
        <v/>
      </c>
      <c r="R275" s="174" t="str">
        <f t="shared" si="16"/>
        <v/>
      </c>
    </row>
    <row r="276" spans="1:18" ht="24.75" customHeight="1" x14ac:dyDescent="0.2">
      <c r="A276" s="212"/>
      <c r="B276" s="213"/>
      <c r="C276" s="214"/>
      <c r="D276" s="88"/>
      <c r="E276" s="110"/>
      <c r="F276" s="28"/>
      <c r="G276" s="28"/>
      <c r="H276" s="22" t="str">
        <f>IF(G276="","",ROUNDDOWN('Lesné celky'!$C$2*G276,2))</f>
        <v/>
      </c>
      <c r="I276" s="28"/>
      <c r="J276" s="28"/>
      <c r="K276" s="28"/>
      <c r="L276" s="28"/>
      <c r="M276" s="24">
        <f t="shared" si="17"/>
        <v>0</v>
      </c>
      <c r="N276" s="112" t="str">
        <f t="shared" si="18"/>
        <v/>
      </c>
      <c r="O276" s="31"/>
      <c r="P276" s="33" t="str">
        <f t="shared" ref="P276:P339" si="19">IF(H276="","",H276-O276)</f>
        <v/>
      </c>
      <c r="R276" s="174" t="str">
        <f t="shared" ref="R276:R339" si="20">IF(AND(H276&lt;&gt;"",OR(E276="",D276="",A276="")),"nekorektne zadané údaje","")</f>
        <v/>
      </c>
    </row>
    <row r="277" spans="1:18" ht="24.75" customHeight="1" x14ac:dyDescent="0.2">
      <c r="A277" s="212"/>
      <c r="B277" s="213"/>
      <c r="C277" s="214"/>
      <c r="D277" s="88"/>
      <c r="E277" s="110"/>
      <c r="F277" s="28"/>
      <c r="G277" s="28"/>
      <c r="H277" s="22" t="str">
        <f>IF(G277="","",ROUNDDOWN('Lesné celky'!$C$2*G277,2))</f>
        <v/>
      </c>
      <c r="I277" s="28"/>
      <c r="J277" s="28"/>
      <c r="K277" s="28"/>
      <c r="L277" s="28"/>
      <c r="M277" s="24">
        <f t="shared" si="17"/>
        <v>0</v>
      </c>
      <c r="N277" s="112" t="str">
        <f t="shared" si="18"/>
        <v/>
      </c>
      <c r="O277" s="31"/>
      <c r="P277" s="33" t="str">
        <f t="shared" si="19"/>
        <v/>
      </c>
      <c r="R277" s="174" t="str">
        <f t="shared" si="20"/>
        <v/>
      </c>
    </row>
    <row r="278" spans="1:18" ht="24.75" customHeight="1" x14ac:dyDescent="0.2">
      <c r="A278" s="212"/>
      <c r="B278" s="213"/>
      <c r="C278" s="214"/>
      <c r="D278" s="88"/>
      <c r="E278" s="110"/>
      <c r="F278" s="28"/>
      <c r="G278" s="28"/>
      <c r="H278" s="22" t="str">
        <f>IF(G278="","",ROUNDDOWN('Lesné celky'!$C$2*G278,2))</f>
        <v/>
      </c>
      <c r="I278" s="28"/>
      <c r="J278" s="28"/>
      <c r="K278" s="28"/>
      <c r="L278" s="28"/>
      <c r="M278" s="24">
        <f t="shared" si="17"/>
        <v>0</v>
      </c>
      <c r="N278" s="112" t="str">
        <f t="shared" si="18"/>
        <v/>
      </c>
      <c r="O278" s="31"/>
      <c r="P278" s="33" t="str">
        <f t="shared" si="19"/>
        <v/>
      </c>
      <c r="R278" s="174" t="str">
        <f t="shared" si="20"/>
        <v/>
      </c>
    </row>
    <row r="279" spans="1:18" ht="24.75" customHeight="1" x14ac:dyDescent="0.2">
      <c r="A279" s="212"/>
      <c r="B279" s="213"/>
      <c r="C279" s="214"/>
      <c r="D279" s="88"/>
      <c r="E279" s="110"/>
      <c r="F279" s="28"/>
      <c r="G279" s="28"/>
      <c r="H279" s="22" t="str">
        <f>IF(G279="","",ROUNDDOWN('Lesné celky'!$C$2*G279,2))</f>
        <v/>
      </c>
      <c r="I279" s="28"/>
      <c r="J279" s="28"/>
      <c r="K279" s="28"/>
      <c r="L279" s="28"/>
      <c r="M279" s="24">
        <f t="shared" si="17"/>
        <v>0</v>
      </c>
      <c r="N279" s="112" t="str">
        <f t="shared" si="18"/>
        <v/>
      </c>
      <c r="O279" s="31"/>
      <c r="P279" s="33" t="str">
        <f t="shared" si="19"/>
        <v/>
      </c>
      <c r="R279" s="174" t="str">
        <f t="shared" si="20"/>
        <v/>
      </c>
    </row>
    <row r="280" spans="1:18" ht="24.75" customHeight="1" x14ac:dyDescent="0.2">
      <c r="A280" s="212"/>
      <c r="B280" s="213"/>
      <c r="C280" s="214"/>
      <c r="D280" s="88"/>
      <c r="E280" s="110"/>
      <c r="F280" s="28"/>
      <c r="G280" s="28"/>
      <c r="H280" s="22" t="str">
        <f>IF(G280="","",ROUNDDOWN('Lesné celky'!$C$2*G280,2))</f>
        <v/>
      </c>
      <c r="I280" s="28"/>
      <c r="J280" s="28"/>
      <c r="K280" s="28"/>
      <c r="L280" s="28"/>
      <c r="M280" s="24">
        <f t="shared" si="17"/>
        <v>0</v>
      </c>
      <c r="N280" s="112" t="str">
        <f t="shared" si="18"/>
        <v/>
      </c>
      <c r="O280" s="31"/>
      <c r="P280" s="33" t="str">
        <f t="shared" si="19"/>
        <v/>
      </c>
      <c r="R280" s="174" t="str">
        <f t="shared" si="20"/>
        <v/>
      </c>
    </row>
    <row r="281" spans="1:18" ht="24.75" customHeight="1" x14ac:dyDescent="0.2">
      <c r="A281" s="212"/>
      <c r="B281" s="213"/>
      <c r="C281" s="214"/>
      <c r="D281" s="88"/>
      <c r="E281" s="110"/>
      <c r="F281" s="28"/>
      <c r="G281" s="28"/>
      <c r="H281" s="22" t="str">
        <f>IF(G281="","",ROUNDDOWN('Lesné celky'!$C$2*G281,2))</f>
        <v/>
      </c>
      <c r="I281" s="28"/>
      <c r="J281" s="28"/>
      <c r="K281" s="28"/>
      <c r="L281" s="28"/>
      <c r="M281" s="24">
        <f t="shared" si="17"/>
        <v>0</v>
      </c>
      <c r="N281" s="112" t="str">
        <f t="shared" si="18"/>
        <v/>
      </c>
      <c r="O281" s="31"/>
      <c r="P281" s="33" t="str">
        <f t="shared" si="19"/>
        <v/>
      </c>
      <c r="R281" s="174" t="str">
        <f t="shared" si="20"/>
        <v/>
      </c>
    </row>
    <row r="282" spans="1:18" ht="24.75" customHeight="1" x14ac:dyDescent="0.2">
      <c r="A282" s="212"/>
      <c r="B282" s="213"/>
      <c r="C282" s="214"/>
      <c r="D282" s="88"/>
      <c r="E282" s="110"/>
      <c r="F282" s="28"/>
      <c r="G282" s="28"/>
      <c r="H282" s="22" t="str">
        <f>IF(G282="","",ROUNDDOWN('Lesné celky'!$C$2*G282,2))</f>
        <v/>
      </c>
      <c r="I282" s="28"/>
      <c r="J282" s="28"/>
      <c r="K282" s="28"/>
      <c r="L282" s="28"/>
      <c r="M282" s="24">
        <f t="shared" si="17"/>
        <v>0</v>
      </c>
      <c r="N282" s="112" t="str">
        <f t="shared" si="18"/>
        <v/>
      </c>
      <c r="O282" s="31"/>
      <c r="P282" s="33" t="str">
        <f t="shared" si="19"/>
        <v/>
      </c>
      <c r="R282" s="174" t="str">
        <f t="shared" si="20"/>
        <v/>
      </c>
    </row>
    <row r="283" spans="1:18" ht="24.75" customHeight="1" x14ac:dyDescent="0.2">
      <c r="A283" s="212"/>
      <c r="B283" s="213"/>
      <c r="C283" s="214"/>
      <c r="D283" s="88"/>
      <c r="E283" s="110"/>
      <c r="F283" s="28"/>
      <c r="G283" s="28"/>
      <c r="H283" s="22" t="str">
        <f>IF(G283="","",ROUNDDOWN('Lesné celky'!$C$2*G283,2))</f>
        <v/>
      </c>
      <c r="I283" s="28"/>
      <c r="J283" s="28"/>
      <c r="K283" s="28"/>
      <c r="L283" s="28"/>
      <c r="M283" s="24">
        <f t="shared" si="17"/>
        <v>0</v>
      </c>
      <c r="N283" s="112" t="str">
        <f t="shared" si="18"/>
        <v/>
      </c>
      <c r="O283" s="31"/>
      <c r="P283" s="33" t="str">
        <f t="shared" si="19"/>
        <v/>
      </c>
      <c r="R283" s="174" t="str">
        <f t="shared" si="20"/>
        <v/>
      </c>
    </row>
    <row r="284" spans="1:18" ht="24.75" customHeight="1" x14ac:dyDescent="0.2">
      <c r="A284" s="212"/>
      <c r="B284" s="213"/>
      <c r="C284" s="214"/>
      <c r="D284" s="88"/>
      <c r="E284" s="110"/>
      <c r="F284" s="28"/>
      <c r="G284" s="28"/>
      <c r="H284" s="22" t="str">
        <f>IF(G284="","",ROUNDDOWN('Lesné celky'!$C$2*G284,2))</f>
        <v/>
      </c>
      <c r="I284" s="28"/>
      <c r="J284" s="28"/>
      <c r="K284" s="28"/>
      <c r="L284" s="28"/>
      <c r="M284" s="24">
        <f t="shared" si="17"/>
        <v>0</v>
      </c>
      <c r="N284" s="112" t="str">
        <f t="shared" si="18"/>
        <v/>
      </c>
      <c r="O284" s="31"/>
      <c r="P284" s="33" t="str">
        <f t="shared" si="19"/>
        <v/>
      </c>
      <c r="R284" s="174" t="str">
        <f t="shared" si="20"/>
        <v/>
      </c>
    </row>
    <row r="285" spans="1:18" ht="24.75" customHeight="1" x14ac:dyDescent="0.2">
      <c r="A285" s="212"/>
      <c r="B285" s="213"/>
      <c r="C285" s="214"/>
      <c r="D285" s="88"/>
      <c r="E285" s="110"/>
      <c r="F285" s="28"/>
      <c r="G285" s="28"/>
      <c r="H285" s="22" t="str">
        <f>IF(G285="","",ROUNDDOWN('Lesné celky'!$C$2*G285,2))</f>
        <v/>
      </c>
      <c r="I285" s="28"/>
      <c r="J285" s="28"/>
      <c r="K285" s="28"/>
      <c r="L285" s="28"/>
      <c r="M285" s="24">
        <f t="shared" si="17"/>
        <v>0</v>
      </c>
      <c r="N285" s="112" t="str">
        <f t="shared" si="18"/>
        <v/>
      </c>
      <c r="O285" s="31"/>
      <c r="P285" s="33" t="str">
        <f t="shared" si="19"/>
        <v/>
      </c>
      <c r="R285" s="174" t="str">
        <f t="shared" si="20"/>
        <v/>
      </c>
    </row>
    <row r="286" spans="1:18" ht="24.75" customHeight="1" x14ac:dyDescent="0.2">
      <c r="A286" s="212"/>
      <c r="B286" s="213"/>
      <c r="C286" s="214"/>
      <c r="D286" s="88"/>
      <c r="E286" s="110"/>
      <c r="F286" s="28"/>
      <c r="G286" s="28"/>
      <c r="H286" s="22" t="str">
        <f>IF(G286="","",ROUNDDOWN('Lesné celky'!$C$2*G286,2))</f>
        <v/>
      </c>
      <c r="I286" s="28"/>
      <c r="J286" s="28"/>
      <c r="K286" s="28"/>
      <c r="L286" s="28"/>
      <c r="M286" s="24">
        <f t="shared" si="17"/>
        <v>0</v>
      </c>
      <c r="N286" s="112" t="str">
        <f t="shared" si="18"/>
        <v/>
      </c>
      <c r="O286" s="31"/>
      <c r="P286" s="33" t="str">
        <f t="shared" si="19"/>
        <v/>
      </c>
      <c r="R286" s="174" t="str">
        <f t="shared" si="20"/>
        <v/>
      </c>
    </row>
    <row r="287" spans="1:18" ht="24.75" customHeight="1" x14ac:dyDescent="0.2">
      <c r="A287" s="212"/>
      <c r="B287" s="213"/>
      <c r="C287" s="214"/>
      <c r="D287" s="88"/>
      <c r="E287" s="110"/>
      <c r="F287" s="28"/>
      <c r="G287" s="28"/>
      <c r="H287" s="22" t="str">
        <f>IF(G287="","",ROUNDDOWN('Lesné celky'!$C$2*G287,2))</f>
        <v/>
      </c>
      <c r="I287" s="28"/>
      <c r="J287" s="28"/>
      <c r="K287" s="28"/>
      <c r="L287" s="28"/>
      <c r="M287" s="24">
        <f t="shared" si="17"/>
        <v>0</v>
      </c>
      <c r="N287" s="112" t="str">
        <f t="shared" si="18"/>
        <v/>
      </c>
      <c r="O287" s="31"/>
      <c r="P287" s="33" t="str">
        <f t="shared" si="19"/>
        <v/>
      </c>
      <c r="R287" s="174" t="str">
        <f t="shared" si="20"/>
        <v/>
      </c>
    </row>
    <row r="288" spans="1:18" ht="24.75" customHeight="1" x14ac:dyDescent="0.2">
      <c r="A288" s="212"/>
      <c r="B288" s="213"/>
      <c r="C288" s="214"/>
      <c r="D288" s="88"/>
      <c r="E288" s="110"/>
      <c r="F288" s="28"/>
      <c r="G288" s="28"/>
      <c r="H288" s="22" t="str">
        <f>IF(G288="","",ROUNDDOWN('Lesné celky'!$C$2*G288,2))</f>
        <v/>
      </c>
      <c r="I288" s="28"/>
      <c r="J288" s="28"/>
      <c r="K288" s="28"/>
      <c r="L288" s="28"/>
      <c r="M288" s="24">
        <f t="shared" si="17"/>
        <v>0</v>
      </c>
      <c r="N288" s="112" t="str">
        <f t="shared" si="18"/>
        <v/>
      </c>
      <c r="O288" s="31"/>
      <c r="P288" s="33" t="str">
        <f t="shared" si="19"/>
        <v/>
      </c>
      <c r="R288" s="174" t="str">
        <f t="shared" si="20"/>
        <v/>
      </c>
    </row>
    <row r="289" spans="1:18" ht="24.75" customHeight="1" x14ac:dyDescent="0.2">
      <c r="A289" s="212"/>
      <c r="B289" s="213"/>
      <c r="C289" s="214"/>
      <c r="D289" s="88"/>
      <c r="E289" s="110"/>
      <c r="F289" s="28"/>
      <c r="G289" s="28"/>
      <c r="H289" s="22" t="str">
        <f>IF(G289="","",ROUNDDOWN('Lesné celky'!$C$2*G289,2))</f>
        <v/>
      </c>
      <c r="I289" s="28"/>
      <c r="J289" s="28"/>
      <c r="K289" s="28"/>
      <c r="L289" s="28"/>
      <c r="M289" s="24">
        <f t="shared" si="17"/>
        <v>0</v>
      </c>
      <c r="N289" s="112" t="str">
        <f t="shared" si="18"/>
        <v/>
      </c>
      <c r="O289" s="31"/>
      <c r="P289" s="33" t="str">
        <f t="shared" si="19"/>
        <v/>
      </c>
      <c r="R289" s="174" t="str">
        <f t="shared" si="20"/>
        <v/>
      </c>
    </row>
    <row r="290" spans="1:18" ht="24.75" customHeight="1" x14ac:dyDescent="0.2">
      <c r="A290" s="212"/>
      <c r="B290" s="213"/>
      <c r="C290" s="214"/>
      <c r="D290" s="88"/>
      <c r="E290" s="110"/>
      <c r="F290" s="28"/>
      <c r="G290" s="28"/>
      <c r="H290" s="22" t="str">
        <f>IF(G290="","",ROUNDDOWN('Lesné celky'!$C$2*G290,2))</f>
        <v/>
      </c>
      <c r="I290" s="28"/>
      <c r="J290" s="28"/>
      <c r="K290" s="28"/>
      <c r="L290" s="28"/>
      <c r="M290" s="24">
        <f t="shared" si="17"/>
        <v>0</v>
      </c>
      <c r="N290" s="112" t="str">
        <f t="shared" si="18"/>
        <v/>
      </c>
      <c r="O290" s="31"/>
      <c r="P290" s="33" t="str">
        <f t="shared" si="19"/>
        <v/>
      </c>
      <c r="R290" s="174" t="str">
        <f t="shared" si="20"/>
        <v/>
      </c>
    </row>
    <row r="291" spans="1:18" ht="24.75" customHeight="1" x14ac:dyDescent="0.2">
      <c r="A291" s="212"/>
      <c r="B291" s="213"/>
      <c r="C291" s="214"/>
      <c r="D291" s="88"/>
      <c r="E291" s="110"/>
      <c r="F291" s="28"/>
      <c r="G291" s="28"/>
      <c r="H291" s="22" t="str">
        <f>IF(G291="","",ROUNDDOWN('Lesné celky'!$C$2*G291,2))</f>
        <v/>
      </c>
      <c r="I291" s="28"/>
      <c r="J291" s="28"/>
      <c r="K291" s="28"/>
      <c r="L291" s="28"/>
      <c r="M291" s="24">
        <f t="shared" si="17"/>
        <v>0</v>
      </c>
      <c r="N291" s="112" t="str">
        <f t="shared" si="18"/>
        <v/>
      </c>
      <c r="O291" s="31"/>
      <c r="P291" s="33" t="str">
        <f t="shared" si="19"/>
        <v/>
      </c>
      <c r="R291" s="174" t="str">
        <f t="shared" si="20"/>
        <v/>
      </c>
    </row>
    <row r="292" spans="1:18" ht="24.75" customHeight="1" x14ac:dyDescent="0.2">
      <c r="A292" s="212"/>
      <c r="B292" s="213"/>
      <c r="C292" s="214"/>
      <c r="D292" s="88"/>
      <c r="E292" s="110"/>
      <c r="F292" s="28"/>
      <c r="G292" s="28"/>
      <c r="H292" s="22" t="str">
        <f>IF(G292="","",ROUNDDOWN('Lesné celky'!$C$2*G292,2))</f>
        <v/>
      </c>
      <c r="I292" s="28"/>
      <c r="J292" s="28"/>
      <c r="K292" s="28"/>
      <c r="L292" s="28"/>
      <c r="M292" s="24">
        <f t="shared" si="17"/>
        <v>0</v>
      </c>
      <c r="N292" s="112" t="str">
        <f t="shared" si="18"/>
        <v/>
      </c>
      <c r="O292" s="31"/>
      <c r="P292" s="33" t="str">
        <f t="shared" si="19"/>
        <v/>
      </c>
      <c r="R292" s="174" t="str">
        <f t="shared" si="20"/>
        <v/>
      </c>
    </row>
    <row r="293" spans="1:18" ht="24.75" customHeight="1" x14ac:dyDescent="0.2">
      <c r="A293" s="212"/>
      <c r="B293" s="213"/>
      <c r="C293" s="214"/>
      <c r="D293" s="88"/>
      <c r="E293" s="110"/>
      <c r="F293" s="28"/>
      <c r="G293" s="28"/>
      <c r="H293" s="22" t="str">
        <f>IF(G293="","",ROUNDDOWN('Lesné celky'!$C$2*G293,2))</f>
        <v/>
      </c>
      <c r="I293" s="28"/>
      <c r="J293" s="28"/>
      <c r="K293" s="28"/>
      <c r="L293" s="28"/>
      <c r="M293" s="24">
        <f t="shared" si="17"/>
        <v>0</v>
      </c>
      <c r="N293" s="112" t="str">
        <f t="shared" si="18"/>
        <v/>
      </c>
      <c r="O293" s="31"/>
      <c r="P293" s="33" t="str">
        <f t="shared" si="19"/>
        <v/>
      </c>
      <c r="R293" s="174" t="str">
        <f t="shared" si="20"/>
        <v/>
      </c>
    </row>
    <row r="294" spans="1:18" ht="24.75" customHeight="1" x14ac:dyDescent="0.2">
      <c r="A294" s="212"/>
      <c r="B294" s="213"/>
      <c r="C294" s="214"/>
      <c r="D294" s="88"/>
      <c r="E294" s="110"/>
      <c r="F294" s="28"/>
      <c r="G294" s="28"/>
      <c r="H294" s="22" t="str">
        <f>IF(G294="","",ROUNDDOWN('Lesné celky'!$C$2*G294,2))</f>
        <v/>
      </c>
      <c r="I294" s="28"/>
      <c r="J294" s="28"/>
      <c r="K294" s="28"/>
      <c r="L294" s="28"/>
      <c r="M294" s="24">
        <f t="shared" si="17"/>
        <v>0</v>
      </c>
      <c r="N294" s="112" t="str">
        <f t="shared" si="18"/>
        <v/>
      </c>
      <c r="O294" s="31"/>
      <c r="P294" s="33" t="str">
        <f t="shared" si="19"/>
        <v/>
      </c>
      <c r="R294" s="174" t="str">
        <f t="shared" si="20"/>
        <v/>
      </c>
    </row>
    <row r="295" spans="1:18" ht="24.75" customHeight="1" x14ac:dyDescent="0.2">
      <c r="A295" s="212"/>
      <c r="B295" s="213"/>
      <c r="C295" s="214"/>
      <c r="D295" s="88"/>
      <c r="E295" s="110"/>
      <c r="F295" s="28"/>
      <c r="G295" s="28"/>
      <c r="H295" s="22" t="str">
        <f>IF(G295="","",ROUNDDOWN('Lesné celky'!$C$2*G295,2))</f>
        <v/>
      </c>
      <c r="I295" s="28"/>
      <c r="J295" s="28"/>
      <c r="K295" s="28"/>
      <c r="L295" s="28"/>
      <c r="M295" s="24">
        <f t="shared" si="17"/>
        <v>0</v>
      </c>
      <c r="N295" s="112" t="str">
        <f t="shared" si="18"/>
        <v/>
      </c>
      <c r="O295" s="31"/>
      <c r="P295" s="33" t="str">
        <f t="shared" si="19"/>
        <v/>
      </c>
      <c r="R295" s="174" t="str">
        <f t="shared" si="20"/>
        <v/>
      </c>
    </row>
    <row r="296" spans="1:18" ht="24.75" customHeight="1" x14ac:dyDescent="0.2">
      <c r="A296" s="212"/>
      <c r="B296" s="213"/>
      <c r="C296" s="214"/>
      <c r="D296" s="88"/>
      <c r="E296" s="110"/>
      <c r="F296" s="28"/>
      <c r="G296" s="28"/>
      <c r="H296" s="22" t="str">
        <f>IF(G296="","",ROUNDDOWN('Lesné celky'!$C$2*G296,2))</f>
        <v/>
      </c>
      <c r="I296" s="28"/>
      <c r="J296" s="28"/>
      <c r="K296" s="28"/>
      <c r="L296" s="28"/>
      <c r="M296" s="24">
        <f t="shared" si="17"/>
        <v>0</v>
      </c>
      <c r="N296" s="112" t="str">
        <f t="shared" si="18"/>
        <v/>
      </c>
      <c r="O296" s="31"/>
      <c r="P296" s="33" t="str">
        <f t="shared" si="19"/>
        <v/>
      </c>
      <c r="R296" s="174" t="str">
        <f t="shared" si="20"/>
        <v/>
      </c>
    </row>
    <row r="297" spans="1:18" ht="24.75" customHeight="1" x14ac:dyDescent="0.2">
      <c r="A297" s="212"/>
      <c r="B297" s="213"/>
      <c r="C297" s="214"/>
      <c r="D297" s="88"/>
      <c r="E297" s="110"/>
      <c r="F297" s="28"/>
      <c r="G297" s="28"/>
      <c r="H297" s="22" t="str">
        <f>IF(G297="","",ROUNDDOWN('Lesné celky'!$C$2*G297,2))</f>
        <v/>
      </c>
      <c r="I297" s="28"/>
      <c r="J297" s="28"/>
      <c r="K297" s="28"/>
      <c r="L297" s="28"/>
      <c r="M297" s="24">
        <f t="shared" si="17"/>
        <v>0</v>
      </c>
      <c r="N297" s="112" t="str">
        <f t="shared" si="18"/>
        <v/>
      </c>
      <c r="O297" s="31"/>
      <c r="P297" s="33" t="str">
        <f t="shared" si="19"/>
        <v/>
      </c>
      <c r="R297" s="174" t="str">
        <f t="shared" si="20"/>
        <v/>
      </c>
    </row>
    <row r="298" spans="1:18" ht="24.75" customHeight="1" x14ac:dyDescent="0.2">
      <c r="A298" s="212"/>
      <c r="B298" s="213"/>
      <c r="C298" s="214"/>
      <c r="D298" s="88"/>
      <c r="E298" s="110"/>
      <c r="F298" s="28"/>
      <c r="G298" s="28"/>
      <c r="H298" s="22" t="str">
        <f>IF(G298="","",ROUNDDOWN('Lesné celky'!$C$2*G298,2))</f>
        <v/>
      </c>
      <c r="I298" s="28"/>
      <c r="J298" s="28"/>
      <c r="K298" s="28"/>
      <c r="L298" s="28"/>
      <c r="M298" s="24">
        <f t="shared" si="17"/>
        <v>0</v>
      </c>
      <c r="N298" s="112" t="str">
        <f t="shared" si="18"/>
        <v/>
      </c>
      <c r="O298" s="31"/>
      <c r="P298" s="33" t="str">
        <f t="shared" si="19"/>
        <v/>
      </c>
      <c r="R298" s="174" t="str">
        <f t="shared" si="20"/>
        <v/>
      </c>
    </row>
    <row r="299" spans="1:18" ht="24.75" customHeight="1" x14ac:dyDescent="0.2">
      <c r="A299" s="212"/>
      <c r="B299" s="213"/>
      <c r="C299" s="214"/>
      <c r="D299" s="88"/>
      <c r="E299" s="110"/>
      <c r="F299" s="28"/>
      <c r="G299" s="28"/>
      <c r="H299" s="22" t="str">
        <f>IF(G299="","",ROUNDDOWN('Lesné celky'!$C$2*G299,2))</f>
        <v/>
      </c>
      <c r="I299" s="28"/>
      <c r="J299" s="28"/>
      <c r="K299" s="28"/>
      <c r="L299" s="28"/>
      <c r="M299" s="24">
        <f t="shared" si="17"/>
        <v>0</v>
      </c>
      <c r="N299" s="112" t="str">
        <f t="shared" si="18"/>
        <v/>
      </c>
      <c r="O299" s="31"/>
      <c r="P299" s="33" t="str">
        <f t="shared" si="19"/>
        <v/>
      </c>
      <c r="R299" s="174" t="str">
        <f t="shared" si="20"/>
        <v/>
      </c>
    </row>
    <row r="300" spans="1:18" ht="24.75" customHeight="1" x14ac:dyDescent="0.2">
      <c r="A300" s="212"/>
      <c r="B300" s="213"/>
      <c r="C300" s="214"/>
      <c r="D300" s="88"/>
      <c r="E300" s="110"/>
      <c r="F300" s="28"/>
      <c r="G300" s="28"/>
      <c r="H300" s="22" t="str">
        <f>IF(G300="","",ROUNDDOWN('Lesné celky'!$C$2*G300,2))</f>
        <v/>
      </c>
      <c r="I300" s="28"/>
      <c r="J300" s="28"/>
      <c r="K300" s="28"/>
      <c r="L300" s="28"/>
      <c r="M300" s="24">
        <f t="shared" si="17"/>
        <v>0</v>
      </c>
      <c r="N300" s="112" t="str">
        <f t="shared" si="18"/>
        <v/>
      </c>
      <c r="O300" s="31"/>
      <c r="P300" s="33" t="str">
        <f t="shared" si="19"/>
        <v/>
      </c>
      <c r="R300" s="174" t="str">
        <f t="shared" si="20"/>
        <v/>
      </c>
    </row>
    <row r="301" spans="1:18" ht="24.75" customHeight="1" x14ac:dyDescent="0.2">
      <c r="A301" s="212"/>
      <c r="B301" s="213"/>
      <c r="C301" s="214"/>
      <c r="D301" s="88"/>
      <c r="E301" s="110"/>
      <c r="F301" s="28"/>
      <c r="G301" s="28"/>
      <c r="H301" s="22" t="str">
        <f>IF(G301="","",ROUNDDOWN('Lesné celky'!$C$2*G301,2))</f>
        <v/>
      </c>
      <c r="I301" s="28"/>
      <c r="J301" s="28"/>
      <c r="K301" s="28"/>
      <c r="L301" s="28"/>
      <c r="M301" s="24">
        <f t="shared" si="17"/>
        <v>0</v>
      </c>
      <c r="N301" s="112" t="str">
        <f t="shared" si="18"/>
        <v/>
      </c>
      <c r="O301" s="31"/>
      <c r="P301" s="33" t="str">
        <f t="shared" si="19"/>
        <v/>
      </c>
      <c r="R301" s="174" t="str">
        <f t="shared" si="20"/>
        <v/>
      </c>
    </row>
    <row r="302" spans="1:18" ht="24.75" customHeight="1" x14ac:dyDescent="0.2">
      <c r="A302" s="212"/>
      <c r="B302" s="213"/>
      <c r="C302" s="214"/>
      <c r="D302" s="88"/>
      <c r="E302" s="110"/>
      <c r="F302" s="28"/>
      <c r="G302" s="28"/>
      <c r="H302" s="22" t="str">
        <f>IF(G302="","",ROUNDDOWN('Lesné celky'!$C$2*G302,2))</f>
        <v/>
      </c>
      <c r="I302" s="28"/>
      <c r="J302" s="28"/>
      <c r="K302" s="28"/>
      <c r="L302" s="28"/>
      <c r="M302" s="24">
        <f t="shared" si="17"/>
        <v>0</v>
      </c>
      <c r="N302" s="112" t="str">
        <f t="shared" si="18"/>
        <v/>
      </c>
      <c r="O302" s="31"/>
      <c r="P302" s="33" t="str">
        <f t="shared" si="19"/>
        <v/>
      </c>
      <c r="R302" s="174" t="str">
        <f t="shared" si="20"/>
        <v/>
      </c>
    </row>
    <row r="303" spans="1:18" ht="24.75" customHeight="1" x14ac:dyDescent="0.2">
      <c r="A303" s="212"/>
      <c r="B303" s="213"/>
      <c r="C303" s="214"/>
      <c r="D303" s="88"/>
      <c r="E303" s="110"/>
      <c r="F303" s="28"/>
      <c r="G303" s="28"/>
      <c r="H303" s="22" t="str">
        <f>IF(G303="","",ROUNDDOWN('Lesné celky'!$C$2*G303,2))</f>
        <v/>
      </c>
      <c r="I303" s="28"/>
      <c r="J303" s="28"/>
      <c r="K303" s="28"/>
      <c r="L303" s="28"/>
      <c r="M303" s="24">
        <f t="shared" si="17"/>
        <v>0</v>
      </c>
      <c r="N303" s="112" t="str">
        <f t="shared" si="18"/>
        <v/>
      </c>
      <c r="O303" s="31"/>
      <c r="P303" s="33" t="str">
        <f t="shared" si="19"/>
        <v/>
      </c>
      <c r="R303" s="174" t="str">
        <f t="shared" si="20"/>
        <v/>
      </c>
    </row>
    <row r="304" spans="1:18" ht="24.75" customHeight="1" x14ac:dyDescent="0.2">
      <c r="A304" s="212"/>
      <c r="B304" s="213"/>
      <c r="C304" s="214"/>
      <c r="D304" s="88"/>
      <c r="E304" s="110"/>
      <c r="F304" s="28"/>
      <c r="G304" s="28"/>
      <c r="H304" s="22" t="str">
        <f>IF(G304="","",ROUNDDOWN('Lesné celky'!$C$2*G304,2))</f>
        <v/>
      </c>
      <c r="I304" s="28"/>
      <c r="J304" s="28"/>
      <c r="K304" s="28"/>
      <c r="L304" s="28"/>
      <c r="M304" s="24">
        <f t="shared" si="17"/>
        <v>0</v>
      </c>
      <c r="N304" s="112" t="str">
        <f t="shared" si="18"/>
        <v/>
      </c>
      <c r="O304" s="31"/>
      <c r="P304" s="33" t="str">
        <f t="shared" si="19"/>
        <v/>
      </c>
      <c r="R304" s="174" t="str">
        <f t="shared" si="20"/>
        <v/>
      </c>
    </row>
    <row r="305" spans="1:18" ht="24.75" customHeight="1" x14ac:dyDescent="0.2">
      <c r="A305" s="212"/>
      <c r="B305" s="213"/>
      <c r="C305" s="214"/>
      <c r="D305" s="88"/>
      <c r="E305" s="110"/>
      <c r="F305" s="28"/>
      <c r="G305" s="28"/>
      <c r="H305" s="22" t="str">
        <f>IF(G305="","",ROUNDDOWN('Lesné celky'!$C$2*G305,2))</f>
        <v/>
      </c>
      <c r="I305" s="28"/>
      <c r="J305" s="28"/>
      <c r="K305" s="28"/>
      <c r="L305" s="28"/>
      <c r="M305" s="24">
        <f t="shared" si="17"/>
        <v>0</v>
      </c>
      <c r="N305" s="112" t="str">
        <f t="shared" si="18"/>
        <v/>
      </c>
      <c r="O305" s="31"/>
      <c r="P305" s="33" t="str">
        <f t="shared" si="19"/>
        <v/>
      </c>
      <c r="R305" s="174" t="str">
        <f t="shared" si="20"/>
        <v/>
      </c>
    </row>
    <row r="306" spans="1:18" ht="24.75" customHeight="1" x14ac:dyDescent="0.2">
      <c r="A306" s="212"/>
      <c r="B306" s="213"/>
      <c r="C306" s="214"/>
      <c r="D306" s="88"/>
      <c r="E306" s="110"/>
      <c r="F306" s="28"/>
      <c r="G306" s="28"/>
      <c r="H306" s="22" t="str">
        <f>IF(G306="","",ROUNDDOWN('Lesné celky'!$C$2*G306,2))</f>
        <v/>
      </c>
      <c r="I306" s="28"/>
      <c r="J306" s="28"/>
      <c r="K306" s="28"/>
      <c r="L306" s="28"/>
      <c r="M306" s="24">
        <f t="shared" si="17"/>
        <v>0</v>
      </c>
      <c r="N306" s="112" t="str">
        <f t="shared" si="18"/>
        <v/>
      </c>
      <c r="O306" s="31"/>
      <c r="P306" s="33" t="str">
        <f t="shared" si="19"/>
        <v/>
      </c>
      <c r="R306" s="174" t="str">
        <f t="shared" si="20"/>
        <v/>
      </c>
    </row>
    <row r="307" spans="1:18" ht="24.75" customHeight="1" x14ac:dyDescent="0.2">
      <c r="A307" s="212"/>
      <c r="B307" s="213"/>
      <c r="C307" s="214"/>
      <c r="D307" s="88"/>
      <c r="E307" s="110"/>
      <c r="F307" s="28"/>
      <c r="G307" s="28"/>
      <c r="H307" s="22" t="str">
        <f>IF(G307="","",ROUNDDOWN('Lesné celky'!$C$2*G307,2))</f>
        <v/>
      </c>
      <c r="I307" s="28"/>
      <c r="J307" s="28"/>
      <c r="K307" s="28"/>
      <c r="L307" s="28"/>
      <c r="M307" s="24">
        <f t="shared" si="17"/>
        <v>0</v>
      </c>
      <c r="N307" s="112" t="str">
        <f t="shared" si="18"/>
        <v/>
      </c>
      <c r="O307" s="31"/>
      <c r="P307" s="33" t="str">
        <f t="shared" si="19"/>
        <v/>
      </c>
      <c r="R307" s="174" t="str">
        <f t="shared" si="20"/>
        <v/>
      </c>
    </row>
    <row r="308" spans="1:18" ht="24.75" customHeight="1" x14ac:dyDescent="0.2">
      <c r="A308" s="212"/>
      <c r="B308" s="213"/>
      <c r="C308" s="214"/>
      <c r="D308" s="88"/>
      <c r="E308" s="110"/>
      <c r="F308" s="28"/>
      <c r="G308" s="28"/>
      <c r="H308" s="22" t="str">
        <f>IF(G308="","",ROUNDDOWN('Lesné celky'!$C$2*G308,2))</f>
        <v/>
      </c>
      <c r="I308" s="28"/>
      <c r="J308" s="28"/>
      <c r="K308" s="28"/>
      <c r="L308" s="28"/>
      <c r="M308" s="24">
        <f t="shared" si="17"/>
        <v>0</v>
      </c>
      <c r="N308" s="112" t="str">
        <f t="shared" si="18"/>
        <v/>
      </c>
      <c r="O308" s="31"/>
      <c r="P308" s="33" t="str">
        <f t="shared" si="19"/>
        <v/>
      </c>
      <c r="R308" s="174" t="str">
        <f t="shared" si="20"/>
        <v/>
      </c>
    </row>
    <row r="309" spans="1:18" ht="24.75" customHeight="1" x14ac:dyDescent="0.2">
      <c r="A309" s="212"/>
      <c r="B309" s="213"/>
      <c r="C309" s="214"/>
      <c r="D309" s="88"/>
      <c r="E309" s="110"/>
      <c r="F309" s="28"/>
      <c r="G309" s="28"/>
      <c r="H309" s="22" t="str">
        <f>IF(G309="","",ROUNDDOWN('Lesné celky'!$C$2*G309,2))</f>
        <v/>
      </c>
      <c r="I309" s="28"/>
      <c r="J309" s="28"/>
      <c r="K309" s="28"/>
      <c r="L309" s="28"/>
      <c r="M309" s="24">
        <f t="shared" si="17"/>
        <v>0</v>
      </c>
      <c r="N309" s="112" t="str">
        <f t="shared" si="18"/>
        <v/>
      </c>
      <c r="O309" s="31"/>
      <c r="P309" s="33" t="str">
        <f t="shared" si="19"/>
        <v/>
      </c>
      <c r="R309" s="174" t="str">
        <f t="shared" si="20"/>
        <v/>
      </c>
    </row>
    <row r="310" spans="1:18" ht="24.75" customHeight="1" x14ac:dyDescent="0.2">
      <c r="A310" s="212"/>
      <c r="B310" s="213"/>
      <c r="C310" s="214"/>
      <c r="D310" s="88"/>
      <c r="E310" s="110"/>
      <c r="F310" s="28"/>
      <c r="G310" s="28"/>
      <c r="H310" s="22" t="str">
        <f>IF(G310="","",ROUNDDOWN('Lesné celky'!$C$2*G310,2))</f>
        <v/>
      </c>
      <c r="I310" s="28"/>
      <c r="J310" s="28"/>
      <c r="K310" s="28"/>
      <c r="L310" s="28"/>
      <c r="M310" s="24">
        <f t="shared" si="17"/>
        <v>0</v>
      </c>
      <c r="N310" s="112" t="str">
        <f t="shared" si="18"/>
        <v/>
      </c>
      <c r="O310" s="31"/>
      <c r="P310" s="33" t="str">
        <f t="shared" si="19"/>
        <v/>
      </c>
      <c r="R310" s="174" t="str">
        <f t="shared" si="20"/>
        <v/>
      </c>
    </row>
    <row r="311" spans="1:18" ht="24.75" customHeight="1" x14ac:dyDescent="0.2">
      <c r="A311" s="212"/>
      <c r="B311" s="213"/>
      <c r="C311" s="214"/>
      <c r="D311" s="88"/>
      <c r="E311" s="110"/>
      <c r="F311" s="28"/>
      <c r="G311" s="28"/>
      <c r="H311" s="22" t="str">
        <f>IF(G311="","",ROUNDDOWN('Lesné celky'!$C$2*G311,2))</f>
        <v/>
      </c>
      <c r="I311" s="28"/>
      <c r="J311" s="28"/>
      <c r="K311" s="28"/>
      <c r="L311" s="28"/>
      <c r="M311" s="24">
        <f t="shared" si="17"/>
        <v>0</v>
      </c>
      <c r="N311" s="112" t="str">
        <f t="shared" si="18"/>
        <v/>
      </c>
      <c r="O311" s="31"/>
      <c r="P311" s="33" t="str">
        <f t="shared" si="19"/>
        <v/>
      </c>
      <c r="R311" s="174" t="str">
        <f t="shared" si="20"/>
        <v/>
      </c>
    </row>
    <row r="312" spans="1:18" ht="24.75" customHeight="1" x14ac:dyDescent="0.2">
      <c r="A312" s="212"/>
      <c r="B312" s="213"/>
      <c r="C312" s="214"/>
      <c r="D312" s="88"/>
      <c r="E312" s="110"/>
      <c r="F312" s="28"/>
      <c r="G312" s="28"/>
      <c r="H312" s="22" t="str">
        <f>IF(G312="","",ROUNDDOWN('Lesné celky'!$C$2*G312,2))</f>
        <v/>
      </c>
      <c r="I312" s="28"/>
      <c r="J312" s="28"/>
      <c r="K312" s="28"/>
      <c r="L312" s="28"/>
      <c r="M312" s="24">
        <f t="shared" si="17"/>
        <v>0</v>
      </c>
      <c r="N312" s="112" t="str">
        <f t="shared" si="18"/>
        <v/>
      </c>
      <c r="O312" s="31"/>
      <c r="P312" s="33" t="str">
        <f t="shared" si="19"/>
        <v/>
      </c>
      <c r="R312" s="174" t="str">
        <f t="shared" si="20"/>
        <v/>
      </c>
    </row>
    <row r="313" spans="1:18" ht="24.75" customHeight="1" x14ac:dyDescent="0.2">
      <c r="A313" s="212"/>
      <c r="B313" s="213"/>
      <c r="C313" s="214"/>
      <c r="D313" s="88"/>
      <c r="E313" s="110"/>
      <c r="F313" s="28"/>
      <c r="G313" s="28"/>
      <c r="H313" s="22" t="str">
        <f>IF(G313="","",ROUNDDOWN('Lesné celky'!$C$2*G313,2))</f>
        <v/>
      </c>
      <c r="I313" s="28"/>
      <c r="J313" s="28"/>
      <c r="K313" s="28"/>
      <c r="L313" s="28"/>
      <c r="M313" s="24">
        <f t="shared" si="17"/>
        <v>0</v>
      </c>
      <c r="N313" s="112" t="str">
        <f t="shared" si="18"/>
        <v/>
      </c>
      <c r="O313" s="31"/>
      <c r="P313" s="33" t="str">
        <f t="shared" si="19"/>
        <v/>
      </c>
      <c r="R313" s="174" t="str">
        <f t="shared" si="20"/>
        <v/>
      </c>
    </row>
    <row r="314" spans="1:18" ht="24.75" customHeight="1" x14ac:dyDescent="0.2">
      <c r="A314" s="212"/>
      <c r="B314" s="213"/>
      <c r="C314" s="214"/>
      <c r="D314" s="88"/>
      <c r="E314" s="110"/>
      <c r="F314" s="28"/>
      <c r="G314" s="28"/>
      <c r="H314" s="22" t="str">
        <f>IF(G314="","",ROUNDDOWN('Lesné celky'!$C$2*G314,2))</f>
        <v/>
      </c>
      <c r="I314" s="28"/>
      <c r="J314" s="28"/>
      <c r="K314" s="28"/>
      <c r="L314" s="28"/>
      <c r="M314" s="24">
        <f t="shared" si="17"/>
        <v>0</v>
      </c>
      <c r="N314" s="112" t="str">
        <f t="shared" si="18"/>
        <v/>
      </c>
      <c r="O314" s="31"/>
      <c r="P314" s="33" t="str">
        <f t="shared" si="19"/>
        <v/>
      </c>
      <c r="R314" s="174" t="str">
        <f t="shared" si="20"/>
        <v/>
      </c>
    </row>
    <row r="315" spans="1:18" ht="24.75" customHeight="1" x14ac:dyDescent="0.2">
      <c r="A315" s="212"/>
      <c r="B315" s="213"/>
      <c r="C315" s="214"/>
      <c r="D315" s="88"/>
      <c r="E315" s="110"/>
      <c r="F315" s="28"/>
      <c r="G315" s="28"/>
      <c r="H315" s="22" t="str">
        <f>IF(G315="","",ROUNDDOWN('Lesné celky'!$C$2*G315,2))</f>
        <v/>
      </c>
      <c r="I315" s="28"/>
      <c r="J315" s="28"/>
      <c r="K315" s="28"/>
      <c r="L315" s="28"/>
      <c r="M315" s="24">
        <f t="shared" si="17"/>
        <v>0</v>
      </c>
      <c r="N315" s="112" t="str">
        <f t="shared" si="18"/>
        <v/>
      </c>
      <c r="O315" s="31"/>
      <c r="P315" s="33" t="str">
        <f t="shared" si="19"/>
        <v/>
      </c>
      <c r="R315" s="174" t="str">
        <f t="shared" si="20"/>
        <v/>
      </c>
    </row>
    <row r="316" spans="1:18" ht="24.75" customHeight="1" x14ac:dyDescent="0.2">
      <c r="A316" s="212"/>
      <c r="B316" s="213"/>
      <c r="C316" s="214"/>
      <c r="D316" s="88"/>
      <c r="E316" s="110"/>
      <c r="F316" s="28"/>
      <c r="G316" s="28"/>
      <c r="H316" s="22" t="str">
        <f>IF(G316="","",ROUNDDOWN('Lesné celky'!$C$2*G316,2))</f>
        <v/>
      </c>
      <c r="I316" s="28"/>
      <c r="J316" s="28"/>
      <c r="K316" s="28"/>
      <c r="L316" s="28"/>
      <c r="M316" s="24">
        <f t="shared" si="17"/>
        <v>0</v>
      </c>
      <c r="N316" s="112" t="str">
        <f t="shared" si="18"/>
        <v/>
      </c>
      <c r="O316" s="31"/>
      <c r="P316" s="33" t="str">
        <f t="shared" si="19"/>
        <v/>
      </c>
      <c r="R316" s="174" t="str">
        <f t="shared" si="20"/>
        <v/>
      </c>
    </row>
    <row r="317" spans="1:18" ht="24.75" customHeight="1" x14ac:dyDescent="0.2">
      <c r="A317" s="212"/>
      <c r="B317" s="213"/>
      <c r="C317" s="214"/>
      <c r="D317" s="88"/>
      <c r="E317" s="110"/>
      <c r="F317" s="28"/>
      <c r="G317" s="28"/>
      <c r="H317" s="22" t="str">
        <f>IF(G317="","",ROUNDDOWN('Lesné celky'!$C$2*G317,2))</f>
        <v/>
      </c>
      <c r="I317" s="28"/>
      <c r="J317" s="28"/>
      <c r="K317" s="28"/>
      <c r="L317" s="28"/>
      <c r="M317" s="24">
        <f t="shared" si="17"/>
        <v>0</v>
      </c>
      <c r="N317" s="112" t="str">
        <f t="shared" si="18"/>
        <v/>
      </c>
      <c r="O317" s="31"/>
      <c r="P317" s="33" t="str">
        <f t="shared" si="19"/>
        <v/>
      </c>
      <c r="R317" s="174" t="str">
        <f t="shared" si="20"/>
        <v/>
      </c>
    </row>
    <row r="318" spans="1:18" ht="24.75" customHeight="1" x14ac:dyDescent="0.2">
      <c r="A318" s="212"/>
      <c r="B318" s="213"/>
      <c r="C318" s="214"/>
      <c r="D318" s="88"/>
      <c r="E318" s="110"/>
      <c r="F318" s="28"/>
      <c r="G318" s="28"/>
      <c r="H318" s="22" t="str">
        <f>IF(G318="","",ROUNDDOWN('Lesné celky'!$C$2*G318,2))</f>
        <v/>
      </c>
      <c r="I318" s="28"/>
      <c r="J318" s="28"/>
      <c r="K318" s="28"/>
      <c r="L318" s="28"/>
      <c r="M318" s="24">
        <f t="shared" si="17"/>
        <v>0</v>
      </c>
      <c r="N318" s="112" t="str">
        <f t="shared" si="18"/>
        <v/>
      </c>
      <c r="O318" s="31"/>
      <c r="P318" s="33" t="str">
        <f t="shared" si="19"/>
        <v/>
      </c>
      <c r="R318" s="174" t="str">
        <f t="shared" si="20"/>
        <v/>
      </c>
    </row>
    <row r="319" spans="1:18" ht="24.75" customHeight="1" x14ac:dyDescent="0.2">
      <c r="A319" s="212"/>
      <c r="B319" s="213"/>
      <c r="C319" s="214"/>
      <c r="D319" s="88"/>
      <c r="E319" s="110"/>
      <c r="F319" s="28"/>
      <c r="G319" s="28"/>
      <c r="H319" s="22" t="str">
        <f>IF(G319="","",ROUNDDOWN('Lesné celky'!$C$2*G319,2))</f>
        <v/>
      </c>
      <c r="I319" s="28"/>
      <c r="J319" s="28"/>
      <c r="K319" s="28"/>
      <c r="L319" s="28"/>
      <c r="M319" s="24">
        <f t="shared" si="17"/>
        <v>0</v>
      </c>
      <c r="N319" s="112" t="str">
        <f t="shared" si="18"/>
        <v/>
      </c>
      <c r="O319" s="31"/>
      <c r="P319" s="33" t="str">
        <f t="shared" si="19"/>
        <v/>
      </c>
      <c r="R319" s="174" t="str">
        <f t="shared" si="20"/>
        <v/>
      </c>
    </row>
    <row r="320" spans="1:18" ht="24.75" customHeight="1" x14ac:dyDescent="0.2">
      <c r="A320" s="212"/>
      <c r="B320" s="213"/>
      <c r="C320" s="214"/>
      <c r="D320" s="88"/>
      <c r="E320" s="110"/>
      <c r="F320" s="28"/>
      <c r="G320" s="28"/>
      <c r="H320" s="22" t="str">
        <f>IF(G320="","",ROUNDDOWN('Lesné celky'!$C$2*G320,2))</f>
        <v/>
      </c>
      <c r="I320" s="28"/>
      <c r="J320" s="28"/>
      <c r="K320" s="28"/>
      <c r="L320" s="28"/>
      <c r="M320" s="24">
        <f t="shared" si="17"/>
        <v>0</v>
      </c>
      <c r="N320" s="112" t="str">
        <f t="shared" si="18"/>
        <v/>
      </c>
      <c r="O320" s="31"/>
      <c r="P320" s="33" t="str">
        <f t="shared" si="19"/>
        <v/>
      </c>
      <c r="R320" s="174" t="str">
        <f t="shared" si="20"/>
        <v/>
      </c>
    </row>
    <row r="321" spans="1:18" ht="24.75" customHeight="1" x14ac:dyDescent="0.2">
      <c r="A321" s="212"/>
      <c r="B321" s="213"/>
      <c r="C321" s="214"/>
      <c r="D321" s="88"/>
      <c r="E321" s="110"/>
      <c r="F321" s="28"/>
      <c r="G321" s="28"/>
      <c r="H321" s="22" t="str">
        <f>IF(G321="","",ROUNDDOWN('Lesné celky'!$C$2*G321,2))</f>
        <v/>
      </c>
      <c r="I321" s="28"/>
      <c r="J321" s="28"/>
      <c r="K321" s="28"/>
      <c r="L321" s="28"/>
      <c r="M321" s="24">
        <f t="shared" si="17"/>
        <v>0</v>
      </c>
      <c r="N321" s="112" t="str">
        <f t="shared" si="18"/>
        <v/>
      </c>
      <c r="O321" s="31"/>
      <c r="P321" s="33" t="str">
        <f t="shared" si="19"/>
        <v/>
      </c>
      <c r="R321" s="174" t="str">
        <f t="shared" si="20"/>
        <v/>
      </c>
    </row>
    <row r="322" spans="1:18" ht="24.75" customHeight="1" x14ac:dyDescent="0.2">
      <c r="A322" s="212"/>
      <c r="B322" s="213"/>
      <c r="C322" s="214"/>
      <c r="D322" s="88"/>
      <c r="E322" s="110"/>
      <c r="F322" s="28"/>
      <c r="G322" s="28"/>
      <c r="H322" s="22" t="str">
        <f>IF(G322="","",ROUNDDOWN('Lesné celky'!$C$2*G322,2))</f>
        <v/>
      </c>
      <c r="I322" s="28"/>
      <c r="J322" s="28"/>
      <c r="K322" s="28"/>
      <c r="L322" s="28"/>
      <c r="M322" s="24">
        <f t="shared" ref="M322:M385" si="21">SUM(I322:L322)</f>
        <v>0</v>
      </c>
      <c r="N322" s="112" t="str">
        <f t="shared" ref="N322:N385" si="22">IF(ROUNDDOWN(F322*G322,2)-ROUNDDOWN(SUM(I322:L322),2)=0,"","zlý súčet")</f>
        <v/>
      </c>
      <c r="O322" s="31"/>
      <c r="P322" s="33" t="str">
        <f t="shared" si="19"/>
        <v/>
      </c>
      <c r="R322" s="174" t="str">
        <f t="shared" si="20"/>
        <v/>
      </c>
    </row>
    <row r="323" spans="1:18" ht="24.75" customHeight="1" x14ac:dyDescent="0.2">
      <c r="A323" s="212"/>
      <c r="B323" s="213"/>
      <c r="C323" s="214"/>
      <c r="D323" s="88"/>
      <c r="E323" s="110"/>
      <c r="F323" s="28"/>
      <c r="G323" s="28"/>
      <c r="H323" s="22" t="str">
        <f>IF(G323="","",ROUNDDOWN('Lesné celky'!$C$2*G323,2))</f>
        <v/>
      </c>
      <c r="I323" s="28"/>
      <c r="J323" s="28"/>
      <c r="K323" s="28"/>
      <c r="L323" s="28"/>
      <c r="M323" s="24">
        <f t="shared" si="21"/>
        <v>0</v>
      </c>
      <c r="N323" s="112" t="str">
        <f t="shared" si="22"/>
        <v/>
      </c>
      <c r="O323" s="31"/>
      <c r="P323" s="33" t="str">
        <f t="shared" si="19"/>
        <v/>
      </c>
      <c r="R323" s="174" t="str">
        <f t="shared" si="20"/>
        <v/>
      </c>
    </row>
    <row r="324" spans="1:18" ht="24.75" customHeight="1" x14ac:dyDescent="0.2">
      <c r="A324" s="212"/>
      <c r="B324" s="213"/>
      <c r="C324" s="214"/>
      <c r="D324" s="88"/>
      <c r="E324" s="110"/>
      <c r="F324" s="28"/>
      <c r="G324" s="28"/>
      <c r="H324" s="22" t="str">
        <f>IF(G324="","",ROUNDDOWN('Lesné celky'!$C$2*G324,2))</f>
        <v/>
      </c>
      <c r="I324" s="28"/>
      <c r="J324" s="28"/>
      <c r="K324" s="28"/>
      <c r="L324" s="28"/>
      <c r="M324" s="24">
        <f t="shared" si="21"/>
        <v>0</v>
      </c>
      <c r="N324" s="112" t="str">
        <f t="shared" si="22"/>
        <v/>
      </c>
      <c r="O324" s="31"/>
      <c r="P324" s="33" t="str">
        <f t="shared" si="19"/>
        <v/>
      </c>
      <c r="R324" s="174" t="str">
        <f t="shared" si="20"/>
        <v/>
      </c>
    </row>
    <row r="325" spans="1:18" ht="24.75" customHeight="1" x14ac:dyDescent="0.2">
      <c r="A325" s="212"/>
      <c r="B325" s="213"/>
      <c r="C325" s="214"/>
      <c r="D325" s="88"/>
      <c r="E325" s="110"/>
      <c r="F325" s="28"/>
      <c r="G325" s="28"/>
      <c r="H325" s="22" t="str">
        <f>IF(G325="","",ROUNDDOWN('Lesné celky'!$C$2*G325,2))</f>
        <v/>
      </c>
      <c r="I325" s="28"/>
      <c r="J325" s="28"/>
      <c r="K325" s="28"/>
      <c r="L325" s="28"/>
      <c r="M325" s="24">
        <f t="shared" si="21"/>
        <v>0</v>
      </c>
      <c r="N325" s="112" t="str">
        <f t="shared" si="22"/>
        <v/>
      </c>
      <c r="O325" s="31"/>
      <c r="P325" s="33" t="str">
        <f t="shared" si="19"/>
        <v/>
      </c>
      <c r="R325" s="174" t="str">
        <f t="shared" si="20"/>
        <v/>
      </c>
    </row>
    <row r="326" spans="1:18" ht="24.75" customHeight="1" x14ac:dyDescent="0.2">
      <c r="A326" s="212"/>
      <c r="B326" s="213"/>
      <c r="C326" s="214"/>
      <c r="D326" s="88"/>
      <c r="E326" s="110"/>
      <c r="F326" s="28"/>
      <c r="G326" s="28"/>
      <c r="H326" s="22" t="str">
        <f>IF(G326="","",ROUNDDOWN('Lesné celky'!$C$2*G326,2))</f>
        <v/>
      </c>
      <c r="I326" s="28"/>
      <c r="J326" s="28"/>
      <c r="K326" s="28"/>
      <c r="L326" s="28"/>
      <c r="M326" s="24">
        <f t="shared" si="21"/>
        <v>0</v>
      </c>
      <c r="N326" s="112" t="str">
        <f t="shared" si="22"/>
        <v/>
      </c>
      <c r="O326" s="31"/>
      <c r="P326" s="33" t="str">
        <f t="shared" si="19"/>
        <v/>
      </c>
      <c r="R326" s="174" t="str">
        <f t="shared" si="20"/>
        <v/>
      </c>
    </row>
    <row r="327" spans="1:18" ht="24.75" customHeight="1" x14ac:dyDescent="0.2">
      <c r="A327" s="212"/>
      <c r="B327" s="213"/>
      <c r="C327" s="214"/>
      <c r="D327" s="88"/>
      <c r="E327" s="110"/>
      <c r="F327" s="28"/>
      <c r="G327" s="28"/>
      <c r="H327" s="22" t="str">
        <f>IF(G327="","",ROUNDDOWN('Lesné celky'!$C$2*G327,2))</f>
        <v/>
      </c>
      <c r="I327" s="28"/>
      <c r="J327" s="28"/>
      <c r="K327" s="28"/>
      <c r="L327" s="28"/>
      <c r="M327" s="24">
        <f t="shared" si="21"/>
        <v>0</v>
      </c>
      <c r="N327" s="112" t="str">
        <f t="shared" si="22"/>
        <v/>
      </c>
      <c r="O327" s="31"/>
      <c r="P327" s="33" t="str">
        <f t="shared" si="19"/>
        <v/>
      </c>
      <c r="R327" s="174" t="str">
        <f t="shared" si="20"/>
        <v/>
      </c>
    </row>
    <row r="328" spans="1:18" ht="24.75" customHeight="1" x14ac:dyDescent="0.2">
      <c r="A328" s="212"/>
      <c r="B328" s="213"/>
      <c r="C328" s="214"/>
      <c r="D328" s="88"/>
      <c r="E328" s="110"/>
      <c r="F328" s="28"/>
      <c r="G328" s="28"/>
      <c r="H328" s="22" t="str">
        <f>IF(G328="","",ROUNDDOWN('Lesné celky'!$C$2*G328,2))</f>
        <v/>
      </c>
      <c r="I328" s="28"/>
      <c r="J328" s="28"/>
      <c r="K328" s="28"/>
      <c r="L328" s="28"/>
      <c r="M328" s="24">
        <f t="shared" si="21"/>
        <v>0</v>
      </c>
      <c r="N328" s="112" t="str">
        <f t="shared" si="22"/>
        <v/>
      </c>
      <c r="O328" s="31"/>
      <c r="P328" s="33" t="str">
        <f t="shared" si="19"/>
        <v/>
      </c>
      <c r="R328" s="174" t="str">
        <f t="shared" si="20"/>
        <v/>
      </c>
    </row>
    <row r="329" spans="1:18" ht="24.75" customHeight="1" x14ac:dyDescent="0.2">
      <c r="A329" s="212"/>
      <c r="B329" s="213"/>
      <c r="C329" s="214"/>
      <c r="D329" s="88"/>
      <c r="E329" s="110"/>
      <c r="F329" s="28"/>
      <c r="G329" s="28"/>
      <c r="H329" s="22" t="str">
        <f>IF(G329="","",ROUNDDOWN('Lesné celky'!$C$2*G329,2))</f>
        <v/>
      </c>
      <c r="I329" s="28"/>
      <c r="J329" s="28"/>
      <c r="K329" s="28"/>
      <c r="L329" s="28"/>
      <c r="M329" s="24">
        <f t="shared" si="21"/>
        <v>0</v>
      </c>
      <c r="N329" s="112" t="str">
        <f t="shared" si="22"/>
        <v/>
      </c>
      <c r="O329" s="31"/>
      <c r="P329" s="33" t="str">
        <f t="shared" si="19"/>
        <v/>
      </c>
      <c r="R329" s="174" t="str">
        <f t="shared" si="20"/>
        <v/>
      </c>
    </row>
    <row r="330" spans="1:18" ht="24.75" customHeight="1" x14ac:dyDescent="0.2">
      <c r="A330" s="212"/>
      <c r="B330" s="213"/>
      <c r="C330" s="214"/>
      <c r="D330" s="88"/>
      <c r="E330" s="110"/>
      <c r="F330" s="28"/>
      <c r="G330" s="28"/>
      <c r="H330" s="22" t="str">
        <f>IF(G330="","",ROUNDDOWN('Lesné celky'!$C$2*G330,2))</f>
        <v/>
      </c>
      <c r="I330" s="28"/>
      <c r="J330" s="28"/>
      <c r="K330" s="28"/>
      <c r="L330" s="28"/>
      <c r="M330" s="24">
        <f t="shared" si="21"/>
        <v>0</v>
      </c>
      <c r="N330" s="112" t="str">
        <f t="shared" si="22"/>
        <v/>
      </c>
      <c r="O330" s="31"/>
      <c r="P330" s="33" t="str">
        <f t="shared" si="19"/>
        <v/>
      </c>
      <c r="R330" s="174" t="str">
        <f t="shared" si="20"/>
        <v/>
      </c>
    </row>
    <row r="331" spans="1:18" ht="24.75" customHeight="1" x14ac:dyDescent="0.2">
      <c r="A331" s="212"/>
      <c r="B331" s="213"/>
      <c r="C331" s="214"/>
      <c r="D331" s="88"/>
      <c r="E331" s="110"/>
      <c r="F331" s="28"/>
      <c r="G331" s="28"/>
      <c r="H331" s="22" t="str">
        <f>IF(G331="","",ROUNDDOWN('Lesné celky'!$C$2*G331,2))</f>
        <v/>
      </c>
      <c r="I331" s="28"/>
      <c r="J331" s="28"/>
      <c r="K331" s="28"/>
      <c r="L331" s="28"/>
      <c r="M331" s="24">
        <f t="shared" si="21"/>
        <v>0</v>
      </c>
      <c r="N331" s="112" t="str">
        <f t="shared" si="22"/>
        <v/>
      </c>
      <c r="O331" s="31"/>
      <c r="P331" s="33" t="str">
        <f t="shared" si="19"/>
        <v/>
      </c>
      <c r="R331" s="174" t="str">
        <f t="shared" si="20"/>
        <v/>
      </c>
    </row>
    <row r="332" spans="1:18" ht="24.75" customHeight="1" x14ac:dyDescent="0.2">
      <c r="A332" s="212"/>
      <c r="B332" s="213"/>
      <c r="C332" s="214"/>
      <c r="D332" s="88"/>
      <c r="E332" s="110"/>
      <c r="F332" s="28"/>
      <c r="G332" s="28"/>
      <c r="H332" s="22" t="str">
        <f>IF(G332="","",ROUNDDOWN('Lesné celky'!$C$2*G332,2))</f>
        <v/>
      </c>
      <c r="I332" s="28"/>
      <c r="J332" s="28"/>
      <c r="K332" s="28"/>
      <c r="L332" s="28"/>
      <c r="M332" s="24">
        <f t="shared" si="21"/>
        <v>0</v>
      </c>
      <c r="N332" s="112" t="str">
        <f t="shared" si="22"/>
        <v/>
      </c>
      <c r="O332" s="31"/>
      <c r="P332" s="33" t="str">
        <f t="shared" si="19"/>
        <v/>
      </c>
      <c r="R332" s="174" t="str">
        <f t="shared" si="20"/>
        <v/>
      </c>
    </row>
    <row r="333" spans="1:18" ht="24.75" customHeight="1" x14ac:dyDescent="0.2">
      <c r="A333" s="212"/>
      <c r="B333" s="213"/>
      <c r="C333" s="214"/>
      <c r="D333" s="88"/>
      <c r="E333" s="110"/>
      <c r="F333" s="28"/>
      <c r="G333" s="28"/>
      <c r="H333" s="22" t="str">
        <f>IF(G333="","",ROUNDDOWN('Lesné celky'!$C$2*G333,2))</f>
        <v/>
      </c>
      <c r="I333" s="28"/>
      <c r="J333" s="28"/>
      <c r="K333" s="28"/>
      <c r="L333" s="28"/>
      <c r="M333" s="24">
        <f t="shared" si="21"/>
        <v>0</v>
      </c>
      <c r="N333" s="112" t="str">
        <f t="shared" si="22"/>
        <v/>
      </c>
      <c r="O333" s="31"/>
      <c r="P333" s="33" t="str">
        <f t="shared" si="19"/>
        <v/>
      </c>
      <c r="R333" s="174" t="str">
        <f t="shared" si="20"/>
        <v/>
      </c>
    </row>
    <row r="334" spans="1:18" ht="24.75" customHeight="1" x14ac:dyDescent="0.2">
      <c r="A334" s="212"/>
      <c r="B334" s="213"/>
      <c r="C334" s="214"/>
      <c r="D334" s="88"/>
      <c r="E334" s="110"/>
      <c r="F334" s="28"/>
      <c r="G334" s="28"/>
      <c r="H334" s="22" t="str">
        <f>IF(G334="","",ROUNDDOWN('Lesné celky'!$C$2*G334,2))</f>
        <v/>
      </c>
      <c r="I334" s="28"/>
      <c r="J334" s="28"/>
      <c r="K334" s="28"/>
      <c r="L334" s="28"/>
      <c r="M334" s="24">
        <f t="shared" si="21"/>
        <v>0</v>
      </c>
      <c r="N334" s="112" t="str">
        <f t="shared" si="22"/>
        <v/>
      </c>
      <c r="O334" s="31"/>
      <c r="P334" s="33" t="str">
        <f t="shared" si="19"/>
        <v/>
      </c>
      <c r="R334" s="174" t="str">
        <f t="shared" si="20"/>
        <v/>
      </c>
    </row>
    <row r="335" spans="1:18" ht="24.75" customHeight="1" x14ac:dyDescent="0.2">
      <c r="A335" s="212"/>
      <c r="B335" s="213"/>
      <c r="C335" s="214"/>
      <c r="D335" s="88"/>
      <c r="E335" s="110"/>
      <c r="F335" s="28"/>
      <c r="G335" s="28"/>
      <c r="H335" s="22" t="str">
        <f>IF(G335="","",ROUNDDOWN('Lesné celky'!$C$2*G335,2))</f>
        <v/>
      </c>
      <c r="I335" s="28"/>
      <c r="J335" s="28"/>
      <c r="K335" s="28"/>
      <c r="L335" s="28"/>
      <c r="M335" s="24">
        <f t="shared" si="21"/>
        <v>0</v>
      </c>
      <c r="N335" s="112" t="str">
        <f t="shared" si="22"/>
        <v/>
      </c>
      <c r="O335" s="31"/>
      <c r="P335" s="33" t="str">
        <f t="shared" si="19"/>
        <v/>
      </c>
      <c r="R335" s="174" t="str">
        <f t="shared" si="20"/>
        <v/>
      </c>
    </row>
    <row r="336" spans="1:18" ht="24.75" customHeight="1" x14ac:dyDescent="0.2">
      <c r="A336" s="212"/>
      <c r="B336" s="213"/>
      <c r="C336" s="214"/>
      <c r="D336" s="88"/>
      <c r="E336" s="110"/>
      <c r="F336" s="28"/>
      <c r="G336" s="28"/>
      <c r="H336" s="22" t="str">
        <f>IF(G336="","",ROUNDDOWN('Lesné celky'!$C$2*G336,2))</f>
        <v/>
      </c>
      <c r="I336" s="28"/>
      <c r="J336" s="28"/>
      <c r="K336" s="28"/>
      <c r="L336" s="28"/>
      <c r="M336" s="24">
        <f t="shared" si="21"/>
        <v>0</v>
      </c>
      <c r="N336" s="112" t="str">
        <f t="shared" si="22"/>
        <v/>
      </c>
      <c r="O336" s="31"/>
      <c r="P336" s="33" t="str">
        <f t="shared" si="19"/>
        <v/>
      </c>
      <c r="R336" s="174" t="str">
        <f t="shared" si="20"/>
        <v/>
      </c>
    </row>
    <row r="337" spans="1:18" ht="24.75" customHeight="1" x14ac:dyDescent="0.2">
      <c r="A337" s="212"/>
      <c r="B337" s="213"/>
      <c r="C337" s="214"/>
      <c r="D337" s="88"/>
      <c r="E337" s="110"/>
      <c r="F337" s="28"/>
      <c r="G337" s="28"/>
      <c r="H337" s="22" t="str">
        <f>IF(G337="","",ROUNDDOWN('Lesné celky'!$C$2*G337,2))</f>
        <v/>
      </c>
      <c r="I337" s="28"/>
      <c r="J337" s="28"/>
      <c r="K337" s="28"/>
      <c r="L337" s="28"/>
      <c r="M337" s="24">
        <f t="shared" si="21"/>
        <v>0</v>
      </c>
      <c r="N337" s="112" t="str">
        <f t="shared" si="22"/>
        <v/>
      </c>
      <c r="O337" s="31"/>
      <c r="P337" s="33" t="str">
        <f t="shared" si="19"/>
        <v/>
      </c>
      <c r="R337" s="174" t="str">
        <f t="shared" si="20"/>
        <v/>
      </c>
    </row>
    <row r="338" spans="1:18" ht="24.75" customHeight="1" x14ac:dyDescent="0.2">
      <c r="A338" s="212"/>
      <c r="B338" s="213"/>
      <c r="C338" s="214"/>
      <c r="D338" s="88"/>
      <c r="E338" s="110"/>
      <c r="F338" s="28"/>
      <c r="G338" s="28"/>
      <c r="H338" s="22" t="str">
        <f>IF(G338="","",ROUNDDOWN('Lesné celky'!$C$2*G338,2))</f>
        <v/>
      </c>
      <c r="I338" s="28"/>
      <c r="J338" s="28"/>
      <c r="K338" s="28"/>
      <c r="L338" s="28"/>
      <c r="M338" s="24">
        <f t="shared" si="21"/>
        <v>0</v>
      </c>
      <c r="N338" s="112" t="str">
        <f t="shared" si="22"/>
        <v/>
      </c>
      <c r="O338" s="31"/>
      <c r="P338" s="33" t="str">
        <f t="shared" si="19"/>
        <v/>
      </c>
      <c r="R338" s="174" t="str">
        <f t="shared" si="20"/>
        <v/>
      </c>
    </row>
    <row r="339" spans="1:18" ht="24.75" customHeight="1" x14ac:dyDescent="0.2">
      <c r="A339" s="212"/>
      <c r="B339" s="213"/>
      <c r="C339" s="214"/>
      <c r="D339" s="88"/>
      <c r="E339" s="110"/>
      <c r="F339" s="28"/>
      <c r="G339" s="28"/>
      <c r="H339" s="22" t="str">
        <f>IF(G339="","",ROUNDDOWN('Lesné celky'!$C$2*G339,2))</f>
        <v/>
      </c>
      <c r="I339" s="28"/>
      <c r="J339" s="28"/>
      <c r="K339" s="28"/>
      <c r="L339" s="28"/>
      <c r="M339" s="24">
        <f t="shared" si="21"/>
        <v>0</v>
      </c>
      <c r="N339" s="112" t="str">
        <f t="shared" si="22"/>
        <v/>
      </c>
      <c r="O339" s="31"/>
      <c r="P339" s="33" t="str">
        <f t="shared" si="19"/>
        <v/>
      </c>
      <c r="R339" s="174" t="str">
        <f t="shared" si="20"/>
        <v/>
      </c>
    </row>
    <row r="340" spans="1:18" ht="24.75" customHeight="1" x14ac:dyDescent="0.2">
      <c r="A340" s="212"/>
      <c r="B340" s="213"/>
      <c r="C340" s="214"/>
      <c r="D340" s="88"/>
      <c r="E340" s="110"/>
      <c r="F340" s="28"/>
      <c r="G340" s="28"/>
      <c r="H340" s="22" t="str">
        <f>IF(G340="","",ROUNDDOWN('Lesné celky'!$C$2*G340,2))</f>
        <v/>
      </c>
      <c r="I340" s="28"/>
      <c r="J340" s="28"/>
      <c r="K340" s="28"/>
      <c r="L340" s="28"/>
      <c r="M340" s="24">
        <f t="shared" si="21"/>
        <v>0</v>
      </c>
      <c r="N340" s="112" t="str">
        <f t="shared" si="22"/>
        <v/>
      </c>
      <c r="O340" s="31"/>
      <c r="P340" s="33" t="str">
        <f t="shared" ref="P340:P403" si="23">IF(H340="","",H340-O340)</f>
        <v/>
      </c>
      <c r="R340" s="174" t="str">
        <f t="shared" ref="R340:R403" si="24">IF(AND(H340&lt;&gt;"",OR(E340="",D340="",A340="")),"nekorektne zadané údaje","")</f>
        <v/>
      </c>
    </row>
    <row r="341" spans="1:18" ht="24.75" customHeight="1" x14ac:dyDescent="0.2">
      <c r="A341" s="212"/>
      <c r="B341" s="213"/>
      <c r="C341" s="214"/>
      <c r="D341" s="88"/>
      <c r="E341" s="110"/>
      <c r="F341" s="28"/>
      <c r="G341" s="28"/>
      <c r="H341" s="22" t="str">
        <f>IF(G341="","",ROUNDDOWN('Lesné celky'!$C$2*G341,2))</f>
        <v/>
      </c>
      <c r="I341" s="28"/>
      <c r="J341" s="28"/>
      <c r="K341" s="28"/>
      <c r="L341" s="28"/>
      <c r="M341" s="24">
        <f t="shared" si="21"/>
        <v>0</v>
      </c>
      <c r="N341" s="112" t="str">
        <f t="shared" si="22"/>
        <v/>
      </c>
      <c r="O341" s="31"/>
      <c r="P341" s="33" t="str">
        <f t="shared" si="23"/>
        <v/>
      </c>
      <c r="R341" s="174" t="str">
        <f t="shared" si="24"/>
        <v/>
      </c>
    </row>
    <row r="342" spans="1:18" ht="24.75" customHeight="1" x14ac:dyDescent="0.2">
      <c r="A342" s="212"/>
      <c r="B342" s="213"/>
      <c r="C342" s="214"/>
      <c r="D342" s="88"/>
      <c r="E342" s="110"/>
      <c r="F342" s="28"/>
      <c r="G342" s="28"/>
      <c r="H342" s="22" t="str">
        <f>IF(G342="","",ROUNDDOWN('Lesné celky'!$C$2*G342,2))</f>
        <v/>
      </c>
      <c r="I342" s="28"/>
      <c r="J342" s="28"/>
      <c r="K342" s="28"/>
      <c r="L342" s="28"/>
      <c r="M342" s="24">
        <f t="shared" si="21"/>
        <v>0</v>
      </c>
      <c r="N342" s="112" t="str">
        <f t="shared" si="22"/>
        <v/>
      </c>
      <c r="O342" s="31"/>
      <c r="P342" s="33" t="str">
        <f t="shared" si="23"/>
        <v/>
      </c>
      <c r="R342" s="174" t="str">
        <f t="shared" si="24"/>
        <v/>
      </c>
    </row>
    <row r="343" spans="1:18" ht="24.75" customHeight="1" x14ac:dyDescent="0.2">
      <c r="A343" s="212"/>
      <c r="B343" s="213"/>
      <c r="C343" s="214"/>
      <c r="D343" s="88"/>
      <c r="E343" s="110"/>
      <c r="F343" s="28"/>
      <c r="G343" s="28"/>
      <c r="H343" s="22" t="str">
        <f>IF(G343="","",ROUNDDOWN('Lesné celky'!$C$2*G343,2))</f>
        <v/>
      </c>
      <c r="I343" s="28"/>
      <c r="J343" s="28"/>
      <c r="K343" s="28"/>
      <c r="L343" s="28"/>
      <c r="M343" s="24">
        <f t="shared" si="21"/>
        <v>0</v>
      </c>
      <c r="N343" s="112" t="str">
        <f t="shared" si="22"/>
        <v/>
      </c>
      <c r="O343" s="31"/>
      <c r="P343" s="33" t="str">
        <f t="shared" si="23"/>
        <v/>
      </c>
      <c r="R343" s="174" t="str">
        <f t="shared" si="24"/>
        <v/>
      </c>
    </row>
    <row r="344" spans="1:18" ht="24.75" customHeight="1" x14ac:dyDescent="0.2">
      <c r="A344" s="212"/>
      <c r="B344" s="213"/>
      <c r="C344" s="214"/>
      <c r="D344" s="88"/>
      <c r="E344" s="110"/>
      <c r="F344" s="28"/>
      <c r="G344" s="28"/>
      <c r="H344" s="22" t="str">
        <f>IF(G344="","",ROUNDDOWN('Lesné celky'!$C$2*G344,2))</f>
        <v/>
      </c>
      <c r="I344" s="28"/>
      <c r="J344" s="28"/>
      <c r="K344" s="28"/>
      <c r="L344" s="28"/>
      <c r="M344" s="24">
        <f t="shared" si="21"/>
        <v>0</v>
      </c>
      <c r="N344" s="112" t="str">
        <f t="shared" si="22"/>
        <v/>
      </c>
      <c r="O344" s="31"/>
      <c r="P344" s="33" t="str">
        <f t="shared" si="23"/>
        <v/>
      </c>
      <c r="R344" s="174" t="str">
        <f t="shared" si="24"/>
        <v/>
      </c>
    </row>
    <row r="345" spans="1:18" ht="24.75" customHeight="1" x14ac:dyDescent="0.2">
      <c r="A345" s="212"/>
      <c r="B345" s="213"/>
      <c r="C345" s="214"/>
      <c r="D345" s="88"/>
      <c r="E345" s="110"/>
      <c r="F345" s="28"/>
      <c r="G345" s="28"/>
      <c r="H345" s="22" t="str">
        <f>IF(G345="","",ROUNDDOWN('Lesné celky'!$C$2*G345,2))</f>
        <v/>
      </c>
      <c r="I345" s="28"/>
      <c r="J345" s="28"/>
      <c r="K345" s="28"/>
      <c r="L345" s="28"/>
      <c r="M345" s="24">
        <f t="shared" si="21"/>
        <v>0</v>
      </c>
      <c r="N345" s="112" t="str">
        <f t="shared" si="22"/>
        <v/>
      </c>
      <c r="O345" s="31"/>
      <c r="P345" s="33" t="str">
        <f t="shared" si="23"/>
        <v/>
      </c>
      <c r="R345" s="174" t="str">
        <f t="shared" si="24"/>
        <v/>
      </c>
    </row>
    <row r="346" spans="1:18" ht="24.75" customHeight="1" x14ac:dyDescent="0.2">
      <c r="A346" s="212"/>
      <c r="B346" s="213"/>
      <c r="C346" s="214"/>
      <c r="D346" s="88"/>
      <c r="E346" s="110"/>
      <c r="F346" s="28"/>
      <c r="G346" s="28"/>
      <c r="H346" s="22" t="str">
        <f>IF(G346="","",ROUNDDOWN('Lesné celky'!$C$2*G346,2))</f>
        <v/>
      </c>
      <c r="I346" s="28"/>
      <c r="J346" s="28"/>
      <c r="K346" s="28"/>
      <c r="L346" s="28"/>
      <c r="M346" s="24">
        <f t="shared" si="21"/>
        <v>0</v>
      </c>
      <c r="N346" s="112" t="str">
        <f t="shared" si="22"/>
        <v/>
      </c>
      <c r="O346" s="31"/>
      <c r="P346" s="33" t="str">
        <f t="shared" si="23"/>
        <v/>
      </c>
      <c r="R346" s="174" t="str">
        <f t="shared" si="24"/>
        <v/>
      </c>
    </row>
    <row r="347" spans="1:18" ht="24.75" customHeight="1" x14ac:dyDescent="0.2">
      <c r="A347" s="212"/>
      <c r="B347" s="213"/>
      <c r="C347" s="214"/>
      <c r="D347" s="88"/>
      <c r="E347" s="110"/>
      <c r="F347" s="28"/>
      <c r="G347" s="28"/>
      <c r="H347" s="22" t="str">
        <f>IF(G347="","",ROUNDDOWN('Lesné celky'!$C$2*G347,2))</f>
        <v/>
      </c>
      <c r="I347" s="28"/>
      <c r="J347" s="28"/>
      <c r="K347" s="28"/>
      <c r="L347" s="28"/>
      <c r="M347" s="24">
        <f t="shared" si="21"/>
        <v>0</v>
      </c>
      <c r="N347" s="112" t="str">
        <f t="shared" si="22"/>
        <v/>
      </c>
      <c r="O347" s="31"/>
      <c r="P347" s="33" t="str">
        <f t="shared" si="23"/>
        <v/>
      </c>
      <c r="R347" s="174" t="str">
        <f t="shared" si="24"/>
        <v/>
      </c>
    </row>
    <row r="348" spans="1:18" ht="24.75" customHeight="1" x14ac:dyDescent="0.2">
      <c r="A348" s="212"/>
      <c r="B348" s="213"/>
      <c r="C348" s="214"/>
      <c r="D348" s="88"/>
      <c r="E348" s="110"/>
      <c r="F348" s="28"/>
      <c r="G348" s="28"/>
      <c r="H348" s="22" t="str">
        <f>IF(G348="","",ROUNDDOWN('Lesné celky'!$C$2*G348,2))</f>
        <v/>
      </c>
      <c r="I348" s="28"/>
      <c r="J348" s="28"/>
      <c r="K348" s="28"/>
      <c r="L348" s="28"/>
      <c r="M348" s="24">
        <f t="shared" si="21"/>
        <v>0</v>
      </c>
      <c r="N348" s="112" t="str">
        <f t="shared" si="22"/>
        <v/>
      </c>
      <c r="O348" s="31"/>
      <c r="P348" s="33" t="str">
        <f t="shared" si="23"/>
        <v/>
      </c>
      <c r="R348" s="174" t="str">
        <f t="shared" si="24"/>
        <v/>
      </c>
    </row>
    <row r="349" spans="1:18" ht="24.75" customHeight="1" x14ac:dyDescent="0.2">
      <c r="A349" s="212"/>
      <c r="B349" s="213"/>
      <c r="C349" s="214"/>
      <c r="D349" s="88"/>
      <c r="E349" s="110"/>
      <c r="F349" s="28"/>
      <c r="G349" s="28"/>
      <c r="H349" s="22" t="str">
        <f>IF(G349="","",ROUNDDOWN('Lesné celky'!$C$2*G349,2))</f>
        <v/>
      </c>
      <c r="I349" s="28"/>
      <c r="J349" s="28"/>
      <c r="K349" s="28"/>
      <c r="L349" s="28"/>
      <c r="M349" s="24">
        <f t="shared" si="21"/>
        <v>0</v>
      </c>
      <c r="N349" s="112" t="str">
        <f t="shared" si="22"/>
        <v/>
      </c>
      <c r="O349" s="31"/>
      <c r="P349" s="33" t="str">
        <f t="shared" si="23"/>
        <v/>
      </c>
      <c r="R349" s="174" t="str">
        <f t="shared" si="24"/>
        <v/>
      </c>
    </row>
    <row r="350" spans="1:18" ht="24.75" customHeight="1" x14ac:dyDescent="0.2">
      <c r="A350" s="212"/>
      <c r="B350" s="213"/>
      <c r="C350" s="214"/>
      <c r="D350" s="88"/>
      <c r="E350" s="110"/>
      <c r="F350" s="28"/>
      <c r="G350" s="28"/>
      <c r="H350" s="22" t="str">
        <f>IF(G350="","",ROUNDDOWN('Lesné celky'!$C$2*G350,2))</f>
        <v/>
      </c>
      <c r="I350" s="28"/>
      <c r="J350" s="28"/>
      <c r="K350" s="28"/>
      <c r="L350" s="28"/>
      <c r="M350" s="24">
        <f t="shared" si="21"/>
        <v>0</v>
      </c>
      <c r="N350" s="112" t="str">
        <f t="shared" si="22"/>
        <v/>
      </c>
      <c r="O350" s="31"/>
      <c r="P350" s="33" t="str">
        <f t="shared" si="23"/>
        <v/>
      </c>
      <c r="R350" s="174" t="str">
        <f t="shared" si="24"/>
        <v/>
      </c>
    </row>
    <row r="351" spans="1:18" ht="24.75" customHeight="1" x14ac:dyDescent="0.2">
      <c r="A351" s="212"/>
      <c r="B351" s="213"/>
      <c r="C351" s="214"/>
      <c r="D351" s="88"/>
      <c r="E351" s="110"/>
      <c r="F351" s="28"/>
      <c r="G351" s="28"/>
      <c r="H351" s="22" t="str">
        <f>IF(G351="","",ROUNDDOWN('Lesné celky'!$C$2*G351,2))</f>
        <v/>
      </c>
      <c r="I351" s="28"/>
      <c r="J351" s="28"/>
      <c r="K351" s="28"/>
      <c r="L351" s="28"/>
      <c r="M351" s="24">
        <f t="shared" si="21"/>
        <v>0</v>
      </c>
      <c r="N351" s="112" t="str">
        <f t="shared" si="22"/>
        <v/>
      </c>
      <c r="O351" s="31"/>
      <c r="P351" s="33" t="str">
        <f t="shared" si="23"/>
        <v/>
      </c>
      <c r="R351" s="174" t="str">
        <f t="shared" si="24"/>
        <v/>
      </c>
    </row>
    <row r="352" spans="1:18" ht="24.75" customHeight="1" x14ac:dyDescent="0.2">
      <c r="A352" s="212"/>
      <c r="B352" s="213"/>
      <c r="C352" s="214"/>
      <c r="D352" s="88"/>
      <c r="E352" s="110"/>
      <c r="F352" s="28"/>
      <c r="G352" s="28"/>
      <c r="H352" s="22" t="str">
        <f>IF(G352="","",ROUNDDOWN('Lesné celky'!$C$2*G352,2))</f>
        <v/>
      </c>
      <c r="I352" s="28"/>
      <c r="J352" s="28"/>
      <c r="K352" s="28"/>
      <c r="L352" s="28"/>
      <c r="M352" s="24">
        <f t="shared" si="21"/>
        <v>0</v>
      </c>
      <c r="N352" s="112" t="str">
        <f t="shared" si="22"/>
        <v/>
      </c>
      <c r="O352" s="31"/>
      <c r="P352" s="33" t="str">
        <f t="shared" si="23"/>
        <v/>
      </c>
      <c r="R352" s="174" t="str">
        <f t="shared" si="24"/>
        <v/>
      </c>
    </row>
    <row r="353" spans="1:18" ht="24.75" customHeight="1" x14ac:dyDescent="0.2">
      <c r="A353" s="212"/>
      <c r="B353" s="213"/>
      <c r="C353" s="214"/>
      <c r="D353" s="88"/>
      <c r="E353" s="110"/>
      <c r="F353" s="28"/>
      <c r="G353" s="28"/>
      <c r="H353" s="22" t="str">
        <f>IF(G353="","",ROUNDDOWN('Lesné celky'!$C$2*G353,2))</f>
        <v/>
      </c>
      <c r="I353" s="28"/>
      <c r="J353" s="28"/>
      <c r="K353" s="28"/>
      <c r="L353" s="28"/>
      <c r="M353" s="24">
        <f t="shared" si="21"/>
        <v>0</v>
      </c>
      <c r="N353" s="112" t="str">
        <f t="shared" si="22"/>
        <v/>
      </c>
      <c r="O353" s="31"/>
      <c r="P353" s="33" t="str">
        <f t="shared" si="23"/>
        <v/>
      </c>
      <c r="R353" s="174" t="str">
        <f t="shared" si="24"/>
        <v/>
      </c>
    </row>
    <row r="354" spans="1:18" ht="24.75" customHeight="1" x14ac:dyDescent="0.2">
      <c r="A354" s="212"/>
      <c r="B354" s="213"/>
      <c r="C354" s="214"/>
      <c r="D354" s="88"/>
      <c r="E354" s="110"/>
      <c r="F354" s="28"/>
      <c r="G354" s="28"/>
      <c r="H354" s="22" t="str">
        <f>IF(G354="","",ROUNDDOWN('Lesné celky'!$C$2*G354,2))</f>
        <v/>
      </c>
      <c r="I354" s="28"/>
      <c r="J354" s="28"/>
      <c r="K354" s="28"/>
      <c r="L354" s="28"/>
      <c r="M354" s="24">
        <f t="shared" si="21"/>
        <v>0</v>
      </c>
      <c r="N354" s="112" t="str">
        <f t="shared" si="22"/>
        <v/>
      </c>
      <c r="O354" s="31"/>
      <c r="P354" s="33" t="str">
        <f t="shared" si="23"/>
        <v/>
      </c>
      <c r="R354" s="174" t="str">
        <f t="shared" si="24"/>
        <v/>
      </c>
    </row>
    <row r="355" spans="1:18" ht="24.75" customHeight="1" x14ac:dyDescent="0.2">
      <c r="A355" s="212"/>
      <c r="B355" s="213"/>
      <c r="C355" s="214"/>
      <c r="D355" s="88"/>
      <c r="E355" s="110"/>
      <c r="F355" s="28"/>
      <c r="G355" s="28"/>
      <c r="H355" s="22" t="str">
        <f>IF(G355="","",ROUNDDOWN('Lesné celky'!$C$2*G355,2))</f>
        <v/>
      </c>
      <c r="I355" s="28"/>
      <c r="J355" s="28"/>
      <c r="K355" s="28"/>
      <c r="L355" s="28"/>
      <c r="M355" s="24">
        <f t="shared" si="21"/>
        <v>0</v>
      </c>
      <c r="N355" s="112" t="str">
        <f t="shared" si="22"/>
        <v/>
      </c>
      <c r="O355" s="31"/>
      <c r="P355" s="33" t="str">
        <f t="shared" si="23"/>
        <v/>
      </c>
      <c r="R355" s="174" t="str">
        <f t="shared" si="24"/>
        <v/>
      </c>
    </row>
    <row r="356" spans="1:18" ht="24.75" customHeight="1" x14ac:dyDescent="0.2">
      <c r="A356" s="212"/>
      <c r="B356" s="213"/>
      <c r="C356" s="214"/>
      <c r="D356" s="88"/>
      <c r="E356" s="110"/>
      <c r="F356" s="28"/>
      <c r="G356" s="28"/>
      <c r="H356" s="22" t="str">
        <f>IF(G356="","",ROUNDDOWN('Lesné celky'!$C$2*G356,2))</f>
        <v/>
      </c>
      <c r="I356" s="28"/>
      <c r="J356" s="28"/>
      <c r="K356" s="28"/>
      <c r="L356" s="28"/>
      <c r="M356" s="24">
        <f t="shared" si="21"/>
        <v>0</v>
      </c>
      <c r="N356" s="112" t="str">
        <f t="shared" si="22"/>
        <v/>
      </c>
      <c r="O356" s="31"/>
      <c r="P356" s="33" t="str">
        <f t="shared" si="23"/>
        <v/>
      </c>
      <c r="R356" s="174" t="str">
        <f t="shared" si="24"/>
        <v/>
      </c>
    </row>
    <row r="357" spans="1:18" ht="24.75" customHeight="1" x14ac:dyDescent="0.2">
      <c r="A357" s="212"/>
      <c r="B357" s="213"/>
      <c r="C357" s="214"/>
      <c r="D357" s="88"/>
      <c r="E357" s="110"/>
      <c r="F357" s="28"/>
      <c r="G357" s="28"/>
      <c r="H357" s="22" t="str">
        <f>IF(G357="","",ROUNDDOWN('Lesné celky'!$C$2*G357,2))</f>
        <v/>
      </c>
      <c r="I357" s="28"/>
      <c r="J357" s="28"/>
      <c r="K357" s="28"/>
      <c r="L357" s="28"/>
      <c r="M357" s="24">
        <f t="shared" si="21"/>
        <v>0</v>
      </c>
      <c r="N357" s="112" t="str">
        <f t="shared" si="22"/>
        <v/>
      </c>
      <c r="O357" s="31"/>
      <c r="P357" s="33" t="str">
        <f t="shared" si="23"/>
        <v/>
      </c>
      <c r="R357" s="174" t="str">
        <f t="shared" si="24"/>
        <v/>
      </c>
    </row>
    <row r="358" spans="1:18" ht="24.75" customHeight="1" x14ac:dyDescent="0.2">
      <c r="A358" s="212"/>
      <c r="B358" s="213"/>
      <c r="C358" s="214"/>
      <c r="D358" s="88"/>
      <c r="E358" s="110"/>
      <c r="F358" s="28"/>
      <c r="G358" s="28"/>
      <c r="H358" s="22" t="str">
        <f>IF(G358="","",ROUNDDOWN('Lesné celky'!$C$2*G358,2))</f>
        <v/>
      </c>
      <c r="I358" s="28"/>
      <c r="J358" s="28"/>
      <c r="K358" s="28"/>
      <c r="L358" s="28"/>
      <c r="M358" s="24">
        <f t="shared" si="21"/>
        <v>0</v>
      </c>
      <c r="N358" s="112" t="str">
        <f t="shared" si="22"/>
        <v/>
      </c>
      <c r="O358" s="31"/>
      <c r="P358" s="33" t="str">
        <f t="shared" si="23"/>
        <v/>
      </c>
      <c r="R358" s="174" t="str">
        <f t="shared" si="24"/>
        <v/>
      </c>
    </row>
    <row r="359" spans="1:18" ht="24.75" customHeight="1" x14ac:dyDescent="0.2">
      <c r="A359" s="212"/>
      <c r="B359" s="213"/>
      <c r="C359" s="214"/>
      <c r="D359" s="88"/>
      <c r="E359" s="110"/>
      <c r="F359" s="28"/>
      <c r="G359" s="28"/>
      <c r="H359" s="22" t="str">
        <f>IF(G359="","",ROUNDDOWN('Lesné celky'!$C$2*G359,2))</f>
        <v/>
      </c>
      <c r="I359" s="28"/>
      <c r="J359" s="28"/>
      <c r="K359" s="28"/>
      <c r="L359" s="28"/>
      <c r="M359" s="24">
        <f t="shared" si="21"/>
        <v>0</v>
      </c>
      <c r="N359" s="112" t="str">
        <f t="shared" si="22"/>
        <v/>
      </c>
      <c r="O359" s="31"/>
      <c r="P359" s="33" t="str">
        <f t="shared" si="23"/>
        <v/>
      </c>
      <c r="R359" s="174" t="str">
        <f t="shared" si="24"/>
        <v/>
      </c>
    </row>
    <row r="360" spans="1:18" ht="24.75" customHeight="1" x14ac:dyDescent="0.2">
      <c r="A360" s="212"/>
      <c r="B360" s="213"/>
      <c r="C360" s="214"/>
      <c r="D360" s="88"/>
      <c r="E360" s="110"/>
      <c r="F360" s="28"/>
      <c r="G360" s="28"/>
      <c r="H360" s="22" t="str">
        <f>IF(G360="","",ROUNDDOWN('Lesné celky'!$C$2*G360,2))</f>
        <v/>
      </c>
      <c r="I360" s="28"/>
      <c r="J360" s="28"/>
      <c r="K360" s="28"/>
      <c r="L360" s="28"/>
      <c r="M360" s="24">
        <f t="shared" si="21"/>
        <v>0</v>
      </c>
      <c r="N360" s="112" t="str">
        <f t="shared" si="22"/>
        <v/>
      </c>
      <c r="O360" s="31"/>
      <c r="P360" s="33" t="str">
        <f t="shared" si="23"/>
        <v/>
      </c>
      <c r="R360" s="174" t="str">
        <f t="shared" si="24"/>
        <v/>
      </c>
    </row>
    <row r="361" spans="1:18" ht="24.75" customHeight="1" x14ac:dyDescent="0.2">
      <c r="A361" s="212"/>
      <c r="B361" s="213"/>
      <c r="C361" s="214"/>
      <c r="D361" s="88"/>
      <c r="E361" s="110"/>
      <c r="F361" s="28"/>
      <c r="G361" s="28"/>
      <c r="H361" s="22" t="str">
        <f>IF(G361="","",ROUNDDOWN('Lesné celky'!$C$2*G361,2))</f>
        <v/>
      </c>
      <c r="I361" s="28"/>
      <c r="J361" s="28"/>
      <c r="K361" s="28"/>
      <c r="L361" s="28"/>
      <c r="M361" s="24">
        <f t="shared" si="21"/>
        <v>0</v>
      </c>
      <c r="N361" s="112" t="str">
        <f t="shared" si="22"/>
        <v/>
      </c>
      <c r="O361" s="31"/>
      <c r="P361" s="33" t="str">
        <f t="shared" si="23"/>
        <v/>
      </c>
      <c r="R361" s="174" t="str">
        <f t="shared" si="24"/>
        <v/>
      </c>
    </row>
    <row r="362" spans="1:18" ht="24.75" customHeight="1" x14ac:dyDescent="0.2">
      <c r="A362" s="212"/>
      <c r="B362" s="213"/>
      <c r="C362" s="214"/>
      <c r="D362" s="88"/>
      <c r="E362" s="110"/>
      <c r="F362" s="28"/>
      <c r="G362" s="28"/>
      <c r="H362" s="22" t="str">
        <f>IF(G362="","",ROUNDDOWN('Lesné celky'!$C$2*G362,2))</f>
        <v/>
      </c>
      <c r="I362" s="28"/>
      <c r="J362" s="28"/>
      <c r="K362" s="28"/>
      <c r="L362" s="28"/>
      <c r="M362" s="24">
        <f t="shared" si="21"/>
        <v>0</v>
      </c>
      <c r="N362" s="112" t="str">
        <f t="shared" si="22"/>
        <v/>
      </c>
      <c r="O362" s="31"/>
      <c r="P362" s="33" t="str">
        <f t="shared" si="23"/>
        <v/>
      </c>
      <c r="R362" s="174" t="str">
        <f t="shared" si="24"/>
        <v/>
      </c>
    </row>
    <row r="363" spans="1:18" ht="24.75" customHeight="1" x14ac:dyDescent="0.2">
      <c r="A363" s="212"/>
      <c r="B363" s="213"/>
      <c r="C363" s="214"/>
      <c r="D363" s="88"/>
      <c r="E363" s="110"/>
      <c r="F363" s="28"/>
      <c r="G363" s="28"/>
      <c r="H363" s="22" t="str">
        <f>IF(G363="","",ROUNDDOWN('Lesné celky'!$C$2*G363,2))</f>
        <v/>
      </c>
      <c r="I363" s="28"/>
      <c r="J363" s="28"/>
      <c r="K363" s="28"/>
      <c r="L363" s="28"/>
      <c r="M363" s="24">
        <f t="shared" si="21"/>
        <v>0</v>
      </c>
      <c r="N363" s="112" t="str">
        <f t="shared" si="22"/>
        <v/>
      </c>
      <c r="O363" s="31"/>
      <c r="P363" s="33" t="str">
        <f t="shared" si="23"/>
        <v/>
      </c>
      <c r="R363" s="174" t="str">
        <f t="shared" si="24"/>
        <v/>
      </c>
    </row>
    <row r="364" spans="1:18" ht="24.75" customHeight="1" x14ac:dyDescent="0.2">
      <c r="A364" s="212"/>
      <c r="B364" s="213"/>
      <c r="C364" s="214"/>
      <c r="D364" s="88"/>
      <c r="E364" s="110"/>
      <c r="F364" s="28"/>
      <c r="G364" s="28"/>
      <c r="H364" s="22" t="str">
        <f>IF(G364="","",ROUNDDOWN('Lesné celky'!$C$2*G364,2))</f>
        <v/>
      </c>
      <c r="I364" s="28"/>
      <c r="J364" s="28"/>
      <c r="K364" s="28"/>
      <c r="L364" s="28"/>
      <c r="M364" s="24">
        <f t="shared" si="21"/>
        <v>0</v>
      </c>
      <c r="N364" s="112" t="str">
        <f t="shared" si="22"/>
        <v/>
      </c>
      <c r="O364" s="31"/>
      <c r="P364" s="33" t="str">
        <f t="shared" si="23"/>
        <v/>
      </c>
      <c r="R364" s="174" t="str">
        <f t="shared" si="24"/>
        <v/>
      </c>
    </row>
    <row r="365" spans="1:18" ht="24.75" customHeight="1" x14ac:dyDescent="0.2">
      <c r="A365" s="212"/>
      <c r="B365" s="213"/>
      <c r="C365" s="214"/>
      <c r="D365" s="88"/>
      <c r="E365" s="110"/>
      <c r="F365" s="28"/>
      <c r="G365" s="28"/>
      <c r="H365" s="22" t="str">
        <f>IF(G365="","",ROUNDDOWN('Lesné celky'!$C$2*G365,2))</f>
        <v/>
      </c>
      <c r="I365" s="28"/>
      <c r="J365" s="28"/>
      <c r="K365" s="28"/>
      <c r="L365" s="28"/>
      <c r="M365" s="24">
        <f t="shared" si="21"/>
        <v>0</v>
      </c>
      <c r="N365" s="112" t="str">
        <f t="shared" si="22"/>
        <v/>
      </c>
      <c r="O365" s="31"/>
      <c r="P365" s="33" t="str">
        <f t="shared" si="23"/>
        <v/>
      </c>
      <c r="R365" s="174" t="str">
        <f t="shared" si="24"/>
        <v/>
      </c>
    </row>
    <row r="366" spans="1:18" ht="24.75" customHeight="1" x14ac:dyDescent="0.2">
      <c r="A366" s="212"/>
      <c r="B366" s="213"/>
      <c r="C366" s="214"/>
      <c r="D366" s="88"/>
      <c r="E366" s="110"/>
      <c r="F366" s="28"/>
      <c r="G366" s="28"/>
      <c r="H366" s="22" t="str">
        <f>IF(G366="","",ROUNDDOWN('Lesné celky'!$C$2*G366,2))</f>
        <v/>
      </c>
      <c r="I366" s="28"/>
      <c r="J366" s="28"/>
      <c r="K366" s="28"/>
      <c r="L366" s="28"/>
      <c r="M366" s="24">
        <f t="shared" si="21"/>
        <v>0</v>
      </c>
      <c r="N366" s="112" t="str">
        <f t="shared" si="22"/>
        <v/>
      </c>
      <c r="O366" s="31"/>
      <c r="P366" s="33" t="str">
        <f t="shared" si="23"/>
        <v/>
      </c>
      <c r="R366" s="174" t="str">
        <f t="shared" si="24"/>
        <v/>
      </c>
    </row>
    <row r="367" spans="1:18" ht="24.75" customHeight="1" x14ac:dyDescent="0.2">
      <c r="A367" s="212"/>
      <c r="B367" s="213"/>
      <c r="C367" s="214"/>
      <c r="D367" s="88"/>
      <c r="E367" s="110"/>
      <c r="F367" s="28"/>
      <c r="G367" s="28"/>
      <c r="H367" s="22" t="str">
        <f>IF(G367="","",ROUNDDOWN('Lesné celky'!$C$2*G367,2))</f>
        <v/>
      </c>
      <c r="I367" s="28"/>
      <c r="J367" s="28"/>
      <c r="K367" s="28"/>
      <c r="L367" s="28"/>
      <c r="M367" s="24">
        <f t="shared" si="21"/>
        <v>0</v>
      </c>
      <c r="N367" s="112" t="str">
        <f t="shared" si="22"/>
        <v/>
      </c>
      <c r="O367" s="31"/>
      <c r="P367" s="33" t="str">
        <f t="shared" si="23"/>
        <v/>
      </c>
      <c r="R367" s="174" t="str">
        <f t="shared" si="24"/>
        <v/>
      </c>
    </row>
    <row r="368" spans="1:18" ht="24.75" customHeight="1" x14ac:dyDescent="0.2">
      <c r="A368" s="212"/>
      <c r="B368" s="213"/>
      <c r="C368" s="214"/>
      <c r="D368" s="88"/>
      <c r="E368" s="110"/>
      <c r="F368" s="28"/>
      <c r="G368" s="28"/>
      <c r="H368" s="22" t="str">
        <f>IF(G368="","",ROUNDDOWN('Lesné celky'!$C$2*G368,2))</f>
        <v/>
      </c>
      <c r="I368" s="28"/>
      <c r="J368" s="28"/>
      <c r="K368" s="28"/>
      <c r="L368" s="28"/>
      <c r="M368" s="24">
        <f t="shared" si="21"/>
        <v>0</v>
      </c>
      <c r="N368" s="112" t="str">
        <f t="shared" si="22"/>
        <v/>
      </c>
      <c r="O368" s="31"/>
      <c r="P368" s="33" t="str">
        <f t="shared" si="23"/>
        <v/>
      </c>
      <c r="R368" s="174" t="str">
        <f t="shared" si="24"/>
        <v/>
      </c>
    </row>
    <row r="369" spans="1:18" ht="24.75" customHeight="1" x14ac:dyDescent="0.2">
      <c r="A369" s="212"/>
      <c r="B369" s="213"/>
      <c r="C369" s="214"/>
      <c r="D369" s="88"/>
      <c r="E369" s="110"/>
      <c r="F369" s="28"/>
      <c r="G369" s="28"/>
      <c r="H369" s="22" t="str">
        <f>IF(G369="","",ROUNDDOWN('Lesné celky'!$C$2*G369,2))</f>
        <v/>
      </c>
      <c r="I369" s="28"/>
      <c r="J369" s="28"/>
      <c r="K369" s="28"/>
      <c r="L369" s="28"/>
      <c r="M369" s="24">
        <f t="shared" si="21"/>
        <v>0</v>
      </c>
      <c r="N369" s="112" t="str">
        <f t="shared" si="22"/>
        <v/>
      </c>
      <c r="O369" s="31"/>
      <c r="P369" s="33" t="str">
        <f t="shared" si="23"/>
        <v/>
      </c>
      <c r="R369" s="174" t="str">
        <f t="shared" si="24"/>
        <v/>
      </c>
    </row>
    <row r="370" spans="1:18" ht="24.75" customHeight="1" x14ac:dyDescent="0.2">
      <c r="A370" s="212"/>
      <c r="B370" s="213"/>
      <c r="C370" s="214"/>
      <c r="D370" s="88"/>
      <c r="E370" s="110"/>
      <c r="F370" s="28"/>
      <c r="G370" s="28"/>
      <c r="H370" s="22" t="str">
        <f>IF(G370="","",ROUNDDOWN('Lesné celky'!$C$2*G370,2))</f>
        <v/>
      </c>
      <c r="I370" s="28"/>
      <c r="J370" s="28"/>
      <c r="K370" s="28"/>
      <c r="L370" s="28"/>
      <c r="M370" s="24">
        <f t="shared" si="21"/>
        <v>0</v>
      </c>
      <c r="N370" s="112" t="str">
        <f t="shared" si="22"/>
        <v/>
      </c>
      <c r="O370" s="31"/>
      <c r="P370" s="33" t="str">
        <f t="shared" si="23"/>
        <v/>
      </c>
      <c r="R370" s="174" t="str">
        <f t="shared" si="24"/>
        <v/>
      </c>
    </row>
    <row r="371" spans="1:18" ht="24.75" customHeight="1" x14ac:dyDescent="0.2">
      <c r="A371" s="212"/>
      <c r="B371" s="213"/>
      <c r="C371" s="214"/>
      <c r="D371" s="88"/>
      <c r="E371" s="110"/>
      <c r="F371" s="28"/>
      <c r="G371" s="28"/>
      <c r="H371" s="22" t="str">
        <f>IF(G371="","",ROUNDDOWN('Lesné celky'!$C$2*G371,2))</f>
        <v/>
      </c>
      <c r="I371" s="28"/>
      <c r="J371" s="28"/>
      <c r="K371" s="28"/>
      <c r="L371" s="28"/>
      <c r="M371" s="24">
        <f t="shared" si="21"/>
        <v>0</v>
      </c>
      <c r="N371" s="112" t="str">
        <f t="shared" si="22"/>
        <v/>
      </c>
      <c r="O371" s="31"/>
      <c r="P371" s="33" t="str">
        <f t="shared" si="23"/>
        <v/>
      </c>
      <c r="R371" s="174" t="str">
        <f t="shared" si="24"/>
        <v/>
      </c>
    </row>
    <row r="372" spans="1:18" ht="24.75" customHeight="1" x14ac:dyDescent="0.2">
      <c r="A372" s="212"/>
      <c r="B372" s="213"/>
      <c r="C372" s="214"/>
      <c r="D372" s="88"/>
      <c r="E372" s="110"/>
      <c r="F372" s="28"/>
      <c r="G372" s="28"/>
      <c r="H372" s="22" t="str">
        <f>IF(G372="","",ROUNDDOWN('Lesné celky'!$C$2*G372,2))</f>
        <v/>
      </c>
      <c r="I372" s="28"/>
      <c r="J372" s="28"/>
      <c r="K372" s="28"/>
      <c r="L372" s="28"/>
      <c r="M372" s="24">
        <f t="shared" si="21"/>
        <v>0</v>
      </c>
      <c r="N372" s="112" t="str">
        <f t="shared" si="22"/>
        <v/>
      </c>
      <c r="O372" s="31"/>
      <c r="P372" s="33" t="str">
        <f t="shared" si="23"/>
        <v/>
      </c>
      <c r="R372" s="174" t="str">
        <f t="shared" si="24"/>
        <v/>
      </c>
    </row>
    <row r="373" spans="1:18" ht="24.75" customHeight="1" x14ac:dyDescent="0.2">
      <c r="A373" s="212"/>
      <c r="B373" s="213"/>
      <c r="C373" s="214"/>
      <c r="D373" s="88"/>
      <c r="E373" s="110"/>
      <c r="F373" s="28"/>
      <c r="G373" s="28"/>
      <c r="H373" s="22" t="str">
        <f>IF(G373="","",ROUNDDOWN('Lesné celky'!$C$2*G373,2))</f>
        <v/>
      </c>
      <c r="I373" s="28"/>
      <c r="J373" s="28"/>
      <c r="K373" s="28"/>
      <c r="L373" s="28"/>
      <c r="M373" s="24">
        <f t="shared" si="21"/>
        <v>0</v>
      </c>
      <c r="N373" s="112" t="str">
        <f t="shared" si="22"/>
        <v/>
      </c>
      <c r="O373" s="31"/>
      <c r="P373" s="33" t="str">
        <f t="shared" si="23"/>
        <v/>
      </c>
      <c r="R373" s="174" t="str">
        <f t="shared" si="24"/>
        <v/>
      </c>
    </row>
    <row r="374" spans="1:18" ht="24.75" customHeight="1" x14ac:dyDescent="0.2">
      <c r="A374" s="212"/>
      <c r="B374" s="213"/>
      <c r="C374" s="214"/>
      <c r="D374" s="88"/>
      <c r="E374" s="110"/>
      <c r="F374" s="28"/>
      <c r="G374" s="28"/>
      <c r="H374" s="22" t="str">
        <f>IF(G374="","",ROUNDDOWN('Lesné celky'!$C$2*G374,2))</f>
        <v/>
      </c>
      <c r="I374" s="28"/>
      <c r="J374" s="28"/>
      <c r="K374" s="28"/>
      <c r="L374" s="28"/>
      <c r="M374" s="24">
        <f t="shared" si="21"/>
        <v>0</v>
      </c>
      <c r="N374" s="112" t="str">
        <f t="shared" si="22"/>
        <v/>
      </c>
      <c r="O374" s="31"/>
      <c r="P374" s="33" t="str">
        <f t="shared" si="23"/>
        <v/>
      </c>
      <c r="R374" s="174" t="str">
        <f t="shared" si="24"/>
        <v/>
      </c>
    </row>
    <row r="375" spans="1:18" ht="24.75" customHeight="1" x14ac:dyDescent="0.2">
      <c r="A375" s="212"/>
      <c r="B375" s="213"/>
      <c r="C375" s="214"/>
      <c r="D375" s="88"/>
      <c r="E375" s="110"/>
      <c r="F375" s="28"/>
      <c r="G375" s="28"/>
      <c r="H375" s="22" t="str">
        <f>IF(G375="","",ROUNDDOWN('Lesné celky'!$C$2*G375,2))</f>
        <v/>
      </c>
      <c r="I375" s="28"/>
      <c r="J375" s="28"/>
      <c r="K375" s="28"/>
      <c r="L375" s="28"/>
      <c r="M375" s="24">
        <f t="shared" si="21"/>
        <v>0</v>
      </c>
      <c r="N375" s="112" t="str">
        <f t="shared" si="22"/>
        <v/>
      </c>
      <c r="O375" s="31"/>
      <c r="P375" s="33" t="str">
        <f t="shared" si="23"/>
        <v/>
      </c>
      <c r="R375" s="174" t="str">
        <f t="shared" si="24"/>
        <v/>
      </c>
    </row>
    <row r="376" spans="1:18" ht="24.75" customHeight="1" x14ac:dyDescent="0.2">
      <c r="A376" s="212"/>
      <c r="B376" s="213"/>
      <c r="C376" s="214"/>
      <c r="D376" s="88"/>
      <c r="E376" s="110"/>
      <c r="F376" s="28"/>
      <c r="G376" s="28"/>
      <c r="H376" s="22" t="str">
        <f>IF(G376="","",ROUNDDOWN('Lesné celky'!$C$2*G376,2))</f>
        <v/>
      </c>
      <c r="I376" s="28"/>
      <c r="J376" s="28"/>
      <c r="K376" s="28"/>
      <c r="L376" s="28"/>
      <c r="M376" s="24">
        <f t="shared" si="21"/>
        <v>0</v>
      </c>
      <c r="N376" s="112" t="str">
        <f t="shared" si="22"/>
        <v/>
      </c>
      <c r="O376" s="31"/>
      <c r="P376" s="33" t="str">
        <f t="shared" si="23"/>
        <v/>
      </c>
      <c r="R376" s="174" t="str">
        <f t="shared" si="24"/>
        <v/>
      </c>
    </row>
    <row r="377" spans="1:18" ht="24.75" customHeight="1" x14ac:dyDescent="0.2">
      <c r="A377" s="212"/>
      <c r="B377" s="213"/>
      <c r="C377" s="214"/>
      <c r="D377" s="88"/>
      <c r="E377" s="110"/>
      <c r="F377" s="28"/>
      <c r="G377" s="28"/>
      <c r="H377" s="22" t="str">
        <f>IF(G377="","",ROUNDDOWN('Lesné celky'!$C$2*G377,2))</f>
        <v/>
      </c>
      <c r="I377" s="28"/>
      <c r="J377" s="28"/>
      <c r="K377" s="28"/>
      <c r="L377" s="28"/>
      <c r="M377" s="24">
        <f t="shared" si="21"/>
        <v>0</v>
      </c>
      <c r="N377" s="112" t="str">
        <f t="shared" si="22"/>
        <v/>
      </c>
      <c r="O377" s="31"/>
      <c r="P377" s="33" t="str">
        <f t="shared" si="23"/>
        <v/>
      </c>
      <c r="R377" s="174" t="str">
        <f t="shared" si="24"/>
        <v/>
      </c>
    </row>
    <row r="378" spans="1:18" ht="24.75" customHeight="1" x14ac:dyDescent="0.2">
      <c r="A378" s="212"/>
      <c r="B378" s="213"/>
      <c r="C378" s="214"/>
      <c r="D378" s="88"/>
      <c r="E378" s="110"/>
      <c r="F378" s="28"/>
      <c r="G378" s="28"/>
      <c r="H378" s="22" t="str">
        <f>IF(G378="","",ROUNDDOWN('Lesné celky'!$C$2*G378,2))</f>
        <v/>
      </c>
      <c r="I378" s="28"/>
      <c r="J378" s="28"/>
      <c r="K378" s="28"/>
      <c r="L378" s="28"/>
      <c r="M378" s="24">
        <f t="shared" si="21"/>
        <v>0</v>
      </c>
      <c r="N378" s="112" t="str">
        <f t="shared" si="22"/>
        <v/>
      </c>
      <c r="O378" s="31"/>
      <c r="P378" s="33" t="str">
        <f t="shared" si="23"/>
        <v/>
      </c>
      <c r="R378" s="174" t="str">
        <f t="shared" si="24"/>
        <v/>
      </c>
    </row>
    <row r="379" spans="1:18" ht="24.75" customHeight="1" x14ac:dyDescent="0.2">
      <c r="A379" s="212"/>
      <c r="B379" s="213"/>
      <c r="C379" s="214"/>
      <c r="D379" s="88"/>
      <c r="E379" s="110"/>
      <c r="F379" s="28"/>
      <c r="G379" s="28"/>
      <c r="H379" s="22" t="str">
        <f>IF(G379="","",ROUNDDOWN('Lesné celky'!$C$2*G379,2))</f>
        <v/>
      </c>
      <c r="I379" s="28"/>
      <c r="J379" s="28"/>
      <c r="K379" s="28"/>
      <c r="L379" s="28"/>
      <c r="M379" s="24">
        <f t="shared" si="21"/>
        <v>0</v>
      </c>
      <c r="N379" s="112" t="str">
        <f t="shared" si="22"/>
        <v/>
      </c>
      <c r="O379" s="31"/>
      <c r="P379" s="33" t="str">
        <f t="shared" si="23"/>
        <v/>
      </c>
      <c r="R379" s="174" t="str">
        <f t="shared" si="24"/>
        <v/>
      </c>
    </row>
    <row r="380" spans="1:18" ht="24.75" customHeight="1" x14ac:dyDescent="0.2">
      <c r="A380" s="212"/>
      <c r="B380" s="213"/>
      <c r="C380" s="214"/>
      <c r="D380" s="88"/>
      <c r="E380" s="110"/>
      <c r="F380" s="28"/>
      <c r="G380" s="28"/>
      <c r="H380" s="22" t="str">
        <f>IF(G380="","",ROUNDDOWN('Lesné celky'!$C$2*G380,2))</f>
        <v/>
      </c>
      <c r="I380" s="28"/>
      <c r="J380" s="28"/>
      <c r="K380" s="28"/>
      <c r="L380" s="28"/>
      <c r="M380" s="24">
        <f t="shared" si="21"/>
        <v>0</v>
      </c>
      <c r="N380" s="112" t="str">
        <f t="shared" si="22"/>
        <v/>
      </c>
      <c r="O380" s="31"/>
      <c r="P380" s="33" t="str">
        <f t="shared" si="23"/>
        <v/>
      </c>
      <c r="R380" s="174" t="str">
        <f t="shared" si="24"/>
        <v/>
      </c>
    </row>
    <row r="381" spans="1:18" ht="24.75" customHeight="1" x14ac:dyDescent="0.2">
      <c r="A381" s="212"/>
      <c r="B381" s="213"/>
      <c r="C381" s="214"/>
      <c r="D381" s="88"/>
      <c r="E381" s="110"/>
      <c r="F381" s="28"/>
      <c r="G381" s="28"/>
      <c r="H381" s="22" t="str">
        <f>IF(G381="","",ROUNDDOWN('Lesné celky'!$C$2*G381,2))</f>
        <v/>
      </c>
      <c r="I381" s="28"/>
      <c r="J381" s="28"/>
      <c r="K381" s="28"/>
      <c r="L381" s="28"/>
      <c r="M381" s="24">
        <f t="shared" si="21"/>
        <v>0</v>
      </c>
      <c r="N381" s="112" t="str">
        <f t="shared" si="22"/>
        <v/>
      </c>
      <c r="O381" s="31"/>
      <c r="P381" s="33" t="str">
        <f t="shared" si="23"/>
        <v/>
      </c>
      <c r="R381" s="174" t="str">
        <f t="shared" si="24"/>
        <v/>
      </c>
    </row>
    <row r="382" spans="1:18" ht="24.75" customHeight="1" x14ac:dyDescent="0.2">
      <c r="A382" s="212"/>
      <c r="B382" s="213"/>
      <c r="C382" s="214"/>
      <c r="D382" s="88"/>
      <c r="E382" s="110"/>
      <c r="F382" s="28"/>
      <c r="G382" s="28"/>
      <c r="H382" s="22" t="str">
        <f>IF(G382="","",ROUNDDOWN('Lesné celky'!$C$2*G382,2))</f>
        <v/>
      </c>
      <c r="I382" s="28"/>
      <c r="J382" s="28"/>
      <c r="K382" s="28"/>
      <c r="L382" s="28"/>
      <c r="M382" s="24">
        <f t="shared" si="21"/>
        <v>0</v>
      </c>
      <c r="N382" s="112" t="str">
        <f t="shared" si="22"/>
        <v/>
      </c>
      <c r="O382" s="31"/>
      <c r="P382" s="33" t="str">
        <f t="shared" si="23"/>
        <v/>
      </c>
      <c r="R382" s="174" t="str">
        <f t="shared" si="24"/>
        <v/>
      </c>
    </row>
    <row r="383" spans="1:18" ht="24.75" customHeight="1" x14ac:dyDescent="0.2">
      <c r="A383" s="212"/>
      <c r="B383" s="213"/>
      <c r="C383" s="214"/>
      <c r="D383" s="88"/>
      <c r="E383" s="110"/>
      <c r="F383" s="28"/>
      <c r="G383" s="28"/>
      <c r="H383" s="22" t="str">
        <f>IF(G383="","",ROUNDDOWN('Lesné celky'!$C$2*G383,2))</f>
        <v/>
      </c>
      <c r="I383" s="28"/>
      <c r="J383" s="28"/>
      <c r="K383" s="28"/>
      <c r="L383" s="28"/>
      <c r="M383" s="24">
        <f t="shared" si="21"/>
        <v>0</v>
      </c>
      <c r="N383" s="112" t="str">
        <f t="shared" si="22"/>
        <v/>
      </c>
      <c r="O383" s="31"/>
      <c r="P383" s="33" t="str">
        <f t="shared" si="23"/>
        <v/>
      </c>
      <c r="R383" s="174" t="str">
        <f t="shared" si="24"/>
        <v/>
      </c>
    </row>
    <row r="384" spans="1:18" ht="24.75" customHeight="1" x14ac:dyDescent="0.2">
      <c r="A384" s="212"/>
      <c r="B384" s="213"/>
      <c r="C384" s="214"/>
      <c r="D384" s="88"/>
      <c r="E384" s="110"/>
      <c r="F384" s="28"/>
      <c r="G384" s="28"/>
      <c r="H384" s="22" t="str">
        <f>IF(G384="","",ROUNDDOWN('Lesné celky'!$C$2*G384,2))</f>
        <v/>
      </c>
      <c r="I384" s="28"/>
      <c r="J384" s="28"/>
      <c r="K384" s="28"/>
      <c r="L384" s="28"/>
      <c r="M384" s="24">
        <f t="shared" si="21"/>
        <v>0</v>
      </c>
      <c r="N384" s="112" t="str">
        <f t="shared" si="22"/>
        <v/>
      </c>
      <c r="O384" s="31"/>
      <c r="P384" s="33" t="str">
        <f t="shared" si="23"/>
        <v/>
      </c>
      <c r="R384" s="174" t="str">
        <f t="shared" si="24"/>
        <v/>
      </c>
    </row>
    <row r="385" spans="1:18" ht="24.75" customHeight="1" x14ac:dyDescent="0.2">
      <c r="A385" s="212"/>
      <c r="B385" s="213"/>
      <c r="C385" s="214"/>
      <c r="D385" s="88"/>
      <c r="E385" s="110"/>
      <c r="F385" s="28"/>
      <c r="G385" s="28"/>
      <c r="H385" s="22" t="str">
        <f>IF(G385="","",ROUNDDOWN('Lesné celky'!$C$2*G385,2))</f>
        <v/>
      </c>
      <c r="I385" s="28"/>
      <c r="J385" s="28"/>
      <c r="K385" s="28"/>
      <c r="L385" s="28"/>
      <c r="M385" s="24">
        <f t="shared" si="21"/>
        <v>0</v>
      </c>
      <c r="N385" s="112" t="str">
        <f t="shared" si="22"/>
        <v/>
      </c>
      <c r="O385" s="31"/>
      <c r="P385" s="33" t="str">
        <f t="shared" si="23"/>
        <v/>
      </c>
      <c r="R385" s="174" t="str">
        <f t="shared" si="24"/>
        <v/>
      </c>
    </row>
    <row r="386" spans="1:18" ht="24.75" customHeight="1" x14ac:dyDescent="0.2">
      <c r="A386" s="212"/>
      <c r="B386" s="213"/>
      <c r="C386" s="214"/>
      <c r="D386" s="88"/>
      <c r="E386" s="110"/>
      <c r="F386" s="28"/>
      <c r="G386" s="28"/>
      <c r="H386" s="22" t="str">
        <f>IF(G386="","",ROUNDDOWN('Lesné celky'!$C$2*G386,2))</f>
        <v/>
      </c>
      <c r="I386" s="28"/>
      <c r="J386" s="28"/>
      <c r="K386" s="28"/>
      <c r="L386" s="28"/>
      <c r="M386" s="24">
        <f t="shared" ref="M386:M449" si="25">SUM(I386:L386)</f>
        <v>0</v>
      </c>
      <c r="N386" s="112" t="str">
        <f t="shared" ref="N386:N449" si="26">IF(ROUNDDOWN(F386*G386,2)-ROUNDDOWN(SUM(I386:L386),2)=0,"","zlý súčet")</f>
        <v/>
      </c>
      <c r="O386" s="31"/>
      <c r="P386" s="33" t="str">
        <f t="shared" si="23"/>
        <v/>
      </c>
      <c r="R386" s="174" t="str">
        <f t="shared" si="24"/>
        <v/>
      </c>
    </row>
    <row r="387" spans="1:18" ht="24.75" customHeight="1" x14ac:dyDescent="0.2">
      <c r="A387" s="212"/>
      <c r="B387" s="213"/>
      <c r="C387" s="214"/>
      <c r="D387" s="88"/>
      <c r="E387" s="110"/>
      <c r="F387" s="28"/>
      <c r="G387" s="28"/>
      <c r="H387" s="22" t="str">
        <f>IF(G387="","",ROUNDDOWN('Lesné celky'!$C$2*G387,2))</f>
        <v/>
      </c>
      <c r="I387" s="28"/>
      <c r="J387" s="28"/>
      <c r="K387" s="28"/>
      <c r="L387" s="28"/>
      <c r="M387" s="24">
        <f t="shared" si="25"/>
        <v>0</v>
      </c>
      <c r="N387" s="112" t="str">
        <f t="shared" si="26"/>
        <v/>
      </c>
      <c r="O387" s="31"/>
      <c r="P387" s="33" t="str">
        <f t="shared" si="23"/>
        <v/>
      </c>
      <c r="R387" s="174" t="str">
        <f t="shared" si="24"/>
        <v/>
      </c>
    </row>
    <row r="388" spans="1:18" ht="24.75" customHeight="1" x14ac:dyDescent="0.2">
      <c r="A388" s="212"/>
      <c r="B388" s="213"/>
      <c r="C388" s="214"/>
      <c r="D388" s="88"/>
      <c r="E388" s="110"/>
      <c r="F388" s="28"/>
      <c r="G388" s="28"/>
      <c r="H388" s="22" t="str">
        <f>IF(G388="","",ROUNDDOWN('Lesné celky'!$C$2*G388,2))</f>
        <v/>
      </c>
      <c r="I388" s="28"/>
      <c r="J388" s="28"/>
      <c r="K388" s="28"/>
      <c r="L388" s="28"/>
      <c r="M388" s="24">
        <f t="shared" si="25"/>
        <v>0</v>
      </c>
      <c r="N388" s="112" t="str">
        <f t="shared" si="26"/>
        <v/>
      </c>
      <c r="O388" s="31"/>
      <c r="P388" s="33" t="str">
        <f t="shared" si="23"/>
        <v/>
      </c>
      <c r="R388" s="174" t="str">
        <f t="shared" si="24"/>
        <v/>
      </c>
    </row>
    <row r="389" spans="1:18" ht="24.75" customHeight="1" x14ac:dyDescent="0.2">
      <c r="A389" s="212"/>
      <c r="B389" s="213"/>
      <c r="C389" s="214"/>
      <c r="D389" s="88"/>
      <c r="E389" s="110"/>
      <c r="F389" s="28"/>
      <c r="G389" s="28"/>
      <c r="H389" s="22" t="str">
        <f>IF(G389="","",ROUNDDOWN('Lesné celky'!$C$2*G389,2))</f>
        <v/>
      </c>
      <c r="I389" s="28"/>
      <c r="J389" s="28"/>
      <c r="K389" s="28"/>
      <c r="L389" s="28"/>
      <c r="M389" s="24">
        <f t="shared" si="25"/>
        <v>0</v>
      </c>
      <c r="N389" s="112" t="str">
        <f t="shared" si="26"/>
        <v/>
      </c>
      <c r="O389" s="31"/>
      <c r="P389" s="33" t="str">
        <f t="shared" si="23"/>
        <v/>
      </c>
      <c r="R389" s="174" t="str">
        <f t="shared" si="24"/>
        <v/>
      </c>
    </row>
    <row r="390" spans="1:18" ht="24.75" customHeight="1" x14ac:dyDescent="0.2">
      <c r="A390" s="212"/>
      <c r="B390" s="213"/>
      <c r="C390" s="214"/>
      <c r="D390" s="88"/>
      <c r="E390" s="110"/>
      <c r="F390" s="28"/>
      <c r="G390" s="28"/>
      <c r="H390" s="22" t="str">
        <f>IF(G390="","",ROUNDDOWN('Lesné celky'!$C$2*G390,2))</f>
        <v/>
      </c>
      <c r="I390" s="28"/>
      <c r="J390" s="28"/>
      <c r="K390" s="28"/>
      <c r="L390" s="28"/>
      <c r="M390" s="24">
        <f t="shared" si="25"/>
        <v>0</v>
      </c>
      <c r="N390" s="112" t="str">
        <f t="shared" si="26"/>
        <v/>
      </c>
      <c r="O390" s="31"/>
      <c r="P390" s="33" t="str">
        <f t="shared" si="23"/>
        <v/>
      </c>
      <c r="R390" s="174" t="str">
        <f t="shared" si="24"/>
        <v/>
      </c>
    </row>
    <row r="391" spans="1:18" ht="24.75" customHeight="1" x14ac:dyDescent="0.2">
      <c r="A391" s="212"/>
      <c r="B391" s="213"/>
      <c r="C391" s="214"/>
      <c r="D391" s="88"/>
      <c r="E391" s="110"/>
      <c r="F391" s="28"/>
      <c r="G391" s="28"/>
      <c r="H391" s="22" t="str">
        <f>IF(G391="","",ROUNDDOWN('Lesné celky'!$C$2*G391,2))</f>
        <v/>
      </c>
      <c r="I391" s="28"/>
      <c r="J391" s="28"/>
      <c r="K391" s="28"/>
      <c r="L391" s="28"/>
      <c r="M391" s="24">
        <f t="shared" si="25"/>
        <v>0</v>
      </c>
      <c r="N391" s="112" t="str">
        <f t="shared" si="26"/>
        <v/>
      </c>
      <c r="O391" s="31"/>
      <c r="P391" s="33" t="str">
        <f t="shared" si="23"/>
        <v/>
      </c>
      <c r="R391" s="174" t="str">
        <f t="shared" si="24"/>
        <v/>
      </c>
    </row>
    <row r="392" spans="1:18" ht="24.75" customHeight="1" x14ac:dyDescent="0.2">
      <c r="A392" s="212"/>
      <c r="B392" s="213"/>
      <c r="C392" s="214"/>
      <c r="D392" s="88"/>
      <c r="E392" s="110"/>
      <c r="F392" s="28"/>
      <c r="G392" s="28"/>
      <c r="H392" s="22" t="str">
        <f>IF(G392="","",ROUNDDOWN('Lesné celky'!$C$2*G392,2))</f>
        <v/>
      </c>
      <c r="I392" s="28"/>
      <c r="J392" s="28"/>
      <c r="K392" s="28"/>
      <c r="L392" s="28"/>
      <c r="M392" s="24">
        <f t="shared" si="25"/>
        <v>0</v>
      </c>
      <c r="N392" s="112" t="str">
        <f t="shared" si="26"/>
        <v/>
      </c>
      <c r="O392" s="31"/>
      <c r="P392" s="33" t="str">
        <f t="shared" si="23"/>
        <v/>
      </c>
      <c r="R392" s="174" t="str">
        <f t="shared" si="24"/>
        <v/>
      </c>
    </row>
    <row r="393" spans="1:18" ht="24.75" customHeight="1" x14ac:dyDescent="0.2">
      <c r="A393" s="212"/>
      <c r="B393" s="213"/>
      <c r="C393" s="214"/>
      <c r="D393" s="88"/>
      <c r="E393" s="110"/>
      <c r="F393" s="28"/>
      <c r="G393" s="28"/>
      <c r="H393" s="22" t="str">
        <f>IF(G393="","",ROUNDDOWN('Lesné celky'!$C$2*G393,2))</f>
        <v/>
      </c>
      <c r="I393" s="28"/>
      <c r="J393" s="28"/>
      <c r="K393" s="28"/>
      <c r="L393" s="28"/>
      <c r="M393" s="24">
        <f t="shared" si="25"/>
        <v>0</v>
      </c>
      <c r="N393" s="112" t="str">
        <f t="shared" si="26"/>
        <v/>
      </c>
      <c r="O393" s="31"/>
      <c r="P393" s="33" t="str">
        <f t="shared" si="23"/>
        <v/>
      </c>
      <c r="R393" s="174" t="str">
        <f t="shared" si="24"/>
        <v/>
      </c>
    </row>
    <row r="394" spans="1:18" ht="24.75" customHeight="1" x14ac:dyDescent="0.2">
      <c r="A394" s="212"/>
      <c r="B394" s="213"/>
      <c r="C394" s="214"/>
      <c r="D394" s="88"/>
      <c r="E394" s="110"/>
      <c r="F394" s="28"/>
      <c r="G394" s="28"/>
      <c r="H394" s="22" t="str">
        <f>IF(G394="","",ROUNDDOWN('Lesné celky'!$C$2*G394,2))</f>
        <v/>
      </c>
      <c r="I394" s="28"/>
      <c r="J394" s="28"/>
      <c r="K394" s="28"/>
      <c r="L394" s="28"/>
      <c r="M394" s="24">
        <f t="shared" si="25"/>
        <v>0</v>
      </c>
      <c r="N394" s="112" t="str">
        <f t="shared" si="26"/>
        <v/>
      </c>
      <c r="O394" s="31"/>
      <c r="P394" s="33" t="str">
        <f t="shared" si="23"/>
        <v/>
      </c>
      <c r="R394" s="174" t="str">
        <f t="shared" si="24"/>
        <v/>
      </c>
    </row>
    <row r="395" spans="1:18" ht="24.75" customHeight="1" x14ac:dyDescent="0.2">
      <c r="A395" s="212"/>
      <c r="B395" s="213"/>
      <c r="C395" s="214"/>
      <c r="D395" s="88"/>
      <c r="E395" s="110"/>
      <c r="F395" s="28"/>
      <c r="G395" s="28"/>
      <c r="H395" s="22" t="str">
        <f>IF(G395="","",ROUNDDOWN('Lesné celky'!$C$2*G395,2))</f>
        <v/>
      </c>
      <c r="I395" s="28"/>
      <c r="J395" s="28"/>
      <c r="K395" s="28"/>
      <c r="L395" s="28"/>
      <c r="M395" s="24">
        <f t="shared" si="25"/>
        <v>0</v>
      </c>
      <c r="N395" s="112" t="str">
        <f t="shared" si="26"/>
        <v/>
      </c>
      <c r="O395" s="31"/>
      <c r="P395" s="33" t="str">
        <f t="shared" si="23"/>
        <v/>
      </c>
      <c r="R395" s="174" t="str">
        <f t="shared" si="24"/>
        <v/>
      </c>
    </row>
    <row r="396" spans="1:18" ht="24.75" customHeight="1" x14ac:dyDescent="0.2">
      <c r="A396" s="212"/>
      <c r="B396" s="213"/>
      <c r="C396" s="214"/>
      <c r="D396" s="88"/>
      <c r="E396" s="110"/>
      <c r="F396" s="28"/>
      <c r="G396" s="28"/>
      <c r="H396" s="22" t="str">
        <f>IF(G396="","",ROUNDDOWN('Lesné celky'!$C$2*G396,2))</f>
        <v/>
      </c>
      <c r="I396" s="28"/>
      <c r="J396" s="28"/>
      <c r="K396" s="28"/>
      <c r="L396" s="28"/>
      <c r="M396" s="24">
        <f t="shared" si="25"/>
        <v>0</v>
      </c>
      <c r="N396" s="112" t="str">
        <f t="shared" si="26"/>
        <v/>
      </c>
      <c r="O396" s="31"/>
      <c r="P396" s="33" t="str">
        <f t="shared" si="23"/>
        <v/>
      </c>
      <c r="R396" s="174" t="str">
        <f t="shared" si="24"/>
        <v/>
      </c>
    </row>
    <row r="397" spans="1:18" ht="24.75" customHeight="1" x14ac:dyDescent="0.2">
      <c r="A397" s="212"/>
      <c r="B397" s="213"/>
      <c r="C397" s="214"/>
      <c r="D397" s="88"/>
      <c r="E397" s="110"/>
      <c r="F397" s="28"/>
      <c r="G397" s="28"/>
      <c r="H397" s="22" t="str">
        <f>IF(G397="","",ROUNDDOWN('Lesné celky'!$C$2*G397,2))</f>
        <v/>
      </c>
      <c r="I397" s="28"/>
      <c r="J397" s="28"/>
      <c r="K397" s="28"/>
      <c r="L397" s="28"/>
      <c r="M397" s="24">
        <f t="shared" si="25"/>
        <v>0</v>
      </c>
      <c r="N397" s="112" t="str">
        <f t="shared" si="26"/>
        <v/>
      </c>
      <c r="O397" s="31"/>
      <c r="P397" s="33" t="str">
        <f t="shared" si="23"/>
        <v/>
      </c>
      <c r="R397" s="174" t="str">
        <f t="shared" si="24"/>
        <v/>
      </c>
    </row>
    <row r="398" spans="1:18" ht="24.75" customHeight="1" x14ac:dyDescent="0.2">
      <c r="A398" s="212"/>
      <c r="B398" s="213"/>
      <c r="C398" s="214"/>
      <c r="D398" s="88"/>
      <c r="E398" s="110"/>
      <c r="F398" s="28"/>
      <c r="G398" s="28"/>
      <c r="H398" s="22" t="str">
        <f>IF(G398="","",ROUNDDOWN('Lesné celky'!$C$2*G398,2))</f>
        <v/>
      </c>
      <c r="I398" s="28"/>
      <c r="J398" s="28"/>
      <c r="K398" s="28"/>
      <c r="L398" s="28"/>
      <c r="M398" s="24">
        <f t="shared" si="25"/>
        <v>0</v>
      </c>
      <c r="N398" s="112" t="str">
        <f t="shared" si="26"/>
        <v/>
      </c>
      <c r="O398" s="31"/>
      <c r="P398" s="33" t="str">
        <f t="shared" si="23"/>
        <v/>
      </c>
      <c r="R398" s="174" t="str">
        <f t="shared" si="24"/>
        <v/>
      </c>
    </row>
    <row r="399" spans="1:18" ht="24.75" customHeight="1" x14ac:dyDescent="0.2">
      <c r="A399" s="212"/>
      <c r="B399" s="213"/>
      <c r="C399" s="214"/>
      <c r="D399" s="88"/>
      <c r="E399" s="110"/>
      <c r="F399" s="28"/>
      <c r="G399" s="28"/>
      <c r="H399" s="22" t="str">
        <f>IF(G399="","",ROUNDDOWN('Lesné celky'!$C$2*G399,2))</f>
        <v/>
      </c>
      <c r="I399" s="28"/>
      <c r="J399" s="28"/>
      <c r="K399" s="28"/>
      <c r="L399" s="28"/>
      <c r="M399" s="24">
        <f t="shared" si="25"/>
        <v>0</v>
      </c>
      <c r="N399" s="112" t="str">
        <f t="shared" si="26"/>
        <v/>
      </c>
      <c r="O399" s="31"/>
      <c r="P399" s="33" t="str">
        <f t="shared" si="23"/>
        <v/>
      </c>
      <c r="R399" s="174" t="str">
        <f t="shared" si="24"/>
        <v/>
      </c>
    </row>
    <row r="400" spans="1:18" ht="24.75" customHeight="1" x14ac:dyDescent="0.2">
      <c r="A400" s="212"/>
      <c r="B400" s="213"/>
      <c r="C400" s="214"/>
      <c r="D400" s="88"/>
      <c r="E400" s="110"/>
      <c r="F400" s="28"/>
      <c r="G400" s="28"/>
      <c r="H400" s="22" t="str">
        <f>IF(G400="","",ROUNDDOWN('Lesné celky'!$C$2*G400,2))</f>
        <v/>
      </c>
      <c r="I400" s="28"/>
      <c r="J400" s="28"/>
      <c r="K400" s="28"/>
      <c r="L400" s="28"/>
      <c r="M400" s="24">
        <f t="shared" si="25"/>
        <v>0</v>
      </c>
      <c r="N400" s="112" t="str">
        <f t="shared" si="26"/>
        <v/>
      </c>
      <c r="O400" s="31"/>
      <c r="P400" s="33" t="str">
        <f t="shared" si="23"/>
        <v/>
      </c>
      <c r="R400" s="174" t="str">
        <f t="shared" si="24"/>
        <v/>
      </c>
    </row>
    <row r="401" spans="1:18" ht="24.75" customHeight="1" x14ac:dyDescent="0.2">
      <c r="A401" s="212"/>
      <c r="B401" s="213"/>
      <c r="C401" s="214"/>
      <c r="D401" s="88"/>
      <c r="E401" s="110"/>
      <c r="F401" s="28"/>
      <c r="G401" s="28"/>
      <c r="H401" s="22" t="str">
        <f>IF(G401="","",ROUNDDOWN('Lesné celky'!$C$2*G401,2))</f>
        <v/>
      </c>
      <c r="I401" s="28"/>
      <c r="J401" s="28"/>
      <c r="K401" s="28"/>
      <c r="L401" s="28"/>
      <c r="M401" s="24">
        <f t="shared" si="25"/>
        <v>0</v>
      </c>
      <c r="N401" s="112" t="str">
        <f t="shared" si="26"/>
        <v/>
      </c>
      <c r="O401" s="31"/>
      <c r="P401" s="33" t="str">
        <f t="shared" si="23"/>
        <v/>
      </c>
      <c r="R401" s="174" t="str">
        <f t="shared" si="24"/>
        <v/>
      </c>
    </row>
    <row r="402" spans="1:18" ht="24.75" customHeight="1" x14ac:dyDescent="0.2">
      <c r="A402" s="212"/>
      <c r="B402" s="213"/>
      <c r="C402" s="214"/>
      <c r="D402" s="88"/>
      <c r="E402" s="110"/>
      <c r="F402" s="28"/>
      <c r="G402" s="28"/>
      <c r="H402" s="22" t="str">
        <f>IF(G402="","",ROUNDDOWN('Lesné celky'!$C$2*G402,2))</f>
        <v/>
      </c>
      <c r="I402" s="28"/>
      <c r="J402" s="28"/>
      <c r="K402" s="28"/>
      <c r="L402" s="28"/>
      <c r="M402" s="24">
        <f t="shared" si="25"/>
        <v>0</v>
      </c>
      <c r="N402" s="112" t="str">
        <f t="shared" si="26"/>
        <v/>
      </c>
      <c r="O402" s="31"/>
      <c r="P402" s="33" t="str">
        <f t="shared" si="23"/>
        <v/>
      </c>
      <c r="R402" s="174" t="str">
        <f t="shared" si="24"/>
        <v/>
      </c>
    </row>
    <row r="403" spans="1:18" ht="24.75" customHeight="1" x14ac:dyDescent="0.2">
      <c r="A403" s="212"/>
      <c r="B403" s="213"/>
      <c r="C403" s="214"/>
      <c r="D403" s="88"/>
      <c r="E403" s="110"/>
      <c r="F403" s="28"/>
      <c r="G403" s="28"/>
      <c r="H403" s="22" t="str">
        <f>IF(G403="","",ROUNDDOWN('Lesné celky'!$C$2*G403,2))</f>
        <v/>
      </c>
      <c r="I403" s="28"/>
      <c r="J403" s="28"/>
      <c r="K403" s="28"/>
      <c r="L403" s="28"/>
      <c r="M403" s="24">
        <f t="shared" si="25"/>
        <v>0</v>
      </c>
      <c r="N403" s="112" t="str">
        <f t="shared" si="26"/>
        <v/>
      </c>
      <c r="O403" s="31"/>
      <c r="P403" s="33" t="str">
        <f t="shared" si="23"/>
        <v/>
      </c>
      <c r="R403" s="174" t="str">
        <f t="shared" si="24"/>
        <v/>
      </c>
    </row>
    <row r="404" spans="1:18" ht="24.75" customHeight="1" x14ac:dyDescent="0.2">
      <c r="A404" s="212"/>
      <c r="B404" s="213"/>
      <c r="C404" s="214"/>
      <c r="D404" s="88"/>
      <c r="E404" s="110"/>
      <c r="F404" s="28"/>
      <c r="G404" s="28"/>
      <c r="H404" s="22" t="str">
        <f>IF(G404="","",ROUNDDOWN('Lesné celky'!$C$2*G404,2))</f>
        <v/>
      </c>
      <c r="I404" s="28"/>
      <c r="J404" s="28"/>
      <c r="K404" s="28"/>
      <c r="L404" s="28"/>
      <c r="M404" s="24">
        <f t="shared" si="25"/>
        <v>0</v>
      </c>
      <c r="N404" s="112" t="str">
        <f t="shared" si="26"/>
        <v/>
      </c>
      <c r="O404" s="31"/>
      <c r="P404" s="33" t="str">
        <f t="shared" ref="P404:P467" si="27">IF(H404="","",H404-O404)</f>
        <v/>
      </c>
      <c r="R404" s="174" t="str">
        <f t="shared" ref="R404:R467" si="28">IF(AND(H404&lt;&gt;"",OR(E404="",D404="",A404="")),"nekorektne zadané údaje","")</f>
        <v/>
      </c>
    </row>
    <row r="405" spans="1:18" ht="24.75" customHeight="1" x14ac:dyDescent="0.2">
      <c r="A405" s="212"/>
      <c r="B405" s="213"/>
      <c r="C405" s="214"/>
      <c r="D405" s="88"/>
      <c r="E405" s="110"/>
      <c r="F405" s="28"/>
      <c r="G405" s="28"/>
      <c r="H405" s="22" t="str">
        <f>IF(G405="","",ROUNDDOWN('Lesné celky'!$C$2*G405,2))</f>
        <v/>
      </c>
      <c r="I405" s="28"/>
      <c r="J405" s="28"/>
      <c r="K405" s="28"/>
      <c r="L405" s="28"/>
      <c r="M405" s="24">
        <f t="shared" si="25"/>
        <v>0</v>
      </c>
      <c r="N405" s="112" t="str">
        <f t="shared" si="26"/>
        <v/>
      </c>
      <c r="O405" s="31"/>
      <c r="P405" s="33" t="str">
        <f t="shared" si="27"/>
        <v/>
      </c>
      <c r="R405" s="174" t="str">
        <f t="shared" si="28"/>
        <v/>
      </c>
    </row>
    <row r="406" spans="1:18" ht="24.75" customHeight="1" x14ac:dyDescent="0.2">
      <c r="A406" s="212"/>
      <c r="B406" s="213"/>
      <c r="C406" s="214"/>
      <c r="D406" s="88"/>
      <c r="E406" s="110"/>
      <c r="F406" s="28"/>
      <c r="G406" s="28"/>
      <c r="H406" s="22" t="str">
        <f>IF(G406="","",ROUNDDOWN('Lesné celky'!$C$2*G406,2))</f>
        <v/>
      </c>
      <c r="I406" s="28"/>
      <c r="J406" s="28"/>
      <c r="K406" s="28"/>
      <c r="L406" s="28"/>
      <c r="M406" s="24">
        <f t="shared" si="25"/>
        <v>0</v>
      </c>
      <c r="N406" s="112" t="str">
        <f t="shared" si="26"/>
        <v/>
      </c>
      <c r="O406" s="31"/>
      <c r="P406" s="33" t="str">
        <f t="shared" si="27"/>
        <v/>
      </c>
      <c r="R406" s="174" t="str">
        <f t="shared" si="28"/>
        <v/>
      </c>
    </row>
    <row r="407" spans="1:18" ht="24.75" customHeight="1" x14ac:dyDescent="0.2">
      <c r="A407" s="212"/>
      <c r="B407" s="213"/>
      <c r="C407" s="214"/>
      <c r="D407" s="88"/>
      <c r="E407" s="110"/>
      <c r="F407" s="28"/>
      <c r="G407" s="28"/>
      <c r="H407" s="22" t="str">
        <f>IF(G407="","",ROUNDDOWN('Lesné celky'!$C$2*G407,2))</f>
        <v/>
      </c>
      <c r="I407" s="28"/>
      <c r="J407" s="28"/>
      <c r="K407" s="28"/>
      <c r="L407" s="28"/>
      <c r="M407" s="24">
        <f t="shared" si="25"/>
        <v>0</v>
      </c>
      <c r="N407" s="112" t="str">
        <f t="shared" si="26"/>
        <v/>
      </c>
      <c r="O407" s="31"/>
      <c r="P407" s="33" t="str">
        <f t="shared" si="27"/>
        <v/>
      </c>
      <c r="R407" s="174" t="str">
        <f t="shared" si="28"/>
        <v/>
      </c>
    </row>
    <row r="408" spans="1:18" ht="24.75" customHeight="1" x14ac:dyDescent="0.2">
      <c r="A408" s="212"/>
      <c r="B408" s="213"/>
      <c r="C408" s="214"/>
      <c r="D408" s="88"/>
      <c r="E408" s="110"/>
      <c r="F408" s="28"/>
      <c r="G408" s="28"/>
      <c r="H408" s="22" t="str">
        <f>IF(G408="","",ROUNDDOWN('Lesné celky'!$C$2*G408,2))</f>
        <v/>
      </c>
      <c r="I408" s="28"/>
      <c r="J408" s="28"/>
      <c r="K408" s="28"/>
      <c r="L408" s="28"/>
      <c r="M408" s="24">
        <f t="shared" si="25"/>
        <v>0</v>
      </c>
      <c r="N408" s="112" t="str">
        <f t="shared" si="26"/>
        <v/>
      </c>
      <c r="O408" s="31"/>
      <c r="P408" s="33" t="str">
        <f t="shared" si="27"/>
        <v/>
      </c>
      <c r="R408" s="174" t="str">
        <f t="shared" si="28"/>
        <v/>
      </c>
    </row>
    <row r="409" spans="1:18" ht="24.75" customHeight="1" x14ac:dyDescent="0.2">
      <c r="A409" s="212"/>
      <c r="B409" s="213"/>
      <c r="C409" s="214"/>
      <c r="D409" s="88"/>
      <c r="E409" s="110"/>
      <c r="F409" s="28"/>
      <c r="G409" s="28"/>
      <c r="H409" s="22" t="str">
        <f>IF(G409="","",ROUNDDOWN('Lesné celky'!$C$2*G409,2))</f>
        <v/>
      </c>
      <c r="I409" s="28"/>
      <c r="J409" s="28"/>
      <c r="K409" s="28"/>
      <c r="L409" s="28"/>
      <c r="M409" s="24">
        <f t="shared" si="25"/>
        <v>0</v>
      </c>
      <c r="N409" s="112" t="str">
        <f t="shared" si="26"/>
        <v/>
      </c>
      <c r="O409" s="31"/>
      <c r="P409" s="33" t="str">
        <f t="shared" si="27"/>
        <v/>
      </c>
      <c r="R409" s="174" t="str">
        <f t="shared" si="28"/>
        <v/>
      </c>
    </row>
    <row r="410" spans="1:18" ht="24.75" customHeight="1" x14ac:dyDescent="0.2">
      <c r="A410" s="212"/>
      <c r="B410" s="213"/>
      <c r="C410" s="214"/>
      <c r="D410" s="88"/>
      <c r="E410" s="110"/>
      <c r="F410" s="28"/>
      <c r="G410" s="28"/>
      <c r="H410" s="22" t="str">
        <f>IF(G410="","",ROUNDDOWN('Lesné celky'!$C$2*G410,2))</f>
        <v/>
      </c>
      <c r="I410" s="28"/>
      <c r="J410" s="28"/>
      <c r="K410" s="28"/>
      <c r="L410" s="28"/>
      <c r="M410" s="24">
        <f t="shared" si="25"/>
        <v>0</v>
      </c>
      <c r="N410" s="112" t="str">
        <f t="shared" si="26"/>
        <v/>
      </c>
      <c r="O410" s="31"/>
      <c r="P410" s="33" t="str">
        <f t="shared" si="27"/>
        <v/>
      </c>
      <c r="R410" s="174" t="str">
        <f t="shared" si="28"/>
        <v/>
      </c>
    </row>
    <row r="411" spans="1:18" ht="24.75" customHeight="1" x14ac:dyDescent="0.2">
      <c r="A411" s="212"/>
      <c r="B411" s="213"/>
      <c r="C411" s="214"/>
      <c r="D411" s="88"/>
      <c r="E411" s="110"/>
      <c r="F411" s="28"/>
      <c r="G411" s="28"/>
      <c r="H411" s="22" t="str">
        <f>IF(G411="","",ROUNDDOWN('Lesné celky'!$C$2*G411,2))</f>
        <v/>
      </c>
      <c r="I411" s="28"/>
      <c r="J411" s="28"/>
      <c r="K411" s="28"/>
      <c r="L411" s="28"/>
      <c r="M411" s="24">
        <f t="shared" si="25"/>
        <v>0</v>
      </c>
      <c r="N411" s="112" t="str">
        <f t="shared" si="26"/>
        <v/>
      </c>
      <c r="O411" s="31"/>
      <c r="P411" s="33" t="str">
        <f t="shared" si="27"/>
        <v/>
      </c>
      <c r="R411" s="174" t="str">
        <f t="shared" si="28"/>
        <v/>
      </c>
    </row>
    <row r="412" spans="1:18" ht="24.75" customHeight="1" x14ac:dyDescent="0.2">
      <c r="A412" s="212"/>
      <c r="B412" s="213"/>
      <c r="C412" s="214"/>
      <c r="D412" s="88"/>
      <c r="E412" s="110"/>
      <c r="F412" s="28"/>
      <c r="G412" s="28"/>
      <c r="H412" s="22" t="str">
        <f>IF(G412="","",ROUNDDOWN('Lesné celky'!$C$2*G412,2))</f>
        <v/>
      </c>
      <c r="I412" s="28"/>
      <c r="J412" s="28"/>
      <c r="K412" s="28"/>
      <c r="L412" s="28"/>
      <c r="M412" s="24">
        <f t="shared" si="25"/>
        <v>0</v>
      </c>
      <c r="N412" s="112" t="str">
        <f t="shared" si="26"/>
        <v/>
      </c>
      <c r="O412" s="31"/>
      <c r="P412" s="33" t="str">
        <f t="shared" si="27"/>
        <v/>
      </c>
      <c r="R412" s="174" t="str">
        <f t="shared" si="28"/>
        <v/>
      </c>
    </row>
    <row r="413" spans="1:18" ht="24.75" customHeight="1" x14ac:dyDescent="0.2">
      <c r="A413" s="212"/>
      <c r="B413" s="213"/>
      <c r="C413" s="214"/>
      <c r="D413" s="88"/>
      <c r="E413" s="110"/>
      <c r="F413" s="28"/>
      <c r="G413" s="28"/>
      <c r="H413" s="22" t="str">
        <f>IF(G413="","",ROUNDDOWN('Lesné celky'!$C$2*G413,2))</f>
        <v/>
      </c>
      <c r="I413" s="28"/>
      <c r="J413" s="28"/>
      <c r="K413" s="28"/>
      <c r="L413" s="28"/>
      <c r="M413" s="24">
        <f t="shared" si="25"/>
        <v>0</v>
      </c>
      <c r="N413" s="112" t="str">
        <f t="shared" si="26"/>
        <v/>
      </c>
      <c r="O413" s="31"/>
      <c r="P413" s="33" t="str">
        <f t="shared" si="27"/>
        <v/>
      </c>
      <c r="R413" s="174" t="str">
        <f t="shared" si="28"/>
        <v/>
      </c>
    </row>
    <row r="414" spans="1:18" ht="24.75" customHeight="1" x14ac:dyDescent="0.2">
      <c r="A414" s="212"/>
      <c r="B414" s="213"/>
      <c r="C414" s="214"/>
      <c r="D414" s="88"/>
      <c r="E414" s="110"/>
      <c r="F414" s="28"/>
      <c r="G414" s="28"/>
      <c r="H414" s="22" t="str">
        <f>IF(G414="","",ROUNDDOWN('Lesné celky'!$C$2*G414,2))</f>
        <v/>
      </c>
      <c r="I414" s="28"/>
      <c r="J414" s="28"/>
      <c r="K414" s="28"/>
      <c r="L414" s="28"/>
      <c r="M414" s="24">
        <f t="shared" si="25"/>
        <v>0</v>
      </c>
      <c r="N414" s="112" t="str">
        <f t="shared" si="26"/>
        <v/>
      </c>
      <c r="O414" s="31"/>
      <c r="P414" s="33" t="str">
        <f t="shared" si="27"/>
        <v/>
      </c>
      <c r="R414" s="174" t="str">
        <f t="shared" si="28"/>
        <v/>
      </c>
    </row>
    <row r="415" spans="1:18" ht="24.75" customHeight="1" x14ac:dyDescent="0.2">
      <c r="A415" s="212"/>
      <c r="B415" s="213"/>
      <c r="C415" s="214"/>
      <c r="D415" s="88"/>
      <c r="E415" s="110"/>
      <c r="F415" s="28"/>
      <c r="G415" s="28"/>
      <c r="H415" s="22" t="str">
        <f>IF(G415="","",ROUNDDOWN('Lesné celky'!$C$2*G415,2))</f>
        <v/>
      </c>
      <c r="I415" s="28"/>
      <c r="J415" s="28"/>
      <c r="K415" s="28"/>
      <c r="L415" s="28"/>
      <c r="M415" s="24">
        <f t="shared" si="25"/>
        <v>0</v>
      </c>
      <c r="N415" s="112" t="str">
        <f t="shared" si="26"/>
        <v/>
      </c>
      <c r="O415" s="31"/>
      <c r="P415" s="33" t="str">
        <f t="shared" si="27"/>
        <v/>
      </c>
      <c r="R415" s="174" t="str">
        <f t="shared" si="28"/>
        <v/>
      </c>
    </row>
    <row r="416" spans="1:18" ht="24.75" customHeight="1" x14ac:dyDescent="0.2">
      <c r="A416" s="212"/>
      <c r="B416" s="213"/>
      <c r="C416" s="214"/>
      <c r="D416" s="88"/>
      <c r="E416" s="110"/>
      <c r="F416" s="28"/>
      <c r="G416" s="28"/>
      <c r="H416" s="22" t="str">
        <f>IF(G416="","",ROUNDDOWN('Lesné celky'!$C$2*G416,2))</f>
        <v/>
      </c>
      <c r="I416" s="28"/>
      <c r="J416" s="28"/>
      <c r="K416" s="28"/>
      <c r="L416" s="28"/>
      <c r="M416" s="24">
        <f t="shared" si="25"/>
        <v>0</v>
      </c>
      <c r="N416" s="112" t="str">
        <f t="shared" si="26"/>
        <v/>
      </c>
      <c r="O416" s="31"/>
      <c r="P416" s="33" t="str">
        <f t="shared" si="27"/>
        <v/>
      </c>
      <c r="R416" s="174" t="str">
        <f t="shared" si="28"/>
        <v/>
      </c>
    </row>
    <row r="417" spans="1:18" ht="24.75" customHeight="1" x14ac:dyDescent="0.2">
      <c r="A417" s="212"/>
      <c r="B417" s="213"/>
      <c r="C417" s="214"/>
      <c r="D417" s="88"/>
      <c r="E417" s="110"/>
      <c r="F417" s="28"/>
      <c r="G417" s="28"/>
      <c r="H417" s="22" t="str">
        <f>IF(G417="","",ROUNDDOWN('Lesné celky'!$C$2*G417,2))</f>
        <v/>
      </c>
      <c r="I417" s="28"/>
      <c r="J417" s="28"/>
      <c r="K417" s="28"/>
      <c r="L417" s="28"/>
      <c r="M417" s="24">
        <f t="shared" si="25"/>
        <v>0</v>
      </c>
      <c r="N417" s="112" t="str">
        <f t="shared" si="26"/>
        <v/>
      </c>
      <c r="O417" s="31"/>
      <c r="P417" s="33" t="str">
        <f t="shared" si="27"/>
        <v/>
      </c>
      <c r="R417" s="174" t="str">
        <f t="shared" si="28"/>
        <v/>
      </c>
    </row>
    <row r="418" spans="1:18" ht="24.75" customHeight="1" x14ac:dyDescent="0.2">
      <c r="A418" s="212"/>
      <c r="B418" s="213"/>
      <c r="C418" s="214"/>
      <c r="D418" s="88"/>
      <c r="E418" s="110"/>
      <c r="F418" s="28"/>
      <c r="G418" s="28"/>
      <c r="H418" s="22" t="str">
        <f>IF(G418="","",ROUNDDOWN('Lesné celky'!$C$2*G418,2))</f>
        <v/>
      </c>
      <c r="I418" s="28"/>
      <c r="J418" s="28"/>
      <c r="K418" s="28"/>
      <c r="L418" s="28"/>
      <c r="M418" s="24">
        <f t="shared" si="25"/>
        <v>0</v>
      </c>
      <c r="N418" s="112" t="str">
        <f t="shared" si="26"/>
        <v/>
      </c>
      <c r="O418" s="31"/>
      <c r="P418" s="33" t="str">
        <f t="shared" si="27"/>
        <v/>
      </c>
      <c r="R418" s="174" t="str">
        <f t="shared" si="28"/>
        <v/>
      </c>
    </row>
    <row r="419" spans="1:18" ht="24.75" customHeight="1" x14ac:dyDescent="0.2">
      <c r="A419" s="212"/>
      <c r="B419" s="213"/>
      <c r="C419" s="214"/>
      <c r="D419" s="88"/>
      <c r="E419" s="110"/>
      <c r="F419" s="28"/>
      <c r="G419" s="28"/>
      <c r="H419" s="22" t="str">
        <f>IF(G419="","",ROUNDDOWN('Lesné celky'!$C$2*G419,2))</f>
        <v/>
      </c>
      <c r="I419" s="28"/>
      <c r="J419" s="28"/>
      <c r="K419" s="28"/>
      <c r="L419" s="28"/>
      <c r="M419" s="24">
        <f t="shared" si="25"/>
        <v>0</v>
      </c>
      <c r="N419" s="112" t="str">
        <f t="shared" si="26"/>
        <v/>
      </c>
      <c r="O419" s="31"/>
      <c r="P419" s="33" t="str">
        <f t="shared" si="27"/>
        <v/>
      </c>
      <c r="R419" s="174" t="str">
        <f t="shared" si="28"/>
        <v/>
      </c>
    </row>
    <row r="420" spans="1:18" ht="24.75" customHeight="1" x14ac:dyDescent="0.2">
      <c r="A420" s="212"/>
      <c r="B420" s="213"/>
      <c r="C420" s="214"/>
      <c r="D420" s="88"/>
      <c r="E420" s="110"/>
      <c r="F420" s="28"/>
      <c r="G420" s="28"/>
      <c r="H420" s="22" t="str">
        <f>IF(G420="","",ROUNDDOWN('Lesné celky'!$C$2*G420,2))</f>
        <v/>
      </c>
      <c r="I420" s="28"/>
      <c r="J420" s="28"/>
      <c r="K420" s="28"/>
      <c r="L420" s="28"/>
      <c r="M420" s="24">
        <f t="shared" si="25"/>
        <v>0</v>
      </c>
      <c r="N420" s="112" t="str">
        <f t="shared" si="26"/>
        <v/>
      </c>
      <c r="O420" s="31"/>
      <c r="P420" s="33" t="str">
        <f t="shared" si="27"/>
        <v/>
      </c>
      <c r="R420" s="174" t="str">
        <f t="shared" si="28"/>
        <v/>
      </c>
    </row>
    <row r="421" spans="1:18" ht="24.75" customHeight="1" x14ac:dyDescent="0.2">
      <c r="A421" s="212"/>
      <c r="B421" s="213"/>
      <c r="C421" s="214"/>
      <c r="D421" s="88"/>
      <c r="E421" s="110"/>
      <c r="F421" s="28"/>
      <c r="G421" s="28"/>
      <c r="H421" s="22" t="str">
        <f>IF(G421="","",ROUNDDOWN('Lesné celky'!$C$2*G421,2))</f>
        <v/>
      </c>
      <c r="I421" s="28"/>
      <c r="J421" s="28"/>
      <c r="K421" s="28"/>
      <c r="L421" s="28"/>
      <c r="M421" s="24">
        <f t="shared" si="25"/>
        <v>0</v>
      </c>
      <c r="N421" s="112" t="str">
        <f t="shared" si="26"/>
        <v/>
      </c>
      <c r="O421" s="31"/>
      <c r="P421" s="33" t="str">
        <f t="shared" si="27"/>
        <v/>
      </c>
      <c r="R421" s="174" t="str">
        <f t="shared" si="28"/>
        <v/>
      </c>
    </row>
    <row r="422" spans="1:18" ht="24.75" customHeight="1" x14ac:dyDescent="0.2">
      <c r="A422" s="212"/>
      <c r="B422" s="213"/>
      <c r="C422" s="214"/>
      <c r="D422" s="88"/>
      <c r="E422" s="110"/>
      <c r="F422" s="28"/>
      <c r="G422" s="28"/>
      <c r="H422" s="22" t="str">
        <f>IF(G422="","",ROUNDDOWN('Lesné celky'!$C$2*G422,2))</f>
        <v/>
      </c>
      <c r="I422" s="28"/>
      <c r="J422" s="28"/>
      <c r="K422" s="28"/>
      <c r="L422" s="28"/>
      <c r="M422" s="24">
        <f t="shared" si="25"/>
        <v>0</v>
      </c>
      <c r="N422" s="112" t="str">
        <f t="shared" si="26"/>
        <v/>
      </c>
      <c r="O422" s="31"/>
      <c r="P422" s="33" t="str">
        <f t="shared" si="27"/>
        <v/>
      </c>
      <c r="R422" s="174" t="str">
        <f t="shared" si="28"/>
        <v/>
      </c>
    </row>
    <row r="423" spans="1:18" ht="24.75" customHeight="1" x14ac:dyDescent="0.2">
      <c r="A423" s="212"/>
      <c r="B423" s="213"/>
      <c r="C423" s="214"/>
      <c r="D423" s="88"/>
      <c r="E423" s="110"/>
      <c r="F423" s="28"/>
      <c r="G423" s="28"/>
      <c r="H423" s="22" t="str">
        <f>IF(G423="","",ROUNDDOWN('Lesné celky'!$C$2*G423,2))</f>
        <v/>
      </c>
      <c r="I423" s="28"/>
      <c r="J423" s="28"/>
      <c r="K423" s="28"/>
      <c r="L423" s="28"/>
      <c r="M423" s="24">
        <f t="shared" si="25"/>
        <v>0</v>
      </c>
      <c r="N423" s="112" t="str">
        <f t="shared" si="26"/>
        <v/>
      </c>
      <c r="O423" s="31"/>
      <c r="P423" s="33" t="str">
        <f t="shared" si="27"/>
        <v/>
      </c>
      <c r="R423" s="174" t="str">
        <f t="shared" si="28"/>
        <v/>
      </c>
    </row>
    <row r="424" spans="1:18" ht="24.75" customHeight="1" x14ac:dyDescent="0.2">
      <c r="A424" s="212"/>
      <c r="B424" s="213"/>
      <c r="C424" s="214"/>
      <c r="D424" s="88"/>
      <c r="E424" s="110"/>
      <c r="F424" s="28"/>
      <c r="G424" s="28"/>
      <c r="H424" s="22" t="str">
        <f>IF(G424="","",ROUNDDOWN('Lesné celky'!$C$2*G424,2))</f>
        <v/>
      </c>
      <c r="I424" s="28"/>
      <c r="J424" s="28"/>
      <c r="K424" s="28"/>
      <c r="L424" s="28"/>
      <c r="M424" s="24">
        <f t="shared" si="25"/>
        <v>0</v>
      </c>
      <c r="N424" s="112" t="str">
        <f t="shared" si="26"/>
        <v/>
      </c>
      <c r="O424" s="31"/>
      <c r="P424" s="33" t="str">
        <f t="shared" si="27"/>
        <v/>
      </c>
      <c r="R424" s="174" t="str">
        <f t="shared" si="28"/>
        <v/>
      </c>
    </row>
    <row r="425" spans="1:18" ht="24.75" customHeight="1" x14ac:dyDescent="0.2">
      <c r="A425" s="212"/>
      <c r="B425" s="213"/>
      <c r="C425" s="214"/>
      <c r="D425" s="88"/>
      <c r="E425" s="110"/>
      <c r="F425" s="28"/>
      <c r="G425" s="28"/>
      <c r="H425" s="22" t="str">
        <f>IF(G425="","",ROUNDDOWN('Lesné celky'!$C$2*G425,2))</f>
        <v/>
      </c>
      <c r="I425" s="28"/>
      <c r="J425" s="28"/>
      <c r="K425" s="28"/>
      <c r="L425" s="28"/>
      <c r="M425" s="24">
        <f t="shared" si="25"/>
        <v>0</v>
      </c>
      <c r="N425" s="112" t="str">
        <f t="shared" si="26"/>
        <v/>
      </c>
      <c r="O425" s="31"/>
      <c r="P425" s="33" t="str">
        <f t="shared" si="27"/>
        <v/>
      </c>
      <c r="R425" s="174" t="str">
        <f t="shared" si="28"/>
        <v/>
      </c>
    </row>
    <row r="426" spans="1:18" ht="24.75" customHeight="1" x14ac:dyDescent="0.2">
      <c r="A426" s="212"/>
      <c r="B426" s="213"/>
      <c r="C426" s="214"/>
      <c r="D426" s="88"/>
      <c r="E426" s="110"/>
      <c r="F426" s="28"/>
      <c r="G426" s="28"/>
      <c r="H426" s="22" t="str">
        <f>IF(G426="","",ROUNDDOWN('Lesné celky'!$C$2*G426,2))</f>
        <v/>
      </c>
      <c r="I426" s="28"/>
      <c r="J426" s="28"/>
      <c r="K426" s="28"/>
      <c r="L426" s="28"/>
      <c r="M426" s="24">
        <f t="shared" si="25"/>
        <v>0</v>
      </c>
      <c r="N426" s="112" t="str">
        <f t="shared" si="26"/>
        <v/>
      </c>
      <c r="O426" s="31"/>
      <c r="P426" s="33" t="str">
        <f t="shared" si="27"/>
        <v/>
      </c>
      <c r="R426" s="174" t="str">
        <f t="shared" si="28"/>
        <v/>
      </c>
    </row>
    <row r="427" spans="1:18" ht="24.75" customHeight="1" x14ac:dyDescent="0.2">
      <c r="A427" s="212"/>
      <c r="B427" s="213"/>
      <c r="C427" s="214"/>
      <c r="D427" s="88"/>
      <c r="E427" s="110"/>
      <c r="F427" s="28"/>
      <c r="G427" s="28"/>
      <c r="H427" s="22" t="str">
        <f>IF(G427="","",ROUNDDOWN('Lesné celky'!$C$2*G427,2))</f>
        <v/>
      </c>
      <c r="I427" s="28"/>
      <c r="J427" s="28"/>
      <c r="K427" s="28"/>
      <c r="L427" s="28"/>
      <c r="M427" s="24">
        <f t="shared" si="25"/>
        <v>0</v>
      </c>
      <c r="N427" s="112" t="str">
        <f t="shared" si="26"/>
        <v/>
      </c>
      <c r="O427" s="31"/>
      <c r="P427" s="33" t="str">
        <f t="shared" si="27"/>
        <v/>
      </c>
      <c r="R427" s="174" t="str">
        <f t="shared" si="28"/>
        <v/>
      </c>
    </row>
    <row r="428" spans="1:18" ht="24.75" customHeight="1" x14ac:dyDescent="0.2">
      <c r="A428" s="212"/>
      <c r="B428" s="213"/>
      <c r="C428" s="214"/>
      <c r="D428" s="88"/>
      <c r="E428" s="110"/>
      <c r="F428" s="28"/>
      <c r="G428" s="28"/>
      <c r="H428" s="22" t="str">
        <f>IF(G428="","",ROUNDDOWN('Lesné celky'!$C$2*G428,2))</f>
        <v/>
      </c>
      <c r="I428" s="28"/>
      <c r="J428" s="28"/>
      <c r="K428" s="28"/>
      <c r="L428" s="28"/>
      <c r="M428" s="24">
        <f t="shared" si="25"/>
        <v>0</v>
      </c>
      <c r="N428" s="112" t="str">
        <f t="shared" si="26"/>
        <v/>
      </c>
      <c r="O428" s="31"/>
      <c r="P428" s="33" t="str">
        <f t="shared" si="27"/>
        <v/>
      </c>
      <c r="R428" s="174" t="str">
        <f t="shared" si="28"/>
        <v/>
      </c>
    </row>
    <row r="429" spans="1:18" ht="24.75" customHeight="1" x14ac:dyDescent="0.2">
      <c r="A429" s="212"/>
      <c r="B429" s="213"/>
      <c r="C429" s="214"/>
      <c r="D429" s="88"/>
      <c r="E429" s="110"/>
      <c r="F429" s="28"/>
      <c r="G429" s="28"/>
      <c r="H429" s="22" t="str">
        <f>IF(G429="","",ROUNDDOWN('Lesné celky'!$C$2*G429,2))</f>
        <v/>
      </c>
      <c r="I429" s="28"/>
      <c r="J429" s="28"/>
      <c r="K429" s="28"/>
      <c r="L429" s="28"/>
      <c r="M429" s="24">
        <f t="shared" si="25"/>
        <v>0</v>
      </c>
      <c r="N429" s="112" t="str">
        <f t="shared" si="26"/>
        <v/>
      </c>
      <c r="O429" s="31"/>
      <c r="P429" s="33" t="str">
        <f t="shared" si="27"/>
        <v/>
      </c>
      <c r="R429" s="174" t="str">
        <f t="shared" si="28"/>
        <v/>
      </c>
    </row>
    <row r="430" spans="1:18" ht="24.75" customHeight="1" x14ac:dyDescent="0.2">
      <c r="A430" s="212"/>
      <c r="B430" s="213"/>
      <c r="C430" s="214"/>
      <c r="D430" s="88"/>
      <c r="E430" s="110"/>
      <c r="F430" s="28"/>
      <c r="G430" s="28"/>
      <c r="H430" s="22" t="str">
        <f>IF(G430="","",ROUNDDOWN('Lesné celky'!$C$2*G430,2))</f>
        <v/>
      </c>
      <c r="I430" s="28"/>
      <c r="J430" s="28"/>
      <c r="K430" s="28"/>
      <c r="L430" s="28"/>
      <c r="M430" s="24">
        <f t="shared" si="25"/>
        <v>0</v>
      </c>
      <c r="N430" s="112" t="str">
        <f t="shared" si="26"/>
        <v/>
      </c>
      <c r="O430" s="31"/>
      <c r="P430" s="33" t="str">
        <f t="shared" si="27"/>
        <v/>
      </c>
      <c r="R430" s="174" t="str">
        <f t="shared" si="28"/>
        <v/>
      </c>
    </row>
    <row r="431" spans="1:18" ht="24.75" customHeight="1" x14ac:dyDescent="0.2">
      <c r="A431" s="212"/>
      <c r="B431" s="213"/>
      <c r="C431" s="214"/>
      <c r="D431" s="88"/>
      <c r="E431" s="110"/>
      <c r="F431" s="28"/>
      <c r="G431" s="28"/>
      <c r="H431" s="22" t="str">
        <f>IF(G431="","",ROUNDDOWN('Lesné celky'!$C$2*G431,2))</f>
        <v/>
      </c>
      <c r="I431" s="28"/>
      <c r="J431" s="28"/>
      <c r="K431" s="28"/>
      <c r="L431" s="28"/>
      <c r="M431" s="24">
        <f t="shared" si="25"/>
        <v>0</v>
      </c>
      <c r="N431" s="112" t="str">
        <f t="shared" si="26"/>
        <v/>
      </c>
      <c r="O431" s="31"/>
      <c r="P431" s="33" t="str">
        <f t="shared" si="27"/>
        <v/>
      </c>
      <c r="R431" s="174" t="str">
        <f t="shared" si="28"/>
        <v/>
      </c>
    </row>
    <row r="432" spans="1:18" ht="24.75" customHeight="1" x14ac:dyDescent="0.2">
      <c r="A432" s="212"/>
      <c r="B432" s="213"/>
      <c r="C432" s="214"/>
      <c r="D432" s="88"/>
      <c r="E432" s="110"/>
      <c r="F432" s="28"/>
      <c r="G432" s="28"/>
      <c r="H432" s="22" t="str">
        <f>IF(G432="","",ROUNDDOWN('Lesné celky'!$C$2*G432,2))</f>
        <v/>
      </c>
      <c r="I432" s="28"/>
      <c r="J432" s="28"/>
      <c r="K432" s="28"/>
      <c r="L432" s="28"/>
      <c r="M432" s="24">
        <f t="shared" si="25"/>
        <v>0</v>
      </c>
      <c r="N432" s="112" t="str">
        <f t="shared" si="26"/>
        <v/>
      </c>
      <c r="O432" s="31"/>
      <c r="P432" s="33" t="str">
        <f t="shared" si="27"/>
        <v/>
      </c>
      <c r="R432" s="174" t="str">
        <f t="shared" si="28"/>
        <v/>
      </c>
    </row>
    <row r="433" spans="1:18" ht="24.75" customHeight="1" x14ac:dyDescent="0.2">
      <c r="A433" s="212"/>
      <c r="B433" s="213"/>
      <c r="C433" s="214"/>
      <c r="D433" s="88"/>
      <c r="E433" s="110"/>
      <c r="F433" s="28"/>
      <c r="G433" s="28"/>
      <c r="H433" s="22" t="str">
        <f>IF(G433="","",ROUNDDOWN('Lesné celky'!$C$2*G433,2))</f>
        <v/>
      </c>
      <c r="I433" s="28"/>
      <c r="J433" s="28"/>
      <c r="K433" s="28"/>
      <c r="L433" s="28"/>
      <c r="M433" s="24">
        <f t="shared" si="25"/>
        <v>0</v>
      </c>
      <c r="N433" s="112" t="str">
        <f t="shared" si="26"/>
        <v/>
      </c>
      <c r="O433" s="31"/>
      <c r="P433" s="33" t="str">
        <f t="shared" si="27"/>
        <v/>
      </c>
      <c r="R433" s="174" t="str">
        <f t="shared" si="28"/>
        <v/>
      </c>
    </row>
    <row r="434" spans="1:18" ht="24.75" customHeight="1" x14ac:dyDescent="0.2">
      <c r="A434" s="212"/>
      <c r="B434" s="213"/>
      <c r="C434" s="214"/>
      <c r="D434" s="88"/>
      <c r="E434" s="110"/>
      <c r="F434" s="28"/>
      <c r="G434" s="28"/>
      <c r="H434" s="22" t="str">
        <f>IF(G434="","",ROUNDDOWN('Lesné celky'!$C$2*G434,2))</f>
        <v/>
      </c>
      <c r="I434" s="28"/>
      <c r="J434" s="28"/>
      <c r="K434" s="28"/>
      <c r="L434" s="28"/>
      <c r="M434" s="24">
        <f t="shared" si="25"/>
        <v>0</v>
      </c>
      <c r="N434" s="112" t="str">
        <f t="shared" si="26"/>
        <v/>
      </c>
      <c r="O434" s="31"/>
      <c r="P434" s="33" t="str">
        <f t="shared" si="27"/>
        <v/>
      </c>
      <c r="R434" s="174" t="str">
        <f t="shared" si="28"/>
        <v/>
      </c>
    </row>
    <row r="435" spans="1:18" ht="24.75" customHeight="1" x14ac:dyDescent="0.2">
      <c r="A435" s="212"/>
      <c r="B435" s="213"/>
      <c r="C435" s="214"/>
      <c r="D435" s="88"/>
      <c r="E435" s="110"/>
      <c r="F435" s="28"/>
      <c r="G435" s="28"/>
      <c r="H435" s="22" t="str">
        <f>IF(G435="","",ROUNDDOWN('Lesné celky'!$C$2*G435,2))</f>
        <v/>
      </c>
      <c r="I435" s="28"/>
      <c r="J435" s="28"/>
      <c r="K435" s="28"/>
      <c r="L435" s="28"/>
      <c r="M435" s="24">
        <f t="shared" si="25"/>
        <v>0</v>
      </c>
      <c r="N435" s="112" t="str">
        <f t="shared" si="26"/>
        <v/>
      </c>
      <c r="O435" s="31"/>
      <c r="P435" s="33" t="str">
        <f t="shared" si="27"/>
        <v/>
      </c>
      <c r="R435" s="174" t="str">
        <f t="shared" si="28"/>
        <v/>
      </c>
    </row>
    <row r="436" spans="1:18" ht="24.75" customHeight="1" x14ac:dyDescent="0.2">
      <c r="A436" s="212"/>
      <c r="B436" s="213"/>
      <c r="C436" s="214"/>
      <c r="D436" s="88"/>
      <c r="E436" s="110"/>
      <c r="F436" s="28"/>
      <c r="G436" s="28"/>
      <c r="H436" s="22" t="str">
        <f>IF(G436="","",ROUNDDOWN('Lesné celky'!$C$2*G436,2))</f>
        <v/>
      </c>
      <c r="I436" s="28"/>
      <c r="J436" s="28"/>
      <c r="K436" s="28"/>
      <c r="L436" s="28"/>
      <c r="M436" s="24">
        <f t="shared" si="25"/>
        <v>0</v>
      </c>
      <c r="N436" s="112" t="str">
        <f t="shared" si="26"/>
        <v/>
      </c>
      <c r="O436" s="31"/>
      <c r="P436" s="33" t="str">
        <f t="shared" si="27"/>
        <v/>
      </c>
      <c r="R436" s="174" t="str">
        <f t="shared" si="28"/>
        <v/>
      </c>
    </row>
    <row r="437" spans="1:18" ht="24.75" customHeight="1" x14ac:dyDescent="0.2">
      <c r="A437" s="212"/>
      <c r="B437" s="213"/>
      <c r="C437" s="214"/>
      <c r="D437" s="88"/>
      <c r="E437" s="110"/>
      <c r="F437" s="28"/>
      <c r="G437" s="28"/>
      <c r="H437" s="22" t="str">
        <f>IF(G437="","",ROUNDDOWN('Lesné celky'!$C$2*G437,2))</f>
        <v/>
      </c>
      <c r="I437" s="28"/>
      <c r="J437" s="28"/>
      <c r="K437" s="28"/>
      <c r="L437" s="28"/>
      <c r="M437" s="24">
        <f t="shared" si="25"/>
        <v>0</v>
      </c>
      <c r="N437" s="112" t="str">
        <f t="shared" si="26"/>
        <v/>
      </c>
      <c r="O437" s="31"/>
      <c r="P437" s="33" t="str">
        <f t="shared" si="27"/>
        <v/>
      </c>
      <c r="R437" s="174" t="str">
        <f t="shared" si="28"/>
        <v/>
      </c>
    </row>
    <row r="438" spans="1:18" ht="24.75" customHeight="1" x14ac:dyDescent="0.2">
      <c r="A438" s="212"/>
      <c r="B438" s="213"/>
      <c r="C438" s="214"/>
      <c r="D438" s="88"/>
      <c r="E438" s="110"/>
      <c r="F438" s="28"/>
      <c r="G438" s="28"/>
      <c r="H438" s="22" t="str">
        <f>IF(G438="","",ROUNDDOWN('Lesné celky'!$C$2*G438,2))</f>
        <v/>
      </c>
      <c r="I438" s="28"/>
      <c r="J438" s="28"/>
      <c r="K438" s="28"/>
      <c r="L438" s="28"/>
      <c r="M438" s="24">
        <f t="shared" si="25"/>
        <v>0</v>
      </c>
      <c r="N438" s="112" t="str">
        <f t="shared" si="26"/>
        <v/>
      </c>
      <c r="O438" s="31"/>
      <c r="P438" s="33" t="str">
        <f t="shared" si="27"/>
        <v/>
      </c>
      <c r="R438" s="174" t="str">
        <f t="shared" si="28"/>
        <v/>
      </c>
    </row>
    <row r="439" spans="1:18" ht="24.75" customHeight="1" x14ac:dyDescent="0.2">
      <c r="A439" s="212"/>
      <c r="B439" s="213"/>
      <c r="C439" s="214"/>
      <c r="D439" s="88"/>
      <c r="E439" s="110"/>
      <c r="F439" s="28"/>
      <c r="G439" s="28"/>
      <c r="H439" s="22" t="str">
        <f>IF(G439="","",ROUNDDOWN('Lesné celky'!$C$2*G439,2))</f>
        <v/>
      </c>
      <c r="I439" s="28"/>
      <c r="J439" s="28"/>
      <c r="K439" s="28"/>
      <c r="L439" s="28"/>
      <c r="M439" s="24">
        <f t="shared" si="25"/>
        <v>0</v>
      </c>
      <c r="N439" s="112" t="str">
        <f t="shared" si="26"/>
        <v/>
      </c>
      <c r="O439" s="31"/>
      <c r="P439" s="33" t="str">
        <f t="shared" si="27"/>
        <v/>
      </c>
      <c r="R439" s="174" t="str">
        <f t="shared" si="28"/>
        <v/>
      </c>
    </row>
    <row r="440" spans="1:18" ht="24.75" customHeight="1" x14ac:dyDescent="0.2">
      <c r="A440" s="212"/>
      <c r="B440" s="213"/>
      <c r="C440" s="214"/>
      <c r="D440" s="88"/>
      <c r="E440" s="110"/>
      <c r="F440" s="28"/>
      <c r="G440" s="28"/>
      <c r="H440" s="22" t="str">
        <f>IF(G440="","",ROUNDDOWN('Lesné celky'!$C$2*G440,2))</f>
        <v/>
      </c>
      <c r="I440" s="28"/>
      <c r="J440" s="28"/>
      <c r="K440" s="28"/>
      <c r="L440" s="28"/>
      <c r="M440" s="24">
        <f t="shared" si="25"/>
        <v>0</v>
      </c>
      <c r="N440" s="112" t="str">
        <f t="shared" si="26"/>
        <v/>
      </c>
      <c r="O440" s="31"/>
      <c r="P440" s="33" t="str">
        <f t="shared" si="27"/>
        <v/>
      </c>
      <c r="R440" s="174" t="str">
        <f t="shared" si="28"/>
        <v/>
      </c>
    </row>
    <row r="441" spans="1:18" ht="24.75" customHeight="1" x14ac:dyDescent="0.2">
      <c r="A441" s="212"/>
      <c r="B441" s="213"/>
      <c r="C441" s="214"/>
      <c r="D441" s="88"/>
      <c r="E441" s="110"/>
      <c r="F441" s="28"/>
      <c r="G441" s="28"/>
      <c r="H441" s="22" t="str">
        <f>IF(G441="","",ROUNDDOWN('Lesné celky'!$C$2*G441,2))</f>
        <v/>
      </c>
      <c r="I441" s="28"/>
      <c r="J441" s="28"/>
      <c r="K441" s="28"/>
      <c r="L441" s="28"/>
      <c r="M441" s="24">
        <f t="shared" si="25"/>
        <v>0</v>
      </c>
      <c r="N441" s="112" t="str">
        <f t="shared" si="26"/>
        <v/>
      </c>
      <c r="O441" s="31"/>
      <c r="P441" s="33" t="str">
        <f t="shared" si="27"/>
        <v/>
      </c>
      <c r="R441" s="174" t="str">
        <f t="shared" si="28"/>
        <v/>
      </c>
    </row>
    <row r="442" spans="1:18" ht="24.75" customHeight="1" x14ac:dyDescent="0.2">
      <c r="A442" s="212"/>
      <c r="B442" s="213"/>
      <c r="C442" s="214"/>
      <c r="D442" s="88"/>
      <c r="E442" s="110"/>
      <c r="F442" s="28"/>
      <c r="G442" s="28"/>
      <c r="H442" s="22" t="str">
        <f>IF(G442="","",ROUNDDOWN('Lesné celky'!$C$2*G442,2))</f>
        <v/>
      </c>
      <c r="I442" s="28"/>
      <c r="J442" s="28"/>
      <c r="K442" s="28"/>
      <c r="L442" s="28"/>
      <c r="M442" s="24">
        <f t="shared" si="25"/>
        <v>0</v>
      </c>
      <c r="N442" s="112" t="str">
        <f t="shared" si="26"/>
        <v/>
      </c>
      <c r="O442" s="31"/>
      <c r="P442" s="33" t="str">
        <f t="shared" si="27"/>
        <v/>
      </c>
      <c r="R442" s="174" t="str">
        <f t="shared" si="28"/>
        <v/>
      </c>
    </row>
    <row r="443" spans="1:18" ht="24.75" customHeight="1" x14ac:dyDescent="0.2">
      <c r="A443" s="212"/>
      <c r="B443" s="213"/>
      <c r="C443" s="214"/>
      <c r="D443" s="88"/>
      <c r="E443" s="110"/>
      <c r="F443" s="28"/>
      <c r="G443" s="28"/>
      <c r="H443" s="22" t="str">
        <f>IF(G443="","",ROUNDDOWN('Lesné celky'!$C$2*G443,2))</f>
        <v/>
      </c>
      <c r="I443" s="28"/>
      <c r="J443" s="28"/>
      <c r="K443" s="28"/>
      <c r="L443" s="28"/>
      <c r="M443" s="24">
        <f t="shared" si="25"/>
        <v>0</v>
      </c>
      <c r="N443" s="112" t="str">
        <f t="shared" si="26"/>
        <v/>
      </c>
      <c r="O443" s="31"/>
      <c r="P443" s="33" t="str">
        <f t="shared" si="27"/>
        <v/>
      </c>
      <c r="R443" s="174" t="str">
        <f t="shared" si="28"/>
        <v/>
      </c>
    </row>
    <row r="444" spans="1:18" ht="24.75" customHeight="1" x14ac:dyDescent="0.2">
      <c r="A444" s="212"/>
      <c r="B444" s="213"/>
      <c r="C444" s="214"/>
      <c r="D444" s="88"/>
      <c r="E444" s="110"/>
      <c r="F444" s="28"/>
      <c r="G444" s="28"/>
      <c r="H444" s="22" t="str">
        <f>IF(G444="","",ROUNDDOWN('Lesné celky'!$C$2*G444,2))</f>
        <v/>
      </c>
      <c r="I444" s="28"/>
      <c r="J444" s="28"/>
      <c r="K444" s="28"/>
      <c r="L444" s="28"/>
      <c r="M444" s="24">
        <f t="shared" si="25"/>
        <v>0</v>
      </c>
      <c r="N444" s="112" t="str">
        <f t="shared" si="26"/>
        <v/>
      </c>
      <c r="O444" s="31"/>
      <c r="P444" s="33" t="str">
        <f t="shared" si="27"/>
        <v/>
      </c>
      <c r="R444" s="174" t="str">
        <f t="shared" si="28"/>
        <v/>
      </c>
    </row>
    <row r="445" spans="1:18" ht="24.75" customHeight="1" x14ac:dyDescent="0.2">
      <c r="A445" s="212"/>
      <c r="B445" s="213"/>
      <c r="C445" s="214"/>
      <c r="D445" s="88"/>
      <c r="E445" s="110"/>
      <c r="F445" s="28"/>
      <c r="G445" s="28"/>
      <c r="H445" s="22" t="str">
        <f>IF(G445="","",ROUNDDOWN('Lesné celky'!$C$2*G445,2))</f>
        <v/>
      </c>
      <c r="I445" s="28"/>
      <c r="J445" s="28"/>
      <c r="K445" s="28"/>
      <c r="L445" s="28"/>
      <c r="M445" s="24">
        <f t="shared" si="25"/>
        <v>0</v>
      </c>
      <c r="N445" s="112" t="str">
        <f t="shared" si="26"/>
        <v/>
      </c>
      <c r="O445" s="31"/>
      <c r="P445" s="33" t="str">
        <f t="shared" si="27"/>
        <v/>
      </c>
      <c r="R445" s="174" t="str">
        <f t="shared" si="28"/>
        <v/>
      </c>
    </row>
    <row r="446" spans="1:18" ht="24.75" customHeight="1" x14ac:dyDescent="0.2">
      <c r="A446" s="212"/>
      <c r="B446" s="213"/>
      <c r="C446" s="214"/>
      <c r="D446" s="88"/>
      <c r="E446" s="110"/>
      <c r="F446" s="28"/>
      <c r="G446" s="28"/>
      <c r="H446" s="22" t="str">
        <f>IF(G446="","",ROUNDDOWN('Lesné celky'!$C$2*G446,2))</f>
        <v/>
      </c>
      <c r="I446" s="28"/>
      <c r="J446" s="28"/>
      <c r="K446" s="28"/>
      <c r="L446" s="28"/>
      <c r="M446" s="24">
        <f t="shared" si="25"/>
        <v>0</v>
      </c>
      <c r="N446" s="112" t="str">
        <f t="shared" si="26"/>
        <v/>
      </c>
      <c r="O446" s="31"/>
      <c r="P446" s="33" t="str">
        <f t="shared" si="27"/>
        <v/>
      </c>
      <c r="R446" s="174" t="str">
        <f t="shared" si="28"/>
        <v/>
      </c>
    </row>
    <row r="447" spans="1:18" ht="24.75" customHeight="1" x14ac:dyDescent="0.2">
      <c r="A447" s="212"/>
      <c r="B447" s="213"/>
      <c r="C447" s="214"/>
      <c r="D447" s="88"/>
      <c r="E447" s="110"/>
      <c r="F447" s="28"/>
      <c r="G447" s="28"/>
      <c r="H447" s="22" t="str">
        <f>IF(G447="","",ROUNDDOWN('Lesné celky'!$C$2*G447,2))</f>
        <v/>
      </c>
      <c r="I447" s="28"/>
      <c r="J447" s="28"/>
      <c r="K447" s="28"/>
      <c r="L447" s="28"/>
      <c r="M447" s="24">
        <f t="shared" si="25"/>
        <v>0</v>
      </c>
      <c r="N447" s="112" t="str">
        <f t="shared" si="26"/>
        <v/>
      </c>
      <c r="O447" s="31"/>
      <c r="P447" s="33" t="str">
        <f t="shared" si="27"/>
        <v/>
      </c>
      <c r="R447" s="174" t="str">
        <f t="shared" si="28"/>
        <v/>
      </c>
    </row>
    <row r="448" spans="1:18" ht="24.75" customHeight="1" x14ac:dyDescent="0.2">
      <c r="A448" s="212"/>
      <c r="B448" s="213"/>
      <c r="C448" s="214"/>
      <c r="D448" s="88"/>
      <c r="E448" s="110"/>
      <c r="F448" s="28"/>
      <c r="G448" s="28"/>
      <c r="H448" s="22" t="str">
        <f>IF(G448="","",ROUNDDOWN('Lesné celky'!$C$2*G448,2))</f>
        <v/>
      </c>
      <c r="I448" s="28"/>
      <c r="J448" s="28"/>
      <c r="K448" s="28"/>
      <c r="L448" s="28"/>
      <c r="M448" s="24">
        <f t="shared" si="25"/>
        <v>0</v>
      </c>
      <c r="N448" s="112" t="str">
        <f t="shared" si="26"/>
        <v/>
      </c>
      <c r="O448" s="31"/>
      <c r="P448" s="33" t="str">
        <f t="shared" si="27"/>
        <v/>
      </c>
      <c r="R448" s="174" t="str">
        <f t="shared" si="28"/>
        <v/>
      </c>
    </row>
    <row r="449" spans="1:18" ht="24.75" customHeight="1" x14ac:dyDescent="0.2">
      <c r="A449" s="212"/>
      <c r="B449" s="213"/>
      <c r="C449" s="214"/>
      <c r="D449" s="88"/>
      <c r="E449" s="110"/>
      <c r="F449" s="28"/>
      <c r="G449" s="28"/>
      <c r="H449" s="22" t="str">
        <f>IF(G449="","",ROUNDDOWN('Lesné celky'!$C$2*G449,2))</f>
        <v/>
      </c>
      <c r="I449" s="28"/>
      <c r="J449" s="28"/>
      <c r="K449" s="28"/>
      <c r="L449" s="28"/>
      <c r="M449" s="24">
        <f t="shared" si="25"/>
        <v>0</v>
      </c>
      <c r="N449" s="112" t="str">
        <f t="shared" si="26"/>
        <v/>
      </c>
      <c r="O449" s="31"/>
      <c r="P449" s="33" t="str">
        <f t="shared" si="27"/>
        <v/>
      </c>
      <c r="R449" s="174" t="str">
        <f t="shared" si="28"/>
        <v/>
      </c>
    </row>
    <row r="450" spans="1:18" ht="24.75" customHeight="1" x14ac:dyDescent="0.2">
      <c r="A450" s="212"/>
      <c r="B450" s="213"/>
      <c r="C450" s="214"/>
      <c r="D450" s="88"/>
      <c r="E450" s="110"/>
      <c r="F450" s="28"/>
      <c r="G450" s="28"/>
      <c r="H450" s="22" t="str">
        <f>IF(G450="","",ROUNDDOWN('Lesné celky'!$C$2*G450,2))</f>
        <v/>
      </c>
      <c r="I450" s="28"/>
      <c r="J450" s="28"/>
      <c r="K450" s="28"/>
      <c r="L450" s="28"/>
      <c r="M450" s="24">
        <f t="shared" ref="M450:M513" si="29">SUM(I450:L450)</f>
        <v>0</v>
      </c>
      <c r="N450" s="112" t="str">
        <f t="shared" ref="N450:N513" si="30">IF(ROUNDDOWN(F450*G450,2)-ROUNDDOWN(SUM(I450:L450),2)=0,"","zlý súčet")</f>
        <v/>
      </c>
      <c r="O450" s="31"/>
      <c r="P450" s="33" t="str">
        <f t="shared" si="27"/>
        <v/>
      </c>
      <c r="R450" s="174" t="str">
        <f t="shared" si="28"/>
        <v/>
      </c>
    </row>
    <row r="451" spans="1:18" ht="24.75" customHeight="1" x14ac:dyDescent="0.2">
      <c r="A451" s="212"/>
      <c r="B451" s="213"/>
      <c r="C451" s="214"/>
      <c r="D451" s="88"/>
      <c r="E451" s="110"/>
      <c r="F451" s="28"/>
      <c r="G451" s="28"/>
      <c r="H451" s="22" t="str">
        <f>IF(G451="","",ROUNDDOWN('Lesné celky'!$C$2*G451,2))</f>
        <v/>
      </c>
      <c r="I451" s="28"/>
      <c r="J451" s="28"/>
      <c r="K451" s="28"/>
      <c r="L451" s="28"/>
      <c r="M451" s="24">
        <f t="shared" si="29"/>
        <v>0</v>
      </c>
      <c r="N451" s="112" t="str">
        <f t="shared" si="30"/>
        <v/>
      </c>
      <c r="O451" s="31"/>
      <c r="P451" s="33" t="str">
        <f t="shared" si="27"/>
        <v/>
      </c>
      <c r="R451" s="174" t="str">
        <f t="shared" si="28"/>
        <v/>
      </c>
    </row>
    <row r="452" spans="1:18" ht="24.75" customHeight="1" x14ac:dyDescent="0.2">
      <c r="A452" s="212"/>
      <c r="B452" s="213"/>
      <c r="C452" s="214"/>
      <c r="D452" s="88"/>
      <c r="E452" s="110"/>
      <c r="F452" s="28"/>
      <c r="G452" s="28"/>
      <c r="H452" s="22" t="str">
        <f>IF(G452="","",ROUNDDOWN('Lesné celky'!$C$2*G452,2))</f>
        <v/>
      </c>
      <c r="I452" s="28"/>
      <c r="J452" s="28"/>
      <c r="K452" s="28"/>
      <c r="L452" s="28"/>
      <c r="M452" s="24">
        <f t="shared" si="29"/>
        <v>0</v>
      </c>
      <c r="N452" s="112" t="str">
        <f t="shared" si="30"/>
        <v/>
      </c>
      <c r="O452" s="31"/>
      <c r="P452" s="33" t="str">
        <f t="shared" si="27"/>
        <v/>
      </c>
      <c r="R452" s="174" t="str">
        <f t="shared" si="28"/>
        <v/>
      </c>
    </row>
    <row r="453" spans="1:18" ht="24.75" customHeight="1" x14ac:dyDescent="0.2">
      <c r="A453" s="212"/>
      <c r="B453" s="213"/>
      <c r="C453" s="214"/>
      <c r="D453" s="88"/>
      <c r="E453" s="110"/>
      <c r="F453" s="28"/>
      <c r="G453" s="28"/>
      <c r="H453" s="22" t="str">
        <f>IF(G453="","",ROUNDDOWN('Lesné celky'!$C$2*G453,2))</f>
        <v/>
      </c>
      <c r="I453" s="28"/>
      <c r="J453" s="28"/>
      <c r="K453" s="28"/>
      <c r="L453" s="28"/>
      <c r="M453" s="24">
        <f t="shared" si="29"/>
        <v>0</v>
      </c>
      <c r="N453" s="112" t="str">
        <f t="shared" si="30"/>
        <v/>
      </c>
      <c r="O453" s="31"/>
      <c r="P453" s="33" t="str">
        <f t="shared" si="27"/>
        <v/>
      </c>
      <c r="R453" s="174" t="str">
        <f t="shared" si="28"/>
        <v/>
      </c>
    </row>
    <row r="454" spans="1:18" ht="24.75" customHeight="1" x14ac:dyDescent="0.2">
      <c r="A454" s="212"/>
      <c r="B454" s="213"/>
      <c r="C454" s="214"/>
      <c r="D454" s="88"/>
      <c r="E454" s="110"/>
      <c r="F454" s="28"/>
      <c r="G454" s="28"/>
      <c r="H454" s="22" t="str">
        <f>IF(G454="","",ROUNDDOWN('Lesné celky'!$C$2*G454,2))</f>
        <v/>
      </c>
      <c r="I454" s="28"/>
      <c r="J454" s="28"/>
      <c r="K454" s="28"/>
      <c r="L454" s="28"/>
      <c r="M454" s="24">
        <f t="shared" si="29"/>
        <v>0</v>
      </c>
      <c r="N454" s="112" t="str">
        <f t="shared" si="30"/>
        <v/>
      </c>
      <c r="O454" s="31"/>
      <c r="P454" s="33" t="str">
        <f t="shared" si="27"/>
        <v/>
      </c>
      <c r="R454" s="174" t="str">
        <f t="shared" si="28"/>
        <v/>
      </c>
    </row>
    <row r="455" spans="1:18" ht="24.75" customHeight="1" x14ac:dyDescent="0.2">
      <c r="A455" s="212"/>
      <c r="B455" s="213"/>
      <c r="C455" s="214"/>
      <c r="D455" s="88"/>
      <c r="E455" s="110"/>
      <c r="F455" s="28"/>
      <c r="G455" s="28"/>
      <c r="H455" s="22" t="str">
        <f>IF(G455="","",ROUNDDOWN('Lesné celky'!$C$2*G455,2))</f>
        <v/>
      </c>
      <c r="I455" s="28"/>
      <c r="J455" s="28"/>
      <c r="K455" s="28"/>
      <c r="L455" s="28"/>
      <c r="M455" s="24">
        <f t="shared" si="29"/>
        <v>0</v>
      </c>
      <c r="N455" s="112" t="str">
        <f t="shared" si="30"/>
        <v/>
      </c>
      <c r="O455" s="31"/>
      <c r="P455" s="33" t="str">
        <f t="shared" si="27"/>
        <v/>
      </c>
      <c r="R455" s="174" t="str">
        <f t="shared" si="28"/>
        <v/>
      </c>
    </row>
    <row r="456" spans="1:18" ht="24.75" customHeight="1" x14ac:dyDescent="0.2">
      <c r="A456" s="212"/>
      <c r="B456" s="213"/>
      <c r="C456" s="214"/>
      <c r="D456" s="88"/>
      <c r="E456" s="110"/>
      <c r="F456" s="28"/>
      <c r="G456" s="28"/>
      <c r="H456" s="22" t="str">
        <f>IF(G456="","",ROUNDDOWN('Lesné celky'!$C$2*G456,2))</f>
        <v/>
      </c>
      <c r="I456" s="28"/>
      <c r="J456" s="28"/>
      <c r="K456" s="28"/>
      <c r="L456" s="28"/>
      <c r="M456" s="24">
        <f t="shared" si="29"/>
        <v>0</v>
      </c>
      <c r="N456" s="112" t="str">
        <f t="shared" si="30"/>
        <v/>
      </c>
      <c r="O456" s="31"/>
      <c r="P456" s="33" t="str">
        <f t="shared" si="27"/>
        <v/>
      </c>
      <c r="R456" s="174" t="str">
        <f t="shared" si="28"/>
        <v/>
      </c>
    </row>
    <row r="457" spans="1:18" ht="24.75" customHeight="1" x14ac:dyDescent="0.2">
      <c r="A457" s="212"/>
      <c r="B457" s="213"/>
      <c r="C457" s="214"/>
      <c r="D457" s="88"/>
      <c r="E457" s="110"/>
      <c r="F457" s="28"/>
      <c r="G457" s="28"/>
      <c r="H457" s="22" t="str">
        <f>IF(G457="","",ROUNDDOWN('Lesné celky'!$C$2*G457,2))</f>
        <v/>
      </c>
      <c r="I457" s="28"/>
      <c r="J457" s="28"/>
      <c r="K457" s="28"/>
      <c r="L457" s="28"/>
      <c r="M457" s="24">
        <f t="shared" si="29"/>
        <v>0</v>
      </c>
      <c r="N457" s="112" t="str">
        <f t="shared" si="30"/>
        <v/>
      </c>
      <c r="O457" s="31"/>
      <c r="P457" s="33" t="str">
        <f t="shared" si="27"/>
        <v/>
      </c>
      <c r="R457" s="174" t="str">
        <f t="shared" si="28"/>
        <v/>
      </c>
    </row>
    <row r="458" spans="1:18" ht="24.75" customHeight="1" x14ac:dyDescent="0.2">
      <c r="A458" s="212"/>
      <c r="B458" s="213"/>
      <c r="C458" s="214"/>
      <c r="D458" s="88"/>
      <c r="E458" s="110"/>
      <c r="F458" s="28"/>
      <c r="G458" s="28"/>
      <c r="H458" s="22" t="str">
        <f>IF(G458="","",ROUNDDOWN('Lesné celky'!$C$2*G458,2))</f>
        <v/>
      </c>
      <c r="I458" s="28"/>
      <c r="J458" s="28"/>
      <c r="K458" s="28"/>
      <c r="L458" s="28"/>
      <c r="M458" s="24">
        <f t="shared" si="29"/>
        <v>0</v>
      </c>
      <c r="N458" s="112" t="str">
        <f t="shared" si="30"/>
        <v/>
      </c>
      <c r="O458" s="31"/>
      <c r="P458" s="33" t="str">
        <f t="shared" si="27"/>
        <v/>
      </c>
      <c r="R458" s="174" t="str">
        <f t="shared" si="28"/>
        <v/>
      </c>
    </row>
    <row r="459" spans="1:18" ht="24.75" customHeight="1" x14ac:dyDescent="0.2">
      <c r="A459" s="212"/>
      <c r="B459" s="213"/>
      <c r="C459" s="214"/>
      <c r="D459" s="88"/>
      <c r="E459" s="110"/>
      <c r="F459" s="28"/>
      <c r="G459" s="28"/>
      <c r="H459" s="22" t="str">
        <f>IF(G459="","",ROUNDDOWN('Lesné celky'!$C$2*G459,2))</f>
        <v/>
      </c>
      <c r="I459" s="28"/>
      <c r="J459" s="28"/>
      <c r="K459" s="28"/>
      <c r="L459" s="28"/>
      <c r="M459" s="24">
        <f t="shared" si="29"/>
        <v>0</v>
      </c>
      <c r="N459" s="112" t="str">
        <f t="shared" si="30"/>
        <v/>
      </c>
      <c r="O459" s="31"/>
      <c r="P459" s="33" t="str">
        <f t="shared" si="27"/>
        <v/>
      </c>
      <c r="R459" s="174" t="str">
        <f t="shared" si="28"/>
        <v/>
      </c>
    </row>
    <row r="460" spans="1:18" ht="24.75" customHeight="1" x14ac:dyDescent="0.2">
      <c r="A460" s="212"/>
      <c r="B460" s="213"/>
      <c r="C460" s="214"/>
      <c r="D460" s="88"/>
      <c r="E460" s="110"/>
      <c r="F460" s="28"/>
      <c r="G460" s="28"/>
      <c r="H460" s="22" t="str">
        <f>IF(G460="","",ROUNDDOWN('Lesné celky'!$C$2*G460,2))</f>
        <v/>
      </c>
      <c r="I460" s="28"/>
      <c r="J460" s="28"/>
      <c r="K460" s="28"/>
      <c r="L460" s="28"/>
      <c r="M460" s="24">
        <f t="shared" si="29"/>
        <v>0</v>
      </c>
      <c r="N460" s="112" t="str">
        <f t="shared" si="30"/>
        <v/>
      </c>
      <c r="O460" s="31"/>
      <c r="P460" s="33" t="str">
        <f t="shared" si="27"/>
        <v/>
      </c>
      <c r="R460" s="174" t="str">
        <f t="shared" si="28"/>
        <v/>
      </c>
    </row>
    <row r="461" spans="1:18" ht="24.75" customHeight="1" x14ac:dyDescent="0.2">
      <c r="A461" s="212"/>
      <c r="B461" s="213"/>
      <c r="C461" s="214"/>
      <c r="D461" s="88"/>
      <c r="E461" s="110"/>
      <c r="F461" s="28"/>
      <c r="G461" s="28"/>
      <c r="H461" s="22" t="str">
        <f>IF(G461="","",ROUNDDOWN('Lesné celky'!$C$2*G461,2))</f>
        <v/>
      </c>
      <c r="I461" s="28"/>
      <c r="J461" s="28"/>
      <c r="K461" s="28"/>
      <c r="L461" s="28"/>
      <c r="M461" s="24">
        <f t="shared" si="29"/>
        <v>0</v>
      </c>
      <c r="N461" s="112" t="str">
        <f t="shared" si="30"/>
        <v/>
      </c>
      <c r="O461" s="31"/>
      <c r="P461" s="33" t="str">
        <f t="shared" si="27"/>
        <v/>
      </c>
      <c r="R461" s="174" t="str">
        <f t="shared" si="28"/>
        <v/>
      </c>
    </row>
    <row r="462" spans="1:18" ht="24.75" customHeight="1" x14ac:dyDescent="0.2">
      <c r="A462" s="212"/>
      <c r="B462" s="213"/>
      <c r="C462" s="214"/>
      <c r="D462" s="88"/>
      <c r="E462" s="110"/>
      <c r="F462" s="28"/>
      <c r="G462" s="28"/>
      <c r="H462" s="22" t="str">
        <f>IF(G462="","",ROUNDDOWN('Lesné celky'!$C$2*G462,2))</f>
        <v/>
      </c>
      <c r="I462" s="28"/>
      <c r="J462" s="28"/>
      <c r="K462" s="28"/>
      <c r="L462" s="28"/>
      <c r="M462" s="24">
        <f t="shared" si="29"/>
        <v>0</v>
      </c>
      <c r="N462" s="112" t="str">
        <f t="shared" si="30"/>
        <v/>
      </c>
      <c r="O462" s="31"/>
      <c r="P462" s="33" t="str">
        <f t="shared" si="27"/>
        <v/>
      </c>
      <c r="R462" s="174" t="str">
        <f t="shared" si="28"/>
        <v/>
      </c>
    </row>
    <row r="463" spans="1:18" ht="24.75" customHeight="1" x14ac:dyDescent="0.2">
      <c r="A463" s="212"/>
      <c r="B463" s="213"/>
      <c r="C463" s="214"/>
      <c r="D463" s="88"/>
      <c r="E463" s="110"/>
      <c r="F463" s="28"/>
      <c r="G463" s="28"/>
      <c r="H463" s="22" t="str">
        <f>IF(G463="","",ROUNDDOWN('Lesné celky'!$C$2*G463,2))</f>
        <v/>
      </c>
      <c r="I463" s="28"/>
      <c r="J463" s="28"/>
      <c r="K463" s="28"/>
      <c r="L463" s="28"/>
      <c r="M463" s="24">
        <f t="shared" si="29"/>
        <v>0</v>
      </c>
      <c r="N463" s="112" t="str">
        <f t="shared" si="30"/>
        <v/>
      </c>
      <c r="O463" s="31"/>
      <c r="P463" s="33" t="str">
        <f t="shared" si="27"/>
        <v/>
      </c>
      <c r="R463" s="174" t="str">
        <f t="shared" si="28"/>
        <v/>
      </c>
    </row>
    <row r="464" spans="1:18" ht="24.75" customHeight="1" x14ac:dyDescent="0.2">
      <c r="A464" s="212"/>
      <c r="B464" s="213"/>
      <c r="C464" s="214"/>
      <c r="D464" s="88"/>
      <c r="E464" s="110"/>
      <c r="F464" s="28"/>
      <c r="G464" s="28"/>
      <c r="H464" s="22" t="str">
        <f>IF(G464="","",ROUNDDOWN('Lesné celky'!$C$2*G464,2))</f>
        <v/>
      </c>
      <c r="I464" s="28"/>
      <c r="J464" s="28"/>
      <c r="K464" s="28"/>
      <c r="L464" s="28"/>
      <c r="M464" s="24">
        <f t="shared" si="29"/>
        <v>0</v>
      </c>
      <c r="N464" s="112" t="str">
        <f t="shared" si="30"/>
        <v/>
      </c>
      <c r="O464" s="31"/>
      <c r="P464" s="33" t="str">
        <f t="shared" si="27"/>
        <v/>
      </c>
      <c r="R464" s="174" t="str">
        <f t="shared" si="28"/>
        <v/>
      </c>
    </row>
    <row r="465" spans="1:18" ht="24.75" customHeight="1" x14ac:dyDescent="0.2">
      <c r="A465" s="212"/>
      <c r="B465" s="213"/>
      <c r="C465" s="214"/>
      <c r="D465" s="88"/>
      <c r="E465" s="110"/>
      <c r="F465" s="28"/>
      <c r="G465" s="28"/>
      <c r="H465" s="22" t="str">
        <f>IF(G465="","",ROUNDDOWN('Lesné celky'!$C$2*G465,2))</f>
        <v/>
      </c>
      <c r="I465" s="28"/>
      <c r="J465" s="28"/>
      <c r="K465" s="28"/>
      <c r="L465" s="28"/>
      <c r="M465" s="24">
        <f t="shared" si="29"/>
        <v>0</v>
      </c>
      <c r="N465" s="112" t="str">
        <f t="shared" si="30"/>
        <v/>
      </c>
      <c r="O465" s="31"/>
      <c r="P465" s="33" t="str">
        <f t="shared" si="27"/>
        <v/>
      </c>
      <c r="R465" s="174" t="str">
        <f t="shared" si="28"/>
        <v/>
      </c>
    </row>
    <row r="466" spans="1:18" ht="24.75" customHeight="1" x14ac:dyDescent="0.2">
      <c r="A466" s="212"/>
      <c r="B466" s="213"/>
      <c r="C466" s="214"/>
      <c r="D466" s="88"/>
      <c r="E466" s="110"/>
      <c r="F466" s="28"/>
      <c r="G466" s="28"/>
      <c r="H466" s="22" t="str">
        <f>IF(G466="","",ROUNDDOWN('Lesné celky'!$C$2*G466,2))</f>
        <v/>
      </c>
      <c r="I466" s="28"/>
      <c r="J466" s="28"/>
      <c r="K466" s="28"/>
      <c r="L466" s="28"/>
      <c r="M466" s="24">
        <f t="shared" si="29"/>
        <v>0</v>
      </c>
      <c r="N466" s="112" t="str">
        <f t="shared" si="30"/>
        <v/>
      </c>
      <c r="O466" s="31"/>
      <c r="P466" s="33" t="str">
        <f t="shared" si="27"/>
        <v/>
      </c>
      <c r="R466" s="174" t="str">
        <f t="shared" si="28"/>
        <v/>
      </c>
    </row>
    <row r="467" spans="1:18" ht="24.75" customHeight="1" x14ac:dyDescent="0.2">
      <c r="A467" s="212"/>
      <c r="B467" s="213"/>
      <c r="C467" s="214"/>
      <c r="D467" s="88"/>
      <c r="E467" s="110"/>
      <c r="F467" s="28"/>
      <c r="G467" s="28"/>
      <c r="H467" s="22" t="str">
        <f>IF(G467="","",ROUNDDOWN('Lesné celky'!$C$2*G467,2))</f>
        <v/>
      </c>
      <c r="I467" s="28"/>
      <c r="J467" s="28"/>
      <c r="K467" s="28"/>
      <c r="L467" s="28"/>
      <c r="M467" s="24">
        <f t="shared" si="29"/>
        <v>0</v>
      </c>
      <c r="N467" s="112" t="str">
        <f t="shared" si="30"/>
        <v/>
      </c>
      <c r="O467" s="31"/>
      <c r="P467" s="33" t="str">
        <f t="shared" si="27"/>
        <v/>
      </c>
      <c r="R467" s="174" t="str">
        <f t="shared" si="28"/>
        <v/>
      </c>
    </row>
    <row r="468" spans="1:18" ht="24.75" customHeight="1" x14ac:dyDescent="0.2">
      <c r="A468" s="212"/>
      <c r="B468" s="213"/>
      <c r="C468" s="214"/>
      <c r="D468" s="88"/>
      <c r="E468" s="110"/>
      <c r="F468" s="28"/>
      <c r="G468" s="28"/>
      <c r="H468" s="22" t="str">
        <f>IF(G468="","",ROUNDDOWN('Lesné celky'!$C$2*G468,2))</f>
        <v/>
      </c>
      <c r="I468" s="28"/>
      <c r="J468" s="28"/>
      <c r="K468" s="28"/>
      <c r="L468" s="28"/>
      <c r="M468" s="24">
        <f t="shared" si="29"/>
        <v>0</v>
      </c>
      <c r="N468" s="112" t="str">
        <f t="shared" si="30"/>
        <v/>
      </c>
      <c r="O468" s="31"/>
      <c r="P468" s="33" t="str">
        <f t="shared" ref="P468:P531" si="31">IF(H468="","",H468-O468)</f>
        <v/>
      </c>
      <c r="R468" s="174" t="str">
        <f t="shared" ref="R468:R531" si="32">IF(AND(H468&lt;&gt;"",OR(E468="",D468="",A468="")),"nekorektne zadané údaje","")</f>
        <v/>
      </c>
    </row>
    <row r="469" spans="1:18" ht="24.75" customHeight="1" x14ac:dyDescent="0.2">
      <c r="A469" s="212"/>
      <c r="B469" s="213"/>
      <c r="C469" s="214"/>
      <c r="D469" s="88"/>
      <c r="E469" s="110"/>
      <c r="F469" s="28"/>
      <c r="G469" s="28"/>
      <c r="H469" s="22" t="str">
        <f>IF(G469="","",ROUNDDOWN('Lesné celky'!$C$2*G469,2))</f>
        <v/>
      </c>
      <c r="I469" s="28"/>
      <c r="J469" s="28"/>
      <c r="K469" s="28"/>
      <c r="L469" s="28"/>
      <c r="M469" s="24">
        <f t="shared" si="29"/>
        <v>0</v>
      </c>
      <c r="N469" s="112" t="str">
        <f t="shared" si="30"/>
        <v/>
      </c>
      <c r="O469" s="31"/>
      <c r="P469" s="33" t="str">
        <f t="shared" si="31"/>
        <v/>
      </c>
      <c r="R469" s="174" t="str">
        <f t="shared" si="32"/>
        <v/>
      </c>
    </row>
    <row r="470" spans="1:18" ht="24.75" customHeight="1" x14ac:dyDescent="0.2">
      <c r="A470" s="212"/>
      <c r="B470" s="213"/>
      <c r="C470" s="214"/>
      <c r="D470" s="88"/>
      <c r="E470" s="110"/>
      <c r="F470" s="28"/>
      <c r="G470" s="28"/>
      <c r="H470" s="22" t="str">
        <f>IF(G470="","",ROUNDDOWN('Lesné celky'!$C$2*G470,2))</f>
        <v/>
      </c>
      <c r="I470" s="28"/>
      <c r="J470" s="28"/>
      <c r="K470" s="28"/>
      <c r="L470" s="28"/>
      <c r="M470" s="24">
        <f t="shared" si="29"/>
        <v>0</v>
      </c>
      <c r="N470" s="112" t="str">
        <f t="shared" si="30"/>
        <v/>
      </c>
      <c r="O470" s="31"/>
      <c r="P470" s="33" t="str">
        <f t="shared" si="31"/>
        <v/>
      </c>
      <c r="R470" s="174" t="str">
        <f t="shared" si="32"/>
        <v/>
      </c>
    </row>
    <row r="471" spans="1:18" ht="24.75" customHeight="1" x14ac:dyDescent="0.2">
      <c r="A471" s="212"/>
      <c r="B471" s="213"/>
      <c r="C471" s="214"/>
      <c r="D471" s="88"/>
      <c r="E471" s="110"/>
      <c r="F471" s="28"/>
      <c r="G471" s="28"/>
      <c r="H471" s="22" t="str">
        <f>IF(G471="","",ROUNDDOWN('Lesné celky'!$C$2*G471,2))</f>
        <v/>
      </c>
      <c r="I471" s="28"/>
      <c r="J471" s="28"/>
      <c r="K471" s="28"/>
      <c r="L471" s="28"/>
      <c r="M471" s="24">
        <f t="shared" si="29"/>
        <v>0</v>
      </c>
      <c r="N471" s="112" t="str">
        <f t="shared" si="30"/>
        <v/>
      </c>
      <c r="O471" s="31"/>
      <c r="P471" s="33" t="str">
        <f t="shared" si="31"/>
        <v/>
      </c>
      <c r="R471" s="174" t="str">
        <f t="shared" si="32"/>
        <v/>
      </c>
    </row>
    <row r="472" spans="1:18" ht="24.75" customHeight="1" x14ac:dyDescent="0.2">
      <c r="A472" s="212"/>
      <c r="B472" s="213"/>
      <c r="C472" s="214"/>
      <c r="D472" s="88"/>
      <c r="E472" s="110"/>
      <c r="F472" s="28"/>
      <c r="G472" s="28"/>
      <c r="H472" s="22" t="str">
        <f>IF(G472="","",ROUNDDOWN('Lesné celky'!$C$2*G472,2))</f>
        <v/>
      </c>
      <c r="I472" s="28"/>
      <c r="J472" s="28"/>
      <c r="K472" s="28"/>
      <c r="L472" s="28"/>
      <c r="M472" s="24">
        <f t="shared" si="29"/>
        <v>0</v>
      </c>
      <c r="N472" s="112" t="str">
        <f t="shared" si="30"/>
        <v/>
      </c>
      <c r="O472" s="31"/>
      <c r="P472" s="33" t="str">
        <f t="shared" si="31"/>
        <v/>
      </c>
      <c r="R472" s="174" t="str">
        <f t="shared" si="32"/>
        <v/>
      </c>
    </row>
    <row r="473" spans="1:18" ht="24.75" customHeight="1" x14ac:dyDescent="0.2">
      <c r="A473" s="212"/>
      <c r="B473" s="213"/>
      <c r="C473" s="214"/>
      <c r="D473" s="88"/>
      <c r="E473" s="110"/>
      <c r="F473" s="28"/>
      <c r="G473" s="28"/>
      <c r="H473" s="22" t="str">
        <f>IF(G473="","",ROUNDDOWN('Lesné celky'!$C$2*G473,2))</f>
        <v/>
      </c>
      <c r="I473" s="28"/>
      <c r="J473" s="28"/>
      <c r="K473" s="28"/>
      <c r="L473" s="28"/>
      <c r="M473" s="24">
        <f t="shared" si="29"/>
        <v>0</v>
      </c>
      <c r="N473" s="112" t="str">
        <f t="shared" si="30"/>
        <v/>
      </c>
      <c r="O473" s="31"/>
      <c r="P473" s="33" t="str">
        <f t="shared" si="31"/>
        <v/>
      </c>
      <c r="R473" s="174" t="str">
        <f t="shared" si="32"/>
        <v/>
      </c>
    </row>
    <row r="474" spans="1:18" ht="24.75" customHeight="1" x14ac:dyDescent="0.2">
      <c r="A474" s="212"/>
      <c r="B474" s="213"/>
      <c r="C474" s="214"/>
      <c r="D474" s="88"/>
      <c r="E474" s="110"/>
      <c r="F474" s="28"/>
      <c r="G474" s="28"/>
      <c r="H474" s="22" t="str">
        <f>IF(G474="","",ROUNDDOWN('Lesné celky'!$C$2*G474,2))</f>
        <v/>
      </c>
      <c r="I474" s="28"/>
      <c r="J474" s="28"/>
      <c r="K474" s="28"/>
      <c r="L474" s="28"/>
      <c r="M474" s="24">
        <f t="shared" si="29"/>
        <v>0</v>
      </c>
      <c r="N474" s="112" t="str">
        <f t="shared" si="30"/>
        <v/>
      </c>
      <c r="O474" s="31"/>
      <c r="P474" s="33" t="str">
        <f t="shared" si="31"/>
        <v/>
      </c>
      <c r="R474" s="174" t="str">
        <f t="shared" si="32"/>
        <v/>
      </c>
    </row>
    <row r="475" spans="1:18" ht="24.75" customHeight="1" x14ac:dyDescent="0.2">
      <c r="A475" s="212"/>
      <c r="B475" s="213"/>
      <c r="C475" s="214"/>
      <c r="D475" s="88"/>
      <c r="E475" s="110"/>
      <c r="F475" s="28"/>
      <c r="G475" s="28"/>
      <c r="H475" s="22" t="str">
        <f>IF(G475="","",ROUNDDOWN('Lesné celky'!$C$2*G475,2))</f>
        <v/>
      </c>
      <c r="I475" s="28"/>
      <c r="J475" s="28"/>
      <c r="K475" s="28"/>
      <c r="L475" s="28"/>
      <c r="M475" s="24">
        <f t="shared" si="29"/>
        <v>0</v>
      </c>
      <c r="N475" s="112" t="str">
        <f t="shared" si="30"/>
        <v/>
      </c>
      <c r="O475" s="31"/>
      <c r="P475" s="33" t="str">
        <f t="shared" si="31"/>
        <v/>
      </c>
      <c r="R475" s="174" t="str">
        <f t="shared" si="32"/>
        <v/>
      </c>
    </row>
    <row r="476" spans="1:18" ht="24.75" customHeight="1" x14ac:dyDescent="0.2">
      <c r="A476" s="212"/>
      <c r="B476" s="213"/>
      <c r="C476" s="214"/>
      <c r="D476" s="88"/>
      <c r="E476" s="110"/>
      <c r="F476" s="28"/>
      <c r="G476" s="28"/>
      <c r="H476" s="22" t="str">
        <f>IF(G476="","",ROUNDDOWN('Lesné celky'!$C$2*G476,2))</f>
        <v/>
      </c>
      <c r="I476" s="28"/>
      <c r="J476" s="28"/>
      <c r="K476" s="28"/>
      <c r="L476" s="28"/>
      <c r="M476" s="24">
        <f t="shared" si="29"/>
        <v>0</v>
      </c>
      <c r="N476" s="112" t="str">
        <f t="shared" si="30"/>
        <v/>
      </c>
      <c r="O476" s="31"/>
      <c r="P476" s="33" t="str">
        <f t="shared" si="31"/>
        <v/>
      </c>
      <c r="R476" s="174" t="str">
        <f t="shared" si="32"/>
        <v/>
      </c>
    </row>
    <row r="477" spans="1:18" ht="24.75" customHeight="1" x14ac:dyDescent="0.2">
      <c r="A477" s="212"/>
      <c r="B477" s="213"/>
      <c r="C477" s="214"/>
      <c r="D477" s="88"/>
      <c r="E477" s="110"/>
      <c r="F477" s="28"/>
      <c r="G477" s="28"/>
      <c r="H477" s="22" t="str">
        <f>IF(G477="","",ROUNDDOWN('Lesné celky'!$C$2*G477,2))</f>
        <v/>
      </c>
      <c r="I477" s="28"/>
      <c r="J477" s="28"/>
      <c r="K477" s="28"/>
      <c r="L477" s="28"/>
      <c r="M477" s="24">
        <f t="shared" si="29"/>
        <v>0</v>
      </c>
      <c r="N477" s="112" t="str">
        <f t="shared" si="30"/>
        <v/>
      </c>
      <c r="O477" s="31"/>
      <c r="P477" s="33" t="str">
        <f t="shared" si="31"/>
        <v/>
      </c>
      <c r="R477" s="174" t="str">
        <f t="shared" si="32"/>
        <v/>
      </c>
    </row>
    <row r="478" spans="1:18" ht="24.75" customHeight="1" x14ac:dyDescent="0.2">
      <c r="A478" s="212"/>
      <c r="B478" s="213"/>
      <c r="C478" s="214"/>
      <c r="D478" s="88"/>
      <c r="E478" s="110"/>
      <c r="F478" s="28"/>
      <c r="G478" s="28"/>
      <c r="H478" s="22" t="str">
        <f>IF(G478="","",ROUNDDOWN('Lesné celky'!$C$2*G478,2))</f>
        <v/>
      </c>
      <c r="I478" s="28"/>
      <c r="J478" s="28"/>
      <c r="K478" s="28"/>
      <c r="L478" s="28"/>
      <c r="M478" s="24">
        <f t="shared" si="29"/>
        <v>0</v>
      </c>
      <c r="N478" s="112" t="str">
        <f t="shared" si="30"/>
        <v/>
      </c>
      <c r="O478" s="31"/>
      <c r="P478" s="33" t="str">
        <f t="shared" si="31"/>
        <v/>
      </c>
      <c r="R478" s="174" t="str">
        <f t="shared" si="32"/>
        <v/>
      </c>
    </row>
    <row r="479" spans="1:18" ht="24.75" customHeight="1" x14ac:dyDescent="0.2">
      <c r="A479" s="212"/>
      <c r="B479" s="213"/>
      <c r="C479" s="214"/>
      <c r="D479" s="88"/>
      <c r="E479" s="110"/>
      <c r="F479" s="28"/>
      <c r="G479" s="28"/>
      <c r="H479" s="22" t="str">
        <f>IF(G479="","",ROUNDDOWN('Lesné celky'!$C$2*G479,2))</f>
        <v/>
      </c>
      <c r="I479" s="28"/>
      <c r="J479" s="28"/>
      <c r="K479" s="28"/>
      <c r="L479" s="28"/>
      <c r="M479" s="24">
        <f t="shared" si="29"/>
        <v>0</v>
      </c>
      <c r="N479" s="112" t="str">
        <f t="shared" si="30"/>
        <v/>
      </c>
      <c r="O479" s="31"/>
      <c r="P479" s="33" t="str">
        <f t="shared" si="31"/>
        <v/>
      </c>
      <c r="R479" s="174" t="str">
        <f t="shared" si="32"/>
        <v/>
      </c>
    </row>
    <row r="480" spans="1:18" ht="24.75" customHeight="1" x14ac:dyDescent="0.2">
      <c r="A480" s="212"/>
      <c r="B480" s="213"/>
      <c r="C480" s="214"/>
      <c r="D480" s="88"/>
      <c r="E480" s="110"/>
      <c r="F480" s="28"/>
      <c r="G480" s="28"/>
      <c r="H480" s="22" t="str">
        <f>IF(G480="","",ROUNDDOWN('Lesné celky'!$C$2*G480,2))</f>
        <v/>
      </c>
      <c r="I480" s="28"/>
      <c r="J480" s="28"/>
      <c r="K480" s="28"/>
      <c r="L480" s="28"/>
      <c r="M480" s="24">
        <f t="shared" si="29"/>
        <v>0</v>
      </c>
      <c r="N480" s="112" t="str">
        <f t="shared" si="30"/>
        <v/>
      </c>
      <c r="O480" s="31"/>
      <c r="P480" s="33" t="str">
        <f t="shared" si="31"/>
        <v/>
      </c>
      <c r="R480" s="174" t="str">
        <f t="shared" si="32"/>
        <v/>
      </c>
    </row>
    <row r="481" spans="1:18" ht="24.75" customHeight="1" x14ac:dyDescent="0.2">
      <c r="A481" s="212"/>
      <c r="B481" s="213"/>
      <c r="C481" s="214"/>
      <c r="D481" s="88"/>
      <c r="E481" s="110"/>
      <c r="F481" s="28"/>
      <c r="G481" s="28"/>
      <c r="H481" s="22" t="str">
        <f>IF(G481="","",ROUNDDOWN('Lesné celky'!$C$2*G481,2))</f>
        <v/>
      </c>
      <c r="I481" s="28"/>
      <c r="J481" s="28"/>
      <c r="K481" s="28"/>
      <c r="L481" s="28"/>
      <c r="M481" s="24">
        <f t="shared" si="29"/>
        <v>0</v>
      </c>
      <c r="N481" s="112" t="str">
        <f t="shared" si="30"/>
        <v/>
      </c>
      <c r="O481" s="31"/>
      <c r="P481" s="33" t="str">
        <f t="shared" si="31"/>
        <v/>
      </c>
      <c r="R481" s="174" t="str">
        <f t="shared" si="32"/>
        <v/>
      </c>
    </row>
    <row r="482" spans="1:18" ht="24.75" customHeight="1" x14ac:dyDescent="0.2">
      <c r="A482" s="212"/>
      <c r="B482" s="213"/>
      <c r="C482" s="214"/>
      <c r="D482" s="88"/>
      <c r="E482" s="110"/>
      <c r="F482" s="28"/>
      <c r="G482" s="28"/>
      <c r="H482" s="22" t="str">
        <f>IF(G482="","",ROUNDDOWN('Lesné celky'!$C$2*G482,2))</f>
        <v/>
      </c>
      <c r="I482" s="28"/>
      <c r="J482" s="28"/>
      <c r="K482" s="28"/>
      <c r="L482" s="28"/>
      <c r="M482" s="24">
        <f t="shared" si="29"/>
        <v>0</v>
      </c>
      <c r="N482" s="112" t="str">
        <f t="shared" si="30"/>
        <v/>
      </c>
      <c r="O482" s="31"/>
      <c r="P482" s="33" t="str">
        <f t="shared" si="31"/>
        <v/>
      </c>
      <c r="R482" s="174" t="str">
        <f t="shared" si="32"/>
        <v/>
      </c>
    </row>
    <row r="483" spans="1:18" ht="24.75" customHeight="1" x14ac:dyDescent="0.2">
      <c r="A483" s="212"/>
      <c r="B483" s="213"/>
      <c r="C483" s="214"/>
      <c r="D483" s="88"/>
      <c r="E483" s="110"/>
      <c r="F483" s="28"/>
      <c r="G483" s="28"/>
      <c r="H483" s="22" t="str">
        <f>IF(G483="","",ROUNDDOWN('Lesné celky'!$C$2*G483,2))</f>
        <v/>
      </c>
      <c r="I483" s="28"/>
      <c r="J483" s="28"/>
      <c r="K483" s="28"/>
      <c r="L483" s="28"/>
      <c r="M483" s="24">
        <f t="shared" si="29"/>
        <v>0</v>
      </c>
      <c r="N483" s="112" t="str">
        <f t="shared" si="30"/>
        <v/>
      </c>
      <c r="O483" s="31"/>
      <c r="P483" s="33" t="str">
        <f t="shared" si="31"/>
        <v/>
      </c>
      <c r="R483" s="174" t="str">
        <f t="shared" si="32"/>
        <v/>
      </c>
    </row>
    <row r="484" spans="1:18" ht="24.75" customHeight="1" x14ac:dyDescent="0.2">
      <c r="A484" s="212"/>
      <c r="B484" s="213"/>
      <c r="C484" s="214"/>
      <c r="D484" s="88"/>
      <c r="E484" s="110"/>
      <c r="F484" s="28"/>
      <c r="G484" s="28"/>
      <c r="H484" s="22" t="str">
        <f>IF(G484="","",ROUNDDOWN('Lesné celky'!$C$2*G484,2))</f>
        <v/>
      </c>
      <c r="I484" s="28"/>
      <c r="J484" s="28"/>
      <c r="K484" s="28"/>
      <c r="L484" s="28"/>
      <c r="M484" s="24">
        <f t="shared" si="29"/>
        <v>0</v>
      </c>
      <c r="N484" s="112" t="str">
        <f t="shared" si="30"/>
        <v/>
      </c>
      <c r="O484" s="31"/>
      <c r="P484" s="33" t="str">
        <f t="shared" si="31"/>
        <v/>
      </c>
      <c r="R484" s="174" t="str">
        <f t="shared" si="32"/>
        <v/>
      </c>
    </row>
    <row r="485" spans="1:18" ht="24.75" customHeight="1" x14ac:dyDescent="0.2">
      <c r="A485" s="212"/>
      <c r="B485" s="213"/>
      <c r="C485" s="214"/>
      <c r="D485" s="88"/>
      <c r="E485" s="110"/>
      <c r="F485" s="28"/>
      <c r="G485" s="28"/>
      <c r="H485" s="22" t="str">
        <f>IF(G485="","",ROUNDDOWN('Lesné celky'!$C$2*G485,2))</f>
        <v/>
      </c>
      <c r="I485" s="28"/>
      <c r="J485" s="28"/>
      <c r="K485" s="28"/>
      <c r="L485" s="28"/>
      <c r="M485" s="24">
        <f t="shared" si="29"/>
        <v>0</v>
      </c>
      <c r="N485" s="112" t="str">
        <f t="shared" si="30"/>
        <v/>
      </c>
      <c r="O485" s="31"/>
      <c r="P485" s="33" t="str">
        <f t="shared" si="31"/>
        <v/>
      </c>
      <c r="R485" s="174" t="str">
        <f t="shared" si="32"/>
        <v/>
      </c>
    </row>
    <row r="486" spans="1:18" ht="24.75" customHeight="1" x14ac:dyDescent="0.2">
      <c r="A486" s="212"/>
      <c r="B486" s="213"/>
      <c r="C486" s="214"/>
      <c r="D486" s="88"/>
      <c r="E486" s="110"/>
      <c r="F486" s="28"/>
      <c r="G486" s="28"/>
      <c r="H486" s="22" t="str">
        <f>IF(G486="","",ROUNDDOWN('Lesné celky'!$C$2*G486,2))</f>
        <v/>
      </c>
      <c r="I486" s="28"/>
      <c r="J486" s="28"/>
      <c r="K486" s="28"/>
      <c r="L486" s="28"/>
      <c r="M486" s="24">
        <f t="shared" si="29"/>
        <v>0</v>
      </c>
      <c r="N486" s="112" t="str">
        <f t="shared" si="30"/>
        <v/>
      </c>
      <c r="O486" s="31"/>
      <c r="P486" s="33" t="str">
        <f t="shared" si="31"/>
        <v/>
      </c>
      <c r="R486" s="174" t="str">
        <f t="shared" si="32"/>
        <v/>
      </c>
    </row>
    <row r="487" spans="1:18" ht="24.75" customHeight="1" x14ac:dyDescent="0.2">
      <c r="A487" s="212"/>
      <c r="B487" s="213"/>
      <c r="C487" s="214"/>
      <c r="D487" s="88"/>
      <c r="E487" s="110"/>
      <c r="F487" s="28"/>
      <c r="G487" s="28"/>
      <c r="H487" s="22" t="str">
        <f>IF(G487="","",ROUNDDOWN('Lesné celky'!$C$2*G487,2))</f>
        <v/>
      </c>
      <c r="I487" s="28"/>
      <c r="J487" s="28"/>
      <c r="K487" s="28"/>
      <c r="L487" s="28"/>
      <c r="M487" s="24">
        <f t="shared" si="29"/>
        <v>0</v>
      </c>
      <c r="N487" s="112" t="str">
        <f t="shared" si="30"/>
        <v/>
      </c>
      <c r="O487" s="31"/>
      <c r="P487" s="33" t="str">
        <f t="shared" si="31"/>
        <v/>
      </c>
      <c r="R487" s="174" t="str">
        <f t="shared" si="32"/>
        <v/>
      </c>
    </row>
    <row r="488" spans="1:18" ht="24.75" customHeight="1" x14ac:dyDescent="0.2">
      <c r="A488" s="212"/>
      <c r="B488" s="213"/>
      <c r="C488" s="214"/>
      <c r="D488" s="88"/>
      <c r="E488" s="110"/>
      <c r="F488" s="28"/>
      <c r="G488" s="28"/>
      <c r="H488" s="22" t="str">
        <f>IF(G488="","",ROUNDDOWN('Lesné celky'!$C$2*G488,2))</f>
        <v/>
      </c>
      <c r="I488" s="28"/>
      <c r="J488" s="28"/>
      <c r="K488" s="28"/>
      <c r="L488" s="28"/>
      <c r="M488" s="24">
        <f t="shared" si="29"/>
        <v>0</v>
      </c>
      <c r="N488" s="112" t="str">
        <f t="shared" si="30"/>
        <v/>
      </c>
      <c r="O488" s="31"/>
      <c r="P488" s="33" t="str">
        <f t="shared" si="31"/>
        <v/>
      </c>
      <c r="R488" s="174" t="str">
        <f t="shared" si="32"/>
        <v/>
      </c>
    </row>
    <row r="489" spans="1:18" ht="24.75" customHeight="1" x14ac:dyDescent="0.2">
      <c r="A489" s="212"/>
      <c r="B489" s="213"/>
      <c r="C489" s="214"/>
      <c r="D489" s="88"/>
      <c r="E489" s="110"/>
      <c r="F489" s="28"/>
      <c r="G489" s="28"/>
      <c r="H489" s="22" t="str">
        <f>IF(G489="","",ROUNDDOWN('Lesné celky'!$C$2*G489,2))</f>
        <v/>
      </c>
      <c r="I489" s="28"/>
      <c r="J489" s="28"/>
      <c r="K489" s="28"/>
      <c r="L489" s="28"/>
      <c r="M489" s="24">
        <f t="shared" si="29"/>
        <v>0</v>
      </c>
      <c r="N489" s="112" t="str">
        <f t="shared" si="30"/>
        <v/>
      </c>
      <c r="O489" s="31"/>
      <c r="P489" s="33" t="str">
        <f t="shared" si="31"/>
        <v/>
      </c>
      <c r="R489" s="174" t="str">
        <f t="shared" si="32"/>
        <v/>
      </c>
    </row>
    <row r="490" spans="1:18" ht="24.75" customHeight="1" x14ac:dyDescent="0.2">
      <c r="A490" s="212"/>
      <c r="B490" s="213"/>
      <c r="C490" s="214"/>
      <c r="D490" s="88"/>
      <c r="E490" s="110"/>
      <c r="F490" s="28"/>
      <c r="G490" s="28"/>
      <c r="H490" s="22" t="str">
        <f>IF(G490="","",ROUNDDOWN('Lesné celky'!$C$2*G490,2))</f>
        <v/>
      </c>
      <c r="I490" s="28"/>
      <c r="J490" s="28"/>
      <c r="K490" s="28"/>
      <c r="L490" s="28"/>
      <c r="M490" s="24">
        <f t="shared" si="29"/>
        <v>0</v>
      </c>
      <c r="N490" s="112" t="str">
        <f t="shared" si="30"/>
        <v/>
      </c>
      <c r="O490" s="31"/>
      <c r="P490" s="33" t="str">
        <f t="shared" si="31"/>
        <v/>
      </c>
      <c r="R490" s="174" t="str">
        <f t="shared" si="32"/>
        <v/>
      </c>
    </row>
    <row r="491" spans="1:18" ht="24.75" customHeight="1" x14ac:dyDescent="0.2">
      <c r="A491" s="212"/>
      <c r="B491" s="213"/>
      <c r="C491" s="214"/>
      <c r="D491" s="88"/>
      <c r="E491" s="110"/>
      <c r="F491" s="28"/>
      <c r="G491" s="28"/>
      <c r="H491" s="22" t="str">
        <f>IF(G491="","",ROUNDDOWN('Lesné celky'!$C$2*G491,2))</f>
        <v/>
      </c>
      <c r="I491" s="28"/>
      <c r="J491" s="28"/>
      <c r="K491" s="28"/>
      <c r="L491" s="28"/>
      <c r="M491" s="24">
        <f t="shared" si="29"/>
        <v>0</v>
      </c>
      <c r="N491" s="112" t="str">
        <f t="shared" si="30"/>
        <v/>
      </c>
      <c r="O491" s="31"/>
      <c r="P491" s="33" t="str">
        <f t="shared" si="31"/>
        <v/>
      </c>
      <c r="R491" s="174" t="str">
        <f t="shared" si="32"/>
        <v/>
      </c>
    </row>
    <row r="492" spans="1:18" ht="24.75" customHeight="1" x14ac:dyDescent="0.2">
      <c r="A492" s="212"/>
      <c r="B492" s="213"/>
      <c r="C492" s="214"/>
      <c r="D492" s="88"/>
      <c r="E492" s="110"/>
      <c r="F492" s="28"/>
      <c r="G492" s="28"/>
      <c r="H492" s="22" t="str">
        <f>IF(G492="","",ROUNDDOWN('Lesné celky'!$C$2*G492,2))</f>
        <v/>
      </c>
      <c r="I492" s="28"/>
      <c r="J492" s="28"/>
      <c r="K492" s="28"/>
      <c r="L492" s="28"/>
      <c r="M492" s="24">
        <f t="shared" si="29"/>
        <v>0</v>
      </c>
      <c r="N492" s="112" t="str">
        <f t="shared" si="30"/>
        <v/>
      </c>
      <c r="O492" s="31"/>
      <c r="P492" s="33" t="str">
        <f t="shared" si="31"/>
        <v/>
      </c>
      <c r="R492" s="174" t="str">
        <f t="shared" si="32"/>
        <v/>
      </c>
    </row>
    <row r="493" spans="1:18" ht="24.75" customHeight="1" x14ac:dyDescent="0.2">
      <c r="A493" s="212"/>
      <c r="B493" s="213"/>
      <c r="C493" s="214"/>
      <c r="D493" s="88"/>
      <c r="E493" s="110"/>
      <c r="F493" s="28"/>
      <c r="G493" s="28"/>
      <c r="H493" s="22" t="str">
        <f>IF(G493="","",ROUNDDOWN('Lesné celky'!$C$2*G493,2))</f>
        <v/>
      </c>
      <c r="I493" s="28"/>
      <c r="J493" s="28"/>
      <c r="K493" s="28"/>
      <c r="L493" s="28"/>
      <c r="M493" s="24">
        <f t="shared" si="29"/>
        <v>0</v>
      </c>
      <c r="N493" s="112" t="str">
        <f t="shared" si="30"/>
        <v/>
      </c>
      <c r="O493" s="31"/>
      <c r="P493" s="33" t="str">
        <f t="shared" si="31"/>
        <v/>
      </c>
      <c r="R493" s="174" t="str">
        <f t="shared" si="32"/>
        <v/>
      </c>
    </row>
    <row r="494" spans="1:18" ht="24.75" customHeight="1" x14ac:dyDescent="0.2">
      <c r="A494" s="212"/>
      <c r="B494" s="213"/>
      <c r="C494" s="214"/>
      <c r="D494" s="88"/>
      <c r="E494" s="110"/>
      <c r="F494" s="28"/>
      <c r="G494" s="28"/>
      <c r="H494" s="22" t="str">
        <f>IF(G494="","",ROUNDDOWN('Lesné celky'!$C$2*G494,2))</f>
        <v/>
      </c>
      <c r="I494" s="28"/>
      <c r="J494" s="28"/>
      <c r="K494" s="28"/>
      <c r="L494" s="28"/>
      <c r="M494" s="24">
        <f t="shared" si="29"/>
        <v>0</v>
      </c>
      <c r="N494" s="112" t="str">
        <f t="shared" si="30"/>
        <v/>
      </c>
      <c r="O494" s="31"/>
      <c r="P494" s="33" t="str">
        <f t="shared" si="31"/>
        <v/>
      </c>
      <c r="R494" s="174" t="str">
        <f t="shared" si="32"/>
        <v/>
      </c>
    </row>
    <row r="495" spans="1:18" ht="24.75" customHeight="1" x14ac:dyDescent="0.2">
      <c r="A495" s="212"/>
      <c r="B495" s="213"/>
      <c r="C495" s="214"/>
      <c r="D495" s="88"/>
      <c r="E495" s="110"/>
      <c r="F495" s="28"/>
      <c r="G495" s="28"/>
      <c r="H495" s="22" t="str">
        <f>IF(G495="","",ROUNDDOWN('Lesné celky'!$C$2*G495,2))</f>
        <v/>
      </c>
      <c r="I495" s="28"/>
      <c r="J495" s="28"/>
      <c r="K495" s="28"/>
      <c r="L495" s="28"/>
      <c r="M495" s="24">
        <f t="shared" si="29"/>
        <v>0</v>
      </c>
      <c r="N495" s="112" t="str">
        <f t="shared" si="30"/>
        <v/>
      </c>
      <c r="O495" s="31"/>
      <c r="P495" s="33" t="str">
        <f t="shared" si="31"/>
        <v/>
      </c>
      <c r="R495" s="174" t="str">
        <f t="shared" si="32"/>
        <v/>
      </c>
    </row>
    <row r="496" spans="1:18" ht="24.75" customHeight="1" x14ac:dyDescent="0.2">
      <c r="A496" s="212"/>
      <c r="B496" s="213"/>
      <c r="C496" s="214"/>
      <c r="D496" s="88"/>
      <c r="E496" s="110"/>
      <c r="F496" s="28"/>
      <c r="G496" s="28"/>
      <c r="H496" s="22" t="str">
        <f>IF(G496="","",ROUNDDOWN('Lesné celky'!$C$2*G496,2))</f>
        <v/>
      </c>
      <c r="I496" s="28"/>
      <c r="J496" s="28"/>
      <c r="K496" s="28"/>
      <c r="L496" s="28"/>
      <c r="M496" s="24">
        <f t="shared" si="29"/>
        <v>0</v>
      </c>
      <c r="N496" s="112" t="str">
        <f t="shared" si="30"/>
        <v/>
      </c>
      <c r="O496" s="31"/>
      <c r="P496" s="33" t="str">
        <f t="shared" si="31"/>
        <v/>
      </c>
      <c r="R496" s="174" t="str">
        <f t="shared" si="32"/>
        <v/>
      </c>
    </row>
    <row r="497" spans="1:18" ht="24.75" customHeight="1" x14ac:dyDescent="0.2">
      <c r="A497" s="212"/>
      <c r="B497" s="213"/>
      <c r="C497" s="214"/>
      <c r="D497" s="88"/>
      <c r="E497" s="110"/>
      <c r="F497" s="28"/>
      <c r="G497" s="28"/>
      <c r="H497" s="22" t="str">
        <f>IF(G497="","",ROUNDDOWN('Lesné celky'!$C$2*G497,2))</f>
        <v/>
      </c>
      <c r="I497" s="28"/>
      <c r="J497" s="28"/>
      <c r="K497" s="28"/>
      <c r="L497" s="28"/>
      <c r="M497" s="24">
        <f t="shared" si="29"/>
        <v>0</v>
      </c>
      <c r="N497" s="112" t="str">
        <f t="shared" si="30"/>
        <v/>
      </c>
      <c r="O497" s="31"/>
      <c r="P497" s="33" t="str">
        <f t="shared" si="31"/>
        <v/>
      </c>
      <c r="R497" s="174" t="str">
        <f t="shared" si="32"/>
        <v/>
      </c>
    </row>
    <row r="498" spans="1:18" ht="24.75" customHeight="1" x14ac:dyDescent="0.2">
      <c r="A498" s="212"/>
      <c r="B498" s="213"/>
      <c r="C498" s="214"/>
      <c r="D498" s="88"/>
      <c r="E498" s="110"/>
      <c r="F498" s="28"/>
      <c r="G498" s="28"/>
      <c r="H498" s="22" t="str">
        <f>IF(G498="","",ROUNDDOWN('Lesné celky'!$C$2*G498,2))</f>
        <v/>
      </c>
      <c r="I498" s="28"/>
      <c r="J498" s="28"/>
      <c r="K498" s="28"/>
      <c r="L498" s="28"/>
      <c r="M498" s="24">
        <f t="shared" si="29"/>
        <v>0</v>
      </c>
      <c r="N498" s="112" t="str">
        <f t="shared" si="30"/>
        <v/>
      </c>
      <c r="O498" s="31"/>
      <c r="P498" s="33" t="str">
        <f t="shared" si="31"/>
        <v/>
      </c>
      <c r="R498" s="174" t="str">
        <f t="shared" si="32"/>
        <v/>
      </c>
    </row>
    <row r="499" spans="1:18" ht="24.75" customHeight="1" x14ac:dyDescent="0.2">
      <c r="A499" s="212"/>
      <c r="B499" s="213"/>
      <c r="C499" s="214"/>
      <c r="D499" s="88"/>
      <c r="E499" s="110"/>
      <c r="F499" s="28"/>
      <c r="G499" s="28"/>
      <c r="H499" s="22" t="str">
        <f>IF(G499="","",ROUNDDOWN('Lesné celky'!$C$2*G499,2))</f>
        <v/>
      </c>
      <c r="I499" s="28"/>
      <c r="J499" s="28"/>
      <c r="K499" s="28"/>
      <c r="L499" s="28"/>
      <c r="M499" s="24">
        <f t="shared" si="29"/>
        <v>0</v>
      </c>
      <c r="N499" s="112" t="str">
        <f t="shared" si="30"/>
        <v/>
      </c>
      <c r="O499" s="31"/>
      <c r="P499" s="33" t="str">
        <f t="shared" si="31"/>
        <v/>
      </c>
      <c r="R499" s="174" t="str">
        <f t="shared" si="32"/>
        <v/>
      </c>
    </row>
    <row r="500" spans="1:18" ht="24.75" customHeight="1" x14ac:dyDescent="0.2">
      <c r="A500" s="212"/>
      <c r="B500" s="213"/>
      <c r="C500" s="214"/>
      <c r="D500" s="88"/>
      <c r="E500" s="110"/>
      <c r="F500" s="28"/>
      <c r="G500" s="28"/>
      <c r="H500" s="22" t="str">
        <f>IF(G500="","",ROUNDDOWN('Lesné celky'!$C$2*G500,2))</f>
        <v/>
      </c>
      <c r="I500" s="28"/>
      <c r="J500" s="28"/>
      <c r="K500" s="28"/>
      <c r="L500" s="28"/>
      <c r="M500" s="24">
        <f t="shared" si="29"/>
        <v>0</v>
      </c>
      <c r="N500" s="112" t="str">
        <f t="shared" si="30"/>
        <v/>
      </c>
      <c r="O500" s="31"/>
      <c r="P500" s="33" t="str">
        <f t="shared" si="31"/>
        <v/>
      </c>
      <c r="R500" s="174" t="str">
        <f t="shared" si="32"/>
        <v/>
      </c>
    </row>
    <row r="501" spans="1:18" ht="24.75" customHeight="1" x14ac:dyDescent="0.2">
      <c r="A501" s="212"/>
      <c r="B501" s="213"/>
      <c r="C501" s="214"/>
      <c r="D501" s="88"/>
      <c r="E501" s="110"/>
      <c r="F501" s="28"/>
      <c r="G501" s="28"/>
      <c r="H501" s="22" t="str">
        <f>IF(G501="","",ROUNDDOWN('Lesné celky'!$C$2*G501,2))</f>
        <v/>
      </c>
      <c r="I501" s="28"/>
      <c r="J501" s="28"/>
      <c r="K501" s="28"/>
      <c r="L501" s="28"/>
      <c r="M501" s="24">
        <f t="shared" si="29"/>
        <v>0</v>
      </c>
      <c r="N501" s="112" t="str">
        <f t="shared" si="30"/>
        <v/>
      </c>
      <c r="O501" s="31"/>
      <c r="P501" s="33" t="str">
        <f t="shared" si="31"/>
        <v/>
      </c>
      <c r="R501" s="174" t="str">
        <f t="shared" si="32"/>
        <v/>
      </c>
    </row>
    <row r="502" spans="1:18" ht="24.75" customHeight="1" x14ac:dyDescent="0.2">
      <c r="A502" s="212"/>
      <c r="B502" s="213"/>
      <c r="C502" s="214"/>
      <c r="D502" s="88"/>
      <c r="E502" s="110"/>
      <c r="F502" s="28"/>
      <c r="G502" s="28"/>
      <c r="H502" s="22" t="str">
        <f>IF(G502="","",ROUNDDOWN('Lesné celky'!$C$2*G502,2))</f>
        <v/>
      </c>
      <c r="I502" s="28"/>
      <c r="J502" s="28"/>
      <c r="K502" s="28"/>
      <c r="L502" s="28"/>
      <c r="M502" s="24">
        <f t="shared" si="29"/>
        <v>0</v>
      </c>
      <c r="N502" s="112" t="str">
        <f t="shared" si="30"/>
        <v/>
      </c>
      <c r="O502" s="31"/>
      <c r="P502" s="33" t="str">
        <f t="shared" si="31"/>
        <v/>
      </c>
      <c r="R502" s="174" t="str">
        <f t="shared" si="32"/>
        <v/>
      </c>
    </row>
    <row r="503" spans="1:18" ht="24.75" customHeight="1" x14ac:dyDescent="0.2">
      <c r="A503" s="212"/>
      <c r="B503" s="213"/>
      <c r="C503" s="214"/>
      <c r="D503" s="88"/>
      <c r="E503" s="110"/>
      <c r="F503" s="28"/>
      <c r="G503" s="28"/>
      <c r="H503" s="22" t="str">
        <f>IF(G503="","",ROUNDDOWN('Lesné celky'!$C$2*G503,2))</f>
        <v/>
      </c>
      <c r="I503" s="28"/>
      <c r="J503" s="28"/>
      <c r="K503" s="28"/>
      <c r="L503" s="28"/>
      <c r="M503" s="24">
        <f t="shared" si="29"/>
        <v>0</v>
      </c>
      <c r="N503" s="112" t="str">
        <f t="shared" si="30"/>
        <v/>
      </c>
      <c r="O503" s="31"/>
      <c r="P503" s="33" t="str">
        <f t="shared" si="31"/>
        <v/>
      </c>
      <c r="R503" s="174" t="str">
        <f t="shared" si="32"/>
        <v/>
      </c>
    </row>
    <row r="504" spans="1:18" ht="24.75" customHeight="1" x14ac:dyDescent="0.2">
      <c r="A504" s="212"/>
      <c r="B504" s="213"/>
      <c r="C504" s="214"/>
      <c r="D504" s="88"/>
      <c r="E504" s="110"/>
      <c r="F504" s="28"/>
      <c r="G504" s="28"/>
      <c r="H504" s="22" t="str">
        <f>IF(G504="","",ROUNDDOWN('Lesné celky'!$C$2*G504,2))</f>
        <v/>
      </c>
      <c r="I504" s="28"/>
      <c r="J504" s="28"/>
      <c r="K504" s="28"/>
      <c r="L504" s="28"/>
      <c r="M504" s="24">
        <f t="shared" si="29"/>
        <v>0</v>
      </c>
      <c r="N504" s="112" t="str">
        <f t="shared" si="30"/>
        <v/>
      </c>
      <c r="O504" s="31"/>
      <c r="P504" s="33" t="str">
        <f t="shared" si="31"/>
        <v/>
      </c>
      <c r="R504" s="174" t="str">
        <f t="shared" si="32"/>
        <v/>
      </c>
    </row>
    <row r="505" spans="1:18" ht="24.75" customHeight="1" x14ac:dyDescent="0.2">
      <c r="A505" s="212"/>
      <c r="B505" s="213"/>
      <c r="C505" s="214"/>
      <c r="D505" s="88"/>
      <c r="E505" s="110"/>
      <c r="F505" s="28"/>
      <c r="G505" s="28"/>
      <c r="H505" s="22" t="str">
        <f>IF(G505="","",ROUNDDOWN('Lesné celky'!$C$2*G505,2))</f>
        <v/>
      </c>
      <c r="I505" s="28"/>
      <c r="J505" s="28"/>
      <c r="K505" s="28"/>
      <c r="L505" s="28"/>
      <c r="M505" s="24">
        <f t="shared" si="29"/>
        <v>0</v>
      </c>
      <c r="N505" s="112" t="str">
        <f t="shared" si="30"/>
        <v/>
      </c>
      <c r="O505" s="31"/>
      <c r="P505" s="33" t="str">
        <f t="shared" si="31"/>
        <v/>
      </c>
      <c r="R505" s="174" t="str">
        <f t="shared" si="32"/>
        <v/>
      </c>
    </row>
    <row r="506" spans="1:18" ht="24.75" customHeight="1" x14ac:dyDescent="0.2">
      <c r="A506" s="212"/>
      <c r="B506" s="213"/>
      <c r="C506" s="214"/>
      <c r="D506" s="88"/>
      <c r="E506" s="110"/>
      <c r="F506" s="28"/>
      <c r="G506" s="28"/>
      <c r="H506" s="22" t="str">
        <f>IF(G506="","",ROUNDDOWN('Lesné celky'!$C$2*G506,2))</f>
        <v/>
      </c>
      <c r="I506" s="28"/>
      <c r="J506" s="28"/>
      <c r="K506" s="28"/>
      <c r="L506" s="28"/>
      <c r="M506" s="24">
        <f t="shared" si="29"/>
        <v>0</v>
      </c>
      <c r="N506" s="112" t="str">
        <f t="shared" si="30"/>
        <v/>
      </c>
      <c r="O506" s="31"/>
      <c r="P506" s="33" t="str">
        <f t="shared" si="31"/>
        <v/>
      </c>
      <c r="R506" s="174" t="str">
        <f t="shared" si="32"/>
        <v/>
      </c>
    </row>
    <row r="507" spans="1:18" ht="24.75" customHeight="1" x14ac:dyDescent="0.2">
      <c r="A507" s="212"/>
      <c r="B507" s="213"/>
      <c r="C507" s="214"/>
      <c r="D507" s="88"/>
      <c r="E507" s="110"/>
      <c r="F507" s="28"/>
      <c r="G507" s="28"/>
      <c r="H507" s="22" t="str">
        <f>IF(G507="","",ROUNDDOWN('Lesné celky'!$C$2*G507,2))</f>
        <v/>
      </c>
      <c r="I507" s="28"/>
      <c r="J507" s="28"/>
      <c r="K507" s="28"/>
      <c r="L507" s="28"/>
      <c r="M507" s="24">
        <f t="shared" si="29"/>
        <v>0</v>
      </c>
      <c r="N507" s="112" t="str">
        <f t="shared" si="30"/>
        <v/>
      </c>
      <c r="O507" s="31"/>
      <c r="P507" s="33" t="str">
        <f t="shared" si="31"/>
        <v/>
      </c>
      <c r="R507" s="174" t="str">
        <f t="shared" si="32"/>
        <v/>
      </c>
    </row>
    <row r="508" spans="1:18" ht="24.75" customHeight="1" x14ac:dyDescent="0.2">
      <c r="A508" s="212"/>
      <c r="B508" s="213"/>
      <c r="C508" s="214"/>
      <c r="D508" s="88"/>
      <c r="E508" s="110"/>
      <c r="F508" s="28"/>
      <c r="G508" s="28"/>
      <c r="H508" s="22" t="str">
        <f>IF(G508="","",ROUNDDOWN('Lesné celky'!$C$2*G508,2))</f>
        <v/>
      </c>
      <c r="I508" s="28"/>
      <c r="J508" s="28"/>
      <c r="K508" s="28"/>
      <c r="L508" s="28"/>
      <c r="M508" s="24">
        <f t="shared" si="29"/>
        <v>0</v>
      </c>
      <c r="N508" s="112" t="str">
        <f t="shared" si="30"/>
        <v/>
      </c>
      <c r="O508" s="31"/>
      <c r="P508" s="33" t="str">
        <f t="shared" si="31"/>
        <v/>
      </c>
      <c r="R508" s="174" t="str">
        <f t="shared" si="32"/>
        <v/>
      </c>
    </row>
    <row r="509" spans="1:18" ht="24.75" customHeight="1" x14ac:dyDescent="0.2">
      <c r="A509" s="212"/>
      <c r="B509" s="213"/>
      <c r="C509" s="214"/>
      <c r="D509" s="88"/>
      <c r="E509" s="110"/>
      <c r="F509" s="28"/>
      <c r="G509" s="28"/>
      <c r="H509" s="22" t="str">
        <f>IF(G509="","",ROUNDDOWN('Lesné celky'!$C$2*G509,2))</f>
        <v/>
      </c>
      <c r="I509" s="28"/>
      <c r="J509" s="28"/>
      <c r="K509" s="28"/>
      <c r="L509" s="28"/>
      <c r="M509" s="24">
        <f t="shared" si="29"/>
        <v>0</v>
      </c>
      <c r="N509" s="112" t="str">
        <f t="shared" si="30"/>
        <v/>
      </c>
      <c r="O509" s="31"/>
      <c r="P509" s="33" t="str">
        <f t="shared" si="31"/>
        <v/>
      </c>
      <c r="R509" s="174" t="str">
        <f t="shared" si="32"/>
        <v/>
      </c>
    </row>
    <row r="510" spans="1:18" ht="24.75" customHeight="1" x14ac:dyDescent="0.2">
      <c r="A510" s="212"/>
      <c r="B510" s="213"/>
      <c r="C510" s="214"/>
      <c r="D510" s="88"/>
      <c r="E510" s="110"/>
      <c r="F510" s="28"/>
      <c r="G510" s="28"/>
      <c r="H510" s="22" t="str">
        <f>IF(G510="","",ROUNDDOWN('Lesné celky'!$C$2*G510,2))</f>
        <v/>
      </c>
      <c r="I510" s="28"/>
      <c r="J510" s="28"/>
      <c r="K510" s="28"/>
      <c r="L510" s="28"/>
      <c r="M510" s="24">
        <f t="shared" si="29"/>
        <v>0</v>
      </c>
      <c r="N510" s="112" t="str">
        <f t="shared" si="30"/>
        <v/>
      </c>
      <c r="O510" s="31"/>
      <c r="P510" s="33" t="str">
        <f t="shared" si="31"/>
        <v/>
      </c>
      <c r="R510" s="174" t="str">
        <f t="shared" si="32"/>
        <v/>
      </c>
    </row>
    <row r="511" spans="1:18" ht="24.75" customHeight="1" x14ac:dyDescent="0.2">
      <c r="A511" s="212"/>
      <c r="B511" s="213"/>
      <c r="C511" s="214"/>
      <c r="D511" s="88"/>
      <c r="E511" s="110"/>
      <c r="F511" s="28"/>
      <c r="G511" s="28"/>
      <c r="H511" s="22" t="str">
        <f>IF(G511="","",ROUNDDOWN('Lesné celky'!$C$2*G511,2))</f>
        <v/>
      </c>
      <c r="I511" s="28"/>
      <c r="J511" s="28"/>
      <c r="K511" s="28"/>
      <c r="L511" s="28"/>
      <c r="M511" s="24">
        <f t="shared" si="29"/>
        <v>0</v>
      </c>
      <c r="N511" s="112" t="str">
        <f t="shared" si="30"/>
        <v/>
      </c>
      <c r="O511" s="31"/>
      <c r="P511" s="33" t="str">
        <f t="shared" si="31"/>
        <v/>
      </c>
      <c r="R511" s="174" t="str">
        <f t="shared" si="32"/>
        <v/>
      </c>
    </row>
    <row r="512" spans="1:18" ht="24.75" customHeight="1" x14ac:dyDescent="0.2">
      <c r="A512" s="212"/>
      <c r="B512" s="213"/>
      <c r="C512" s="214"/>
      <c r="D512" s="88"/>
      <c r="E512" s="110"/>
      <c r="F512" s="28"/>
      <c r="G512" s="28"/>
      <c r="H512" s="22" t="str">
        <f>IF(G512="","",ROUNDDOWN('Lesné celky'!$C$2*G512,2))</f>
        <v/>
      </c>
      <c r="I512" s="28"/>
      <c r="J512" s="28"/>
      <c r="K512" s="28"/>
      <c r="L512" s="28"/>
      <c r="M512" s="24">
        <f t="shared" si="29"/>
        <v>0</v>
      </c>
      <c r="N512" s="112" t="str">
        <f t="shared" si="30"/>
        <v/>
      </c>
      <c r="O512" s="31"/>
      <c r="P512" s="33" t="str">
        <f t="shared" si="31"/>
        <v/>
      </c>
      <c r="R512" s="174" t="str">
        <f t="shared" si="32"/>
        <v/>
      </c>
    </row>
    <row r="513" spans="1:18" ht="24.75" customHeight="1" x14ac:dyDescent="0.2">
      <c r="A513" s="212"/>
      <c r="B513" s="213"/>
      <c r="C513" s="214"/>
      <c r="D513" s="88"/>
      <c r="E513" s="110"/>
      <c r="F513" s="28"/>
      <c r="G513" s="28"/>
      <c r="H513" s="22" t="str">
        <f>IF(G513="","",ROUNDDOWN('Lesné celky'!$C$2*G513,2))</f>
        <v/>
      </c>
      <c r="I513" s="28"/>
      <c r="J513" s="28"/>
      <c r="K513" s="28"/>
      <c r="L513" s="28"/>
      <c r="M513" s="24">
        <f t="shared" si="29"/>
        <v>0</v>
      </c>
      <c r="N513" s="112" t="str">
        <f t="shared" si="30"/>
        <v/>
      </c>
      <c r="O513" s="31"/>
      <c r="P513" s="33" t="str">
        <f t="shared" si="31"/>
        <v/>
      </c>
      <c r="R513" s="174" t="str">
        <f t="shared" si="32"/>
        <v/>
      </c>
    </row>
    <row r="514" spans="1:18" ht="24.75" customHeight="1" x14ac:dyDescent="0.2">
      <c r="A514" s="212"/>
      <c r="B514" s="213"/>
      <c r="C514" s="214"/>
      <c r="D514" s="88"/>
      <c r="E514" s="110"/>
      <c r="F514" s="28"/>
      <c r="G514" s="28"/>
      <c r="H514" s="22" t="str">
        <f>IF(G514="","",ROUNDDOWN('Lesné celky'!$C$2*G514,2))</f>
        <v/>
      </c>
      <c r="I514" s="28"/>
      <c r="J514" s="28"/>
      <c r="K514" s="28"/>
      <c r="L514" s="28"/>
      <c r="M514" s="24">
        <f t="shared" ref="M514:M577" si="33">SUM(I514:L514)</f>
        <v>0</v>
      </c>
      <c r="N514" s="112" t="str">
        <f t="shared" ref="N514:N577" si="34">IF(ROUNDDOWN(F514*G514,2)-ROUNDDOWN(SUM(I514:L514),2)=0,"","zlý súčet")</f>
        <v/>
      </c>
      <c r="O514" s="31"/>
      <c r="P514" s="33" t="str">
        <f t="shared" si="31"/>
        <v/>
      </c>
      <c r="R514" s="174" t="str">
        <f t="shared" si="32"/>
        <v/>
      </c>
    </row>
    <row r="515" spans="1:18" ht="24.75" customHeight="1" x14ac:dyDescent="0.2">
      <c r="A515" s="212"/>
      <c r="B515" s="213"/>
      <c r="C515" s="214"/>
      <c r="D515" s="88"/>
      <c r="E515" s="110"/>
      <c r="F515" s="28"/>
      <c r="G515" s="28"/>
      <c r="H515" s="22" t="str">
        <f>IF(G515="","",ROUNDDOWN('Lesné celky'!$C$2*G515,2))</f>
        <v/>
      </c>
      <c r="I515" s="28"/>
      <c r="J515" s="28"/>
      <c r="K515" s="28"/>
      <c r="L515" s="28"/>
      <c r="M515" s="24">
        <f t="shared" si="33"/>
        <v>0</v>
      </c>
      <c r="N515" s="112" t="str">
        <f t="shared" si="34"/>
        <v/>
      </c>
      <c r="O515" s="31"/>
      <c r="P515" s="33" t="str">
        <f t="shared" si="31"/>
        <v/>
      </c>
      <c r="R515" s="174" t="str">
        <f t="shared" si="32"/>
        <v/>
      </c>
    </row>
    <row r="516" spans="1:18" ht="24.75" customHeight="1" x14ac:dyDescent="0.2">
      <c r="A516" s="212"/>
      <c r="B516" s="213"/>
      <c r="C516" s="214"/>
      <c r="D516" s="88"/>
      <c r="E516" s="110"/>
      <c r="F516" s="28"/>
      <c r="G516" s="28"/>
      <c r="H516" s="22" t="str">
        <f>IF(G516="","",ROUNDDOWN('Lesné celky'!$C$2*G516,2))</f>
        <v/>
      </c>
      <c r="I516" s="28"/>
      <c r="J516" s="28"/>
      <c r="K516" s="28"/>
      <c r="L516" s="28"/>
      <c r="M516" s="24">
        <f t="shared" si="33"/>
        <v>0</v>
      </c>
      <c r="N516" s="112" t="str">
        <f t="shared" si="34"/>
        <v/>
      </c>
      <c r="O516" s="31"/>
      <c r="P516" s="33" t="str">
        <f t="shared" si="31"/>
        <v/>
      </c>
      <c r="R516" s="174" t="str">
        <f t="shared" si="32"/>
        <v/>
      </c>
    </row>
    <row r="517" spans="1:18" ht="24.75" customHeight="1" x14ac:dyDescent="0.2">
      <c r="A517" s="212"/>
      <c r="B517" s="213"/>
      <c r="C517" s="214"/>
      <c r="D517" s="88"/>
      <c r="E517" s="110"/>
      <c r="F517" s="28"/>
      <c r="G517" s="28"/>
      <c r="H517" s="22" t="str">
        <f>IF(G517="","",ROUNDDOWN('Lesné celky'!$C$2*G517,2))</f>
        <v/>
      </c>
      <c r="I517" s="28"/>
      <c r="J517" s="28"/>
      <c r="K517" s="28"/>
      <c r="L517" s="28"/>
      <c r="M517" s="24">
        <f t="shared" si="33"/>
        <v>0</v>
      </c>
      <c r="N517" s="112" t="str">
        <f t="shared" si="34"/>
        <v/>
      </c>
      <c r="O517" s="31"/>
      <c r="P517" s="33" t="str">
        <f t="shared" si="31"/>
        <v/>
      </c>
      <c r="R517" s="174" t="str">
        <f t="shared" si="32"/>
        <v/>
      </c>
    </row>
    <row r="518" spans="1:18" ht="24.75" customHeight="1" x14ac:dyDescent="0.2">
      <c r="A518" s="212"/>
      <c r="B518" s="213"/>
      <c r="C518" s="214"/>
      <c r="D518" s="88"/>
      <c r="E518" s="110"/>
      <c r="F518" s="28"/>
      <c r="G518" s="28"/>
      <c r="H518" s="22" t="str">
        <f>IF(G518="","",ROUNDDOWN('Lesné celky'!$C$2*G518,2))</f>
        <v/>
      </c>
      <c r="I518" s="28"/>
      <c r="J518" s="28"/>
      <c r="K518" s="28"/>
      <c r="L518" s="28"/>
      <c r="M518" s="24">
        <f t="shared" si="33"/>
        <v>0</v>
      </c>
      <c r="N518" s="112" t="str">
        <f t="shared" si="34"/>
        <v/>
      </c>
      <c r="O518" s="31"/>
      <c r="P518" s="33" t="str">
        <f t="shared" si="31"/>
        <v/>
      </c>
      <c r="R518" s="174" t="str">
        <f t="shared" si="32"/>
        <v/>
      </c>
    </row>
    <row r="519" spans="1:18" ht="24.75" customHeight="1" x14ac:dyDescent="0.2">
      <c r="A519" s="212"/>
      <c r="B519" s="213"/>
      <c r="C519" s="214"/>
      <c r="D519" s="88"/>
      <c r="E519" s="110"/>
      <c r="F519" s="28"/>
      <c r="G519" s="28"/>
      <c r="H519" s="22" t="str">
        <f>IF(G519="","",ROUNDDOWN('Lesné celky'!$C$2*G519,2))</f>
        <v/>
      </c>
      <c r="I519" s="28"/>
      <c r="J519" s="28"/>
      <c r="K519" s="28"/>
      <c r="L519" s="28"/>
      <c r="M519" s="24">
        <f t="shared" si="33"/>
        <v>0</v>
      </c>
      <c r="N519" s="112" t="str">
        <f t="shared" si="34"/>
        <v/>
      </c>
      <c r="O519" s="31"/>
      <c r="P519" s="33" t="str">
        <f t="shared" si="31"/>
        <v/>
      </c>
      <c r="R519" s="174" t="str">
        <f t="shared" si="32"/>
        <v/>
      </c>
    </row>
    <row r="520" spans="1:18" ht="24.75" customHeight="1" x14ac:dyDescent="0.2">
      <c r="A520" s="212"/>
      <c r="B520" s="213"/>
      <c r="C520" s="214"/>
      <c r="D520" s="88"/>
      <c r="E520" s="110"/>
      <c r="F520" s="28"/>
      <c r="G520" s="28"/>
      <c r="H520" s="22" t="str">
        <f>IF(G520="","",ROUNDDOWN('Lesné celky'!$C$2*G520,2))</f>
        <v/>
      </c>
      <c r="I520" s="28"/>
      <c r="J520" s="28"/>
      <c r="K520" s="28"/>
      <c r="L520" s="28"/>
      <c r="M520" s="24">
        <f t="shared" si="33"/>
        <v>0</v>
      </c>
      <c r="N520" s="112" t="str">
        <f t="shared" si="34"/>
        <v/>
      </c>
      <c r="O520" s="31"/>
      <c r="P520" s="33" t="str">
        <f t="shared" si="31"/>
        <v/>
      </c>
      <c r="R520" s="174" t="str">
        <f t="shared" si="32"/>
        <v/>
      </c>
    </row>
    <row r="521" spans="1:18" ht="24.75" customHeight="1" x14ac:dyDescent="0.2">
      <c r="A521" s="212"/>
      <c r="B521" s="213"/>
      <c r="C521" s="214"/>
      <c r="D521" s="88"/>
      <c r="E521" s="110"/>
      <c r="F521" s="28"/>
      <c r="G521" s="28"/>
      <c r="H521" s="22" t="str">
        <f>IF(G521="","",ROUNDDOWN('Lesné celky'!$C$2*G521,2))</f>
        <v/>
      </c>
      <c r="I521" s="28"/>
      <c r="J521" s="28"/>
      <c r="K521" s="28"/>
      <c r="L521" s="28"/>
      <c r="M521" s="24">
        <f t="shared" si="33"/>
        <v>0</v>
      </c>
      <c r="N521" s="112" t="str">
        <f t="shared" si="34"/>
        <v/>
      </c>
      <c r="O521" s="31"/>
      <c r="P521" s="33" t="str">
        <f t="shared" si="31"/>
        <v/>
      </c>
      <c r="R521" s="174" t="str">
        <f t="shared" si="32"/>
        <v/>
      </c>
    </row>
    <row r="522" spans="1:18" ht="24.75" customHeight="1" x14ac:dyDescent="0.2">
      <c r="A522" s="212"/>
      <c r="B522" s="213"/>
      <c r="C522" s="214"/>
      <c r="D522" s="88"/>
      <c r="E522" s="110"/>
      <c r="F522" s="28"/>
      <c r="G522" s="28"/>
      <c r="H522" s="22" t="str">
        <f>IF(G522="","",ROUNDDOWN('Lesné celky'!$C$2*G522,2))</f>
        <v/>
      </c>
      <c r="I522" s="28"/>
      <c r="J522" s="28"/>
      <c r="K522" s="28"/>
      <c r="L522" s="28"/>
      <c r="M522" s="24">
        <f t="shared" si="33"/>
        <v>0</v>
      </c>
      <c r="N522" s="112" t="str">
        <f t="shared" si="34"/>
        <v/>
      </c>
      <c r="O522" s="31"/>
      <c r="P522" s="33" t="str">
        <f t="shared" si="31"/>
        <v/>
      </c>
      <c r="R522" s="174" t="str">
        <f t="shared" si="32"/>
        <v/>
      </c>
    </row>
    <row r="523" spans="1:18" ht="24.75" customHeight="1" x14ac:dyDescent="0.2">
      <c r="A523" s="212"/>
      <c r="B523" s="213"/>
      <c r="C523" s="214"/>
      <c r="D523" s="88"/>
      <c r="E523" s="110"/>
      <c r="F523" s="28"/>
      <c r="G523" s="28"/>
      <c r="H523" s="22" t="str">
        <f>IF(G523="","",ROUNDDOWN('Lesné celky'!$C$2*G523,2))</f>
        <v/>
      </c>
      <c r="I523" s="28"/>
      <c r="J523" s="28"/>
      <c r="K523" s="28"/>
      <c r="L523" s="28"/>
      <c r="M523" s="24">
        <f t="shared" si="33"/>
        <v>0</v>
      </c>
      <c r="N523" s="112" t="str">
        <f t="shared" si="34"/>
        <v/>
      </c>
      <c r="O523" s="31"/>
      <c r="P523" s="33" t="str">
        <f t="shared" si="31"/>
        <v/>
      </c>
      <c r="R523" s="174" t="str">
        <f t="shared" si="32"/>
        <v/>
      </c>
    </row>
    <row r="524" spans="1:18" ht="24.75" customHeight="1" x14ac:dyDescent="0.2">
      <c r="A524" s="212"/>
      <c r="B524" s="213"/>
      <c r="C524" s="214"/>
      <c r="D524" s="88"/>
      <c r="E524" s="110"/>
      <c r="F524" s="28"/>
      <c r="G524" s="28"/>
      <c r="H524" s="22" t="str">
        <f>IF(G524="","",ROUNDDOWN('Lesné celky'!$C$2*G524,2))</f>
        <v/>
      </c>
      <c r="I524" s="28"/>
      <c r="J524" s="28"/>
      <c r="K524" s="28"/>
      <c r="L524" s="28"/>
      <c r="M524" s="24">
        <f t="shared" si="33"/>
        <v>0</v>
      </c>
      <c r="N524" s="112" t="str">
        <f t="shared" si="34"/>
        <v/>
      </c>
      <c r="O524" s="31"/>
      <c r="P524" s="33" t="str">
        <f t="shared" si="31"/>
        <v/>
      </c>
      <c r="R524" s="174" t="str">
        <f t="shared" si="32"/>
        <v/>
      </c>
    </row>
    <row r="525" spans="1:18" ht="24.75" customHeight="1" x14ac:dyDescent="0.2">
      <c r="A525" s="212"/>
      <c r="B525" s="213"/>
      <c r="C525" s="214"/>
      <c r="D525" s="88"/>
      <c r="E525" s="110"/>
      <c r="F525" s="28"/>
      <c r="G525" s="28"/>
      <c r="H525" s="22" t="str">
        <f>IF(G525="","",ROUNDDOWN('Lesné celky'!$C$2*G525,2))</f>
        <v/>
      </c>
      <c r="I525" s="28"/>
      <c r="J525" s="28"/>
      <c r="K525" s="28"/>
      <c r="L525" s="28"/>
      <c r="M525" s="24">
        <f t="shared" si="33"/>
        <v>0</v>
      </c>
      <c r="N525" s="112" t="str">
        <f t="shared" si="34"/>
        <v/>
      </c>
      <c r="O525" s="31"/>
      <c r="P525" s="33" t="str">
        <f t="shared" si="31"/>
        <v/>
      </c>
      <c r="R525" s="174" t="str">
        <f t="shared" si="32"/>
        <v/>
      </c>
    </row>
    <row r="526" spans="1:18" ht="24.75" customHeight="1" x14ac:dyDescent="0.2">
      <c r="A526" s="212"/>
      <c r="B526" s="213"/>
      <c r="C526" s="214"/>
      <c r="D526" s="88"/>
      <c r="E526" s="110"/>
      <c r="F526" s="28"/>
      <c r="G526" s="28"/>
      <c r="H526" s="22" t="str">
        <f>IF(G526="","",ROUNDDOWN('Lesné celky'!$C$2*G526,2))</f>
        <v/>
      </c>
      <c r="I526" s="28"/>
      <c r="J526" s="28"/>
      <c r="K526" s="28"/>
      <c r="L526" s="28"/>
      <c r="M526" s="24">
        <f t="shared" si="33"/>
        <v>0</v>
      </c>
      <c r="N526" s="112" t="str">
        <f t="shared" si="34"/>
        <v/>
      </c>
      <c r="O526" s="31"/>
      <c r="P526" s="33" t="str">
        <f t="shared" si="31"/>
        <v/>
      </c>
      <c r="R526" s="174" t="str">
        <f t="shared" si="32"/>
        <v/>
      </c>
    </row>
    <row r="527" spans="1:18" ht="24.75" customHeight="1" x14ac:dyDescent="0.2">
      <c r="A527" s="212"/>
      <c r="B527" s="213"/>
      <c r="C527" s="214"/>
      <c r="D527" s="88"/>
      <c r="E527" s="110"/>
      <c r="F527" s="28"/>
      <c r="G527" s="28"/>
      <c r="H527" s="22" t="str">
        <f>IF(G527="","",ROUNDDOWN('Lesné celky'!$C$2*G527,2))</f>
        <v/>
      </c>
      <c r="I527" s="28"/>
      <c r="J527" s="28"/>
      <c r="K527" s="28"/>
      <c r="L527" s="28"/>
      <c r="M527" s="24">
        <f t="shared" si="33"/>
        <v>0</v>
      </c>
      <c r="N527" s="112" t="str">
        <f t="shared" si="34"/>
        <v/>
      </c>
      <c r="O527" s="31"/>
      <c r="P527" s="33" t="str">
        <f t="shared" si="31"/>
        <v/>
      </c>
      <c r="R527" s="174" t="str">
        <f t="shared" si="32"/>
        <v/>
      </c>
    </row>
    <row r="528" spans="1:18" ht="24.75" customHeight="1" x14ac:dyDescent="0.2">
      <c r="A528" s="212"/>
      <c r="B528" s="213"/>
      <c r="C528" s="214"/>
      <c r="D528" s="88"/>
      <c r="E528" s="110"/>
      <c r="F528" s="28"/>
      <c r="G528" s="28"/>
      <c r="H528" s="22" t="str">
        <f>IF(G528="","",ROUNDDOWN('Lesné celky'!$C$2*G528,2))</f>
        <v/>
      </c>
      <c r="I528" s="28"/>
      <c r="J528" s="28"/>
      <c r="K528" s="28"/>
      <c r="L528" s="28"/>
      <c r="M528" s="24">
        <f t="shared" si="33"/>
        <v>0</v>
      </c>
      <c r="N528" s="112" t="str">
        <f t="shared" si="34"/>
        <v/>
      </c>
      <c r="O528" s="31"/>
      <c r="P528" s="33" t="str">
        <f t="shared" si="31"/>
        <v/>
      </c>
      <c r="R528" s="174" t="str">
        <f t="shared" si="32"/>
        <v/>
      </c>
    </row>
    <row r="529" spans="1:18" ht="24.75" customHeight="1" x14ac:dyDescent="0.2">
      <c r="A529" s="212"/>
      <c r="B529" s="213"/>
      <c r="C529" s="214"/>
      <c r="D529" s="88"/>
      <c r="E529" s="110"/>
      <c r="F529" s="28"/>
      <c r="G529" s="28"/>
      <c r="H529" s="22" t="str">
        <f>IF(G529="","",ROUNDDOWN('Lesné celky'!$C$2*G529,2))</f>
        <v/>
      </c>
      <c r="I529" s="28"/>
      <c r="J529" s="28"/>
      <c r="K529" s="28"/>
      <c r="L529" s="28"/>
      <c r="M529" s="24">
        <f t="shared" si="33"/>
        <v>0</v>
      </c>
      <c r="N529" s="112" t="str">
        <f t="shared" si="34"/>
        <v/>
      </c>
      <c r="O529" s="31"/>
      <c r="P529" s="33" t="str">
        <f t="shared" si="31"/>
        <v/>
      </c>
      <c r="R529" s="174" t="str">
        <f t="shared" si="32"/>
        <v/>
      </c>
    </row>
    <row r="530" spans="1:18" ht="24.75" customHeight="1" x14ac:dyDescent="0.2">
      <c r="A530" s="212"/>
      <c r="B530" s="213"/>
      <c r="C530" s="214"/>
      <c r="D530" s="88"/>
      <c r="E530" s="110"/>
      <c r="F530" s="28"/>
      <c r="G530" s="28"/>
      <c r="H530" s="22" t="str">
        <f>IF(G530="","",ROUNDDOWN('Lesné celky'!$C$2*G530,2))</f>
        <v/>
      </c>
      <c r="I530" s="28"/>
      <c r="J530" s="28"/>
      <c r="K530" s="28"/>
      <c r="L530" s="28"/>
      <c r="M530" s="24">
        <f t="shared" si="33"/>
        <v>0</v>
      </c>
      <c r="N530" s="112" t="str">
        <f t="shared" si="34"/>
        <v/>
      </c>
      <c r="O530" s="31"/>
      <c r="P530" s="33" t="str">
        <f t="shared" si="31"/>
        <v/>
      </c>
      <c r="R530" s="174" t="str">
        <f t="shared" si="32"/>
        <v/>
      </c>
    </row>
    <row r="531" spans="1:18" ht="24.75" customHeight="1" x14ac:dyDescent="0.2">
      <c r="A531" s="212"/>
      <c r="B531" s="213"/>
      <c r="C531" s="214"/>
      <c r="D531" s="88"/>
      <c r="E531" s="110"/>
      <c r="F531" s="28"/>
      <c r="G531" s="28"/>
      <c r="H531" s="22" t="str">
        <f>IF(G531="","",ROUNDDOWN('Lesné celky'!$C$2*G531,2))</f>
        <v/>
      </c>
      <c r="I531" s="28"/>
      <c r="J531" s="28"/>
      <c r="K531" s="28"/>
      <c r="L531" s="28"/>
      <c r="M531" s="24">
        <f t="shared" si="33"/>
        <v>0</v>
      </c>
      <c r="N531" s="112" t="str">
        <f t="shared" si="34"/>
        <v/>
      </c>
      <c r="O531" s="31"/>
      <c r="P531" s="33" t="str">
        <f t="shared" si="31"/>
        <v/>
      </c>
      <c r="R531" s="174" t="str">
        <f t="shared" si="32"/>
        <v/>
      </c>
    </row>
    <row r="532" spans="1:18" ht="24.75" customHeight="1" x14ac:dyDescent="0.2">
      <c r="A532" s="212"/>
      <c r="B532" s="213"/>
      <c r="C532" s="214"/>
      <c r="D532" s="88"/>
      <c r="E532" s="110"/>
      <c r="F532" s="28"/>
      <c r="G532" s="28"/>
      <c r="H532" s="22" t="str">
        <f>IF(G532="","",ROUNDDOWN('Lesné celky'!$C$2*G532,2))</f>
        <v/>
      </c>
      <c r="I532" s="28"/>
      <c r="J532" s="28"/>
      <c r="K532" s="28"/>
      <c r="L532" s="28"/>
      <c r="M532" s="24">
        <f t="shared" si="33"/>
        <v>0</v>
      </c>
      <c r="N532" s="112" t="str">
        <f t="shared" si="34"/>
        <v/>
      </c>
      <c r="O532" s="31"/>
      <c r="P532" s="33" t="str">
        <f t="shared" ref="P532:P595" si="35">IF(H532="","",H532-O532)</f>
        <v/>
      </c>
      <c r="R532" s="174" t="str">
        <f t="shared" ref="R532:R595" si="36">IF(AND(H532&lt;&gt;"",OR(E532="",D532="",A532="")),"nekorektne zadané údaje","")</f>
        <v/>
      </c>
    </row>
    <row r="533" spans="1:18" ht="24.75" customHeight="1" x14ac:dyDescent="0.2">
      <c r="A533" s="212"/>
      <c r="B533" s="213"/>
      <c r="C533" s="214"/>
      <c r="D533" s="88"/>
      <c r="E533" s="110"/>
      <c r="F533" s="28"/>
      <c r="G533" s="28"/>
      <c r="H533" s="22" t="str">
        <f>IF(G533="","",ROUNDDOWN('Lesné celky'!$C$2*G533,2))</f>
        <v/>
      </c>
      <c r="I533" s="28"/>
      <c r="J533" s="28"/>
      <c r="K533" s="28"/>
      <c r="L533" s="28"/>
      <c r="M533" s="24">
        <f t="shared" si="33"/>
        <v>0</v>
      </c>
      <c r="N533" s="112" t="str">
        <f t="shared" si="34"/>
        <v/>
      </c>
      <c r="O533" s="31"/>
      <c r="P533" s="33" t="str">
        <f t="shared" si="35"/>
        <v/>
      </c>
      <c r="R533" s="174" t="str">
        <f t="shared" si="36"/>
        <v/>
      </c>
    </row>
    <row r="534" spans="1:18" ht="24.75" customHeight="1" x14ac:dyDescent="0.2">
      <c r="A534" s="212"/>
      <c r="B534" s="213"/>
      <c r="C534" s="214"/>
      <c r="D534" s="88"/>
      <c r="E534" s="110"/>
      <c r="F534" s="28"/>
      <c r="G534" s="28"/>
      <c r="H534" s="22" t="str">
        <f>IF(G534="","",ROUNDDOWN('Lesné celky'!$C$2*G534,2))</f>
        <v/>
      </c>
      <c r="I534" s="28"/>
      <c r="J534" s="28"/>
      <c r="K534" s="28"/>
      <c r="L534" s="28"/>
      <c r="M534" s="24">
        <f t="shared" si="33"/>
        <v>0</v>
      </c>
      <c r="N534" s="112" t="str">
        <f t="shared" si="34"/>
        <v/>
      </c>
      <c r="O534" s="31"/>
      <c r="P534" s="33" t="str">
        <f t="shared" si="35"/>
        <v/>
      </c>
      <c r="R534" s="174" t="str">
        <f t="shared" si="36"/>
        <v/>
      </c>
    </row>
    <row r="535" spans="1:18" ht="24.75" customHeight="1" x14ac:dyDescent="0.2">
      <c r="A535" s="212"/>
      <c r="B535" s="213"/>
      <c r="C535" s="214"/>
      <c r="D535" s="88"/>
      <c r="E535" s="110"/>
      <c r="F535" s="28"/>
      <c r="G535" s="28"/>
      <c r="H535" s="22" t="str">
        <f>IF(G535="","",ROUNDDOWN('Lesné celky'!$C$2*G535,2))</f>
        <v/>
      </c>
      <c r="I535" s="28"/>
      <c r="J535" s="28"/>
      <c r="K535" s="28"/>
      <c r="L535" s="28"/>
      <c r="M535" s="24">
        <f t="shared" si="33"/>
        <v>0</v>
      </c>
      <c r="N535" s="112" t="str">
        <f t="shared" si="34"/>
        <v/>
      </c>
      <c r="O535" s="31"/>
      <c r="P535" s="33" t="str">
        <f t="shared" si="35"/>
        <v/>
      </c>
      <c r="R535" s="174" t="str">
        <f t="shared" si="36"/>
        <v/>
      </c>
    </row>
    <row r="536" spans="1:18" ht="24.75" customHeight="1" x14ac:dyDescent="0.2">
      <c r="A536" s="212"/>
      <c r="B536" s="213"/>
      <c r="C536" s="214"/>
      <c r="D536" s="88"/>
      <c r="E536" s="110"/>
      <c r="F536" s="28"/>
      <c r="G536" s="28"/>
      <c r="H536" s="22" t="str">
        <f>IF(G536="","",ROUNDDOWN('Lesné celky'!$C$2*G536,2))</f>
        <v/>
      </c>
      <c r="I536" s="28"/>
      <c r="J536" s="28"/>
      <c r="K536" s="28"/>
      <c r="L536" s="28"/>
      <c r="M536" s="24">
        <f t="shared" si="33"/>
        <v>0</v>
      </c>
      <c r="N536" s="112" t="str">
        <f t="shared" si="34"/>
        <v/>
      </c>
      <c r="O536" s="31"/>
      <c r="P536" s="33" t="str">
        <f t="shared" si="35"/>
        <v/>
      </c>
      <c r="R536" s="174" t="str">
        <f t="shared" si="36"/>
        <v/>
      </c>
    </row>
    <row r="537" spans="1:18" ht="24.75" customHeight="1" x14ac:dyDescent="0.2">
      <c r="A537" s="212"/>
      <c r="B537" s="213"/>
      <c r="C537" s="214"/>
      <c r="D537" s="88"/>
      <c r="E537" s="110"/>
      <c r="F537" s="28"/>
      <c r="G537" s="28"/>
      <c r="H537" s="22" t="str">
        <f>IF(G537="","",ROUNDDOWN('Lesné celky'!$C$2*G537,2))</f>
        <v/>
      </c>
      <c r="I537" s="28"/>
      <c r="J537" s="28"/>
      <c r="K537" s="28"/>
      <c r="L537" s="28"/>
      <c r="M537" s="24">
        <f t="shared" si="33"/>
        <v>0</v>
      </c>
      <c r="N537" s="112" t="str">
        <f t="shared" si="34"/>
        <v/>
      </c>
      <c r="O537" s="31"/>
      <c r="P537" s="33" t="str">
        <f t="shared" si="35"/>
        <v/>
      </c>
      <c r="R537" s="174" t="str">
        <f t="shared" si="36"/>
        <v/>
      </c>
    </row>
    <row r="538" spans="1:18" ht="24.75" customHeight="1" x14ac:dyDescent="0.2">
      <c r="A538" s="212"/>
      <c r="B538" s="213"/>
      <c r="C538" s="214"/>
      <c r="D538" s="88"/>
      <c r="E538" s="110"/>
      <c r="F538" s="28"/>
      <c r="G538" s="28"/>
      <c r="H538" s="22" t="str">
        <f>IF(G538="","",ROUNDDOWN('Lesné celky'!$C$2*G538,2))</f>
        <v/>
      </c>
      <c r="I538" s="28"/>
      <c r="J538" s="28"/>
      <c r="K538" s="28"/>
      <c r="L538" s="28"/>
      <c r="M538" s="24">
        <f t="shared" si="33"/>
        <v>0</v>
      </c>
      <c r="N538" s="112" t="str">
        <f t="shared" si="34"/>
        <v/>
      </c>
      <c r="O538" s="31"/>
      <c r="P538" s="33" t="str">
        <f t="shared" si="35"/>
        <v/>
      </c>
      <c r="R538" s="174" t="str">
        <f t="shared" si="36"/>
        <v/>
      </c>
    </row>
    <row r="539" spans="1:18" ht="24.75" customHeight="1" x14ac:dyDescent="0.2">
      <c r="A539" s="212"/>
      <c r="B539" s="213"/>
      <c r="C539" s="214"/>
      <c r="D539" s="88"/>
      <c r="E539" s="110"/>
      <c r="F539" s="28"/>
      <c r="G539" s="28"/>
      <c r="H539" s="22" t="str">
        <f>IF(G539="","",ROUNDDOWN('Lesné celky'!$C$2*G539,2))</f>
        <v/>
      </c>
      <c r="I539" s="28"/>
      <c r="J539" s="28"/>
      <c r="K539" s="28"/>
      <c r="L539" s="28"/>
      <c r="M539" s="24">
        <f t="shared" si="33"/>
        <v>0</v>
      </c>
      <c r="N539" s="112" t="str">
        <f t="shared" si="34"/>
        <v/>
      </c>
      <c r="O539" s="31"/>
      <c r="P539" s="33" t="str">
        <f t="shared" si="35"/>
        <v/>
      </c>
      <c r="R539" s="174" t="str">
        <f t="shared" si="36"/>
        <v/>
      </c>
    </row>
    <row r="540" spans="1:18" ht="24.75" customHeight="1" x14ac:dyDescent="0.2">
      <c r="A540" s="212"/>
      <c r="B540" s="213"/>
      <c r="C540" s="214"/>
      <c r="D540" s="88"/>
      <c r="E540" s="110"/>
      <c r="F540" s="28"/>
      <c r="G540" s="28"/>
      <c r="H540" s="22" t="str">
        <f>IF(G540="","",ROUNDDOWN('Lesné celky'!$C$2*G540,2))</f>
        <v/>
      </c>
      <c r="I540" s="28"/>
      <c r="J540" s="28"/>
      <c r="K540" s="28"/>
      <c r="L540" s="28"/>
      <c r="M540" s="24">
        <f t="shared" si="33"/>
        <v>0</v>
      </c>
      <c r="N540" s="112" t="str">
        <f t="shared" si="34"/>
        <v/>
      </c>
      <c r="O540" s="31"/>
      <c r="P540" s="33" t="str">
        <f t="shared" si="35"/>
        <v/>
      </c>
      <c r="R540" s="174" t="str">
        <f t="shared" si="36"/>
        <v/>
      </c>
    </row>
    <row r="541" spans="1:18" ht="24.75" customHeight="1" x14ac:dyDescent="0.2">
      <c r="A541" s="212"/>
      <c r="B541" s="213"/>
      <c r="C541" s="214"/>
      <c r="D541" s="88"/>
      <c r="E541" s="110"/>
      <c r="F541" s="28"/>
      <c r="G541" s="28"/>
      <c r="H541" s="22" t="str">
        <f>IF(G541="","",ROUNDDOWN('Lesné celky'!$C$2*G541,2))</f>
        <v/>
      </c>
      <c r="I541" s="28"/>
      <c r="J541" s="28"/>
      <c r="K541" s="28"/>
      <c r="L541" s="28"/>
      <c r="M541" s="24">
        <f t="shared" si="33"/>
        <v>0</v>
      </c>
      <c r="N541" s="112" t="str">
        <f t="shared" si="34"/>
        <v/>
      </c>
      <c r="O541" s="31"/>
      <c r="P541" s="33" t="str">
        <f t="shared" si="35"/>
        <v/>
      </c>
      <c r="R541" s="174" t="str">
        <f t="shared" si="36"/>
        <v/>
      </c>
    </row>
    <row r="542" spans="1:18" ht="24.75" customHeight="1" x14ac:dyDescent="0.2">
      <c r="A542" s="212"/>
      <c r="B542" s="213"/>
      <c r="C542" s="214"/>
      <c r="D542" s="88"/>
      <c r="E542" s="110"/>
      <c r="F542" s="28"/>
      <c r="G542" s="28"/>
      <c r="H542" s="22" t="str">
        <f>IF(G542="","",ROUNDDOWN('Lesné celky'!$C$2*G542,2))</f>
        <v/>
      </c>
      <c r="I542" s="28"/>
      <c r="J542" s="28"/>
      <c r="K542" s="28"/>
      <c r="L542" s="28"/>
      <c r="M542" s="24">
        <f t="shared" si="33"/>
        <v>0</v>
      </c>
      <c r="N542" s="112" t="str">
        <f t="shared" si="34"/>
        <v/>
      </c>
      <c r="O542" s="31"/>
      <c r="P542" s="33" t="str">
        <f t="shared" si="35"/>
        <v/>
      </c>
      <c r="R542" s="174" t="str">
        <f t="shared" si="36"/>
        <v/>
      </c>
    </row>
    <row r="543" spans="1:18" ht="24.75" customHeight="1" x14ac:dyDescent="0.2">
      <c r="A543" s="212"/>
      <c r="B543" s="213"/>
      <c r="C543" s="214"/>
      <c r="D543" s="88"/>
      <c r="E543" s="110"/>
      <c r="F543" s="28"/>
      <c r="G543" s="28"/>
      <c r="H543" s="22" t="str">
        <f>IF(G543="","",ROUNDDOWN('Lesné celky'!$C$2*G543,2))</f>
        <v/>
      </c>
      <c r="I543" s="28"/>
      <c r="J543" s="28"/>
      <c r="K543" s="28"/>
      <c r="L543" s="28"/>
      <c r="M543" s="24">
        <f t="shared" si="33"/>
        <v>0</v>
      </c>
      <c r="N543" s="112" t="str">
        <f t="shared" si="34"/>
        <v/>
      </c>
      <c r="O543" s="31"/>
      <c r="P543" s="33" t="str">
        <f t="shared" si="35"/>
        <v/>
      </c>
      <c r="R543" s="174" t="str">
        <f t="shared" si="36"/>
        <v/>
      </c>
    </row>
    <row r="544" spans="1:18" ht="24.75" customHeight="1" x14ac:dyDescent="0.2">
      <c r="A544" s="212"/>
      <c r="B544" s="213"/>
      <c r="C544" s="214"/>
      <c r="D544" s="88"/>
      <c r="E544" s="110"/>
      <c r="F544" s="28"/>
      <c r="G544" s="28"/>
      <c r="H544" s="22" t="str">
        <f>IF(G544="","",ROUNDDOWN('Lesné celky'!$C$2*G544,2))</f>
        <v/>
      </c>
      <c r="I544" s="28"/>
      <c r="J544" s="28"/>
      <c r="K544" s="28"/>
      <c r="L544" s="28"/>
      <c r="M544" s="24">
        <f t="shared" si="33"/>
        <v>0</v>
      </c>
      <c r="N544" s="112" t="str">
        <f t="shared" si="34"/>
        <v/>
      </c>
      <c r="O544" s="31"/>
      <c r="P544" s="33" t="str">
        <f t="shared" si="35"/>
        <v/>
      </c>
      <c r="R544" s="174" t="str">
        <f t="shared" si="36"/>
        <v/>
      </c>
    </row>
    <row r="545" spans="1:18" ht="24.75" customHeight="1" x14ac:dyDescent="0.2">
      <c r="A545" s="212"/>
      <c r="B545" s="213"/>
      <c r="C545" s="214"/>
      <c r="D545" s="88"/>
      <c r="E545" s="110"/>
      <c r="F545" s="28"/>
      <c r="G545" s="28"/>
      <c r="H545" s="22" t="str">
        <f>IF(G545="","",ROUNDDOWN('Lesné celky'!$C$2*G545,2))</f>
        <v/>
      </c>
      <c r="I545" s="28"/>
      <c r="J545" s="28"/>
      <c r="K545" s="28"/>
      <c r="L545" s="28"/>
      <c r="M545" s="24">
        <f t="shared" si="33"/>
        <v>0</v>
      </c>
      <c r="N545" s="112" t="str">
        <f t="shared" si="34"/>
        <v/>
      </c>
      <c r="O545" s="31"/>
      <c r="P545" s="33" t="str">
        <f t="shared" si="35"/>
        <v/>
      </c>
      <c r="R545" s="174" t="str">
        <f t="shared" si="36"/>
        <v/>
      </c>
    </row>
    <row r="546" spans="1:18" ht="24.75" customHeight="1" x14ac:dyDescent="0.2">
      <c r="A546" s="212"/>
      <c r="B546" s="213"/>
      <c r="C546" s="214"/>
      <c r="D546" s="88"/>
      <c r="E546" s="110"/>
      <c r="F546" s="28"/>
      <c r="G546" s="28"/>
      <c r="H546" s="22" t="str">
        <f>IF(G546="","",ROUNDDOWN('Lesné celky'!$C$2*G546,2))</f>
        <v/>
      </c>
      <c r="I546" s="28"/>
      <c r="J546" s="28"/>
      <c r="K546" s="28"/>
      <c r="L546" s="28"/>
      <c r="M546" s="24">
        <f t="shared" si="33"/>
        <v>0</v>
      </c>
      <c r="N546" s="112" t="str">
        <f t="shared" si="34"/>
        <v/>
      </c>
      <c r="O546" s="31"/>
      <c r="P546" s="33" t="str">
        <f t="shared" si="35"/>
        <v/>
      </c>
      <c r="R546" s="174" t="str">
        <f t="shared" si="36"/>
        <v/>
      </c>
    </row>
    <row r="547" spans="1:18" ht="24.75" customHeight="1" x14ac:dyDescent="0.2">
      <c r="A547" s="212"/>
      <c r="B547" s="213"/>
      <c r="C547" s="214"/>
      <c r="D547" s="88"/>
      <c r="E547" s="110"/>
      <c r="F547" s="28"/>
      <c r="G547" s="28"/>
      <c r="H547" s="22" t="str">
        <f>IF(G547="","",ROUNDDOWN('Lesné celky'!$C$2*G547,2))</f>
        <v/>
      </c>
      <c r="I547" s="28"/>
      <c r="J547" s="28"/>
      <c r="K547" s="28"/>
      <c r="L547" s="28"/>
      <c r="M547" s="24">
        <f t="shared" si="33"/>
        <v>0</v>
      </c>
      <c r="N547" s="112" t="str">
        <f t="shared" si="34"/>
        <v/>
      </c>
      <c r="O547" s="31"/>
      <c r="P547" s="33" t="str">
        <f t="shared" si="35"/>
        <v/>
      </c>
      <c r="R547" s="174" t="str">
        <f t="shared" si="36"/>
        <v/>
      </c>
    </row>
    <row r="548" spans="1:18" ht="24.75" customHeight="1" x14ac:dyDescent="0.2">
      <c r="A548" s="212"/>
      <c r="B548" s="213"/>
      <c r="C548" s="214"/>
      <c r="D548" s="88"/>
      <c r="E548" s="110"/>
      <c r="F548" s="28"/>
      <c r="G548" s="28"/>
      <c r="H548" s="22" t="str">
        <f>IF(G548="","",ROUNDDOWN('Lesné celky'!$C$2*G548,2))</f>
        <v/>
      </c>
      <c r="I548" s="28"/>
      <c r="J548" s="28"/>
      <c r="K548" s="28"/>
      <c r="L548" s="28"/>
      <c r="M548" s="24">
        <f t="shared" si="33"/>
        <v>0</v>
      </c>
      <c r="N548" s="112" t="str">
        <f t="shared" si="34"/>
        <v/>
      </c>
      <c r="O548" s="31"/>
      <c r="P548" s="33" t="str">
        <f t="shared" si="35"/>
        <v/>
      </c>
      <c r="R548" s="174" t="str">
        <f t="shared" si="36"/>
        <v/>
      </c>
    </row>
    <row r="549" spans="1:18" ht="24.75" customHeight="1" x14ac:dyDescent="0.2">
      <c r="A549" s="212"/>
      <c r="B549" s="213"/>
      <c r="C549" s="214"/>
      <c r="D549" s="88"/>
      <c r="E549" s="110"/>
      <c r="F549" s="28"/>
      <c r="G549" s="28"/>
      <c r="H549" s="22" t="str">
        <f>IF(G549="","",ROUNDDOWN('Lesné celky'!$C$2*G549,2))</f>
        <v/>
      </c>
      <c r="I549" s="28"/>
      <c r="J549" s="28"/>
      <c r="K549" s="28"/>
      <c r="L549" s="28"/>
      <c r="M549" s="24">
        <f t="shared" si="33"/>
        <v>0</v>
      </c>
      <c r="N549" s="112" t="str">
        <f t="shared" si="34"/>
        <v/>
      </c>
      <c r="O549" s="31"/>
      <c r="P549" s="33" t="str">
        <f t="shared" si="35"/>
        <v/>
      </c>
      <c r="R549" s="174" t="str">
        <f t="shared" si="36"/>
        <v/>
      </c>
    </row>
    <row r="550" spans="1:18" ht="24.75" customHeight="1" x14ac:dyDescent="0.2">
      <c r="A550" s="212"/>
      <c r="B550" s="213"/>
      <c r="C550" s="214"/>
      <c r="D550" s="88"/>
      <c r="E550" s="110"/>
      <c r="F550" s="28"/>
      <c r="G550" s="28"/>
      <c r="H550" s="22" t="str">
        <f>IF(G550="","",ROUNDDOWN('Lesné celky'!$C$2*G550,2))</f>
        <v/>
      </c>
      <c r="I550" s="28"/>
      <c r="J550" s="28"/>
      <c r="K550" s="28"/>
      <c r="L550" s="28"/>
      <c r="M550" s="24">
        <f t="shared" si="33"/>
        <v>0</v>
      </c>
      <c r="N550" s="112" t="str">
        <f t="shared" si="34"/>
        <v/>
      </c>
      <c r="O550" s="31"/>
      <c r="P550" s="33" t="str">
        <f t="shared" si="35"/>
        <v/>
      </c>
      <c r="R550" s="174" t="str">
        <f t="shared" si="36"/>
        <v/>
      </c>
    </row>
    <row r="551" spans="1:18" ht="24.75" customHeight="1" x14ac:dyDescent="0.2">
      <c r="A551" s="212"/>
      <c r="B551" s="213"/>
      <c r="C551" s="214"/>
      <c r="D551" s="88"/>
      <c r="E551" s="110"/>
      <c r="F551" s="28"/>
      <c r="G551" s="28"/>
      <c r="H551" s="22" t="str">
        <f>IF(G551="","",ROUNDDOWN('Lesné celky'!$C$2*G551,2))</f>
        <v/>
      </c>
      <c r="I551" s="28"/>
      <c r="J551" s="28"/>
      <c r="K551" s="28"/>
      <c r="L551" s="28"/>
      <c r="M551" s="24">
        <f t="shared" si="33"/>
        <v>0</v>
      </c>
      <c r="N551" s="112" t="str">
        <f t="shared" si="34"/>
        <v/>
      </c>
      <c r="O551" s="31"/>
      <c r="P551" s="33" t="str">
        <f t="shared" si="35"/>
        <v/>
      </c>
      <c r="R551" s="174" t="str">
        <f t="shared" si="36"/>
        <v/>
      </c>
    </row>
    <row r="552" spans="1:18" ht="24.75" customHeight="1" x14ac:dyDescent="0.2">
      <c r="A552" s="212"/>
      <c r="B552" s="213"/>
      <c r="C552" s="214"/>
      <c r="D552" s="88"/>
      <c r="E552" s="110"/>
      <c r="F552" s="28"/>
      <c r="G552" s="28"/>
      <c r="H552" s="22" t="str">
        <f>IF(G552="","",ROUNDDOWN('Lesné celky'!$C$2*G552,2))</f>
        <v/>
      </c>
      <c r="I552" s="28"/>
      <c r="J552" s="28"/>
      <c r="K552" s="28"/>
      <c r="L552" s="28"/>
      <c r="M552" s="24">
        <f t="shared" si="33"/>
        <v>0</v>
      </c>
      <c r="N552" s="112" t="str">
        <f t="shared" si="34"/>
        <v/>
      </c>
      <c r="O552" s="31"/>
      <c r="P552" s="33" t="str">
        <f t="shared" si="35"/>
        <v/>
      </c>
      <c r="R552" s="174" t="str">
        <f t="shared" si="36"/>
        <v/>
      </c>
    </row>
    <row r="553" spans="1:18" ht="24.75" customHeight="1" x14ac:dyDescent="0.2">
      <c r="A553" s="212"/>
      <c r="B553" s="213"/>
      <c r="C553" s="214"/>
      <c r="D553" s="88"/>
      <c r="E553" s="110"/>
      <c r="F553" s="28"/>
      <c r="G553" s="28"/>
      <c r="H553" s="22" t="str">
        <f>IF(G553="","",ROUNDDOWN('Lesné celky'!$C$2*G553,2))</f>
        <v/>
      </c>
      <c r="I553" s="28"/>
      <c r="J553" s="28"/>
      <c r="K553" s="28"/>
      <c r="L553" s="28"/>
      <c r="M553" s="24">
        <f t="shared" si="33"/>
        <v>0</v>
      </c>
      <c r="N553" s="112" t="str">
        <f t="shared" si="34"/>
        <v/>
      </c>
      <c r="O553" s="31"/>
      <c r="P553" s="33" t="str">
        <f t="shared" si="35"/>
        <v/>
      </c>
      <c r="R553" s="174" t="str">
        <f t="shared" si="36"/>
        <v/>
      </c>
    </row>
    <row r="554" spans="1:18" ht="24.75" customHeight="1" x14ac:dyDescent="0.2">
      <c r="A554" s="212"/>
      <c r="B554" s="213"/>
      <c r="C554" s="214"/>
      <c r="D554" s="88"/>
      <c r="E554" s="110"/>
      <c r="F554" s="28"/>
      <c r="G554" s="28"/>
      <c r="H554" s="22" t="str">
        <f>IF(G554="","",ROUNDDOWN('Lesné celky'!$C$2*G554,2))</f>
        <v/>
      </c>
      <c r="I554" s="28"/>
      <c r="J554" s="28"/>
      <c r="K554" s="28"/>
      <c r="L554" s="28"/>
      <c r="M554" s="24">
        <f t="shared" si="33"/>
        <v>0</v>
      </c>
      <c r="N554" s="112" t="str">
        <f t="shared" si="34"/>
        <v/>
      </c>
      <c r="O554" s="31"/>
      <c r="P554" s="33" t="str">
        <f t="shared" si="35"/>
        <v/>
      </c>
      <c r="R554" s="174" t="str">
        <f t="shared" si="36"/>
        <v/>
      </c>
    </row>
    <row r="555" spans="1:18" ht="24.75" customHeight="1" x14ac:dyDescent="0.2">
      <c r="A555" s="212"/>
      <c r="B555" s="213"/>
      <c r="C555" s="214"/>
      <c r="D555" s="88"/>
      <c r="E555" s="110"/>
      <c r="F555" s="28"/>
      <c r="G555" s="28"/>
      <c r="H555" s="22" t="str">
        <f>IF(G555="","",ROUNDDOWN('Lesné celky'!$C$2*G555,2))</f>
        <v/>
      </c>
      <c r="I555" s="28"/>
      <c r="J555" s="28"/>
      <c r="K555" s="28"/>
      <c r="L555" s="28"/>
      <c r="M555" s="24">
        <f t="shared" si="33"/>
        <v>0</v>
      </c>
      <c r="N555" s="112" t="str">
        <f t="shared" si="34"/>
        <v/>
      </c>
      <c r="O555" s="31"/>
      <c r="P555" s="33" t="str">
        <f t="shared" si="35"/>
        <v/>
      </c>
      <c r="R555" s="174" t="str">
        <f t="shared" si="36"/>
        <v/>
      </c>
    </row>
    <row r="556" spans="1:18" ht="24.75" customHeight="1" x14ac:dyDescent="0.2">
      <c r="A556" s="212"/>
      <c r="B556" s="213"/>
      <c r="C556" s="214"/>
      <c r="D556" s="88"/>
      <c r="E556" s="110"/>
      <c r="F556" s="28"/>
      <c r="G556" s="28"/>
      <c r="H556" s="22" t="str">
        <f>IF(G556="","",ROUNDDOWN('Lesné celky'!$C$2*G556,2))</f>
        <v/>
      </c>
      <c r="I556" s="28"/>
      <c r="J556" s="28"/>
      <c r="K556" s="28"/>
      <c r="L556" s="28"/>
      <c r="M556" s="24">
        <f t="shared" si="33"/>
        <v>0</v>
      </c>
      <c r="N556" s="112" t="str">
        <f t="shared" si="34"/>
        <v/>
      </c>
      <c r="O556" s="31"/>
      <c r="P556" s="33" t="str">
        <f t="shared" si="35"/>
        <v/>
      </c>
      <c r="R556" s="174" t="str">
        <f t="shared" si="36"/>
        <v/>
      </c>
    </row>
    <row r="557" spans="1:18" ht="24.75" customHeight="1" x14ac:dyDescent="0.2">
      <c r="A557" s="212"/>
      <c r="B557" s="213"/>
      <c r="C557" s="214"/>
      <c r="D557" s="88"/>
      <c r="E557" s="110"/>
      <c r="F557" s="28"/>
      <c r="G557" s="28"/>
      <c r="H557" s="22" t="str">
        <f>IF(G557="","",ROUNDDOWN('Lesné celky'!$C$2*G557,2))</f>
        <v/>
      </c>
      <c r="I557" s="28"/>
      <c r="J557" s="28"/>
      <c r="K557" s="28"/>
      <c r="L557" s="28"/>
      <c r="M557" s="24">
        <f t="shared" si="33"/>
        <v>0</v>
      </c>
      <c r="N557" s="112" t="str">
        <f t="shared" si="34"/>
        <v/>
      </c>
      <c r="O557" s="31"/>
      <c r="P557" s="33" t="str">
        <f t="shared" si="35"/>
        <v/>
      </c>
      <c r="R557" s="174" t="str">
        <f t="shared" si="36"/>
        <v/>
      </c>
    </row>
    <row r="558" spans="1:18" ht="24.75" customHeight="1" x14ac:dyDescent="0.2">
      <c r="A558" s="212"/>
      <c r="B558" s="213"/>
      <c r="C558" s="214"/>
      <c r="D558" s="88"/>
      <c r="E558" s="110"/>
      <c r="F558" s="28"/>
      <c r="G558" s="28"/>
      <c r="H558" s="22" t="str">
        <f>IF(G558="","",ROUNDDOWN('Lesné celky'!$C$2*G558,2))</f>
        <v/>
      </c>
      <c r="I558" s="28"/>
      <c r="J558" s="28"/>
      <c r="K558" s="28"/>
      <c r="L558" s="28"/>
      <c r="M558" s="24">
        <f t="shared" si="33"/>
        <v>0</v>
      </c>
      <c r="N558" s="112" t="str">
        <f t="shared" si="34"/>
        <v/>
      </c>
      <c r="O558" s="31"/>
      <c r="P558" s="33" t="str">
        <f t="shared" si="35"/>
        <v/>
      </c>
      <c r="R558" s="174" t="str">
        <f t="shared" si="36"/>
        <v/>
      </c>
    </row>
    <row r="559" spans="1:18" ht="24.75" customHeight="1" x14ac:dyDescent="0.2">
      <c r="A559" s="212"/>
      <c r="B559" s="213"/>
      <c r="C559" s="214"/>
      <c r="D559" s="88"/>
      <c r="E559" s="110"/>
      <c r="F559" s="28"/>
      <c r="G559" s="28"/>
      <c r="H559" s="22" t="str">
        <f>IF(G559="","",ROUNDDOWN('Lesné celky'!$C$2*G559,2))</f>
        <v/>
      </c>
      <c r="I559" s="28"/>
      <c r="J559" s="28"/>
      <c r="K559" s="28"/>
      <c r="L559" s="28"/>
      <c r="M559" s="24">
        <f t="shared" si="33"/>
        <v>0</v>
      </c>
      <c r="N559" s="112" t="str">
        <f t="shared" si="34"/>
        <v/>
      </c>
      <c r="O559" s="31"/>
      <c r="P559" s="33" t="str">
        <f t="shared" si="35"/>
        <v/>
      </c>
      <c r="R559" s="174" t="str">
        <f t="shared" si="36"/>
        <v/>
      </c>
    </row>
    <row r="560" spans="1:18" ht="24.75" customHeight="1" x14ac:dyDescent="0.2">
      <c r="A560" s="212"/>
      <c r="B560" s="213"/>
      <c r="C560" s="214"/>
      <c r="D560" s="88"/>
      <c r="E560" s="110"/>
      <c r="F560" s="28"/>
      <c r="G560" s="28"/>
      <c r="H560" s="22" t="str">
        <f>IF(G560="","",ROUNDDOWN('Lesné celky'!$C$2*G560,2))</f>
        <v/>
      </c>
      <c r="I560" s="28"/>
      <c r="J560" s="28"/>
      <c r="K560" s="28"/>
      <c r="L560" s="28"/>
      <c r="M560" s="24">
        <f t="shared" si="33"/>
        <v>0</v>
      </c>
      <c r="N560" s="112" t="str">
        <f t="shared" si="34"/>
        <v/>
      </c>
      <c r="O560" s="31"/>
      <c r="P560" s="33" t="str">
        <f t="shared" si="35"/>
        <v/>
      </c>
      <c r="R560" s="174" t="str">
        <f t="shared" si="36"/>
        <v/>
      </c>
    </row>
    <row r="561" spans="1:18" ht="24.75" customHeight="1" x14ac:dyDescent="0.2">
      <c r="A561" s="212"/>
      <c r="B561" s="213"/>
      <c r="C561" s="214"/>
      <c r="D561" s="88"/>
      <c r="E561" s="110"/>
      <c r="F561" s="28"/>
      <c r="G561" s="28"/>
      <c r="H561" s="22" t="str">
        <f>IF(G561="","",ROUNDDOWN('Lesné celky'!$C$2*G561,2))</f>
        <v/>
      </c>
      <c r="I561" s="28"/>
      <c r="J561" s="28"/>
      <c r="K561" s="28"/>
      <c r="L561" s="28"/>
      <c r="M561" s="24">
        <f t="shared" si="33"/>
        <v>0</v>
      </c>
      <c r="N561" s="112" t="str">
        <f t="shared" si="34"/>
        <v/>
      </c>
      <c r="O561" s="31"/>
      <c r="P561" s="33" t="str">
        <f t="shared" si="35"/>
        <v/>
      </c>
      <c r="R561" s="174" t="str">
        <f t="shared" si="36"/>
        <v/>
      </c>
    </row>
    <row r="562" spans="1:18" ht="24.75" customHeight="1" x14ac:dyDescent="0.2">
      <c r="A562" s="212"/>
      <c r="B562" s="213"/>
      <c r="C562" s="214"/>
      <c r="D562" s="88"/>
      <c r="E562" s="110"/>
      <c r="F562" s="28"/>
      <c r="G562" s="28"/>
      <c r="H562" s="22" t="str">
        <f>IF(G562="","",ROUNDDOWN('Lesné celky'!$C$2*G562,2))</f>
        <v/>
      </c>
      <c r="I562" s="28"/>
      <c r="J562" s="28"/>
      <c r="K562" s="28"/>
      <c r="L562" s="28"/>
      <c r="M562" s="24">
        <f t="shared" si="33"/>
        <v>0</v>
      </c>
      <c r="N562" s="112" t="str">
        <f t="shared" si="34"/>
        <v/>
      </c>
      <c r="O562" s="31"/>
      <c r="P562" s="33" t="str">
        <f t="shared" si="35"/>
        <v/>
      </c>
      <c r="R562" s="174" t="str">
        <f t="shared" si="36"/>
        <v/>
      </c>
    </row>
    <row r="563" spans="1:18" ht="24.75" customHeight="1" x14ac:dyDescent="0.2">
      <c r="A563" s="212"/>
      <c r="B563" s="213"/>
      <c r="C563" s="214"/>
      <c r="D563" s="88"/>
      <c r="E563" s="110"/>
      <c r="F563" s="28"/>
      <c r="G563" s="28"/>
      <c r="H563" s="22" t="str">
        <f>IF(G563="","",ROUNDDOWN('Lesné celky'!$C$2*G563,2))</f>
        <v/>
      </c>
      <c r="I563" s="28"/>
      <c r="J563" s="28"/>
      <c r="K563" s="28"/>
      <c r="L563" s="28"/>
      <c r="M563" s="24">
        <f t="shared" si="33"/>
        <v>0</v>
      </c>
      <c r="N563" s="112" t="str">
        <f t="shared" si="34"/>
        <v/>
      </c>
      <c r="O563" s="31"/>
      <c r="P563" s="33" t="str">
        <f t="shared" si="35"/>
        <v/>
      </c>
      <c r="R563" s="174" t="str">
        <f t="shared" si="36"/>
        <v/>
      </c>
    </row>
    <row r="564" spans="1:18" ht="24.75" customHeight="1" x14ac:dyDescent="0.2">
      <c r="A564" s="212"/>
      <c r="B564" s="213"/>
      <c r="C564" s="214"/>
      <c r="D564" s="88"/>
      <c r="E564" s="110"/>
      <c r="F564" s="28"/>
      <c r="G564" s="28"/>
      <c r="H564" s="22" t="str">
        <f>IF(G564="","",ROUNDDOWN('Lesné celky'!$C$2*G564,2))</f>
        <v/>
      </c>
      <c r="I564" s="28"/>
      <c r="J564" s="28"/>
      <c r="K564" s="28"/>
      <c r="L564" s="28"/>
      <c r="M564" s="24">
        <f t="shared" si="33"/>
        <v>0</v>
      </c>
      <c r="N564" s="112" t="str">
        <f t="shared" si="34"/>
        <v/>
      </c>
      <c r="O564" s="31"/>
      <c r="P564" s="33" t="str">
        <f t="shared" si="35"/>
        <v/>
      </c>
      <c r="R564" s="174" t="str">
        <f t="shared" si="36"/>
        <v/>
      </c>
    </row>
    <row r="565" spans="1:18" ht="24.75" customHeight="1" x14ac:dyDescent="0.2">
      <c r="A565" s="212"/>
      <c r="B565" s="213"/>
      <c r="C565" s="214"/>
      <c r="D565" s="88"/>
      <c r="E565" s="110"/>
      <c r="F565" s="28"/>
      <c r="G565" s="28"/>
      <c r="H565" s="22" t="str">
        <f>IF(G565="","",ROUNDDOWN('Lesné celky'!$C$2*G565,2))</f>
        <v/>
      </c>
      <c r="I565" s="28"/>
      <c r="J565" s="28"/>
      <c r="K565" s="28"/>
      <c r="L565" s="28"/>
      <c r="M565" s="24">
        <f t="shared" si="33"/>
        <v>0</v>
      </c>
      <c r="N565" s="112" t="str">
        <f t="shared" si="34"/>
        <v/>
      </c>
      <c r="O565" s="31"/>
      <c r="P565" s="33" t="str">
        <f t="shared" si="35"/>
        <v/>
      </c>
      <c r="R565" s="174" t="str">
        <f t="shared" si="36"/>
        <v/>
      </c>
    </row>
    <row r="566" spans="1:18" ht="24.75" customHeight="1" x14ac:dyDescent="0.2">
      <c r="A566" s="212"/>
      <c r="B566" s="213"/>
      <c r="C566" s="214"/>
      <c r="D566" s="88"/>
      <c r="E566" s="110"/>
      <c r="F566" s="28"/>
      <c r="G566" s="28"/>
      <c r="H566" s="22" t="str">
        <f>IF(G566="","",ROUNDDOWN('Lesné celky'!$C$2*G566,2))</f>
        <v/>
      </c>
      <c r="I566" s="28"/>
      <c r="J566" s="28"/>
      <c r="K566" s="28"/>
      <c r="L566" s="28"/>
      <c r="M566" s="24">
        <f t="shared" si="33"/>
        <v>0</v>
      </c>
      <c r="N566" s="112" t="str">
        <f t="shared" si="34"/>
        <v/>
      </c>
      <c r="O566" s="31"/>
      <c r="P566" s="33" t="str">
        <f t="shared" si="35"/>
        <v/>
      </c>
      <c r="R566" s="174" t="str">
        <f t="shared" si="36"/>
        <v/>
      </c>
    </row>
    <row r="567" spans="1:18" ht="24.75" customHeight="1" x14ac:dyDescent="0.2">
      <c r="A567" s="212"/>
      <c r="B567" s="213"/>
      <c r="C567" s="214"/>
      <c r="D567" s="88"/>
      <c r="E567" s="110"/>
      <c r="F567" s="28"/>
      <c r="G567" s="28"/>
      <c r="H567" s="22" t="str">
        <f>IF(G567="","",ROUNDDOWN('Lesné celky'!$C$2*G567,2))</f>
        <v/>
      </c>
      <c r="I567" s="28"/>
      <c r="J567" s="28"/>
      <c r="K567" s="28"/>
      <c r="L567" s="28"/>
      <c r="M567" s="24">
        <f t="shared" si="33"/>
        <v>0</v>
      </c>
      <c r="N567" s="112" t="str">
        <f t="shared" si="34"/>
        <v/>
      </c>
      <c r="O567" s="31"/>
      <c r="P567" s="33" t="str">
        <f t="shared" si="35"/>
        <v/>
      </c>
      <c r="R567" s="174" t="str">
        <f t="shared" si="36"/>
        <v/>
      </c>
    </row>
    <row r="568" spans="1:18" ht="24.75" customHeight="1" x14ac:dyDescent="0.2">
      <c r="A568" s="212"/>
      <c r="B568" s="213"/>
      <c r="C568" s="214"/>
      <c r="D568" s="88"/>
      <c r="E568" s="110"/>
      <c r="F568" s="28"/>
      <c r="G568" s="28"/>
      <c r="H568" s="22" t="str">
        <f>IF(G568="","",ROUNDDOWN('Lesné celky'!$C$2*G568,2))</f>
        <v/>
      </c>
      <c r="I568" s="28"/>
      <c r="J568" s="28"/>
      <c r="K568" s="28"/>
      <c r="L568" s="28"/>
      <c r="M568" s="24">
        <f t="shared" si="33"/>
        <v>0</v>
      </c>
      <c r="N568" s="112" t="str">
        <f t="shared" si="34"/>
        <v/>
      </c>
      <c r="O568" s="31"/>
      <c r="P568" s="33" t="str">
        <f t="shared" si="35"/>
        <v/>
      </c>
      <c r="R568" s="174" t="str">
        <f t="shared" si="36"/>
        <v/>
      </c>
    </row>
    <row r="569" spans="1:18" ht="24.75" customHeight="1" x14ac:dyDescent="0.2">
      <c r="A569" s="212"/>
      <c r="B569" s="213"/>
      <c r="C569" s="214"/>
      <c r="D569" s="88"/>
      <c r="E569" s="110"/>
      <c r="F569" s="28"/>
      <c r="G569" s="28"/>
      <c r="H569" s="22" t="str">
        <f>IF(G569="","",ROUNDDOWN('Lesné celky'!$C$2*G569,2))</f>
        <v/>
      </c>
      <c r="I569" s="28"/>
      <c r="J569" s="28"/>
      <c r="K569" s="28"/>
      <c r="L569" s="28"/>
      <c r="M569" s="24">
        <f t="shared" si="33"/>
        <v>0</v>
      </c>
      <c r="N569" s="112" t="str">
        <f t="shared" si="34"/>
        <v/>
      </c>
      <c r="O569" s="31"/>
      <c r="P569" s="33" t="str">
        <f t="shared" si="35"/>
        <v/>
      </c>
      <c r="R569" s="174" t="str">
        <f t="shared" si="36"/>
        <v/>
      </c>
    </row>
    <row r="570" spans="1:18" ht="24.75" customHeight="1" x14ac:dyDescent="0.2">
      <c r="A570" s="212"/>
      <c r="B570" s="213"/>
      <c r="C570" s="214"/>
      <c r="D570" s="88"/>
      <c r="E570" s="110"/>
      <c r="F570" s="28"/>
      <c r="G570" s="28"/>
      <c r="H570" s="22" t="str">
        <f>IF(G570="","",ROUNDDOWN('Lesné celky'!$C$2*G570,2))</f>
        <v/>
      </c>
      <c r="I570" s="28"/>
      <c r="J570" s="28"/>
      <c r="K570" s="28"/>
      <c r="L570" s="28"/>
      <c r="M570" s="24">
        <f t="shared" si="33"/>
        <v>0</v>
      </c>
      <c r="N570" s="112" t="str">
        <f t="shared" si="34"/>
        <v/>
      </c>
      <c r="O570" s="31"/>
      <c r="P570" s="33" t="str">
        <f t="shared" si="35"/>
        <v/>
      </c>
      <c r="R570" s="174" t="str">
        <f t="shared" si="36"/>
        <v/>
      </c>
    </row>
    <row r="571" spans="1:18" ht="24.75" customHeight="1" x14ac:dyDescent="0.2">
      <c r="A571" s="212"/>
      <c r="B571" s="213"/>
      <c r="C571" s="214"/>
      <c r="D571" s="88"/>
      <c r="E571" s="110"/>
      <c r="F571" s="28"/>
      <c r="G571" s="28"/>
      <c r="H571" s="22" t="str">
        <f>IF(G571="","",ROUNDDOWN('Lesné celky'!$C$2*G571,2))</f>
        <v/>
      </c>
      <c r="I571" s="28"/>
      <c r="J571" s="28"/>
      <c r="K571" s="28"/>
      <c r="L571" s="28"/>
      <c r="M571" s="24">
        <f t="shared" si="33"/>
        <v>0</v>
      </c>
      <c r="N571" s="112" t="str">
        <f t="shared" si="34"/>
        <v/>
      </c>
      <c r="O571" s="31"/>
      <c r="P571" s="33" t="str">
        <f t="shared" si="35"/>
        <v/>
      </c>
      <c r="R571" s="174" t="str">
        <f t="shared" si="36"/>
        <v/>
      </c>
    </row>
    <row r="572" spans="1:18" ht="24.75" customHeight="1" x14ac:dyDescent="0.2">
      <c r="A572" s="212"/>
      <c r="B572" s="213"/>
      <c r="C572" s="214"/>
      <c r="D572" s="88"/>
      <c r="E572" s="110"/>
      <c r="F572" s="28"/>
      <c r="G572" s="28"/>
      <c r="H572" s="22" t="str">
        <f>IF(G572="","",ROUNDDOWN('Lesné celky'!$C$2*G572,2))</f>
        <v/>
      </c>
      <c r="I572" s="28"/>
      <c r="J572" s="28"/>
      <c r="K572" s="28"/>
      <c r="L572" s="28"/>
      <c r="M572" s="24">
        <f t="shared" si="33"/>
        <v>0</v>
      </c>
      <c r="N572" s="112" t="str">
        <f t="shared" si="34"/>
        <v/>
      </c>
      <c r="O572" s="31"/>
      <c r="P572" s="33" t="str">
        <f t="shared" si="35"/>
        <v/>
      </c>
      <c r="R572" s="174" t="str">
        <f t="shared" si="36"/>
        <v/>
      </c>
    </row>
    <row r="573" spans="1:18" ht="24.75" customHeight="1" x14ac:dyDescent="0.2">
      <c r="A573" s="212"/>
      <c r="B573" s="213"/>
      <c r="C573" s="214"/>
      <c r="D573" s="88"/>
      <c r="E573" s="110"/>
      <c r="F573" s="28"/>
      <c r="G573" s="28"/>
      <c r="H573" s="22" t="str">
        <f>IF(G573="","",ROUNDDOWN('Lesné celky'!$C$2*G573,2))</f>
        <v/>
      </c>
      <c r="I573" s="28"/>
      <c r="J573" s="28"/>
      <c r="K573" s="28"/>
      <c r="L573" s="28"/>
      <c r="M573" s="24">
        <f t="shared" si="33"/>
        <v>0</v>
      </c>
      <c r="N573" s="112" t="str">
        <f t="shared" si="34"/>
        <v/>
      </c>
      <c r="O573" s="31"/>
      <c r="P573" s="33" t="str">
        <f t="shared" si="35"/>
        <v/>
      </c>
      <c r="R573" s="174" t="str">
        <f t="shared" si="36"/>
        <v/>
      </c>
    </row>
    <row r="574" spans="1:18" ht="24.75" customHeight="1" x14ac:dyDescent="0.2">
      <c r="A574" s="212"/>
      <c r="B574" s="213"/>
      <c r="C574" s="214"/>
      <c r="D574" s="88"/>
      <c r="E574" s="110"/>
      <c r="F574" s="28"/>
      <c r="G574" s="28"/>
      <c r="H574" s="22" t="str">
        <f>IF(G574="","",ROUNDDOWN('Lesné celky'!$C$2*G574,2))</f>
        <v/>
      </c>
      <c r="I574" s="28"/>
      <c r="J574" s="28"/>
      <c r="K574" s="28"/>
      <c r="L574" s="28"/>
      <c r="M574" s="24">
        <f t="shared" si="33"/>
        <v>0</v>
      </c>
      <c r="N574" s="112" t="str">
        <f t="shared" si="34"/>
        <v/>
      </c>
      <c r="O574" s="31"/>
      <c r="P574" s="33" t="str">
        <f t="shared" si="35"/>
        <v/>
      </c>
      <c r="R574" s="174" t="str">
        <f t="shared" si="36"/>
        <v/>
      </c>
    </row>
    <row r="575" spans="1:18" ht="24.75" customHeight="1" x14ac:dyDescent="0.2">
      <c r="A575" s="212"/>
      <c r="B575" s="213"/>
      <c r="C575" s="214"/>
      <c r="D575" s="88"/>
      <c r="E575" s="110"/>
      <c r="F575" s="28"/>
      <c r="G575" s="28"/>
      <c r="H575" s="22" t="str">
        <f>IF(G575="","",ROUNDDOWN('Lesné celky'!$C$2*G575,2))</f>
        <v/>
      </c>
      <c r="I575" s="28"/>
      <c r="J575" s="28"/>
      <c r="K575" s="28"/>
      <c r="L575" s="28"/>
      <c r="M575" s="24">
        <f t="shared" si="33"/>
        <v>0</v>
      </c>
      <c r="N575" s="112" t="str">
        <f t="shared" si="34"/>
        <v/>
      </c>
      <c r="O575" s="31"/>
      <c r="P575" s="33" t="str">
        <f t="shared" si="35"/>
        <v/>
      </c>
      <c r="R575" s="174" t="str">
        <f t="shared" si="36"/>
        <v/>
      </c>
    </row>
    <row r="576" spans="1:18" ht="24.75" customHeight="1" x14ac:dyDescent="0.2">
      <c r="A576" s="212"/>
      <c r="B576" s="213"/>
      <c r="C576" s="214"/>
      <c r="D576" s="88"/>
      <c r="E576" s="110"/>
      <c r="F576" s="28"/>
      <c r="G576" s="28"/>
      <c r="H576" s="22" t="str">
        <f>IF(G576="","",ROUNDDOWN('Lesné celky'!$C$2*G576,2))</f>
        <v/>
      </c>
      <c r="I576" s="28"/>
      <c r="J576" s="28"/>
      <c r="K576" s="28"/>
      <c r="L576" s="28"/>
      <c r="M576" s="24">
        <f t="shared" si="33"/>
        <v>0</v>
      </c>
      <c r="N576" s="112" t="str">
        <f t="shared" si="34"/>
        <v/>
      </c>
      <c r="O576" s="31"/>
      <c r="P576" s="33" t="str">
        <f t="shared" si="35"/>
        <v/>
      </c>
      <c r="R576" s="174" t="str">
        <f t="shared" si="36"/>
        <v/>
      </c>
    </row>
    <row r="577" spans="1:18" ht="24.75" customHeight="1" x14ac:dyDescent="0.2">
      <c r="A577" s="212"/>
      <c r="B577" s="213"/>
      <c r="C577" s="214"/>
      <c r="D577" s="88"/>
      <c r="E577" s="110"/>
      <c r="F577" s="28"/>
      <c r="G577" s="28"/>
      <c r="H577" s="22" t="str">
        <f>IF(G577="","",ROUNDDOWN('Lesné celky'!$C$2*G577,2))</f>
        <v/>
      </c>
      <c r="I577" s="28"/>
      <c r="J577" s="28"/>
      <c r="K577" s="28"/>
      <c r="L577" s="28"/>
      <c r="M577" s="24">
        <f t="shared" si="33"/>
        <v>0</v>
      </c>
      <c r="N577" s="112" t="str">
        <f t="shared" si="34"/>
        <v/>
      </c>
      <c r="O577" s="31"/>
      <c r="P577" s="33" t="str">
        <f t="shared" si="35"/>
        <v/>
      </c>
      <c r="R577" s="174" t="str">
        <f t="shared" si="36"/>
        <v/>
      </c>
    </row>
    <row r="578" spans="1:18" ht="24.75" customHeight="1" x14ac:dyDescent="0.2">
      <c r="A578" s="212"/>
      <c r="B578" s="213"/>
      <c r="C578" s="214"/>
      <c r="D578" s="88"/>
      <c r="E578" s="110"/>
      <c r="F578" s="28"/>
      <c r="G578" s="28"/>
      <c r="H578" s="22" t="str">
        <f>IF(G578="","",ROUNDDOWN('Lesné celky'!$C$2*G578,2))</f>
        <v/>
      </c>
      <c r="I578" s="28"/>
      <c r="J578" s="28"/>
      <c r="K578" s="28"/>
      <c r="L578" s="28"/>
      <c r="M578" s="24">
        <f t="shared" ref="M578:M641" si="37">SUM(I578:L578)</f>
        <v>0</v>
      </c>
      <c r="N578" s="112" t="str">
        <f t="shared" ref="N578:N641" si="38">IF(ROUNDDOWN(F578*G578,2)-ROUNDDOWN(SUM(I578:L578),2)=0,"","zlý súčet")</f>
        <v/>
      </c>
      <c r="O578" s="31"/>
      <c r="P578" s="33" t="str">
        <f t="shared" si="35"/>
        <v/>
      </c>
      <c r="R578" s="174" t="str">
        <f t="shared" si="36"/>
        <v/>
      </c>
    </row>
    <row r="579" spans="1:18" ht="24.75" customHeight="1" x14ac:dyDescent="0.2">
      <c r="A579" s="212"/>
      <c r="B579" s="213"/>
      <c r="C579" s="214"/>
      <c r="D579" s="88"/>
      <c r="E579" s="110"/>
      <c r="F579" s="28"/>
      <c r="G579" s="28"/>
      <c r="H579" s="22" t="str">
        <f>IF(G579="","",ROUNDDOWN('Lesné celky'!$C$2*G579,2))</f>
        <v/>
      </c>
      <c r="I579" s="28"/>
      <c r="J579" s="28"/>
      <c r="K579" s="28"/>
      <c r="L579" s="28"/>
      <c r="M579" s="24">
        <f t="shared" si="37"/>
        <v>0</v>
      </c>
      <c r="N579" s="112" t="str">
        <f t="shared" si="38"/>
        <v/>
      </c>
      <c r="O579" s="31"/>
      <c r="P579" s="33" t="str">
        <f t="shared" si="35"/>
        <v/>
      </c>
      <c r="R579" s="174" t="str">
        <f t="shared" si="36"/>
        <v/>
      </c>
    </row>
    <row r="580" spans="1:18" ht="24.75" customHeight="1" x14ac:dyDescent="0.2">
      <c r="A580" s="212"/>
      <c r="B580" s="213"/>
      <c r="C580" s="214"/>
      <c r="D580" s="88"/>
      <c r="E580" s="110"/>
      <c r="F580" s="28"/>
      <c r="G580" s="28"/>
      <c r="H580" s="22" t="str">
        <f>IF(G580="","",ROUNDDOWN('Lesné celky'!$C$2*G580,2))</f>
        <v/>
      </c>
      <c r="I580" s="28"/>
      <c r="J580" s="28"/>
      <c r="K580" s="28"/>
      <c r="L580" s="28"/>
      <c r="M580" s="24">
        <f t="shared" si="37"/>
        <v>0</v>
      </c>
      <c r="N580" s="112" t="str">
        <f t="shared" si="38"/>
        <v/>
      </c>
      <c r="O580" s="31"/>
      <c r="P580" s="33" t="str">
        <f t="shared" si="35"/>
        <v/>
      </c>
      <c r="R580" s="174" t="str">
        <f t="shared" si="36"/>
        <v/>
      </c>
    </row>
    <row r="581" spans="1:18" ht="24.75" customHeight="1" x14ac:dyDescent="0.2">
      <c r="A581" s="212"/>
      <c r="B581" s="213"/>
      <c r="C581" s="214"/>
      <c r="D581" s="88"/>
      <c r="E581" s="110"/>
      <c r="F581" s="28"/>
      <c r="G581" s="28"/>
      <c r="H581" s="22" t="str">
        <f>IF(G581="","",ROUNDDOWN('Lesné celky'!$C$2*G581,2))</f>
        <v/>
      </c>
      <c r="I581" s="28"/>
      <c r="J581" s="28"/>
      <c r="K581" s="28"/>
      <c r="L581" s="28"/>
      <c r="M581" s="24">
        <f t="shared" si="37"/>
        <v>0</v>
      </c>
      <c r="N581" s="112" t="str">
        <f t="shared" si="38"/>
        <v/>
      </c>
      <c r="O581" s="31"/>
      <c r="P581" s="33" t="str">
        <f t="shared" si="35"/>
        <v/>
      </c>
      <c r="R581" s="174" t="str">
        <f t="shared" si="36"/>
        <v/>
      </c>
    </row>
    <row r="582" spans="1:18" ht="24.75" customHeight="1" x14ac:dyDescent="0.2">
      <c r="A582" s="212"/>
      <c r="B582" s="213"/>
      <c r="C582" s="214"/>
      <c r="D582" s="88"/>
      <c r="E582" s="110"/>
      <c r="F582" s="28"/>
      <c r="G582" s="28"/>
      <c r="H582" s="22" t="str">
        <f>IF(G582="","",ROUNDDOWN('Lesné celky'!$C$2*G582,2))</f>
        <v/>
      </c>
      <c r="I582" s="28"/>
      <c r="J582" s="28"/>
      <c r="K582" s="28"/>
      <c r="L582" s="28"/>
      <c r="M582" s="24">
        <f t="shared" si="37"/>
        <v>0</v>
      </c>
      <c r="N582" s="112" t="str">
        <f t="shared" si="38"/>
        <v/>
      </c>
      <c r="O582" s="31"/>
      <c r="P582" s="33" t="str">
        <f t="shared" si="35"/>
        <v/>
      </c>
      <c r="R582" s="174" t="str">
        <f t="shared" si="36"/>
        <v/>
      </c>
    </row>
    <row r="583" spans="1:18" ht="24.75" customHeight="1" x14ac:dyDescent="0.2">
      <c r="A583" s="212"/>
      <c r="B583" s="213"/>
      <c r="C583" s="214"/>
      <c r="D583" s="88"/>
      <c r="E583" s="110"/>
      <c r="F583" s="28"/>
      <c r="G583" s="28"/>
      <c r="H583" s="22" t="str">
        <f>IF(G583="","",ROUNDDOWN('Lesné celky'!$C$2*G583,2))</f>
        <v/>
      </c>
      <c r="I583" s="28"/>
      <c r="J583" s="28"/>
      <c r="K583" s="28"/>
      <c r="L583" s="28"/>
      <c r="M583" s="24">
        <f t="shared" si="37"/>
        <v>0</v>
      </c>
      <c r="N583" s="112" t="str">
        <f t="shared" si="38"/>
        <v/>
      </c>
      <c r="O583" s="31"/>
      <c r="P583" s="33" t="str">
        <f t="shared" si="35"/>
        <v/>
      </c>
      <c r="R583" s="174" t="str">
        <f t="shared" si="36"/>
        <v/>
      </c>
    </row>
    <row r="584" spans="1:18" ht="24.75" customHeight="1" x14ac:dyDescent="0.2">
      <c r="A584" s="212"/>
      <c r="B584" s="213"/>
      <c r="C584" s="214"/>
      <c r="D584" s="88"/>
      <c r="E584" s="110"/>
      <c r="F584" s="28"/>
      <c r="G584" s="28"/>
      <c r="H584" s="22" t="str">
        <f>IF(G584="","",ROUNDDOWN('Lesné celky'!$C$2*G584,2))</f>
        <v/>
      </c>
      <c r="I584" s="28"/>
      <c r="J584" s="28"/>
      <c r="K584" s="28"/>
      <c r="L584" s="28"/>
      <c r="M584" s="24">
        <f t="shared" si="37"/>
        <v>0</v>
      </c>
      <c r="N584" s="112" t="str">
        <f t="shared" si="38"/>
        <v/>
      </c>
      <c r="O584" s="31"/>
      <c r="P584" s="33" t="str">
        <f t="shared" si="35"/>
        <v/>
      </c>
      <c r="R584" s="174" t="str">
        <f t="shared" si="36"/>
        <v/>
      </c>
    </row>
    <row r="585" spans="1:18" ht="24.75" customHeight="1" x14ac:dyDescent="0.2">
      <c r="A585" s="212"/>
      <c r="B585" s="213"/>
      <c r="C585" s="214"/>
      <c r="D585" s="88"/>
      <c r="E585" s="110"/>
      <c r="F585" s="28"/>
      <c r="G585" s="28"/>
      <c r="H585" s="22" t="str">
        <f>IF(G585="","",ROUNDDOWN('Lesné celky'!$C$2*G585,2))</f>
        <v/>
      </c>
      <c r="I585" s="28"/>
      <c r="J585" s="28"/>
      <c r="K585" s="28"/>
      <c r="L585" s="28"/>
      <c r="M585" s="24">
        <f t="shared" si="37"/>
        <v>0</v>
      </c>
      <c r="N585" s="112" t="str">
        <f t="shared" si="38"/>
        <v/>
      </c>
      <c r="O585" s="31"/>
      <c r="P585" s="33" t="str">
        <f t="shared" si="35"/>
        <v/>
      </c>
      <c r="R585" s="174" t="str">
        <f t="shared" si="36"/>
        <v/>
      </c>
    </row>
    <row r="586" spans="1:18" ht="24.75" customHeight="1" x14ac:dyDescent="0.2">
      <c r="A586" s="212"/>
      <c r="B586" s="213"/>
      <c r="C586" s="214"/>
      <c r="D586" s="88"/>
      <c r="E586" s="110"/>
      <c r="F586" s="28"/>
      <c r="G586" s="28"/>
      <c r="H586" s="22" t="str">
        <f>IF(G586="","",ROUNDDOWN('Lesné celky'!$C$2*G586,2))</f>
        <v/>
      </c>
      <c r="I586" s="28"/>
      <c r="J586" s="28"/>
      <c r="K586" s="28"/>
      <c r="L586" s="28"/>
      <c r="M586" s="24">
        <f t="shared" si="37"/>
        <v>0</v>
      </c>
      <c r="N586" s="112" t="str">
        <f t="shared" si="38"/>
        <v/>
      </c>
      <c r="O586" s="31"/>
      <c r="P586" s="33" t="str">
        <f t="shared" si="35"/>
        <v/>
      </c>
      <c r="R586" s="174" t="str">
        <f t="shared" si="36"/>
        <v/>
      </c>
    </row>
    <row r="587" spans="1:18" ht="24.75" customHeight="1" x14ac:dyDescent="0.2">
      <c r="A587" s="212"/>
      <c r="B587" s="213"/>
      <c r="C587" s="214"/>
      <c r="D587" s="88"/>
      <c r="E587" s="110"/>
      <c r="F587" s="28"/>
      <c r="G587" s="28"/>
      <c r="H587" s="22" t="str">
        <f>IF(G587="","",ROUNDDOWN('Lesné celky'!$C$2*G587,2))</f>
        <v/>
      </c>
      <c r="I587" s="28"/>
      <c r="J587" s="28"/>
      <c r="K587" s="28"/>
      <c r="L587" s="28"/>
      <c r="M587" s="24">
        <f t="shared" si="37"/>
        <v>0</v>
      </c>
      <c r="N587" s="112" t="str">
        <f t="shared" si="38"/>
        <v/>
      </c>
      <c r="O587" s="31"/>
      <c r="P587" s="33" t="str">
        <f t="shared" si="35"/>
        <v/>
      </c>
      <c r="R587" s="174" t="str">
        <f t="shared" si="36"/>
        <v/>
      </c>
    </row>
    <row r="588" spans="1:18" ht="24.75" customHeight="1" x14ac:dyDescent="0.2">
      <c r="A588" s="212"/>
      <c r="B588" s="213"/>
      <c r="C588" s="214"/>
      <c r="D588" s="88"/>
      <c r="E588" s="110"/>
      <c r="F588" s="28"/>
      <c r="G588" s="28"/>
      <c r="H588" s="22" t="str">
        <f>IF(G588="","",ROUNDDOWN('Lesné celky'!$C$2*G588,2))</f>
        <v/>
      </c>
      <c r="I588" s="28"/>
      <c r="J588" s="28"/>
      <c r="K588" s="28"/>
      <c r="L588" s="28"/>
      <c r="M588" s="24">
        <f t="shared" si="37"/>
        <v>0</v>
      </c>
      <c r="N588" s="112" t="str">
        <f t="shared" si="38"/>
        <v/>
      </c>
      <c r="O588" s="31"/>
      <c r="P588" s="33" t="str">
        <f t="shared" si="35"/>
        <v/>
      </c>
      <c r="R588" s="174" t="str">
        <f t="shared" si="36"/>
        <v/>
      </c>
    </row>
    <row r="589" spans="1:18" ht="24.75" customHeight="1" x14ac:dyDescent="0.2">
      <c r="A589" s="212"/>
      <c r="B589" s="213"/>
      <c r="C589" s="214"/>
      <c r="D589" s="88"/>
      <c r="E589" s="110"/>
      <c r="F589" s="28"/>
      <c r="G589" s="28"/>
      <c r="H589" s="22" t="str">
        <f>IF(G589="","",ROUNDDOWN('Lesné celky'!$C$2*G589,2))</f>
        <v/>
      </c>
      <c r="I589" s="28"/>
      <c r="J589" s="28"/>
      <c r="K589" s="28"/>
      <c r="L589" s="28"/>
      <c r="M589" s="24">
        <f t="shared" si="37"/>
        <v>0</v>
      </c>
      <c r="N589" s="112" t="str">
        <f t="shared" si="38"/>
        <v/>
      </c>
      <c r="O589" s="31"/>
      <c r="P589" s="33" t="str">
        <f t="shared" si="35"/>
        <v/>
      </c>
      <c r="R589" s="174" t="str">
        <f t="shared" si="36"/>
        <v/>
      </c>
    </row>
    <row r="590" spans="1:18" ht="24.75" customHeight="1" x14ac:dyDescent="0.2">
      <c r="A590" s="212"/>
      <c r="B590" s="213"/>
      <c r="C590" s="214"/>
      <c r="D590" s="88"/>
      <c r="E590" s="110"/>
      <c r="F590" s="28"/>
      <c r="G590" s="28"/>
      <c r="H590" s="22" t="str">
        <f>IF(G590="","",ROUNDDOWN('Lesné celky'!$C$2*G590,2))</f>
        <v/>
      </c>
      <c r="I590" s="28"/>
      <c r="J590" s="28"/>
      <c r="K590" s="28"/>
      <c r="L590" s="28"/>
      <c r="M590" s="24">
        <f t="shared" si="37"/>
        <v>0</v>
      </c>
      <c r="N590" s="112" t="str">
        <f t="shared" si="38"/>
        <v/>
      </c>
      <c r="O590" s="31"/>
      <c r="P590" s="33" t="str">
        <f t="shared" si="35"/>
        <v/>
      </c>
      <c r="R590" s="174" t="str">
        <f t="shared" si="36"/>
        <v/>
      </c>
    </row>
    <row r="591" spans="1:18" ht="24.75" customHeight="1" x14ac:dyDescent="0.2">
      <c r="A591" s="212"/>
      <c r="B591" s="213"/>
      <c r="C591" s="214"/>
      <c r="D591" s="88"/>
      <c r="E591" s="110"/>
      <c r="F591" s="28"/>
      <c r="G591" s="28"/>
      <c r="H591" s="22" t="str">
        <f>IF(G591="","",ROUNDDOWN('Lesné celky'!$C$2*G591,2))</f>
        <v/>
      </c>
      <c r="I591" s="28"/>
      <c r="J591" s="28"/>
      <c r="K591" s="28"/>
      <c r="L591" s="28"/>
      <c r="M591" s="24">
        <f t="shared" si="37"/>
        <v>0</v>
      </c>
      <c r="N591" s="112" t="str">
        <f t="shared" si="38"/>
        <v/>
      </c>
      <c r="O591" s="31"/>
      <c r="P591" s="33" t="str">
        <f t="shared" si="35"/>
        <v/>
      </c>
      <c r="R591" s="174" t="str">
        <f t="shared" si="36"/>
        <v/>
      </c>
    </row>
    <row r="592" spans="1:18" ht="24.75" customHeight="1" x14ac:dyDescent="0.2">
      <c r="A592" s="212"/>
      <c r="B592" s="213"/>
      <c r="C592" s="214"/>
      <c r="D592" s="88"/>
      <c r="E592" s="110"/>
      <c r="F592" s="28"/>
      <c r="G592" s="28"/>
      <c r="H592" s="22" t="str">
        <f>IF(G592="","",ROUNDDOWN('Lesné celky'!$C$2*G592,2))</f>
        <v/>
      </c>
      <c r="I592" s="28"/>
      <c r="J592" s="28"/>
      <c r="K592" s="28"/>
      <c r="L592" s="28"/>
      <c r="M592" s="24">
        <f t="shared" si="37"/>
        <v>0</v>
      </c>
      <c r="N592" s="112" t="str">
        <f t="shared" si="38"/>
        <v/>
      </c>
      <c r="O592" s="31"/>
      <c r="P592" s="33" t="str">
        <f t="shared" si="35"/>
        <v/>
      </c>
      <c r="R592" s="174" t="str">
        <f t="shared" si="36"/>
        <v/>
      </c>
    </row>
    <row r="593" spans="1:18" ht="24.75" customHeight="1" x14ac:dyDescent="0.2">
      <c r="A593" s="212"/>
      <c r="B593" s="213"/>
      <c r="C593" s="214"/>
      <c r="D593" s="88"/>
      <c r="E593" s="110"/>
      <c r="F593" s="28"/>
      <c r="G593" s="28"/>
      <c r="H593" s="22" t="str">
        <f>IF(G593="","",ROUNDDOWN('Lesné celky'!$C$2*G593,2))</f>
        <v/>
      </c>
      <c r="I593" s="28"/>
      <c r="J593" s="28"/>
      <c r="K593" s="28"/>
      <c r="L593" s="28"/>
      <c r="M593" s="24">
        <f t="shared" si="37"/>
        <v>0</v>
      </c>
      <c r="N593" s="112" t="str">
        <f t="shared" si="38"/>
        <v/>
      </c>
      <c r="O593" s="31"/>
      <c r="P593" s="33" t="str">
        <f t="shared" si="35"/>
        <v/>
      </c>
      <c r="R593" s="174" t="str">
        <f t="shared" si="36"/>
        <v/>
      </c>
    </row>
    <row r="594" spans="1:18" ht="24.75" customHeight="1" x14ac:dyDescent="0.2">
      <c r="A594" s="212"/>
      <c r="B594" s="213"/>
      <c r="C594" s="214"/>
      <c r="D594" s="88"/>
      <c r="E594" s="110"/>
      <c r="F594" s="28"/>
      <c r="G594" s="28"/>
      <c r="H594" s="22" t="str">
        <f>IF(G594="","",ROUNDDOWN('Lesné celky'!$C$2*G594,2))</f>
        <v/>
      </c>
      <c r="I594" s="28"/>
      <c r="J594" s="28"/>
      <c r="K594" s="28"/>
      <c r="L594" s="28"/>
      <c r="M594" s="24">
        <f t="shared" si="37"/>
        <v>0</v>
      </c>
      <c r="N594" s="112" t="str">
        <f t="shared" si="38"/>
        <v/>
      </c>
      <c r="O594" s="31"/>
      <c r="P594" s="33" t="str">
        <f t="shared" si="35"/>
        <v/>
      </c>
      <c r="R594" s="174" t="str">
        <f t="shared" si="36"/>
        <v/>
      </c>
    </row>
    <row r="595" spans="1:18" ht="24.75" customHeight="1" x14ac:dyDescent="0.2">
      <c r="A595" s="212"/>
      <c r="B595" s="213"/>
      <c r="C595" s="214"/>
      <c r="D595" s="88"/>
      <c r="E595" s="110"/>
      <c r="F595" s="28"/>
      <c r="G595" s="28"/>
      <c r="H595" s="22" t="str">
        <f>IF(G595="","",ROUNDDOWN('Lesné celky'!$C$2*G595,2))</f>
        <v/>
      </c>
      <c r="I595" s="28"/>
      <c r="J595" s="28"/>
      <c r="K595" s="28"/>
      <c r="L595" s="28"/>
      <c r="M595" s="24">
        <f t="shared" si="37"/>
        <v>0</v>
      </c>
      <c r="N595" s="112" t="str">
        <f t="shared" si="38"/>
        <v/>
      </c>
      <c r="O595" s="31"/>
      <c r="P595" s="33" t="str">
        <f t="shared" si="35"/>
        <v/>
      </c>
      <c r="R595" s="174" t="str">
        <f t="shared" si="36"/>
        <v/>
      </c>
    </row>
    <row r="596" spans="1:18" ht="24.75" customHeight="1" x14ac:dyDescent="0.2">
      <c r="A596" s="212"/>
      <c r="B596" s="213"/>
      <c r="C596" s="214"/>
      <c r="D596" s="88"/>
      <c r="E596" s="110"/>
      <c r="F596" s="28"/>
      <c r="G596" s="28"/>
      <c r="H596" s="22" t="str">
        <f>IF(G596="","",ROUNDDOWN('Lesné celky'!$C$2*G596,2))</f>
        <v/>
      </c>
      <c r="I596" s="28"/>
      <c r="J596" s="28"/>
      <c r="K596" s="28"/>
      <c r="L596" s="28"/>
      <c r="M596" s="24">
        <f t="shared" si="37"/>
        <v>0</v>
      </c>
      <c r="N596" s="112" t="str">
        <f t="shared" si="38"/>
        <v/>
      </c>
      <c r="O596" s="31"/>
      <c r="P596" s="33" t="str">
        <f t="shared" ref="P596:P659" si="39">IF(H596="","",H596-O596)</f>
        <v/>
      </c>
      <c r="R596" s="174" t="str">
        <f t="shared" ref="R596:R659" si="40">IF(AND(H596&lt;&gt;"",OR(E596="",D596="",A596="")),"nekorektne zadané údaje","")</f>
        <v/>
      </c>
    </row>
    <row r="597" spans="1:18" ht="24.75" customHeight="1" x14ac:dyDescent="0.2">
      <c r="A597" s="212"/>
      <c r="B597" s="213"/>
      <c r="C597" s="214"/>
      <c r="D597" s="88"/>
      <c r="E597" s="110"/>
      <c r="F597" s="28"/>
      <c r="G597" s="28"/>
      <c r="H597" s="22" t="str">
        <f>IF(G597="","",ROUNDDOWN('Lesné celky'!$C$2*G597,2))</f>
        <v/>
      </c>
      <c r="I597" s="28"/>
      <c r="J597" s="28"/>
      <c r="K597" s="28"/>
      <c r="L597" s="28"/>
      <c r="M597" s="24">
        <f t="shared" si="37"/>
        <v>0</v>
      </c>
      <c r="N597" s="112" t="str">
        <f t="shared" si="38"/>
        <v/>
      </c>
      <c r="O597" s="31"/>
      <c r="P597" s="33" t="str">
        <f t="shared" si="39"/>
        <v/>
      </c>
      <c r="R597" s="174" t="str">
        <f t="shared" si="40"/>
        <v/>
      </c>
    </row>
    <row r="598" spans="1:18" ht="24.75" customHeight="1" x14ac:dyDescent="0.2">
      <c r="A598" s="212"/>
      <c r="B598" s="213"/>
      <c r="C598" s="214"/>
      <c r="D598" s="88"/>
      <c r="E598" s="110"/>
      <c r="F598" s="28"/>
      <c r="G598" s="28"/>
      <c r="H598" s="22" t="str">
        <f>IF(G598="","",ROUNDDOWN('Lesné celky'!$C$2*G598,2))</f>
        <v/>
      </c>
      <c r="I598" s="28"/>
      <c r="J598" s="28"/>
      <c r="K598" s="28"/>
      <c r="L598" s="28"/>
      <c r="M598" s="24">
        <f t="shared" si="37"/>
        <v>0</v>
      </c>
      <c r="N598" s="112" t="str">
        <f t="shared" si="38"/>
        <v/>
      </c>
      <c r="O598" s="31"/>
      <c r="P598" s="33" t="str">
        <f t="shared" si="39"/>
        <v/>
      </c>
      <c r="R598" s="174" t="str">
        <f t="shared" si="40"/>
        <v/>
      </c>
    </row>
    <row r="599" spans="1:18" ht="24.75" customHeight="1" x14ac:dyDescent="0.2">
      <c r="A599" s="212"/>
      <c r="B599" s="213"/>
      <c r="C599" s="214"/>
      <c r="D599" s="88"/>
      <c r="E599" s="110"/>
      <c r="F599" s="28"/>
      <c r="G599" s="28"/>
      <c r="H599" s="22" t="str">
        <f>IF(G599="","",ROUNDDOWN('Lesné celky'!$C$2*G599,2))</f>
        <v/>
      </c>
      <c r="I599" s="28"/>
      <c r="J599" s="28"/>
      <c r="K599" s="28"/>
      <c r="L599" s="28"/>
      <c r="M599" s="24">
        <f t="shared" si="37"/>
        <v>0</v>
      </c>
      <c r="N599" s="112" t="str">
        <f t="shared" si="38"/>
        <v/>
      </c>
      <c r="O599" s="31"/>
      <c r="P599" s="33" t="str">
        <f t="shared" si="39"/>
        <v/>
      </c>
      <c r="R599" s="174" t="str">
        <f t="shared" si="40"/>
        <v/>
      </c>
    </row>
    <row r="600" spans="1:18" ht="24.75" customHeight="1" x14ac:dyDescent="0.2">
      <c r="A600" s="212"/>
      <c r="B600" s="213"/>
      <c r="C600" s="214"/>
      <c r="D600" s="88"/>
      <c r="E600" s="110"/>
      <c r="F600" s="28"/>
      <c r="G600" s="28"/>
      <c r="H600" s="22" t="str">
        <f>IF(G600="","",ROUNDDOWN('Lesné celky'!$C$2*G600,2))</f>
        <v/>
      </c>
      <c r="I600" s="28"/>
      <c r="J600" s="28"/>
      <c r="K600" s="28"/>
      <c r="L600" s="28"/>
      <c r="M600" s="24">
        <f t="shared" si="37"/>
        <v>0</v>
      </c>
      <c r="N600" s="112" t="str">
        <f t="shared" si="38"/>
        <v/>
      </c>
      <c r="O600" s="31"/>
      <c r="P600" s="33" t="str">
        <f t="shared" si="39"/>
        <v/>
      </c>
      <c r="R600" s="174" t="str">
        <f t="shared" si="40"/>
        <v/>
      </c>
    </row>
    <row r="601" spans="1:18" ht="24.75" customHeight="1" x14ac:dyDescent="0.2">
      <c r="A601" s="212"/>
      <c r="B601" s="213"/>
      <c r="C601" s="214"/>
      <c r="D601" s="88"/>
      <c r="E601" s="110"/>
      <c r="F601" s="28"/>
      <c r="G601" s="28"/>
      <c r="H601" s="22" t="str">
        <f>IF(G601="","",ROUNDDOWN('Lesné celky'!$C$2*G601,2))</f>
        <v/>
      </c>
      <c r="I601" s="28"/>
      <c r="J601" s="28"/>
      <c r="K601" s="28"/>
      <c r="L601" s="28"/>
      <c r="M601" s="24">
        <f t="shared" si="37"/>
        <v>0</v>
      </c>
      <c r="N601" s="112" t="str">
        <f t="shared" si="38"/>
        <v/>
      </c>
      <c r="O601" s="31"/>
      <c r="P601" s="33" t="str">
        <f t="shared" si="39"/>
        <v/>
      </c>
      <c r="R601" s="174" t="str">
        <f t="shared" si="40"/>
        <v/>
      </c>
    </row>
    <row r="602" spans="1:18" ht="24.75" customHeight="1" x14ac:dyDescent="0.2">
      <c r="A602" s="212"/>
      <c r="B602" s="213"/>
      <c r="C602" s="214"/>
      <c r="D602" s="88"/>
      <c r="E602" s="110"/>
      <c r="F602" s="28"/>
      <c r="G602" s="28"/>
      <c r="H602" s="22" t="str">
        <f>IF(G602="","",ROUNDDOWN('Lesné celky'!$C$2*G602,2))</f>
        <v/>
      </c>
      <c r="I602" s="28"/>
      <c r="J602" s="28"/>
      <c r="K602" s="28"/>
      <c r="L602" s="28"/>
      <c r="M602" s="24">
        <f t="shared" si="37"/>
        <v>0</v>
      </c>
      <c r="N602" s="112" t="str">
        <f t="shared" si="38"/>
        <v/>
      </c>
      <c r="O602" s="31"/>
      <c r="P602" s="33" t="str">
        <f t="shared" si="39"/>
        <v/>
      </c>
      <c r="R602" s="174" t="str">
        <f t="shared" si="40"/>
        <v/>
      </c>
    </row>
    <row r="603" spans="1:18" ht="24.75" customHeight="1" x14ac:dyDescent="0.2">
      <c r="A603" s="212"/>
      <c r="B603" s="213"/>
      <c r="C603" s="214"/>
      <c r="D603" s="88"/>
      <c r="E603" s="110"/>
      <c r="F603" s="28"/>
      <c r="G603" s="28"/>
      <c r="H603" s="22" t="str">
        <f>IF(G603="","",ROUNDDOWN('Lesné celky'!$C$2*G603,2))</f>
        <v/>
      </c>
      <c r="I603" s="28"/>
      <c r="J603" s="28"/>
      <c r="K603" s="28"/>
      <c r="L603" s="28"/>
      <c r="M603" s="24">
        <f t="shared" si="37"/>
        <v>0</v>
      </c>
      <c r="N603" s="112" t="str">
        <f t="shared" si="38"/>
        <v/>
      </c>
      <c r="O603" s="31"/>
      <c r="P603" s="33" t="str">
        <f t="shared" si="39"/>
        <v/>
      </c>
      <c r="R603" s="174" t="str">
        <f t="shared" si="40"/>
        <v/>
      </c>
    </row>
    <row r="604" spans="1:18" ht="24.75" customHeight="1" x14ac:dyDescent="0.2">
      <c r="A604" s="212"/>
      <c r="B604" s="213"/>
      <c r="C604" s="214"/>
      <c r="D604" s="88"/>
      <c r="E604" s="110"/>
      <c r="F604" s="28"/>
      <c r="G604" s="28"/>
      <c r="H604" s="22" t="str">
        <f>IF(G604="","",ROUNDDOWN('Lesné celky'!$C$2*G604,2))</f>
        <v/>
      </c>
      <c r="I604" s="28"/>
      <c r="J604" s="28"/>
      <c r="K604" s="28"/>
      <c r="L604" s="28"/>
      <c r="M604" s="24">
        <f t="shared" si="37"/>
        <v>0</v>
      </c>
      <c r="N604" s="112" t="str">
        <f t="shared" si="38"/>
        <v/>
      </c>
      <c r="O604" s="31"/>
      <c r="P604" s="33" t="str">
        <f t="shared" si="39"/>
        <v/>
      </c>
      <c r="R604" s="174" t="str">
        <f t="shared" si="40"/>
        <v/>
      </c>
    </row>
    <row r="605" spans="1:18" ht="24.75" customHeight="1" x14ac:dyDescent="0.2">
      <c r="A605" s="212"/>
      <c r="B605" s="213"/>
      <c r="C605" s="214"/>
      <c r="D605" s="88"/>
      <c r="E605" s="110"/>
      <c r="F605" s="28"/>
      <c r="G605" s="28"/>
      <c r="H605" s="22" t="str">
        <f>IF(G605="","",ROUNDDOWN('Lesné celky'!$C$2*G605,2))</f>
        <v/>
      </c>
      <c r="I605" s="28"/>
      <c r="J605" s="28"/>
      <c r="K605" s="28"/>
      <c r="L605" s="28"/>
      <c r="M605" s="24">
        <f t="shared" si="37"/>
        <v>0</v>
      </c>
      <c r="N605" s="112" t="str">
        <f t="shared" si="38"/>
        <v/>
      </c>
      <c r="O605" s="31"/>
      <c r="P605" s="33" t="str">
        <f t="shared" si="39"/>
        <v/>
      </c>
      <c r="R605" s="174" t="str">
        <f t="shared" si="40"/>
        <v/>
      </c>
    </row>
    <row r="606" spans="1:18" ht="24.75" customHeight="1" x14ac:dyDescent="0.2">
      <c r="A606" s="212"/>
      <c r="B606" s="213"/>
      <c r="C606" s="214"/>
      <c r="D606" s="88"/>
      <c r="E606" s="110"/>
      <c r="F606" s="28"/>
      <c r="G606" s="28"/>
      <c r="H606" s="22" t="str">
        <f>IF(G606="","",ROUNDDOWN('Lesné celky'!$C$2*G606,2))</f>
        <v/>
      </c>
      <c r="I606" s="28"/>
      <c r="J606" s="28"/>
      <c r="K606" s="28"/>
      <c r="L606" s="28"/>
      <c r="M606" s="24">
        <f t="shared" si="37"/>
        <v>0</v>
      </c>
      <c r="N606" s="112" t="str">
        <f t="shared" si="38"/>
        <v/>
      </c>
      <c r="O606" s="31"/>
      <c r="P606" s="33" t="str">
        <f t="shared" si="39"/>
        <v/>
      </c>
      <c r="R606" s="174" t="str">
        <f t="shared" si="40"/>
        <v/>
      </c>
    </row>
    <row r="607" spans="1:18" ht="24.75" customHeight="1" x14ac:dyDescent="0.2">
      <c r="A607" s="212"/>
      <c r="B607" s="213"/>
      <c r="C607" s="214"/>
      <c r="D607" s="88"/>
      <c r="E607" s="110"/>
      <c r="F607" s="28"/>
      <c r="G607" s="28"/>
      <c r="H607" s="22" t="str">
        <f>IF(G607="","",ROUNDDOWN('Lesné celky'!$C$2*G607,2))</f>
        <v/>
      </c>
      <c r="I607" s="28"/>
      <c r="J607" s="28"/>
      <c r="K607" s="28"/>
      <c r="L607" s="28"/>
      <c r="M607" s="24">
        <f t="shared" si="37"/>
        <v>0</v>
      </c>
      <c r="N607" s="112" t="str">
        <f t="shared" si="38"/>
        <v/>
      </c>
      <c r="O607" s="31"/>
      <c r="P607" s="33" t="str">
        <f t="shared" si="39"/>
        <v/>
      </c>
      <c r="R607" s="174" t="str">
        <f t="shared" si="40"/>
        <v/>
      </c>
    </row>
    <row r="608" spans="1:18" ht="24.75" customHeight="1" x14ac:dyDescent="0.2">
      <c r="A608" s="212"/>
      <c r="B608" s="213"/>
      <c r="C608" s="214"/>
      <c r="D608" s="88"/>
      <c r="E608" s="110"/>
      <c r="F608" s="28"/>
      <c r="G608" s="28"/>
      <c r="H608" s="22" t="str">
        <f>IF(G608="","",ROUNDDOWN('Lesné celky'!$C$2*G608,2))</f>
        <v/>
      </c>
      <c r="I608" s="28"/>
      <c r="J608" s="28"/>
      <c r="K608" s="28"/>
      <c r="L608" s="28"/>
      <c r="M608" s="24">
        <f t="shared" si="37"/>
        <v>0</v>
      </c>
      <c r="N608" s="112" t="str">
        <f t="shared" si="38"/>
        <v/>
      </c>
      <c r="O608" s="31"/>
      <c r="P608" s="33" t="str">
        <f t="shared" si="39"/>
        <v/>
      </c>
      <c r="R608" s="174" t="str">
        <f t="shared" si="40"/>
        <v/>
      </c>
    </row>
    <row r="609" spans="1:18" ht="24.75" customHeight="1" x14ac:dyDescent="0.2">
      <c r="A609" s="212"/>
      <c r="B609" s="213"/>
      <c r="C609" s="214"/>
      <c r="D609" s="88"/>
      <c r="E609" s="110"/>
      <c r="F609" s="28"/>
      <c r="G609" s="28"/>
      <c r="H609" s="22" t="str">
        <f>IF(G609="","",ROUNDDOWN('Lesné celky'!$C$2*G609,2))</f>
        <v/>
      </c>
      <c r="I609" s="28"/>
      <c r="J609" s="28"/>
      <c r="K609" s="28"/>
      <c r="L609" s="28"/>
      <c r="M609" s="24">
        <f t="shared" si="37"/>
        <v>0</v>
      </c>
      <c r="N609" s="112" t="str">
        <f t="shared" si="38"/>
        <v/>
      </c>
      <c r="O609" s="31"/>
      <c r="P609" s="33" t="str">
        <f t="shared" si="39"/>
        <v/>
      </c>
      <c r="R609" s="174" t="str">
        <f t="shared" si="40"/>
        <v/>
      </c>
    </row>
    <row r="610" spans="1:18" ht="24.75" customHeight="1" x14ac:dyDescent="0.2">
      <c r="A610" s="212"/>
      <c r="B610" s="213"/>
      <c r="C610" s="214"/>
      <c r="D610" s="88"/>
      <c r="E610" s="110"/>
      <c r="F610" s="28"/>
      <c r="G610" s="28"/>
      <c r="H610" s="22" t="str">
        <f>IF(G610="","",ROUNDDOWN('Lesné celky'!$C$2*G610,2))</f>
        <v/>
      </c>
      <c r="I610" s="28"/>
      <c r="J610" s="28"/>
      <c r="K610" s="28"/>
      <c r="L610" s="28"/>
      <c r="M610" s="24">
        <f t="shared" si="37"/>
        <v>0</v>
      </c>
      <c r="N610" s="112" t="str">
        <f t="shared" si="38"/>
        <v/>
      </c>
      <c r="O610" s="31"/>
      <c r="P610" s="33" t="str">
        <f t="shared" si="39"/>
        <v/>
      </c>
      <c r="R610" s="174" t="str">
        <f t="shared" si="40"/>
        <v/>
      </c>
    </row>
    <row r="611" spans="1:18" ht="24.75" customHeight="1" x14ac:dyDescent="0.2">
      <c r="A611" s="212"/>
      <c r="B611" s="213"/>
      <c r="C611" s="214"/>
      <c r="D611" s="88"/>
      <c r="E611" s="110"/>
      <c r="F611" s="28"/>
      <c r="G611" s="28"/>
      <c r="H611" s="22" t="str">
        <f>IF(G611="","",ROUNDDOWN('Lesné celky'!$C$2*G611,2))</f>
        <v/>
      </c>
      <c r="I611" s="28"/>
      <c r="J611" s="28"/>
      <c r="K611" s="28"/>
      <c r="L611" s="28"/>
      <c r="M611" s="24">
        <f t="shared" si="37"/>
        <v>0</v>
      </c>
      <c r="N611" s="112" t="str">
        <f t="shared" si="38"/>
        <v/>
      </c>
      <c r="O611" s="31"/>
      <c r="P611" s="33" t="str">
        <f t="shared" si="39"/>
        <v/>
      </c>
      <c r="R611" s="174" t="str">
        <f t="shared" si="40"/>
        <v/>
      </c>
    </row>
    <row r="612" spans="1:18" ht="24.75" customHeight="1" x14ac:dyDescent="0.2">
      <c r="A612" s="212"/>
      <c r="B612" s="213"/>
      <c r="C612" s="214"/>
      <c r="D612" s="88"/>
      <c r="E612" s="110"/>
      <c r="F612" s="28"/>
      <c r="G612" s="28"/>
      <c r="H612" s="22" t="str">
        <f>IF(G612="","",ROUNDDOWN('Lesné celky'!$C$2*G612,2))</f>
        <v/>
      </c>
      <c r="I612" s="28"/>
      <c r="J612" s="28"/>
      <c r="K612" s="28"/>
      <c r="L612" s="28"/>
      <c r="M612" s="24">
        <f t="shared" si="37"/>
        <v>0</v>
      </c>
      <c r="N612" s="112" t="str">
        <f t="shared" si="38"/>
        <v/>
      </c>
      <c r="O612" s="31"/>
      <c r="P612" s="33" t="str">
        <f t="shared" si="39"/>
        <v/>
      </c>
      <c r="R612" s="174" t="str">
        <f t="shared" si="40"/>
        <v/>
      </c>
    </row>
    <row r="613" spans="1:18" ht="24.75" customHeight="1" x14ac:dyDescent="0.2">
      <c r="A613" s="212"/>
      <c r="B613" s="213"/>
      <c r="C613" s="214"/>
      <c r="D613" s="88"/>
      <c r="E613" s="110"/>
      <c r="F613" s="28"/>
      <c r="G613" s="28"/>
      <c r="H613" s="22" t="str">
        <f>IF(G613="","",ROUNDDOWN('Lesné celky'!$C$2*G613,2))</f>
        <v/>
      </c>
      <c r="I613" s="28"/>
      <c r="J613" s="28"/>
      <c r="K613" s="28"/>
      <c r="L613" s="28"/>
      <c r="M613" s="24">
        <f t="shared" si="37"/>
        <v>0</v>
      </c>
      <c r="N613" s="112" t="str">
        <f t="shared" si="38"/>
        <v/>
      </c>
      <c r="O613" s="31"/>
      <c r="P613" s="33" t="str">
        <f t="shared" si="39"/>
        <v/>
      </c>
      <c r="R613" s="174" t="str">
        <f t="shared" si="40"/>
        <v/>
      </c>
    </row>
    <row r="614" spans="1:18" ht="24.75" customHeight="1" x14ac:dyDescent="0.2">
      <c r="A614" s="212"/>
      <c r="B614" s="213"/>
      <c r="C614" s="214"/>
      <c r="D614" s="88"/>
      <c r="E614" s="110"/>
      <c r="F614" s="28"/>
      <c r="G614" s="28"/>
      <c r="H614" s="22" t="str">
        <f>IF(G614="","",ROUNDDOWN('Lesné celky'!$C$2*G614,2))</f>
        <v/>
      </c>
      <c r="I614" s="28"/>
      <c r="J614" s="28"/>
      <c r="K614" s="28"/>
      <c r="L614" s="28"/>
      <c r="M614" s="24">
        <f t="shared" si="37"/>
        <v>0</v>
      </c>
      <c r="N614" s="112" t="str">
        <f t="shared" si="38"/>
        <v/>
      </c>
      <c r="O614" s="31"/>
      <c r="P614" s="33" t="str">
        <f t="shared" si="39"/>
        <v/>
      </c>
      <c r="R614" s="174" t="str">
        <f t="shared" si="40"/>
        <v/>
      </c>
    </row>
    <row r="615" spans="1:18" ht="24.75" customHeight="1" x14ac:dyDescent="0.2">
      <c r="A615" s="212"/>
      <c r="B615" s="213"/>
      <c r="C615" s="214"/>
      <c r="D615" s="88"/>
      <c r="E615" s="110"/>
      <c r="F615" s="28"/>
      <c r="G615" s="28"/>
      <c r="H615" s="22" t="str">
        <f>IF(G615="","",ROUNDDOWN('Lesné celky'!$C$2*G615,2))</f>
        <v/>
      </c>
      <c r="I615" s="28"/>
      <c r="J615" s="28"/>
      <c r="K615" s="28"/>
      <c r="L615" s="28"/>
      <c r="M615" s="24">
        <f t="shared" si="37"/>
        <v>0</v>
      </c>
      <c r="N615" s="112" t="str">
        <f t="shared" si="38"/>
        <v/>
      </c>
      <c r="O615" s="31"/>
      <c r="P615" s="33" t="str">
        <f t="shared" si="39"/>
        <v/>
      </c>
      <c r="R615" s="174" t="str">
        <f t="shared" si="40"/>
        <v/>
      </c>
    </row>
    <row r="616" spans="1:18" ht="24.75" customHeight="1" x14ac:dyDescent="0.2">
      <c r="A616" s="212"/>
      <c r="B616" s="213"/>
      <c r="C616" s="214"/>
      <c r="D616" s="88"/>
      <c r="E616" s="110"/>
      <c r="F616" s="28"/>
      <c r="G616" s="28"/>
      <c r="H616" s="22" t="str">
        <f>IF(G616="","",ROUNDDOWN('Lesné celky'!$C$2*G616,2))</f>
        <v/>
      </c>
      <c r="I616" s="28"/>
      <c r="J616" s="28"/>
      <c r="K616" s="28"/>
      <c r="L616" s="28"/>
      <c r="M616" s="24">
        <f t="shared" si="37"/>
        <v>0</v>
      </c>
      <c r="N616" s="112" t="str">
        <f t="shared" si="38"/>
        <v/>
      </c>
      <c r="O616" s="31"/>
      <c r="P616" s="33" t="str">
        <f t="shared" si="39"/>
        <v/>
      </c>
      <c r="R616" s="174" t="str">
        <f t="shared" si="40"/>
        <v/>
      </c>
    </row>
    <row r="617" spans="1:18" ht="24.75" customHeight="1" x14ac:dyDescent="0.2">
      <c r="A617" s="212"/>
      <c r="B617" s="213"/>
      <c r="C617" s="214"/>
      <c r="D617" s="88"/>
      <c r="E617" s="110"/>
      <c r="F617" s="28"/>
      <c r="G617" s="28"/>
      <c r="H617" s="22" t="str">
        <f>IF(G617="","",ROUNDDOWN('Lesné celky'!$C$2*G617,2))</f>
        <v/>
      </c>
      <c r="I617" s="28"/>
      <c r="J617" s="28"/>
      <c r="K617" s="28"/>
      <c r="L617" s="28"/>
      <c r="M617" s="24">
        <f t="shared" si="37"/>
        <v>0</v>
      </c>
      <c r="N617" s="112" t="str">
        <f t="shared" si="38"/>
        <v/>
      </c>
      <c r="O617" s="31"/>
      <c r="P617" s="33" t="str">
        <f t="shared" si="39"/>
        <v/>
      </c>
      <c r="R617" s="174" t="str">
        <f t="shared" si="40"/>
        <v/>
      </c>
    </row>
    <row r="618" spans="1:18" ht="24.75" customHeight="1" x14ac:dyDescent="0.2">
      <c r="A618" s="212"/>
      <c r="B618" s="213"/>
      <c r="C618" s="214"/>
      <c r="D618" s="88"/>
      <c r="E618" s="110"/>
      <c r="F618" s="28"/>
      <c r="G618" s="28"/>
      <c r="H618" s="22" t="str">
        <f>IF(G618="","",ROUNDDOWN('Lesné celky'!$C$2*G618,2))</f>
        <v/>
      </c>
      <c r="I618" s="28"/>
      <c r="J618" s="28"/>
      <c r="K618" s="28"/>
      <c r="L618" s="28"/>
      <c r="M618" s="24">
        <f t="shared" si="37"/>
        <v>0</v>
      </c>
      <c r="N618" s="112" t="str">
        <f t="shared" si="38"/>
        <v/>
      </c>
      <c r="O618" s="31"/>
      <c r="P618" s="33" t="str">
        <f t="shared" si="39"/>
        <v/>
      </c>
      <c r="R618" s="174" t="str">
        <f t="shared" si="40"/>
        <v/>
      </c>
    </row>
    <row r="619" spans="1:18" ht="24.75" customHeight="1" x14ac:dyDescent="0.2">
      <c r="A619" s="212"/>
      <c r="B619" s="213"/>
      <c r="C619" s="214"/>
      <c r="D619" s="88"/>
      <c r="E619" s="110"/>
      <c r="F619" s="28"/>
      <c r="G619" s="28"/>
      <c r="H619" s="22" t="str">
        <f>IF(G619="","",ROUNDDOWN('Lesné celky'!$C$2*G619,2))</f>
        <v/>
      </c>
      <c r="I619" s="28"/>
      <c r="J619" s="28"/>
      <c r="K619" s="28"/>
      <c r="L619" s="28"/>
      <c r="M619" s="24">
        <f t="shared" si="37"/>
        <v>0</v>
      </c>
      <c r="N619" s="112" t="str">
        <f t="shared" si="38"/>
        <v/>
      </c>
      <c r="O619" s="31"/>
      <c r="P619" s="33" t="str">
        <f t="shared" si="39"/>
        <v/>
      </c>
      <c r="R619" s="174" t="str">
        <f t="shared" si="40"/>
        <v/>
      </c>
    </row>
    <row r="620" spans="1:18" ht="24.75" customHeight="1" x14ac:dyDescent="0.2">
      <c r="A620" s="212"/>
      <c r="B620" s="213"/>
      <c r="C620" s="214"/>
      <c r="D620" s="88"/>
      <c r="E620" s="110"/>
      <c r="F620" s="28"/>
      <c r="G620" s="28"/>
      <c r="H620" s="22" t="str">
        <f>IF(G620="","",ROUNDDOWN('Lesné celky'!$C$2*G620,2))</f>
        <v/>
      </c>
      <c r="I620" s="28"/>
      <c r="J620" s="28"/>
      <c r="K620" s="28"/>
      <c r="L620" s="28"/>
      <c r="M620" s="24">
        <f t="shared" si="37"/>
        <v>0</v>
      </c>
      <c r="N620" s="112" t="str">
        <f t="shared" si="38"/>
        <v/>
      </c>
      <c r="O620" s="31"/>
      <c r="P620" s="33" t="str">
        <f t="shared" si="39"/>
        <v/>
      </c>
      <c r="R620" s="174" t="str">
        <f t="shared" si="40"/>
        <v/>
      </c>
    </row>
    <row r="621" spans="1:18" ht="24.75" customHeight="1" x14ac:dyDescent="0.2">
      <c r="A621" s="212"/>
      <c r="B621" s="213"/>
      <c r="C621" s="214"/>
      <c r="D621" s="88"/>
      <c r="E621" s="110"/>
      <c r="F621" s="28"/>
      <c r="G621" s="28"/>
      <c r="H621" s="22" t="str">
        <f>IF(G621="","",ROUNDDOWN('Lesné celky'!$C$2*G621,2))</f>
        <v/>
      </c>
      <c r="I621" s="28"/>
      <c r="J621" s="28"/>
      <c r="K621" s="28"/>
      <c r="L621" s="28"/>
      <c r="M621" s="24">
        <f t="shared" si="37"/>
        <v>0</v>
      </c>
      <c r="N621" s="112" t="str">
        <f t="shared" si="38"/>
        <v/>
      </c>
      <c r="O621" s="31"/>
      <c r="P621" s="33" t="str">
        <f t="shared" si="39"/>
        <v/>
      </c>
      <c r="R621" s="174" t="str">
        <f t="shared" si="40"/>
        <v/>
      </c>
    </row>
    <row r="622" spans="1:18" ht="24.75" customHeight="1" x14ac:dyDescent="0.2">
      <c r="A622" s="212"/>
      <c r="B622" s="213"/>
      <c r="C622" s="214"/>
      <c r="D622" s="88"/>
      <c r="E622" s="110"/>
      <c r="F622" s="28"/>
      <c r="G622" s="28"/>
      <c r="H622" s="22" t="str">
        <f>IF(G622="","",ROUNDDOWN('Lesné celky'!$C$2*G622,2))</f>
        <v/>
      </c>
      <c r="I622" s="28"/>
      <c r="J622" s="28"/>
      <c r="K622" s="28"/>
      <c r="L622" s="28"/>
      <c r="M622" s="24">
        <f t="shared" si="37"/>
        <v>0</v>
      </c>
      <c r="N622" s="112" t="str">
        <f t="shared" si="38"/>
        <v/>
      </c>
      <c r="O622" s="31"/>
      <c r="P622" s="33" t="str">
        <f t="shared" si="39"/>
        <v/>
      </c>
      <c r="R622" s="174" t="str">
        <f t="shared" si="40"/>
        <v/>
      </c>
    </row>
    <row r="623" spans="1:18" ht="24.75" customHeight="1" x14ac:dyDescent="0.2">
      <c r="A623" s="212"/>
      <c r="B623" s="213"/>
      <c r="C623" s="214"/>
      <c r="D623" s="88"/>
      <c r="E623" s="110"/>
      <c r="F623" s="28"/>
      <c r="G623" s="28"/>
      <c r="H623" s="22" t="str">
        <f>IF(G623="","",ROUNDDOWN('Lesné celky'!$C$2*G623,2))</f>
        <v/>
      </c>
      <c r="I623" s="28"/>
      <c r="J623" s="28"/>
      <c r="K623" s="28"/>
      <c r="L623" s="28"/>
      <c r="M623" s="24">
        <f t="shared" si="37"/>
        <v>0</v>
      </c>
      <c r="N623" s="112" t="str">
        <f t="shared" si="38"/>
        <v/>
      </c>
      <c r="O623" s="31"/>
      <c r="P623" s="33" t="str">
        <f t="shared" si="39"/>
        <v/>
      </c>
      <c r="R623" s="174" t="str">
        <f t="shared" si="40"/>
        <v/>
      </c>
    </row>
    <row r="624" spans="1:18" ht="24.75" customHeight="1" x14ac:dyDescent="0.2">
      <c r="A624" s="212"/>
      <c r="B624" s="213"/>
      <c r="C624" s="214"/>
      <c r="D624" s="88"/>
      <c r="E624" s="110"/>
      <c r="F624" s="28"/>
      <c r="G624" s="28"/>
      <c r="H624" s="22" t="str">
        <f>IF(G624="","",ROUNDDOWN('Lesné celky'!$C$2*G624,2))</f>
        <v/>
      </c>
      <c r="I624" s="28"/>
      <c r="J624" s="28"/>
      <c r="K624" s="28"/>
      <c r="L624" s="28"/>
      <c r="M624" s="24">
        <f t="shared" si="37"/>
        <v>0</v>
      </c>
      <c r="N624" s="112" t="str">
        <f t="shared" si="38"/>
        <v/>
      </c>
      <c r="O624" s="31"/>
      <c r="P624" s="33" t="str">
        <f t="shared" si="39"/>
        <v/>
      </c>
      <c r="R624" s="174" t="str">
        <f t="shared" si="40"/>
        <v/>
      </c>
    </row>
    <row r="625" spans="1:18" ht="24.75" customHeight="1" x14ac:dyDescent="0.2">
      <c r="A625" s="212"/>
      <c r="B625" s="213"/>
      <c r="C625" s="214"/>
      <c r="D625" s="88"/>
      <c r="E625" s="110"/>
      <c r="F625" s="28"/>
      <c r="G625" s="28"/>
      <c r="H625" s="22" t="str">
        <f>IF(G625="","",ROUNDDOWN('Lesné celky'!$C$2*G625,2))</f>
        <v/>
      </c>
      <c r="I625" s="28"/>
      <c r="J625" s="28"/>
      <c r="K625" s="28"/>
      <c r="L625" s="28"/>
      <c r="M625" s="24">
        <f t="shared" si="37"/>
        <v>0</v>
      </c>
      <c r="N625" s="112" t="str">
        <f t="shared" si="38"/>
        <v/>
      </c>
      <c r="O625" s="31"/>
      <c r="P625" s="33" t="str">
        <f t="shared" si="39"/>
        <v/>
      </c>
      <c r="R625" s="174" t="str">
        <f t="shared" si="40"/>
        <v/>
      </c>
    </row>
    <row r="626" spans="1:18" ht="24.75" customHeight="1" x14ac:dyDescent="0.2">
      <c r="A626" s="212"/>
      <c r="B626" s="213"/>
      <c r="C626" s="214"/>
      <c r="D626" s="88"/>
      <c r="E626" s="110"/>
      <c r="F626" s="28"/>
      <c r="G626" s="28"/>
      <c r="H626" s="22" t="str">
        <f>IF(G626="","",ROUNDDOWN('Lesné celky'!$C$2*G626,2))</f>
        <v/>
      </c>
      <c r="I626" s="28"/>
      <c r="J626" s="28"/>
      <c r="K626" s="28"/>
      <c r="L626" s="28"/>
      <c r="M626" s="24">
        <f t="shared" si="37"/>
        <v>0</v>
      </c>
      <c r="N626" s="112" t="str">
        <f t="shared" si="38"/>
        <v/>
      </c>
      <c r="O626" s="31"/>
      <c r="P626" s="33" t="str">
        <f t="shared" si="39"/>
        <v/>
      </c>
      <c r="R626" s="174" t="str">
        <f t="shared" si="40"/>
        <v/>
      </c>
    </row>
    <row r="627" spans="1:18" ht="24.75" customHeight="1" x14ac:dyDescent="0.2">
      <c r="A627" s="212"/>
      <c r="B627" s="213"/>
      <c r="C627" s="214"/>
      <c r="D627" s="88"/>
      <c r="E627" s="110"/>
      <c r="F627" s="28"/>
      <c r="G627" s="28"/>
      <c r="H627" s="22" t="str">
        <f>IF(G627="","",ROUNDDOWN('Lesné celky'!$C$2*G627,2))</f>
        <v/>
      </c>
      <c r="I627" s="28"/>
      <c r="J627" s="28"/>
      <c r="K627" s="28"/>
      <c r="L627" s="28"/>
      <c r="M627" s="24">
        <f t="shared" si="37"/>
        <v>0</v>
      </c>
      <c r="N627" s="112" t="str">
        <f t="shared" si="38"/>
        <v/>
      </c>
      <c r="O627" s="31"/>
      <c r="P627" s="33" t="str">
        <f t="shared" si="39"/>
        <v/>
      </c>
      <c r="R627" s="174" t="str">
        <f t="shared" si="40"/>
        <v/>
      </c>
    </row>
    <row r="628" spans="1:18" ht="24.75" customHeight="1" x14ac:dyDescent="0.2">
      <c r="A628" s="212"/>
      <c r="B628" s="213"/>
      <c r="C628" s="214"/>
      <c r="D628" s="88"/>
      <c r="E628" s="110"/>
      <c r="F628" s="28"/>
      <c r="G628" s="28"/>
      <c r="H628" s="22" t="str">
        <f>IF(G628="","",ROUNDDOWN('Lesné celky'!$C$2*G628,2))</f>
        <v/>
      </c>
      <c r="I628" s="28"/>
      <c r="J628" s="28"/>
      <c r="K628" s="28"/>
      <c r="L628" s="28"/>
      <c r="M628" s="24">
        <f t="shared" si="37"/>
        <v>0</v>
      </c>
      <c r="N628" s="112" t="str">
        <f t="shared" si="38"/>
        <v/>
      </c>
      <c r="O628" s="31"/>
      <c r="P628" s="33" t="str">
        <f t="shared" si="39"/>
        <v/>
      </c>
      <c r="R628" s="174" t="str">
        <f t="shared" si="40"/>
        <v/>
      </c>
    </row>
    <row r="629" spans="1:18" ht="24.75" customHeight="1" x14ac:dyDescent="0.2">
      <c r="A629" s="212"/>
      <c r="B629" s="213"/>
      <c r="C629" s="214"/>
      <c r="D629" s="88"/>
      <c r="E629" s="110"/>
      <c r="F629" s="28"/>
      <c r="G629" s="28"/>
      <c r="H629" s="22" t="str">
        <f>IF(G629="","",ROUNDDOWN('Lesné celky'!$C$2*G629,2))</f>
        <v/>
      </c>
      <c r="I629" s="28"/>
      <c r="J629" s="28"/>
      <c r="K629" s="28"/>
      <c r="L629" s="28"/>
      <c r="M629" s="24">
        <f t="shared" si="37"/>
        <v>0</v>
      </c>
      <c r="N629" s="112" t="str">
        <f t="shared" si="38"/>
        <v/>
      </c>
      <c r="O629" s="31"/>
      <c r="P629" s="33" t="str">
        <f t="shared" si="39"/>
        <v/>
      </c>
      <c r="R629" s="174" t="str">
        <f t="shared" si="40"/>
        <v/>
      </c>
    </row>
    <row r="630" spans="1:18" ht="24.75" customHeight="1" x14ac:dyDescent="0.2">
      <c r="A630" s="212"/>
      <c r="B630" s="213"/>
      <c r="C630" s="214"/>
      <c r="D630" s="88"/>
      <c r="E630" s="110"/>
      <c r="F630" s="28"/>
      <c r="G630" s="28"/>
      <c r="H630" s="22" t="str">
        <f>IF(G630="","",ROUNDDOWN('Lesné celky'!$C$2*G630,2))</f>
        <v/>
      </c>
      <c r="I630" s="28"/>
      <c r="J630" s="28"/>
      <c r="K630" s="28"/>
      <c r="L630" s="28"/>
      <c r="M630" s="24">
        <f t="shared" si="37"/>
        <v>0</v>
      </c>
      <c r="N630" s="112" t="str">
        <f t="shared" si="38"/>
        <v/>
      </c>
      <c r="O630" s="31"/>
      <c r="P630" s="33" t="str">
        <f t="shared" si="39"/>
        <v/>
      </c>
      <c r="R630" s="174" t="str">
        <f t="shared" si="40"/>
        <v/>
      </c>
    </row>
    <row r="631" spans="1:18" ht="24.75" customHeight="1" x14ac:dyDescent="0.2">
      <c r="A631" s="212"/>
      <c r="B631" s="213"/>
      <c r="C631" s="214"/>
      <c r="D631" s="88"/>
      <c r="E631" s="110"/>
      <c r="F631" s="28"/>
      <c r="G631" s="28"/>
      <c r="H631" s="22" t="str">
        <f>IF(G631="","",ROUNDDOWN('Lesné celky'!$C$2*G631,2))</f>
        <v/>
      </c>
      <c r="I631" s="28"/>
      <c r="J631" s="28"/>
      <c r="K631" s="28"/>
      <c r="L631" s="28"/>
      <c r="M631" s="24">
        <f t="shared" si="37"/>
        <v>0</v>
      </c>
      <c r="N631" s="112" t="str">
        <f t="shared" si="38"/>
        <v/>
      </c>
      <c r="O631" s="31"/>
      <c r="P631" s="33" t="str">
        <f t="shared" si="39"/>
        <v/>
      </c>
      <c r="R631" s="174" t="str">
        <f t="shared" si="40"/>
        <v/>
      </c>
    </row>
    <row r="632" spans="1:18" ht="24.75" customHeight="1" x14ac:dyDescent="0.2">
      <c r="A632" s="212"/>
      <c r="B632" s="213"/>
      <c r="C632" s="214"/>
      <c r="D632" s="88"/>
      <c r="E632" s="110"/>
      <c r="F632" s="28"/>
      <c r="G632" s="28"/>
      <c r="H632" s="22" t="str">
        <f>IF(G632="","",ROUNDDOWN('Lesné celky'!$C$2*G632,2))</f>
        <v/>
      </c>
      <c r="I632" s="28"/>
      <c r="J632" s="28"/>
      <c r="K632" s="28"/>
      <c r="L632" s="28"/>
      <c r="M632" s="24">
        <f t="shared" si="37"/>
        <v>0</v>
      </c>
      <c r="N632" s="112" t="str">
        <f t="shared" si="38"/>
        <v/>
      </c>
      <c r="O632" s="31"/>
      <c r="P632" s="33" t="str">
        <f t="shared" si="39"/>
        <v/>
      </c>
      <c r="R632" s="174" t="str">
        <f t="shared" si="40"/>
        <v/>
      </c>
    </row>
    <row r="633" spans="1:18" ht="24.75" customHeight="1" x14ac:dyDescent="0.2">
      <c r="A633" s="212"/>
      <c r="B633" s="213"/>
      <c r="C633" s="214"/>
      <c r="D633" s="88"/>
      <c r="E633" s="110"/>
      <c r="F633" s="28"/>
      <c r="G633" s="28"/>
      <c r="H633" s="22" t="str">
        <f>IF(G633="","",ROUNDDOWN('Lesné celky'!$C$2*G633,2))</f>
        <v/>
      </c>
      <c r="I633" s="28"/>
      <c r="J633" s="28"/>
      <c r="K633" s="28"/>
      <c r="L633" s="28"/>
      <c r="M633" s="24">
        <f t="shared" si="37"/>
        <v>0</v>
      </c>
      <c r="N633" s="112" t="str">
        <f t="shared" si="38"/>
        <v/>
      </c>
      <c r="O633" s="31"/>
      <c r="P633" s="33" t="str">
        <f t="shared" si="39"/>
        <v/>
      </c>
      <c r="R633" s="174" t="str">
        <f t="shared" si="40"/>
        <v/>
      </c>
    </row>
    <row r="634" spans="1:18" ht="24.75" customHeight="1" x14ac:dyDescent="0.2">
      <c r="A634" s="212"/>
      <c r="B634" s="213"/>
      <c r="C634" s="214"/>
      <c r="D634" s="88"/>
      <c r="E634" s="110"/>
      <c r="F634" s="28"/>
      <c r="G634" s="28"/>
      <c r="H634" s="22" t="str">
        <f>IF(G634="","",ROUNDDOWN('Lesné celky'!$C$2*G634,2))</f>
        <v/>
      </c>
      <c r="I634" s="28"/>
      <c r="J634" s="28"/>
      <c r="K634" s="28"/>
      <c r="L634" s="28"/>
      <c r="M634" s="24">
        <f t="shared" si="37"/>
        <v>0</v>
      </c>
      <c r="N634" s="112" t="str">
        <f t="shared" si="38"/>
        <v/>
      </c>
      <c r="O634" s="31"/>
      <c r="P634" s="33" t="str">
        <f t="shared" si="39"/>
        <v/>
      </c>
      <c r="R634" s="174" t="str">
        <f t="shared" si="40"/>
        <v/>
      </c>
    </row>
    <row r="635" spans="1:18" ht="24.75" customHeight="1" x14ac:dyDescent="0.2">
      <c r="A635" s="212"/>
      <c r="B635" s="213"/>
      <c r="C635" s="214"/>
      <c r="D635" s="88"/>
      <c r="E635" s="110"/>
      <c r="F635" s="28"/>
      <c r="G635" s="28"/>
      <c r="H635" s="22" t="str">
        <f>IF(G635="","",ROUNDDOWN('Lesné celky'!$C$2*G635,2))</f>
        <v/>
      </c>
      <c r="I635" s="28"/>
      <c r="J635" s="28"/>
      <c r="K635" s="28"/>
      <c r="L635" s="28"/>
      <c r="M635" s="24">
        <f t="shared" si="37"/>
        <v>0</v>
      </c>
      <c r="N635" s="112" t="str">
        <f t="shared" si="38"/>
        <v/>
      </c>
      <c r="O635" s="31"/>
      <c r="P635" s="33" t="str">
        <f t="shared" si="39"/>
        <v/>
      </c>
      <c r="R635" s="174" t="str">
        <f t="shared" si="40"/>
        <v/>
      </c>
    </row>
    <row r="636" spans="1:18" ht="24.75" customHeight="1" x14ac:dyDescent="0.2">
      <c r="A636" s="212"/>
      <c r="B636" s="213"/>
      <c r="C636" s="214"/>
      <c r="D636" s="88"/>
      <c r="E636" s="110"/>
      <c r="F636" s="28"/>
      <c r="G636" s="28"/>
      <c r="H636" s="22" t="str">
        <f>IF(G636="","",ROUNDDOWN('Lesné celky'!$C$2*G636,2))</f>
        <v/>
      </c>
      <c r="I636" s="28"/>
      <c r="J636" s="28"/>
      <c r="K636" s="28"/>
      <c r="L636" s="28"/>
      <c r="M636" s="24">
        <f t="shared" si="37"/>
        <v>0</v>
      </c>
      <c r="N636" s="112" t="str">
        <f t="shared" si="38"/>
        <v/>
      </c>
      <c r="O636" s="31"/>
      <c r="P636" s="33" t="str">
        <f t="shared" si="39"/>
        <v/>
      </c>
      <c r="R636" s="174" t="str">
        <f t="shared" si="40"/>
        <v/>
      </c>
    </row>
    <row r="637" spans="1:18" ht="24.75" customHeight="1" x14ac:dyDescent="0.2">
      <c r="A637" s="212"/>
      <c r="B637" s="213"/>
      <c r="C637" s="214"/>
      <c r="D637" s="88"/>
      <c r="E637" s="110"/>
      <c r="F637" s="28"/>
      <c r="G637" s="28"/>
      <c r="H637" s="22" t="str">
        <f>IF(G637="","",ROUNDDOWN('Lesné celky'!$C$2*G637,2))</f>
        <v/>
      </c>
      <c r="I637" s="28"/>
      <c r="J637" s="28"/>
      <c r="K637" s="28"/>
      <c r="L637" s="28"/>
      <c r="M637" s="24">
        <f t="shared" si="37"/>
        <v>0</v>
      </c>
      <c r="N637" s="112" t="str">
        <f t="shared" si="38"/>
        <v/>
      </c>
      <c r="O637" s="31"/>
      <c r="P637" s="33" t="str">
        <f t="shared" si="39"/>
        <v/>
      </c>
      <c r="R637" s="174" t="str">
        <f t="shared" si="40"/>
        <v/>
      </c>
    </row>
    <row r="638" spans="1:18" ht="24.75" customHeight="1" x14ac:dyDescent="0.2">
      <c r="A638" s="212"/>
      <c r="B638" s="213"/>
      <c r="C638" s="214"/>
      <c r="D638" s="88"/>
      <c r="E638" s="110"/>
      <c r="F638" s="28"/>
      <c r="G638" s="28"/>
      <c r="H638" s="22" t="str">
        <f>IF(G638="","",ROUNDDOWN('Lesné celky'!$C$2*G638,2))</f>
        <v/>
      </c>
      <c r="I638" s="28"/>
      <c r="J638" s="28"/>
      <c r="K638" s="28"/>
      <c r="L638" s="28"/>
      <c r="M638" s="24">
        <f t="shared" si="37"/>
        <v>0</v>
      </c>
      <c r="N638" s="112" t="str">
        <f t="shared" si="38"/>
        <v/>
      </c>
      <c r="O638" s="31"/>
      <c r="P638" s="33" t="str">
        <f t="shared" si="39"/>
        <v/>
      </c>
      <c r="R638" s="174" t="str">
        <f t="shared" si="40"/>
        <v/>
      </c>
    </row>
    <row r="639" spans="1:18" ht="24.75" customHeight="1" x14ac:dyDescent="0.2">
      <c r="A639" s="212"/>
      <c r="B639" s="213"/>
      <c r="C639" s="214"/>
      <c r="D639" s="88"/>
      <c r="E639" s="110"/>
      <c r="F639" s="28"/>
      <c r="G639" s="28"/>
      <c r="H639" s="22" t="str">
        <f>IF(G639="","",ROUNDDOWN('Lesné celky'!$C$2*G639,2))</f>
        <v/>
      </c>
      <c r="I639" s="28"/>
      <c r="J639" s="28"/>
      <c r="K639" s="28"/>
      <c r="L639" s="28"/>
      <c r="M639" s="24">
        <f t="shared" si="37"/>
        <v>0</v>
      </c>
      <c r="N639" s="112" t="str">
        <f t="shared" si="38"/>
        <v/>
      </c>
      <c r="O639" s="31"/>
      <c r="P639" s="33" t="str">
        <f t="shared" si="39"/>
        <v/>
      </c>
      <c r="R639" s="174" t="str">
        <f t="shared" si="40"/>
        <v/>
      </c>
    </row>
    <row r="640" spans="1:18" ht="24.75" customHeight="1" x14ac:dyDescent="0.2">
      <c r="A640" s="212"/>
      <c r="B640" s="213"/>
      <c r="C640" s="214"/>
      <c r="D640" s="88"/>
      <c r="E640" s="110"/>
      <c r="F640" s="28"/>
      <c r="G640" s="28"/>
      <c r="H640" s="22" t="str">
        <f>IF(G640="","",ROUNDDOWN('Lesné celky'!$C$2*G640,2))</f>
        <v/>
      </c>
      <c r="I640" s="28"/>
      <c r="J640" s="28"/>
      <c r="K640" s="28"/>
      <c r="L640" s="28"/>
      <c r="M640" s="24">
        <f t="shared" si="37"/>
        <v>0</v>
      </c>
      <c r="N640" s="112" t="str">
        <f t="shared" si="38"/>
        <v/>
      </c>
      <c r="O640" s="31"/>
      <c r="P640" s="33" t="str">
        <f t="shared" si="39"/>
        <v/>
      </c>
      <c r="R640" s="174" t="str">
        <f t="shared" si="40"/>
        <v/>
      </c>
    </row>
    <row r="641" spans="1:18" ht="24.75" customHeight="1" x14ac:dyDescent="0.2">
      <c r="A641" s="212"/>
      <c r="B641" s="213"/>
      <c r="C641" s="214"/>
      <c r="D641" s="88"/>
      <c r="E641" s="110"/>
      <c r="F641" s="28"/>
      <c r="G641" s="28"/>
      <c r="H641" s="22" t="str">
        <f>IF(G641="","",ROUNDDOWN('Lesné celky'!$C$2*G641,2))</f>
        <v/>
      </c>
      <c r="I641" s="28"/>
      <c r="J641" s="28"/>
      <c r="K641" s="28"/>
      <c r="L641" s="28"/>
      <c r="M641" s="24">
        <f t="shared" si="37"/>
        <v>0</v>
      </c>
      <c r="N641" s="112" t="str">
        <f t="shared" si="38"/>
        <v/>
      </c>
      <c r="O641" s="31"/>
      <c r="P641" s="33" t="str">
        <f t="shared" si="39"/>
        <v/>
      </c>
      <c r="R641" s="174" t="str">
        <f t="shared" si="40"/>
        <v/>
      </c>
    </row>
    <row r="642" spans="1:18" ht="24.75" customHeight="1" x14ac:dyDescent="0.2">
      <c r="A642" s="212"/>
      <c r="B642" s="213"/>
      <c r="C642" s="214"/>
      <c r="D642" s="88"/>
      <c r="E642" s="110"/>
      <c r="F642" s="28"/>
      <c r="G642" s="28"/>
      <c r="H642" s="22" t="str">
        <f>IF(G642="","",ROUNDDOWN('Lesné celky'!$C$2*G642,2))</f>
        <v/>
      </c>
      <c r="I642" s="28"/>
      <c r="J642" s="28"/>
      <c r="K642" s="28"/>
      <c r="L642" s="28"/>
      <c r="M642" s="24">
        <f t="shared" ref="M642:M705" si="41">SUM(I642:L642)</f>
        <v>0</v>
      </c>
      <c r="N642" s="112" t="str">
        <f t="shared" ref="N642:N705" si="42">IF(ROUNDDOWN(F642*G642,2)-ROUNDDOWN(SUM(I642:L642),2)=0,"","zlý súčet")</f>
        <v/>
      </c>
      <c r="O642" s="31"/>
      <c r="P642" s="33" t="str">
        <f t="shared" si="39"/>
        <v/>
      </c>
      <c r="R642" s="174" t="str">
        <f t="shared" si="40"/>
        <v/>
      </c>
    </row>
    <row r="643" spans="1:18" ht="24.75" customHeight="1" x14ac:dyDescent="0.2">
      <c r="A643" s="212"/>
      <c r="B643" s="213"/>
      <c r="C643" s="214"/>
      <c r="D643" s="88"/>
      <c r="E643" s="110"/>
      <c r="F643" s="28"/>
      <c r="G643" s="28"/>
      <c r="H643" s="22" t="str">
        <f>IF(G643="","",ROUNDDOWN('Lesné celky'!$C$2*G643,2))</f>
        <v/>
      </c>
      <c r="I643" s="28"/>
      <c r="J643" s="28"/>
      <c r="K643" s="28"/>
      <c r="L643" s="28"/>
      <c r="M643" s="24">
        <f t="shared" si="41"/>
        <v>0</v>
      </c>
      <c r="N643" s="112" t="str">
        <f t="shared" si="42"/>
        <v/>
      </c>
      <c r="O643" s="31"/>
      <c r="P643" s="33" t="str">
        <f t="shared" si="39"/>
        <v/>
      </c>
      <c r="R643" s="174" t="str">
        <f t="shared" si="40"/>
        <v/>
      </c>
    </row>
    <row r="644" spans="1:18" ht="24.75" customHeight="1" x14ac:dyDescent="0.2">
      <c r="A644" s="212"/>
      <c r="B644" s="213"/>
      <c r="C644" s="214"/>
      <c r="D644" s="88"/>
      <c r="E644" s="110"/>
      <c r="F644" s="28"/>
      <c r="G644" s="28"/>
      <c r="H644" s="22" t="str">
        <f>IF(G644="","",ROUNDDOWN('Lesné celky'!$C$2*G644,2))</f>
        <v/>
      </c>
      <c r="I644" s="28"/>
      <c r="J644" s="28"/>
      <c r="K644" s="28"/>
      <c r="L644" s="28"/>
      <c r="M644" s="24">
        <f t="shared" si="41"/>
        <v>0</v>
      </c>
      <c r="N644" s="112" t="str">
        <f t="shared" si="42"/>
        <v/>
      </c>
      <c r="O644" s="31"/>
      <c r="P644" s="33" t="str">
        <f t="shared" si="39"/>
        <v/>
      </c>
      <c r="R644" s="174" t="str">
        <f t="shared" si="40"/>
        <v/>
      </c>
    </row>
    <row r="645" spans="1:18" ht="24.75" customHeight="1" x14ac:dyDescent="0.2">
      <c r="A645" s="212"/>
      <c r="B645" s="213"/>
      <c r="C645" s="214"/>
      <c r="D645" s="88"/>
      <c r="E645" s="110"/>
      <c r="F645" s="28"/>
      <c r="G645" s="28"/>
      <c r="H645" s="22" t="str">
        <f>IF(G645="","",ROUNDDOWN('Lesné celky'!$C$2*G645,2))</f>
        <v/>
      </c>
      <c r="I645" s="28"/>
      <c r="J645" s="28"/>
      <c r="K645" s="28"/>
      <c r="L645" s="28"/>
      <c r="M645" s="24">
        <f t="shared" si="41"/>
        <v>0</v>
      </c>
      <c r="N645" s="112" t="str">
        <f t="shared" si="42"/>
        <v/>
      </c>
      <c r="O645" s="31"/>
      <c r="P645" s="33" t="str">
        <f t="shared" si="39"/>
        <v/>
      </c>
      <c r="R645" s="174" t="str">
        <f t="shared" si="40"/>
        <v/>
      </c>
    </row>
    <row r="646" spans="1:18" ht="24.75" customHeight="1" x14ac:dyDescent="0.2">
      <c r="A646" s="212"/>
      <c r="B646" s="213"/>
      <c r="C646" s="214"/>
      <c r="D646" s="88"/>
      <c r="E646" s="110"/>
      <c r="F646" s="28"/>
      <c r="G646" s="28"/>
      <c r="H646" s="22" t="str">
        <f>IF(G646="","",ROUNDDOWN('Lesné celky'!$C$2*G646,2))</f>
        <v/>
      </c>
      <c r="I646" s="28"/>
      <c r="J646" s="28"/>
      <c r="K646" s="28"/>
      <c r="L646" s="28"/>
      <c r="M646" s="24">
        <f t="shared" si="41"/>
        <v>0</v>
      </c>
      <c r="N646" s="112" t="str">
        <f t="shared" si="42"/>
        <v/>
      </c>
      <c r="O646" s="31"/>
      <c r="P646" s="33" t="str">
        <f t="shared" si="39"/>
        <v/>
      </c>
      <c r="R646" s="174" t="str">
        <f t="shared" si="40"/>
        <v/>
      </c>
    </row>
    <row r="647" spans="1:18" ht="24.75" customHeight="1" x14ac:dyDescent="0.2">
      <c r="A647" s="212"/>
      <c r="B647" s="213"/>
      <c r="C647" s="214"/>
      <c r="D647" s="88"/>
      <c r="E647" s="110"/>
      <c r="F647" s="28"/>
      <c r="G647" s="28"/>
      <c r="H647" s="22" t="str">
        <f>IF(G647="","",ROUNDDOWN('Lesné celky'!$C$2*G647,2))</f>
        <v/>
      </c>
      <c r="I647" s="28"/>
      <c r="J647" s="28"/>
      <c r="K647" s="28"/>
      <c r="L647" s="28"/>
      <c r="M647" s="24">
        <f t="shared" si="41"/>
        <v>0</v>
      </c>
      <c r="N647" s="112" t="str">
        <f t="shared" si="42"/>
        <v/>
      </c>
      <c r="O647" s="31"/>
      <c r="P647" s="33" t="str">
        <f t="shared" si="39"/>
        <v/>
      </c>
      <c r="R647" s="174" t="str">
        <f t="shared" si="40"/>
        <v/>
      </c>
    </row>
    <row r="648" spans="1:18" ht="24.75" customHeight="1" x14ac:dyDescent="0.2">
      <c r="A648" s="212"/>
      <c r="B648" s="213"/>
      <c r="C648" s="214"/>
      <c r="D648" s="88"/>
      <c r="E648" s="110"/>
      <c r="F648" s="28"/>
      <c r="G648" s="28"/>
      <c r="H648" s="22" t="str">
        <f>IF(G648="","",ROUNDDOWN('Lesné celky'!$C$2*G648,2))</f>
        <v/>
      </c>
      <c r="I648" s="28"/>
      <c r="J648" s="28"/>
      <c r="K648" s="28"/>
      <c r="L648" s="28"/>
      <c r="M648" s="24">
        <f t="shared" si="41"/>
        <v>0</v>
      </c>
      <c r="N648" s="112" t="str">
        <f t="shared" si="42"/>
        <v/>
      </c>
      <c r="O648" s="31"/>
      <c r="P648" s="33" t="str">
        <f t="shared" si="39"/>
        <v/>
      </c>
      <c r="R648" s="174" t="str">
        <f t="shared" si="40"/>
        <v/>
      </c>
    </row>
    <row r="649" spans="1:18" ht="24.75" customHeight="1" x14ac:dyDescent="0.2">
      <c r="A649" s="212"/>
      <c r="B649" s="213"/>
      <c r="C649" s="214"/>
      <c r="D649" s="88"/>
      <c r="E649" s="110"/>
      <c r="F649" s="28"/>
      <c r="G649" s="28"/>
      <c r="H649" s="22" t="str">
        <f>IF(G649="","",ROUNDDOWN('Lesné celky'!$C$2*G649,2))</f>
        <v/>
      </c>
      <c r="I649" s="28"/>
      <c r="J649" s="28"/>
      <c r="K649" s="28"/>
      <c r="L649" s="28"/>
      <c r="M649" s="24">
        <f t="shared" si="41"/>
        <v>0</v>
      </c>
      <c r="N649" s="112" t="str">
        <f t="shared" si="42"/>
        <v/>
      </c>
      <c r="O649" s="31"/>
      <c r="P649" s="33" t="str">
        <f t="shared" si="39"/>
        <v/>
      </c>
      <c r="R649" s="174" t="str">
        <f t="shared" si="40"/>
        <v/>
      </c>
    </row>
    <row r="650" spans="1:18" ht="24.75" customHeight="1" x14ac:dyDescent="0.2">
      <c r="A650" s="212"/>
      <c r="B650" s="213"/>
      <c r="C650" s="214"/>
      <c r="D650" s="88"/>
      <c r="E650" s="110"/>
      <c r="F650" s="28"/>
      <c r="G650" s="28"/>
      <c r="H650" s="22" t="str">
        <f>IF(G650="","",ROUNDDOWN('Lesné celky'!$C$2*G650,2))</f>
        <v/>
      </c>
      <c r="I650" s="28"/>
      <c r="J650" s="28"/>
      <c r="K650" s="28"/>
      <c r="L650" s="28"/>
      <c r="M650" s="24">
        <f t="shared" si="41"/>
        <v>0</v>
      </c>
      <c r="N650" s="112" t="str">
        <f t="shared" si="42"/>
        <v/>
      </c>
      <c r="O650" s="31"/>
      <c r="P650" s="33" t="str">
        <f t="shared" si="39"/>
        <v/>
      </c>
      <c r="R650" s="174" t="str">
        <f t="shared" si="40"/>
        <v/>
      </c>
    </row>
    <row r="651" spans="1:18" ht="24.75" customHeight="1" x14ac:dyDescent="0.2">
      <c r="A651" s="212"/>
      <c r="B651" s="213"/>
      <c r="C651" s="214"/>
      <c r="D651" s="88"/>
      <c r="E651" s="110"/>
      <c r="F651" s="28"/>
      <c r="G651" s="28"/>
      <c r="H651" s="22" t="str">
        <f>IF(G651="","",ROUNDDOWN('Lesné celky'!$C$2*G651,2))</f>
        <v/>
      </c>
      <c r="I651" s="28"/>
      <c r="J651" s="28"/>
      <c r="K651" s="28"/>
      <c r="L651" s="28"/>
      <c r="M651" s="24">
        <f t="shared" si="41"/>
        <v>0</v>
      </c>
      <c r="N651" s="112" t="str">
        <f t="shared" si="42"/>
        <v/>
      </c>
      <c r="O651" s="31"/>
      <c r="P651" s="33" t="str">
        <f t="shared" si="39"/>
        <v/>
      </c>
      <c r="R651" s="174" t="str">
        <f t="shared" si="40"/>
        <v/>
      </c>
    </row>
    <row r="652" spans="1:18" ht="24.75" customHeight="1" x14ac:dyDescent="0.2">
      <c r="A652" s="212"/>
      <c r="B652" s="213"/>
      <c r="C652" s="214"/>
      <c r="D652" s="88"/>
      <c r="E652" s="110"/>
      <c r="F652" s="28"/>
      <c r="G652" s="28"/>
      <c r="H652" s="22" t="str">
        <f>IF(G652="","",ROUNDDOWN('Lesné celky'!$C$2*G652,2))</f>
        <v/>
      </c>
      <c r="I652" s="28"/>
      <c r="J652" s="28"/>
      <c r="K652" s="28"/>
      <c r="L652" s="28"/>
      <c r="M652" s="24">
        <f t="shared" si="41"/>
        <v>0</v>
      </c>
      <c r="N652" s="112" t="str">
        <f t="shared" si="42"/>
        <v/>
      </c>
      <c r="O652" s="31"/>
      <c r="P652" s="33" t="str">
        <f t="shared" si="39"/>
        <v/>
      </c>
      <c r="R652" s="174" t="str">
        <f t="shared" si="40"/>
        <v/>
      </c>
    </row>
    <row r="653" spans="1:18" ht="24.75" customHeight="1" x14ac:dyDescent="0.2">
      <c r="A653" s="212"/>
      <c r="B653" s="213"/>
      <c r="C653" s="214"/>
      <c r="D653" s="88"/>
      <c r="E653" s="110"/>
      <c r="F653" s="28"/>
      <c r="G653" s="28"/>
      <c r="H653" s="22" t="str">
        <f>IF(G653="","",ROUNDDOWN('Lesné celky'!$C$2*G653,2))</f>
        <v/>
      </c>
      <c r="I653" s="28"/>
      <c r="J653" s="28"/>
      <c r="K653" s="28"/>
      <c r="L653" s="28"/>
      <c r="M653" s="24">
        <f t="shared" si="41"/>
        <v>0</v>
      </c>
      <c r="N653" s="112" t="str">
        <f t="shared" si="42"/>
        <v/>
      </c>
      <c r="O653" s="31"/>
      <c r="P653" s="33" t="str">
        <f t="shared" si="39"/>
        <v/>
      </c>
      <c r="R653" s="174" t="str">
        <f t="shared" si="40"/>
        <v/>
      </c>
    </row>
    <row r="654" spans="1:18" ht="24.75" customHeight="1" x14ac:dyDescent="0.2">
      <c r="A654" s="212"/>
      <c r="B654" s="213"/>
      <c r="C654" s="214"/>
      <c r="D654" s="88"/>
      <c r="E654" s="110"/>
      <c r="F654" s="28"/>
      <c r="G654" s="28"/>
      <c r="H654" s="22" t="str">
        <f>IF(G654="","",ROUNDDOWN('Lesné celky'!$C$2*G654,2))</f>
        <v/>
      </c>
      <c r="I654" s="28"/>
      <c r="J654" s="28"/>
      <c r="K654" s="28"/>
      <c r="L654" s="28"/>
      <c r="M654" s="24">
        <f t="shared" si="41"/>
        <v>0</v>
      </c>
      <c r="N654" s="112" t="str">
        <f t="shared" si="42"/>
        <v/>
      </c>
      <c r="O654" s="31"/>
      <c r="P654" s="33" t="str">
        <f t="shared" si="39"/>
        <v/>
      </c>
      <c r="R654" s="174" t="str">
        <f t="shared" si="40"/>
        <v/>
      </c>
    </row>
    <row r="655" spans="1:18" ht="24.75" customHeight="1" x14ac:dyDescent="0.2">
      <c r="A655" s="212"/>
      <c r="B655" s="213"/>
      <c r="C655" s="214"/>
      <c r="D655" s="88"/>
      <c r="E655" s="110"/>
      <c r="F655" s="28"/>
      <c r="G655" s="28"/>
      <c r="H655" s="22" t="str">
        <f>IF(G655="","",ROUNDDOWN('Lesné celky'!$C$2*G655,2))</f>
        <v/>
      </c>
      <c r="I655" s="28"/>
      <c r="J655" s="28"/>
      <c r="K655" s="28"/>
      <c r="L655" s="28"/>
      <c r="M655" s="24">
        <f t="shared" si="41"/>
        <v>0</v>
      </c>
      <c r="N655" s="112" t="str">
        <f t="shared" si="42"/>
        <v/>
      </c>
      <c r="O655" s="31"/>
      <c r="P655" s="33" t="str">
        <f t="shared" si="39"/>
        <v/>
      </c>
      <c r="R655" s="174" t="str">
        <f t="shared" si="40"/>
        <v/>
      </c>
    </row>
    <row r="656" spans="1:18" ht="24.75" customHeight="1" x14ac:dyDescent="0.2">
      <c r="A656" s="212"/>
      <c r="B656" s="213"/>
      <c r="C656" s="214"/>
      <c r="D656" s="88"/>
      <c r="E656" s="110"/>
      <c r="F656" s="28"/>
      <c r="G656" s="28"/>
      <c r="H656" s="22" t="str">
        <f>IF(G656="","",ROUNDDOWN('Lesné celky'!$C$2*G656,2))</f>
        <v/>
      </c>
      <c r="I656" s="28"/>
      <c r="J656" s="28"/>
      <c r="K656" s="28"/>
      <c r="L656" s="28"/>
      <c r="M656" s="24">
        <f t="shared" si="41"/>
        <v>0</v>
      </c>
      <c r="N656" s="112" t="str">
        <f t="shared" si="42"/>
        <v/>
      </c>
      <c r="O656" s="31"/>
      <c r="P656" s="33" t="str">
        <f t="shared" si="39"/>
        <v/>
      </c>
      <c r="R656" s="174" t="str">
        <f t="shared" si="40"/>
        <v/>
      </c>
    </row>
    <row r="657" spans="1:18" ht="24.75" customHeight="1" x14ac:dyDescent="0.2">
      <c r="A657" s="212"/>
      <c r="B657" s="213"/>
      <c r="C657" s="214"/>
      <c r="D657" s="88"/>
      <c r="E657" s="110"/>
      <c r="F657" s="28"/>
      <c r="G657" s="28"/>
      <c r="H657" s="22" t="str">
        <f>IF(G657="","",ROUNDDOWN('Lesné celky'!$C$2*G657,2))</f>
        <v/>
      </c>
      <c r="I657" s="28"/>
      <c r="J657" s="28"/>
      <c r="K657" s="28"/>
      <c r="L657" s="28"/>
      <c r="M657" s="24">
        <f t="shared" si="41"/>
        <v>0</v>
      </c>
      <c r="N657" s="112" t="str">
        <f t="shared" si="42"/>
        <v/>
      </c>
      <c r="O657" s="31"/>
      <c r="P657" s="33" t="str">
        <f t="shared" si="39"/>
        <v/>
      </c>
      <c r="R657" s="174" t="str">
        <f t="shared" si="40"/>
        <v/>
      </c>
    </row>
    <row r="658" spans="1:18" ht="24.75" customHeight="1" x14ac:dyDescent="0.2">
      <c r="A658" s="212"/>
      <c r="B658" s="213"/>
      <c r="C658" s="214"/>
      <c r="D658" s="88"/>
      <c r="E658" s="110"/>
      <c r="F658" s="28"/>
      <c r="G658" s="28"/>
      <c r="H658" s="22" t="str">
        <f>IF(G658="","",ROUNDDOWN('Lesné celky'!$C$2*G658,2))</f>
        <v/>
      </c>
      <c r="I658" s="28"/>
      <c r="J658" s="28"/>
      <c r="K658" s="28"/>
      <c r="L658" s="28"/>
      <c r="M658" s="24">
        <f t="shared" si="41"/>
        <v>0</v>
      </c>
      <c r="N658" s="112" t="str">
        <f t="shared" si="42"/>
        <v/>
      </c>
      <c r="O658" s="31"/>
      <c r="P658" s="33" t="str">
        <f t="shared" si="39"/>
        <v/>
      </c>
      <c r="R658" s="174" t="str">
        <f t="shared" si="40"/>
        <v/>
      </c>
    </row>
    <row r="659" spans="1:18" ht="24.75" customHeight="1" x14ac:dyDescent="0.2">
      <c r="A659" s="212"/>
      <c r="B659" s="213"/>
      <c r="C659" s="214"/>
      <c r="D659" s="88"/>
      <c r="E659" s="110"/>
      <c r="F659" s="28"/>
      <c r="G659" s="28"/>
      <c r="H659" s="22" t="str">
        <f>IF(G659="","",ROUNDDOWN('Lesné celky'!$C$2*G659,2))</f>
        <v/>
      </c>
      <c r="I659" s="28"/>
      <c r="J659" s="28"/>
      <c r="K659" s="28"/>
      <c r="L659" s="28"/>
      <c r="M659" s="24">
        <f t="shared" si="41"/>
        <v>0</v>
      </c>
      <c r="N659" s="112" t="str">
        <f t="shared" si="42"/>
        <v/>
      </c>
      <c r="O659" s="31"/>
      <c r="P659" s="33" t="str">
        <f t="shared" si="39"/>
        <v/>
      </c>
      <c r="R659" s="174" t="str">
        <f t="shared" si="40"/>
        <v/>
      </c>
    </row>
    <row r="660" spans="1:18" ht="24.75" customHeight="1" x14ac:dyDescent="0.2">
      <c r="A660" s="212"/>
      <c r="B660" s="213"/>
      <c r="C660" s="214"/>
      <c r="D660" s="88"/>
      <c r="E660" s="110"/>
      <c r="F660" s="28"/>
      <c r="G660" s="28"/>
      <c r="H660" s="22" t="str">
        <f>IF(G660="","",ROUNDDOWN('Lesné celky'!$C$2*G660,2))</f>
        <v/>
      </c>
      <c r="I660" s="28"/>
      <c r="J660" s="28"/>
      <c r="K660" s="28"/>
      <c r="L660" s="28"/>
      <c r="M660" s="24">
        <f t="shared" si="41"/>
        <v>0</v>
      </c>
      <c r="N660" s="112" t="str">
        <f t="shared" si="42"/>
        <v/>
      </c>
      <c r="O660" s="31"/>
      <c r="P660" s="33" t="str">
        <f t="shared" ref="P660:P723" si="43">IF(H660="","",H660-O660)</f>
        <v/>
      </c>
      <c r="R660" s="174" t="str">
        <f t="shared" ref="R660:R723" si="44">IF(AND(H660&lt;&gt;"",OR(E660="",D660="",A660="")),"nekorektne zadané údaje","")</f>
        <v/>
      </c>
    </row>
    <row r="661" spans="1:18" ht="24.75" customHeight="1" x14ac:dyDescent="0.2">
      <c r="A661" s="212"/>
      <c r="B661" s="213"/>
      <c r="C661" s="214"/>
      <c r="D661" s="88"/>
      <c r="E661" s="110"/>
      <c r="F661" s="28"/>
      <c r="G661" s="28"/>
      <c r="H661" s="22" t="str">
        <f>IF(G661="","",ROUNDDOWN('Lesné celky'!$C$2*G661,2))</f>
        <v/>
      </c>
      <c r="I661" s="28"/>
      <c r="J661" s="28"/>
      <c r="K661" s="28"/>
      <c r="L661" s="28"/>
      <c r="M661" s="24">
        <f t="shared" si="41"/>
        <v>0</v>
      </c>
      <c r="N661" s="112" t="str">
        <f t="shared" si="42"/>
        <v/>
      </c>
      <c r="O661" s="31"/>
      <c r="P661" s="33" t="str">
        <f t="shared" si="43"/>
        <v/>
      </c>
      <c r="R661" s="174" t="str">
        <f t="shared" si="44"/>
        <v/>
      </c>
    </row>
    <row r="662" spans="1:18" ht="24.75" customHeight="1" x14ac:dyDescent="0.2">
      <c r="A662" s="212"/>
      <c r="B662" s="213"/>
      <c r="C662" s="214"/>
      <c r="D662" s="88"/>
      <c r="E662" s="110"/>
      <c r="F662" s="28"/>
      <c r="G662" s="28"/>
      <c r="H662" s="22" t="str">
        <f>IF(G662="","",ROUNDDOWN('Lesné celky'!$C$2*G662,2))</f>
        <v/>
      </c>
      <c r="I662" s="28"/>
      <c r="J662" s="28"/>
      <c r="K662" s="28"/>
      <c r="L662" s="28"/>
      <c r="M662" s="24">
        <f t="shared" si="41"/>
        <v>0</v>
      </c>
      <c r="N662" s="112" t="str">
        <f t="shared" si="42"/>
        <v/>
      </c>
      <c r="O662" s="31"/>
      <c r="P662" s="33" t="str">
        <f t="shared" si="43"/>
        <v/>
      </c>
      <c r="R662" s="174" t="str">
        <f t="shared" si="44"/>
        <v/>
      </c>
    </row>
    <row r="663" spans="1:18" ht="24.75" customHeight="1" x14ac:dyDescent="0.2">
      <c r="A663" s="212"/>
      <c r="B663" s="213"/>
      <c r="C663" s="214"/>
      <c r="D663" s="88"/>
      <c r="E663" s="110"/>
      <c r="F663" s="28"/>
      <c r="G663" s="28"/>
      <c r="H663" s="22" t="str">
        <f>IF(G663="","",ROUNDDOWN('Lesné celky'!$C$2*G663,2))</f>
        <v/>
      </c>
      <c r="I663" s="28"/>
      <c r="J663" s="28"/>
      <c r="K663" s="28"/>
      <c r="L663" s="28"/>
      <c r="M663" s="24">
        <f t="shared" si="41"/>
        <v>0</v>
      </c>
      <c r="N663" s="112" t="str">
        <f t="shared" si="42"/>
        <v/>
      </c>
      <c r="O663" s="31"/>
      <c r="P663" s="33" t="str">
        <f t="shared" si="43"/>
        <v/>
      </c>
      <c r="R663" s="174" t="str">
        <f t="shared" si="44"/>
        <v/>
      </c>
    </row>
    <row r="664" spans="1:18" ht="24.75" customHeight="1" x14ac:dyDescent="0.2">
      <c r="A664" s="212"/>
      <c r="B664" s="213"/>
      <c r="C664" s="214"/>
      <c r="D664" s="88"/>
      <c r="E664" s="110"/>
      <c r="F664" s="28"/>
      <c r="G664" s="28"/>
      <c r="H664" s="22" t="str">
        <f>IF(G664="","",ROUNDDOWN('Lesné celky'!$C$2*G664,2))</f>
        <v/>
      </c>
      <c r="I664" s="28"/>
      <c r="J664" s="28"/>
      <c r="K664" s="28"/>
      <c r="L664" s="28"/>
      <c r="M664" s="24">
        <f t="shared" si="41"/>
        <v>0</v>
      </c>
      <c r="N664" s="112" t="str">
        <f t="shared" si="42"/>
        <v/>
      </c>
      <c r="O664" s="31"/>
      <c r="P664" s="33" t="str">
        <f t="shared" si="43"/>
        <v/>
      </c>
      <c r="R664" s="174" t="str">
        <f t="shared" si="44"/>
        <v/>
      </c>
    </row>
    <row r="665" spans="1:18" ht="24.75" customHeight="1" x14ac:dyDescent="0.2">
      <c r="A665" s="212"/>
      <c r="B665" s="213"/>
      <c r="C665" s="214"/>
      <c r="D665" s="88"/>
      <c r="E665" s="110"/>
      <c r="F665" s="28"/>
      <c r="G665" s="28"/>
      <c r="H665" s="22" t="str">
        <f>IF(G665="","",ROUNDDOWN('Lesné celky'!$C$2*G665,2))</f>
        <v/>
      </c>
      <c r="I665" s="28"/>
      <c r="J665" s="28"/>
      <c r="K665" s="28"/>
      <c r="L665" s="28"/>
      <c r="M665" s="24">
        <f t="shared" si="41"/>
        <v>0</v>
      </c>
      <c r="N665" s="112" t="str">
        <f t="shared" si="42"/>
        <v/>
      </c>
      <c r="O665" s="31"/>
      <c r="P665" s="33" t="str">
        <f t="shared" si="43"/>
        <v/>
      </c>
      <c r="R665" s="174" t="str">
        <f t="shared" si="44"/>
        <v/>
      </c>
    </row>
    <row r="666" spans="1:18" ht="24.75" customHeight="1" x14ac:dyDescent="0.2">
      <c r="A666" s="212"/>
      <c r="B666" s="213"/>
      <c r="C666" s="214"/>
      <c r="D666" s="88"/>
      <c r="E666" s="110"/>
      <c r="F666" s="28"/>
      <c r="G666" s="28"/>
      <c r="H666" s="22" t="str">
        <f>IF(G666="","",ROUNDDOWN('Lesné celky'!$C$2*G666,2))</f>
        <v/>
      </c>
      <c r="I666" s="28"/>
      <c r="J666" s="28"/>
      <c r="K666" s="28"/>
      <c r="L666" s="28"/>
      <c r="M666" s="24">
        <f t="shared" si="41"/>
        <v>0</v>
      </c>
      <c r="N666" s="112" t="str">
        <f t="shared" si="42"/>
        <v/>
      </c>
      <c r="O666" s="31"/>
      <c r="P666" s="33" t="str">
        <f t="shared" si="43"/>
        <v/>
      </c>
      <c r="R666" s="174" t="str">
        <f t="shared" si="44"/>
        <v/>
      </c>
    </row>
    <row r="667" spans="1:18" ht="24.75" customHeight="1" x14ac:dyDescent="0.2">
      <c r="A667" s="212"/>
      <c r="B667" s="213"/>
      <c r="C667" s="214"/>
      <c r="D667" s="88"/>
      <c r="E667" s="110"/>
      <c r="F667" s="28"/>
      <c r="G667" s="28"/>
      <c r="H667" s="22" t="str">
        <f>IF(G667="","",ROUNDDOWN('Lesné celky'!$C$2*G667,2))</f>
        <v/>
      </c>
      <c r="I667" s="28"/>
      <c r="J667" s="28"/>
      <c r="K667" s="28"/>
      <c r="L667" s="28"/>
      <c r="M667" s="24">
        <f t="shared" si="41"/>
        <v>0</v>
      </c>
      <c r="N667" s="112" t="str">
        <f t="shared" si="42"/>
        <v/>
      </c>
      <c r="O667" s="31"/>
      <c r="P667" s="33" t="str">
        <f t="shared" si="43"/>
        <v/>
      </c>
      <c r="R667" s="174" t="str">
        <f t="shared" si="44"/>
        <v/>
      </c>
    </row>
    <row r="668" spans="1:18" ht="24.75" customHeight="1" x14ac:dyDescent="0.2">
      <c r="A668" s="212"/>
      <c r="B668" s="213"/>
      <c r="C668" s="214"/>
      <c r="D668" s="88"/>
      <c r="E668" s="110"/>
      <c r="F668" s="28"/>
      <c r="G668" s="28"/>
      <c r="H668" s="22" t="str">
        <f>IF(G668="","",ROUNDDOWN('Lesné celky'!$C$2*G668,2))</f>
        <v/>
      </c>
      <c r="I668" s="28"/>
      <c r="J668" s="28"/>
      <c r="K668" s="28"/>
      <c r="L668" s="28"/>
      <c r="M668" s="24">
        <f t="shared" si="41"/>
        <v>0</v>
      </c>
      <c r="N668" s="112" t="str">
        <f t="shared" si="42"/>
        <v/>
      </c>
      <c r="O668" s="31"/>
      <c r="P668" s="33" t="str">
        <f t="shared" si="43"/>
        <v/>
      </c>
      <c r="R668" s="174" t="str">
        <f t="shared" si="44"/>
        <v/>
      </c>
    </row>
    <row r="669" spans="1:18" ht="24.75" customHeight="1" x14ac:dyDescent="0.2">
      <c r="A669" s="212"/>
      <c r="B669" s="213"/>
      <c r="C669" s="214"/>
      <c r="D669" s="88"/>
      <c r="E669" s="110"/>
      <c r="F669" s="28"/>
      <c r="G669" s="28"/>
      <c r="H669" s="22" t="str">
        <f>IF(G669="","",ROUNDDOWN('Lesné celky'!$C$2*G669,2))</f>
        <v/>
      </c>
      <c r="I669" s="28"/>
      <c r="J669" s="28"/>
      <c r="K669" s="28"/>
      <c r="L669" s="28"/>
      <c r="M669" s="24">
        <f t="shared" si="41"/>
        <v>0</v>
      </c>
      <c r="N669" s="112" t="str">
        <f t="shared" si="42"/>
        <v/>
      </c>
      <c r="O669" s="31"/>
      <c r="P669" s="33" t="str">
        <f t="shared" si="43"/>
        <v/>
      </c>
      <c r="R669" s="174" t="str">
        <f t="shared" si="44"/>
        <v/>
      </c>
    </row>
    <row r="670" spans="1:18" ht="24.75" customHeight="1" x14ac:dyDescent="0.2">
      <c r="A670" s="212"/>
      <c r="B670" s="213"/>
      <c r="C670" s="214"/>
      <c r="D670" s="88"/>
      <c r="E670" s="110"/>
      <c r="F670" s="28"/>
      <c r="G670" s="28"/>
      <c r="H670" s="22" t="str">
        <f>IF(G670="","",ROUNDDOWN('Lesné celky'!$C$2*G670,2))</f>
        <v/>
      </c>
      <c r="I670" s="28"/>
      <c r="J670" s="28"/>
      <c r="K670" s="28"/>
      <c r="L670" s="28"/>
      <c r="M670" s="24">
        <f t="shared" si="41"/>
        <v>0</v>
      </c>
      <c r="N670" s="112" t="str">
        <f t="shared" si="42"/>
        <v/>
      </c>
      <c r="O670" s="31"/>
      <c r="P670" s="33" t="str">
        <f t="shared" si="43"/>
        <v/>
      </c>
      <c r="R670" s="174" t="str">
        <f t="shared" si="44"/>
        <v/>
      </c>
    </row>
    <row r="671" spans="1:18" ht="24.75" customHeight="1" x14ac:dyDescent="0.2">
      <c r="A671" s="212"/>
      <c r="B671" s="213"/>
      <c r="C671" s="214"/>
      <c r="D671" s="88"/>
      <c r="E671" s="110"/>
      <c r="F671" s="28"/>
      <c r="G671" s="28"/>
      <c r="H671" s="22" t="str">
        <f>IF(G671="","",ROUNDDOWN('Lesné celky'!$C$2*G671,2))</f>
        <v/>
      </c>
      <c r="I671" s="28"/>
      <c r="J671" s="28"/>
      <c r="K671" s="28"/>
      <c r="L671" s="28"/>
      <c r="M671" s="24">
        <f t="shared" si="41"/>
        <v>0</v>
      </c>
      <c r="N671" s="112" t="str">
        <f t="shared" si="42"/>
        <v/>
      </c>
      <c r="O671" s="31"/>
      <c r="P671" s="33" t="str">
        <f t="shared" si="43"/>
        <v/>
      </c>
      <c r="R671" s="174" t="str">
        <f t="shared" si="44"/>
        <v/>
      </c>
    </row>
    <row r="672" spans="1:18" ht="24.75" customHeight="1" x14ac:dyDescent="0.2">
      <c r="A672" s="212"/>
      <c r="B672" s="213"/>
      <c r="C672" s="214"/>
      <c r="D672" s="88"/>
      <c r="E672" s="110"/>
      <c r="F672" s="28"/>
      <c r="G672" s="28"/>
      <c r="H672" s="22" t="str">
        <f>IF(G672="","",ROUNDDOWN('Lesné celky'!$C$2*G672,2))</f>
        <v/>
      </c>
      <c r="I672" s="28"/>
      <c r="J672" s="28"/>
      <c r="K672" s="28"/>
      <c r="L672" s="28"/>
      <c r="M672" s="24">
        <f t="shared" si="41"/>
        <v>0</v>
      </c>
      <c r="N672" s="112" t="str">
        <f t="shared" si="42"/>
        <v/>
      </c>
      <c r="O672" s="31"/>
      <c r="P672" s="33" t="str">
        <f t="shared" si="43"/>
        <v/>
      </c>
      <c r="R672" s="174" t="str">
        <f t="shared" si="44"/>
        <v/>
      </c>
    </row>
    <row r="673" spans="1:18" ht="24.75" customHeight="1" x14ac:dyDescent="0.2">
      <c r="A673" s="212"/>
      <c r="B673" s="213"/>
      <c r="C673" s="214"/>
      <c r="D673" s="88"/>
      <c r="E673" s="110"/>
      <c r="F673" s="28"/>
      <c r="G673" s="28"/>
      <c r="H673" s="22" t="str">
        <f>IF(G673="","",ROUNDDOWN('Lesné celky'!$C$2*G673,2))</f>
        <v/>
      </c>
      <c r="I673" s="28"/>
      <c r="J673" s="28"/>
      <c r="K673" s="28"/>
      <c r="L673" s="28"/>
      <c r="M673" s="24">
        <f t="shared" si="41"/>
        <v>0</v>
      </c>
      <c r="N673" s="112" t="str">
        <f t="shared" si="42"/>
        <v/>
      </c>
      <c r="O673" s="31"/>
      <c r="P673" s="33" t="str">
        <f t="shared" si="43"/>
        <v/>
      </c>
      <c r="R673" s="174" t="str">
        <f t="shared" si="44"/>
        <v/>
      </c>
    </row>
    <row r="674" spans="1:18" ht="24.75" customHeight="1" x14ac:dyDescent="0.2">
      <c r="A674" s="212"/>
      <c r="B674" s="213"/>
      <c r="C674" s="214"/>
      <c r="D674" s="88"/>
      <c r="E674" s="110"/>
      <c r="F674" s="28"/>
      <c r="G674" s="28"/>
      <c r="H674" s="22" t="str">
        <f>IF(G674="","",ROUNDDOWN('Lesné celky'!$C$2*G674,2))</f>
        <v/>
      </c>
      <c r="I674" s="28"/>
      <c r="J674" s="28"/>
      <c r="K674" s="28"/>
      <c r="L674" s="28"/>
      <c r="M674" s="24">
        <f t="shared" si="41"/>
        <v>0</v>
      </c>
      <c r="N674" s="112" t="str">
        <f t="shared" si="42"/>
        <v/>
      </c>
      <c r="O674" s="31"/>
      <c r="P674" s="33" t="str">
        <f t="shared" si="43"/>
        <v/>
      </c>
      <c r="R674" s="174" t="str">
        <f t="shared" si="44"/>
        <v/>
      </c>
    </row>
    <row r="675" spans="1:18" ht="24.75" customHeight="1" x14ac:dyDescent="0.2">
      <c r="A675" s="212"/>
      <c r="B675" s="213"/>
      <c r="C675" s="214"/>
      <c r="D675" s="88"/>
      <c r="E675" s="110"/>
      <c r="F675" s="28"/>
      <c r="G675" s="28"/>
      <c r="H675" s="22" t="str">
        <f>IF(G675="","",ROUNDDOWN('Lesné celky'!$C$2*G675,2))</f>
        <v/>
      </c>
      <c r="I675" s="28"/>
      <c r="J675" s="28"/>
      <c r="K675" s="28"/>
      <c r="L675" s="28"/>
      <c r="M675" s="24">
        <f t="shared" si="41"/>
        <v>0</v>
      </c>
      <c r="N675" s="112" t="str">
        <f t="shared" si="42"/>
        <v/>
      </c>
      <c r="O675" s="31"/>
      <c r="P675" s="33" t="str">
        <f t="shared" si="43"/>
        <v/>
      </c>
      <c r="R675" s="174" t="str">
        <f t="shared" si="44"/>
        <v/>
      </c>
    </row>
    <row r="676" spans="1:18" ht="24.75" customHeight="1" x14ac:dyDescent="0.2">
      <c r="A676" s="212"/>
      <c r="B676" s="213"/>
      <c r="C676" s="214"/>
      <c r="D676" s="88"/>
      <c r="E676" s="110"/>
      <c r="F676" s="28"/>
      <c r="G676" s="28"/>
      <c r="H676" s="22" t="str">
        <f>IF(G676="","",ROUNDDOWN('Lesné celky'!$C$2*G676,2))</f>
        <v/>
      </c>
      <c r="I676" s="28"/>
      <c r="J676" s="28"/>
      <c r="K676" s="28"/>
      <c r="L676" s="28"/>
      <c r="M676" s="24">
        <f t="shared" si="41"/>
        <v>0</v>
      </c>
      <c r="N676" s="112" t="str">
        <f t="shared" si="42"/>
        <v/>
      </c>
      <c r="O676" s="31"/>
      <c r="P676" s="33" t="str">
        <f t="shared" si="43"/>
        <v/>
      </c>
      <c r="R676" s="174" t="str">
        <f t="shared" si="44"/>
        <v/>
      </c>
    </row>
    <row r="677" spans="1:18" ht="24.75" customHeight="1" x14ac:dyDescent="0.2">
      <c r="A677" s="212"/>
      <c r="B677" s="213"/>
      <c r="C677" s="214"/>
      <c r="D677" s="88"/>
      <c r="E677" s="110"/>
      <c r="F677" s="28"/>
      <c r="G677" s="28"/>
      <c r="H677" s="22" t="str">
        <f>IF(G677="","",ROUNDDOWN('Lesné celky'!$C$2*G677,2))</f>
        <v/>
      </c>
      <c r="I677" s="28"/>
      <c r="J677" s="28"/>
      <c r="K677" s="28"/>
      <c r="L677" s="28"/>
      <c r="M677" s="24">
        <f t="shared" si="41"/>
        <v>0</v>
      </c>
      <c r="N677" s="112" t="str">
        <f t="shared" si="42"/>
        <v/>
      </c>
      <c r="O677" s="31"/>
      <c r="P677" s="33" t="str">
        <f t="shared" si="43"/>
        <v/>
      </c>
      <c r="R677" s="174" t="str">
        <f t="shared" si="44"/>
        <v/>
      </c>
    </row>
    <row r="678" spans="1:18" ht="24.75" customHeight="1" x14ac:dyDescent="0.2">
      <c r="A678" s="212"/>
      <c r="B678" s="213"/>
      <c r="C678" s="214"/>
      <c r="D678" s="88"/>
      <c r="E678" s="110"/>
      <c r="F678" s="28"/>
      <c r="G678" s="28"/>
      <c r="H678" s="22" t="str">
        <f>IF(G678="","",ROUNDDOWN('Lesné celky'!$C$2*G678,2))</f>
        <v/>
      </c>
      <c r="I678" s="28"/>
      <c r="J678" s="28"/>
      <c r="K678" s="28"/>
      <c r="L678" s="28"/>
      <c r="M678" s="24">
        <f t="shared" si="41"/>
        <v>0</v>
      </c>
      <c r="N678" s="112" t="str">
        <f t="shared" si="42"/>
        <v/>
      </c>
      <c r="O678" s="31"/>
      <c r="P678" s="33" t="str">
        <f t="shared" si="43"/>
        <v/>
      </c>
      <c r="R678" s="174" t="str">
        <f t="shared" si="44"/>
        <v/>
      </c>
    </row>
    <row r="679" spans="1:18" ht="24.75" customHeight="1" x14ac:dyDescent="0.2">
      <c r="A679" s="212"/>
      <c r="B679" s="213"/>
      <c r="C679" s="214"/>
      <c r="D679" s="88"/>
      <c r="E679" s="110"/>
      <c r="F679" s="28"/>
      <c r="G679" s="28"/>
      <c r="H679" s="22" t="str">
        <f>IF(G679="","",ROUNDDOWN('Lesné celky'!$C$2*G679,2))</f>
        <v/>
      </c>
      <c r="I679" s="28"/>
      <c r="J679" s="28"/>
      <c r="K679" s="28"/>
      <c r="L679" s="28"/>
      <c r="M679" s="24">
        <f t="shared" si="41"/>
        <v>0</v>
      </c>
      <c r="N679" s="112" t="str">
        <f t="shared" si="42"/>
        <v/>
      </c>
      <c r="O679" s="31"/>
      <c r="P679" s="33" t="str">
        <f t="shared" si="43"/>
        <v/>
      </c>
      <c r="R679" s="174" t="str">
        <f t="shared" si="44"/>
        <v/>
      </c>
    </row>
    <row r="680" spans="1:18" ht="24.75" customHeight="1" x14ac:dyDescent="0.2">
      <c r="A680" s="212"/>
      <c r="B680" s="213"/>
      <c r="C680" s="214"/>
      <c r="D680" s="88"/>
      <c r="E680" s="110"/>
      <c r="F680" s="28"/>
      <c r="G680" s="28"/>
      <c r="H680" s="22" t="str">
        <f>IF(G680="","",ROUNDDOWN('Lesné celky'!$C$2*G680,2))</f>
        <v/>
      </c>
      <c r="I680" s="28"/>
      <c r="J680" s="28"/>
      <c r="K680" s="28"/>
      <c r="L680" s="28"/>
      <c r="M680" s="24">
        <f t="shared" si="41"/>
        <v>0</v>
      </c>
      <c r="N680" s="112" t="str">
        <f t="shared" si="42"/>
        <v/>
      </c>
      <c r="O680" s="31"/>
      <c r="P680" s="33" t="str">
        <f t="shared" si="43"/>
        <v/>
      </c>
      <c r="R680" s="174" t="str">
        <f t="shared" si="44"/>
        <v/>
      </c>
    </row>
    <row r="681" spans="1:18" ht="24.75" customHeight="1" x14ac:dyDescent="0.2">
      <c r="A681" s="212"/>
      <c r="B681" s="213"/>
      <c r="C681" s="214"/>
      <c r="D681" s="88"/>
      <c r="E681" s="110"/>
      <c r="F681" s="28"/>
      <c r="G681" s="28"/>
      <c r="H681" s="22" t="str">
        <f>IF(G681="","",ROUNDDOWN('Lesné celky'!$C$2*G681,2))</f>
        <v/>
      </c>
      <c r="I681" s="28"/>
      <c r="J681" s="28"/>
      <c r="K681" s="28"/>
      <c r="L681" s="28"/>
      <c r="M681" s="24">
        <f t="shared" si="41"/>
        <v>0</v>
      </c>
      <c r="N681" s="112" t="str">
        <f t="shared" si="42"/>
        <v/>
      </c>
      <c r="O681" s="31"/>
      <c r="P681" s="33" t="str">
        <f t="shared" si="43"/>
        <v/>
      </c>
      <c r="R681" s="174" t="str">
        <f t="shared" si="44"/>
        <v/>
      </c>
    </row>
    <row r="682" spans="1:18" ht="24.75" customHeight="1" x14ac:dyDescent="0.2">
      <c r="A682" s="212"/>
      <c r="B682" s="213"/>
      <c r="C682" s="214"/>
      <c r="D682" s="88"/>
      <c r="E682" s="110"/>
      <c r="F682" s="28"/>
      <c r="G682" s="28"/>
      <c r="H682" s="22" t="str">
        <f>IF(G682="","",ROUNDDOWN('Lesné celky'!$C$2*G682,2))</f>
        <v/>
      </c>
      <c r="I682" s="28"/>
      <c r="J682" s="28"/>
      <c r="K682" s="28"/>
      <c r="L682" s="28"/>
      <c r="M682" s="24">
        <f t="shared" si="41"/>
        <v>0</v>
      </c>
      <c r="N682" s="112" t="str">
        <f t="shared" si="42"/>
        <v/>
      </c>
      <c r="O682" s="31"/>
      <c r="P682" s="33" t="str">
        <f t="shared" si="43"/>
        <v/>
      </c>
      <c r="R682" s="174" t="str">
        <f t="shared" si="44"/>
        <v/>
      </c>
    </row>
    <row r="683" spans="1:18" ht="24.75" customHeight="1" x14ac:dyDescent="0.2">
      <c r="A683" s="212"/>
      <c r="B683" s="213"/>
      <c r="C683" s="214"/>
      <c r="D683" s="88"/>
      <c r="E683" s="110"/>
      <c r="F683" s="28"/>
      <c r="G683" s="28"/>
      <c r="H683" s="22" t="str">
        <f>IF(G683="","",ROUNDDOWN('Lesné celky'!$C$2*G683,2))</f>
        <v/>
      </c>
      <c r="I683" s="28"/>
      <c r="J683" s="28"/>
      <c r="K683" s="28"/>
      <c r="L683" s="28"/>
      <c r="M683" s="24">
        <f t="shared" si="41"/>
        <v>0</v>
      </c>
      <c r="N683" s="112" t="str">
        <f t="shared" si="42"/>
        <v/>
      </c>
      <c r="O683" s="31"/>
      <c r="P683" s="33" t="str">
        <f t="shared" si="43"/>
        <v/>
      </c>
      <c r="R683" s="174" t="str">
        <f t="shared" si="44"/>
        <v/>
      </c>
    </row>
    <row r="684" spans="1:18" ht="24.75" customHeight="1" x14ac:dyDescent="0.2">
      <c r="A684" s="212"/>
      <c r="B684" s="213"/>
      <c r="C684" s="214"/>
      <c r="D684" s="88"/>
      <c r="E684" s="110"/>
      <c r="F684" s="28"/>
      <c r="G684" s="28"/>
      <c r="H684" s="22" t="str">
        <f>IF(G684="","",ROUNDDOWN('Lesné celky'!$C$2*G684,2))</f>
        <v/>
      </c>
      <c r="I684" s="28"/>
      <c r="J684" s="28"/>
      <c r="K684" s="28"/>
      <c r="L684" s="28"/>
      <c r="M684" s="24">
        <f t="shared" si="41"/>
        <v>0</v>
      </c>
      <c r="N684" s="112" t="str">
        <f t="shared" si="42"/>
        <v/>
      </c>
      <c r="O684" s="31"/>
      <c r="P684" s="33" t="str">
        <f t="shared" si="43"/>
        <v/>
      </c>
      <c r="R684" s="174" t="str">
        <f t="shared" si="44"/>
        <v/>
      </c>
    </row>
    <row r="685" spans="1:18" ht="24.75" customHeight="1" x14ac:dyDescent="0.2">
      <c r="A685" s="212"/>
      <c r="B685" s="213"/>
      <c r="C685" s="214"/>
      <c r="D685" s="88"/>
      <c r="E685" s="110"/>
      <c r="F685" s="28"/>
      <c r="G685" s="28"/>
      <c r="H685" s="22" t="str">
        <f>IF(G685="","",ROUNDDOWN('Lesné celky'!$C$2*G685,2))</f>
        <v/>
      </c>
      <c r="I685" s="28"/>
      <c r="J685" s="28"/>
      <c r="K685" s="28"/>
      <c r="L685" s="28"/>
      <c r="M685" s="24">
        <f t="shared" si="41"/>
        <v>0</v>
      </c>
      <c r="N685" s="112" t="str">
        <f t="shared" si="42"/>
        <v/>
      </c>
      <c r="O685" s="31"/>
      <c r="P685" s="33" t="str">
        <f t="shared" si="43"/>
        <v/>
      </c>
      <c r="R685" s="174" t="str">
        <f t="shared" si="44"/>
        <v/>
      </c>
    </row>
    <row r="686" spans="1:18" ht="24.75" customHeight="1" x14ac:dyDescent="0.2">
      <c r="A686" s="212"/>
      <c r="B686" s="213"/>
      <c r="C686" s="214"/>
      <c r="D686" s="88"/>
      <c r="E686" s="110"/>
      <c r="F686" s="28"/>
      <c r="G686" s="28"/>
      <c r="H686" s="22" t="str">
        <f>IF(G686="","",ROUNDDOWN('Lesné celky'!$C$2*G686,2))</f>
        <v/>
      </c>
      <c r="I686" s="28"/>
      <c r="J686" s="28"/>
      <c r="K686" s="28"/>
      <c r="L686" s="28"/>
      <c r="M686" s="24">
        <f t="shared" si="41"/>
        <v>0</v>
      </c>
      <c r="N686" s="112" t="str">
        <f t="shared" si="42"/>
        <v/>
      </c>
      <c r="O686" s="31"/>
      <c r="P686" s="33" t="str">
        <f t="shared" si="43"/>
        <v/>
      </c>
      <c r="R686" s="174" t="str">
        <f t="shared" si="44"/>
        <v/>
      </c>
    </row>
    <row r="687" spans="1:18" ht="24.75" customHeight="1" x14ac:dyDescent="0.2">
      <c r="A687" s="212"/>
      <c r="B687" s="213"/>
      <c r="C687" s="214"/>
      <c r="D687" s="88"/>
      <c r="E687" s="110"/>
      <c r="F687" s="28"/>
      <c r="G687" s="28"/>
      <c r="H687" s="22" t="str">
        <f>IF(G687="","",ROUNDDOWN('Lesné celky'!$C$2*G687,2))</f>
        <v/>
      </c>
      <c r="I687" s="28"/>
      <c r="J687" s="28"/>
      <c r="K687" s="28"/>
      <c r="L687" s="28"/>
      <c r="M687" s="24">
        <f t="shared" si="41"/>
        <v>0</v>
      </c>
      <c r="N687" s="112" t="str">
        <f t="shared" si="42"/>
        <v/>
      </c>
      <c r="O687" s="31"/>
      <c r="P687" s="33" t="str">
        <f t="shared" si="43"/>
        <v/>
      </c>
      <c r="R687" s="174" t="str">
        <f t="shared" si="44"/>
        <v/>
      </c>
    </row>
    <row r="688" spans="1:18" ht="24.75" customHeight="1" x14ac:dyDescent="0.2">
      <c r="A688" s="212"/>
      <c r="B688" s="213"/>
      <c r="C688" s="214"/>
      <c r="D688" s="88"/>
      <c r="E688" s="110"/>
      <c r="F688" s="28"/>
      <c r="G688" s="28"/>
      <c r="H688" s="22" t="str">
        <f>IF(G688="","",ROUNDDOWN('Lesné celky'!$C$2*G688,2))</f>
        <v/>
      </c>
      <c r="I688" s="28"/>
      <c r="J688" s="28"/>
      <c r="K688" s="28"/>
      <c r="L688" s="28"/>
      <c r="M688" s="24">
        <f t="shared" si="41"/>
        <v>0</v>
      </c>
      <c r="N688" s="112" t="str">
        <f t="shared" si="42"/>
        <v/>
      </c>
      <c r="O688" s="31"/>
      <c r="P688" s="33" t="str">
        <f t="shared" si="43"/>
        <v/>
      </c>
      <c r="R688" s="174" t="str">
        <f t="shared" si="44"/>
        <v/>
      </c>
    </row>
    <row r="689" spans="1:18" ht="24.75" customHeight="1" x14ac:dyDescent="0.2">
      <c r="A689" s="212"/>
      <c r="B689" s="213"/>
      <c r="C689" s="214"/>
      <c r="D689" s="88"/>
      <c r="E689" s="110"/>
      <c r="F689" s="28"/>
      <c r="G689" s="28"/>
      <c r="H689" s="22" t="str">
        <f>IF(G689="","",ROUNDDOWN('Lesné celky'!$C$2*G689,2))</f>
        <v/>
      </c>
      <c r="I689" s="28"/>
      <c r="J689" s="28"/>
      <c r="K689" s="28"/>
      <c r="L689" s="28"/>
      <c r="M689" s="24">
        <f t="shared" si="41"/>
        <v>0</v>
      </c>
      <c r="N689" s="112" t="str">
        <f t="shared" si="42"/>
        <v/>
      </c>
      <c r="O689" s="31"/>
      <c r="P689" s="33" t="str">
        <f t="shared" si="43"/>
        <v/>
      </c>
      <c r="R689" s="174" t="str">
        <f t="shared" si="44"/>
        <v/>
      </c>
    </row>
    <row r="690" spans="1:18" ht="24.75" customHeight="1" x14ac:dyDescent="0.2">
      <c r="A690" s="212"/>
      <c r="B690" s="213"/>
      <c r="C690" s="214"/>
      <c r="D690" s="88"/>
      <c r="E690" s="110"/>
      <c r="F690" s="28"/>
      <c r="G690" s="28"/>
      <c r="H690" s="22" t="str">
        <f>IF(G690="","",ROUNDDOWN('Lesné celky'!$C$2*G690,2))</f>
        <v/>
      </c>
      <c r="I690" s="28"/>
      <c r="J690" s="28"/>
      <c r="K690" s="28"/>
      <c r="L690" s="28"/>
      <c r="M690" s="24">
        <f t="shared" si="41"/>
        <v>0</v>
      </c>
      <c r="N690" s="112" t="str">
        <f t="shared" si="42"/>
        <v/>
      </c>
      <c r="O690" s="31"/>
      <c r="P690" s="33" t="str">
        <f t="shared" si="43"/>
        <v/>
      </c>
      <c r="R690" s="174" t="str">
        <f t="shared" si="44"/>
        <v/>
      </c>
    </row>
    <row r="691" spans="1:18" ht="24.75" customHeight="1" x14ac:dyDescent="0.2">
      <c r="A691" s="212"/>
      <c r="B691" s="213"/>
      <c r="C691" s="214"/>
      <c r="D691" s="88"/>
      <c r="E691" s="110"/>
      <c r="F691" s="28"/>
      <c r="G691" s="28"/>
      <c r="H691" s="22" t="str">
        <f>IF(G691="","",ROUNDDOWN('Lesné celky'!$C$2*G691,2))</f>
        <v/>
      </c>
      <c r="I691" s="28"/>
      <c r="J691" s="28"/>
      <c r="K691" s="28"/>
      <c r="L691" s="28"/>
      <c r="M691" s="24">
        <f t="shared" si="41"/>
        <v>0</v>
      </c>
      <c r="N691" s="112" t="str">
        <f t="shared" si="42"/>
        <v/>
      </c>
      <c r="O691" s="31"/>
      <c r="P691" s="33" t="str">
        <f t="shared" si="43"/>
        <v/>
      </c>
      <c r="R691" s="174" t="str">
        <f t="shared" si="44"/>
        <v/>
      </c>
    </row>
    <row r="692" spans="1:18" ht="24.75" customHeight="1" x14ac:dyDescent="0.2">
      <c r="A692" s="212"/>
      <c r="B692" s="213"/>
      <c r="C692" s="214"/>
      <c r="D692" s="88"/>
      <c r="E692" s="110"/>
      <c r="F692" s="28"/>
      <c r="G692" s="28"/>
      <c r="H692" s="22" t="str">
        <f>IF(G692="","",ROUNDDOWN('Lesné celky'!$C$2*G692,2))</f>
        <v/>
      </c>
      <c r="I692" s="28"/>
      <c r="J692" s="28"/>
      <c r="K692" s="28"/>
      <c r="L692" s="28"/>
      <c r="M692" s="24">
        <f t="shared" si="41"/>
        <v>0</v>
      </c>
      <c r="N692" s="112" t="str">
        <f t="shared" si="42"/>
        <v/>
      </c>
      <c r="O692" s="31"/>
      <c r="P692" s="33" t="str">
        <f t="shared" si="43"/>
        <v/>
      </c>
      <c r="R692" s="174" t="str">
        <f t="shared" si="44"/>
        <v/>
      </c>
    </row>
    <row r="693" spans="1:18" ht="24.75" customHeight="1" x14ac:dyDescent="0.2">
      <c r="A693" s="212"/>
      <c r="B693" s="213"/>
      <c r="C693" s="214"/>
      <c r="D693" s="88"/>
      <c r="E693" s="110"/>
      <c r="F693" s="28"/>
      <c r="G693" s="28"/>
      <c r="H693" s="22" t="str">
        <f>IF(G693="","",ROUNDDOWN('Lesné celky'!$C$2*G693,2))</f>
        <v/>
      </c>
      <c r="I693" s="28"/>
      <c r="J693" s="28"/>
      <c r="K693" s="28"/>
      <c r="L693" s="28"/>
      <c r="M693" s="24">
        <f t="shared" si="41"/>
        <v>0</v>
      </c>
      <c r="N693" s="112" t="str">
        <f t="shared" si="42"/>
        <v/>
      </c>
      <c r="O693" s="31"/>
      <c r="P693" s="33" t="str">
        <f t="shared" si="43"/>
        <v/>
      </c>
      <c r="R693" s="174" t="str">
        <f t="shared" si="44"/>
        <v/>
      </c>
    </row>
    <row r="694" spans="1:18" ht="24.75" customHeight="1" x14ac:dyDescent="0.2">
      <c r="A694" s="212"/>
      <c r="B694" s="213"/>
      <c r="C694" s="214"/>
      <c r="D694" s="88"/>
      <c r="E694" s="110"/>
      <c r="F694" s="28"/>
      <c r="G694" s="28"/>
      <c r="H694" s="22" t="str">
        <f>IF(G694="","",ROUNDDOWN('Lesné celky'!$C$2*G694,2))</f>
        <v/>
      </c>
      <c r="I694" s="28"/>
      <c r="J694" s="28"/>
      <c r="K694" s="28"/>
      <c r="L694" s="28"/>
      <c r="M694" s="24">
        <f t="shared" si="41"/>
        <v>0</v>
      </c>
      <c r="N694" s="112" t="str">
        <f t="shared" si="42"/>
        <v/>
      </c>
      <c r="O694" s="31"/>
      <c r="P694" s="33" t="str">
        <f t="shared" si="43"/>
        <v/>
      </c>
      <c r="R694" s="174" t="str">
        <f t="shared" si="44"/>
        <v/>
      </c>
    </row>
    <row r="695" spans="1:18" ht="24.75" customHeight="1" x14ac:dyDescent="0.2">
      <c r="A695" s="212"/>
      <c r="B695" s="213"/>
      <c r="C695" s="214"/>
      <c r="D695" s="88"/>
      <c r="E695" s="110"/>
      <c r="F695" s="28"/>
      <c r="G695" s="28"/>
      <c r="H695" s="22" t="str">
        <f>IF(G695="","",ROUNDDOWN('Lesné celky'!$C$2*G695,2))</f>
        <v/>
      </c>
      <c r="I695" s="28"/>
      <c r="J695" s="28"/>
      <c r="K695" s="28"/>
      <c r="L695" s="28"/>
      <c r="M695" s="24">
        <f t="shared" si="41"/>
        <v>0</v>
      </c>
      <c r="N695" s="112" t="str">
        <f t="shared" si="42"/>
        <v/>
      </c>
      <c r="O695" s="31"/>
      <c r="P695" s="33" t="str">
        <f t="shared" si="43"/>
        <v/>
      </c>
      <c r="R695" s="174" t="str">
        <f t="shared" si="44"/>
        <v/>
      </c>
    </row>
    <row r="696" spans="1:18" ht="24.75" customHeight="1" x14ac:dyDescent="0.2">
      <c r="A696" s="212"/>
      <c r="B696" s="213"/>
      <c r="C696" s="214"/>
      <c r="D696" s="88"/>
      <c r="E696" s="110"/>
      <c r="F696" s="28"/>
      <c r="G696" s="28"/>
      <c r="H696" s="22" t="str">
        <f>IF(G696="","",ROUNDDOWN('Lesné celky'!$C$2*G696,2))</f>
        <v/>
      </c>
      <c r="I696" s="28"/>
      <c r="J696" s="28"/>
      <c r="K696" s="28"/>
      <c r="L696" s="28"/>
      <c r="M696" s="24">
        <f t="shared" si="41"/>
        <v>0</v>
      </c>
      <c r="N696" s="112" t="str">
        <f t="shared" si="42"/>
        <v/>
      </c>
      <c r="O696" s="31"/>
      <c r="P696" s="33" t="str">
        <f t="shared" si="43"/>
        <v/>
      </c>
      <c r="R696" s="174" t="str">
        <f t="shared" si="44"/>
        <v/>
      </c>
    </row>
    <row r="697" spans="1:18" ht="24.75" customHeight="1" x14ac:dyDescent="0.2">
      <c r="A697" s="212"/>
      <c r="B697" s="213"/>
      <c r="C697" s="214"/>
      <c r="D697" s="88"/>
      <c r="E697" s="110"/>
      <c r="F697" s="28"/>
      <c r="G697" s="28"/>
      <c r="H697" s="22" t="str">
        <f>IF(G697="","",ROUNDDOWN('Lesné celky'!$C$2*G697,2))</f>
        <v/>
      </c>
      <c r="I697" s="28"/>
      <c r="J697" s="28"/>
      <c r="K697" s="28"/>
      <c r="L697" s="28"/>
      <c r="M697" s="24">
        <f t="shared" si="41"/>
        <v>0</v>
      </c>
      <c r="N697" s="112" t="str">
        <f t="shared" si="42"/>
        <v/>
      </c>
      <c r="O697" s="31"/>
      <c r="P697" s="33" t="str">
        <f t="shared" si="43"/>
        <v/>
      </c>
      <c r="R697" s="174" t="str">
        <f t="shared" si="44"/>
        <v/>
      </c>
    </row>
    <row r="698" spans="1:18" ht="24.75" customHeight="1" x14ac:dyDescent="0.2">
      <c r="A698" s="212"/>
      <c r="B698" s="213"/>
      <c r="C698" s="214"/>
      <c r="D698" s="88"/>
      <c r="E698" s="110"/>
      <c r="F698" s="28"/>
      <c r="G698" s="28"/>
      <c r="H698" s="22" t="str">
        <f>IF(G698="","",ROUNDDOWN('Lesné celky'!$C$2*G698,2))</f>
        <v/>
      </c>
      <c r="I698" s="28"/>
      <c r="J698" s="28"/>
      <c r="K698" s="28"/>
      <c r="L698" s="28"/>
      <c r="M698" s="24">
        <f t="shared" si="41"/>
        <v>0</v>
      </c>
      <c r="N698" s="112" t="str">
        <f t="shared" si="42"/>
        <v/>
      </c>
      <c r="O698" s="31"/>
      <c r="P698" s="33" t="str">
        <f t="shared" si="43"/>
        <v/>
      </c>
      <c r="R698" s="174" t="str">
        <f t="shared" si="44"/>
        <v/>
      </c>
    </row>
    <row r="699" spans="1:18" ht="24.75" customHeight="1" x14ac:dyDescent="0.2">
      <c r="A699" s="212"/>
      <c r="B699" s="213"/>
      <c r="C699" s="214"/>
      <c r="D699" s="88"/>
      <c r="E699" s="110"/>
      <c r="F699" s="28"/>
      <c r="G699" s="28"/>
      <c r="H699" s="22" t="str">
        <f>IF(G699="","",ROUNDDOWN('Lesné celky'!$C$2*G699,2))</f>
        <v/>
      </c>
      <c r="I699" s="28"/>
      <c r="J699" s="28"/>
      <c r="K699" s="28"/>
      <c r="L699" s="28"/>
      <c r="M699" s="24">
        <f t="shared" si="41"/>
        <v>0</v>
      </c>
      <c r="N699" s="112" t="str">
        <f t="shared" si="42"/>
        <v/>
      </c>
      <c r="O699" s="31"/>
      <c r="P699" s="33" t="str">
        <f t="shared" si="43"/>
        <v/>
      </c>
      <c r="R699" s="174" t="str">
        <f t="shared" si="44"/>
        <v/>
      </c>
    </row>
    <row r="700" spans="1:18" ht="24.75" customHeight="1" x14ac:dyDescent="0.2">
      <c r="A700" s="212"/>
      <c r="B700" s="213"/>
      <c r="C700" s="214"/>
      <c r="D700" s="88"/>
      <c r="E700" s="110"/>
      <c r="F700" s="28"/>
      <c r="G700" s="28"/>
      <c r="H700" s="22" t="str">
        <f>IF(G700="","",ROUNDDOWN('Lesné celky'!$C$2*G700,2))</f>
        <v/>
      </c>
      <c r="I700" s="28"/>
      <c r="J700" s="28"/>
      <c r="K700" s="28"/>
      <c r="L700" s="28"/>
      <c r="M700" s="24">
        <f t="shared" si="41"/>
        <v>0</v>
      </c>
      <c r="N700" s="112" t="str">
        <f t="shared" si="42"/>
        <v/>
      </c>
      <c r="O700" s="31"/>
      <c r="P700" s="33" t="str">
        <f t="shared" si="43"/>
        <v/>
      </c>
      <c r="R700" s="174" t="str">
        <f t="shared" si="44"/>
        <v/>
      </c>
    </row>
    <row r="701" spans="1:18" ht="24.75" customHeight="1" x14ac:dyDescent="0.2">
      <c r="A701" s="212"/>
      <c r="B701" s="213"/>
      <c r="C701" s="214"/>
      <c r="D701" s="88"/>
      <c r="E701" s="110"/>
      <c r="F701" s="28"/>
      <c r="G701" s="28"/>
      <c r="H701" s="22" t="str">
        <f>IF(G701="","",ROUNDDOWN('Lesné celky'!$C$2*G701,2))</f>
        <v/>
      </c>
      <c r="I701" s="28"/>
      <c r="J701" s="28"/>
      <c r="K701" s="28"/>
      <c r="L701" s="28"/>
      <c r="M701" s="24">
        <f t="shared" si="41"/>
        <v>0</v>
      </c>
      <c r="N701" s="112" t="str">
        <f t="shared" si="42"/>
        <v/>
      </c>
      <c r="O701" s="31"/>
      <c r="P701" s="33" t="str">
        <f t="shared" si="43"/>
        <v/>
      </c>
      <c r="R701" s="174" t="str">
        <f t="shared" si="44"/>
        <v/>
      </c>
    </row>
    <row r="702" spans="1:18" ht="24.75" customHeight="1" x14ac:dyDescent="0.2">
      <c r="A702" s="212"/>
      <c r="B702" s="213"/>
      <c r="C702" s="214"/>
      <c r="D702" s="88"/>
      <c r="E702" s="110"/>
      <c r="F702" s="28"/>
      <c r="G702" s="28"/>
      <c r="H702" s="22" t="str">
        <f>IF(G702="","",ROUNDDOWN('Lesné celky'!$C$2*G702,2))</f>
        <v/>
      </c>
      <c r="I702" s="28"/>
      <c r="J702" s="28"/>
      <c r="K702" s="28"/>
      <c r="L702" s="28"/>
      <c r="M702" s="24">
        <f t="shared" si="41"/>
        <v>0</v>
      </c>
      <c r="N702" s="112" t="str">
        <f t="shared" si="42"/>
        <v/>
      </c>
      <c r="O702" s="31"/>
      <c r="P702" s="33" t="str">
        <f t="shared" si="43"/>
        <v/>
      </c>
      <c r="R702" s="174" t="str">
        <f t="shared" si="44"/>
        <v/>
      </c>
    </row>
    <row r="703" spans="1:18" ht="24.75" customHeight="1" x14ac:dyDescent="0.2">
      <c r="A703" s="212"/>
      <c r="B703" s="213"/>
      <c r="C703" s="214"/>
      <c r="D703" s="88"/>
      <c r="E703" s="110"/>
      <c r="F703" s="28"/>
      <c r="G703" s="28"/>
      <c r="H703" s="22" t="str">
        <f>IF(G703="","",ROUNDDOWN('Lesné celky'!$C$2*G703,2))</f>
        <v/>
      </c>
      <c r="I703" s="28"/>
      <c r="J703" s="28"/>
      <c r="K703" s="28"/>
      <c r="L703" s="28"/>
      <c r="M703" s="24">
        <f t="shared" si="41"/>
        <v>0</v>
      </c>
      <c r="N703" s="112" t="str">
        <f t="shared" si="42"/>
        <v/>
      </c>
      <c r="O703" s="31"/>
      <c r="P703" s="33" t="str">
        <f t="shared" si="43"/>
        <v/>
      </c>
      <c r="R703" s="174" t="str">
        <f t="shared" si="44"/>
        <v/>
      </c>
    </row>
    <row r="704" spans="1:18" ht="24.75" customHeight="1" x14ac:dyDescent="0.2">
      <c r="A704" s="212"/>
      <c r="B704" s="213"/>
      <c r="C704" s="214"/>
      <c r="D704" s="88"/>
      <c r="E704" s="110"/>
      <c r="F704" s="28"/>
      <c r="G704" s="28"/>
      <c r="H704" s="22" t="str">
        <f>IF(G704="","",ROUNDDOWN('Lesné celky'!$C$2*G704,2))</f>
        <v/>
      </c>
      <c r="I704" s="28"/>
      <c r="J704" s="28"/>
      <c r="K704" s="28"/>
      <c r="L704" s="28"/>
      <c r="M704" s="24">
        <f t="shared" si="41"/>
        <v>0</v>
      </c>
      <c r="N704" s="112" t="str">
        <f t="shared" si="42"/>
        <v/>
      </c>
      <c r="O704" s="31"/>
      <c r="P704" s="33" t="str">
        <f t="shared" si="43"/>
        <v/>
      </c>
      <c r="R704" s="174" t="str">
        <f t="shared" si="44"/>
        <v/>
      </c>
    </row>
    <row r="705" spans="1:18" ht="24.75" customHeight="1" x14ac:dyDescent="0.2">
      <c r="A705" s="212"/>
      <c r="B705" s="213"/>
      <c r="C705" s="214"/>
      <c r="D705" s="88"/>
      <c r="E705" s="110"/>
      <c r="F705" s="28"/>
      <c r="G705" s="28"/>
      <c r="H705" s="22" t="str">
        <f>IF(G705="","",ROUNDDOWN('Lesné celky'!$C$2*G705,2))</f>
        <v/>
      </c>
      <c r="I705" s="28"/>
      <c r="J705" s="28"/>
      <c r="K705" s="28"/>
      <c r="L705" s="28"/>
      <c r="M705" s="24">
        <f t="shared" si="41"/>
        <v>0</v>
      </c>
      <c r="N705" s="112" t="str">
        <f t="shared" si="42"/>
        <v/>
      </c>
      <c r="O705" s="31"/>
      <c r="P705" s="33" t="str">
        <f t="shared" si="43"/>
        <v/>
      </c>
      <c r="R705" s="174" t="str">
        <f t="shared" si="44"/>
        <v/>
      </c>
    </row>
    <row r="706" spans="1:18" ht="24.75" customHeight="1" x14ac:dyDescent="0.2">
      <c r="A706" s="212"/>
      <c r="B706" s="213"/>
      <c r="C706" s="214"/>
      <c r="D706" s="88"/>
      <c r="E706" s="110"/>
      <c r="F706" s="28"/>
      <c r="G706" s="28"/>
      <c r="H706" s="22" t="str">
        <f>IF(G706="","",ROUNDDOWN('Lesné celky'!$C$2*G706,2))</f>
        <v/>
      </c>
      <c r="I706" s="28"/>
      <c r="J706" s="28"/>
      <c r="K706" s="28"/>
      <c r="L706" s="28"/>
      <c r="M706" s="24">
        <f t="shared" ref="M706:M769" si="45">SUM(I706:L706)</f>
        <v>0</v>
      </c>
      <c r="N706" s="112" t="str">
        <f t="shared" ref="N706:N769" si="46">IF(ROUNDDOWN(F706*G706,2)-ROUNDDOWN(SUM(I706:L706),2)=0,"","zlý súčet")</f>
        <v/>
      </c>
      <c r="O706" s="31"/>
      <c r="P706" s="33" t="str">
        <f t="shared" si="43"/>
        <v/>
      </c>
      <c r="R706" s="174" t="str">
        <f t="shared" si="44"/>
        <v/>
      </c>
    </row>
    <row r="707" spans="1:18" ht="24.75" customHeight="1" x14ac:dyDescent="0.2">
      <c r="A707" s="212"/>
      <c r="B707" s="213"/>
      <c r="C707" s="214"/>
      <c r="D707" s="88"/>
      <c r="E707" s="110"/>
      <c r="F707" s="28"/>
      <c r="G707" s="28"/>
      <c r="H707" s="22" t="str">
        <f>IF(G707="","",ROUNDDOWN('Lesné celky'!$C$2*G707,2))</f>
        <v/>
      </c>
      <c r="I707" s="28"/>
      <c r="J707" s="28"/>
      <c r="K707" s="28"/>
      <c r="L707" s="28"/>
      <c r="M707" s="24">
        <f t="shared" si="45"/>
        <v>0</v>
      </c>
      <c r="N707" s="112" t="str">
        <f t="shared" si="46"/>
        <v/>
      </c>
      <c r="O707" s="31"/>
      <c r="P707" s="33" t="str">
        <f t="shared" si="43"/>
        <v/>
      </c>
      <c r="R707" s="174" t="str">
        <f t="shared" si="44"/>
        <v/>
      </c>
    </row>
    <row r="708" spans="1:18" ht="24.75" customHeight="1" x14ac:dyDescent="0.2">
      <c r="A708" s="212"/>
      <c r="B708" s="213"/>
      <c r="C708" s="214"/>
      <c r="D708" s="88"/>
      <c r="E708" s="110"/>
      <c r="F708" s="28"/>
      <c r="G708" s="28"/>
      <c r="H708" s="22" t="str">
        <f>IF(G708="","",ROUNDDOWN('Lesné celky'!$C$2*G708,2))</f>
        <v/>
      </c>
      <c r="I708" s="28"/>
      <c r="J708" s="28"/>
      <c r="K708" s="28"/>
      <c r="L708" s="28"/>
      <c r="M708" s="24">
        <f t="shared" si="45"/>
        <v>0</v>
      </c>
      <c r="N708" s="112" t="str">
        <f t="shared" si="46"/>
        <v/>
      </c>
      <c r="O708" s="31"/>
      <c r="P708" s="33" t="str">
        <f t="shared" si="43"/>
        <v/>
      </c>
      <c r="R708" s="174" t="str">
        <f t="shared" si="44"/>
        <v/>
      </c>
    </row>
    <row r="709" spans="1:18" ht="24.75" customHeight="1" x14ac:dyDescent="0.2">
      <c r="A709" s="212"/>
      <c r="B709" s="213"/>
      <c r="C709" s="214"/>
      <c r="D709" s="88"/>
      <c r="E709" s="110"/>
      <c r="F709" s="28"/>
      <c r="G709" s="28"/>
      <c r="H709" s="22" t="str">
        <f>IF(G709="","",ROUNDDOWN('Lesné celky'!$C$2*G709,2))</f>
        <v/>
      </c>
      <c r="I709" s="28"/>
      <c r="J709" s="28"/>
      <c r="K709" s="28"/>
      <c r="L709" s="28"/>
      <c r="M709" s="24">
        <f t="shared" si="45"/>
        <v>0</v>
      </c>
      <c r="N709" s="112" t="str">
        <f t="shared" si="46"/>
        <v/>
      </c>
      <c r="O709" s="31"/>
      <c r="P709" s="33" t="str">
        <f t="shared" si="43"/>
        <v/>
      </c>
      <c r="R709" s="174" t="str">
        <f t="shared" si="44"/>
        <v/>
      </c>
    </row>
    <row r="710" spans="1:18" ht="24.75" customHeight="1" x14ac:dyDescent="0.2">
      <c r="A710" s="212"/>
      <c r="B710" s="213"/>
      <c r="C710" s="214"/>
      <c r="D710" s="88"/>
      <c r="E710" s="110"/>
      <c r="F710" s="28"/>
      <c r="G710" s="28"/>
      <c r="H710" s="22" t="str">
        <f>IF(G710="","",ROUNDDOWN('Lesné celky'!$C$2*G710,2))</f>
        <v/>
      </c>
      <c r="I710" s="28"/>
      <c r="J710" s="28"/>
      <c r="K710" s="28"/>
      <c r="L710" s="28"/>
      <c r="M710" s="24">
        <f t="shared" si="45"/>
        <v>0</v>
      </c>
      <c r="N710" s="112" t="str">
        <f t="shared" si="46"/>
        <v/>
      </c>
      <c r="O710" s="31"/>
      <c r="P710" s="33" t="str">
        <f t="shared" si="43"/>
        <v/>
      </c>
      <c r="R710" s="174" t="str">
        <f t="shared" si="44"/>
        <v/>
      </c>
    </row>
    <row r="711" spans="1:18" ht="24.75" customHeight="1" x14ac:dyDescent="0.2">
      <c r="A711" s="212"/>
      <c r="B711" s="213"/>
      <c r="C711" s="214"/>
      <c r="D711" s="88"/>
      <c r="E711" s="110"/>
      <c r="F711" s="28"/>
      <c r="G711" s="28"/>
      <c r="H711" s="22" t="str">
        <f>IF(G711="","",ROUNDDOWN('Lesné celky'!$C$2*G711,2))</f>
        <v/>
      </c>
      <c r="I711" s="28"/>
      <c r="J711" s="28"/>
      <c r="K711" s="28"/>
      <c r="L711" s="28"/>
      <c r="M711" s="24">
        <f t="shared" si="45"/>
        <v>0</v>
      </c>
      <c r="N711" s="112" t="str">
        <f t="shared" si="46"/>
        <v/>
      </c>
      <c r="O711" s="31"/>
      <c r="P711" s="33" t="str">
        <f t="shared" si="43"/>
        <v/>
      </c>
      <c r="R711" s="174" t="str">
        <f t="shared" si="44"/>
        <v/>
      </c>
    </row>
    <row r="712" spans="1:18" ht="24.75" customHeight="1" x14ac:dyDescent="0.2">
      <c r="A712" s="212"/>
      <c r="B712" s="213"/>
      <c r="C712" s="214"/>
      <c r="D712" s="88"/>
      <c r="E712" s="110"/>
      <c r="F712" s="28"/>
      <c r="G712" s="28"/>
      <c r="H712" s="22" t="str">
        <f>IF(G712="","",ROUNDDOWN('Lesné celky'!$C$2*G712,2))</f>
        <v/>
      </c>
      <c r="I712" s="28"/>
      <c r="J712" s="28"/>
      <c r="K712" s="28"/>
      <c r="L712" s="28"/>
      <c r="M712" s="24">
        <f t="shared" si="45"/>
        <v>0</v>
      </c>
      <c r="N712" s="112" t="str">
        <f t="shared" si="46"/>
        <v/>
      </c>
      <c r="O712" s="31"/>
      <c r="P712" s="33" t="str">
        <f t="shared" si="43"/>
        <v/>
      </c>
      <c r="R712" s="174" t="str">
        <f t="shared" si="44"/>
        <v/>
      </c>
    </row>
    <row r="713" spans="1:18" ht="24.75" customHeight="1" x14ac:dyDescent="0.2">
      <c r="A713" s="212"/>
      <c r="B713" s="213"/>
      <c r="C713" s="214"/>
      <c r="D713" s="88"/>
      <c r="E713" s="110"/>
      <c r="F713" s="28"/>
      <c r="G713" s="28"/>
      <c r="H713" s="22" t="str">
        <f>IF(G713="","",ROUNDDOWN('Lesné celky'!$C$2*G713,2))</f>
        <v/>
      </c>
      <c r="I713" s="28"/>
      <c r="J713" s="28"/>
      <c r="K713" s="28"/>
      <c r="L713" s="28"/>
      <c r="M713" s="24">
        <f t="shared" si="45"/>
        <v>0</v>
      </c>
      <c r="N713" s="112" t="str">
        <f t="shared" si="46"/>
        <v/>
      </c>
      <c r="O713" s="31"/>
      <c r="P713" s="33" t="str">
        <f t="shared" si="43"/>
        <v/>
      </c>
      <c r="R713" s="174" t="str">
        <f t="shared" si="44"/>
        <v/>
      </c>
    </row>
    <row r="714" spans="1:18" ht="24.75" customHeight="1" x14ac:dyDescent="0.2">
      <c r="A714" s="212"/>
      <c r="B714" s="213"/>
      <c r="C714" s="214"/>
      <c r="D714" s="88"/>
      <c r="E714" s="110"/>
      <c r="F714" s="28"/>
      <c r="G714" s="28"/>
      <c r="H714" s="22" t="str">
        <f>IF(G714="","",ROUNDDOWN('Lesné celky'!$C$2*G714,2))</f>
        <v/>
      </c>
      <c r="I714" s="28"/>
      <c r="J714" s="28"/>
      <c r="K714" s="28"/>
      <c r="L714" s="28"/>
      <c r="M714" s="24">
        <f t="shared" si="45"/>
        <v>0</v>
      </c>
      <c r="N714" s="112" t="str">
        <f t="shared" si="46"/>
        <v/>
      </c>
      <c r="O714" s="31"/>
      <c r="P714" s="33" t="str">
        <f t="shared" si="43"/>
        <v/>
      </c>
      <c r="R714" s="174" t="str">
        <f t="shared" si="44"/>
        <v/>
      </c>
    </row>
    <row r="715" spans="1:18" ht="24.75" customHeight="1" x14ac:dyDescent="0.2">
      <c r="A715" s="212"/>
      <c r="B715" s="213"/>
      <c r="C715" s="214"/>
      <c r="D715" s="88"/>
      <c r="E715" s="110"/>
      <c r="F715" s="28"/>
      <c r="G715" s="28"/>
      <c r="H715" s="22" t="str">
        <f>IF(G715="","",ROUNDDOWN('Lesné celky'!$C$2*G715,2))</f>
        <v/>
      </c>
      <c r="I715" s="28"/>
      <c r="J715" s="28"/>
      <c r="K715" s="28"/>
      <c r="L715" s="28"/>
      <c r="M715" s="24">
        <f t="shared" si="45"/>
        <v>0</v>
      </c>
      <c r="N715" s="112" t="str">
        <f t="shared" si="46"/>
        <v/>
      </c>
      <c r="O715" s="31"/>
      <c r="P715" s="33" t="str">
        <f t="shared" si="43"/>
        <v/>
      </c>
      <c r="R715" s="174" t="str">
        <f t="shared" si="44"/>
        <v/>
      </c>
    </row>
    <row r="716" spans="1:18" ht="24.75" customHeight="1" x14ac:dyDescent="0.2">
      <c r="A716" s="212"/>
      <c r="B716" s="213"/>
      <c r="C716" s="214"/>
      <c r="D716" s="88"/>
      <c r="E716" s="110"/>
      <c r="F716" s="28"/>
      <c r="G716" s="28"/>
      <c r="H716" s="22" t="str">
        <f>IF(G716="","",ROUNDDOWN('Lesné celky'!$C$2*G716,2))</f>
        <v/>
      </c>
      <c r="I716" s="28"/>
      <c r="J716" s="28"/>
      <c r="K716" s="28"/>
      <c r="L716" s="28"/>
      <c r="M716" s="24">
        <f t="shared" si="45"/>
        <v>0</v>
      </c>
      <c r="N716" s="112" t="str">
        <f t="shared" si="46"/>
        <v/>
      </c>
      <c r="O716" s="31"/>
      <c r="P716" s="33" t="str">
        <f t="shared" si="43"/>
        <v/>
      </c>
      <c r="R716" s="174" t="str">
        <f t="shared" si="44"/>
        <v/>
      </c>
    </row>
    <row r="717" spans="1:18" ht="24.75" customHeight="1" x14ac:dyDescent="0.2">
      <c r="A717" s="212"/>
      <c r="B717" s="213"/>
      <c r="C717" s="214"/>
      <c r="D717" s="88"/>
      <c r="E717" s="110"/>
      <c r="F717" s="28"/>
      <c r="G717" s="28"/>
      <c r="H717" s="22" t="str">
        <f>IF(G717="","",ROUNDDOWN('Lesné celky'!$C$2*G717,2))</f>
        <v/>
      </c>
      <c r="I717" s="28"/>
      <c r="J717" s="28"/>
      <c r="K717" s="28"/>
      <c r="L717" s="28"/>
      <c r="M717" s="24">
        <f t="shared" si="45"/>
        <v>0</v>
      </c>
      <c r="N717" s="112" t="str">
        <f t="shared" si="46"/>
        <v/>
      </c>
      <c r="O717" s="31"/>
      <c r="P717" s="33" t="str">
        <f t="shared" si="43"/>
        <v/>
      </c>
      <c r="R717" s="174" t="str">
        <f t="shared" si="44"/>
        <v/>
      </c>
    </row>
    <row r="718" spans="1:18" ht="24.75" customHeight="1" x14ac:dyDescent="0.2">
      <c r="A718" s="212"/>
      <c r="B718" s="213"/>
      <c r="C718" s="214"/>
      <c r="D718" s="88"/>
      <c r="E718" s="110"/>
      <c r="F718" s="28"/>
      <c r="G718" s="28"/>
      <c r="H718" s="22" t="str">
        <f>IF(G718="","",ROUNDDOWN('Lesné celky'!$C$2*G718,2))</f>
        <v/>
      </c>
      <c r="I718" s="28"/>
      <c r="J718" s="28"/>
      <c r="K718" s="28"/>
      <c r="L718" s="28"/>
      <c r="M718" s="24">
        <f t="shared" si="45"/>
        <v>0</v>
      </c>
      <c r="N718" s="112" t="str">
        <f t="shared" si="46"/>
        <v/>
      </c>
      <c r="O718" s="31"/>
      <c r="P718" s="33" t="str">
        <f t="shared" si="43"/>
        <v/>
      </c>
      <c r="R718" s="174" t="str">
        <f t="shared" si="44"/>
        <v/>
      </c>
    </row>
    <row r="719" spans="1:18" ht="24.75" customHeight="1" x14ac:dyDescent="0.2">
      <c r="A719" s="212"/>
      <c r="B719" s="213"/>
      <c r="C719" s="214"/>
      <c r="D719" s="88"/>
      <c r="E719" s="110"/>
      <c r="F719" s="28"/>
      <c r="G719" s="28"/>
      <c r="H719" s="22" t="str">
        <f>IF(G719="","",ROUNDDOWN('Lesné celky'!$C$2*G719,2))</f>
        <v/>
      </c>
      <c r="I719" s="28"/>
      <c r="J719" s="28"/>
      <c r="K719" s="28"/>
      <c r="L719" s="28"/>
      <c r="M719" s="24">
        <f t="shared" si="45"/>
        <v>0</v>
      </c>
      <c r="N719" s="112" t="str">
        <f t="shared" si="46"/>
        <v/>
      </c>
      <c r="O719" s="31"/>
      <c r="P719" s="33" t="str">
        <f t="shared" si="43"/>
        <v/>
      </c>
      <c r="R719" s="174" t="str">
        <f t="shared" si="44"/>
        <v/>
      </c>
    </row>
    <row r="720" spans="1:18" ht="24.75" customHeight="1" x14ac:dyDescent="0.2">
      <c r="A720" s="212"/>
      <c r="B720" s="213"/>
      <c r="C720" s="214"/>
      <c r="D720" s="88"/>
      <c r="E720" s="110"/>
      <c r="F720" s="28"/>
      <c r="G720" s="28"/>
      <c r="H720" s="22" t="str">
        <f>IF(G720="","",ROUNDDOWN('Lesné celky'!$C$2*G720,2))</f>
        <v/>
      </c>
      <c r="I720" s="28"/>
      <c r="J720" s="28"/>
      <c r="K720" s="28"/>
      <c r="L720" s="28"/>
      <c r="M720" s="24">
        <f t="shared" si="45"/>
        <v>0</v>
      </c>
      <c r="N720" s="112" t="str">
        <f t="shared" si="46"/>
        <v/>
      </c>
      <c r="O720" s="31"/>
      <c r="P720" s="33" t="str">
        <f t="shared" si="43"/>
        <v/>
      </c>
      <c r="R720" s="174" t="str">
        <f t="shared" si="44"/>
        <v/>
      </c>
    </row>
    <row r="721" spans="1:18" ht="24.75" customHeight="1" x14ac:dyDescent="0.2">
      <c r="A721" s="212"/>
      <c r="B721" s="213"/>
      <c r="C721" s="214"/>
      <c r="D721" s="88"/>
      <c r="E721" s="110"/>
      <c r="F721" s="28"/>
      <c r="G721" s="28"/>
      <c r="H721" s="22" t="str">
        <f>IF(G721="","",ROUNDDOWN('Lesné celky'!$C$2*G721,2))</f>
        <v/>
      </c>
      <c r="I721" s="28"/>
      <c r="J721" s="28"/>
      <c r="K721" s="28"/>
      <c r="L721" s="28"/>
      <c r="M721" s="24">
        <f t="shared" si="45"/>
        <v>0</v>
      </c>
      <c r="N721" s="112" t="str">
        <f t="shared" si="46"/>
        <v/>
      </c>
      <c r="O721" s="31"/>
      <c r="P721" s="33" t="str">
        <f t="shared" si="43"/>
        <v/>
      </c>
      <c r="R721" s="174" t="str">
        <f t="shared" si="44"/>
        <v/>
      </c>
    </row>
    <row r="722" spans="1:18" ht="24.75" customHeight="1" x14ac:dyDescent="0.2">
      <c r="A722" s="212"/>
      <c r="B722" s="213"/>
      <c r="C722" s="214"/>
      <c r="D722" s="88"/>
      <c r="E722" s="110"/>
      <c r="F722" s="28"/>
      <c r="G722" s="28"/>
      <c r="H722" s="22" t="str">
        <f>IF(G722="","",ROUNDDOWN('Lesné celky'!$C$2*G722,2))</f>
        <v/>
      </c>
      <c r="I722" s="28"/>
      <c r="J722" s="28"/>
      <c r="K722" s="28"/>
      <c r="L722" s="28"/>
      <c r="M722" s="24">
        <f t="shared" si="45"/>
        <v>0</v>
      </c>
      <c r="N722" s="112" t="str">
        <f t="shared" si="46"/>
        <v/>
      </c>
      <c r="O722" s="31"/>
      <c r="P722" s="33" t="str">
        <f t="shared" si="43"/>
        <v/>
      </c>
      <c r="R722" s="174" t="str">
        <f t="shared" si="44"/>
        <v/>
      </c>
    </row>
    <row r="723" spans="1:18" ht="24.75" customHeight="1" x14ac:dyDescent="0.2">
      <c r="A723" s="212"/>
      <c r="B723" s="213"/>
      <c r="C723" s="214"/>
      <c r="D723" s="88"/>
      <c r="E723" s="110"/>
      <c r="F723" s="28"/>
      <c r="G723" s="28"/>
      <c r="H723" s="22" t="str">
        <f>IF(G723="","",ROUNDDOWN('Lesné celky'!$C$2*G723,2))</f>
        <v/>
      </c>
      <c r="I723" s="28"/>
      <c r="J723" s="28"/>
      <c r="K723" s="28"/>
      <c r="L723" s="28"/>
      <c r="M723" s="24">
        <f t="shared" si="45"/>
        <v>0</v>
      </c>
      <c r="N723" s="112" t="str">
        <f t="shared" si="46"/>
        <v/>
      </c>
      <c r="O723" s="31"/>
      <c r="P723" s="33" t="str">
        <f t="shared" si="43"/>
        <v/>
      </c>
      <c r="R723" s="174" t="str">
        <f t="shared" si="44"/>
        <v/>
      </c>
    </row>
    <row r="724" spans="1:18" ht="24.75" customHeight="1" x14ac:dyDescent="0.2">
      <c r="A724" s="212"/>
      <c r="B724" s="213"/>
      <c r="C724" s="214"/>
      <c r="D724" s="88"/>
      <c r="E724" s="110"/>
      <c r="F724" s="28"/>
      <c r="G724" s="28"/>
      <c r="H724" s="22" t="str">
        <f>IF(G724="","",ROUNDDOWN('Lesné celky'!$C$2*G724,2))</f>
        <v/>
      </c>
      <c r="I724" s="28"/>
      <c r="J724" s="28"/>
      <c r="K724" s="28"/>
      <c r="L724" s="28"/>
      <c r="M724" s="24">
        <f t="shared" si="45"/>
        <v>0</v>
      </c>
      <c r="N724" s="112" t="str">
        <f t="shared" si="46"/>
        <v/>
      </c>
      <c r="O724" s="31"/>
      <c r="P724" s="33" t="str">
        <f t="shared" ref="P724:P787" si="47">IF(H724="","",H724-O724)</f>
        <v/>
      </c>
      <c r="R724" s="174" t="str">
        <f t="shared" ref="R724:R787" si="48">IF(AND(H724&lt;&gt;"",OR(E724="",D724="",A724="")),"nekorektne zadané údaje","")</f>
        <v/>
      </c>
    </row>
    <row r="725" spans="1:18" ht="24.75" customHeight="1" x14ac:dyDescent="0.2">
      <c r="A725" s="212"/>
      <c r="B725" s="213"/>
      <c r="C725" s="214"/>
      <c r="D725" s="88"/>
      <c r="E725" s="110"/>
      <c r="F725" s="28"/>
      <c r="G725" s="28"/>
      <c r="H725" s="22" t="str">
        <f>IF(G725="","",ROUNDDOWN('Lesné celky'!$C$2*G725,2))</f>
        <v/>
      </c>
      <c r="I725" s="28"/>
      <c r="J725" s="28"/>
      <c r="K725" s="28"/>
      <c r="L725" s="28"/>
      <c r="M725" s="24">
        <f t="shared" si="45"/>
        <v>0</v>
      </c>
      <c r="N725" s="112" t="str">
        <f t="shared" si="46"/>
        <v/>
      </c>
      <c r="O725" s="31"/>
      <c r="P725" s="33" t="str">
        <f t="shared" si="47"/>
        <v/>
      </c>
      <c r="R725" s="174" t="str">
        <f t="shared" si="48"/>
        <v/>
      </c>
    </row>
    <row r="726" spans="1:18" ht="24.75" customHeight="1" x14ac:dyDescent="0.2">
      <c r="A726" s="212"/>
      <c r="B726" s="213"/>
      <c r="C726" s="214"/>
      <c r="D726" s="88"/>
      <c r="E726" s="110"/>
      <c r="F726" s="28"/>
      <c r="G726" s="28"/>
      <c r="H726" s="22" t="str">
        <f>IF(G726="","",ROUNDDOWN('Lesné celky'!$C$2*G726,2))</f>
        <v/>
      </c>
      <c r="I726" s="28"/>
      <c r="J726" s="28"/>
      <c r="K726" s="28"/>
      <c r="L726" s="28"/>
      <c r="M726" s="24">
        <f t="shared" si="45"/>
        <v>0</v>
      </c>
      <c r="N726" s="112" t="str">
        <f t="shared" si="46"/>
        <v/>
      </c>
      <c r="O726" s="31"/>
      <c r="P726" s="33" t="str">
        <f t="shared" si="47"/>
        <v/>
      </c>
      <c r="R726" s="174" t="str">
        <f t="shared" si="48"/>
        <v/>
      </c>
    </row>
    <row r="727" spans="1:18" ht="24.75" customHeight="1" x14ac:dyDescent="0.2">
      <c r="A727" s="212"/>
      <c r="B727" s="213"/>
      <c r="C727" s="214"/>
      <c r="D727" s="88"/>
      <c r="E727" s="110"/>
      <c r="F727" s="28"/>
      <c r="G727" s="28"/>
      <c r="H727" s="22" t="str">
        <f>IF(G727="","",ROUNDDOWN('Lesné celky'!$C$2*G727,2))</f>
        <v/>
      </c>
      <c r="I727" s="28"/>
      <c r="J727" s="28"/>
      <c r="K727" s="28"/>
      <c r="L727" s="28"/>
      <c r="M727" s="24">
        <f t="shared" si="45"/>
        <v>0</v>
      </c>
      <c r="N727" s="112" t="str">
        <f t="shared" si="46"/>
        <v/>
      </c>
      <c r="O727" s="31"/>
      <c r="P727" s="33" t="str">
        <f t="shared" si="47"/>
        <v/>
      </c>
      <c r="R727" s="174" t="str">
        <f t="shared" si="48"/>
        <v/>
      </c>
    </row>
    <row r="728" spans="1:18" ht="24.75" customHeight="1" x14ac:dyDescent="0.2">
      <c r="A728" s="212"/>
      <c r="B728" s="213"/>
      <c r="C728" s="214"/>
      <c r="D728" s="88"/>
      <c r="E728" s="110"/>
      <c r="F728" s="28"/>
      <c r="G728" s="28"/>
      <c r="H728" s="22" t="str">
        <f>IF(G728="","",ROUNDDOWN('Lesné celky'!$C$2*G728,2))</f>
        <v/>
      </c>
      <c r="I728" s="28"/>
      <c r="J728" s="28"/>
      <c r="K728" s="28"/>
      <c r="L728" s="28"/>
      <c r="M728" s="24">
        <f t="shared" si="45"/>
        <v>0</v>
      </c>
      <c r="N728" s="112" t="str">
        <f t="shared" si="46"/>
        <v/>
      </c>
      <c r="O728" s="31"/>
      <c r="P728" s="33" t="str">
        <f t="shared" si="47"/>
        <v/>
      </c>
      <c r="R728" s="174" t="str">
        <f t="shared" si="48"/>
        <v/>
      </c>
    </row>
    <row r="729" spans="1:18" ht="24.75" customHeight="1" x14ac:dyDescent="0.2">
      <c r="A729" s="212"/>
      <c r="B729" s="213"/>
      <c r="C729" s="214"/>
      <c r="D729" s="88"/>
      <c r="E729" s="110"/>
      <c r="F729" s="28"/>
      <c r="G729" s="28"/>
      <c r="H729" s="22" t="str">
        <f>IF(G729="","",ROUNDDOWN('Lesné celky'!$C$2*G729,2))</f>
        <v/>
      </c>
      <c r="I729" s="28"/>
      <c r="J729" s="28"/>
      <c r="K729" s="28"/>
      <c r="L729" s="28"/>
      <c r="M729" s="24">
        <f t="shared" si="45"/>
        <v>0</v>
      </c>
      <c r="N729" s="112" t="str">
        <f t="shared" si="46"/>
        <v/>
      </c>
      <c r="O729" s="31"/>
      <c r="P729" s="33" t="str">
        <f t="shared" si="47"/>
        <v/>
      </c>
      <c r="R729" s="174" t="str">
        <f t="shared" si="48"/>
        <v/>
      </c>
    </row>
    <row r="730" spans="1:18" ht="24.75" customHeight="1" x14ac:dyDescent="0.2">
      <c r="A730" s="212"/>
      <c r="B730" s="213"/>
      <c r="C730" s="214"/>
      <c r="D730" s="88"/>
      <c r="E730" s="110"/>
      <c r="F730" s="28"/>
      <c r="G730" s="28"/>
      <c r="H730" s="22" t="str">
        <f>IF(G730="","",ROUNDDOWN('Lesné celky'!$C$2*G730,2))</f>
        <v/>
      </c>
      <c r="I730" s="28"/>
      <c r="J730" s="28"/>
      <c r="K730" s="28"/>
      <c r="L730" s="28"/>
      <c r="M730" s="24">
        <f t="shared" si="45"/>
        <v>0</v>
      </c>
      <c r="N730" s="112" t="str">
        <f t="shared" si="46"/>
        <v/>
      </c>
      <c r="O730" s="31"/>
      <c r="P730" s="33" t="str">
        <f t="shared" si="47"/>
        <v/>
      </c>
      <c r="R730" s="174" t="str">
        <f t="shared" si="48"/>
        <v/>
      </c>
    </row>
    <row r="731" spans="1:18" ht="24.75" customHeight="1" x14ac:dyDescent="0.2">
      <c r="A731" s="212"/>
      <c r="B731" s="213"/>
      <c r="C731" s="214"/>
      <c r="D731" s="88"/>
      <c r="E731" s="110"/>
      <c r="F731" s="28"/>
      <c r="G731" s="28"/>
      <c r="H731" s="22" t="str">
        <f>IF(G731="","",ROUNDDOWN('Lesné celky'!$C$2*G731,2))</f>
        <v/>
      </c>
      <c r="I731" s="28"/>
      <c r="J731" s="28"/>
      <c r="K731" s="28"/>
      <c r="L731" s="28"/>
      <c r="M731" s="24">
        <f t="shared" si="45"/>
        <v>0</v>
      </c>
      <c r="N731" s="112" t="str">
        <f t="shared" si="46"/>
        <v/>
      </c>
      <c r="O731" s="31"/>
      <c r="P731" s="33" t="str">
        <f t="shared" si="47"/>
        <v/>
      </c>
      <c r="R731" s="174" t="str">
        <f t="shared" si="48"/>
        <v/>
      </c>
    </row>
    <row r="732" spans="1:18" ht="24.75" customHeight="1" x14ac:dyDescent="0.2">
      <c r="A732" s="212"/>
      <c r="B732" s="213"/>
      <c r="C732" s="214"/>
      <c r="D732" s="88"/>
      <c r="E732" s="110"/>
      <c r="F732" s="28"/>
      <c r="G732" s="28"/>
      <c r="H732" s="22" t="str">
        <f>IF(G732="","",ROUNDDOWN('Lesné celky'!$C$2*G732,2))</f>
        <v/>
      </c>
      <c r="I732" s="28"/>
      <c r="J732" s="28"/>
      <c r="K732" s="28"/>
      <c r="L732" s="28"/>
      <c r="M732" s="24">
        <f t="shared" si="45"/>
        <v>0</v>
      </c>
      <c r="N732" s="112" t="str">
        <f t="shared" si="46"/>
        <v/>
      </c>
      <c r="O732" s="31"/>
      <c r="P732" s="33" t="str">
        <f t="shared" si="47"/>
        <v/>
      </c>
      <c r="R732" s="174" t="str">
        <f t="shared" si="48"/>
        <v/>
      </c>
    </row>
    <row r="733" spans="1:18" ht="24.75" customHeight="1" x14ac:dyDescent="0.2">
      <c r="A733" s="212"/>
      <c r="B733" s="213"/>
      <c r="C733" s="214"/>
      <c r="D733" s="88"/>
      <c r="E733" s="110"/>
      <c r="F733" s="28"/>
      <c r="G733" s="28"/>
      <c r="H733" s="22" t="str">
        <f>IF(G733="","",ROUNDDOWN('Lesné celky'!$C$2*G733,2))</f>
        <v/>
      </c>
      <c r="I733" s="28"/>
      <c r="J733" s="28"/>
      <c r="K733" s="28"/>
      <c r="L733" s="28"/>
      <c r="M733" s="24">
        <f t="shared" si="45"/>
        <v>0</v>
      </c>
      <c r="N733" s="112" t="str">
        <f t="shared" si="46"/>
        <v/>
      </c>
      <c r="O733" s="31"/>
      <c r="P733" s="33" t="str">
        <f t="shared" si="47"/>
        <v/>
      </c>
      <c r="R733" s="174" t="str">
        <f t="shared" si="48"/>
        <v/>
      </c>
    </row>
    <row r="734" spans="1:18" ht="24.75" customHeight="1" x14ac:dyDescent="0.2">
      <c r="A734" s="212"/>
      <c r="B734" s="213"/>
      <c r="C734" s="214"/>
      <c r="D734" s="88"/>
      <c r="E734" s="110"/>
      <c r="F734" s="28"/>
      <c r="G734" s="28"/>
      <c r="H734" s="22" t="str">
        <f>IF(G734="","",ROUNDDOWN('Lesné celky'!$C$2*G734,2))</f>
        <v/>
      </c>
      <c r="I734" s="28"/>
      <c r="J734" s="28"/>
      <c r="K734" s="28"/>
      <c r="L734" s="28"/>
      <c r="M734" s="24">
        <f t="shared" si="45"/>
        <v>0</v>
      </c>
      <c r="N734" s="112" t="str">
        <f t="shared" si="46"/>
        <v/>
      </c>
      <c r="O734" s="31"/>
      <c r="P734" s="33" t="str">
        <f t="shared" si="47"/>
        <v/>
      </c>
      <c r="R734" s="174" t="str">
        <f t="shared" si="48"/>
        <v/>
      </c>
    </row>
    <row r="735" spans="1:18" ht="24.75" customHeight="1" x14ac:dyDescent="0.2">
      <c r="A735" s="212"/>
      <c r="B735" s="213"/>
      <c r="C735" s="214"/>
      <c r="D735" s="88"/>
      <c r="E735" s="110"/>
      <c r="F735" s="28"/>
      <c r="G735" s="28"/>
      <c r="H735" s="22" t="str">
        <f>IF(G735="","",ROUNDDOWN('Lesné celky'!$C$2*G735,2))</f>
        <v/>
      </c>
      <c r="I735" s="28"/>
      <c r="J735" s="28"/>
      <c r="K735" s="28"/>
      <c r="L735" s="28"/>
      <c r="M735" s="24">
        <f t="shared" si="45"/>
        <v>0</v>
      </c>
      <c r="N735" s="112" t="str">
        <f t="shared" si="46"/>
        <v/>
      </c>
      <c r="O735" s="31"/>
      <c r="P735" s="33" t="str">
        <f t="shared" si="47"/>
        <v/>
      </c>
      <c r="R735" s="174" t="str">
        <f t="shared" si="48"/>
        <v/>
      </c>
    </row>
    <row r="736" spans="1:18" ht="24.75" customHeight="1" x14ac:dyDescent="0.2">
      <c r="A736" s="212"/>
      <c r="B736" s="213"/>
      <c r="C736" s="214"/>
      <c r="D736" s="88"/>
      <c r="E736" s="110"/>
      <c r="F736" s="28"/>
      <c r="G736" s="28"/>
      <c r="H736" s="22" t="str">
        <f>IF(G736="","",ROUNDDOWN('Lesné celky'!$C$2*G736,2))</f>
        <v/>
      </c>
      <c r="I736" s="28"/>
      <c r="J736" s="28"/>
      <c r="K736" s="28"/>
      <c r="L736" s="28"/>
      <c r="M736" s="24">
        <f t="shared" si="45"/>
        <v>0</v>
      </c>
      <c r="N736" s="112" t="str">
        <f t="shared" si="46"/>
        <v/>
      </c>
      <c r="O736" s="31"/>
      <c r="P736" s="33" t="str">
        <f t="shared" si="47"/>
        <v/>
      </c>
      <c r="R736" s="174" t="str">
        <f t="shared" si="48"/>
        <v/>
      </c>
    </row>
    <row r="737" spans="1:18" ht="24.75" customHeight="1" x14ac:dyDescent="0.2">
      <c r="A737" s="212"/>
      <c r="B737" s="213"/>
      <c r="C737" s="214"/>
      <c r="D737" s="88"/>
      <c r="E737" s="110"/>
      <c r="F737" s="28"/>
      <c r="G737" s="28"/>
      <c r="H737" s="22" t="str">
        <f>IF(G737="","",ROUNDDOWN('Lesné celky'!$C$2*G737,2))</f>
        <v/>
      </c>
      <c r="I737" s="28"/>
      <c r="J737" s="28"/>
      <c r="K737" s="28"/>
      <c r="L737" s="28"/>
      <c r="M737" s="24">
        <f t="shared" si="45"/>
        <v>0</v>
      </c>
      <c r="N737" s="112" t="str">
        <f t="shared" si="46"/>
        <v/>
      </c>
      <c r="O737" s="31"/>
      <c r="P737" s="33" t="str">
        <f t="shared" si="47"/>
        <v/>
      </c>
      <c r="R737" s="174" t="str">
        <f t="shared" si="48"/>
        <v/>
      </c>
    </row>
    <row r="738" spans="1:18" ht="24.75" customHeight="1" x14ac:dyDescent="0.2">
      <c r="A738" s="212"/>
      <c r="B738" s="213"/>
      <c r="C738" s="214"/>
      <c r="D738" s="88"/>
      <c r="E738" s="110"/>
      <c r="F738" s="28"/>
      <c r="G738" s="28"/>
      <c r="H738" s="22" t="str">
        <f>IF(G738="","",ROUNDDOWN('Lesné celky'!$C$2*G738,2))</f>
        <v/>
      </c>
      <c r="I738" s="28"/>
      <c r="J738" s="28"/>
      <c r="K738" s="28"/>
      <c r="L738" s="28"/>
      <c r="M738" s="24">
        <f t="shared" si="45"/>
        <v>0</v>
      </c>
      <c r="N738" s="112" t="str">
        <f t="shared" si="46"/>
        <v/>
      </c>
      <c r="O738" s="31"/>
      <c r="P738" s="33" t="str">
        <f t="shared" si="47"/>
        <v/>
      </c>
      <c r="R738" s="174" t="str">
        <f t="shared" si="48"/>
        <v/>
      </c>
    </row>
    <row r="739" spans="1:18" ht="24.75" customHeight="1" x14ac:dyDescent="0.2">
      <c r="A739" s="212"/>
      <c r="B739" s="213"/>
      <c r="C739" s="214"/>
      <c r="D739" s="88"/>
      <c r="E739" s="110"/>
      <c r="F739" s="28"/>
      <c r="G739" s="28"/>
      <c r="H739" s="22" t="str">
        <f>IF(G739="","",ROUNDDOWN('Lesné celky'!$C$2*G739,2))</f>
        <v/>
      </c>
      <c r="I739" s="28"/>
      <c r="J739" s="28"/>
      <c r="K739" s="28"/>
      <c r="L739" s="28"/>
      <c r="M739" s="24">
        <f t="shared" si="45"/>
        <v>0</v>
      </c>
      <c r="N739" s="112" t="str">
        <f t="shared" si="46"/>
        <v/>
      </c>
      <c r="O739" s="31"/>
      <c r="P739" s="33" t="str">
        <f t="shared" si="47"/>
        <v/>
      </c>
      <c r="R739" s="174" t="str">
        <f t="shared" si="48"/>
        <v/>
      </c>
    </row>
    <row r="740" spans="1:18" ht="24.75" customHeight="1" x14ac:dyDescent="0.2">
      <c r="A740" s="212"/>
      <c r="B740" s="213"/>
      <c r="C740" s="214"/>
      <c r="D740" s="88"/>
      <c r="E740" s="110"/>
      <c r="F740" s="28"/>
      <c r="G740" s="28"/>
      <c r="H740" s="22" t="str">
        <f>IF(G740="","",ROUNDDOWN('Lesné celky'!$C$2*G740,2))</f>
        <v/>
      </c>
      <c r="I740" s="28"/>
      <c r="J740" s="28"/>
      <c r="K740" s="28"/>
      <c r="L740" s="28"/>
      <c r="M740" s="24">
        <f t="shared" si="45"/>
        <v>0</v>
      </c>
      <c r="N740" s="112" t="str">
        <f t="shared" si="46"/>
        <v/>
      </c>
      <c r="O740" s="31"/>
      <c r="P740" s="33" t="str">
        <f t="shared" si="47"/>
        <v/>
      </c>
      <c r="R740" s="174" t="str">
        <f t="shared" si="48"/>
        <v/>
      </c>
    </row>
    <row r="741" spans="1:18" ht="24.75" customHeight="1" x14ac:dyDescent="0.2">
      <c r="A741" s="212"/>
      <c r="B741" s="213"/>
      <c r="C741" s="214"/>
      <c r="D741" s="88"/>
      <c r="E741" s="110"/>
      <c r="F741" s="28"/>
      <c r="G741" s="28"/>
      <c r="H741" s="22" t="str">
        <f>IF(G741="","",ROUNDDOWN('Lesné celky'!$C$2*G741,2))</f>
        <v/>
      </c>
      <c r="I741" s="28"/>
      <c r="J741" s="28"/>
      <c r="K741" s="28"/>
      <c r="L741" s="28"/>
      <c r="M741" s="24">
        <f t="shared" si="45"/>
        <v>0</v>
      </c>
      <c r="N741" s="112" t="str">
        <f t="shared" si="46"/>
        <v/>
      </c>
      <c r="O741" s="31"/>
      <c r="P741" s="33" t="str">
        <f t="shared" si="47"/>
        <v/>
      </c>
      <c r="R741" s="174" t="str">
        <f t="shared" si="48"/>
        <v/>
      </c>
    </row>
    <row r="742" spans="1:18" ht="24.75" customHeight="1" x14ac:dyDescent="0.2">
      <c r="A742" s="212"/>
      <c r="B742" s="213"/>
      <c r="C742" s="214"/>
      <c r="D742" s="88"/>
      <c r="E742" s="110"/>
      <c r="F742" s="28"/>
      <c r="G742" s="28"/>
      <c r="H742" s="22" t="str">
        <f>IF(G742="","",ROUNDDOWN('Lesné celky'!$C$2*G742,2))</f>
        <v/>
      </c>
      <c r="I742" s="28"/>
      <c r="J742" s="28"/>
      <c r="K742" s="28"/>
      <c r="L742" s="28"/>
      <c r="M742" s="24">
        <f t="shared" si="45"/>
        <v>0</v>
      </c>
      <c r="N742" s="112" t="str">
        <f t="shared" si="46"/>
        <v/>
      </c>
      <c r="O742" s="31"/>
      <c r="P742" s="33" t="str">
        <f t="shared" si="47"/>
        <v/>
      </c>
      <c r="R742" s="174" t="str">
        <f t="shared" si="48"/>
        <v/>
      </c>
    </row>
    <row r="743" spans="1:18" ht="24.75" customHeight="1" x14ac:dyDescent="0.2">
      <c r="A743" s="212"/>
      <c r="B743" s="213"/>
      <c r="C743" s="214"/>
      <c r="D743" s="88"/>
      <c r="E743" s="110"/>
      <c r="F743" s="28"/>
      <c r="G743" s="28"/>
      <c r="H743" s="22" t="str">
        <f>IF(G743="","",ROUNDDOWN('Lesné celky'!$C$2*G743,2))</f>
        <v/>
      </c>
      <c r="I743" s="28"/>
      <c r="J743" s="28"/>
      <c r="K743" s="28"/>
      <c r="L743" s="28"/>
      <c r="M743" s="24">
        <f t="shared" si="45"/>
        <v>0</v>
      </c>
      <c r="N743" s="112" t="str">
        <f t="shared" si="46"/>
        <v/>
      </c>
      <c r="O743" s="31"/>
      <c r="P743" s="33" t="str">
        <f t="shared" si="47"/>
        <v/>
      </c>
      <c r="R743" s="174" t="str">
        <f t="shared" si="48"/>
        <v/>
      </c>
    </row>
    <row r="744" spans="1:18" ht="24.75" customHeight="1" x14ac:dyDescent="0.2">
      <c r="A744" s="212"/>
      <c r="B744" s="213"/>
      <c r="C744" s="214"/>
      <c r="D744" s="88"/>
      <c r="E744" s="110"/>
      <c r="F744" s="28"/>
      <c r="G744" s="28"/>
      <c r="H744" s="22" t="str">
        <f>IF(G744="","",ROUNDDOWN('Lesné celky'!$C$2*G744,2))</f>
        <v/>
      </c>
      <c r="I744" s="28"/>
      <c r="J744" s="28"/>
      <c r="K744" s="28"/>
      <c r="L744" s="28"/>
      <c r="M744" s="24">
        <f t="shared" si="45"/>
        <v>0</v>
      </c>
      <c r="N744" s="112" t="str">
        <f t="shared" si="46"/>
        <v/>
      </c>
      <c r="O744" s="31"/>
      <c r="P744" s="33" t="str">
        <f t="shared" si="47"/>
        <v/>
      </c>
      <c r="R744" s="174" t="str">
        <f t="shared" si="48"/>
        <v/>
      </c>
    </row>
    <row r="745" spans="1:18" ht="24.75" customHeight="1" x14ac:dyDescent="0.2">
      <c r="A745" s="212"/>
      <c r="B745" s="213"/>
      <c r="C745" s="214"/>
      <c r="D745" s="88"/>
      <c r="E745" s="110"/>
      <c r="F745" s="28"/>
      <c r="G745" s="28"/>
      <c r="H745" s="22" t="str">
        <f>IF(G745="","",ROUNDDOWN('Lesné celky'!$C$2*G745,2))</f>
        <v/>
      </c>
      <c r="I745" s="28"/>
      <c r="J745" s="28"/>
      <c r="K745" s="28"/>
      <c r="L745" s="28"/>
      <c r="M745" s="24">
        <f t="shared" si="45"/>
        <v>0</v>
      </c>
      <c r="N745" s="112" t="str">
        <f t="shared" si="46"/>
        <v/>
      </c>
      <c r="O745" s="31"/>
      <c r="P745" s="33" t="str">
        <f t="shared" si="47"/>
        <v/>
      </c>
      <c r="R745" s="174" t="str">
        <f t="shared" si="48"/>
        <v/>
      </c>
    </row>
    <row r="746" spans="1:18" ht="24.75" customHeight="1" x14ac:dyDescent="0.2">
      <c r="A746" s="212"/>
      <c r="B746" s="213"/>
      <c r="C746" s="214"/>
      <c r="D746" s="88"/>
      <c r="E746" s="110"/>
      <c r="F746" s="28"/>
      <c r="G746" s="28"/>
      <c r="H746" s="22" t="str">
        <f>IF(G746="","",ROUNDDOWN('Lesné celky'!$C$2*G746,2))</f>
        <v/>
      </c>
      <c r="I746" s="28"/>
      <c r="J746" s="28"/>
      <c r="K746" s="28"/>
      <c r="L746" s="28"/>
      <c r="M746" s="24">
        <f t="shared" si="45"/>
        <v>0</v>
      </c>
      <c r="N746" s="112" t="str">
        <f t="shared" si="46"/>
        <v/>
      </c>
      <c r="O746" s="31"/>
      <c r="P746" s="33" t="str">
        <f t="shared" si="47"/>
        <v/>
      </c>
      <c r="R746" s="174" t="str">
        <f t="shared" si="48"/>
        <v/>
      </c>
    </row>
    <row r="747" spans="1:18" ht="24.75" customHeight="1" x14ac:dyDescent="0.2">
      <c r="A747" s="212"/>
      <c r="B747" s="213"/>
      <c r="C747" s="214"/>
      <c r="D747" s="88"/>
      <c r="E747" s="110"/>
      <c r="F747" s="28"/>
      <c r="G747" s="28"/>
      <c r="H747" s="22" t="str">
        <f>IF(G747="","",ROUNDDOWN('Lesné celky'!$C$2*G747,2))</f>
        <v/>
      </c>
      <c r="I747" s="28"/>
      <c r="J747" s="28"/>
      <c r="K747" s="28"/>
      <c r="L747" s="28"/>
      <c r="M747" s="24">
        <f t="shared" si="45"/>
        <v>0</v>
      </c>
      <c r="N747" s="112" t="str">
        <f t="shared" si="46"/>
        <v/>
      </c>
      <c r="O747" s="31"/>
      <c r="P747" s="33" t="str">
        <f t="shared" si="47"/>
        <v/>
      </c>
      <c r="R747" s="174" t="str">
        <f t="shared" si="48"/>
        <v/>
      </c>
    </row>
    <row r="748" spans="1:18" ht="24.75" customHeight="1" x14ac:dyDescent="0.2">
      <c r="A748" s="212"/>
      <c r="B748" s="213"/>
      <c r="C748" s="214"/>
      <c r="D748" s="88"/>
      <c r="E748" s="110"/>
      <c r="F748" s="28"/>
      <c r="G748" s="28"/>
      <c r="H748" s="22" t="str">
        <f>IF(G748="","",ROUNDDOWN('Lesné celky'!$C$2*G748,2))</f>
        <v/>
      </c>
      <c r="I748" s="28"/>
      <c r="J748" s="28"/>
      <c r="K748" s="28"/>
      <c r="L748" s="28"/>
      <c r="M748" s="24">
        <f t="shared" si="45"/>
        <v>0</v>
      </c>
      <c r="N748" s="112" t="str">
        <f t="shared" si="46"/>
        <v/>
      </c>
      <c r="O748" s="31"/>
      <c r="P748" s="33" t="str">
        <f t="shared" si="47"/>
        <v/>
      </c>
      <c r="R748" s="174" t="str">
        <f t="shared" si="48"/>
        <v/>
      </c>
    </row>
    <row r="749" spans="1:18" ht="24.75" customHeight="1" x14ac:dyDescent="0.2">
      <c r="A749" s="212"/>
      <c r="B749" s="213"/>
      <c r="C749" s="214"/>
      <c r="D749" s="88"/>
      <c r="E749" s="110"/>
      <c r="F749" s="28"/>
      <c r="G749" s="28"/>
      <c r="H749" s="22" t="str">
        <f>IF(G749="","",ROUNDDOWN('Lesné celky'!$C$2*G749,2))</f>
        <v/>
      </c>
      <c r="I749" s="28"/>
      <c r="J749" s="28"/>
      <c r="K749" s="28"/>
      <c r="L749" s="28"/>
      <c r="M749" s="24">
        <f t="shared" si="45"/>
        <v>0</v>
      </c>
      <c r="N749" s="112" t="str">
        <f t="shared" si="46"/>
        <v/>
      </c>
      <c r="O749" s="31"/>
      <c r="P749" s="33" t="str">
        <f t="shared" si="47"/>
        <v/>
      </c>
      <c r="R749" s="174" t="str">
        <f t="shared" si="48"/>
        <v/>
      </c>
    </row>
    <row r="750" spans="1:18" ht="24.75" customHeight="1" x14ac:dyDescent="0.2">
      <c r="A750" s="212"/>
      <c r="B750" s="213"/>
      <c r="C750" s="214"/>
      <c r="D750" s="88"/>
      <c r="E750" s="110"/>
      <c r="F750" s="28"/>
      <c r="G750" s="28"/>
      <c r="H750" s="22" t="str">
        <f>IF(G750="","",ROUNDDOWN('Lesné celky'!$C$2*G750,2))</f>
        <v/>
      </c>
      <c r="I750" s="28"/>
      <c r="J750" s="28"/>
      <c r="K750" s="28"/>
      <c r="L750" s="28"/>
      <c r="M750" s="24">
        <f t="shared" si="45"/>
        <v>0</v>
      </c>
      <c r="N750" s="112" t="str">
        <f t="shared" si="46"/>
        <v/>
      </c>
      <c r="O750" s="31"/>
      <c r="P750" s="33" t="str">
        <f t="shared" si="47"/>
        <v/>
      </c>
      <c r="R750" s="174" t="str">
        <f t="shared" si="48"/>
        <v/>
      </c>
    </row>
    <row r="751" spans="1:18" ht="24.75" customHeight="1" x14ac:dyDescent="0.2">
      <c r="A751" s="212"/>
      <c r="B751" s="213"/>
      <c r="C751" s="214"/>
      <c r="D751" s="88"/>
      <c r="E751" s="110"/>
      <c r="F751" s="28"/>
      <c r="G751" s="28"/>
      <c r="H751" s="22" t="str">
        <f>IF(G751="","",ROUNDDOWN('Lesné celky'!$C$2*G751,2))</f>
        <v/>
      </c>
      <c r="I751" s="28"/>
      <c r="J751" s="28"/>
      <c r="K751" s="28"/>
      <c r="L751" s="28"/>
      <c r="M751" s="24">
        <f t="shared" si="45"/>
        <v>0</v>
      </c>
      <c r="N751" s="112" t="str">
        <f t="shared" si="46"/>
        <v/>
      </c>
      <c r="O751" s="31"/>
      <c r="P751" s="33" t="str">
        <f t="shared" si="47"/>
        <v/>
      </c>
      <c r="R751" s="174" t="str">
        <f t="shared" si="48"/>
        <v/>
      </c>
    </row>
    <row r="752" spans="1:18" ht="24.75" customHeight="1" x14ac:dyDescent="0.2">
      <c r="A752" s="212"/>
      <c r="B752" s="213"/>
      <c r="C752" s="214"/>
      <c r="D752" s="88"/>
      <c r="E752" s="110"/>
      <c r="F752" s="28"/>
      <c r="G752" s="28"/>
      <c r="H752" s="22" t="str">
        <f>IF(G752="","",ROUNDDOWN('Lesné celky'!$C$2*G752,2))</f>
        <v/>
      </c>
      <c r="I752" s="28"/>
      <c r="J752" s="28"/>
      <c r="K752" s="28"/>
      <c r="L752" s="28"/>
      <c r="M752" s="24">
        <f t="shared" si="45"/>
        <v>0</v>
      </c>
      <c r="N752" s="112" t="str">
        <f t="shared" si="46"/>
        <v/>
      </c>
      <c r="O752" s="31"/>
      <c r="P752" s="33" t="str">
        <f t="shared" si="47"/>
        <v/>
      </c>
      <c r="R752" s="174" t="str">
        <f t="shared" si="48"/>
        <v/>
      </c>
    </row>
    <row r="753" spans="1:18" ht="24.75" customHeight="1" x14ac:dyDescent="0.2">
      <c r="A753" s="212"/>
      <c r="B753" s="213"/>
      <c r="C753" s="214"/>
      <c r="D753" s="88"/>
      <c r="E753" s="110"/>
      <c r="F753" s="28"/>
      <c r="G753" s="28"/>
      <c r="H753" s="22" t="str">
        <f>IF(G753="","",ROUNDDOWN('Lesné celky'!$C$2*G753,2))</f>
        <v/>
      </c>
      <c r="I753" s="28"/>
      <c r="J753" s="28"/>
      <c r="K753" s="28"/>
      <c r="L753" s="28"/>
      <c r="M753" s="24">
        <f t="shared" si="45"/>
        <v>0</v>
      </c>
      <c r="N753" s="112" t="str">
        <f t="shared" si="46"/>
        <v/>
      </c>
      <c r="O753" s="31"/>
      <c r="P753" s="33" t="str">
        <f t="shared" si="47"/>
        <v/>
      </c>
      <c r="R753" s="174" t="str">
        <f t="shared" si="48"/>
        <v/>
      </c>
    </row>
    <row r="754" spans="1:18" ht="24.75" customHeight="1" x14ac:dyDescent="0.2">
      <c r="A754" s="212"/>
      <c r="B754" s="213"/>
      <c r="C754" s="214"/>
      <c r="D754" s="88"/>
      <c r="E754" s="110"/>
      <c r="F754" s="28"/>
      <c r="G754" s="28"/>
      <c r="H754" s="22" t="str">
        <f>IF(G754="","",ROUNDDOWN('Lesné celky'!$C$2*G754,2))</f>
        <v/>
      </c>
      <c r="I754" s="28"/>
      <c r="J754" s="28"/>
      <c r="K754" s="28"/>
      <c r="L754" s="28"/>
      <c r="M754" s="24">
        <f t="shared" si="45"/>
        <v>0</v>
      </c>
      <c r="N754" s="112" t="str">
        <f t="shared" si="46"/>
        <v/>
      </c>
      <c r="O754" s="31"/>
      <c r="P754" s="33" t="str">
        <f t="shared" si="47"/>
        <v/>
      </c>
      <c r="R754" s="174" t="str">
        <f t="shared" si="48"/>
        <v/>
      </c>
    </row>
    <row r="755" spans="1:18" ht="24.75" customHeight="1" x14ac:dyDescent="0.2">
      <c r="A755" s="212"/>
      <c r="B755" s="213"/>
      <c r="C755" s="214"/>
      <c r="D755" s="88"/>
      <c r="E755" s="110"/>
      <c r="F755" s="28"/>
      <c r="G755" s="28"/>
      <c r="H755" s="22" t="str">
        <f>IF(G755="","",ROUNDDOWN('Lesné celky'!$C$2*G755,2))</f>
        <v/>
      </c>
      <c r="I755" s="28"/>
      <c r="J755" s="28"/>
      <c r="K755" s="28"/>
      <c r="L755" s="28"/>
      <c r="M755" s="24">
        <f t="shared" si="45"/>
        <v>0</v>
      </c>
      <c r="N755" s="112" t="str">
        <f t="shared" si="46"/>
        <v/>
      </c>
      <c r="O755" s="31"/>
      <c r="P755" s="33" t="str">
        <f t="shared" si="47"/>
        <v/>
      </c>
      <c r="R755" s="174" t="str">
        <f t="shared" si="48"/>
        <v/>
      </c>
    </row>
    <row r="756" spans="1:18" ht="24.75" customHeight="1" x14ac:dyDescent="0.2">
      <c r="A756" s="212"/>
      <c r="B756" s="213"/>
      <c r="C756" s="214"/>
      <c r="D756" s="88"/>
      <c r="E756" s="110"/>
      <c r="F756" s="28"/>
      <c r="G756" s="28"/>
      <c r="H756" s="22" t="str">
        <f>IF(G756="","",ROUNDDOWN('Lesné celky'!$C$2*G756,2))</f>
        <v/>
      </c>
      <c r="I756" s="28"/>
      <c r="J756" s="28"/>
      <c r="K756" s="28"/>
      <c r="L756" s="28"/>
      <c r="M756" s="24">
        <f t="shared" si="45"/>
        <v>0</v>
      </c>
      <c r="N756" s="112" t="str">
        <f t="shared" si="46"/>
        <v/>
      </c>
      <c r="O756" s="31"/>
      <c r="P756" s="33" t="str">
        <f t="shared" si="47"/>
        <v/>
      </c>
      <c r="R756" s="174" t="str">
        <f t="shared" si="48"/>
        <v/>
      </c>
    </row>
    <row r="757" spans="1:18" ht="24.75" customHeight="1" x14ac:dyDescent="0.2">
      <c r="A757" s="212"/>
      <c r="B757" s="213"/>
      <c r="C757" s="214"/>
      <c r="D757" s="88"/>
      <c r="E757" s="110"/>
      <c r="F757" s="28"/>
      <c r="G757" s="28"/>
      <c r="H757" s="22" t="str">
        <f>IF(G757="","",ROUNDDOWN('Lesné celky'!$C$2*G757,2))</f>
        <v/>
      </c>
      <c r="I757" s="28"/>
      <c r="J757" s="28"/>
      <c r="K757" s="28"/>
      <c r="L757" s="28"/>
      <c r="M757" s="24">
        <f t="shared" si="45"/>
        <v>0</v>
      </c>
      <c r="N757" s="112" t="str">
        <f t="shared" si="46"/>
        <v/>
      </c>
      <c r="O757" s="31"/>
      <c r="P757" s="33" t="str">
        <f t="shared" si="47"/>
        <v/>
      </c>
      <c r="R757" s="174" t="str">
        <f t="shared" si="48"/>
        <v/>
      </c>
    </row>
    <row r="758" spans="1:18" ht="24.75" customHeight="1" x14ac:dyDescent="0.2">
      <c r="A758" s="212"/>
      <c r="B758" s="213"/>
      <c r="C758" s="214"/>
      <c r="D758" s="88"/>
      <c r="E758" s="110"/>
      <c r="F758" s="28"/>
      <c r="G758" s="28"/>
      <c r="H758" s="22" t="str">
        <f>IF(G758="","",ROUNDDOWN('Lesné celky'!$C$2*G758,2))</f>
        <v/>
      </c>
      <c r="I758" s="28"/>
      <c r="J758" s="28"/>
      <c r="K758" s="28"/>
      <c r="L758" s="28"/>
      <c r="M758" s="24">
        <f t="shared" si="45"/>
        <v>0</v>
      </c>
      <c r="N758" s="112" t="str">
        <f t="shared" si="46"/>
        <v/>
      </c>
      <c r="O758" s="31"/>
      <c r="P758" s="33" t="str">
        <f t="shared" si="47"/>
        <v/>
      </c>
      <c r="R758" s="174" t="str">
        <f t="shared" si="48"/>
        <v/>
      </c>
    </row>
    <row r="759" spans="1:18" ht="24.75" customHeight="1" x14ac:dyDescent="0.2">
      <c r="A759" s="212"/>
      <c r="B759" s="213"/>
      <c r="C759" s="214"/>
      <c r="D759" s="88"/>
      <c r="E759" s="110"/>
      <c r="F759" s="28"/>
      <c r="G759" s="28"/>
      <c r="H759" s="22" t="str">
        <f>IF(G759="","",ROUNDDOWN('Lesné celky'!$C$2*G759,2))</f>
        <v/>
      </c>
      <c r="I759" s="28"/>
      <c r="J759" s="28"/>
      <c r="K759" s="28"/>
      <c r="L759" s="28"/>
      <c r="M759" s="24">
        <f t="shared" si="45"/>
        <v>0</v>
      </c>
      <c r="N759" s="112" t="str">
        <f t="shared" si="46"/>
        <v/>
      </c>
      <c r="O759" s="31"/>
      <c r="P759" s="33" t="str">
        <f t="shared" si="47"/>
        <v/>
      </c>
      <c r="R759" s="174" t="str">
        <f t="shared" si="48"/>
        <v/>
      </c>
    </row>
    <row r="760" spans="1:18" ht="24.75" customHeight="1" x14ac:dyDescent="0.2">
      <c r="A760" s="212"/>
      <c r="B760" s="213"/>
      <c r="C760" s="214"/>
      <c r="D760" s="88"/>
      <c r="E760" s="110"/>
      <c r="F760" s="28"/>
      <c r="G760" s="28"/>
      <c r="H760" s="22" t="str">
        <f>IF(G760="","",ROUNDDOWN('Lesné celky'!$C$2*G760,2))</f>
        <v/>
      </c>
      <c r="I760" s="28"/>
      <c r="J760" s="28"/>
      <c r="K760" s="28"/>
      <c r="L760" s="28"/>
      <c r="M760" s="24">
        <f t="shared" si="45"/>
        <v>0</v>
      </c>
      <c r="N760" s="112" t="str">
        <f t="shared" si="46"/>
        <v/>
      </c>
      <c r="O760" s="31"/>
      <c r="P760" s="33" t="str">
        <f t="shared" si="47"/>
        <v/>
      </c>
      <c r="R760" s="174" t="str">
        <f t="shared" si="48"/>
        <v/>
      </c>
    </row>
    <row r="761" spans="1:18" ht="24.75" customHeight="1" x14ac:dyDescent="0.2">
      <c r="A761" s="212"/>
      <c r="B761" s="213"/>
      <c r="C761" s="214"/>
      <c r="D761" s="88"/>
      <c r="E761" s="110"/>
      <c r="F761" s="28"/>
      <c r="G761" s="28"/>
      <c r="H761" s="22" t="str">
        <f>IF(G761="","",ROUNDDOWN('Lesné celky'!$C$2*G761,2))</f>
        <v/>
      </c>
      <c r="I761" s="28"/>
      <c r="J761" s="28"/>
      <c r="K761" s="28"/>
      <c r="L761" s="28"/>
      <c r="M761" s="24">
        <f t="shared" si="45"/>
        <v>0</v>
      </c>
      <c r="N761" s="112" t="str">
        <f t="shared" si="46"/>
        <v/>
      </c>
      <c r="O761" s="31"/>
      <c r="P761" s="33" t="str">
        <f t="shared" si="47"/>
        <v/>
      </c>
      <c r="R761" s="174" t="str">
        <f t="shared" si="48"/>
        <v/>
      </c>
    </row>
    <row r="762" spans="1:18" ht="24.75" customHeight="1" x14ac:dyDescent="0.2">
      <c r="A762" s="212"/>
      <c r="B762" s="213"/>
      <c r="C762" s="214"/>
      <c r="D762" s="88"/>
      <c r="E762" s="110"/>
      <c r="F762" s="28"/>
      <c r="G762" s="28"/>
      <c r="H762" s="22" t="str">
        <f>IF(G762="","",ROUNDDOWN('Lesné celky'!$C$2*G762,2))</f>
        <v/>
      </c>
      <c r="I762" s="28"/>
      <c r="J762" s="28"/>
      <c r="K762" s="28"/>
      <c r="L762" s="28"/>
      <c r="M762" s="24">
        <f t="shared" si="45"/>
        <v>0</v>
      </c>
      <c r="N762" s="112" t="str">
        <f t="shared" si="46"/>
        <v/>
      </c>
      <c r="O762" s="31"/>
      <c r="P762" s="33" t="str">
        <f t="shared" si="47"/>
        <v/>
      </c>
      <c r="R762" s="174" t="str">
        <f t="shared" si="48"/>
        <v/>
      </c>
    </row>
    <row r="763" spans="1:18" ht="24.75" customHeight="1" x14ac:dyDescent="0.2">
      <c r="A763" s="212"/>
      <c r="B763" s="213"/>
      <c r="C763" s="214"/>
      <c r="D763" s="88"/>
      <c r="E763" s="110"/>
      <c r="F763" s="28"/>
      <c r="G763" s="28"/>
      <c r="H763" s="22" t="str">
        <f>IF(G763="","",ROUNDDOWN('Lesné celky'!$C$2*G763,2))</f>
        <v/>
      </c>
      <c r="I763" s="28"/>
      <c r="J763" s="28"/>
      <c r="K763" s="28"/>
      <c r="L763" s="28"/>
      <c r="M763" s="24">
        <f t="shared" si="45"/>
        <v>0</v>
      </c>
      <c r="N763" s="112" t="str">
        <f t="shared" si="46"/>
        <v/>
      </c>
      <c r="O763" s="31"/>
      <c r="P763" s="33" t="str">
        <f t="shared" si="47"/>
        <v/>
      </c>
      <c r="R763" s="174" t="str">
        <f t="shared" si="48"/>
        <v/>
      </c>
    </row>
    <row r="764" spans="1:18" ht="24.75" customHeight="1" x14ac:dyDescent="0.2">
      <c r="A764" s="212"/>
      <c r="B764" s="213"/>
      <c r="C764" s="214"/>
      <c r="D764" s="88"/>
      <c r="E764" s="110"/>
      <c r="F764" s="28"/>
      <c r="G764" s="28"/>
      <c r="H764" s="22" t="str">
        <f>IF(G764="","",ROUNDDOWN('Lesné celky'!$C$2*G764,2))</f>
        <v/>
      </c>
      <c r="I764" s="28"/>
      <c r="J764" s="28"/>
      <c r="K764" s="28"/>
      <c r="L764" s="28"/>
      <c r="M764" s="24">
        <f t="shared" si="45"/>
        <v>0</v>
      </c>
      <c r="N764" s="112" t="str">
        <f t="shared" si="46"/>
        <v/>
      </c>
      <c r="O764" s="31"/>
      <c r="P764" s="33" t="str">
        <f t="shared" si="47"/>
        <v/>
      </c>
      <c r="R764" s="174" t="str">
        <f t="shared" si="48"/>
        <v/>
      </c>
    </row>
    <row r="765" spans="1:18" ht="24.75" customHeight="1" x14ac:dyDescent="0.2">
      <c r="A765" s="212"/>
      <c r="B765" s="213"/>
      <c r="C765" s="214"/>
      <c r="D765" s="88"/>
      <c r="E765" s="110"/>
      <c r="F765" s="28"/>
      <c r="G765" s="28"/>
      <c r="H765" s="22" t="str">
        <f>IF(G765="","",ROUNDDOWN('Lesné celky'!$C$2*G765,2))</f>
        <v/>
      </c>
      <c r="I765" s="28"/>
      <c r="J765" s="28"/>
      <c r="K765" s="28"/>
      <c r="L765" s="28"/>
      <c r="M765" s="24">
        <f t="shared" si="45"/>
        <v>0</v>
      </c>
      <c r="N765" s="112" t="str">
        <f t="shared" si="46"/>
        <v/>
      </c>
      <c r="O765" s="31"/>
      <c r="P765" s="33" t="str">
        <f t="shared" si="47"/>
        <v/>
      </c>
      <c r="R765" s="174" t="str">
        <f t="shared" si="48"/>
        <v/>
      </c>
    </row>
    <row r="766" spans="1:18" ht="24.75" customHeight="1" x14ac:dyDescent="0.2">
      <c r="A766" s="212"/>
      <c r="B766" s="213"/>
      <c r="C766" s="214"/>
      <c r="D766" s="88"/>
      <c r="E766" s="110"/>
      <c r="F766" s="28"/>
      <c r="G766" s="28"/>
      <c r="H766" s="22" t="str">
        <f>IF(G766="","",ROUNDDOWN('Lesné celky'!$C$2*G766,2))</f>
        <v/>
      </c>
      <c r="I766" s="28"/>
      <c r="J766" s="28"/>
      <c r="K766" s="28"/>
      <c r="L766" s="28"/>
      <c r="M766" s="24">
        <f t="shared" si="45"/>
        <v>0</v>
      </c>
      <c r="N766" s="112" t="str">
        <f t="shared" si="46"/>
        <v/>
      </c>
      <c r="O766" s="31"/>
      <c r="P766" s="33" t="str">
        <f t="shared" si="47"/>
        <v/>
      </c>
      <c r="R766" s="174" t="str">
        <f t="shared" si="48"/>
        <v/>
      </c>
    </row>
    <row r="767" spans="1:18" ht="24.75" customHeight="1" x14ac:dyDescent="0.2">
      <c r="A767" s="212"/>
      <c r="B767" s="213"/>
      <c r="C767" s="214"/>
      <c r="D767" s="88"/>
      <c r="E767" s="110"/>
      <c r="F767" s="28"/>
      <c r="G767" s="28"/>
      <c r="H767" s="22" t="str">
        <f>IF(G767="","",ROUNDDOWN('Lesné celky'!$C$2*G767,2))</f>
        <v/>
      </c>
      <c r="I767" s="28"/>
      <c r="J767" s="28"/>
      <c r="K767" s="28"/>
      <c r="L767" s="28"/>
      <c r="M767" s="24">
        <f t="shared" si="45"/>
        <v>0</v>
      </c>
      <c r="N767" s="112" t="str">
        <f t="shared" si="46"/>
        <v/>
      </c>
      <c r="O767" s="31"/>
      <c r="P767" s="33" t="str">
        <f t="shared" si="47"/>
        <v/>
      </c>
      <c r="R767" s="174" t="str">
        <f t="shared" si="48"/>
        <v/>
      </c>
    </row>
    <row r="768" spans="1:18" ht="24.75" customHeight="1" x14ac:dyDescent="0.2">
      <c r="A768" s="212"/>
      <c r="B768" s="213"/>
      <c r="C768" s="214"/>
      <c r="D768" s="88"/>
      <c r="E768" s="110"/>
      <c r="F768" s="28"/>
      <c r="G768" s="28"/>
      <c r="H768" s="22" t="str">
        <f>IF(G768="","",ROUNDDOWN('Lesné celky'!$C$2*G768,2))</f>
        <v/>
      </c>
      <c r="I768" s="28"/>
      <c r="J768" s="28"/>
      <c r="K768" s="28"/>
      <c r="L768" s="28"/>
      <c r="M768" s="24">
        <f t="shared" si="45"/>
        <v>0</v>
      </c>
      <c r="N768" s="112" t="str">
        <f t="shared" si="46"/>
        <v/>
      </c>
      <c r="O768" s="31"/>
      <c r="P768" s="33" t="str">
        <f t="shared" si="47"/>
        <v/>
      </c>
      <c r="R768" s="174" t="str">
        <f t="shared" si="48"/>
        <v/>
      </c>
    </row>
    <row r="769" spans="1:18" ht="24.75" customHeight="1" x14ac:dyDescent="0.2">
      <c r="A769" s="212"/>
      <c r="B769" s="213"/>
      <c r="C769" s="214"/>
      <c r="D769" s="88"/>
      <c r="E769" s="110"/>
      <c r="F769" s="28"/>
      <c r="G769" s="28"/>
      <c r="H769" s="22" t="str">
        <f>IF(G769="","",ROUNDDOWN('Lesné celky'!$C$2*G769,2))</f>
        <v/>
      </c>
      <c r="I769" s="28"/>
      <c r="J769" s="28"/>
      <c r="K769" s="28"/>
      <c r="L769" s="28"/>
      <c r="M769" s="24">
        <f t="shared" si="45"/>
        <v>0</v>
      </c>
      <c r="N769" s="112" t="str">
        <f t="shared" si="46"/>
        <v/>
      </c>
      <c r="O769" s="31"/>
      <c r="P769" s="33" t="str">
        <f t="shared" si="47"/>
        <v/>
      </c>
      <c r="R769" s="174" t="str">
        <f t="shared" si="48"/>
        <v/>
      </c>
    </row>
    <row r="770" spans="1:18" ht="24.75" customHeight="1" x14ac:dyDescent="0.2">
      <c r="A770" s="212"/>
      <c r="B770" s="213"/>
      <c r="C770" s="214"/>
      <c r="D770" s="88"/>
      <c r="E770" s="110"/>
      <c r="F770" s="28"/>
      <c r="G770" s="28"/>
      <c r="H770" s="22" t="str">
        <f>IF(G770="","",ROUNDDOWN('Lesné celky'!$C$2*G770,2))</f>
        <v/>
      </c>
      <c r="I770" s="28"/>
      <c r="J770" s="28"/>
      <c r="K770" s="28"/>
      <c r="L770" s="28"/>
      <c r="M770" s="24">
        <f t="shared" ref="M770:M833" si="49">SUM(I770:L770)</f>
        <v>0</v>
      </c>
      <c r="N770" s="112" t="str">
        <f t="shared" ref="N770:N833" si="50">IF(ROUNDDOWN(F770*G770,2)-ROUNDDOWN(SUM(I770:L770),2)=0,"","zlý súčet")</f>
        <v/>
      </c>
      <c r="O770" s="31"/>
      <c r="P770" s="33" t="str">
        <f t="shared" si="47"/>
        <v/>
      </c>
      <c r="R770" s="174" t="str">
        <f t="shared" si="48"/>
        <v/>
      </c>
    </row>
    <row r="771" spans="1:18" ht="24.75" customHeight="1" x14ac:dyDescent="0.2">
      <c r="A771" s="212"/>
      <c r="B771" s="213"/>
      <c r="C771" s="214"/>
      <c r="D771" s="88"/>
      <c r="E771" s="110"/>
      <c r="F771" s="28"/>
      <c r="G771" s="28"/>
      <c r="H771" s="22" t="str">
        <f>IF(G771="","",ROUNDDOWN('Lesné celky'!$C$2*G771,2))</f>
        <v/>
      </c>
      <c r="I771" s="28"/>
      <c r="J771" s="28"/>
      <c r="K771" s="28"/>
      <c r="L771" s="28"/>
      <c r="M771" s="24">
        <f t="shared" si="49"/>
        <v>0</v>
      </c>
      <c r="N771" s="112" t="str">
        <f t="shared" si="50"/>
        <v/>
      </c>
      <c r="O771" s="31"/>
      <c r="P771" s="33" t="str">
        <f t="shared" si="47"/>
        <v/>
      </c>
      <c r="R771" s="174" t="str">
        <f t="shared" si="48"/>
        <v/>
      </c>
    </row>
    <row r="772" spans="1:18" ht="24.75" customHeight="1" x14ac:dyDescent="0.2">
      <c r="A772" s="212"/>
      <c r="B772" s="213"/>
      <c r="C772" s="214"/>
      <c r="D772" s="88"/>
      <c r="E772" s="110"/>
      <c r="F772" s="28"/>
      <c r="G772" s="28"/>
      <c r="H772" s="22" t="str">
        <f>IF(G772="","",ROUNDDOWN('Lesné celky'!$C$2*G772,2))</f>
        <v/>
      </c>
      <c r="I772" s="28"/>
      <c r="J772" s="28"/>
      <c r="K772" s="28"/>
      <c r="L772" s="28"/>
      <c r="M772" s="24">
        <f t="shared" si="49"/>
        <v>0</v>
      </c>
      <c r="N772" s="112" t="str">
        <f t="shared" si="50"/>
        <v/>
      </c>
      <c r="O772" s="31"/>
      <c r="P772" s="33" t="str">
        <f t="shared" si="47"/>
        <v/>
      </c>
      <c r="R772" s="174" t="str">
        <f t="shared" si="48"/>
        <v/>
      </c>
    </row>
    <row r="773" spans="1:18" ht="24.75" customHeight="1" x14ac:dyDescent="0.2">
      <c r="A773" s="212"/>
      <c r="B773" s="213"/>
      <c r="C773" s="214"/>
      <c r="D773" s="88"/>
      <c r="E773" s="110"/>
      <c r="F773" s="28"/>
      <c r="G773" s="28"/>
      <c r="H773" s="22" t="str">
        <f>IF(G773="","",ROUNDDOWN('Lesné celky'!$C$2*G773,2))</f>
        <v/>
      </c>
      <c r="I773" s="28"/>
      <c r="J773" s="28"/>
      <c r="K773" s="28"/>
      <c r="L773" s="28"/>
      <c r="M773" s="24">
        <f t="shared" si="49"/>
        <v>0</v>
      </c>
      <c r="N773" s="112" t="str">
        <f t="shared" si="50"/>
        <v/>
      </c>
      <c r="O773" s="31"/>
      <c r="P773" s="33" t="str">
        <f t="shared" si="47"/>
        <v/>
      </c>
      <c r="R773" s="174" t="str">
        <f t="shared" si="48"/>
        <v/>
      </c>
    </row>
    <row r="774" spans="1:18" ht="24.75" customHeight="1" x14ac:dyDescent="0.2">
      <c r="A774" s="212"/>
      <c r="B774" s="213"/>
      <c r="C774" s="214"/>
      <c r="D774" s="88"/>
      <c r="E774" s="110"/>
      <c r="F774" s="28"/>
      <c r="G774" s="28"/>
      <c r="H774" s="22" t="str">
        <f>IF(G774="","",ROUNDDOWN('Lesné celky'!$C$2*G774,2))</f>
        <v/>
      </c>
      <c r="I774" s="28"/>
      <c r="J774" s="28"/>
      <c r="K774" s="28"/>
      <c r="L774" s="28"/>
      <c r="M774" s="24">
        <f t="shared" si="49"/>
        <v>0</v>
      </c>
      <c r="N774" s="112" t="str">
        <f t="shared" si="50"/>
        <v/>
      </c>
      <c r="O774" s="31"/>
      <c r="P774" s="33" t="str">
        <f t="shared" si="47"/>
        <v/>
      </c>
      <c r="R774" s="174" t="str">
        <f t="shared" si="48"/>
        <v/>
      </c>
    </row>
    <row r="775" spans="1:18" ht="24.75" customHeight="1" x14ac:dyDescent="0.2">
      <c r="A775" s="212"/>
      <c r="B775" s="213"/>
      <c r="C775" s="214"/>
      <c r="D775" s="88"/>
      <c r="E775" s="110"/>
      <c r="F775" s="28"/>
      <c r="G775" s="28"/>
      <c r="H775" s="22" t="str">
        <f>IF(G775="","",ROUNDDOWN('Lesné celky'!$C$2*G775,2))</f>
        <v/>
      </c>
      <c r="I775" s="28"/>
      <c r="J775" s="28"/>
      <c r="K775" s="28"/>
      <c r="L775" s="28"/>
      <c r="M775" s="24">
        <f t="shared" si="49"/>
        <v>0</v>
      </c>
      <c r="N775" s="112" t="str">
        <f t="shared" si="50"/>
        <v/>
      </c>
      <c r="O775" s="31"/>
      <c r="P775" s="33" t="str">
        <f t="shared" si="47"/>
        <v/>
      </c>
      <c r="R775" s="174" t="str">
        <f t="shared" si="48"/>
        <v/>
      </c>
    </row>
    <row r="776" spans="1:18" ht="24.75" customHeight="1" x14ac:dyDescent="0.2">
      <c r="A776" s="212"/>
      <c r="B776" s="213"/>
      <c r="C776" s="214"/>
      <c r="D776" s="88"/>
      <c r="E776" s="110"/>
      <c r="F776" s="28"/>
      <c r="G776" s="28"/>
      <c r="H776" s="22" t="str">
        <f>IF(G776="","",ROUNDDOWN('Lesné celky'!$C$2*G776,2))</f>
        <v/>
      </c>
      <c r="I776" s="28"/>
      <c r="J776" s="28"/>
      <c r="K776" s="28"/>
      <c r="L776" s="28"/>
      <c r="M776" s="24">
        <f t="shared" si="49"/>
        <v>0</v>
      </c>
      <c r="N776" s="112" t="str">
        <f t="shared" si="50"/>
        <v/>
      </c>
      <c r="O776" s="31"/>
      <c r="P776" s="33" t="str">
        <f t="shared" si="47"/>
        <v/>
      </c>
      <c r="R776" s="174" t="str">
        <f t="shared" si="48"/>
        <v/>
      </c>
    </row>
    <row r="777" spans="1:18" ht="24.75" customHeight="1" x14ac:dyDescent="0.2">
      <c r="A777" s="212"/>
      <c r="B777" s="213"/>
      <c r="C777" s="214"/>
      <c r="D777" s="88"/>
      <c r="E777" s="110"/>
      <c r="F777" s="28"/>
      <c r="G777" s="28"/>
      <c r="H777" s="22" t="str">
        <f>IF(G777="","",ROUNDDOWN('Lesné celky'!$C$2*G777,2))</f>
        <v/>
      </c>
      <c r="I777" s="28"/>
      <c r="J777" s="28"/>
      <c r="K777" s="28"/>
      <c r="L777" s="28"/>
      <c r="M777" s="24">
        <f t="shared" si="49"/>
        <v>0</v>
      </c>
      <c r="N777" s="112" t="str">
        <f t="shared" si="50"/>
        <v/>
      </c>
      <c r="O777" s="31"/>
      <c r="P777" s="33" t="str">
        <f t="shared" si="47"/>
        <v/>
      </c>
      <c r="R777" s="174" t="str">
        <f t="shared" si="48"/>
        <v/>
      </c>
    </row>
    <row r="778" spans="1:18" ht="24.75" customHeight="1" x14ac:dyDescent="0.2">
      <c r="A778" s="212"/>
      <c r="B778" s="213"/>
      <c r="C778" s="214"/>
      <c r="D778" s="88"/>
      <c r="E778" s="110"/>
      <c r="F778" s="28"/>
      <c r="G778" s="28"/>
      <c r="H778" s="22" t="str">
        <f>IF(G778="","",ROUNDDOWN('Lesné celky'!$C$2*G778,2))</f>
        <v/>
      </c>
      <c r="I778" s="28"/>
      <c r="J778" s="28"/>
      <c r="K778" s="28"/>
      <c r="L778" s="28"/>
      <c r="M778" s="24">
        <f t="shared" si="49"/>
        <v>0</v>
      </c>
      <c r="N778" s="112" t="str">
        <f t="shared" si="50"/>
        <v/>
      </c>
      <c r="O778" s="31"/>
      <c r="P778" s="33" t="str">
        <f t="shared" si="47"/>
        <v/>
      </c>
      <c r="R778" s="174" t="str">
        <f t="shared" si="48"/>
        <v/>
      </c>
    </row>
    <row r="779" spans="1:18" ht="24.75" customHeight="1" x14ac:dyDescent="0.2">
      <c r="A779" s="212"/>
      <c r="B779" s="213"/>
      <c r="C779" s="214"/>
      <c r="D779" s="88"/>
      <c r="E779" s="110"/>
      <c r="F779" s="28"/>
      <c r="G779" s="28"/>
      <c r="H779" s="22" t="str">
        <f>IF(G779="","",ROUNDDOWN('Lesné celky'!$C$2*G779,2))</f>
        <v/>
      </c>
      <c r="I779" s="28"/>
      <c r="J779" s="28"/>
      <c r="K779" s="28"/>
      <c r="L779" s="28"/>
      <c r="M779" s="24">
        <f t="shared" si="49"/>
        <v>0</v>
      </c>
      <c r="N779" s="112" t="str">
        <f t="shared" si="50"/>
        <v/>
      </c>
      <c r="O779" s="31"/>
      <c r="P779" s="33" t="str">
        <f t="shared" si="47"/>
        <v/>
      </c>
      <c r="R779" s="174" t="str">
        <f t="shared" si="48"/>
        <v/>
      </c>
    </row>
    <row r="780" spans="1:18" ht="24.75" customHeight="1" x14ac:dyDescent="0.2">
      <c r="A780" s="212"/>
      <c r="B780" s="213"/>
      <c r="C780" s="214"/>
      <c r="D780" s="88"/>
      <c r="E780" s="110"/>
      <c r="F780" s="28"/>
      <c r="G780" s="28"/>
      <c r="H780" s="22" t="str">
        <f>IF(G780="","",ROUNDDOWN('Lesné celky'!$C$2*G780,2))</f>
        <v/>
      </c>
      <c r="I780" s="28"/>
      <c r="J780" s="28"/>
      <c r="K780" s="28"/>
      <c r="L780" s="28"/>
      <c r="M780" s="24">
        <f t="shared" si="49"/>
        <v>0</v>
      </c>
      <c r="N780" s="112" t="str">
        <f t="shared" si="50"/>
        <v/>
      </c>
      <c r="O780" s="31"/>
      <c r="P780" s="33" t="str">
        <f t="shared" si="47"/>
        <v/>
      </c>
      <c r="R780" s="174" t="str">
        <f t="shared" si="48"/>
        <v/>
      </c>
    </row>
    <row r="781" spans="1:18" ht="24.75" customHeight="1" x14ac:dyDescent="0.2">
      <c r="A781" s="212"/>
      <c r="B781" s="213"/>
      <c r="C781" s="214"/>
      <c r="D781" s="88"/>
      <c r="E781" s="110"/>
      <c r="F781" s="28"/>
      <c r="G781" s="28"/>
      <c r="H781" s="22" t="str">
        <f>IF(G781="","",ROUNDDOWN('Lesné celky'!$C$2*G781,2))</f>
        <v/>
      </c>
      <c r="I781" s="28"/>
      <c r="J781" s="28"/>
      <c r="K781" s="28"/>
      <c r="L781" s="28"/>
      <c r="M781" s="24">
        <f t="shared" si="49"/>
        <v>0</v>
      </c>
      <c r="N781" s="112" t="str">
        <f t="shared" si="50"/>
        <v/>
      </c>
      <c r="O781" s="31"/>
      <c r="P781" s="33" t="str">
        <f t="shared" si="47"/>
        <v/>
      </c>
      <c r="R781" s="174" t="str">
        <f t="shared" si="48"/>
        <v/>
      </c>
    </row>
    <row r="782" spans="1:18" ht="24.75" customHeight="1" x14ac:dyDescent="0.2">
      <c r="A782" s="212"/>
      <c r="B782" s="213"/>
      <c r="C782" s="214"/>
      <c r="D782" s="88"/>
      <c r="E782" s="110"/>
      <c r="F782" s="28"/>
      <c r="G782" s="28"/>
      <c r="H782" s="22" t="str">
        <f>IF(G782="","",ROUNDDOWN('Lesné celky'!$C$2*G782,2))</f>
        <v/>
      </c>
      <c r="I782" s="28"/>
      <c r="J782" s="28"/>
      <c r="K782" s="28"/>
      <c r="L782" s="28"/>
      <c r="M782" s="24">
        <f t="shared" si="49"/>
        <v>0</v>
      </c>
      <c r="N782" s="112" t="str">
        <f t="shared" si="50"/>
        <v/>
      </c>
      <c r="O782" s="31"/>
      <c r="P782" s="33" t="str">
        <f t="shared" si="47"/>
        <v/>
      </c>
      <c r="R782" s="174" t="str">
        <f t="shared" si="48"/>
        <v/>
      </c>
    </row>
    <row r="783" spans="1:18" ht="24.75" customHeight="1" x14ac:dyDescent="0.2">
      <c r="A783" s="212"/>
      <c r="B783" s="213"/>
      <c r="C783" s="214"/>
      <c r="D783" s="88"/>
      <c r="E783" s="110"/>
      <c r="F783" s="28"/>
      <c r="G783" s="28"/>
      <c r="H783" s="22" t="str">
        <f>IF(G783="","",ROUNDDOWN('Lesné celky'!$C$2*G783,2))</f>
        <v/>
      </c>
      <c r="I783" s="28"/>
      <c r="J783" s="28"/>
      <c r="K783" s="28"/>
      <c r="L783" s="28"/>
      <c r="M783" s="24">
        <f t="shared" si="49"/>
        <v>0</v>
      </c>
      <c r="N783" s="112" t="str">
        <f t="shared" si="50"/>
        <v/>
      </c>
      <c r="O783" s="31"/>
      <c r="P783" s="33" t="str">
        <f t="shared" si="47"/>
        <v/>
      </c>
      <c r="R783" s="174" t="str">
        <f t="shared" si="48"/>
        <v/>
      </c>
    </row>
    <row r="784" spans="1:18" ht="24.75" customHeight="1" x14ac:dyDescent="0.2">
      <c r="A784" s="212"/>
      <c r="B784" s="213"/>
      <c r="C784" s="214"/>
      <c r="D784" s="88"/>
      <c r="E784" s="110"/>
      <c r="F784" s="28"/>
      <c r="G784" s="28"/>
      <c r="H784" s="22" t="str">
        <f>IF(G784="","",ROUNDDOWN('Lesné celky'!$C$2*G784,2))</f>
        <v/>
      </c>
      <c r="I784" s="28"/>
      <c r="J784" s="28"/>
      <c r="K784" s="28"/>
      <c r="L784" s="28"/>
      <c r="M784" s="24">
        <f t="shared" si="49"/>
        <v>0</v>
      </c>
      <c r="N784" s="112" t="str">
        <f t="shared" si="50"/>
        <v/>
      </c>
      <c r="O784" s="31"/>
      <c r="P784" s="33" t="str">
        <f t="shared" si="47"/>
        <v/>
      </c>
      <c r="R784" s="174" t="str">
        <f t="shared" si="48"/>
        <v/>
      </c>
    </row>
    <row r="785" spans="1:18" ht="24.75" customHeight="1" x14ac:dyDescent="0.2">
      <c r="A785" s="212"/>
      <c r="B785" s="213"/>
      <c r="C785" s="214"/>
      <c r="D785" s="88"/>
      <c r="E785" s="110"/>
      <c r="F785" s="28"/>
      <c r="G785" s="28"/>
      <c r="H785" s="22" t="str">
        <f>IF(G785="","",ROUNDDOWN('Lesné celky'!$C$2*G785,2))</f>
        <v/>
      </c>
      <c r="I785" s="28"/>
      <c r="J785" s="28"/>
      <c r="K785" s="28"/>
      <c r="L785" s="28"/>
      <c r="M785" s="24">
        <f t="shared" si="49"/>
        <v>0</v>
      </c>
      <c r="N785" s="112" t="str">
        <f t="shared" si="50"/>
        <v/>
      </c>
      <c r="O785" s="31"/>
      <c r="P785" s="33" t="str">
        <f t="shared" si="47"/>
        <v/>
      </c>
      <c r="R785" s="174" t="str">
        <f t="shared" si="48"/>
        <v/>
      </c>
    </row>
    <row r="786" spans="1:18" ht="24.75" customHeight="1" x14ac:dyDescent="0.2">
      <c r="A786" s="212"/>
      <c r="B786" s="213"/>
      <c r="C786" s="214"/>
      <c r="D786" s="88"/>
      <c r="E786" s="110"/>
      <c r="F786" s="28"/>
      <c r="G786" s="28"/>
      <c r="H786" s="22" t="str">
        <f>IF(G786="","",ROUNDDOWN('Lesné celky'!$C$2*G786,2))</f>
        <v/>
      </c>
      <c r="I786" s="28"/>
      <c r="J786" s="28"/>
      <c r="K786" s="28"/>
      <c r="L786" s="28"/>
      <c r="M786" s="24">
        <f t="shared" si="49"/>
        <v>0</v>
      </c>
      <c r="N786" s="112" t="str">
        <f t="shared" si="50"/>
        <v/>
      </c>
      <c r="O786" s="31"/>
      <c r="P786" s="33" t="str">
        <f t="shared" si="47"/>
        <v/>
      </c>
      <c r="R786" s="174" t="str">
        <f t="shared" si="48"/>
        <v/>
      </c>
    </row>
    <row r="787" spans="1:18" ht="24.75" customHeight="1" x14ac:dyDescent="0.2">
      <c r="A787" s="212"/>
      <c r="B787" s="213"/>
      <c r="C787" s="214"/>
      <c r="D787" s="88"/>
      <c r="E787" s="110"/>
      <c r="F787" s="28"/>
      <c r="G787" s="28"/>
      <c r="H787" s="22" t="str">
        <f>IF(G787="","",ROUNDDOWN('Lesné celky'!$C$2*G787,2))</f>
        <v/>
      </c>
      <c r="I787" s="28"/>
      <c r="J787" s="28"/>
      <c r="K787" s="28"/>
      <c r="L787" s="28"/>
      <c r="M787" s="24">
        <f t="shared" si="49"/>
        <v>0</v>
      </c>
      <c r="N787" s="112" t="str">
        <f t="shared" si="50"/>
        <v/>
      </c>
      <c r="O787" s="31"/>
      <c r="P787" s="33" t="str">
        <f t="shared" si="47"/>
        <v/>
      </c>
      <c r="R787" s="174" t="str">
        <f t="shared" si="48"/>
        <v/>
      </c>
    </row>
    <row r="788" spans="1:18" ht="24.75" customHeight="1" x14ac:dyDescent="0.2">
      <c r="A788" s="212"/>
      <c r="B788" s="213"/>
      <c r="C788" s="214"/>
      <c r="D788" s="88"/>
      <c r="E788" s="110"/>
      <c r="F788" s="28"/>
      <c r="G788" s="28"/>
      <c r="H788" s="22" t="str">
        <f>IF(G788="","",ROUNDDOWN('Lesné celky'!$C$2*G788,2))</f>
        <v/>
      </c>
      <c r="I788" s="28"/>
      <c r="J788" s="28"/>
      <c r="K788" s="28"/>
      <c r="L788" s="28"/>
      <c r="M788" s="24">
        <f t="shared" si="49"/>
        <v>0</v>
      </c>
      <c r="N788" s="112" t="str">
        <f t="shared" si="50"/>
        <v/>
      </c>
      <c r="O788" s="31"/>
      <c r="P788" s="33" t="str">
        <f t="shared" ref="P788:P851" si="51">IF(H788="","",H788-O788)</f>
        <v/>
      </c>
      <c r="R788" s="174" t="str">
        <f t="shared" ref="R788:R851" si="52">IF(AND(H788&lt;&gt;"",OR(E788="",D788="",A788="")),"nekorektne zadané údaje","")</f>
        <v/>
      </c>
    </row>
    <row r="789" spans="1:18" ht="24.75" customHeight="1" x14ac:dyDescent="0.2">
      <c r="A789" s="212"/>
      <c r="B789" s="213"/>
      <c r="C789" s="214"/>
      <c r="D789" s="88"/>
      <c r="E789" s="110"/>
      <c r="F789" s="28"/>
      <c r="G789" s="28"/>
      <c r="H789" s="22" t="str">
        <f>IF(G789="","",ROUNDDOWN('Lesné celky'!$C$2*G789,2))</f>
        <v/>
      </c>
      <c r="I789" s="28"/>
      <c r="J789" s="28"/>
      <c r="K789" s="28"/>
      <c r="L789" s="28"/>
      <c r="M789" s="24">
        <f t="shared" si="49"/>
        <v>0</v>
      </c>
      <c r="N789" s="112" t="str">
        <f t="shared" si="50"/>
        <v/>
      </c>
      <c r="O789" s="31"/>
      <c r="P789" s="33" t="str">
        <f t="shared" si="51"/>
        <v/>
      </c>
      <c r="R789" s="174" t="str">
        <f t="shared" si="52"/>
        <v/>
      </c>
    </row>
    <row r="790" spans="1:18" ht="24.75" customHeight="1" x14ac:dyDescent="0.2">
      <c r="A790" s="212"/>
      <c r="B790" s="213"/>
      <c r="C790" s="214"/>
      <c r="D790" s="88"/>
      <c r="E790" s="110"/>
      <c r="F790" s="28"/>
      <c r="G790" s="28"/>
      <c r="H790" s="22" t="str">
        <f>IF(G790="","",ROUNDDOWN('Lesné celky'!$C$2*G790,2))</f>
        <v/>
      </c>
      <c r="I790" s="28"/>
      <c r="J790" s="28"/>
      <c r="K790" s="28"/>
      <c r="L790" s="28"/>
      <c r="M790" s="24">
        <f t="shared" si="49"/>
        <v>0</v>
      </c>
      <c r="N790" s="112" t="str">
        <f t="shared" si="50"/>
        <v/>
      </c>
      <c r="O790" s="31"/>
      <c r="P790" s="33" t="str">
        <f t="shared" si="51"/>
        <v/>
      </c>
      <c r="R790" s="174" t="str">
        <f t="shared" si="52"/>
        <v/>
      </c>
    </row>
    <row r="791" spans="1:18" ht="24.75" customHeight="1" x14ac:dyDescent="0.2">
      <c r="A791" s="212"/>
      <c r="B791" s="213"/>
      <c r="C791" s="214"/>
      <c r="D791" s="88"/>
      <c r="E791" s="110"/>
      <c r="F791" s="28"/>
      <c r="G791" s="28"/>
      <c r="H791" s="22" t="str">
        <f>IF(G791="","",ROUNDDOWN('Lesné celky'!$C$2*G791,2))</f>
        <v/>
      </c>
      <c r="I791" s="28"/>
      <c r="J791" s="28"/>
      <c r="K791" s="28"/>
      <c r="L791" s="28"/>
      <c r="M791" s="24">
        <f t="shared" si="49"/>
        <v>0</v>
      </c>
      <c r="N791" s="112" t="str">
        <f t="shared" si="50"/>
        <v/>
      </c>
      <c r="O791" s="31"/>
      <c r="P791" s="33" t="str">
        <f t="shared" si="51"/>
        <v/>
      </c>
      <c r="R791" s="174" t="str">
        <f t="shared" si="52"/>
        <v/>
      </c>
    </row>
    <row r="792" spans="1:18" ht="24.75" customHeight="1" x14ac:dyDescent="0.2">
      <c r="A792" s="212"/>
      <c r="B792" s="213"/>
      <c r="C792" s="214"/>
      <c r="D792" s="88"/>
      <c r="E792" s="110"/>
      <c r="F792" s="28"/>
      <c r="G792" s="28"/>
      <c r="H792" s="22" t="str">
        <f>IF(G792="","",ROUNDDOWN('Lesné celky'!$C$2*G792,2))</f>
        <v/>
      </c>
      <c r="I792" s="28"/>
      <c r="J792" s="28"/>
      <c r="K792" s="28"/>
      <c r="L792" s="28"/>
      <c r="M792" s="24">
        <f t="shared" si="49"/>
        <v>0</v>
      </c>
      <c r="N792" s="112" t="str">
        <f t="shared" si="50"/>
        <v/>
      </c>
      <c r="O792" s="31"/>
      <c r="P792" s="33" t="str">
        <f t="shared" si="51"/>
        <v/>
      </c>
      <c r="R792" s="174" t="str">
        <f t="shared" si="52"/>
        <v/>
      </c>
    </row>
    <row r="793" spans="1:18" ht="24.75" customHeight="1" x14ac:dyDescent="0.2">
      <c r="A793" s="212"/>
      <c r="B793" s="213"/>
      <c r="C793" s="214"/>
      <c r="D793" s="88"/>
      <c r="E793" s="110"/>
      <c r="F793" s="28"/>
      <c r="G793" s="28"/>
      <c r="H793" s="22" t="str">
        <f>IF(G793="","",ROUNDDOWN('Lesné celky'!$C$2*G793,2))</f>
        <v/>
      </c>
      <c r="I793" s="28"/>
      <c r="J793" s="28"/>
      <c r="K793" s="28"/>
      <c r="L793" s="28"/>
      <c r="M793" s="24">
        <f t="shared" si="49"/>
        <v>0</v>
      </c>
      <c r="N793" s="112" t="str">
        <f t="shared" si="50"/>
        <v/>
      </c>
      <c r="O793" s="31"/>
      <c r="P793" s="33" t="str">
        <f t="shared" si="51"/>
        <v/>
      </c>
      <c r="R793" s="174" t="str">
        <f t="shared" si="52"/>
        <v/>
      </c>
    </row>
    <row r="794" spans="1:18" ht="24.75" customHeight="1" x14ac:dyDescent="0.2">
      <c r="A794" s="212"/>
      <c r="B794" s="213"/>
      <c r="C794" s="214"/>
      <c r="D794" s="88"/>
      <c r="E794" s="110"/>
      <c r="F794" s="28"/>
      <c r="G794" s="28"/>
      <c r="H794" s="22" t="str">
        <f>IF(G794="","",ROUNDDOWN('Lesné celky'!$C$2*G794,2))</f>
        <v/>
      </c>
      <c r="I794" s="28"/>
      <c r="J794" s="28"/>
      <c r="K794" s="28"/>
      <c r="L794" s="28"/>
      <c r="M794" s="24">
        <f t="shared" si="49"/>
        <v>0</v>
      </c>
      <c r="N794" s="112" t="str">
        <f t="shared" si="50"/>
        <v/>
      </c>
      <c r="O794" s="31"/>
      <c r="P794" s="33" t="str">
        <f t="shared" si="51"/>
        <v/>
      </c>
      <c r="R794" s="174" t="str">
        <f t="shared" si="52"/>
        <v/>
      </c>
    </row>
    <row r="795" spans="1:18" ht="24.75" customHeight="1" x14ac:dyDescent="0.2">
      <c r="A795" s="212"/>
      <c r="B795" s="213"/>
      <c r="C795" s="214"/>
      <c r="D795" s="88"/>
      <c r="E795" s="110"/>
      <c r="F795" s="28"/>
      <c r="G795" s="28"/>
      <c r="H795" s="22" t="str">
        <f>IF(G795="","",ROUNDDOWN('Lesné celky'!$C$2*G795,2))</f>
        <v/>
      </c>
      <c r="I795" s="28"/>
      <c r="J795" s="28"/>
      <c r="K795" s="28"/>
      <c r="L795" s="28"/>
      <c r="M795" s="24">
        <f t="shared" si="49"/>
        <v>0</v>
      </c>
      <c r="N795" s="112" t="str">
        <f t="shared" si="50"/>
        <v/>
      </c>
      <c r="O795" s="31"/>
      <c r="P795" s="33" t="str">
        <f t="shared" si="51"/>
        <v/>
      </c>
      <c r="R795" s="174" t="str">
        <f t="shared" si="52"/>
        <v/>
      </c>
    </row>
    <row r="796" spans="1:18" ht="24.75" customHeight="1" x14ac:dyDescent="0.2">
      <c r="A796" s="212"/>
      <c r="B796" s="213"/>
      <c r="C796" s="214"/>
      <c r="D796" s="88"/>
      <c r="E796" s="110"/>
      <c r="F796" s="28"/>
      <c r="G796" s="28"/>
      <c r="H796" s="22" t="str">
        <f>IF(G796="","",ROUNDDOWN('Lesné celky'!$C$2*G796,2))</f>
        <v/>
      </c>
      <c r="I796" s="28"/>
      <c r="J796" s="28"/>
      <c r="K796" s="28"/>
      <c r="L796" s="28"/>
      <c r="M796" s="24">
        <f t="shared" si="49"/>
        <v>0</v>
      </c>
      <c r="N796" s="112" t="str">
        <f t="shared" si="50"/>
        <v/>
      </c>
      <c r="O796" s="31"/>
      <c r="P796" s="33" t="str">
        <f t="shared" si="51"/>
        <v/>
      </c>
      <c r="R796" s="174" t="str">
        <f t="shared" si="52"/>
        <v/>
      </c>
    </row>
    <row r="797" spans="1:18" ht="24.75" customHeight="1" x14ac:dyDescent="0.2">
      <c r="A797" s="212"/>
      <c r="B797" s="213"/>
      <c r="C797" s="214"/>
      <c r="D797" s="88"/>
      <c r="E797" s="110"/>
      <c r="F797" s="28"/>
      <c r="G797" s="28"/>
      <c r="H797" s="22" t="str">
        <f>IF(G797="","",ROUNDDOWN('Lesné celky'!$C$2*G797,2))</f>
        <v/>
      </c>
      <c r="I797" s="28"/>
      <c r="J797" s="28"/>
      <c r="K797" s="28"/>
      <c r="L797" s="28"/>
      <c r="M797" s="24">
        <f t="shared" si="49"/>
        <v>0</v>
      </c>
      <c r="N797" s="112" t="str">
        <f t="shared" si="50"/>
        <v/>
      </c>
      <c r="O797" s="31"/>
      <c r="P797" s="33" t="str">
        <f t="shared" si="51"/>
        <v/>
      </c>
      <c r="R797" s="174" t="str">
        <f t="shared" si="52"/>
        <v/>
      </c>
    </row>
    <row r="798" spans="1:18" ht="24.75" customHeight="1" x14ac:dyDescent="0.2">
      <c r="A798" s="212"/>
      <c r="B798" s="213"/>
      <c r="C798" s="214"/>
      <c r="D798" s="88"/>
      <c r="E798" s="110"/>
      <c r="F798" s="28"/>
      <c r="G798" s="28"/>
      <c r="H798" s="22" t="str">
        <f>IF(G798="","",ROUNDDOWN('Lesné celky'!$C$2*G798,2))</f>
        <v/>
      </c>
      <c r="I798" s="28"/>
      <c r="J798" s="28"/>
      <c r="K798" s="28"/>
      <c r="L798" s="28"/>
      <c r="M798" s="24">
        <f t="shared" si="49"/>
        <v>0</v>
      </c>
      <c r="N798" s="112" t="str">
        <f t="shared" si="50"/>
        <v/>
      </c>
      <c r="O798" s="31"/>
      <c r="P798" s="33" t="str">
        <f t="shared" si="51"/>
        <v/>
      </c>
      <c r="R798" s="174" t="str">
        <f t="shared" si="52"/>
        <v/>
      </c>
    </row>
    <row r="799" spans="1:18" ht="24.75" customHeight="1" x14ac:dyDescent="0.2">
      <c r="A799" s="212"/>
      <c r="B799" s="213"/>
      <c r="C799" s="214"/>
      <c r="D799" s="88"/>
      <c r="E799" s="110"/>
      <c r="F799" s="28"/>
      <c r="G799" s="28"/>
      <c r="H799" s="22" t="str">
        <f>IF(G799="","",ROUNDDOWN('Lesné celky'!$C$2*G799,2))</f>
        <v/>
      </c>
      <c r="I799" s="28"/>
      <c r="J799" s="28"/>
      <c r="K799" s="28"/>
      <c r="L799" s="28"/>
      <c r="M799" s="24">
        <f t="shared" si="49"/>
        <v>0</v>
      </c>
      <c r="N799" s="112" t="str">
        <f t="shared" si="50"/>
        <v/>
      </c>
      <c r="O799" s="31"/>
      <c r="P799" s="33" t="str">
        <f t="shared" si="51"/>
        <v/>
      </c>
      <c r="R799" s="174" t="str">
        <f t="shared" si="52"/>
        <v/>
      </c>
    </row>
    <row r="800" spans="1:18" ht="24.75" customHeight="1" x14ac:dyDescent="0.2">
      <c r="A800" s="212"/>
      <c r="B800" s="213"/>
      <c r="C800" s="214"/>
      <c r="D800" s="88"/>
      <c r="E800" s="110"/>
      <c r="F800" s="28"/>
      <c r="G800" s="28"/>
      <c r="H800" s="22" t="str">
        <f>IF(G800="","",ROUNDDOWN('Lesné celky'!$C$2*G800,2))</f>
        <v/>
      </c>
      <c r="I800" s="28"/>
      <c r="J800" s="28"/>
      <c r="K800" s="28"/>
      <c r="L800" s="28"/>
      <c r="M800" s="24">
        <f t="shared" si="49"/>
        <v>0</v>
      </c>
      <c r="N800" s="112" t="str">
        <f t="shared" si="50"/>
        <v/>
      </c>
      <c r="O800" s="31"/>
      <c r="P800" s="33" t="str">
        <f t="shared" si="51"/>
        <v/>
      </c>
      <c r="R800" s="174" t="str">
        <f t="shared" si="52"/>
        <v/>
      </c>
    </row>
    <row r="801" spans="1:18" ht="24.75" customHeight="1" x14ac:dyDescent="0.2">
      <c r="A801" s="212"/>
      <c r="B801" s="213"/>
      <c r="C801" s="214"/>
      <c r="D801" s="88"/>
      <c r="E801" s="110"/>
      <c r="F801" s="28"/>
      <c r="G801" s="28"/>
      <c r="H801" s="22" t="str">
        <f>IF(G801="","",ROUNDDOWN('Lesné celky'!$C$2*G801,2))</f>
        <v/>
      </c>
      <c r="I801" s="28"/>
      <c r="J801" s="28"/>
      <c r="K801" s="28"/>
      <c r="L801" s="28"/>
      <c r="M801" s="24">
        <f t="shared" si="49"/>
        <v>0</v>
      </c>
      <c r="N801" s="112" t="str">
        <f t="shared" si="50"/>
        <v/>
      </c>
      <c r="O801" s="31"/>
      <c r="P801" s="33" t="str">
        <f t="shared" si="51"/>
        <v/>
      </c>
      <c r="R801" s="174" t="str">
        <f t="shared" si="52"/>
        <v/>
      </c>
    </row>
    <row r="802" spans="1:18" ht="24.75" customHeight="1" x14ac:dyDescent="0.2">
      <c r="A802" s="212"/>
      <c r="B802" s="213"/>
      <c r="C802" s="214"/>
      <c r="D802" s="88"/>
      <c r="E802" s="110"/>
      <c r="F802" s="28"/>
      <c r="G802" s="28"/>
      <c r="H802" s="22" t="str">
        <f>IF(G802="","",ROUNDDOWN('Lesné celky'!$C$2*G802,2))</f>
        <v/>
      </c>
      <c r="I802" s="28"/>
      <c r="J802" s="28"/>
      <c r="K802" s="28"/>
      <c r="L802" s="28"/>
      <c r="M802" s="24">
        <f t="shared" si="49"/>
        <v>0</v>
      </c>
      <c r="N802" s="112" t="str">
        <f t="shared" si="50"/>
        <v/>
      </c>
      <c r="O802" s="31"/>
      <c r="P802" s="33" t="str">
        <f t="shared" si="51"/>
        <v/>
      </c>
      <c r="R802" s="174" t="str">
        <f t="shared" si="52"/>
        <v/>
      </c>
    </row>
    <row r="803" spans="1:18" ht="24.75" customHeight="1" x14ac:dyDescent="0.2">
      <c r="A803" s="212"/>
      <c r="B803" s="213"/>
      <c r="C803" s="214"/>
      <c r="D803" s="88"/>
      <c r="E803" s="110"/>
      <c r="F803" s="28"/>
      <c r="G803" s="28"/>
      <c r="H803" s="22" t="str">
        <f>IF(G803="","",ROUNDDOWN('Lesné celky'!$C$2*G803,2))</f>
        <v/>
      </c>
      <c r="I803" s="28"/>
      <c r="J803" s="28"/>
      <c r="K803" s="28"/>
      <c r="L803" s="28"/>
      <c r="M803" s="24">
        <f t="shared" si="49"/>
        <v>0</v>
      </c>
      <c r="N803" s="112" t="str">
        <f t="shared" si="50"/>
        <v/>
      </c>
      <c r="O803" s="31"/>
      <c r="P803" s="33" t="str">
        <f t="shared" si="51"/>
        <v/>
      </c>
      <c r="R803" s="174" t="str">
        <f t="shared" si="52"/>
        <v/>
      </c>
    </row>
    <row r="804" spans="1:18" ht="24.75" customHeight="1" x14ac:dyDescent="0.2">
      <c r="A804" s="212"/>
      <c r="B804" s="213"/>
      <c r="C804" s="214"/>
      <c r="D804" s="88"/>
      <c r="E804" s="110"/>
      <c r="F804" s="28"/>
      <c r="G804" s="28"/>
      <c r="H804" s="22" t="str">
        <f>IF(G804="","",ROUNDDOWN('Lesné celky'!$C$2*G804,2))</f>
        <v/>
      </c>
      <c r="I804" s="28"/>
      <c r="J804" s="28"/>
      <c r="K804" s="28"/>
      <c r="L804" s="28"/>
      <c r="M804" s="24">
        <f t="shared" si="49"/>
        <v>0</v>
      </c>
      <c r="N804" s="112" t="str">
        <f t="shared" si="50"/>
        <v/>
      </c>
      <c r="O804" s="31"/>
      <c r="P804" s="33" t="str">
        <f t="shared" si="51"/>
        <v/>
      </c>
      <c r="R804" s="174" t="str">
        <f t="shared" si="52"/>
        <v/>
      </c>
    </row>
    <row r="805" spans="1:18" ht="24.75" customHeight="1" x14ac:dyDescent="0.2">
      <c r="A805" s="212"/>
      <c r="B805" s="213"/>
      <c r="C805" s="214"/>
      <c r="D805" s="88"/>
      <c r="E805" s="110"/>
      <c r="F805" s="28"/>
      <c r="G805" s="28"/>
      <c r="H805" s="22" t="str">
        <f>IF(G805="","",ROUNDDOWN('Lesné celky'!$C$2*G805,2))</f>
        <v/>
      </c>
      <c r="I805" s="28"/>
      <c r="J805" s="28"/>
      <c r="K805" s="28"/>
      <c r="L805" s="28"/>
      <c r="M805" s="24">
        <f t="shared" si="49"/>
        <v>0</v>
      </c>
      <c r="N805" s="112" t="str">
        <f t="shared" si="50"/>
        <v/>
      </c>
      <c r="O805" s="31"/>
      <c r="P805" s="33" t="str">
        <f t="shared" si="51"/>
        <v/>
      </c>
      <c r="R805" s="174" t="str">
        <f t="shared" si="52"/>
        <v/>
      </c>
    </row>
    <row r="806" spans="1:18" ht="24.75" customHeight="1" x14ac:dyDescent="0.2">
      <c r="A806" s="212"/>
      <c r="B806" s="213"/>
      <c r="C806" s="214"/>
      <c r="D806" s="88"/>
      <c r="E806" s="110"/>
      <c r="F806" s="28"/>
      <c r="G806" s="28"/>
      <c r="H806" s="22" t="str">
        <f>IF(G806="","",ROUNDDOWN('Lesné celky'!$C$2*G806,2))</f>
        <v/>
      </c>
      <c r="I806" s="28"/>
      <c r="J806" s="28"/>
      <c r="K806" s="28"/>
      <c r="L806" s="28"/>
      <c r="M806" s="24">
        <f t="shared" si="49"/>
        <v>0</v>
      </c>
      <c r="N806" s="112" t="str">
        <f t="shared" si="50"/>
        <v/>
      </c>
      <c r="O806" s="31"/>
      <c r="P806" s="33" t="str">
        <f t="shared" si="51"/>
        <v/>
      </c>
      <c r="R806" s="174" t="str">
        <f t="shared" si="52"/>
        <v/>
      </c>
    </row>
    <row r="807" spans="1:18" ht="24.75" customHeight="1" x14ac:dyDescent="0.2">
      <c r="A807" s="212"/>
      <c r="B807" s="213"/>
      <c r="C807" s="214"/>
      <c r="D807" s="88"/>
      <c r="E807" s="110"/>
      <c r="F807" s="28"/>
      <c r="G807" s="28"/>
      <c r="H807" s="22" t="str">
        <f>IF(G807="","",ROUNDDOWN('Lesné celky'!$C$2*G807,2))</f>
        <v/>
      </c>
      <c r="I807" s="28"/>
      <c r="J807" s="28"/>
      <c r="K807" s="28"/>
      <c r="L807" s="28"/>
      <c r="M807" s="24">
        <f t="shared" si="49"/>
        <v>0</v>
      </c>
      <c r="N807" s="112" t="str">
        <f t="shared" si="50"/>
        <v/>
      </c>
      <c r="O807" s="31"/>
      <c r="P807" s="33" t="str">
        <f t="shared" si="51"/>
        <v/>
      </c>
      <c r="R807" s="174" t="str">
        <f t="shared" si="52"/>
        <v/>
      </c>
    </row>
    <row r="808" spans="1:18" ht="24.75" customHeight="1" x14ac:dyDescent="0.2">
      <c r="A808" s="212"/>
      <c r="B808" s="213"/>
      <c r="C808" s="214"/>
      <c r="D808" s="88"/>
      <c r="E808" s="110"/>
      <c r="F808" s="28"/>
      <c r="G808" s="28"/>
      <c r="H808" s="22" t="str">
        <f>IF(G808="","",ROUNDDOWN('Lesné celky'!$C$2*G808,2))</f>
        <v/>
      </c>
      <c r="I808" s="28"/>
      <c r="J808" s="28"/>
      <c r="K808" s="28"/>
      <c r="L808" s="28"/>
      <c r="M808" s="24">
        <f t="shared" si="49"/>
        <v>0</v>
      </c>
      <c r="N808" s="112" t="str">
        <f t="shared" si="50"/>
        <v/>
      </c>
      <c r="O808" s="31"/>
      <c r="P808" s="33" t="str">
        <f t="shared" si="51"/>
        <v/>
      </c>
      <c r="R808" s="174" t="str">
        <f t="shared" si="52"/>
        <v/>
      </c>
    </row>
    <row r="809" spans="1:18" ht="24.75" customHeight="1" x14ac:dyDescent="0.2">
      <c r="A809" s="212"/>
      <c r="B809" s="213"/>
      <c r="C809" s="214"/>
      <c r="D809" s="88"/>
      <c r="E809" s="110"/>
      <c r="F809" s="28"/>
      <c r="G809" s="28"/>
      <c r="H809" s="22" t="str">
        <f>IF(G809="","",ROUNDDOWN('Lesné celky'!$C$2*G809,2))</f>
        <v/>
      </c>
      <c r="I809" s="28"/>
      <c r="J809" s="28"/>
      <c r="K809" s="28"/>
      <c r="L809" s="28"/>
      <c r="M809" s="24">
        <f t="shared" si="49"/>
        <v>0</v>
      </c>
      <c r="N809" s="112" t="str">
        <f t="shared" si="50"/>
        <v/>
      </c>
      <c r="O809" s="31"/>
      <c r="P809" s="33" t="str">
        <f t="shared" si="51"/>
        <v/>
      </c>
      <c r="R809" s="174" t="str">
        <f t="shared" si="52"/>
        <v/>
      </c>
    </row>
    <row r="810" spans="1:18" ht="24.75" customHeight="1" x14ac:dyDescent="0.2">
      <c r="A810" s="212"/>
      <c r="B810" s="213"/>
      <c r="C810" s="214"/>
      <c r="D810" s="88"/>
      <c r="E810" s="110"/>
      <c r="F810" s="28"/>
      <c r="G810" s="28"/>
      <c r="H810" s="22" t="str">
        <f>IF(G810="","",ROUNDDOWN('Lesné celky'!$C$2*G810,2))</f>
        <v/>
      </c>
      <c r="I810" s="28"/>
      <c r="J810" s="28"/>
      <c r="K810" s="28"/>
      <c r="L810" s="28"/>
      <c r="M810" s="24">
        <f t="shared" si="49"/>
        <v>0</v>
      </c>
      <c r="N810" s="112" t="str">
        <f t="shared" si="50"/>
        <v/>
      </c>
      <c r="O810" s="31"/>
      <c r="P810" s="33" t="str">
        <f t="shared" si="51"/>
        <v/>
      </c>
      <c r="R810" s="174" t="str">
        <f t="shared" si="52"/>
        <v/>
      </c>
    </row>
    <row r="811" spans="1:18" ht="24.75" customHeight="1" x14ac:dyDescent="0.2">
      <c r="A811" s="212"/>
      <c r="B811" s="213"/>
      <c r="C811" s="214"/>
      <c r="D811" s="88"/>
      <c r="E811" s="110"/>
      <c r="F811" s="28"/>
      <c r="G811" s="28"/>
      <c r="H811" s="22" t="str">
        <f>IF(G811="","",ROUNDDOWN('Lesné celky'!$C$2*G811,2))</f>
        <v/>
      </c>
      <c r="I811" s="28"/>
      <c r="J811" s="28"/>
      <c r="K811" s="28"/>
      <c r="L811" s="28"/>
      <c r="M811" s="24">
        <f t="shared" si="49"/>
        <v>0</v>
      </c>
      <c r="N811" s="112" t="str">
        <f t="shared" si="50"/>
        <v/>
      </c>
      <c r="O811" s="31"/>
      <c r="P811" s="33" t="str">
        <f t="shared" si="51"/>
        <v/>
      </c>
      <c r="R811" s="174" t="str">
        <f t="shared" si="52"/>
        <v/>
      </c>
    </row>
    <row r="812" spans="1:18" ht="24.75" customHeight="1" x14ac:dyDescent="0.2">
      <c r="A812" s="212"/>
      <c r="B812" s="213"/>
      <c r="C812" s="214"/>
      <c r="D812" s="88"/>
      <c r="E812" s="110"/>
      <c r="F812" s="28"/>
      <c r="G812" s="28"/>
      <c r="H812" s="22" t="str">
        <f>IF(G812="","",ROUNDDOWN('Lesné celky'!$C$2*G812,2))</f>
        <v/>
      </c>
      <c r="I812" s="28"/>
      <c r="J812" s="28"/>
      <c r="K812" s="28"/>
      <c r="L812" s="28"/>
      <c r="M812" s="24">
        <f t="shared" si="49"/>
        <v>0</v>
      </c>
      <c r="N812" s="112" t="str">
        <f t="shared" si="50"/>
        <v/>
      </c>
      <c r="O812" s="31"/>
      <c r="P812" s="33" t="str">
        <f t="shared" si="51"/>
        <v/>
      </c>
      <c r="R812" s="174" t="str">
        <f t="shared" si="52"/>
        <v/>
      </c>
    </row>
    <row r="813" spans="1:18" ht="24.75" customHeight="1" x14ac:dyDescent="0.2">
      <c r="A813" s="212"/>
      <c r="B813" s="213"/>
      <c r="C813" s="214"/>
      <c r="D813" s="88"/>
      <c r="E813" s="110"/>
      <c r="F813" s="28"/>
      <c r="G813" s="28"/>
      <c r="H813" s="22" t="str">
        <f>IF(G813="","",ROUNDDOWN('Lesné celky'!$C$2*G813,2))</f>
        <v/>
      </c>
      <c r="I813" s="28"/>
      <c r="J813" s="28"/>
      <c r="K813" s="28"/>
      <c r="L813" s="28"/>
      <c r="M813" s="24">
        <f t="shared" si="49"/>
        <v>0</v>
      </c>
      <c r="N813" s="112" t="str">
        <f t="shared" si="50"/>
        <v/>
      </c>
      <c r="O813" s="31"/>
      <c r="P813" s="33" t="str">
        <f t="shared" si="51"/>
        <v/>
      </c>
      <c r="R813" s="174" t="str">
        <f t="shared" si="52"/>
        <v/>
      </c>
    </row>
    <row r="814" spans="1:18" ht="24.75" customHeight="1" x14ac:dyDescent="0.2">
      <c r="A814" s="212"/>
      <c r="B814" s="213"/>
      <c r="C814" s="214"/>
      <c r="D814" s="88"/>
      <c r="E814" s="110"/>
      <c r="F814" s="28"/>
      <c r="G814" s="28"/>
      <c r="H814" s="22" t="str">
        <f>IF(G814="","",ROUNDDOWN('Lesné celky'!$C$2*G814,2))</f>
        <v/>
      </c>
      <c r="I814" s="28"/>
      <c r="J814" s="28"/>
      <c r="K814" s="28"/>
      <c r="L814" s="28"/>
      <c r="M814" s="24">
        <f t="shared" si="49"/>
        <v>0</v>
      </c>
      <c r="N814" s="112" t="str">
        <f t="shared" si="50"/>
        <v/>
      </c>
      <c r="O814" s="31"/>
      <c r="P814" s="33" t="str">
        <f t="shared" si="51"/>
        <v/>
      </c>
      <c r="R814" s="174" t="str">
        <f t="shared" si="52"/>
        <v/>
      </c>
    </row>
    <row r="815" spans="1:18" ht="24.75" customHeight="1" x14ac:dyDescent="0.2">
      <c r="A815" s="212"/>
      <c r="B815" s="213"/>
      <c r="C815" s="214"/>
      <c r="D815" s="88"/>
      <c r="E815" s="110"/>
      <c r="F815" s="28"/>
      <c r="G815" s="28"/>
      <c r="H815" s="22" t="str">
        <f>IF(G815="","",ROUNDDOWN('Lesné celky'!$C$2*G815,2))</f>
        <v/>
      </c>
      <c r="I815" s="28"/>
      <c r="J815" s="28"/>
      <c r="K815" s="28"/>
      <c r="L815" s="28"/>
      <c r="M815" s="24">
        <f t="shared" si="49"/>
        <v>0</v>
      </c>
      <c r="N815" s="112" t="str">
        <f t="shared" si="50"/>
        <v/>
      </c>
      <c r="O815" s="31"/>
      <c r="P815" s="33" t="str">
        <f t="shared" si="51"/>
        <v/>
      </c>
      <c r="R815" s="174" t="str">
        <f t="shared" si="52"/>
        <v/>
      </c>
    </row>
    <row r="816" spans="1:18" ht="24.75" customHeight="1" x14ac:dyDescent="0.2">
      <c r="A816" s="212"/>
      <c r="B816" s="213"/>
      <c r="C816" s="214"/>
      <c r="D816" s="88"/>
      <c r="E816" s="110"/>
      <c r="F816" s="28"/>
      <c r="G816" s="28"/>
      <c r="H816" s="22" t="str">
        <f>IF(G816="","",ROUNDDOWN('Lesné celky'!$C$2*G816,2))</f>
        <v/>
      </c>
      <c r="I816" s="28"/>
      <c r="J816" s="28"/>
      <c r="K816" s="28"/>
      <c r="L816" s="28"/>
      <c r="M816" s="24">
        <f t="shared" si="49"/>
        <v>0</v>
      </c>
      <c r="N816" s="112" t="str">
        <f t="shared" si="50"/>
        <v/>
      </c>
      <c r="O816" s="31"/>
      <c r="P816" s="33" t="str">
        <f t="shared" si="51"/>
        <v/>
      </c>
      <c r="R816" s="174" t="str">
        <f t="shared" si="52"/>
        <v/>
      </c>
    </row>
    <row r="817" spans="1:18" ht="24.75" customHeight="1" x14ac:dyDescent="0.2">
      <c r="A817" s="212"/>
      <c r="B817" s="213"/>
      <c r="C817" s="214"/>
      <c r="D817" s="88"/>
      <c r="E817" s="110"/>
      <c r="F817" s="28"/>
      <c r="G817" s="28"/>
      <c r="H817" s="22" t="str">
        <f>IF(G817="","",ROUNDDOWN('Lesné celky'!$C$2*G817,2))</f>
        <v/>
      </c>
      <c r="I817" s="28"/>
      <c r="J817" s="28"/>
      <c r="K817" s="28"/>
      <c r="L817" s="28"/>
      <c r="M817" s="24">
        <f t="shared" si="49"/>
        <v>0</v>
      </c>
      <c r="N817" s="112" t="str">
        <f t="shared" si="50"/>
        <v/>
      </c>
      <c r="O817" s="31"/>
      <c r="P817" s="33" t="str">
        <f t="shared" si="51"/>
        <v/>
      </c>
      <c r="R817" s="174" t="str">
        <f t="shared" si="52"/>
        <v/>
      </c>
    </row>
    <row r="818" spans="1:18" ht="24.75" customHeight="1" x14ac:dyDescent="0.2">
      <c r="A818" s="212"/>
      <c r="B818" s="213"/>
      <c r="C818" s="214"/>
      <c r="D818" s="88"/>
      <c r="E818" s="110"/>
      <c r="F818" s="28"/>
      <c r="G818" s="28"/>
      <c r="H818" s="22" t="str">
        <f>IF(G818="","",ROUNDDOWN('Lesné celky'!$C$2*G818,2))</f>
        <v/>
      </c>
      <c r="I818" s="28"/>
      <c r="J818" s="28"/>
      <c r="K818" s="28"/>
      <c r="L818" s="28"/>
      <c r="M818" s="24">
        <f t="shared" si="49"/>
        <v>0</v>
      </c>
      <c r="N818" s="112" t="str">
        <f t="shared" si="50"/>
        <v/>
      </c>
      <c r="O818" s="31"/>
      <c r="P818" s="33" t="str">
        <f t="shared" si="51"/>
        <v/>
      </c>
      <c r="R818" s="174" t="str">
        <f t="shared" si="52"/>
        <v/>
      </c>
    </row>
    <row r="819" spans="1:18" ht="24.75" customHeight="1" x14ac:dyDescent="0.2">
      <c r="A819" s="212"/>
      <c r="B819" s="213"/>
      <c r="C819" s="214"/>
      <c r="D819" s="88"/>
      <c r="E819" s="110"/>
      <c r="F819" s="28"/>
      <c r="G819" s="28"/>
      <c r="H819" s="22" t="str">
        <f>IF(G819="","",ROUNDDOWN('Lesné celky'!$C$2*G819,2))</f>
        <v/>
      </c>
      <c r="I819" s="28"/>
      <c r="J819" s="28"/>
      <c r="K819" s="28"/>
      <c r="L819" s="28"/>
      <c r="M819" s="24">
        <f t="shared" si="49"/>
        <v>0</v>
      </c>
      <c r="N819" s="112" t="str">
        <f t="shared" si="50"/>
        <v/>
      </c>
      <c r="O819" s="31"/>
      <c r="P819" s="33" t="str">
        <f t="shared" si="51"/>
        <v/>
      </c>
      <c r="R819" s="174" t="str">
        <f t="shared" si="52"/>
        <v/>
      </c>
    </row>
    <row r="820" spans="1:18" ht="24.75" customHeight="1" x14ac:dyDescent="0.2">
      <c r="A820" s="212"/>
      <c r="B820" s="213"/>
      <c r="C820" s="214"/>
      <c r="D820" s="88"/>
      <c r="E820" s="110"/>
      <c r="F820" s="28"/>
      <c r="G820" s="28"/>
      <c r="H820" s="22" t="str">
        <f>IF(G820="","",ROUNDDOWN('Lesné celky'!$C$2*G820,2))</f>
        <v/>
      </c>
      <c r="I820" s="28"/>
      <c r="J820" s="28"/>
      <c r="K820" s="28"/>
      <c r="L820" s="28"/>
      <c r="M820" s="24">
        <f t="shared" si="49"/>
        <v>0</v>
      </c>
      <c r="N820" s="112" t="str">
        <f t="shared" si="50"/>
        <v/>
      </c>
      <c r="O820" s="31"/>
      <c r="P820" s="33" t="str">
        <f t="shared" si="51"/>
        <v/>
      </c>
      <c r="R820" s="174" t="str">
        <f t="shared" si="52"/>
        <v/>
      </c>
    </row>
    <row r="821" spans="1:18" ht="24.75" customHeight="1" x14ac:dyDescent="0.2">
      <c r="A821" s="212"/>
      <c r="B821" s="213"/>
      <c r="C821" s="214"/>
      <c r="D821" s="88"/>
      <c r="E821" s="110"/>
      <c r="F821" s="28"/>
      <c r="G821" s="28"/>
      <c r="H821" s="22" t="str">
        <f>IF(G821="","",ROUNDDOWN('Lesné celky'!$C$2*G821,2))</f>
        <v/>
      </c>
      <c r="I821" s="28"/>
      <c r="J821" s="28"/>
      <c r="K821" s="28"/>
      <c r="L821" s="28"/>
      <c r="M821" s="24">
        <f t="shared" si="49"/>
        <v>0</v>
      </c>
      <c r="N821" s="112" t="str">
        <f t="shared" si="50"/>
        <v/>
      </c>
      <c r="O821" s="31"/>
      <c r="P821" s="33" t="str">
        <f t="shared" si="51"/>
        <v/>
      </c>
      <c r="R821" s="174" t="str">
        <f t="shared" si="52"/>
        <v/>
      </c>
    </row>
    <row r="822" spans="1:18" ht="24.75" customHeight="1" x14ac:dyDescent="0.2">
      <c r="A822" s="212"/>
      <c r="B822" s="213"/>
      <c r="C822" s="214"/>
      <c r="D822" s="88"/>
      <c r="E822" s="110"/>
      <c r="F822" s="28"/>
      <c r="G822" s="28"/>
      <c r="H822" s="22" t="str">
        <f>IF(G822="","",ROUNDDOWN('Lesné celky'!$C$2*G822,2))</f>
        <v/>
      </c>
      <c r="I822" s="28"/>
      <c r="J822" s="28"/>
      <c r="K822" s="28"/>
      <c r="L822" s="28"/>
      <c r="M822" s="24">
        <f t="shared" si="49"/>
        <v>0</v>
      </c>
      <c r="N822" s="112" t="str">
        <f t="shared" si="50"/>
        <v/>
      </c>
      <c r="O822" s="31"/>
      <c r="P822" s="33" t="str">
        <f t="shared" si="51"/>
        <v/>
      </c>
      <c r="R822" s="174" t="str">
        <f t="shared" si="52"/>
        <v/>
      </c>
    </row>
    <row r="823" spans="1:18" ht="24.75" customHeight="1" x14ac:dyDescent="0.2">
      <c r="A823" s="212"/>
      <c r="B823" s="213"/>
      <c r="C823" s="214"/>
      <c r="D823" s="88"/>
      <c r="E823" s="110"/>
      <c r="F823" s="28"/>
      <c r="G823" s="28"/>
      <c r="H823" s="22" t="str">
        <f>IF(G823="","",ROUNDDOWN('Lesné celky'!$C$2*G823,2))</f>
        <v/>
      </c>
      <c r="I823" s="28"/>
      <c r="J823" s="28"/>
      <c r="K823" s="28"/>
      <c r="L823" s="28"/>
      <c r="M823" s="24">
        <f t="shared" si="49"/>
        <v>0</v>
      </c>
      <c r="N823" s="112" t="str">
        <f t="shared" si="50"/>
        <v/>
      </c>
      <c r="O823" s="31"/>
      <c r="P823" s="33" t="str">
        <f t="shared" si="51"/>
        <v/>
      </c>
      <c r="R823" s="174" t="str">
        <f t="shared" si="52"/>
        <v/>
      </c>
    </row>
    <row r="824" spans="1:18" ht="24.75" customHeight="1" x14ac:dyDescent="0.2">
      <c r="A824" s="212"/>
      <c r="B824" s="213"/>
      <c r="C824" s="214"/>
      <c r="D824" s="88"/>
      <c r="E824" s="110"/>
      <c r="F824" s="28"/>
      <c r="G824" s="28"/>
      <c r="H824" s="22" t="str">
        <f>IF(G824="","",ROUNDDOWN('Lesné celky'!$C$2*G824,2))</f>
        <v/>
      </c>
      <c r="I824" s="28"/>
      <c r="J824" s="28"/>
      <c r="K824" s="28"/>
      <c r="L824" s="28"/>
      <c r="M824" s="24">
        <f t="shared" si="49"/>
        <v>0</v>
      </c>
      <c r="N824" s="112" t="str">
        <f t="shared" si="50"/>
        <v/>
      </c>
      <c r="O824" s="31"/>
      <c r="P824" s="33" t="str">
        <f t="shared" si="51"/>
        <v/>
      </c>
      <c r="R824" s="174" t="str">
        <f t="shared" si="52"/>
        <v/>
      </c>
    </row>
    <row r="825" spans="1:18" ht="24.75" customHeight="1" x14ac:dyDescent="0.2">
      <c r="A825" s="212"/>
      <c r="B825" s="213"/>
      <c r="C825" s="214"/>
      <c r="D825" s="88"/>
      <c r="E825" s="110"/>
      <c r="F825" s="28"/>
      <c r="G825" s="28"/>
      <c r="H825" s="22" t="str">
        <f>IF(G825="","",ROUNDDOWN('Lesné celky'!$C$2*G825,2))</f>
        <v/>
      </c>
      <c r="I825" s="28"/>
      <c r="J825" s="28"/>
      <c r="K825" s="28"/>
      <c r="L825" s="28"/>
      <c r="M825" s="24">
        <f t="shared" si="49"/>
        <v>0</v>
      </c>
      <c r="N825" s="112" t="str">
        <f t="shared" si="50"/>
        <v/>
      </c>
      <c r="O825" s="31"/>
      <c r="P825" s="33" t="str">
        <f t="shared" si="51"/>
        <v/>
      </c>
      <c r="R825" s="174" t="str">
        <f t="shared" si="52"/>
        <v/>
      </c>
    </row>
    <row r="826" spans="1:18" ht="24.75" customHeight="1" x14ac:dyDescent="0.2">
      <c r="A826" s="212"/>
      <c r="B826" s="213"/>
      <c r="C826" s="214"/>
      <c r="D826" s="88"/>
      <c r="E826" s="110"/>
      <c r="F826" s="28"/>
      <c r="G826" s="28"/>
      <c r="H826" s="22" t="str">
        <f>IF(G826="","",ROUNDDOWN('Lesné celky'!$C$2*G826,2))</f>
        <v/>
      </c>
      <c r="I826" s="28"/>
      <c r="J826" s="28"/>
      <c r="K826" s="28"/>
      <c r="L826" s="28"/>
      <c r="M826" s="24">
        <f t="shared" si="49"/>
        <v>0</v>
      </c>
      <c r="N826" s="112" t="str">
        <f t="shared" si="50"/>
        <v/>
      </c>
      <c r="O826" s="31"/>
      <c r="P826" s="33" t="str">
        <f t="shared" si="51"/>
        <v/>
      </c>
      <c r="R826" s="174" t="str">
        <f t="shared" si="52"/>
        <v/>
      </c>
    </row>
    <row r="827" spans="1:18" ht="24.75" customHeight="1" x14ac:dyDescent="0.2">
      <c r="A827" s="212"/>
      <c r="B827" s="213"/>
      <c r="C827" s="214"/>
      <c r="D827" s="88"/>
      <c r="E827" s="110"/>
      <c r="F827" s="28"/>
      <c r="G827" s="28"/>
      <c r="H827" s="22" t="str">
        <f>IF(G827="","",ROUNDDOWN('Lesné celky'!$C$2*G827,2))</f>
        <v/>
      </c>
      <c r="I827" s="28"/>
      <c r="J827" s="28"/>
      <c r="K827" s="28"/>
      <c r="L827" s="28"/>
      <c r="M827" s="24">
        <f t="shared" si="49"/>
        <v>0</v>
      </c>
      <c r="N827" s="112" t="str">
        <f t="shared" si="50"/>
        <v/>
      </c>
      <c r="O827" s="31"/>
      <c r="P827" s="33" t="str">
        <f t="shared" si="51"/>
        <v/>
      </c>
      <c r="R827" s="174" t="str">
        <f t="shared" si="52"/>
        <v/>
      </c>
    </row>
    <row r="828" spans="1:18" ht="24.75" customHeight="1" x14ac:dyDescent="0.2">
      <c r="A828" s="212"/>
      <c r="B828" s="213"/>
      <c r="C828" s="214"/>
      <c r="D828" s="88"/>
      <c r="E828" s="110"/>
      <c r="F828" s="28"/>
      <c r="G828" s="28"/>
      <c r="H828" s="22" t="str">
        <f>IF(G828="","",ROUNDDOWN('Lesné celky'!$C$2*G828,2))</f>
        <v/>
      </c>
      <c r="I828" s="28"/>
      <c r="J828" s="28"/>
      <c r="K828" s="28"/>
      <c r="L828" s="28"/>
      <c r="M828" s="24">
        <f t="shared" si="49"/>
        <v>0</v>
      </c>
      <c r="N828" s="112" t="str">
        <f t="shared" si="50"/>
        <v/>
      </c>
      <c r="O828" s="31"/>
      <c r="P828" s="33" t="str">
        <f t="shared" si="51"/>
        <v/>
      </c>
      <c r="R828" s="174" t="str">
        <f t="shared" si="52"/>
        <v/>
      </c>
    </row>
    <row r="829" spans="1:18" ht="24.75" customHeight="1" x14ac:dyDescent="0.2">
      <c r="A829" s="212"/>
      <c r="B829" s="213"/>
      <c r="C829" s="214"/>
      <c r="D829" s="88"/>
      <c r="E829" s="110"/>
      <c r="F829" s="28"/>
      <c r="G829" s="28"/>
      <c r="H829" s="22" t="str">
        <f>IF(G829="","",ROUNDDOWN('Lesné celky'!$C$2*G829,2))</f>
        <v/>
      </c>
      <c r="I829" s="28"/>
      <c r="J829" s="28"/>
      <c r="K829" s="28"/>
      <c r="L829" s="28"/>
      <c r="M829" s="24">
        <f t="shared" si="49"/>
        <v>0</v>
      </c>
      <c r="N829" s="112" t="str">
        <f t="shared" si="50"/>
        <v/>
      </c>
      <c r="O829" s="31"/>
      <c r="P829" s="33" t="str">
        <f t="shared" si="51"/>
        <v/>
      </c>
      <c r="R829" s="174" t="str">
        <f t="shared" si="52"/>
        <v/>
      </c>
    </row>
    <row r="830" spans="1:18" ht="24.75" customHeight="1" x14ac:dyDescent="0.2">
      <c r="A830" s="212"/>
      <c r="B830" s="213"/>
      <c r="C830" s="214"/>
      <c r="D830" s="88"/>
      <c r="E830" s="110"/>
      <c r="F830" s="28"/>
      <c r="G830" s="28"/>
      <c r="H830" s="22" t="str">
        <f>IF(G830="","",ROUNDDOWN('Lesné celky'!$C$2*G830,2))</f>
        <v/>
      </c>
      <c r="I830" s="28"/>
      <c r="J830" s="28"/>
      <c r="K830" s="28"/>
      <c r="L830" s="28"/>
      <c r="M830" s="24">
        <f t="shared" si="49"/>
        <v>0</v>
      </c>
      <c r="N830" s="112" t="str">
        <f t="shared" si="50"/>
        <v/>
      </c>
      <c r="O830" s="31"/>
      <c r="P830" s="33" t="str">
        <f t="shared" si="51"/>
        <v/>
      </c>
      <c r="R830" s="174" t="str">
        <f t="shared" si="52"/>
        <v/>
      </c>
    </row>
    <row r="831" spans="1:18" ht="24.75" customHeight="1" x14ac:dyDescent="0.2">
      <c r="A831" s="212"/>
      <c r="B831" s="213"/>
      <c r="C831" s="214"/>
      <c r="D831" s="88"/>
      <c r="E831" s="110"/>
      <c r="F831" s="28"/>
      <c r="G831" s="28"/>
      <c r="H831" s="22" t="str">
        <f>IF(G831="","",ROUNDDOWN('Lesné celky'!$C$2*G831,2))</f>
        <v/>
      </c>
      <c r="I831" s="28"/>
      <c r="J831" s="28"/>
      <c r="K831" s="28"/>
      <c r="L831" s="28"/>
      <c r="M831" s="24">
        <f t="shared" si="49"/>
        <v>0</v>
      </c>
      <c r="N831" s="112" t="str">
        <f t="shared" si="50"/>
        <v/>
      </c>
      <c r="O831" s="31"/>
      <c r="P831" s="33" t="str">
        <f t="shared" si="51"/>
        <v/>
      </c>
      <c r="R831" s="174" t="str">
        <f t="shared" si="52"/>
        <v/>
      </c>
    </row>
    <row r="832" spans="1:18" ht="24.75" customHeight="1" x14ac:dyDescent="0.2">
      <c r="A832" s="212"/>
      <c r="B832" s="213"/>
      <c r="C832" s="214"/>
      <c r="D832" s="88"/>
      <c r="E832" s="110"/>
      <c r="F832" s="28"/>
      <c r="G832" s="28"/>
      <c r="H832" s="22" t="str">
        <f>IF(G832="","",ROUNDDOWN('Lesné celky'!$C$2*G832,2))</f>
        <v/>
      </c>
      <c r="I832" s="28"/>
      <c r="J832" s="28"/>
      <c r="K832" s="28"/>
      <c r="L832" s="28"/>
      <c r="M832" s="24">
        <f t="shared" si="49"/>
        <v>0</v>
      </c>
      <c r="N832" s="112" t="str">
        <f t="shared" si="50"/>
        <v/>
      </c>
      <c r="O832" s="31"/>
      <c r="P832" s="33" t="str">
        <f t="shared" si="51"/>
        <v/>
      </c>
      <c r="R832" s="174" t="str">
        <f t="shared" si="52"/>
        <v/>
      </c>
    </row>
    <row r="833" spans="1:18" ht="24.75" customHeight="1" x14ac:dyDescent="0.2">
      <c r="A833" s="212"/>
      <c r="B833" s="213"/>
      <c r="C833" s="214"/>
      <c r="D833" s="88"/>
      <c r="E833" s="110"/>
      <c r="F833" s="28"/>
      <c r="G833" s="28"/>
      <c r="H833" s="22" t="str">
        <f>IF(G833="","",ROUNDDOWN('Lesné celky'!$C$2*G833,2))</f>
        <v/>
      </c>
      <c r="I833" s="28"/>
      <c r="J833" s="28"/>
      <c r="K833" s="28"/>
      <c r="L833" s="28"/>
      <c r="M833" s="24">
        <f t="shared" si="49"/>
        <v>0</v>
      </c>
      <c r="N833" s="112" t="str">
        <f t="shared" si="50"/>
        <v/>
      </c>
      <c r="O833" s="31"/>
      <c r="P833" s="33" t="str">
        <f t="shared" si="51"/>
        <v/>
      </c>
      <c r="R833" s="174" t="str">
        <f t="shared" si="52"/>
        <v/>
      </c>
    </row>
    <row r="834" spans="1:18" ht="24.75" customHeight="1" x14ac:dyDescent="0.2">
      <c r="A834" s="212"/>
      <c r="B834" s="213"/>
      <c r="C834" s="214"/>
      <c r="D834" s="88"/>
      <c r="E834" s="110"/>
      <c r="F834" s="28"/>
      <c r="G834" s="28"/>
      <c r="H834" s="22" t="str">
        <f>IF(G834="","",ROUNDDOWN('Lesné celky'!$C$2*G834,2))</f>
        <v/>
      </c>
      <c r="I834" s="28"/>
      <c r="J834" s="28"/>
      <c r="K834" s="28"/>
      <c r="L834" s="28"/>
      <c r="M834" s="24">
        <f t="shared" ref="M834:M897" si="53">SUM(I834:L834)</f>
        <v>0</v>
      </c>
      <c r="N834" s="112" t="str">
        <f t="shared" ref="N834:N897" si="54">IF(ROUNDDOWN(F834*G834,2)-ROUNDDOWN(SUM(I834:L834),2)=0,"","zlý súčet")</f>
        <v/>
      </c>
      <c r="O834" s="31"/>
      <c r="P834" s="33" t="str">
        <f t="shared" si="51"/>
        <v/>
      </c>
      <c r="R834" s="174" t="str">
        <f t="shared" si="52"/>
        <v/>
      </c>
    </row>
    <row r="835" spans="1:18" ht="24.75" customHeight="1" x14ac:dyDescent="0.2">
      <c r="A835" s="212"/>
      <c r="B835" s="213"/>
      <c r="C835" s="214"/>
      <c r="D835" s="88"/>
      <c r="E835" s="110"/>
      <c r="F835" s="28"/>
      <c r="G835" s="28"/>
      <c r="H835" s="22" t="str">
        <f>IF(G835="","",ROUNDDOWN('Lesné celky'!$C$2*G835,2))</f>
        <v/>
      </c>
      <c r="I835" s="28"/>
      <c r="J835" s="28"/>
      <c r="K835" s="28"/>
      <c r="L835" s="28"/>
      <c r="M835" s="24">
        <f t="shared" si="53"/>
        <v>0</v>
      </c>
      <c r="N835" s="112" t="str">
        <f t="shared" si="54"/>
        <v/>
      </c>
      <c r="O835" s="31"/>
      <c r="P835" s="33" t="str">
        <f t="shared" si="51"/>
        <v/>
      </c>
      <c r="R835" s="174" t="str">
        <f t="shared" si="52"/>
        <v/>
      </c>
    </row>
    <row r="836" spans="1:18" ht="24.75" customHeight="1" x14ac:dyDescent="0.2">
      <c r="A836" s="212"/>
      <c r="B836" s="213"/>
      <c r="C836" s="214"/>
      <c r="D836" s="88"/>
      <c r="E836" s="110"/>
      <c r="F836" s="28"/>
      <c r="G836" s="28"/>
      <c r="H836" s="22" t="str">
        <f>IF(G836="","",ROUNDDOWN('Lesné celky'!$C$2*G836,2))</f>
        <v/>
      </c>
      <c r="I836" s="28"/>
      <c r="J836" s="28"/>
      <c r="K836" s="28"/>
      <c r="L836" s="28"/>
      <c r="M836" s="24">
        <f t="shared" si="53"/>
        <v>0</v>
      </c>
      <c r="N836" s="112" t="str">
        <f t="shared" si="54"/>
        <v/>
      </c>
      <c r="O836" s="31"/>
      <c r="P836" s="33" t="str">
        <f t="shared" si="51"/>
        <v/>
      </c>
      <c r="R836" s="174" t="str">
        <f t="shared" si="52"/>
        <v/>
      </c>
    </row>
    <row r="837" spans="1:18" ht="24.75" customHeight="1" x14ac:dyDescent="0.2">
      <c r="A837" s="212"/>
      <c r="B837" s="213"/>
      <c r="C837" s="214"/>
      <c r="D837" s="88"/>
      <c r="E837" s="110"/>
      <c r="F837" s="28"/>
      <c r="G837" s="28"/>
      <c r="H837" s="22" t="str">
        <f>IF(G837="","",ROUNDDOWN('Lesné celky'!$C$2*G837,2))</f>
        <v/>
      </c>
      <c r="I837" s="28"/>
      <c r="J837" s="28"/>
      <c r="K837" s="28"/>
      <c r="L837" s="28"/>
      <c r="M837" s="24">
        <f t="shared" si="53"/>
        <v>0</v>
      </c>
      <c r="N837" s="112" t="str">
        <f t="shared" si="54"/>
        <v/>
      </c>
      <c r="O837" s="31"/>
      <c r="P837" s="33" t="str">
        <f t="shared" si="51"/>
        <v/>
      </c>
      <c r="R837" s="174" t="str">
        <f t="shared" si="52"/>
        <v/>
      </c>
    </row>
    <row r="838" spans="1:18" ht="24.75" customHeight="1" x14ac:dyDescent="0.2">
      <c r="A838" s="212"/>
      <c r="B838" s="213"/>
      <c r="C838" s="214"/>
      <c r="D838" s="88"/>
      <c r="E838" s="110"/>
      <c r="F838" s="28"/>
      <c r="G838" s="28"/>
      <c r="H838" s="22" t="str">
        <f>IF(G838="","",ROUNDDOWN('Lesné celky'!$C$2*G838,2))</f>
        <v/>
      </c>
      <c r="I838" s="28"/>
      <c r="J838" s="28"/>
      <c r="K838" s="28"/>
      <c r="L838" s="28"/>
      <c r="M838" s="24">
        <f t="shared" si="53"/>
        <v>0</v>
      </c>
      <c r="N838" s="112" t="str">
        <f t="shared" si="54"/>
        <v/>
      </c>
      <c r="O838" s="31"/>
      <c r="P838" s="33" t="str">
        <f t="shared" si="51"/>
        <v/>
      </c>
      <c r="R838" s="174" t="str">
        <f t="shared" si="52"/>
        <v/>
      </c>
    </row>
    <row r="839" spans="1:18" ht="24.75" customHeight="1" x14ac:dyDescent="0.2">
      <c r="A839" s="212"/>
      <c r="B839" s="213"/>
      <c r="C839" s="214"/>
      <c r="D839" s="88"/>
      <c r="E839" s="110"/>
      <c r="F839" s="28"/>
      <c r="G839" s="28"/>
      <c r="H839" s="22" t="str">
        <f>IF(G839="","",ROUNDDOWN('Lesné celky'!$C$2*G839,2))</f>
        <v/>
      </c>
      <c r="I839" s="28"/>
      <c r="J839" s="28"/>
      <c r="K839" s="28"/>
      <c r="L839" s="28"/>
      <c r="M839" s="24">
        <f t="shared" si="53"/>
        <v>0</v>
      </c>
      <c r="N839" s="112" t="str">
        <f t="shared" si="54"/>
        <v/>
      </c>
      <c r="O839" s="31"/>
      <c r="P839" s="33" t="str">
        <f t="shared" si="51"/>
        <v/>
      </c>
      <c r="R839" s="174" t="str">
        <f t="shared" si="52"/>
        <v/>
      </c>
    </row>
    <row r="840" spans="1:18" ht="24.75" customHeight="1" x14ac:dyDescent="0.2">
      <c r="A840" s="212"/>
      <c r="B840" s="213"/>
      <c r="C840" s="214"/>
      <c r="D840" s="88"/>
      <c r="E840" s="110"/>
      <c r="F840" s="28"/>
      <c r="G840" s="28"/>
      <c r="H840" s="22" t="str">
        <f>IF(G840="","",ROUNDDOWN('Lesné celky'!$C$2*G840,2))</f>
        <v/>
      </c>
      <c r="I840" s="28"/>
      <c r="J840" s="28"/>
      <c r="K840" s="28"/>
      <c r="L840" s="28"/>
      <c r="M840" s="24">
        <f t="shared" si="53"/>
        <v>0</v>
      </c>
      <c r="N840" s="112" t="str">
        <f t="shared" si="54"/>
        <v/>
      </c>
      <c r="O840" s="31"/>
      <c r="P840" s="33" t="str">
        <f t="shared" si="51"/>
        <v/>
      </c>
      <c r="R840" s="174" t="str">
        <f t="shared" si="52"/>
        <v/>
      </c>
    </row>
    <row r="841" spans="1:18" ht="24.75" customHeight="1" x14ac:dyDescent="0.2">
      <c r="A841" s="212"/>
      <c r="B841" s="213"/>
      <c r="C841" s="214"/>
      <c r="D841" s="88"/>
      <c r="E841" s="110"/>
      <c r="F841" s="28"/>
      <c r="G841" s="28"/>
      <c r="H841" s="22" t="str">
        <f>IF(G841="","",ROUNDDOWN('Lesné celky'!$C$2*G841,2))</f>
        <v/>
      </c>
      <c r="I841" s="28"/>
      <c r="J841" s="28"/>
      <c r="K841" s="28"/>
      <c r="L841" s="28"/>
      <c r="M841" s="24">
        <f t="shared" si="53"/>
        <v>0</v>
      </c>
      <c r="N841" s="112" t="str">
        <f t="shared" si="54"/>
        <v/>
      </c>
      <c r="O841" s="31"/>
      <c r="P841" s="33" t="str">
        <f t="shared" si="51"/>
        <v/>
      </c>
      <c r="R841" s="174" t="str">
        <f t="shared" si="52"/>
        <v/>
      </c>
    </row>
    <row r="842" spans="1:18" ht="24.75" customHeight="1" x14ac:dyDescent="0.2">
      <c r="A842" s="212"/>
      <c r="B842" s="213"/>
      <c r="C842" s="214"/>
      <c r="D842" s="88"/>
      <c r="E842" s="110"/>
      <c r="F842" s="28"/>
      <c r="G842" s="28"/>
      <c r="H842" s="22" t="str">
        <f>IF(G842="","",ROUNDDOWN('Lesné celky'!$C$2*G842,2))</f>
        <v/>
      </c>
      <c r="I842" s="28"/>
      <c r="J842" s="28"/>
      <c r="K842" s="28"/>
      <c r="L842" s="28"/>
      <c r="M842" s="24">
        <f t="shared" si="53"/>
        <v>0</v>
      </c>
      <c r="N842" s="112" t="str">
        <f t="shared" si="54"/>
        <v/>
      </c>
      <c r="O842" s="31"/>
      <c r="P842" s="33" t="str">
        <f t="shared" si="51"/>
        <v/>
      </c>
      <c r="R842" s="174" t="str">
        <f t="shared" si="52"/>
        <v/>
      </c>
    </row>
    <row r="843" spans="1:18" ht="24.75" customHeight="1" x14ac:dyDescent="0.2">
      <c r="A843" s="212"/>
      <c r="B843" s="213"/>
      <c r="C843" s="214"/>
      <c r="D843" s="88"/>
      <c r="E843" s="110"/>
      <c r="F843" s="28"/>
      <c r="G843" s="28"/>
      <c r="H843" s="22" t="str">
        <f>IF(G843="","",ROUNDDOWN('Lesné celky'!$C$2*G843,2))</f>
        <v/>
      </c>
      <c r="I843" s="28"/>
      <c r="J843" s="28"/>
      <c r="K843" s="28"/>
      <c r="L843" s="28"/>
      <c r="M843" s="24">
        <f t="shared" si="53"/>
        <v>0</v>
      </c>
      <c r="N843" s="112" t="str">
        <f t="shared" si="54"/>
        <v/>
      </c>
      <c r="O843" s="31"/>
      <c r="P843" s="33" t="str">
        <f t="shared" si="51"/>
        <v/>
      </c>
      <c r="R843" s="174" t="str">
        <f t="shared" si="52"/>
        <v/>
      </c>
    </row>
    <row r="844" spans="1:18" ht="24.75" customHeight="1" x14ac:dyDescent="0.2">
      <c r="A844" s="212"/>
      <c r="B844" s="213"/>
      <c r="C844" s="214"/>
      <c r="D844" s="88"/>
      <c r="E844" s="110"/>
      <c r="F844" s="28"/>
      <c r="G844" s="28"/>
      <c r="H844" s="22" t="str">
        <f>IF(G844="","",ROUNDDOWN('Lesné celky'!$C$2*G844,2))</f>
        <v/>
      </c>
      <c r="I844" s="28"/>
      <c r="J844" s="28"/>
      <c r="K844" s="28"/>
      <c r="L844" s="28"/>
      <c r="M844" s="24">
        <f t="shared" si="53"/>
        <v>0</v>
      </c>
      <c r="N844" s="112" t="str">
        <f t="shared" si="54"/>
        <v/>
      </c>
      <c r="O844" s="31"/>
      <c r="P844" s="33" t="str">
        <f t="shared" si="51"/>
        <v/>
      </c>
      <c r="R844" s="174" t="str">
        <f t="shared" si="52"/>
        <v/>
      </c>
    </row>
    <row r="845" spans="1:18" ht="24.75" customHeight="1" x14ac:dyDescent="0.2">
      <c r="A845" s="212"/>
      <c r="B845" s="213"/>
      <c r="C845" s="214"/>
      <c r="D845" s="88"/>
      <c r="E845" s="110"/>
      <c r="F845" s="28"/>
      <c r="G845" s="28"/>
      <c r="H845" s="22" t="str">
        <f>IF(G845="","",ROUNDDOWN('Lesné celky'!$C$2*G845,2))</f>
        <v/>
      </c>
      <c r="I845" s="28"/>
      <c r="J845" s="28"/>
      <c r="K845" s="28"/>
      <c r="L845" s="28"/>
      <c r="M845" s="24">
        <f t="shared" si="53"/>
        <v>0</v>
      </c>
      <c r="N845" s="112" t="str">
        <f t="shared" si="54"/>
        <v/>
      </c>
      <c r="O845" s="31"/>
      <c r="P845" s="33" t="str">
        <f t="shared" si="51"/>
        <v/>
      </c>
      <c r="R845" s="174" t="str">
        <f t="shared" si="52"/>
        <v/>
      </c>
    </row>
    <row r="846" spans="1:18" ht="24.75" customHeight="1" x14ac:dyDescent="0.2">
      <c r="A846" s="212"/>
      <c r="B846" s="213"/>
      <c r="C846" s="214"/>
      <c r="D846" s="88"/>
      <c r="E846" s="110"/>
      <c r="F846" s="28"/>
      <c r="G846" s="28"/>
      <c r="H846" s="22" t="str">
        <f>IF(G846="","",ROUNDDOWN('Lesné celky'!$C$2*G846,2))</f>
        <v/>
      </c>
      <c r="I846" s="28"/>
      <c r="J846" s="28"/>
      <c r="K846" s="28"/>
      <c r="L846" s="28"/>
      <c r="M846" s="24">
        <f t="shared" si="53"/>
        <v>0</v>
      </c>
      <c r="N846" s="112" t="str">
        <f t="shared" si="54"/>
        <v/>
      </c>
      <c r="O846" s="31"/>
      <c r="P846" s="33" t="str">
        <f t="shared" si="51"/>
        <v/>
      </c>
      <c r="R846" s="174" t="str">
        <f t="shared" si="52"/>
        <v/>
      </c>
    </row>
    <row r="847" spans="1:18" ht="24.75" customHeight="1" x14ac:dyDescent="0.2">
      <c r="A847" s="212"/>
      <c r="B847" s="213"/>
      <c r="C847" s="214"/>
      <c r="D847" s="88"/>
      <c r="E847" s="110"/>
      <c r="F847" s="28"/>
      <c r="G847" s="28"/>
      <c r="H847" s="22" t="str">
        <f>IF(G847="","",ROUNDDOWN('Lesné celky'!$C$2*G847,2))</f>
        <v/>
      </c>
      <c r="I847" s="28"/>
      <c r="J847" s="28"/>
      <c r="K847" s="28"/>
      <c r="L847" s="28"/>
      <c r="M847" s="24">
        <f t="shared" si="53"/>
        <v>0</v>
      </c>
      <c r="N847" s="112" t="str">
        <f t="shared" si="54"/>
        <v/>
      </c>
      <c r="O847" s="31"/>
      <c r="P847" s="33" t="str">
        <f t="shared" si="51"/>
        <v/>
      </c>
      <c r="R847" s="174" t="str">
        <f t="shared" si="52"/>
        <v/>
      </c>
    </row>
    <row r="848" spans="1:18" ht="24.75" customHeight="1" x14ac:dyDescent="0.2">
      <c r="A848" s="212"/>
      <c r="B848" s="213"/>
      <c r="C848" s="214"/>
      <c r="D848" s="88"/>
      <c r="E848" s="110"/>
      <c r="F848" s="28"/>
      <c r="G848" s="28"/>
      <c r="H848" s="22" t="str">
        <f>IF(G848="","",ROUNDDOWN('Lesné celky'!$C$2*G848,2))</f>
        <v/>
      </c>
      <c r="I848" s="28"/>
      <c r="J848" s="28"/>
      <c r="K848" s="28"/>
      <c r="L848" s="28"/>
      <c r="M848" s="24">
        <f t="shared" si="53"/>
        <v>0</v>
      </c>
      <c r="N848" s="112" t="str">
        <f t="shared" si="54"/>
        <v/>
      </c>
      <c r="O848" s="31"/>
      <c r="P848" s="33" t="str">
        <f t="shared" si="51"/>
        <v/>
      </c>
      <c r="R848" s="174" t="str">
        <f t="shared" si="52"/>
        <v/>
      </c>
    </row>
    <row r="849" spans="1:18" ht="24.75" customHeight="1" x14ac:dyDescent="0.2">
      <c r="A849" s="212"/>
      <c r="B849" s="213"/>
      <c r="C849" s="214"/>
      <c r="D849" s="88"/>
      <c r="E849" s="110"/>
      <c r="F849" s="28"/>
      <c r="G849" s="28"/>
      <c r="H849" s="22" t="str">
        <f>IF(G849="","",ROUNDDOWN('Lesné celky'!$C$2*G849,2))</f>
        <v/>
      </c>
      <c r="I849" s="28"/>
      <c r="J849" s="28"/>
      <c r="K849" s="28"/>
      <c r="L849" s="28"/>
      <c r="M849" s="24">
        <f t="shared" si="53"/>
        <v>0</v>
      </c>
      <c r="N849" s="112" t="str">
        <f t="shared" si="54"/>
        <v/>
      </c>
      <c r="O849" s="31"/>
      <c r="P849" s="33" t="str">
        <f t="shared" si="51"/>
        <v/>
      </c>
      <c r="R849" s="174" t="str">
        <f t="shared" si="52"/>
        <v/>
      </c>
    </row>
    <row r="850" spans="1:18" ht="24.75" customHeight="1" x14ac:dyDescent="0.2">
      <c r="A850" s="212"/>
      <c r="B850" s="213"/>
      <c r="C850" s="214"/>
      <c r="D850" s="88"/>
      <c r="E850" s="110"/>
      <c r="F850" s="28"/>
      <c r="G850" s="28"/>
      <c r="H850" s="22" t="str">
        <f>IF(G850="","",ROUNDDOWN('Lesné celky'!$C$2*G850,2))</f>
        <v/>
      </c>
      <c r="I850" s="28"/>
      <c r="J850" s="28"/>
      <c r="K850" s="28"/>
      <c r="L850" s="28"/>
      <c r="M850" s="24">
        <f t="shared" si="53"/>
        <v>0</v>
      </c>
      <c r="N850" s="112" t="str">
        <f t="shared" si="54"/>
        <v/>
      </c>
      <c r="O850" s="31"/>
      <c r="P850" s="33" t="str">
        <f t="shared" si="51"/>
        <v/>
      </c>
      <c r="R850" s="174" t="str">
        <f t="shared" si="52"/>
        <v/>
      </c>
    </row>
    <row r="851" spans="1:18" ht="24.75" customHeight="1" x14ac:dyDescent="0.2">
      <c r="A851" s="212"/>
      <c r="B851" s="213"/>
      <c r="C851" s="214"/>
      <c r="D851" s="88"/>
      <c r="E851" s="110"/>
      <c r="F851" s="28"/>
      <c r="G851" s="28"/>
      <c r="H851" s="22" t="str">
        <f>IF(G851="","",ROUNDDOWN('Lesné celky'!$C$2*G851,2))</f>
        <v/>
      </c>
      <c r="I851" s="28"/>
      <c r="J851" s="28"/>
      <c r="K851" s="28"/>
      <c r="L851" s="28"/>
      <c r="M851" s="24">
        <f t="shared" si="53"/>
        <v>0</v>
      </c>
      <c r="N851" s="112" t="str">
        <f t="shared" si="54"/>
        <v/>
      </c>
      <c r="O851" s="31"/>
      <c r="P851" s="33" t="str">
        <f t="shared" si="51"/>
        <v/>
      </c>
      <c r="R851" s="174" t="str">
        <f t="shared" si="52"/>
        <v/>
      </c>
    </row>
    <row r="852" spans="1:18" ht="24.75" customHeight="1" x14ac:dyDescent="0.2">
      <c r="A852" s="212"/>
      <c r="B852" s="213"/>
      <c r="C852" s="214"/>
      <c r="D852" s="88"/>
      <c r="E852" s="110"/>
      <c r="F852" s="28"/>
      <c r="G852" s="28"/>
      <c r="H852" s="22" t="str">
        <f>IF(G852="","",ROUNDDOWN('Lesné celky'!$C$2*G852,2))</f>
        <v/>
      </c>
      <c r="I852" s="28"/>
      <c r="J852" s="28"/>
      <c r="K852" s="28"/>
      <c r="L852" s="28"/>
      <c r="M852" s="24">
        <f t="shared" si="53"/>
        <v>0</v>
      </c>
      <c r="N852" s="112" t="str">
        <f t="shared" si="54"/>
        <v/>
      </c>
      <c r="O852" s="31"/>
      <c r="P852" s="33" t="str">
        <f t="shared" ref="P852:P915" si="55">IF(H852="","",H852-O852)</f>
        <v/>
      </c>
      <c r="R852" s="174" t="str">
        <f t="shared" ref="R852:R915" si="56">IF(AND(H852&lt;&gt;"",OR(E852="",D852="",A852="")),"nekorektne zadané údaje","")</f>
        <v/>
      </c>
    </row>
    <row r="853" spans="1:18" ht="24.75" customHeight="1" x14ac:dyDescent="0.2">
      <c r="A853" s="212"/>
      <c r="B853" s="213"/>
      <c r="C853" s="214"/>
      <c r="D853" s="88"/>
      <c r="E853" s="110"/>
      <c r="F853" s="28"/>
      <c r="G853" s="28"/>
      <c r="H853" s="22" t="str">
        <f>IF(G853="","",ROUNDDOWN('Lesné celky'!$C$2*G853,2))</f>
        <v/>
      </c>
      <c r="I853" s="28"/>
      <c r="J853" s="28"/>
      <c r="K853" s="28"/>
      <c r="L853" s="28"/>
      <c r="M853" s="24">
        <f t="shared" si="53"/>
        <v>0</v>
      </c>
      <c r="N853" s="112" t="str">
        <f t="shared" si="54"/>
        <v/>
      </c>
      <c r="O853" s="31"/>
      <c r="P853" s="33" t="str">
        <f t="shared" si="55"/>
        <v/>
      </c>
      <c r="R853" s="174" t="str">
        <f t="shared" si="56"/>
        <v/>
      </c>
    </row>
    <row r="854" spans="1:18" ht="24.75" customHeight="1" x14ac:dyDescent="0.2">
      <c r="A854" s="212"/>
      <c r="B854" s="213"/>
      <c r="C854" s="214"/>
      <c r="D854" s="88"/>
      <c r="E854" s="110"/>
      <c r="F854" s="28"/>
      <c r="G854" s="28"/>
      <c r="H854" s="22" t="str">
        <f>IF(G854="","",ROUNDDOWN('Lesné celky'!$C$2*G854,2))</f>
        <v/>
      </c>
      <c r="I854" s="28"/>
      <c r="J854" s="28"/>
      <c r="K854" s="28"/>
      <c r="L854" s="28"/>
      <c r="M854" s="24">
        <f t="shared" si="53"/>
        <v>0</v>
      </c>
      <c r="N854" s="112" t="str">
        <f t="shared" si="54"/>
        <v/>
      </c>
      <c r="O854" s="31"/>
      <c r="P854" s="33" t="str">
        <f t="shared" si="55"/>
        <v/>
      </c>
      <c r="R854" s="174" t="str">
        <f t="shared" si="56"/>
        <v/>
      </c>
    </row>
    <row r="855" spans="1:18" ht="24.75" customHeight="1" x14ac:dyDescent="0.2">
      <c r="A855" s="212"/>
      <c r="B855" s="213"/>
      <c r="C855" s="214"/>
      <c r="D855" s="88"/>
      <c r="E855" s="110"/>
      <c r="F855" s="28"/>
      <c r="G855" s="28"/>
      <c r="H855" s="22" t="str">
        <f>IF(G855="","",ROUNDDOWN('Lesné celky'!$C$2*G855,2))</f>
        <v/>
      </c>
      <c r="I855" s="28"/>
      <c r="J855" s="28"/>
      <c r="K855" s="28"/>
      <c r="L855" s="28"/>
      <c r="M855" s="24">
        <f t="shared" si="53"/>
        <v>0</v>
      </c>
      <c r="N855" s="112" t="str">
        <f t="shared" si="54"/>
        <v/>
      </c>
      <c r="O855" s="31"/>
      <c r="P855" s="33" t="str">
        <f t="shared" si="55"/>
        <v/>
      </c>
      <c r="R855" s="174" t="str">
        <f t="shared" si="56"/>
        <v/>
      </c>
    </row>
    <row r="856" spans="1:18" ht="24.75" customHeight="1" x14ac:dyDescent="0.2">
      <c r="A856" s="212"/>
      <c r="B856" s="213"/>
      <c r="C856" s="214"/>
      <c r="D856" s="88"/>
      <c r="E856" s="110"/>
      <c r="F856" s="28"/>
      <c r="G856" s="28"/>
      <c r="H856" s="22" t="str">
        <f>IF(G856="","",ROUNDDOWN('Lesné celky'!$C$2*G856,2))</f>
        <v/>
      </c>
      <c r="I856" s="28"/>
      <c r="J856" s="28"/>
      <c r="K856" s="28"/>
      <c r="L856" s="28"/>
      <c r="M856" s="24">
        <f t="shared" si="53"/>
        <v>0</v>
      </c>
      <c r="N856" s="112" t="str">
        <f t="shared" si="54"/>
        <v/>
      </c>
      <c r="O856" s="31"/>
      <c r="P856" s="33" t="str">
        <f t="shared" si="55"/>
        <v/>
      </c>
      <c r="R856" s="174" t="str">
        <f t="shared" si="56"/>
        <v/>
      </c>
    </row>
    <row r="857" spans="1:18" ht="24.75" customHeight="1" x14ac:dyDescent="0.2">
      <c r="A857" s="212"/>
      <c r="B857" s="213"/>
      <c r="C857" s="214"/>
      <c r="D857" s="88"/>
      <c r="E857" s="110"/>
      <c r="F857" s="28"/>
      <c r="G857" s="28"/>
      <c r="H857" s="22" t="str">
        <f>IF(G857="","",ROUNDDOWN('Lesné celky'!$C$2*G857,2))</f>
        <v/>
      </c>
      <c r="I857" s="28"/>
      <c r="J857" s="28"/>
      <c r="K857" s="28"/>
      <c r="L857" s="28"/>
      <c r="M857" s="24">
        <f t="shared" si="53"/>
        <v>0</v>
      </c>
      <c r="N857" s="112" t="str">
        <f t="shared" si="54"/>
        <v/>
      </c>
      <c r="O857" s="31"/>
      <c r="P857" s="33" t="str">
        <f t="shared" si="55"/>
        <v/>
      </c>
      <c r="R857" s="174" t="str">
        <f t="shared" si="56"/>
        <v/>
      </c>
    </row>
    <row r="858" spans="1:18" ht="24.75" customHeight="1" x14ac:dyDescent="0.2">
      <c r="A858" s="212"/>
      <c r="B858" s="213"/>
      <c r="C858" s="214"/>
      <c r="D858" s="88"/>
      <c r="E858" s="110"/>
      <c r="F858" s="28"/>
      <c r="G858" s="28"/>
      <c r="H858" s="22" t="str">
        <f>IF(G858="","",ROUNDDOWN('Lesné celky'!$C$2*G858,2))</f>
        <v/>
      </c>
      <c r="I858" s="28"/>
      <c r="J858" s="28"/>
      <c r="K858" s="28"/>
      <c r="L858" s="28"/>
      <c r="M858" s="24">
        <f t="shared" si="53"/>
        <v>0</v>
      </c>
      <c r="N858" s="112" t="str">
        <f t="shared" si="54"/>
        <v/>
      </c>
      <c r="O858" s="31"/>
      <c r="P858" s="33" t="str">
        <f t="shared" si="55"/>
        <v/>
      </c>
      <c r="R858" s="174" t="str">
        <f t="shared" si="56"/>
        <v/>
      </c>
    </row>
    <row r="859" spans="1:18" ht="24.75" customHeight="1" x14ac:dyDescent="0.2">
      <c r="A859" s="212"/>
      <c r="B859" s="213"/>
      <c r="C859" s="214"/>
      <c r="D859" s="88"/>
      <c r="E859" s="110"/>
      <c r="F859" s="28"/>
      <c r="G859" s="28"/>
      <c r="H859" s="22" t="str">
        <f>IF(G859="","",ROUNDDOWN('Lesné celky'!$C$2*G859,2))</f>
        <v/>
      </c>
      <c r="I859" s="28"/>
      <c r="J859" s="28"/>
      <c r="K859" s="28"/>
      <c r="L859" s="28"/>
      <c r="M859" s="24">
        <f t="shared" si="53"/>
        <v>0</v>
      </c>
      <c r="N859" s="112" t="str">
        <f t="shared" si="54"/>
        <v/>
      </c>
      <c r="O859" s="31"/>
      <c r="P859" s="33" t="str">
        <f t="shared" si="55"/>
        <v/>
      </c>
      <c r="R859" s="174" t="str">
        <f t="shared" si="56"/>
        <v/>
      </c>
    </row>
    <row r="860" spans="1:18" ht="24.75" customHeight="1" x14ac:dyDescent="0.2">
      <c r="A860" s="212"/>
      <c r="B860" s="213"/>
      <c r="C860" s="214"/>
      <c r="D860" s="88"/>
      <c r="E860" s="110"/>
      <c r="F860" s="28"/>
      <c r="G860" s="28"/>
      <c r="H860" s="22" t="str">
        <f>IF(G860="","",ROUNDDOWN('Lesné celky'!$C$2*G860,2))</f>
        <v/>
      </c>
      <c r="I860" s="28"/>
      <c r="J860" s="28"/>
      <c r="K860" s="28"/>
      <c r="L860" s="28"/>
      <c r="M860" s="24">
        <f t="shared" si="53"/>
        <v>0</v>
      </c>
      <c r="N860" s="112" t="str">
        <f t="shared" si="54"/>
        <v/>
      </c>
      <c r="O860" s="31"/>
      <c r="P860" s="33" t="str">
        <f t="shared" si="55"/>
        <v/>
      </c>
      <c r="R860" s="174" t="str">
        <f t="shared" si="56"/>
        <v/>
      </c>
    </row>
    <row r="861" spans="1:18" ht="24.75" customHeight="1" x14ac:dyDescent="0.2">
      <c r="A861" s="212"/>
      <c r="B861" s="213"/>
      <c r="C861" s="214"/>
      <c r="D861" s="88"/>
      <c r="E861" s="110"/>
      <c r="F861" s="28"/>
      <c r="G861" s="28"/>
      <c r="H861" s="22" t="str">
        <f>IF(G861="","",ROUNDDOWN('Lesné celky'!$C$2*G861,2))</f>
        <v/>
      </c>
      <c r="I861" s="28"/>
      <c r="J861" s="28"/>
      <c r="K861" s="28"/>
      <c r="L861" s="28"/>
      <c r="M861" s="24">
        <f t="shared" si="53"/>
        <v>0</v>
      </c>
      <c r="N861" s="112" t="str">
        <f t="shared" si="54"/>
        <v/>
      </c>
      <c r="O861" s="31"/>
      <c r="P861" s="33" t="str">
        <f t="shared" si="55"/>
        <v/>
      </c>
      <c r="R861" s="174" t="str">
        <f t="shared" si="56"/>
        <v/>
      </c>
    </row>
    <row r="862" spans="1:18" ht="24.75" customHeight="1" x14ac:dyDescent="0.2">
      <c r="A862" s="212"/>
      <c r="B862" s="213"/>
      <c r="C862" s="214"/>
      <c r="D862" s="88"/>
      <c r="E862" s="110"/>
      <c r="F862" s="28"/>
      <c r="G862" s="28"/>
      <c r="H862" s="22" t="str">
        <f>IF(G862="","",ROUNDDOWN('Lesné celky'!$C$2*G862,2))</f>
        <v/>
      </c>
      <c r="I862" s="28"/>
      <c r="J862" s="28"/>
      <c r="K862" s="28"/>
      <c r="L862" s="28"/>
      <c r="M862" s="24">
        <f t="shared" si="53"/>
        <v>0</v>
      </c>
      <c r="N862" s="112" t="str">
        <f t="shared" si="54"/>
        <v/>
      </c>
      <c r="O862" s="31"/>
      <c r="P862" s="33" t="str">
        <f t="shared" si="55"/>
        <v/>
      </c>
      <c r="R862" s="174" t="str">
        <f t="shared" si="56"/>
        <v/>
      </c>
    </row>
    <row r="863" spans="1:18" ht="24.75" customHeight="1" x14ac:dyDescent="0.2">
      <c r="A863" s="212"/>
      <c r="B863" s="213"/>
      <c r="C863" s="214"/>
      <c r="D863" s="88"/>
      <c r="E863" s="110"/>
      <c r="F863" s="28"/>
      <c r="G863" s="28"/>
      <c r="H863" s="22" t="str">
        <f>IF(G863="","",ROUNDDOWN('Lesné celky'!$C$2*G863,2))</f>
        <v/>
      </c>
      <c r="I863" s="28"/>
      <c r="J863" s="28"/>
      <c r="K863" s="28"/>
      <c r="L863" s="28"/>
      <c r="M863" s="24">
        <f t="shared" si="53"/>
        <v>0</v>
      </c>
      <c r="N863" s="112" t="str">
        <f t="shared" si="54"/>
        <v/>
      </c>
      <c r="O863" s="31"/>
      <c r="P863" s="33" t="str">
        <f t="shared" si="55"/>
        <v/>
      </c>
      <c r="R863" s="174" t="str">
        <f t="shared" si="56"/>
        <v/>
      </c>
    </row>
    <row r="864" spans="1:18" ht="24.75" customHeight="1" x14ac:dyDescent="0.2">
      <c r="A864" s="212"/>
      <c r="B864" s="213"/>
      <c r="C864" s="214"/>
      <c r="D864" s="88"/>
      <c r="E864" s="110"/>
      <c r="F864" s="28"/>
      <c r="G864" s="28"/>
      <c r="H864" s="22" t="str">
        <f>IF(G864="","",ROUNDDOWN('Lesné celky'!$C$2*G864,2))</f>
        <v/>
      </c>
      <c r="I864" s="28"/>
      <c r="J864" s="28"/>
      <c r="K864" s="28"/>
      <c r="L864" s="28"/>
      <c r="M864" s="24">
        <f t="shared" si="53"/>
        <v>0</v>
      </c>
      <c r="N864" s="112" t="str">
        <f t="shared" si="54"/>
        <v/>
      </c>
      <c r="O864" s="31"/>
      <c r="P864" s="33" t="str">
        <f t="shared" si="55"/>
        <v/>
      </c>
      <c r="R864" s="174" t="str">
        <f t="shared" si="56"/>
        <v/>
      </c>
    </row>
    <row r="865" spans="1:18" ht="24.75" customHeight="1" x14ac:dyDescent="0.2">
      <c r="A865" s="212"/>
      <c r="B865" s="213"/>
      <c r="C865" s="214"/>
      <c r="D865" s="88"/>
      <c r="E865" s="110"/>
      <c r="F865" s="28"/>
      <c r="G865" s="28"/>
      <c r="H865" s="22" t="str">
        <f>IF(G865="","",ROUNDDOWN('Lesné celky'!$C$2*G865,2))</f>
        <v/>
      </c>
      <c r="I865" s="28"/>
      <c r="J865" s="28"/>
      <c r="K865" s="28"/>
      <c r="L865" s="28"/>
      <c r="M865" s="24">
        <f t="shared" si="53"/>
        <v>0</v>
      </c>
      <c r="N865" s="112" t="str">
        <f t="shared" si="54"/>
        <v/>
      </c>
      <c r="O865" s="31"/>
      <c r="P865" s="33" t="str">
        <f t="shared" si="55"/>
        <v/>
      </c>
      <c r="R865" s="174" t="str">
        <f t="shared" si="56"/>
        <v/>
      </c>
    </row>
    <row r="866" spans="1:18" ht="24.75" customHeight="1" x14ac:dyDescent="0.2">
      <c r="A866" s="212"/>
      <c r="B866" s="213"/>
      <c r="C866" s="214"/>
      <c r="D866" s="88"/>
      <c r="E866" s="110"/>
      <c r="F866" s="28"/>
      <c r="G866" s="28"/>
      <c r="H866" s="22" t="str">
        <f>IF(G866="","",ROUNDDOWN('Lesné celky'!$C$2*G866,2))</f>
        <v/>
      </c>
      <c r="I866" s="28"/>
      <c r="J866" s="28"/>
      <c r="K866" s="28"/>
      <c r="L866" s="28"/>
      <c r="M866" s="24">
        <f t="shared" si="53"/>
        <v>0</v>
      </c>
      <c r="N866" s="112" t="str">
        <f t="shared" si="54"/>
        <v/>
      </c>
      <c r="O866" s="31"/>
      <c r="P866" s="33" t="str">
        <f t="shared" si="55"/>
        <v/>
      </c>
      <c r="R866" s="174" t="str">
        <f t="shared" si="56"/>
        <v/>
      </c>
    </row>
    <row r="867" spans="1:18" ht="24.75" customHeight="1" x14ac:dyDescent="0.2">
      <c r="A867" s="212"/>
      <c r="B867" s="213"/>
      <c r="C867" s="214"/>
      <c r="D867" s="88"/>
      <c r="E867" s="110"/>
      <c r="F867" s="28"/>
      <c r="G867" s="28"/>
      <c r="H867" s="22" t="str">
        <f>IF(G867="","",ROUNDDOWN('Lesné celky'!$C$2*G867,2))</f>
        <v/>
      </c>
      <c r="I867" s="28"/>
      <c r="J867" s="28"/>
      <c r="K867" s="28"/>
      <c r="L867" s="28"/>
      <c r="M867" s="24">
        <f t="shared" si="53"/>
        <v>0</v>
      </c>
      <c r="N867" s="112" t="str">
        <f t="shared" si="54"/>
        <v/>
      </c>
      <c r="O867" s="31"/>
      <c r="P867" s="33" t="str">
        <f t="shared" si="55"/>
        <v/>
      </c>
      <c r="R867" s="174" t="str">
        <f t="shared" si="56"/>
        <v/>
      </c>
    </row>
    <row r="868" spans="1:18" ht="24.75" customHeight="1" x14ac:dyDescent="0.2">
      <c r="A868" s="212"/>
      <c r="B868" s="213"/>
      <c r="C868" s="214"/>
      <c r="D868" s="88"/>
      <c r="E868" s="110"/>
      <c r="F868" s="28"/>
      <c r="G868" s="28"/>
      <c r="H868" s="22" t="str">
        <f>IF(G868="","",ROUNDDOWN('Lesné celky'!$C$2*G868,2))</f>
        <v/>
      </c>
      <c r="I868" s="28"/>
      <c r="J868" s="28"/>
      <c r="K868" s="28"/>
      <c r="L868" s="28"/>
      <c r="M868" s="24">
        <f t="shared" si="53"/>
        <v>0</v>
      </c>
      <c r="N868" s="112" t="str">
        <f t="shared" si="54"/>
        <v/>
      </c>
      <c r="O868" s="31"/>
      <c r="P868" s="33" t="str">
        <f t="shared" si="55"/>
        <v/>
      </c>
      <c r="R868" s="174" t="str">
        <f t="shared" si="56"/>
        <v/>
      </c>
    </row>
    <row r="869" spans="1:18" ht="24.75" customHeight="1" x14ac:dyDescent="0.2">
      <c r="A869" s="212"/>
      <c r="B869" s="213"/>
      <c r="C869" s="214"/>
      <c r="D869" s="88"/>
      <c r="E869" s="110"/>
      <c r="F869" s="28"/>
      <c r="G869" s="28"/>
      <c r="H869" s="22" t="str">
        <f>IF(G869="","",ROUNDDOWN('Lesné celky'!$C$2*G869,2))</f>
        <v/>
      </c>
      <c r="I869" s="28"/>
      <c r="J869" s="28"/>
      <c r="K869" s="28"/>
      <c r="L869" s="28"/>
      <c r="M869" s="24">
        <f t="shared" si="53"/>
        <v>0</v>
      </c>
      <c r="N869" s="112" t="str">
        <f t="shared" si="54"/>
        <v/>
      </c>
      <c r="O869" s="31"/>
      <c r="P869" s="33" t="str">
        <f t="shared" si="55"/>
        <v/>
      </c>
      <c r="R869" s="174" t="str">
        <f t="shared" si="56"/>
        <v/>
      </c>
    </row>
    <row r="870" spans="1:18" ht="24.75" customHeight="1" x14ac:dyDescent="0.2">
      <c r="A870" s="212"/>
      <c r="B870" s="213"/>
      <c r="C870" s="214"/>
      <c r="D870" s="88"/>
      <c r="E870" s="110"/>
      <c r="F870" s="28"/>
      <c r="G870" s="28"/>
      <c r="H870" s="22" t="str">
        <f>IF(G870="","",ROUNDDOWN('Lesné celky'!$C$2*G870,2))</f>
        <v/>
      </c>
      <c r="I870" s="28"/>
      <c r="J870" s="28"/>
      <c r="K870" s="28"/>
      <c r="L870" s="28"/>
      <c r="M870" s="24">
        <f t="shared" si="53"/>
        <v>0</v>
      </c>
      <c r="N870" s="112" t="str">
        <f t="shared" si="54"/>
        <v/>
      </c>
      <c r="O870" s="31"/>
      <c r="P870" s="33" t="str">
        <f t="shared" si="55"/>
        <v/>
      </c>
      <c r="R870" s="174" t="str">
        <f t="shared" si="56"/>
        <v/>
      </c>
    </row>
    <row r="871" spans="1:18" ht="24.75" customHeight="1" x14ac:dyDescent="0.2">
      <c r="A871" s="212"/>
      <c r="B871" s="213"/>
      <c r="C871" s="214"/>
      <c r="D871" s="88"/>
      <c r="E871" s="110"/>
      <c r="F871" s="28"/>
      <c r="G871" s="28"/>
      <c r="H871" s="22" t="str">
        <f>IF(G871="","",ROUNDDOWN('Lesné celky'!$C$2*G871,2))</f>
        <v/>
      </c>
      <c r="I871" s="28"/>
      <c r="J871" s="28"/>
      <c r="K871" s="28"/>
      <c r="L871" s="28"/>
      <c r="M871" s="24">
        <f t="shared" si="53"/>
        <v>0</v>
      </c>
      <c r="N871" s="112" t="str">
        <f t="shared" si="54"/>
        <v/>
      </c>
      <c r="O871" s="31"/>
      <c r="P871" s="33" t="str">
        <f t="shared" si="55"/>
        <v/>
      </c>
      <c r="R871" s="174" t="str">
        <f t="shared" si="56"/>
        <v/>
      </c>
    </row>
    <row r="872" spans="1:18" ht="24.75" customHeight="1" x14ac:dyDescent="0.2">
      <c r="A872" s="212"/>
      <c r="B872" s="213"/>
      <c r="C872" s="214"/>
      <c r="D872" s="88"/>
      <c r="E872" s="110"/>
      <c r="F872" s="28"/>
      <c r="G872" s="28"/>
      <c r="H872" s="22" t="str">
        <f>IF(G872="","",ROUNDDOWN('Lesné celky'!$C$2*G872,2))</f>
        <v/>
      </c>
      <c r="I872" s="28"/>
      <c r="J872" s="28"/>
      <c r="K872" s="28"/>
      <c r="L872" s="28"/>
      <c r="M872" s="24">
        <f t="shared" si="53"/>
        <v>0</v>
      </c>
      <c r="N872" s="112" t="str">
        <f t="shared" si="54"/>
        <v/>
      </c>
      <c r="O872" s="31"/>
      <c r="P872" s="33" t="str">
        <f t="shared" si="55"/>
        <v/>
      </c>
      <c r="R872" s="174" t="str">
        <f t="shared" si="56"/>
        <v/>
      </c>
    </row>
    <row r="873" spans="1:18" ht="24.75" customHeight="1" x14ac:dyDescent="0.2">
      <c r="A873" s="212"/>
      <c r="B873" s="213"/>
      <c r="C873" s="214"/>
      <c r="D873" s="88"/>
      <c r="E873" s="110"/>
      <c r="F873" s="28"/>
      <c r="G873" s="28"/>
      <c r="H873" s="22" t="str">
        <f>IF(G873="","",ROUNDDOWN('Lesné celky'!$C$2*G873,2))</f>
        <v/>
      </c>
      <c r="I873" s="28"/>
      <c r="J873" s="28"/>
      <c r="K873" s="28"/>
      <c r="L873" s="28"/>
      <c r="M873" s="24">
        <f t="shared" si="53"/>
        <v>0</v>
      </c>
      <c r="N873" s="112" t="str">
        <f t="shared" si="54"/>
        <v/>
      </c>
      <c r="O873" s="31"/>
      <c r="P873" s="33" t="str">
        <f t="shared" si="55"/>
        <v/>
      </c>
      <c r="R873" s="174" t="str">
        <f t="shared" si="56"/>
        <v/>
      </c>
    </row>
    <row r="874" spans="1:18" ht="24.75" customHeight="1" x14ac:dyDescent="0.2">
      <c r="A874" s="212"/>
      <c r="B874" s="213"/>
      <c r="C874" s="214"/>
      <c r="D874" s="88"/>
      <c r="E874" s="110"/>
      <c r="F874" s="28"/>
      <c r="G874" s="28"/>
      <c r="H874" s="22" t="str">
        <f>IF(G874="","",ROUNDDOWN('Lesné celky'!$C$2*G874,2))</f>
        <v/>
      </c>
      <c r="I874" s="28"/>
      <c r="J874" s="28"/>
      <c r="K874" s="28"/>
      <c r="L874" s="28"/>
      <c r="M874" s="24">
        <f t="shared" si="53"/>
        <v>0</v>
      </c>
      <c r="N874" s="112" t="str">
        <f t="shared" si="54"/>
        <v/>
      </c>
      <c r="O874" s="31"/>
      <c r="P874" s="33" t="str">
        <f t="shared" si="55"/>
        <v/>
      </c>
      <c r="R874" s="174" t="str">
        <f t="shared" si="56"/>
        <v/>
      </c>
    </row>
    <row r="875" spans="1:18" ht="24.75" customHeight="1" x14ac:dyDescent="0.2">
      <c r="A875" s="212"/>
      <c r="B875" s="213"/>
      <c r="C875" s="214"/>
      <c r="D875" s="88"/>
      <c r="E875" s="110"/>
      <c r="F875" s="28"/>
      <c r="G875" s="28"/>
      <c r="H875" s="22" t="str">
        <f>IF(G875="","",ROUNDDOWN('Lesné celky'!$C$2*G875,2))</f>
        <v/>
      </c>
      <c r="I875" s="28"/>
      <c r="J875" s="28"/>
      <c r="K875" s="28"/>
      <c r="L875" s="28"/>
      <c r="M875" s="24">
        <f t="shared" si="53"/>
        <v>0</v>
      </c>
      <c r="N875" s="112" t="str">
        <f t="shared" si="54"/>
        <v/>
      </c>
      <c r="O875" s="31"/>
      <c r="P875" s="33" t="str">
        <f t="shared" si="55"/>
        <v/>
      </c>
      <c r="R875" s="174" t="str">
        <f t="shared" si="56"/>
        <v/>
      </c>
    </row>
    <row r="876" spans="1:18" ht="24.75" customHeight="1" x14ac:dyDescent="0.2">
      <c r="A876" s="212"/>
      <c r="B876" s="213"/>
      <c r="C876" s="214"/>
      <c r="D876" s="88"/>
      <c r="E876" s="110"/>
      <c r="F876" s="28"/>
      <c r="G876" s="28"/>
      <c r="H876" s="22" t="str">
        <f>IF(G876="","",ROUNDDOWN('Lesné celky'!$C$2*G876,2))</f>
        <v/>
      </c>
      <c r="I876" s="28"/>
      <c r="J876" s="28"/>
      <c r="K876" s="28"/>
      <c r="L876" s="28"/>
      <c r="M876" s="24">
        <f t="shared" si="53"/>
        <v>0</v>
      </c>
      <c r="N876" s="112" t="str">
        <f t="shared" si="54"/>
        <v/>
      </c>
      <c r="O876" s="31"/>
      <c r="P876" s="33" t="str">
        <f t="shared" si="55"/>
        <v/>
      </c>
      <c r="R876" s="174" t="str">
        <f t="shared" si="56"/>
        <v/>
      </c>
    </row>
    <row r="877" spans="1:18" ht="24.75" customHeight="1" x14ac:dyDescent="0.2">
      <c r="A877" s="212"/>
      <c r="B877" s="213"/>
      <c r="C877" s="214"/>
      <c r="D877" s="88"/>
      <c r="E877" s="110"/>
      <c r="F877" s="28"/>
      <c r="G877" s="28"/>
      <c r="H877" s="22" t="str">
        <f>IF(G877="","",ROUNDDOWN('Lesné celky'!$C$2*G877,2))</f>
        <v/>
      </c>
      <c r="I877" s="28"/>
      <c r="J877" s="28"/>
      <c r="K877" s="28"/>
      <c r="L877" s="28"/>
      <c r="M877" s="24">
        <f t="shared" si="53"/>
        <v>0</v>
      </c>
      <c r="N877" s="112" t="str">
        <f t="shared" si="54"/>
        <v/>
      </c>
      <c r="O877" s="31"/>
      <c r="P877" s="33" t="str">
        <f t="shared" si="55"/>
        <v/>
      </c>
      <c r="R877" s="174" t="str">
        <f t="shared" si="56"/>
        <v/>
      </c>
    </row>
    <row r="878" spans="1:18" ht="24.75" customHeight="1" x14ac:dyDescent="0.2">
      <c r="A878" s="212"/>
      <c r="B878" s="213"/>
      <c r="C878" s="214"/>
      <c r="D878" s="88"/>
      <c r="E878" s="110"/>
      <c r="F878" s="28"/>
      <c r="G878" s="28"/>
      <c r="H878" s="22" t="str">
        <f>IF(G878="","",ROUNDDOWN('Lesné celky'!$C$2*G878,2))</f>
        <v/>
      </c>
      <c r="I878" s="28"/>
      <c r="J878" s="28"/>
      <c r="K878" s="28"/>
      <c r="L878" s="28"/>
      <c r="M878" s="24">
        <f t="shared" si="53"/>
        <v>0</v>
      </c>
      <c r="N878" s="112" t="str">
        <f t="shared" si="54"/>
        <v/>
      </c>
      <c r="O878" s="31"/>
      <c r="P878" s="33" t="str">
        <f t="shared" si="55"/>
        <v/>
      </c>
      <c r="R878" s="174" t="str">
        <f t="shared" si="56"/>
        <v/>
      </c>
    </row>
    <row r="879" spans="1:18" ht="24.75" customHeight="1" x14ac:dyDescent="0.2">
      <c r="A879" s="212"/>
      <c r="B879" s="213"/>
      <c r="C879" s="214"/>
      <c r="D879" s="88"/>
      <c r="E879" s="110"/>
      <c r="F879" s="28"/>
      <c r="G879" s="28"/>
      <c r="H879" s="22" t="str">
        <f>IF(G879="","",ROUNDDOWN('Lesné celky'!$C$2*G879,2))</f>
        <v/>
      </c>
      <c r="I879" s="28"/>
      <c r="J879" s="28"/>
      <c r="K879" s="28"/>
      <c r="L879" s="28"/>
      <c r="M879" s="24">
        <f t="shared" si="53"/>
        <v>0</v>
      </c>
      <c r="N879" s="112" t="str">
        <f t="shared" si="54"/>
        <v/>
      </c>
      <c r="O879" s="31"/>
      <c r="P879" s="33" t="str">
        <f t="shared" si="55"/>
        <v/>
      </c>
      <c r="R879" s="174" t="str">
        <f t="shared" si="56"/>
        <v/>
      </c>
    </row>
    <row r="880" spans="1:18" ht="24.75" customHeight="1" x14ac:dyDescent="0.2">
      <c r="A880" s="212"/>
      <c r="B880" s="213"/>
      <c r="C880" s="214"/>
      <c r="D880" s="88"/>
      <c r="E880" s="110"/>
      <c r="F880" s="28"/>
      <c r="G880" s="28"/>
      <c r="H880" s="22" t="str">
        <f>IF(G880="","",ROUNDDOWN('Lesné celky'!$C$2*G880,2))</f>
        <v/>
      </c>
      <c r="I880" s="28"/>
      <c r="J880" s="28"/>
      <c r="K880" s="28"/>
      <c r="L880" s="28"/>
      <c r="M880" s="24">
        <f t="shared" si="53"/>
        <v>0</v>
      </c>
      <c r="N880" s="112" t="str">
        <f t="shared" si="54"/>
        <v/>
      </c>
      <c r="O880" s="31"/>
      <c r="P880" s="33" t="str">
        <f t="shared" si="55"/>
        <v/>
      </c>
      <c r="R880" s="174" t="str">
        <f t="shared" si="56"/>
        <v/>
      </c>
    </row>
    <row r="881" spans="1:18" ht="24.75" customHeight="1" x14ac:dyDescent="0.2">
      <c r="A881" s="212"/>
      <c r="B881" s="213"/>
      <c r="C881" s="214"/>
      <c r="D881" s="88"/>
      <c r="E881" s="110"/>
      <c r="F881" s="28"/>
      <c r="G881" s="28"/>
      <c r="H881" s="22" t="str">
        <f>IF(G881="","",ROUNDDOWN('Lesné celky'!$C$2*G881,2))</f>
        <v/>
      </c>
      <c r="I881" s="28"/>
      <c r="J881" s="28"/>
      <c r="K881" s="28"/>
      <c r="L881" s="28"/>
      <c r="M881" s="24">
        <f t="shared" si="53"/>
        <v>0</v>
      </c>
      <c r="N881" s="112" t="str">
        <f t="shared" si="54"/>
        <v/>
      </c>
      <c r="O881" s="31"/>
      <c r="P881" s="33" t="str">
        <f t="shared" si="55"/>
        <v/>
      </c>
      <c r="R881" s="174" t="str">
        <f t="shared" si="56"/>
        <v/>
      </c>
    </row>
    <row r="882" spans="1:18" ht="24.75" customHeight="1" x14ac:dyDescent="0.2">
      <c r="A882" s="212"/>
      <c r="B882" s="213"/>
      <c r="C882" s="214"/>
      <c r="D882" s="88"/>
      <c r="E882" s="110"/>
      <c r="F882" s="28"/>
      <c r="G882" s="28"/>
      <c r="H882" s="22" t="str">
        <f>IF(G882="","",ROUNDDOWN('Lesné celky'!$C$2*G882,2))</f>
        <v/>
      </c>
      <c r="I882" s="28"/>
      <c r="J882" s="28"/>
      <c r="K882" s="28"/>
      <c r="L882" s="28"/>
      <c r="M882" s="24">
        <f t="shared" si="53"/>
        <v>0</v>
      </c>
      <c r="N882" s="112" t="str">
        <f t="shared" si="54"/>
        <v/>
      </c>
      <c r="O882" s="31"/>
      <c r="P882" s="33" t="str">
        <f t="shared" si="55"/>
        <v/>
      </c>
      <c r="R882" s="174" t="str">
        <f t="shared" si="56"/>
        <v/>
      </c>
    </row>
    <row r="883" spans="1:18" ht="24.75" customHeight="1" x14ac:dyDescent="0.2">
      <c r="A883" s="212"/>
      <c r="B883" s="213"/>
      <c r="C883" s="214"/>
      <c r="D883" s="88"/>
      <c r="E883" s="110"/>
      <c r="F883" s="28"/>
      <c r="G883" s="28"/>
      <c r="H883" s="22" t="str">
        <f>IF(G883="","",ROUNDDOWN('Lesné celky'!$C$2*G883,2))</f>
        <v/>
      </c>
      <c r="I883" s="28"/>
      <c r="J883" s="28"/>
      <c r="K883" s="28"/>
      <c r="L883" s="28"/>
      <c r="M883" s="24">
        <f t="shared" si="53"/>
        <v>0</v>
      </c>
      <c r="N883" s="112" t="str">
        <f t="shared" si="54"/>
        <v/>
      </c>
      <c r="O883" s="31"/>
      <c r="P883" s="33" t="str">
        <f t="shared" si="55"/>
        <v/>
      </c>
      <c r="R883" s="174" t="str">
        <f t="shared" si="56"/>
        <v/>
      </c>
    </row>
    <row r="884" spans="1:18" ht="24.75" customHeight="1" x14ac:dyDescent="0.2">
      <c r="A884" s="212"/>
      <c r="B884" s="213"/>
      <c r="C884" s="214"/>
      <c r="D884" s="88"/>
      <c r="E884" s="110"/>
      <c r="F884" s="28"/>
      <c r="G884" s="28"/>
      <c r="H884" s="22" t="str">
        <f>IF(G884="","",ROUNDDOWN('Lesné celky'!$C$2*G884,2))</f>
        <v/>
      </c>
      <c r="I884" s="28"/>
      <c r="J884" s="28"/>
      <c r="K884" s="28"/>
      <c r="L884" s="28"/>
      <c r="M884" s="24">
        <f t="shared" si="53"/>
        <v>0</v>
      </c>
      <c r="N884" s="112" t="str">
        <f t="shared" si="54"/>
        <v/>
      </c>
      <c r="O884" s="31"/>
      <c r="P884" s="33" t="str">
        <f t="shared" si="55"/>
        <v/>
      </c>
      <c r="R884" s="174" t="str">
        <f t="shared" si="56"/>
        <v/>
      </c>
    </row>
    <row r="885" spans="1:18" ht="24.75" customHeight="1" x14ac:dyDescent="0.2">
      <c r="A885" s="212"/>
      <c r="B885" s="213"/>
      <c r="C885" s="214"/>
      <c r="D885" s="88"/>
      <c r="E885" s="110"/>
      <c r="F885" s="28"/>
      <c r="G885" s="28"/>
      <c r="H885" s="22" t="str">
        <f>IF(G885="","",ROUNDDOWN('Lesné celky'!$C$2*G885,2))</f>
        <v/>
      </c>
      <c r="I885" s="28"/>
      <c r="J885" s="28"/>
      <c r="K885" s="28"/>
      <c r="L885" s="28"/>
      <c r="M885" s="24">
        <f t="shared" si="53"/>
        <v>0</v>
      </c>
      <c r="N885" s="112" t="str">
        <f t="shared" si="54"/>
        <v/>
      </c>
      <c r="O885" s="31"/>
      <c r="P885" s="33" t="str">
        <f t="shared" si="55"/>
        <v/>
      </c>
      <c r="R885" s="174" t="str">
        <f t="shared" si="56"/>
        <v/>
      </c>
    </row>
    <row r="886" spans="1:18" ht="24.75" customHeight="1" x14ac:dyDescent="0.2">
      <c r="A886" s="212"/>
      <c r="B886" s="213"/>
      <c r="C886" s="214"/>
      <c r="D886" s="88"/>
      <c r="E886" s="110"/>
      <c r="F886" s="28"/>
      <c r="G886" s="28"/>
      <c r="H886" s="22" t="str">
        <f>IF(G886="","",ROUNDDOWN('Lesné celky'!$C$2*G886,2))</f>
        <v/>
      </c>
      <c r="I886" s="28"/>
      <c r="J886" s="28"/>
      <c r="K886" s="28"/>
      <c r="L886" s="28"/>
      <c r="M886" s="24">
        <f t="shared" si="53"/>
        <v>0</v>
      </c>
      <c r="N886" s="112" t="str">
        <f t="shared" si="54"/>
        <v/>
      </c>
      <c r="O886" s="31"/>
      <c r="P886" s="33" t="str">
        <f t="shared" si="55"/>
        <v/>
      </c>
      <c r="R886" s="174" t="str">
        <f t="shared" si="56"/>
        <v/>
      </c>
    </row>
    <row r="887" spans="1:18" ht="24.75" customHeight="1" x14ac:dyDescent="0.2">
      <c r="A887" s="212"/>
      <c r="B887" s="213"/>
      <c r="C887" s="214"/>
      <c r="D887" s="88"/>
      <c r="E887" s="110"/>
      <c r="F887" s="28"/>
      <c r="G887" s="28"/>
      <c r="H887" s="22" t="str">
        <f>IF(G887="","",ROUNDDOWN('Lesné celky'!$C$2*G887,2))</f>
        <v/>
      </c>
      <c r="I887" s="28"/>
      <c r="J887" s="28"/>
      <c r="K887" s="28"/>
      <c r="L887" s="28"/>
      <c r="M887" s="24">
        <f t="shared" si="53"/>
        <v>0</v>
      </c>
      <c r="N887" s="112" t="str">
        <f t="shared" si="54"/>
        <v/>
      </c>
      <c r="O887" s="31"/>
      <c r="P887" s="33" t="str">
        <f t="shared" si="55"/>
        <v/>
      </c>
      <c r="R887" s="174" t="str">
        <f t="shared" si="56"/>
        <v/>
      </c>
    </row>
    <row r="888" spans="1:18" ht="24.75" customHeight="1" x14ac:dyDescent="0.2">
      <c r="A888" s="212"/>
      <c r="B888" s="213"/>
      <c r="C888" s="214"/>
      <c r="D888" s="88"/>
      <c r="E888" s="110"/>
      <c r="F888" s="28"/>
      <c r="G888" s="28"/>
      <c r="H888" s="22" t="str">
        <f>IF(G888="","",ROUNDDOWN('Lesné celky'!$C$2*G888,2))</f>
        <v/>
      </c>
      <c r="I888" s="28"/>
      <c r="J888" s="28"/>
      <c r="K888" s="28"/>
      <c r="L888" s="28"/>
      <c r="M888" s="24">
        <f t="shared" si="53"/>
        <v>0</v>
      </c>
      <c r="N888" s="112" t="str">
        <f t="shared" si="54"/>
        <v/>
      </c>
      <c r="O888" s="31"/>
      <c r="P888" s="33" t="str">
        <f t="shared" si="55"/>
        <v/>
      </c>
      <c r="R888" s="174" t="str">
        <f t="shared" si="56"/>
        <v/>
      </c>
    </row>
    <row r="889" spans="1:18" ht="24.75" customHeight="1" x14ac:dyDescent="0.2">
      <c r="A889" s="212"/>
      <c r="B889" s="213"/>
      <c r="C889" s="214"/>
      <c r="D889" s="88"/>
      <c r="E889" s="110"/>
      <c r="F889" s="28"/>
      <c r="G889" s="28"/>
      <c r="H889" s="22" t="str">
        <f>IF(G889="","",ROUNDDOWN('Lesné celky'!$C$2*G889,2))</f>
        <v/>
      </c>
      <c r="I889" s="28"/>
      <c r="J889" s="28"/>
      <c r="K889" s="28"/>
      <c r="L889" s="28"/>
      <c r="M889" s="24">
        <f t="shared" si="53"/>
        <v>0</v>
      </c>
      <c r="N889" s="112" t="str">
        <f t="shared" si="54"/>
        <v/>
      </c>
      <c r="O889" s="31"/>
      <c r="P889" s="33" t="str">
        <f t="shared" si="55"/>
        <v/>
      </c>
      <c r="R889" s="174" t="str">
        <f t="shared" si="56"/>
        <v/>
      </c>
    </row>
    <row r="890" spans="1:18" ht="24.75" customHeight="1" x14ac:dyDescent="0.2">
      <c r="A890" s="212"/>
      <c r="B890" s="213"/>
      <c r="C890" s="214"/>
      <c r="D890" s="88"/>
      <c r="E890" s="110"/>
      <c r="F890" s="28"/>
      <c r="G890" s="28"/>
      <c r="H890" s="22" t="str">
        <f>IF(G890="","",ROUNDDOWN('Lesné celky'!$C$2*G890,2))</f>
        <v/>
      </c>
      <c r="I890" s="28"/>
      <c r="J890" s="28"/>
      <c r="K890" s="28"/>
      <c r="L890" s="28"/>
      <c r="M890" s="24">
        <f t="shared" si="53"/>
        <v>0</v>
      </c>
      <c r="N890" s="112" t="str">
        <f t="shared" si="54"/>
        <v/>
      </c>
      <c r="O890" s="31"/>
      <c r="P890" s="33" t="str">
        <f t="shared" si="55"/>
        <v/>
      </c>
      <c r="R890" s="174" t="str">
        <f t="shared" si="56"/>
        <v/>
      </c>
    </row>
    <row r="891" spans="1:18" ht="24.75" customHeight="1" x14ac:dyDescent="0.2">
      <c r="A891" s="212"/>
      <c r="B891" s="213"/>
      <c r="C891" s="214"/>
      <c r="D891" s="88"/>
      <c r="E891" s="110"/>
      <c r="F891" s="28"/>
      <c r="G891" s="28"/>
      <c r="H891" s="22" t="str">
        <f>IF(G891="","",ROUNDDOWN('Lesné celky'!$C$2*G891,2))</f>
        <v/>
      </c>
      <c r="I891" s="28"/>
      <c r="J891" s="28"/>
      <c r="K891" s="28"/>
      <c r="L891" s="28"/>
      <c r="M891" s="24">
        <f t="shared" si="53"/>
        <v>0</v>
      </c>
      <c r="N891" s="112" t="str">
        <f t="shared" si="54"/>
        <v/>
      </c>
      <c r="O891" s="31"/>
      <c r="P891" s="33" t="str">
        <f t="shared" si="55"/>
        <v/>
      </c>
      <c r="R891" s="174" t="str">
        <f t="shared" si="56"/>
        <v/>
      </c>
    </row>
    <row r="892" spans="1:18" ht="24.75" customHeight="1" x14ac:dyDescent="0.2">
      <c r="A892" s="212"/>
      <c r="B892" s="213"/>
      <c r="C892" s="214"/>
      <c r="D892" s="88"/>
      <c r="E892" s="110"/>
      <c r="F892" s="28"/>
      <c r="G892" s="28"/>
      <c r="H892" s="22" t="str">
        <f>IF(G892="","",ROUNDDOWN('Lesné celky'!$C$2*G892,2))</f>
        <v/>
      </c>
      <c r="I892" s="28"/>
      <c r="J892" s="28"/>
      <c r="K892" s="28"/>
      <c r="L892" s="28"/>
      <c r="M892" s="24">
        <f t="shared" si="53"/>
        <v>0</v>
      </c>
      <c r="N892" s="112" t="str">
        <f t="shared" si="54"/>
        <v/>
      </c>
      <c r="O892" s="31"/>
      <c r="P892" s="33" t="str">
        <f t="shared" si="55"/>
        <v/>
      </c>
      <c r="R892" s="174" t="str">
        <f t="shared" si="56"/>
        <v/>
      </c>
    </row>
    <row r="893" spans="1:18" ht="24.75" customHeight="1" x14ac:dyDescent="0.2">
      <c r="A893" s="212"/>
      <c r="B893" s="213"/>
      <c r="C893" s="214"/>
      <c r="D893" s="88"/>
      <c r="E893" s="110"/>
      <c r="F893" s="28"/>
      <c r="G893" s="28"/>
      <c r="H893" s="22" t="str">
        <f>IF(G893="","",ROUNDDOWN('Lesné celky'!$C$2*G893,2))</f>
        <v/>
      </c>
      <c r="I893" s="28"/>
      <c r="J893" s="28"/>
      <c r="K893" s="28"/>
      <c r="L893" s="28"/>
      <c r="M893" s="24">
        <f t="shared" si="53"/>
        <v>0</v>
      </c>
      <c r="N893" s="112" t="str">
        <f t="shared" si="54"/>
        <v/>
      </c>
      <c r="O893" s="31"/>
      <c r="P893" s="33" t="str">
        <f t="shared" si="55"/>
        <v/>
      </c>
      <c r="R893" s="174" t="str">
        <f t="shared" si="56"/>
        <v/>
      </c>
    </row>
    <row r="894" spans="1:18" ht="24.75" customHeight="1" x14ac:dyDescent="0.2">
      <c r="A894" s="212"/>
      <c r="B894" s="213"/>
      <c r="C894" s="214"/>
      <c r="D894" s="88"/>
      <c r="E894" s="110"/>
      <c r="F894" s="28"/>
      <c r="G894" s="28"/>
      <c r="H894" s="22" t="str">
        <f>IF(G894="","",ROUNDDOWN('Lesné celky'!$C$2*G894,2))</f>
        <v/>
      </c>
      <c r="I894" s="28"/>
      <c r="J894" s="28"/>
      <c r="K894" s="28"/>
      <c r="L894" s="28"/>
      <c r="M894" s="24">
        <f t="shared" si="53"/>
        <v>0</v>
      </c>
      <c r="N894" s="112" t="str">
        <f t="shared" si="54"/>
        <v/>
      </c>
      <c r="O894" s="31"/>
      <c r="P894" s="33" t="str">
        <f t="shared" si="55"/>
        <v/>
      </c>
      <c r="R894" s="174" t="str">
        <f t="shared" si="56"/>
        <v/>
      </c>
    </row>
    <row r="895" spans="1:18" ht="24.75" customHeight="1" x14ac:dyDescent="0.2">
      <c r="A895" s="212"/>
      <c r="B895" s="213"/>
      <c r="C895" s="214"/>
      <c r="D895" s="88"/>
      <c r="E895" s="110"/>
      <c r="F895" s="28"/>
      <c r="G895" s="28"/>
      <c r="H895" s="22" t="str">
        <f>IF(G895="","",ROUNDDOWN('Lesné celky'!$C$2*G895,2))</f>
        <v/>
      </c>
      <c r="I895" s="28"/>
      <c r="J895" s="28"/>
      <c r="K895" s="28"/>
      <c r="L895" s="28"/>
      <c r="M895" s="24">
        <f t="shared" si="53"/>
        <v>0</v>
      </c>
      <c r="N895" s="112" t="str">
        <f t="shared" si="54"/>
        <v/>
      </c>
      <c r="O895" s="31"/>
      <c r="P895" s="33" t="str">
        <f t="shared" si="55"/>
        <v/>
      </c>
      <c r="R895" s="174" t="str">
        <f t="shared" si="56"/>
        <v/>
      </c>
    </row>
    <row r="896" spans="1:18" ht="24.75" customHeight="1" x14ac:dyDescent="0.2">
      <c r="A896" s="212"/>
      <c r="B896" s="213"/>
      <c r="C896" s="214"/>
      <c r="D896" s="88"/>
      <c r="E896" s="110"/>
      <c r="F896" s="28"/>
      <c r="G896" s="28"/>
      <c r="H896" s="22" t="str">
        <f>IF(G896="","",ROUNDDOWN('Lesné celky'!$C$2*G896,2))</f>
        <v/>
      </c>
      <c r="I896" s="28"/>
      <c r="J896" s="28"/>
      <c r="K896" s="28"/>
      <c r="L896" s="28"/>
      <c r="M896" s="24">
        <f t="shared" si="53"/>
        <v>0</v>
      </c>
      <c r="N896" s="112" t="str">
        <f t="shared" si="54"/>
        <v/>
      </c>
      <c r="O896" s="31"/>
      <c r="P896" s="33" t="str">
        <f t="shared" si="55"/>
        <v/>
      </c>
      <c r="R896" s="174" t="str">
        <f t="shared" si="56"/>
        <v/>
      </c>
    </row>
    <row r="897" spans="1:18" ht="24.75" customHeight="1" x14ac:dyDescent="0.2">
      <c r="A897" s="212"/>
      <c r="B897" s="213"/>
      <c r="C897" s="214"/>
      <c r="D897" s="88"/>
      <c r="E897" s="110"/>
      <c r="F897" s="28"/>
      <c r="G897" s="28"/>
      <c r="H897" s="22" t="str">
        <f>IF(G897="","",ROUNDDOWN('Lesné celky'!$C$2*G897,2))</f>
        <v/>
      </c>
      <c r="I897" s="28"/>
      <c r="J897" s="28"/>
      <c r="K897" s="28"/>
      <c r="L897" s="28"/>
      <c r="M897" s="24">
        <f t="shared" si="53"/>
        <v>0</v>
      </c>
      <c r="N897" s="112" t="str">
        <f t="shared" si="54"/>
        <v/>
      </c>
      <c r="O897" s="31"/>
      <c r="P897" s="33" t="str">
        <f t="shared" si="55"/>
        <v/>
      </c>
      <c r="R897" s="174" t="str">
        <f t="shared" si="56"/>
        <v/>
      </c>
    </row>
    <row r="898" spans="1:18" ht="24.75" customHeight="1" x14ac:dyDescent="0.2">
      <c r="A898" s="212"/>
      <c r="B898" s="213"/>
      <c r="C898" s="214"/>
      <c r="D898" s="88"/>
      <c r="E898" s="110"/>
      <c r="F898" s="28"/>
      <c r="G898" s="28"/>
      <c r="H898" s="22" t="str">
        <f>IF(G898="","",ROUNDDOWN('Lesné celky'!$C$2*G898,2))</f>
        <v/>
      </c>
      <c r="I898" s="28"/>
      <c r="J898" s="28"/>
      <c r="K898" s="28"/>
      <c r="L898" s="28"/>
      <c r="M898" s="24">
        <f t="shared" ref="M898:M961" si="57">SUM(I898:L898)</f>
        <v>0</v>
      </c>
      <c r="N898" s="112" t="str">
        <f t="shared" ref="N898:N961" si="58">IF(ROUNDDOWN(F898*G898,2)-ROUNDDOWN(SUM(I898:L898),2)=0,"","zlý súčet")</f>
        <v/>
      </c>
      <c r="O898" s="31"/>
      <c r="P898" s="33" t="str">
        <f t="shared" si="55"/>
        <v/>
      </c>
      <c r="R898" s="174" t="str">
        <f t="shared" si="56"/>
        <v/>
      </c>
    </row>
    <row r="899" spans="1:18" ht="24.75" customHeight="1" x14ac:dyDescent="0.2">
      <c r="A899" s="212"/>
      <c r="B899" s="213"/>
      <c r="C899" s="214"/>
      <c r="D899" s="88"/>
      <c r="E899" s="110"/>
      <c r="F899" s="28"/>
      <c r="G899" s="28"/>
      <c r="H899" s="22" t="str">
        <f>IF(G899="","",ROUNDDOWN('Lesné celky'!$C$2*G899,2))</f>
        <v/>
      </c>
      <c r="I899" s="28"/>
      <c r="J899" s="28"/>
      <c r="K899" s="28"/>
      <c r="L899" s="28"/>
      <c r="M899" s="24">
        <f t="shared" si="57"/>
        <v>0</v>
      </c>
      <c r="N899" s="112" t="str">
        <f t="shared" si="58"/>
        <v/>
      </c>
      <c r="O899" s="31"/>
      <c r="P899" s="33" t="str">
        <f t="shared" si="55"/>
        <v/>
      </c>
      <c r="R899" s="174" t="str">
        <f t="shared" si="56"/>
        <v/>
      </c>
    </row>
    <row r="900" spans="1:18" ht="24.75" customHeight="1" x14ac:dyDescent="0.2">
      <c r="A900" s="212"/>
      <c r="B900" s="213"/>
      <c r="C900" s="214"/>
      <c r="D900" s="88"/>
      <c r="E900" s="110"/>
      <c r="F900" s="28"/>
      <c r="G900" s="28"/>
      <c r="H900" s="22" t="str">
        <f>IF(G900="","",ROUNDDOWN('Lesné celky'!$C$2*G900,2))</f>
        <v/>
      </c>
      <c r="I900" s="28"/>
      <c r="J900" s="28"/>
      <c r="K900" s="28"/>
      <c r="L900" s="28"/>
      <c r="M900" s="24">
        <f t="shared" si="57"/>
        <v>0</v>
      </c>
      <c r="N900" s="112" t="str">
        <f t="shared" si="58"/>
        <v/>
      </c>
      <c r="O900" s="31"/>
      <c r="P900" s="33" t="str">
        <f t="shared" si="55"/>
        <v/>
      </c>
      <c r="R900" s="174" t="str">
        <f t="shared" si="56"/>
        <v/>
      </c>
    </row>
    <row r="901" spans="1:18" ht="24.75" customHeight="1" x14ac:dyDescent="0.2">
      <c r="A901" s="212"/>
      <c r="B901" s="213"/>
      <c r="C901" s="214"/>
      <c r="D901" s="88"/>
      <c r="E901" s="110"/>
      <c r="F901" s="28"/>
      <c r="G901" s="28"/>
      <c r="H901" s="22" t="str">
        <f>IF(G901="","",ROUNDDOWN('Lesné celky'!$C$2*G901,2))</f>
        <v/>
      </c>
      <c r="I901" s="28"/>
      <c r="J901" s="28"/>
      <c r="K901" s="28"/>
      <c r="L901" s="28"/>
      <c r="M901" s="24">
        <f t="shared" si="57"/>
        <v>0</v>
      </c>
      <c r="N901" s="112" t="str">
        <f t="shared" si="58"/>
        <v/>
      </c>
      <c r="O901" s="31"/>
      <c r="P901" s="33" t="str">
        <f t="shared" si="55"/>
        <v/>
      </c>
      <c r="R901" s="174" t="str">
        <f t="shared" si="56"/>
        <v/>
      </c>
    </row>
    <row r="902" spans="1:18" ht="24.75" customHeight="1" x14ac:dyDescent="0.2">
      <c r="A902" s="212"/>
      <c r="B902" s="213"/>
      <c r="C902" s="214"/>
      <c r="D902" s="88"/>
      <c r="E902" s="110"/>
      <c r="F902" s="28"/>
      <c r="G902" s="28"/>
      <c r="H902" s="22" t="str">
        <f>IF(G902="","",ROUNDDOWN('Lesné celky'!$C$2*G902,2))</f>
        <v/>
      </c>
      <c r="I902" s="28"/>
      <c r="J902" s="28"/>
      <c r="K902" s="28"/>
      <c r="L902" s="28"/>
      <c r="M902" s="24">
        <f t="shared" si="57"/>
        <v>0</v>
      </c>
      <c r="N902" s="112" t="str">
        <f t="shared" si="58"/>
        <v/>
      </c>
      <c r="O902" s="31"/>
      <c r="P902" s="33" t="str">
        <f t="shared" si="55"/>
        <v/>
      </c>
      <c r="R902" s="174" t="str">
        <f t="shared" si="56"/>
        <v/>
      </c>
    </row>
    <row r="903" spans="1:18" ht="24.75" customHeight="1" x14ac:dyDescent="0.2">
      <c r="A903" s="212"/>
      <c r="B903" s="213"/>
      <c r="C903" s="214"/>
      <c r="D903" s="88"/>
      <c r="E903" s="110"/>
      <c r="F903" s="28"/>
      <c r="G903" s="28"/>
      <c r="H903" s="22" t="str">
        <f>IF(G903="","",ROUNDDOWN('Lesné celky'!$C$2*G903,2))</f>
        <v/>
      </c>
      <c r="I903" s="28"/>
      <c r="J903" s="28"/>
      <c r="K903" s="28"/>
      <c r="L903" s="28"/>
      <c r="M903" s="24">
        <f t="shared" si="57"/>
        <v>0</v>
      </c>
      <c r="N903" s="112" t="str">
        <f t="shared" si="58"/>
        <v/>
      </c>
      <c r="O903" s="31"/>
      <c r="P903" s="33" t="str">
        <f t="shared" si="55"/>
        <v/>
      </c>
      <c r="R903" s="174" t="str">
        <f t="shared" si="56"/>
        <v/>
      </c>
    </row>
    <row r="904" spans="1:18" ht="24.75" customHeight="1" x14ac:dyDescent="0.2">
      <c r="A904" s="212"/>
      <c r="B904" s="213"/>
      <c r="C904" s="214"/>
      <c r="D904" s="88"/>
      <c r="E904" s="110"/>
      <c r="F904" s="28"/>
      <c r="G904" s="28"/>
      <c r="H904" s="22" t="str">
        <f>IF(G904="","",ROUNDDOWN('Lesné celky'!$C$2*G904,2))</f>
        <v/>
      </c>
      <c r="I904" s="28"/>
      <c r="J904" s="28"/>
      <c r="K904" s="28"/>
      <c r="L904" s="28"/>
      <c r="M904" s="24">
        <f t="shared" si="57"/>
        <v>0</v>
      </c>
      <c r="N904" s="112" t="str">
        <f t="shared" si="58"/>
        <v/>
      </c>
      <c r="O904" s="31"/>
      <c r="P904" s="33" t="str">
        <f t="shared" si="55"/>
        <v/>
      </c>
      <c r="R904" s="174" t="str">
        <f t="shared" si="56"/>
        <v/>
      </c>
    </row>
    <row r="905" spans="1:18" ht="24.75" customHeight="1" x14ac:dyDescent="0.2">
      <c r="A905" s="212"/>
      <c r="B905" s="213"/>
      <c r="C905" s="214"/>
      <c r="D905" s="88"/>
      <c r="E905" s="110"/>
      <c r="F905" s="28"/>
      <c r="G905" s="28"/>
      <c r="H905" s="22" t="str">
        <f>IF(G905="","",ROUNDDOWN('Lesné celky'!$C$2*G905,2))</f>
        <v/>
      </c>
      <c r="I905" s="28"/>
      <c r="J905" s="28"/>
      <c r="K905" s="28"/>
      <c r="L905" s="28"/>
      <c r="M905" s="24">
        <f t="shared" si="57"/>
        <v>0</v>
      </c>
      <c r="N905" s="112" t="str">
        <f t="shared" si="58"/>
        <v/>
      </c>
      <c r="O905" s="31"/>
      <c r="P905" s="33" t="str">
        <f t="shared" si="55"/>
        <v/>
      </c>
      <c r="R905" s="174" t="str">
        <f t="shared" si="56"/>
        <v/>
      </c>
    </row>
    <row r="906" spans="1:18" ht="24.75" customHeight="1" x14ac:dyDescent="0.2">
      <c r="A906" s="212"/>
      <c r="B906" s="213"/>
      <c r="C906" s="214"/>
      <c r="D906" s="88"/>
      <c r="E906" s="110"/>
      <c r="F906" s="28"/>
      <c r="G906" s="28"/>
      <c r="H906" s="22" t="str">
        <f>IF(G906="","",ROUNDDOWN('Lesné celky'!$C$2*G906,2))</f>
        <v/>
      </c>
      <c r="I906" s="28"/>
      <c r="J906" s="28"/>
      <c r="K906" s="28"/>
      <c r="L906" s="28"/>
      <c r="M906" s="24">
        <f t="shared" si="57"/>
        <v>0</v>
      </c>
      <c r="N906" s="112" t="str">
        <f t="shared" si="58"/>
        <v/>
      </c>
      <c r="O906" s="31"/>
      <c r="P906" s="33" t="str">
        <f t="shared" si="55"/>
        <v/>
      </c>
      <c r="R906" s="174" t="str">
        <f t="shared" si="56"/>
        <v/>
      </c>
    </row>
    <row r="907" spans="1:18" ht="24.75" customHeight="1" x14ac:dyDescent="0.2">
      <c r="A907" s="212"/>
      <c r="B907" s="213"/>
      <c r="C907" s="214"/>
      <c r="D907" s="88"/>
      <c r="E907" s="110"/>
      <c r="F907" s="28"/>
      <c r="G907" s="28"/>
      <c r="H907" s="22" t="str">
        <f>IF(G907="","",ROUNDDOWN('Lesné celky'!$C$2*G907,2))</f>
        <v/>
      </c>
      <c r="I907" s="28"/>
      <c r="J907" s="28"/>
      <c r="K907" s="28"/>
      <c r="L907" s="28"/>
      <c r="M907" s="24">
        <f t="shared" si="57"/>
        <v>0</v>
      </c>
      <c r="N907" s="112" t="str">
        <f t="shared" si="58"/>
        <v/>
      </c>
      <c r="O907" s="31"/>
      <c r="P907" s="33" t="str">
        <f t="shared" si="55"/>
        <v/>
      </c>
      <c r="R907" s="174" t="str">
        <f t="shared" si="56"/>
        <v/>
      </c>
    </row>
    <row r="908" spans="1:18" ht="24.75" customHeight="1" x14ac:dyDescent="0.2">
      <c r="A908" s="212"/>
      <c r="B908" s="213"/>
      <c r="C908" s="214"/>
      <c r="D908" s="88"/>
      <c r="E908" s="110"/>
      <c r="F908" s="28"/>
      <c r="G908" s="28"/>
      <c r="H908" s="22" t="str">
        <f>IF(G908="","",ROUNDDOWN('Lesné celky'!$C$2*G908,2))</f>
        <v/>
      </c>
      <c r="I908" s="28"/>
      <c r="J908" s="28"/>
      <c r="K908" s="28"/>
      <c r="L908" s="28"/>
      <c r="M908" s="24">
        <f t="shared" si="57"/>
        <v>0</v>
      </c>
      <c r="N908" s="112" t="str">
        <f t="shared" si="58"/>
        <v/>
      </c>
      <c r="O908" s="31"/>
      <c r="P908" s="33" t="str">
        <f t="shared" si="55"/>
        <v/>
      </c>
      <c r="R908" s="174" t="str">
        <f t="shared" si="56"/>
        <v/>
      </c>
    </row>
    <row r="909" spans="1:18" ht="24.75" customHeight="1" x14ac:dyDescent="0.2">
      <c r="A909" s="212"/>
      <c r="B909" s="213"/>
      <c r="C909" s="214"/>
      <c r="D909" s="88"/>
      <c r="E909" s="110"/>
      <c r="F909" s="28"/>
      <c r="G909" s="28"/>
      <c r="H909" s="22" t="str">
        <f>IF(G909="","",ROUNDDOWN('Lesné celky'!$C$2*G909,2))</f>
        <v/>
      </c>
      <c r="I909" s="28"/>
      <c r="J909" s="28"/>
      <c r="K909" s="28"/>
      <c r="L909" s="28"/>
      <c r="M909" s="24">
        <f t="shared" si="57"/>
        <v>0</v>
      </c>
      <c r="N909" s="112" t="str">
        <f t="shared" si="58"/>
        <v/>
      </c>
      <c r="O909" s="31"/>
      <c r="P909" s="33" t="str">
        <f t="shared" si="55"/>
        <v/>
      </c>
      <c r="R909" s="174" t="str">
        <f t="shared" si="56"/>
        <v/>
      </c>
    </row>
    <row r="910" spans="1:18" ht="24.75" customHeight="1" x14ac:dyDescent="0.2">
      <c r="A910" s="212"/>
      <c r="B910" s="213"/>
      <c r="C910" s="214"/>
      <c r="D910" s="88"/>
      <c r="E910" s="110"/>
      <c r="F910" s="28"/>
      <c r="G910" s="28"/>
      <c r="H910" s="22" t="str">
        <f>IF(G910="","",ROUNDDOWN('Lesné celky'!$C$2*G910,2))</f>
        <v/>
      </c>
      <c r="I910" s="28"/>
      <c r="J910" s="28"/>
      <c r="K910" s="28"/>
      <c r="L910" s="28"/>
      <c r="M910" s="24">
        <f t="shared" si="57"/>
        <v>0</v>
      </c>
      <c r="N910" s="112" t="str">
        <f t="shared" si="58"/>
        <v/>
      </c>
      <c r="O910" s="31"/>
      <c r="P910" s="33" t="str">
        <f t="shared" si="55"/>
        <v/>
      </c>
      <c r="R910" s="174" t="str">
        <f t="shared" si="56"/>
        <v/>
      </c>
    </row>
    <row r="911" spans="1:18" ht="24.75" customHeight="1" x14ac:dyDescent="0.2">
      <c r="A911" s="212"/>
      <c r="B911" s="213"/>
      <c r="C911" s="214"/>
      <c r="D911" s="88"/>
      <c r="E911" s="110"/>
      <c r="F911" s="28"/>
      <c r="G911" s="28"/>
      <c r="H911" s="22" t="str">
        <f>IF(G911="","",ROUNDDOWN('Lesné celky'!$C$2*G911,2))</f>
        <v/>
      </c>
      <c r="I911" s="28"/>
      <c r="J911" s="28"/>
      <c r="K911" s="28"/>
      <c r="L911" s="28"/>
      <c r="M911" s="24">
        <f t="shared" si="57"/>
        <v>0</v>
      </c>
      <c r="N911" s="112" t="str">
        <f t="shared" si="58"/>
        <v/>
      </c>
      <c r="O911" s="31"/>
      <c r="P911" s="33" t="str">
        <f t="shared" si="55"/>
        <v/>
      </c>
      <c r="R911" s="174" t="str">
        <f t="shared" si="56"/>
        <v/>
      </c>
    </row>
    <row r="912" spans="1:18" ht="24.75" customHeight="1" x14ac:dyDescent="0.2">
      <c r="A912" s="212"/>
      <c r="B912" s="213"/>
      <c r="C912" s="214"/>
      <c r="D912" s="88"/>
      <c r="E912" s="110"/>
      <c r="F912" s="28"/>
      <c r="G912" s="28"/>
      <c r="H912" s="22" t="str">
        <f>IF(G912="","",ROUNDDOWN('Lesné celky'!$C$2*G912,2))</f>
        <v/>
      </c>
      <c r="I912" s="28"/>
      <c r="J912" s="28"/>
      <c r="K912" s="28"/>
      <c r="L912" s="28"/>
      <c r="M912" s="24">
        <f t="shared" si="57"/>
        <v>0</v>
      </c>
      <c r="N912" s="112" t="str">
        <f t="shared" si="58"/>
        <v/>
      </c>
      <c r="O912" s="31"/>
      <c r="P912" s="33" t="str">
        <f t="shared" si="55"/>
        <v/>
      </c>
      <c r="R912" s="174" t="str">
        <f t="shared" si="56"/>
        <v/>
      </c>
    </row>
    <row r="913" spans="1:18" ht="24.75" customHeight="1" x14ac:dyDescent="0.2">
      <c r="A913" s="212"/>
      <c r="B913" s="213"/>
      <c r="C913" s="214"/>
      <c r="D913" s="88"/>
      <c r="E913" s="110"/>
      <c r="F913" s="28"/>
      <c r="G913" s="28"/>
      <c r="H913" s="22" t="str">
        <f>IF(G913="","",ROUNDDOWN('Lesné celky'!$C$2*G913,2))</f>
        <v/>
      </c>
      <c r="I913" s="28"/>
      <c r="J913" s="28"/>
      <c r="K913" s="28"/>
      <c r="L913" s="28"/>
      <c r="M913" s="24">
        <f t="shared" si="57"/>
        <v>0</v>
      </c>
      <c r="N913" s="112" t="str">
        <f t="shared" si="58"/>
        <v/>
      </c>
      <c r="O913" s="31"/>
      <c r="P913" s="33" t="str">
        <f t="shared" si="55"/>
        <v/>
      </c>
      <c r="R913" s="174" t="str">
        <f t="shared" si="56"/>
        <v/>
      </c>
    </row>
    <row r="914" spans="1:18" ht="24.75" customHeight="1" x14ac:dyDescent="0.2">
      <c r="A914" s="212"/>
      <c r="B914" s="213"/>
      <c r="C914" s="214"/>
      <c r="D914" s="88"/>
      <c r="E914" s="110"/>
      <c r="F914" s="28"/>
      <c r="G914" s="28"/>
      <c r="H914" s="22" t="str">
        <f>IF(G914="","",ROUNDDOWN('Lesné celky'!$C$2*G914,2))</f>
        <v/>
      </c>
      <c r="I914" s="28"/>
      <c r="J914" s="28"/>
      <c r="K914" s="28"/>
      <c r="L914" s="28"/>
      <c r="M914" s="24">
        <f t="shared" si="57"/>
        <v>0</v>
      </c>
      <c r="N914" s="112" t="str">
        <f t="shared" si="58"/>
        <v/>
      </c>
      <c r="O914" s="31"/>
      <c r="P914" s="33" t="str">
        <f t="shared" si="55"/>
        <v/>
      </c>
      <c r="R914" s="174" t="str">
        <f t="shared" si="56"/>
        <v/>
      </c>
    </row>
    <row r="915" spans="1:18" ht="24.75" customHeight="1" x14ac:dyDescent="0.2">
      <c r="A915" s="212"/>
      <c r="B915" s="213"/>
      <c r="C915" s="214"/>
      <c r="D915" s="88"/>
      <c r="E915" s="110"/>
      <c r="F915" s="28"/>
      <c r="G915" s="28"/>
      <c r="H915" s="22" t="str">
        <f>IF(G915="","",ROUNDDOWN('Lesné celky'!$C$2*G915,2))</f>
        <v/>
      </c>
      <c r="I915" s="28"/>
      <c r="J915" s="28"/>
      <c r="K915" s="28"/>
      <c r="L915" s="28"/>
      <c r="M915" s="24">
        <f t="shared" si="57"/>
        <v>0</v>
      </c>
      <c r="N915" s="112" t="str">
        <f t="shared" si="58"/>
        <v/>
      </c>
      <c r="O915" s="31"/>
      <c r="P915" s="33" t="str">
        <f t="shared" si="55"/>
        <v/>
      </c>
      <c r="R915" s="174" t="str">
        <f t="shared" si="56"/>
        <v/>
      </c>
    </row>
    <row r="916" spans="1:18" ht="24.75" customHeight="1" x14ac:dyDescent="0.2">
      <c r="A916" s="212"/>
      <c r="B916" s="213"/>
      <c r="C916" s="214"/>
      <c r="D916" s="88"/>
      <c r="E916" s="110"/>
      <c r="F916" s="28"/>
      <c r="G916" s="28"/>
      <c r="H916" s="22" t="str">
        <f>IF(G916="","",ROUNDDOWN('Lesné celky'!$C$2*G916,2))</f>
        <v/>
      </c>
      <c r="I916" s="28"/>
      <c r="J916" s="28"/>
      <c r="K916" s="28"/>
      <c r="L916" s="28"/>
      <c r="M916" s="24">
        <f t="shared" si="57"/>
        <v>0</v>
      </c>
      <c r="N916" s="112" t="str">
        <f t="shared" si="58"/>
        <v/>
      </c>
      <c r="O916" s="31"/>
      <c r="P916" s="33" t="str">
        <f t="shared" ref="P916:P979" si="59">IF(H916="","",H916-O916)</f>
        <v/>
      </c>
      <c r="R916" s="174" t="str">
        <f t="shared" ref="R916:R979" si="60">IF(AND(H916&lt;&gt;"",OR(E916="",D916="",A916="")),"nekorektne zadané údaje","")</f>
        <v/>
      </c>
    </row>
    <row r="917" spans="1:18" ht="24.75" customHeight="1" x14ac:dyDescent="0.2">
      <c r="A917" s="212"/>
      <c r="B917" s="213"/>
      <c r="C917" s="214"/>
      <c r="D917" s="88"/>
      <c r="E917" s="110"/>
      <c r="F917" s="28"/>
      <c r="G917" s="28"/>
      <c r="H917" s="22" t="str">
        <f>IF(G917="","",ROUNDDOWN('Lesné celky'!$C$2*G917,2))</f>
        <v/>
      </c>
      <c r="I917" s="28"/>
      <c r="J917" s="28"/>
      <c r="K917" s="28"/>
      <c r="L917" s="28"/>
      <c r="M917" s="24">
        <f t="shared" si="57"/>
        <v>0</v>
      </c>
      <c r="N917" s="112" t="str">
        <f t="shared" si="58"/>
        <v/>
      </c>
      <c r="O917" s="31"/>
      <c r="P917" s="33" t="str">
        <f t="shared" si="59"/>
        <v/>
      </c>
      <c r="R917" s="174" t="str">
        <f t="shared" si="60"/>
        <v/>
      </c>
    </row>
    <row r="918" spans="1:18" ht="24.75" customHeight="1" x14ac:dyDescent="0.2">
      <c r="A918" s="212"/>
      <c r="B918" s="213"/>
      <c r="C918" s="214"/>
      <c r="D918" s="88"/>
      <c r="E918" s="110"/>
      <c r="F918" s="28"/>
      <c r="G918" s="28"/>
      <c r="H918" s="22" t="str">
        <f>IF(G918="","",ROUNDDOWN('Lesné celky'!$C$2*G918,2))</f>
        <v/>
      </c>
      <c r="I918" s="28"/>
      <c r="J918" s="28"/>
      <c r="K918" s="28"/>
      <c r="L918" s="28"/>
      <c r="M918" s="24">
        <f t="shared" si="57"/>
        <v>0</v>
      </c>
      <c r="N918" s="112" t="str">
        <f t="shared" si="58"/>
        <v/>
      </c>
      <c r="O918" s="31"/>
      <c r="P918" s="33" t="str">
        <f t="shared" si="59"/>
        <v/>
      </c>
      <c r="R918" s="174" t="str">
        <f t="shared" si="60"/>
        <v/>
      </c>
    </row>
    <row r="919" spans="1:18" ht="24.75" customHeight="1" x14ac:dyDescent="0.2">
      <c r="A919" s="212"/>
      <c r="B919" s="213"/>
      <c r="C919" s="214"/>
      <c r="D919" s="88"/>
      <c r="E919" s="110"/>
      <c r="F919" s="28"/>
      <c r="G919" s="28"/>
      <c r="H919" s="22" t="str">
        <f>IF(G919="","",ROUNDDOWN('Lesné celky'!$C$2*G919,2))</f>
        <v/>
      </c>
      <c r="I919" s="28"/>
      <c r="J919" s="28"/>
      <c r="K919" s="28"/>
      <c r="L919" s="28"/>
      <c r="M919" s="24">
        <f t="shared" si="57"/>
        <v>0</v>
      </c>
      <c r="N919" s="112" t="str">
        <f t="shared" si="58"/>
        <v/>
      </c>
      <c r="O919" s="31"/>
      <c r="P919" s="33" t="str">
        <f t="shared" si="59"/>
        <v/>
      </c>
      <c r="R919" s="174" t="str">
        <f t="shared" si="60"/>
        <v/>
      </c>
    </row>
    <row r="920" spans="1:18" ht="24.75" customHeight="1" x14ac:dyDescent="0.2">
      <c r="A920" s="212"/>
      <c r="B920" s="213"/>
      <c r="C920" s="214"/>
      <c r="D920" s="88"/>
      <c r="E920" s="110"/>
      <c r="F920" s="28"/>
      <c r="G920" s="28"/>
      <c r="H920" s="22" t="str">
        <f>IF(G920="","",ROUNDDOWN('Lesné celky'!$C$2*G920,2))</f>
        <v/>
      </c>
      <c r="I920" s="28"/>
      <c r="J920" s="28"/>
      <c r="K920" s="28"/>
      <c r="L920" s="28"/>
      <c r="M920" s="24">
        <f t="shared" si="57"/>
        <v>0</v>
      </c>
      <c r="N920" s="112" t="str">
        <f t="shared" si="58"/>
        <v/>
      </c>
      <c r="O920" s="31"/>
      <c r="P920" s="33" t="str">
        <f t="shared" si="59"/>
        <v/>
      </c>
      <c r="R920" s="174" t="str">
        <f t="shared" si="60"/>
        <v/>
      </c>
    </row>
    <row r="921" spans="1:18" ht="24.75" customHeight="1" x14ac:dyDescent="0.2">
      <c r="A921" s="212"/>
      <c r="B921" s="213"/>
      <c r="C921" s="214"/>
      <c r="D921" s="88"/>
      <c r="E921" s="110"/>
      <c r="F921" s="28"/>
      <c r="G921" s="28"/>
      <c r="H921" s="22" t="str">
        <f>IF(G921="","",ROUNDDOWN('Lesné celky'!$C$2*G921,2))</f>
        <v/>
      </c>
      <c r="I921" s="28"/>
      <c r="J921" s="28"/>
      <c r="K921" s="28"/>
      <c r="L921" s="28"/>
      <c r="M921" s="24">
        <f t="shared" si="57"/>
        <v>0</v>
      </c>
      <c r="N921" s="112" t="str">
        <f t="shared" si="58"/>
        <v/>
      </c>
      <c r="O921" s="31"/>
      <c r="P921" s="33" t="str">
        <f t="shared" si="59"/>
        <v/>
      </c>
      <c r="R921" s="174" t="str">
        <f t="shared" si="60"/>
        <v/>
      </c>
    </row>
    <row r="922" spans="1:18" ht="24.75" customHeight="1" x14ac:dyDescent="0.2">
      <c r="A922" s="212"/>
      <c r="B922" s="213"/>
      <c r="C922" s="214"/>
      <c r="D922" s="88"/>
      <c r="E922" s="110"/>
      <c r="F922" s="28"/>
      <c r="G922" s="28"/>
      <c r="H922" s="22" t="str">
        <f>IF(G922="","",ROUNDDOWN('Lesné celky'!$C$2*G922,2))</f>
        <v/>
      </c>
      <c r="I922" s="28"/>
      <c r="J922" s="28"/>
      <c r="K922" s="28"/>
      <c r="L922" s="28"/>
      <c r="M922" s="24">
        <f t="shared" si="57"/>
        <v>0</v>
      </c>
      <c r="N922" s="112" t="str">
        <f t="shared" si="58"/>
        <v/>
      </c>
      <c r="O922" s="31"/>
      <c r="P922" s="33" t="str">
        <f t="shared" si="59"/>
        <v/>
      </c>
      <c r="R922" s="174" t="str">
        <f t="shared" si="60"/>
        <v/>
      </c>
    </row>
    <row r="923" spans="1:18" ht="24.75" customHeight="1" x14ac:dyDescent="0.2">
      <c r="A923" s="212"/>
      <c r="B923" s="213"/>
      <c r="C923" s="214"/>
      <c r="D923" s="88"/>
      <c r="E923" s="110"/>
      <c r="F923" s="28"/>
      <c r="G923" s="28"/>
      <c r="H923" s="22" t="str">
        <f>IF(G923="","",ROUNDDOWN('Lesné celky'!$C$2*G923,2))</f>
        <v/>
      </c>
      <c r="I923" s="28"/>
      <c r="J923" s="28"/>
      <c r="K923" s="28"/>
      <c r="L923" s="28"/>
      <c r="M923" s="24">
        <f t="shared" si="57"/>
        <v>0</v>
      </c>
      <c r="N923" s="112" t="str">
        <f t="shared" si="58"/>
        <v/>
      </c>
      <c r="O923" s="31"/>
      <c r="P923" s="33" t="str">
        <f t="shared" si="59"/>
        <v/>
      </c>
      <c r="R923" s="174" t="str">
        <f t="shared" si="60"/>
        <v/>
      </c>
    </row>
    <row r="924" spans="1:18" ht="24.75" customHeight="1" x14ac:dyDescent="0.2">
      <c r="A924" s="212"/>
      <c r="B924" s="213"/>
      <c r="C924" s="214"/>
      <c r="D924" s="88"/>
      <c r="E924" s="110"/>
      <c r="F924" s="28"/>
      <c r="G924" s="28"/>
      <c r="H924" s="22" t="str">
        <f>IF(G924="","",ROUNDDOWN('Lesné celky'!$C$2*G924,2))</f>
        <v/>
      </c>
      <c r="I924" s="28"/>
      <c r="J924" s="28"/>
      <c r="K924" s="28"/>
      <c r="L924" s="28"/>
      <c r="M924" s="24">
        <f t="shared" si="57"/>
        <v>0</v>
      </c>
      <c r="N924" s="112" t="str">
        <f t="shared" si="58"/>
        <v/>
      </c>
      <c r="O924" s="31"/>
      <c r="P924" s="33" t="str">
        <f t="shared" si="59"/>
        <v/>
      </c>
      <c r="R924" s="174" t="str">
        <f t="shared" si="60"/>
        <v/>
      </c>
    </row>
    <row r="925" spans="1:18" ht="24.75" customHeight="1" x14ac:dyDescent="0.2">
      <c r="A925" s="212"/>
      <c r="B925" s="213"/>
      <c r="C925" s="214"/>
      <c r="D925" s="88"/>
      <c r="E925" s="110"/>
      <c r="F925" s="28"/>
      <c r="G925" s="28"/>
      <c r="H925" s="22" t="str">
        <f>IF(G925="","",ROUNDDOWN('Lesné celky'!$C$2*G925,2))</f>
        <v/>
      </c>
      <c r="I925" s="28"/>
      <c r="J925" s="28"/>
      <c r="K925" s="28"/>
      <c r="L925" s="28"/>
      <c r="M925" s="24">
        <f t="shared" si="57"/>
        <v>0</v>
      </c>
      <c r="N925" s="112" t="str">
        <f t="shared" si="58"/>
        <v/>
      </c>
      <c r="O925" s="31"/>
      <c r="P925" s="33" t="str">
        <f t="shared" si="59"/>
        <v/>
      </c>
      <c r="R925" s="174" t="str">
        <f t="shared" si="60"/>
        <v/>
      </c>
    </row>
    <row r="926" spans="1:18" ht="24.75" customHeight="1" x14ac:dyDescent="0.2">
      <c r="A926" s="212"/>
      <c r="B926" s="213"/>
      <c r="C926" s="214"/>
      <c r="D926" s="88"/>
      <c r="E926" s="110"/>
      <c r="F926" s="28"/>
      <c r="G926" s="28"/>
      <c r="H926" s="22" t="str">
        <f>IF(G926="","",ROUNDDOWN('Lesné celky'!$C$2*G926,2))</f>
        <v/>
      </c>
      <c r="I926" s="28"/>
      <c r="J926" s="28"/>
      <c r="K926" s="28"/>
      <c r="L926" s="28"/>
      <c r="M926" s="24">
        <f t="shared" si="57"/>
        <v>0</v>
      </c>
      <c r="N926" s="112" t="str">
        <f t="shared" si="58"/>
        <v/>
      </c>
      <c r="O926" s="31"/>
      <c r="P926" s="33" t="str">
        <f t="shared" si="59"/>
        <v/>
      </c>
      <c r="R926" s="174" t="str">
        <f t="shared" si="60"/>
        <v/>
      </c>
    </row>
    <row r="927" spans="1:18" ht="24.75" customHeight="1" x14ac:dyDescent="0.2">
      <c r="A927" s="212"/>
      <c r="B927" s="213"/>
      <c r="C927" s="214"/>
      <c r="D927" s="88"/>
      <c r="E927" s="110"/>
      <c r="F927" s="28"/>
      <c r="G927" s="28"/>
      <c r="H927" s="22" t="str">
        <f>IF(G927="","",ROUNDDOWN('Lesné celky'!$C$2*G927,2))</f>
        <v/>
      </c>
      <c r="I927" s="28"/>
      <c r="J927" s="28"/>
      <c r="K927" s="28"/>
      <c r="L927" s="28"/>
      <c r="M927" s="24">
        <f t="shared" si="57"/>
        <v>0</v>
      </c>
      <c r="N927" s="112" t="str">
        <f t="shared" si="58"/>
        <v/>
      </c>
      <c r="O927" s="31"/>
      <c r="P927" s="33" t="str">
        <f t="shared" si="59"/>
        <v/>
      </c>
      <c r="R927" s="174" t="str">
        <f t="shared" si="60"/>
        <v/>
      </c>
    </row>
    <row r="928" spans="1:18" ht="24.75" customHeight="1" x14ac:dyDescent="0.2">
      <c r="A928" s="212"/>
      <c r="B928" s="213"/>
      <c r="C928" s="214"/>
      <c r="D928" s="88"/>
      <c r="E928" s="110"/>
      <c r="F928" s="28"/>
      <c r="G928" s="28"/>
      <c r="H928" s="22" t="str">
        <f>IF(G928="","",ROUNDDOWN('Lesné celky'!$C$2*G928,2))</f>
        <v/>
      </c>
      <c r="I928" s="28"/>
      <c r="J928" s="28"/>
      <c r="K928" s="28"/>
      <c r="L928" s="28"/>
      <c r="M928" s="24">
        <f t="shared" si="57"/>
        <v>0</v>
      </c>
      <c r="N928" s="112" t="str">
        <f t="shared" si="58"/>
        <v/>
      </c>
      <c r="O928" s="31"/>
      <c r="P928" s="33" t="str">
        <f t="shared" si="59"/>
        <v/>
      </c>
      <c r="R928" s="174" t="str">
        <f t="shared" si="60"/>
        <v/>
      </c>
    </row>
    <row r="929" spans="1:18" ht="24.75" customHeight="1" x14ac:dyDescent="0.2">
      <c r="A929" s="212"/>
      <c r="B929" s="213"/>
      <c r="C929" s="214"/>
      <c r="D929" s="88"/>
      <c r="E929" s="110"/>
      <c r="F929" s="28"/>
      <c r="G929" s="28"/>
      <c r="H929" s="22" t="str">
        <f>IF(G929="","",ROUNDDOWN('Lesné celky'!$C$2*G929,2))</f>
        <v/>
      </c>
      <c r="I929" s="28"/>
      <c r="J929" s="28"/>
      <c r="K929" s="28"/>
      <c r="L929" s="28"/>
      <c r="M929" s="24">
        <f t="shared" si="57"/>
        <v>0</v>
      </c>
      <c r="N929" s="112" t="str">
        <f t="shared" si="58"/>
        <v/>
      </c>
      <c r="O929" s="31"/>
      <c r="P929" s="33" t="str">
        <f t="shared" si="59"/>
        <v/>
      </c>
      <c r="R929" s="174" t="str">
        <f t="shared" si="60"/>
        <v/>
      </c>
    </row>
    <row r="930" spans="1:18" ht="24.75" customHeight="1" x14ac:dyDescent="0.2">
      <c r="A930" s="212"/>
      <c r="B930" s="213"/>
      <c r="C930" s="214"/>
      <c r="D930" s="88"/>
      <c r="E930" s="110"/>
      <c r="F930" s="28"/>
      <c r="G930" s="28"/>
      <c r="H930" s="22" t="str">
        <f>IF(G930="","",ROUNDDOWN('Lesné celky'!$C$2*G930,2))</f>
        <v/>
      </c>
      <c r="I930" s="28"/>
      <c r="J930" s="28"/>
      <c r="K930" s="28"/>
      <c r="L930" s="28"/>
      <c r="M930" s="24">
        <f t="shared" si="57"/>
        <v>0</v>
      </c>
      <c r="N930" s="112" t="str">
        <f t="shared" si="58"/>
        <v/>
      </c>
      <c r="O930" s="31"/>
      <c r="P930" s="33" t="str">
        <f t="shared" si="59"/>
        <v/>
      </c>
      <c r="R930" s="174" t="str">
        <f t="shared" si="60"/>
        <v/>
      </c>
    </row>
    <row r="931" spans="1:18" ht="24.75" customHeight="1" x14ac:dyDescent="0.2">
      <c r="A931" s="212"/>
      <c r="B931" s="213"/>
      <c r="C931" s="214"/>
      <c r="D931" s="88"/>
      <c r="E931" s="110"/>
      <c r="F931" s="28"/>
      <c r="G931" s="28"/>
      <c r="H931" s="22" t="str">
        <f>IF(G931="","",ROUNDDOWN('Lesné celky'!$C$2*G931,2))</f>
        <v/>
      </c>
      <c r="I931" s="28"/>
      <c r="J931" s="28"/>
      <c r="K931" s="28"/>
      <c r="L931" s="28"/>
      <c r="M931" s="24">
        <f t="shared" si="57"/>
        <v>0</v>
      </c>
      <c r="N931" s="112" t="str">
        <f t="shared" si="58"/>
        <v/>
      </c>
      <c r="O931" s="31"/>
      <c r="P931" s="33" t="str">
        <f t="shared" si="59"/>
        <v/>
      </c>
      <c r="R931" s="174" t="str">
        <f t="shared" si="60"/>
        <v/>
      </c>
    </row>
    <row r="932" spans="1:18" ht="24.75" customHeight="1" x14ac:dyDescent="0.2">
      <c r="A932" s="212"/>
      <c r="B932" s="213"/>
      <c r="C932" s="214"/>
      <c r="D932" s="88"/>
      <c r="E932" s="110"/>
      <c r="F932" s="28"/>
      <c r="G932" s="28"/>
      <c r="H932" s="22" t="str">
        <f>IF(G932="","",ROUNDDOWN('Lesné celky'!$C$2*G932,2))</f>
        <v/>
      </c>
      <c r="I932" s="28"/>
      <c r="J932" s="28"/>
      <c r="K932" s="28"/>
      <c r="L932" s="28"/>
      <c r="M932" s="24">
        <f t="shared" si="57"/>
        <v>0</v>
      </c>
      <c r="N932" s="112" t="str">
        <f t="shared" si="58"/>
        <v/>
      </c>
      <c r="O932" s="31"/>
      <c r="P932" s="33" t="str">
        <f t="shared" si="59"/>
        <v/>
      </c>
      <c r="R932" s="174" t="str">
        <f t="shared" si="60"/>
        <v/>
      </c>
    </row>
    <row r="933" spans="1:18" ht="24.75" customHeight="1" x14ac:dyDescent="0.2">
      <c r="A933" s="212"/>
      <c r="B933" s="213"/>
      <c r="C933" s="214"/>
      <c r="D933" s="88"/>
      <c r="E933" s="110"/>
      <c r="F933" s="28"/>
      <c r="G933" s="28"/>
      <c r="H933" s="22" t="str">
        <f>IF(G933="","",ROUNDDOWN('Lesné celky'!$C$2*G933,2))</f>
        <v/>
      </c>
      <c r="I933" s="28"/>
      <c r="J933" s="28"/>
      <c r="K933" s="28"/>
      <c r="L933" s="28"/>
      <c r="M933" s="24">
        <f t="shared" si="57"/>
        <v>0</v>
      </c>
      <c r="N933" s="112" t="str">
        <f t="shared" si="58"/>
        <v/>
      </c>
      <c r="O933" s="31"/>
      <c r="P933" s="33" t="str">
        <f t="shared" si="59"/>
        <v/>
      </c>
      <c r="R933" s="174" t="str">
        <f t="shared" si="60"/>
        <v/>
      </c>
    </row>
    <row r="934" spans="1:18" ht="24.75" customHeight="1" x14ac:dyDescent="0.2">
      <c r="A934" s="212"/>
      <c r="B934" s="213"/>
      <c r="C934" s="214"/>
      <c r="D934" s="88"/>
      <c r="E934" s="110"/>
      <c r="F934" s="28"/>
      <c r="G934" s="28"/>
      <c r="H934" s="22" t="str">
        <f>IF(G934="","",ROUNDDOWN('Lesné celky'!$C$2*G934,2))</f>
        <v/>
      </c>
      <c r="I934" s="28"/>
      <c r="J934" s="28"/>
      <c r="K934" s="28"/>
      <c r="L934" s="28"/>
      <c r="M934" s="24">
        <f t="shared" si="57"/>
        <v>0</v>
      </c>
      <c r="N934" s="112" t="str">
        <f t="shared" si="58"/>
        <v/>
      </c>
      <c r="O934" s="31"/>
      <c r="P934" s="33" t="str">
        <f t="shared" si="59"/>
        <v/>
      </c>
      <c r="R934" s="174" t="str">
        <f t="shared" si="60"/>
        <v/>
      </c>
    </row>
    <row r="935" spans="1:18" ht="24.75" customHeight="1" x14ac:dyDescent="0.2">
      <c r="A935" s="212"/>
      <c r="B935" s="213"/>
      <c r="C935" s="214"/>
      <c r="D935" s="88"/>
      <c r="E935" s="110"/>
      <c r="F935" s="28"/>
      <c r="G935" s="28"/>
      <c r="H935" s="22" t="str">
        <f>IF(G935="","",ROUNDDOWN('Lesné celky'!$C$2*G935,2))</f>
        <v/>
      </c>
      <c r="I935" s="28"/>
      <c r="J935" s="28"/>
      <c r="K935" s="28"/>
      <c r="L935" s="28"/>
      <c r="M935" s="24">
        <f t="shared" si="57"/>
        <v>0</v>
      </c>
      <c r="N935" s="112" t="str">
        <f t="shared" si="58"/>
        <v/>
      </c>
      <c r="O935" s="31"/>
      <c r="P935" s="33" t="str">
        <f t="shared" si="59"/>
        <v/>
      </c>
      <c r="R935" s="174" t="str">
        <f t="shared" si="60"/>
        <v/>
      </c>
    </row>
    <row r="936" spans="1:18" ht="24.75" customHeight="1" x14ac:dyDescent="0.2">
      <c r="A936" s="212"/>
      <c r="B936" s="213"/>
      <c r="C936" s="214"/>
      <c r="D936" s="88"/>
      <c r="E936" s="110"/>
      <c r="F936" s="28"/>
      <c r="G936" s="28"/>
      <c r="H936" s="22" t="str">
        <f>IF(G936="","",ROUNDDOWN('Lesné celky'!$C$2*G936,2))</f>
        <v/>
      </c>
      <c r="I936" s="28"/>
      <c r="J936" s="28"/>
      <c r="K936" s="28"/>
      <c r="L936" s="28"/>
      <c r="M936" s="24">
        <f t="shared" si="57"/>
        <v>0</v>
      </c>
      <c r="N936" s="112" t="str">
        <f t="shared" si="58"/>
        <v/>
      </c>
      <c r="O936" s="31"/>
      <c r="P936" s="33" t="str">
        <f t="shared" si="59"/>
        <v/>
      </c>
      <c r="R936" s="174" t="str">
        <f t="shared" si="60"/>
        <v/>
      </c>
    </row>
    <row r="937" spans="1:18" ht="24.75" customHeight="1" x14ac:dyDescent="0.2">
      <c r="A937" s="212"/>
      <c r="B937" s="213"/>
      <c r="C937" s="214"/>
      <c r="D937" s="88"/>
      <c r="E937" s="110"/>
      <c r="F937" s="28"/>
      <c r="G937" s="28"/>
      <c r="H937" s="22" t="str">
        <f>IF(G937="","",ROUNDDOWN('Lesné celky'!$C$2*G937,2))</f>
        <v/>
      </c>
      <c r="I937" s="28"/>
      <c r="J937" s="28"/>
      <c r="K937" s="28"/>
      <c r="L937" s="28"/>
      <c r="M937" s="24">
        <f t="shared" si="57"/>
        <v>0</v>
      </c>
      <c r="N937" s="112" t="str">
        <f t="shared" si="58"/>
        <v/>
      </c>
      <c r="O937" s="31"/>
      <c r="P937" s="33" t="str">
        <f t="shared" si="59"/>
        <v/>
      </c>
      <c r="R937" s="174" t="str">
        <f t="shared" si="60"/>
        <v/>
      </c>
    </row>
    <row r="938" spans="1:18" ht="24.75" customHeight="1" x14ac:dyDescent="0.2">
      <c r="A938" s="212"/>
      <c r="B938" s="213"/>
      <c r="C938" s="214"/>
      <c r="D938" s="88"/>
      <c r="E938" s="110"/>
      <c r="F938" s="28"/>
      <c r="G938" s="28"/>
      <c r="H938" s="22" t="str">
        <f>IF(G938="","",ROUNDDOWN('Lesné celky'!$C$2*G938,2))</f>
        <v/>
      </c>
      <c r="I938" s="28"/>
      <c r="J938" s="28"/>
      <c r="K938" s="28"/>
      <c r="L938" s="28"/>
      <c r="M938" s="24">
        <f t="shared" si="57"/>
        <v>0</v>
      </c>
      <c r="N938" s="112" t="str">
        <f t="shared" si="58"/>
        <v/>
      </c>
      <c r="O938" s="31"/>
      <c r="P938" s="33" t="str">
        <f t="shared" si="59"/>
        <v/>
      </c>
      <c r="R938" s="174" t="str">
        <f t="shared" si="60"/>
        <v/>
      </c>
    </row>
    <row r="939" spans="1:18" ht="24.75" customHeight="1" x14ac:dyDescent="0.2">
      <c r="A939" s="212"/>
      <c r="B939" s="213"/>
      <c r="C939" s="214"/>
      <c r="D939" s="88"/>
      <c r="E939" s="110"/>
      <c r="F939" s="28"/>
      <c r="G939" s="28"/>
      <c r="H939" s="22" t="str">
        <f>IF(G939="","",ROUNDDOWN('Lesné celky'!$C$2*G939,2))</f>
        <v/>
      </c>
      <c r="I939" s="28"/>
      <c r="J939" s="28"/>
      <c r="K939" s="28"/>
      <c r="L939" s="28"/>
      <c r="M939" s="24">
        <f t="shared" si="57"/>
        <v>0</v>
      </c>
      <c r="N939" s="112" t="str">
        <f t="shared" si="58"/>
        <v/>
      </c>
      <c r="O939" s="31"/>
      <c r="P939" s="33" t="str">
        <f t="shared" si="59"/>
        <v/>
      </c>
      <c r="R939" s="174" t="str">
        <f t="shared" si="60"/>
        <v/>
      </c>
    </row>
    <row r="940" spans="1:18" ht="24.75" customHeight="1" x14ac:dyDescent="0.2">
      <c r="A940" s="212"/>
      <c r="B940" s="213"/>
      <c r="C940" s="214"/>
      <c r="D940" s="88"/>
      <c r="E940" s="110"/>
      <c r="F940" s="28"/>
      <c r="G940" s="28"/>
      <c r="H940" s="22" t="str">
        <f>IF(G940="","",ROUNDDOWN('Lesné celky'!$C$2*G940,2))</f>
        <v/>
      </c>
      <c r="I940" s="28"/>
      <c r="J940" s="28"/>
      <c r="K940" s="28"/>
      <c r="L940" s="28"/>
      <c r="M940" s="24">
        <f t="shared" si="57"/>
        <v>0</v>
      </c>
      <c r="N940" s="112" t="str">
        <f t="shared" si="58"/>
        <v/>
      </c>
      <c r="O940" s="31"/>
      <c r="P940" s="33" t="str">
        <f t="shared" si="59"/>
        <v/>
      </c>
      <c r="R940" s="174" t="str">
        <f t="shared" si="60"/>
        <v/>
      </c>
    </row>
    <row r="941" spans="1:18" ht="24.75" customHeight="1" x14ac:dyDescent="0.2">
      <c r="A941" s="212"/>
      <c r="B941" s="213"/>
      <c r="C941" s="214"/>
      <c r="D941" s="88"/>
      <c r="E941" s="110"/>
      <c r="F941" s="28"/>
      <c r="G941" s="28"/>
      <c r="H941" s="22" t="str">
        <f>IF(G941="","",ROUNDDOWN('Lesné celky'!$C$2*G941,2))</f>
        <v/>
      </c>
      <c r="I941" s="28"/>
      <c r="J941" s="28"/>
      <c r="K941" s="28"/>
      <c r="L941" s="28"/>
      <c r="M941" s="24">
        <f t="shared" si="57"/>
        <v>0</v>
      </c>
      <c r="N941" s="112" t="str">
        <f t="shared" si="58"/>
        <v/>
      </c>
      <c r="O941" s="31"/>
      <c r="P941" s="33" t="str">
        <f t="shared" si="59"/>
        <v/>
      </c>
      <c r="R941" s="174" t="str">
        <f t="shared" si="60"/>
        <v/>
      </c>
    </row>
    <row r="942" spans="1:18" ht="24.75" customHeight="1" x14ac:dyDescent="0.2">
      <c r="A942" s="212"/>
      <c r="B942" s="213"/>
      <c r="C942" s="214"/>
      <c r="D942" s="88"/>
      <c r="E942" s="110"/>
      <c r="F942" s="28"/>
      <c r="G942" s="28"/>
      <c r="H942" s="22" t="str">
        <f>IF(G942="","",ROUNDDOWN('Lesné celky'!$C$2*G942,2))</f>
        <v/>
      </c>
      <c r="I942" s="28"/>
      <c r="J942" s="28"/>
      <c r="K942" s="28"/>
      <c r="L942" s="28"/>
      <c r="M942" s="24">
        <f t="shared" si="57"/>
        <v>0</v>
      </c>
      <c r="N942" s="112" t="str">
        <f t="shared" si="58"/>
        <v/>
      </c>
      <c r="O942" s="31"/>
      <c r="P942" s="33" t="str">
        <f t="shared" si="59"/>
        <v/>
      </c>
      <c r="R942" s="174" t="str">
        <f t="shared" si="60"/>
        <v/>
      </c>
    </row>
    <row r="943" spans="1:18" ht="24.75" customHeight="1" x14ac:dyDescent="0.2">
      <c r="A943" s="212"/>
      <c r="B943" s="213"/>
      <c r="C943" s="214"/>
      <c r="D943" s="88"/>
      <c r="E943" s="110"/>
      <c r="F943" s="28"/>
      <c r="G943" s="28"/>
      <c r="H943" s="22" t="str">
        <f>IF(G943="","",ROUNDDOWN('Lesné celky'!$C$2*G943,2))</f>
        <v/>
      </c>
      <c r="I943" s="28"/>
      <c r="J943" s="28"/>
      <c r="K943" s="28"/>
      <c r="L943" s="28"/>
      <c r="M943" s="24">
        <f t="shared" si="57"/>
        <v>0</v>
      </c>
      <c r="N943" s="112" t="str">
        <f t="shared" si="58"/>
        <v/>
      </c>
      <c r="O943" s="31"/>
      <c r="P943" s="33" t="str">
        <f t="shared" si="59"/>
        <v/>
      </c>
      <c r="R943" s="174" t="str">
        <f t="shared" si="60"/>
        <v/>
      </c>
    </row>
    <row r="944" spans="1:18" ht="24.75" customHeight="1" x14ac:dyDescent="0.2">
      <c r="A944" s="212"/>
      <c r="B944" s="213"/>
      <c r="C944" s="214"/>
      <c r="D944" s="88"/>
      <c r="E944" s="110"/>
      <c r="F944" s="28"/>
      <c r="G944" s="28"/>
      <c r="H944" s="22" t="str">
        <f>IF(G944="","",ROUNDDOWN('Lesné celky'!$C$2*G944,2))</f>
        <v/>
      </c>
      <c r="I944" s="28"/>
      <c r="J944" s="28"/>
      <c r="K944" s="28"/>
      <c r="L944" s="28"/>
      <c r="M944" s="24">
        <f t="shared" si="57"/>
        <v>0</v>
      </c>
      <c r="N944" s="112" t="str">
        <f t="shared" si="58"/>
        <v/>
      </c>
      <c r="O944" s="31"/>
      <c r="P944" s="33" t="str">
        <f t="shared" si="59"/>
        <v/>
      </c>
      <c r="R944" s="174" t="str">
        <f t="shared" si="60"/>
        <v/>
      </c>
    </row>
    <row r="945" spans="1:18" ht="24.75" customHeight="1" x14ac:dyDescent="0.2">
      <c r="A945" s="212"/>
      <c r="B945" s="213"/>
      <c r="C945" s="214"/>
      <c r="D945" s="88"/>
      <c r="E945" s="110"/>
      <c r="F945" s="28"/>
      <c r="G945" s="28"/>
      <c r="H945" s="22" t="str">
        <f>IF(G945="","",ROUNDDOWN('Lesné celky'!$C$2*G945,2))</f>
        <v/>
      </c>
      <c r="I945" s="28"/>
      <c r="J945" s="28"/>
      <c r="K945" s="28"/>
      <c r="L945" s="28"/>
      <c r="M945" s="24">
        <f t="shared" si="57"/>
        <v>0</v>
      </c>
      <c r="N945" s="112" t="str">
        <f t="shared" si="58"/>
        <v/>
      </c>
      <c r="O945" s="31"/>
      <c r="P945" s="33" t="str">
        <f t="shared" si="59"/>
        <v/>
      </c>
      <c r="R945" s="174" t="str">
        <f t="shared" si="60"/>
        <v/>
      </c>
    </row>
    <row r="946" spans="1:18" ht="24.75" customHeight="1" x14ac:dyDescent="0.2">
      <c r="A946" s="212"/>
      <c r="B946" s="213"/>
      <c r="C946" s="214"/>
      <c r="D946" s="88"/>
      <c r="E946" s="110"/>
      <c r="F946" s="28"/>
      <c r="G946" s="28"/>
      <c r="H946" s="22" t="str">
        <f>IF(G946="","",ROUNDDOWN('Lesné celky'!$C$2*G946,2))</f>
        <v/>
      </c>
      <c r="I946" s="28"/>
      <c r="J946" s="28"/>
      <c r="K946" s="28"/>
      <c r="L946" s="28"/>
      <c r="M946" s="24">
        <f t="shared" si="57"/>
        <v>0</v>
      </c>
      <c r="N946" s="112" t="str">
        <f t="shared" si="58"/>
        <v/>
      </c>
      <c r="O946" s="31"/>
      <c r="P946" s="33" t="str">
        <f t="shared" si="59"/>
        <v/>
      </c>
      <c r="R946" s="174" t="str">
        <f t="shared" si="60"/>
        <v/>
      </c>
    </row>
    <row r="947" spans="1:18" ht="24.75" customHeight="1" x14ac:dyDescent="0.2">
      <c r="A947" s="212"/>
      <c r="B947" s="213"/>
      <c r="C947" s="214"/>
      <c r="D947" s="88"/>
      <c r="E947" s="110"/>
      <c r="F947" s="28"/>
      <c r="G947" s="28"/>
      <c r="H947" s="22" t="str">
        <f>IF(G947="","",ROUNDDOWN('Lesné celky'!$C$2*G947,2))</f>
        <v/>
      </c>
      <c r="I947" s="28"/>
      <c r="J947" s="28"/>
      <c r="K947" s="28"/>
      <c r="L947" s="28"/>
      <c r="M947" s="24">
        <f t="shared" si="57"/>
        <v>0</v>
      </c>
      <c r="N947" s="112" t="str">
        <f t="shared" si="58"/>
        <v/>
      </c>
      <c r="O947" s="31"/>
      <c r="P947" s="33" t="str">
        <f t="shared" si="59"/>
        <v/>
      </c>
      <c r="R947" s="174" t="str">
        <f t="shared" si="60"/>
        <v/>
      </c>
    </row>
    <row r="948" spans="1:18" ht="24.75" customHeight="1" x14ac:dyDescent="0.2">
      <c r="A948" s="212"/>
      <c r="B948" s="213"/>
      <c r="C948" s="214"/>
      <c r="D948" s="88"/>
      <c r="E948" s="110"/>
      <c r="F948" s="28"/>
      <c r="G948" s="28"/>
      <c r="H948" s="22" t="str">
        <f>IF(G948="","",ROUNDDOWN('Lesné celky'!$C$2*G948,2))</f>
        <v/>
      </c>
      <c r="I948" s="28"/>
      <c r="J948" s="28"/>
      <c r="K948" s="28"/>
      <c r="L948" s="28"/>
      <c r="M948" s="24">
        <f t="shared" si="57"/>
        <v>0</v>
      </c>
      <c r="N948" s="112" t="str">
        <f t="shared" si="58"/>
        <v/>
      </c>
      <c r="O948" s="31"/>
      <c r="P948" s="33" t="str">
        <f t="shared" si="59"/>
        <v/>
      </c>
      <c r="R948" s="174" t="str">
        <f t="shared" si="60"/>
        <v/>
      </c>
    </row>
    <row r="949" spans="1:18" ht="24.75" customHeight="1" x14ac:dyDescent="0.2">
      <c r="A949" s="212"/>
      <c r="B949" s="213"/>
      <c r="C949" s="214"/>
      <c r="D949" s="88"/>
      <c r="E949" s="110"/>
      <c r="F949" s="28"/>
      <c r="G949" s="28"/>
      <c r="H949" s="22" t="str">
        <f>IF(G949="","",ROUNDDOWN('Lesné celky'!$C$2*G949,2))</f>
        <v/>
      </c>
      <c r="I949" s="28"/>
      <c r="J949" s="28"/>
      <c r="K949" s="28"/>
      <c r="L949" s="28"/>
      <c r="M949" s="24">
        <f t="shared" si="57"/>
        <v>0</v>
      </c>
      <c r="N949" s="112" t="str">
        <f t="shared" si="58"/>
        <v/>
      </c>
      <c r="O949" s="31"/>
      <c r="P949" s="33" t="str">
        <f t="shared" si="59"/>
        <v/>
      </c>
      <c r="R949" s="174" t="str">
        <f t="shared" si="60"/>
        <v/>
      </c>
    </row>
    <row r="950" spans="1:18" ht="24.75" customHeight="1" x14ac:dyDescent="0.2">
      <c r="A950" s="212"/>
      <c r="B950" s="213"/>
      <c r="C950" s="214"/>
      <c r="D950" s="88"/>
      <c r="E950" s="110"/>
      <c r="F950" s="28"/>
      <c r="G950" s="28"/>
      <c r="H950" s="22" t="str">
        <f>IF(G950="","",ROUNDDOWN('Lesné celky'!$C$2*G950,2))</f>
        <v/>
      </c>
      <c r="I950" s="28"/>
      <c r="J950" s="28"/>
      <c r="K950" s="28"/>
      <c r="L950" s="28"/>
      <c r="M950" s="24">
        <f t="shared" si="57"/>
        <v>0</v>
      </c>
      <c r="N950" s="112" t="str">
        <f t="shared" si="58"/>
        <v/>
      </c>
      <c r="O950" s="31"/>
      <c r="P950" s="33" t="str">
        <f t="shared" si="59"/>
        <v/>
      </c>
      <c r="R950" s="174" t="str">
        <f t="shared" si="60"/>
        <v/>
      </c>
    </row>
    <row r="951" spans="1:18" ht="24.75" customHeight="1" x14ac:dyDescent="0.2">
      <c r="A951" s="212"/>
      <c r="B951" s="213"/>
      <c r="C951" s="214"/>
      <c r="D951" s="88"/>
      <c r="E951" s="110"/>
      <c r="F951" s="28"/>
      <c r="G951" s="28"/>
      <c r="H951" s="22" t="str">
        <f>IF(G951="","",ROUNDDOWN('Lesné celky'!$C$2*G951,2))</f>
        <v/>
      </c>
      <c r="I951" s="28"/>
      <c r="J951" s="28"/>
      <c r="K951" s="28"/>
      <c r="L951" s="28"/>
      <c r="M951" s="24">
        <f t="shared" si="57"/>
        <v>0</v>
      </c>
      <c r="N951" s="112" t="str">
        <f t="shared" si="58"/>
        <v/>
      </c>
      <c r="O951" s="31"/>
      <c r="P951" s="33" t="str">
        <f t="shared" si="59"/>
        <v/>
      </c>
      <c r="R951" s="174" t="str">
        <f t="shared" si="60"/>
        <v/>
      </c>
    </row>
    <row r="952" spans="1:18" ht="24.75" customHeight="1" x14ac:dyDescent="0.2">
      <c r="A952" s="212"/>
      <c r="B952" s="213"/>
      <c r="C952" s="214"/>
      <c r="D952" s="88"/>
      <c r="E952" s="110"/>
      <c r="F952" s="28"/>
      <c r="G952" s="28"/>
      <c r="H952" s="22" t="str">
        <f>IF(G952="","",ROUNDDOWN('Lesné celky'!$C$2*G952,2))</f>
        <v/>
      </c>
      <c r="I952" s="28"/>
      <c r="J952" s="28"/>
      <c r="K952" s="28"/>
      <c r="L952" s="28"/>
      <c r="M952" s="24">
        <f t="shared" si="57"/>
        <v>0</v>
      </c>
      <c r="N952" s="112" t="str">
        <f t="shared" si="58"/>
        <v/>
      </c>
      <c r="O952" s="31"/>
      <c r="P952" s="33" t="str">
        <f t="shared" si="59"/>
        <v/>
      </c>
      <c r="R952" s="174" t="str">
        <f t="shared" si="60"/>
        <v/>
      </c>
    </row>
    <row r="953" spans="1:18" ht="24.75" customHeight="1" x14ac:dyDescent="0.2">
      <c r="A953" s="212"/>
      <c r="B953" s="213"/>
      <c r="C953" s="214"/>
      <c r="D953" s="88"/>
      <c r="E953" s="110"/>
      <c r="F953" s="28"/>
      <c r="G953" s="28"/>
      <c r="H953" s="22" t="str">
        <f>IF(G953="","",ROUNDDOWN('Lesné celky'!$C$2*G953,2))</f>
        <v/>
      </c>
      <c r="I953" s="28"/>
      <c r="J953" s="28"/>
      <c r="K953" s="28"/>
      <c r="L953" s="28"/>
      <c r="M953" s="24">
        <f t="shared" si="57"/>
        <v>0</v>
      </c>
      <c r="N953" s="112" t="str">
        <f t="shared" si="58"/>
        <v/>
      </c>
      <c r="O953" s="31"/>
      <c r="P953" s="33" t="str">
        <f t="shared" si="59"/>
        <v/>
      </c>
      <c r="R953" s="174" t="str">
        <f t="shared" si="60"/>
        <v/>
      </c>
    </row>
    <row r="954" spans="1:18" ht="24.75" customHeight="1" x14ac:dyDescent="0.2">
      <c r="A954" s="212"/>
      <c r="B954" s="213"/>
      <c r="C954" s="214"/>
      <c r="D954" s="88"/>
      <c r="E954" s="110"/>
      <c r="F954" s="28"/>
      <c r="G954" s="28"/>
      <c r="H954" s="22" t="str">
        <f>IF(G954="","",ROUNDDOWN('Lesné celky'!$C$2*G954,2))</f>
        <v/>
      </c>
      <c r="I954" s="28"/>
      <c r="J954" s="28"/>
      <c r="K954" s="28"/>
      <c r="L954" s="28"/>
      <c r="M954" s="24">
        <f t="shared" si="57"/>
        <v>0</v>
      </c>
      <c r="N954" s="112" t="str">
        <f t="shared" si="58"/>
        <v/>
      </c>
      <c r="O954" s="31"/>
      <c r="P954" s="33" t="str">
        <f t="shared" si="59"/>
        <v/>
      </c>
      <c r="R954" s="174" t="str">
        <f t="shared" si="60"/>
        <v/>
      </c>
    </row>
    <row r="955" spans="1:18" ht="24.75" customHeight="1" x14ac:dyDescent="0.2">
      <c r="A955" s="212"/>
      <c r="B955" s="213"/>
      <c r="C955" s="214"/>
      <c r="D955" s="88"/>
      <c r="E955" s="110"/>
      <c r="F955" s="28"/>
      <c r="G955" s="28"/>
      <c r="H955" s="22" t="str">
        <f>IF(G955="","",ROUNDDOWN('Lesné celky'!$C$2*G955,2))</f>
        <v/>
      </c>
      <c r="I955" s="28"/>
      <c r="J955" s="28"/>
      <c r="K955" s="28"/>
      <c r="L955" s="28"/>
      <c r="M955" s="24">
        <f t="shared" si="57"/>
        <v>0</v>
      </c>
      <c r="N955" s="112" t="str">
        <f t="shared" si="58"/>
        <v/>
      </c>
      <c r="O955" s="31"/>
      <c r="P955" s="33" t="str">
        <f t="shared" si="59"/>
        <v/>
      </c>
      <c r="R955" s="174" t="str">
        <f t="shared" si="60"/>
        <v/>
      </c>
    </row>
    <row r="956" spans="1:18" ht="24.75" customHeight="1" x14ac:dyDescent="0.2">
      <c r="A956" s="212"/>
      <c r="B956" s="213"/>
      <c r="C956" s="214"/>
      <c r="D956" s="88"/>
      <c r="E956" s="110"/>
      <c r="F956" s="28"/>
      <c r="G956" s="28"/>
      <c r="H956" s="22" t="str">
        <f>IF(G956="","",ROUNDDOWN('Lesné celky'!$C$2*G956,2))</f>
        <v/>
      </c>
      <c r="I956" s="28"/>
      <c r="J956" s="28"/>
      <c r="K956" s="28"/>
      <c r="L956" s="28"/>
      <c r="M956" s="24">
        <f t="shared" si="57"/>
        <v>0</v>
      </c>
      <c r="N956" s="112" t="str">
        <f t="shared" si="58"/>
        <v/>
      </c>
      <c r="O956" s="31"/>
      <c r="P956" s="33" t="str">
        <f t="shared" si="59"/>
        <v/>
      </c>
      <c r="R956" s="174" t="str">
        <f t="shared" si="60"/>
        <v/>
      </c>
    </row>
    <row r="957" spans="1:18" ht="24.75" customHeight="1" x14ac:dyDescent="0.2">
      <c r="A957" s="212"/>
      <c r="B957" s="213"/>
      <c r="C957" s="214"/>
      <c r="D957" s="88"/>
      <c r="E957" s="110"/>
      <c r="F957" s="28"/>
      <c r="G957" s="28"/>
      <c r="H957" s="22" t="str">
        <f>IF(G957="","",ROUNDDOWN('Lesné celky'!$C$2*G957,2))</f>
        <v/>
      </c>
      <c r="I957" s="28"/>
      <c r="J957" s="28"/>
      <c r="K957" s="28"/>
      <c r="L957" s="28"/>
      <c r="M957" s="24">
        <f t="shared" si="57"/>
        <v>0</v>
      </c>
      <c r="N957" s="112" t="str">
        <f t="shared" si="58"/>
        <v/>
      </c>
      <c r="O957" s="31"/>
      <c r="P957" s="33" t="str">
        <f t="shared" si="59"/>
        <v/>
      </c>
      <c r="R957" s="174" t="str">
        <f t="shared" si="60"/>
        <v/>
      </c>
    </row>
    <row r="958" spans="1:18" ht="24.75" customHeight="1" x14ac:dyDescent="0.2">
      <c r="A958" s="212"/>
      <c r="B958" s="213"/>
      <c r="C958" s="214"/>
      <c r="D958" s="88"/>
      <c r="E958" s="110"/>
      <c r="F958" s="28"/>
      <c r="G958" s="28"/>
      <c r="H958" s="22" t="str">
        <f>IF(G958="","",ROUNDDOWN('Lesné celky'!$C$2*G958,2))</f>
        <v/>
      </c>
      <c r="I958" s="28"/>
      <c r="J958" s="28"/>
      <c r="K958" s="28"/>
      <c r="L958" s="28"/>
      <c r="M958" s="24">
        <f t="shared" si="57"/>
        <v>0</v>
      </c>
      <c r="N958" s="112" t="str">
        <f t="shared" si="58"/>
        <v/>
      </c>
      <c r="O958" s="31"/>
      <c r="P958" s="33" t="str">
        <f t="shared" si="59"/>
        <v/>
      </c>
      <c r="R958" s="174" t="str">
        <f t="shared" si="60"/>
        <v/>
      </c>
    </row>
    <row r="959" spans="1:18" ht="24.75" customHeight="1" x14ac:dyDescent="0.2">
      <c r="A959" s="212"/>
      <c r="B959" s="213"/>
      <c r="C959" s="214"/>
      <c r="D959" s="88"/>
      <c r="E959" s="110"/>
      <c r="F959" s="28"/>
      <c r="G959" s="28"/>
      <c r="H959" s="22" t="str">
        <f>IF(G959="","",ROUNDDOWN('Lesné celky'!$C$2*G959,2))</f>
        <v/>
      </c>
      <c r="I959" s="28"/>
      <c r="J959" s="28"/>
      <c r="K959" s="28"/>
      <c r="L959" s="28"/>
      <c r="M959" s="24">
        <f t="shared" si="57"/>
        <v>0</v>
      </c>
      <c r="N959" s="112" t="str">
        <f t="shared" si="58"/>
        <v/>
      </c>
      <c r="O959" s="31"/>
      <c r="P959" s="33" t="str">
        <f t="shared" si="59"/>
        <v/>
      </c>
      <c r="R959" s="174" t="str">
        <f t="shared" si="60"/>
        <v/>
      </c>
    </row>
    <row r="960" spans="1:18" ht="24.75" customHeight="1" x14ac:dyDescent="0.2">
      <c r="A960" s="212"/>
      <c r="B960" s="213"/>
      <c r="C960" s="214"/>
      <c r="D960" s="88"/>
      <c r="E960" s="110"/>
      <c r="F960" s="28"/>
      <c r="G960" s="28"/>
      <c r="H960" s="22" t="str">
        <f>IF(G960="","",ROUNDDOWN('Lesné celky'!$C$2*G960,2))</f>
        <v/>
      </c>
      <c r="I960" s="28"/>
      <c r="J960" s="28"/>
      <c r="K960" s="28"/>
      <c r="L960" s="28"/>
      <c r="M960" s="24">
        <f t="shared" si="57"/>
        <v>0</v>
      </c>
      <c r="N960" s="112" t="str">
        <f t="shared" si="58"/>
        <v/>
      </c>
      <c r="O960" s="31"/>
      <c r="P960" s="33" t="str">
        <f t="shared" si="59"/>
        <v/>
      </c>
      <c r="R960" s="174" t="str">
        <f t="shared" si="60"/>
        <v/>
      </c>
    </row>
    <row r="961" spans="1:18" ht="24.75" customHeight="1" x14ac:dyDescent="0.2">
      <c r="A961" s="212"/>
      <c r="B961" s="213"/>
      <c r="C961" s="214"/>
      <c r="D961" s="88"/>
      <c r="E961" s="110"/>
      <c r="F961" s="28"/>
      <c r="G961" s="28"/>
      <c r="H961" s="22" t="str">
        <f>IF(G961="","",ROUNDDOWN('Lesné celky'!$C$2*G961,2))</f>
        <v/>
      </c>
      <c r="I961" s="28"/>
      <c r="J961" s="28"/>
      <c r="K961" s="28"/>
      <c r="L961" s="28"/>
      <c r="M961" s="24">
        <f t="shared" si="57"/>
        <v>0</v>
      </c>
      <c r="N961" s="112" t="str">
        <f t="shared" si="58"/>
        <v/>
      </c>
      <c r="O961" s="31"/>
      <c r="P961" s="33" t="str">
        <f t="shared" si="59"/>
        <v/>
      </c>
      <c r="R961" s="174" t="str">
        <f t="shared" si="60"/>
        <v/>
      </c>
    </row>
    <row r="962" spans="1:18" ht="24.75" customHeight="1" x14ac:dyDescent="0.2">
      <c r="A962" s="212"/>
      <c r="B962" s="213"/>
      <c r="C962" s="214"/>
      <c r="D962" s="88"/>
      <c r="E962" s="110"/>
      <c r="F962" s="28"/>
      <c r="G962" s="28"/>
      <c r="H962" s="22" t="str">
        <f>IF(G962="","",ROUNDDOWN('Lesné celky'!$C$2*G962,2))</f>
        <v/>
      </c>
      <c r="I962" s="28"/>
      <c r="J962" s="28"/>
      <c r="K962" s="28"/>
      <c r="L962" s="28"/>
      <c r="M962" s="24">
        <f t="shared" ref="M962:M1025" si="61">SUM(I962:L962)</f>
        <v>0</v>
      </c>
      <c r="N962" s="112" t="str">
        <f t="shared" ref="N962:N1025" si="62">IF(ROUNDDOWN(F962*G962,2)-ROUNDDOWN(SUM(I962:L962),2)=0,"","zlý súčet")</f>
        <v/>
      </c>
      <c r="O962" s="31"/>
      <c r="P962" s="33" t="str">
        <f t="shared" si="59"/>
        <v/>
      </c>
      <c r="R962" s="174" t="str">
        <f t="shared" si="60"/>
        <v/>
      </c>
    </row>
    <row r="963" spans="1:18" ht="24.75" customHeight="1" x14ac:dyDescent="0.2">
      <c r="A963" s="212"/>
      <c r="B963" s="213"/>
      <c r="C963" s="214"/>
      <c r="D963" s="88"/>
      <c r="E963" s="110"/>
      <c r="F963" s="28"/>
      <c r="G963" s="28"/>
      <c r="H963" s="22" t="str">
        <f>IF(G963="","",ROUNDDOWN('Lesné celky'!$C$2*G963,2))</f>
        <v/>
      </c>
      <c r="I963" s="28"/>
      <c r="J963" s="28"/>
      <c r="K963" s="28"/>
      <c r="L963" s="28"/>
      <c r="M963" s="24">
        <f t="shared" si="61"/>
        <v>0</v>
      </c>
      <c r="N963" s="112" t="str">
        <f t="shared" si="62"/>
        <v/>
      </c>
      <c r="O963" s="31"/>
      <c r="P963" s="33" t="str">
        <f t="shared" si="59"/>
        <v/>
      </c>
      <c r="R963" s="174" t="str">
        <f t="shared" si="60"/>
        <v/>
      </c>
    </row>
    <row r="964" spans="1:18" ht="24.75" customHeight="1" x14ac:dyDescent="0.2">
      <c r="A964" s="212"/>
      <c r="B964" s="213"/>
      <c r="C964" s="214"/>
      <c r="D964" s="88"/>
      <c r="E964" s="110"/>
      <c r="F964" s="28"/>
      <c r="G964" s="28"/>
      <c r="H964" s="22" t="str">
        <f>IF(G964="","",ROUNDDOWN('Lesné celky'!$C$2*G964,2))</f>
        <v/>
      </c>
      <c r="I964" s="28"/>
      <c r="J964" s="28"/>
      <c r="K964" s="28"/>
      <c r="L964" s="28"/>
      <c r="M964" s="24">
        <f t="shared" si="61"/>
        <v>0</v>
      </c>
      <c r="N964" s="112" t="str">
        <f t="shared" si="62"/>
        <v/>
      </c>
      <c r="O964" s="31"/>
      <c r="P964" s="33" t="str">
        <f t="shared" si="59"/>
        <v/>
      </c>
      <c r="R964" s="174" t="str">
        <f t="shared" si="60"/>
        <v/>
      </c>
    </row>
    <row r="965" spans="1:18" ht="24.75" customHeight="1" x14ac:dyDescent="0.2">
      <c r="A965" s="212"/>
      <c r="B965" s="213"/>
      <c r="C965" s="214"/>
      <c r="D965" s="88"/>
      <c r="E965" s="110"/>
      <c r="F965" s="28"/>
      <c r="G965" s="28"/>
      <c r="H965" s="22" t="str">
        <f>IF(G965="","",ROUNDDOWN('Lesné celky'!$C$2*G965,2))</f>
        <v/>
      </c>
      <c r="I965" s="28"/>
      <c r="J965" s="28"/>
      <c r="K965" s="28"/>
      <c r="L965" s="28"/>
      <c r="M965" s="24">
        <f t="shared" si="61"/>
        <v>0</v>
      </c>
      <c r="N965" s="112" t="str">
        <f t="shared" si="62"/>
        <v/>
      </c>
      <c r="O965" s="31"/>
      <c r="P965" s="33" t="str">
        <f t="shared" si="59"/>
        <v/>
      </c>
      <c r="R965" s="174" t="str">
        <f t="shared" si="60"/>
        <v/>
      </c>
    </row>
    <row r="966" spans="1:18" ht="24.75" customHeight="1" x14ac:dyDescent="0.2">
      <c r="A966" s="212"/>
      <c r="B966" s="213"/>
      <c r="C966" s="214"/>
      <c r="D966" s="88"/>
      <c r="E966" s="110"/>
      <c r="F966" s="28"/>
      <c r="G966" s="28"/>
      <c r="H966" s="22" t="str">
        <f>IF(G966="","",ROUNDDOWN('Lesné celky'!$C$2*G966,2))</f>
        <v/>
      </c>
      <c r="I966" s="28"/>
      <c r="J966" s="28"/>
      <c r="K966" s="28"/>
      <c r="L966" s="28"/>
      <c r="M966" s="24">
        <f t="shared" si="61"/>
        <v>0</v>
      </c>
      <c r="N966" s="112" t="str">
        <f t="shared" si="62"/>
        <v/>
      </c>
      <c r="O966" s="31"/>
      <c r="P966" s="33" t="str">
        <f t="shared" si="59"/>
        <v/>
      </c>
      <c r="R966" s="174" t="str">
        <f t="shared" si="60"/>
        <v/>
      </c>
    </row>
    <row r="967" spans="1:18" ht="24.75" customHeight="1" x14ac:dyDescent="0.2">
      <c r="A967" s="212"/>
      <c r="B967" s="213"/>
      <c r="C967" s="214"/>
      <c r="D967" s="88"/>
      <c r="E967" s="110"/>
      <c r="F967" s="28"/>
      <c r="G967" s="28"/>
      <c r="H967" s="22" t="str">
        <f>IF(G967="","",ROUNDDOWN('Lesné celky'!$C$2*G967,2))</f>
        <v/>
      </c>
      <c r="I967" s="28"/>
      <c r="J967" s="28"/>
      <c r="K967" s="28"/>
      <c r="L967" s="28"/>
      <c r="M967" s="24">
        <f t="shared" si="61"/>
        <v>0</v>
      </c>
      <c r="N967" s="112" t="str">
        <f t="shared" si="62"/>
        <v/>
      </c>
      <c r="O967" s="31"/>
      <c r="P967" s="33" t="str">
        <f t="shared" si="59"/>
        <v/>
      </c>
      <c r="R967" s="174" t="str">
        <f t="shared" si="60"/>
        <v/>
      </c>
    </row>
    <row r="968" spans="1:18" ht="24.75" customHeight="1" x14ac:dyDescent="0.2">
      <c r="A968" s="212"/>
      <c r="B968" s="213"/>
      <c r="C968" s="214"/>
      <c r="D968" s="88"/>
      <c r="E968" s="110"/>
      <c r="F968" s="28"/>
      <c r="G968" s="28"/>
      <c r="H968" s="22" t="str">
        <f>IF(G968="","",ROUNDDOWN('Lesné celky'!$C$2*G968,2))</f>
        <v/>
      </c>
      <c r="I968" s="28"/>
      <c r="J968" s="28"/>
      <c r="K968" s="28"/>
      <c r="L968" s="28"/>
      <c r="M968" s="24">
        <f t="shared" si="61"/>
        <v>0</v>
      </c>
      <c r="N968" s="112" t="str">
        <f t="shared" si="62"/>
        <v/>
      </c>
      <c r="O968" s="31"/>
      <c r="P968" s="33" t="str">
        <f t="shared" si="59"/>
        <v/>
      </c>
      <c r="R968" s="174" t="str">
        <f t="shared" si="60"/>
        <v/>
      </c>
    </row>
    <row r="969" spans="1:18" ht="24.75" customHeight="1" x14ac:dyDescent="0.2">
      <c r="A969" s="212"/>
      <c r="B969" s="213"/>
      <c r="C969" s="214"/>
      <c r="D969" s="88"/>
      <c r="E969" s="110"/>
      <c r="F969" s="28"/>
      <c r="G969" s="28"/>
      <c r="H969" s="22" t="str">
        <f>IF(G969="","",ROUNDDOWN('Lesné celky'!$C$2*G969,2))</f>
        <v/>
      </c>
      <c r="I969" s="28"/>
      <c r="J969" s="28"/>
      <c r="K969" s="28"/>
      <c r="L969" s="28"/>
      <c r="M969" s="24">
        <f t="shared" si="61"/>
        <v>0</v>
      </c>
      <c r="N969" s="112" t="str">
        <f t="shared" si="62"/>
        <v/>
      </c>
      <c r="O969" s="31"/>
      <c r="P969" s="33" t="str">
        <f t="shared" si="59"/>
        <v/>
      </c>
      <c r="R969" s="174" t="str">
        <f t="shared" si="60"/>
        <v/>
      </c>
    </row>
    <row r="970" spans="1:18" ht="24.75" customHeight="1" x14ac:dyDescent="0.2">
      <c r="A970" s="212"/>
      <c r="B970" s="213"/>
      <c r="C970" s="214"/>
      <c r="D970" s="88"/>
      <c r="E970" s="110"/>
      <c r="F970" s="28"/>
      <c r="G970" s="28"/>
      <c r="H970" s="22" t="str">
        <f>IF(G970="","",ROUNDDOWN('Lesné celky'!$C$2*G970,2))</f>
        <v/>
      </c>
      <c r="I970" s="28"/>
      <c r="J970" s="28"/>
      <c r="K970" s="28"/>
      <c r="L970" s="28"/>
      <c r="M970" s="24">
        <f t="shared" si="61"/>
        <v>0</v>
      </c>
      <c r="N970" s="112" t="str">
        <f t="shared" si="62"/>
        <v/>
      </c>
      <c r="O970" s="31"/>
      <c r="P970" s="33" t="str">
        <f t="shared" si="59"/>
        <v/>
      </c>
      <c r="R970" s="174" t="str">
        <f t="shared" si="60"/>
        <v/>
      </c>
    </row>
    <row r="971" spans="1:18" ht="24.75" customHeight="1" x14ac:dyDescent="0.2">
      <c r="A971" s="212"/>
      <c r="B971" s="213"/>
      <c r="C971" s="214"/>
      <c r="D971" s="88"/>
      <c r="E971" s="110"/>
      <c r="F971" s="28"/>
      <c r="G971" s="28"/>
      <c r="H971" s="22" t="str">
        <f>IF(G971="","",ROUNDDOWN('Lesné celky'!$C$2*G971,2))</f>
        <v/>
      </c>
      <c r="I971" s="28"/>
      <c r="J971" s="28"/>
      <c r="K971" s="28"/>
      <c r="L971" s="28"/>
      <c r="M971" s="24">
        <f t="shared" si="61"/>
        <v>0</v>
      </c>
      <c r="N971" s="112" t="str">
        <f t="shared" si="62"/>
        <v/>
      </c>
      <c r="O971" s="31"/>
      <c r="P971" s="33" t="str">
        <f t="shared" si="59"/>
        <v/>
      </c>
      <c r="R971" s="174" t="str">
        <f t="shared" si="60"/>
        <v/>
      </c>
    </row>
    <row r="972" spans="1:18" ht="24.75" customHeight="1" x14ac:dyDescent="0.2">
      <c r="A972" s="212"/>
      <c r="B972" s="213"/>
      <c r="C972" s="214"/>
      <c r="D972" s="88"/>
      <c r="E972" s="110"/>
      <c r="F972" s="28"/>
      <c r="G972" s="28"/>
      <c r="H972" s="22" t="str">
        <f>IF(G972="","",ROUNDDOWN('Lesné celky'!$C$2*G972,2))</f>
        <v/>
      </c>
      <c r="I972" s="28"/>
      <c r="J972" s="28"/>
      <c r="K972" s="28"/>
      <c r="L972" s="28"/>
      <c r="M972" s="24">
        <f t="shared" si="61"/>
        <v>0</v>
      </c>
      <c r="N972" s="112" t="str">
        <f t="shared" si="62"/>
        <v/>
      </c>
      <c r="O972" s="31"/>
      <c r="P972" s="33" t="str">
        <f t="shared" si="59"/>
        <v/>
      </c>
      <c r="R972" s="174" t="str">
        <f t="shared" si="60"/>
        <v/>
      </c>
    </row>
    <row r="973" spans="1:18" ht="24.75" customHeight="1" x14ac:dyDescent="0.2">
      <c r="A973" s="212"/>
      <c r="B973" s="213"/>
      <c r="C973" s="214"/>
      <c r="D973" s="88"/>
      <c r="E973" s="110"/>
      <c r="F973" s="28"/>
      <c r="G973" s="28"/>
      <c r="H973" s="22" t="str">
        <f>IF(G973="","",ROUNDDOWN('Lesné celky'!$C$2*G973,2))</f>
        <v/>
      </c>
      <c r="I973" s="28"/>
      <c r="J973" s="28"/>
      <c r="K973" s="28"/>
      <c r="L973" s="28"/>
      <c r="M973" s="24">
        <f t="shared" si="61"/>
        <v>0</v>
      </c>
      <c r="N973" s="112" t="str">
        <f t="shared" si="62"/>
        <v/>
      </c>
      <c r="O973" s="31"/>
      <c r="P973" s="33" t="str">
        <f t="shared" si="59"/>
        <v/>
      </c>
      <c r="R973" s="174" t="str">
        <f t="shared" si="60"/>
        <v/>
      </c>
    </row>
    <row r="974" spans="1:18" ht="24.75" customHeight="1" x14ac:dyDescent="0.2">
      <c r="A974" s="212"/>
      <c r="B974" s="213"/>
      <c r="C974" s="214"/>
      <c r="D974" s="88"/>
      <c r="E974" s="110"/>
      <c r="F974" s="28"/>
      <c r="G974" s="28"/>
      <c r="H974" s="22" t="str">
        <f>IF(G974="","",ROUNDDOWN('Lesné celky'!$C$2*G974,2))</f>
        <v/>
      </c>
      <c r="I974" s="28"/>
      <c r="J974" s="28"/>
      <c r="K974" s="28"/>
      <c r="L974" s="28"/>
      <c r="M974" s="24">
        <f t="shared" si="61"/>
        <v>0</v>
      </c>
      <c r="N974" s="112" t="str">
        <f t="shared" si="62"/>
        <v/>
      </c>
      <c r="O974" s="31"/>
      <c r="P974" s="33" t="str">
        <f t="shared" si="59"/>
        <v/>
      </c>
      <c r="R974" s="174" t="str">
        <f t="shared" si="60"/>
        <v/>
      </c>
    </row>
    <row r="975" spans="1:18" ht="24.75" customHeight="1" x14ac:dyDescent="0.2">
      <c r="A975" s="212"/>
      <c r="B975" s="213"/>
      <c r="C975" s="214"/>
      <c r="D975" s="88"/>
      <c r="E975" s="110"/>
      <c r="F975" s="28"/>
      <c r="G975" s="28"/>
      <c r="H975" s="22" t="str">
        <f>IF(G975="","",ROUNDDOWN('Lesné celky'!$C$2*G975,2))</f>
        <v/>
      </c>
      <c r="I975" s="28"/>
      <c r="J975" s="28"/>
      <c r="K975" s="28"/>
      <c r="L975" s="28"/>
      <c r="M975" s="24">
        <f t="shared" si="61"/>
        <v>0</v>
      </c>
      <c r="N975" s="112" t="str">
        <f t="shared" si="62"/>
        <v/>
      </c>
      <c r="O975" s="31"/>
      <c r="P975" s="33" t="str">
        <f t="shared" si="59"/>
        <v/>
      </c>
      <c r="R975" s="174" t="str">
        <f t="shared" si="60"/>
        <v/>
      </c>
    </row>
    <row r="976" spans="1:18" ht="24.75" customHeight="1" x14ac:dyDescent="0.2">
      <c r="A976" s="212"/>
      <c r="B976" s="213"/>
      <c r="C976" s="214"/>
      <c r="D976" s="88"/>
      <c r="E976" s="110"/>
      <c r="F976" s="28"/>
      <c r="G976" s="28"/>
      <c r="H976" s="22" t="str">
        <f>IF(G976="","",ROUNDDOWN('Lesné celky'!$C$2*G976,2))</f>
        <v/>
      </c>
      <c r="I976" s="28"/>
      <c r="J976" s="28"/>
      <c r="K976" s="28"/>
      <c r="L976" s="28"/>
      <c r="M976" s="24">
        <f t="shared" si="61"/>
        <v>0</v>
      </c>
      <c r="N976" s="112" t="str">
        <f t="shared" si="62"/>
        <v/>
      </c>
      <c r="O976" s="31"/>
      <c r="P976" s="33" t="str">
        <f t="shared" si="59"/>
        <v/>
      </c>
      <c r="R976" s="174" t="str">
        <f t="shared" si="60"/>
        <v/>
      </c>
    </row>
    <row r="977" spans="1:18" ht="24.75" customHeight="1" x14ac:dyDescent="0.2">
      <c r="A977" s="212"/>
      <c r="B977" s="213"/>
      <c r="C977" s="214"/>
      <c r="D977" s="88"/>
      <c r="E977" s="110"/>
      <c r="F977" s="28"/>
      <c r="G977" s="28"/>
      <c r="H977" s="22" t="str">
        <f>IF(G977="","",ROUNDDOWN('Lesné celky'!$C$2*G977,2))</f>
        <v/>
      </c>
      <c r="I977" s="28"/>
      <c r="J977" s="28"/>
      <c r="K977" s="28"/>
      <c r="L977" s="28"/>
      <c r="M977" s="24">
        <f t="shared" si="61"/>
        <v>0</v>
      </c>
      <c r="N977" s="112" t="str">
        <f t="shared" si="62"/>
        <v/>
      </c>
      <c r="O977" s="31"/>
      <c r="P977" s="33" t="str">
        <f t="shared" si="59"/>
        <v/>
      </c>
      <c r="R977" s="174" t="str">
        <f t="shared" si="60"/>
        <v/>
      </c>
    </row>
    <row r="978" spans="1:18" ht="24.75" customHeight="1" x14ac:dyDescent="0.2">
      <c r="A978" s="212"/>
      <c r="B978" s="213"/>
      <c r="C978" s="214"/>
      <c r="D978" s="88"/>
      <c r="E978" s="110"/>
      <c r="F978" s="28"/>
      <c r="G978" s="28"/>
      <c r="H978" s="22" t="str">
        <f>IF(G978="","",ROUNDDOWN('Lesné celky'!$C$2*G978,2))</f>
        <v/>
      </c>
      <c r="I978" s="28"/>
      <c r="J978" s="28"/>
      <c r="K978" s="28"/>
      <c r="L978" s="28"/>
      <c r="M978" s="24">
        <f t="shared" si="61"/>
        <v>0</v>
      </c>
      <c r="N978" s="112" t="str">
        <f t="shared" si="62"/>
        <v/>
      </c>
      <c r="O978" s="31"/>
      <c r="P978" s="33" t="str">
        <f t="shared" si="59"/>
        <v/>
      </c>
      <c r="R978" s="174" t="str">
        <f t="shared" si="60"/>
        <v/>
      </c>
    </row>
    <row r="979" spans="1:18" ht="24.75" customHeight="1" x14ac:dyDescent="0.2">
      <c r="A979" s="212"/>
      <c r="B979" s="213"/>
      <c r="C979" s="214"/>
      <c r="D979" s="88"/>
      <c r="E979" s="110"/>
      <c r="F979" s="28"/>
      <c r="G979" s="28"/>
      <c r="H979" s="22" t="str">
        <f>IF(G979="","",ROUNDDOWN('Lesné celky'!$C$2*G979,2))</f>
        <v/>
      </c>
      <c r="I979" s="28"/>
      <c r="J979" s="28"/>
      <c r="K979" s="28"/>
      <c r="L979" s="28"/>
      <c r="M979" s="24">
        <f t="shared" si="61"/>
        <v>0</v>
      </c>
      <c r="N979" s="112" t="str">
        <f t="shared" si="62"/>
        <v/>
      </c>
      <c r="O979" s="31"/>
      <c r="P979" s="33" t="str">
        <f t="shared" si="59"/>
        <v/>
      </c>
      <c r="R979" s="174" t="str">
        <f t="shared" si="60"/>
        <v/>
      </c>
    </row>
    <row r="980" spans="1:18" ht="24.75" customHeight="1" x14ac:dyDescent="0.2">
      <c r="A980" s="212"/>
      <c r="B980" s="213"/>
      <c r="C980" s="214"/>
      <c r="D980" s="88"/>
      <c r="E980" s="110"/>
      <c r="F980" s="28"/>
      <c r="G980" s="28"/>
      <c r="H980" s="22" t="str">
        <f>IF(G980="","",ROUNDDOWN('Lesné celky'!$C$2*G980,2))</f>
        <v/>
      </c>
      <c r="I980" s="28"/>
      <c r="J980" s="28"/>
      <c r="K980" s="28"/>
      <c r="L980" s="28"/>
      <c r="M980" s="24">
        <f t="shared" si="61"/>
        <v>0</v>
      </c>
      <c r="N980" s="112" t="str">
        <f t="shared" si="62"/>
        <v/>
      </c>
      <c r="O980" s="31"/>
      <c r="P980" s="33" t="str">
        <f t="shared" ref="P980:P1043" si="63">IF(H980="","",H980-O980)</f>
        <v/>
      </c>
      <c r="R980" s="174" t="str">
        <f t="shared" ref="R980:R1043" si="64">IF(AND(H980&lt;&gt;"",OR(E980="",D980="",A980="")),"nekorektne zadané údaje","")</f>
        <v/>
      </c>
    </row>
    <row r="981" spans="1:18" ht="24.75" customHeight="1" x14ac:dyDescent="0.2">
      <c r="A981" s="212"/>
      <c r="B981" s="213"/>
      <c r="C981" s="214"/>
      <c r="D981" s="88"/>
      <c r="E981" s="110"/>
      <c r="F981" s="28"/>
      <c r="G981" s="28"/>
      <c r="H981" s="22" t="str">
        <f>IF(G981="","",ROUNDDOWN('Lesné celky'!$C$2*G981,2))</f>
        <v/>
      </c>
      <c r="I981" s="28"/>
      <c r="J981" s="28"/>
      <c r="K981" s="28"/>
      <c r="L981" s="28"/>
      <c r="M981" s="24">
        <f t="shared" si="61"/>
        <v>0</v>
      </c>
      <c r="N981" s="112" t="str">
        <f t="shared" si="62"/>
        <v/>
      </c>
      <c r="O981" s="31"/>
      <c r="P981" s="33" t="str">
        <f t="shared" si="63"/>
        <v/>
      </c>
      <c r="R981" s="174" t="str">
        <f t="shared" si="64"/>
        <v/>
      </c>
    </row>
    <row r="982" spans="1:18" ht="24.75" customHeight="1" x14ac:dyDescent="0.2">
      <c r="A982" s="212"/>
      <c r="B982" s="213"/>
      <c r="C982" s="214"/>
      <c r="D982" s="88"/>
      <c r="E982" s="110"/>
      <c r="F982" s="28"/>
      <c r="G982" s="28"/>
      <c r="H982" s="22" t="str">
        <f>IF(G982="","",ROUNDDOWN('Lesné celky'!$C$2*G982,2))</f>
        <v/>
      </c>
      <c r="I982" s="28"/>
      <c r="J982" s="28"/>
      <c r="K982" s="28"/>
      <c r="L982" s="28"/>
      <c r="M982" s="24">
        <f t="shared" si="61"/>
        <v>0</v>
      </c>
      <c r="N982" s="112" t="str">
        <f t="shared" si="62"/>
        <v/>
      </c>
      <c r="O982" s="31"/>
      <c r="P982" s="33" t="str">
        <f t="shared" si="63"/>
        <v/>
      </c>
      <c r="R982" s="174" t="str">
        <f t="shared" si="64"/>
        <v/>
      </c>
    </row>
    <row r="983" spans="1:18" ht="24.75" customHeight="1" x14ac:dyDescent="0.2">
      <c r="A983" s="212"/>
      <c r="B983" s="213"/>
      <c r="C983" s="214"/>
      <c r="D983" s="88"/>
      <c r="E983" s="110"/>
      <c r="F983" s="28"/>
      <c r="G983" s="28"/>
      <c r="H983" s="22" t="str">
        <f>IF(G983="","",ROUNDDOWN('Lesné celky'!$C$2*G983,2))</f>
        <v/>
      </c>
      <c r="I983" s="28"/>
      <c r="J983" s="28"/>
      <c r="K983" s="28"/>
      <c r="L983" s="28"/>
      <c r="M983" s="24">
        <f t="shared" si="61"/>
        <v>0</v>
      </c>
      <c r="N983" s="112" t="str">
        <f t="shared" si="62"/>
        <v/>
      </c>
      <c r="O983" s="31"/>
      <c r="P983" s="33" t="str">
        <f t="shared" si="63"/>
        <v/>
      </c>
      <c r="R983" s="174" t="str">
        <f t="shared" si="64"/>
        <v/>
      </c>
    </row>
    <row r="984" spans="1:18" ht="24.75" customHeight="1" x14ac:dyDescent="0.2">
      <c r="A984" s="212"/>
      <c r="B984" s="213"/>
      <c r="C984" s="214"/>
      <c r="D984" s="88"/>
      <c r="E984" s="110"/>
      <c r="F984" s="28"/>
      <c r="G984" s="28"/>
      <c r="H984" s="22" t="str">
        <f>IF(G984="","",ROUNDDOWN('Lesné celky'!$C$2*G984,2))</f>
        <v/>
      </c>
      <c r="I984" s="28"/>
      <c r="J984" s="28"/>
      <c r="K984" s="28"/>
      <c r="L984" s="28"/>
      <c r="M984" s="24">
        <f t="shared" si="61"/>
        <v>0</v>
      </c>
      <c r="N984" s="112" t="str">
        <f t="shared" si="62"/>
        <v/>
      </c>
      <c r="O984" s="31"/>
      <c r="P984" s="33" t="str">
        <f t="shared" si="63"/>
        <v/>
      </c>
      <c r="R984" s="174" t="str">
        <f t="shared" si="64"/>
        <v/>
      </c>
    </row>
    <row r="985" spans="1:18" ht="24.75" customHeight="1" x14ac:dyDescent="0.2">
      <c r="A985" s="212"/>
      <c r="B985" s="213"/>
      <c r="C985" s="214"/>
      <c r="D985" s="88"/>
      <c r="E985" s="110"/>
      <c r="F985" s="28"/>
      <c r="G985" s="28"/>
      <c r="H985" s="22" t="str">
        <f>IF(G985="","",ROUNDDOWN('Lesné celky'!$C$2*G985,2))</f>
        <v/>
      </c>
      <c r="I985" s="28"/>
      <c r="J985" s="28"/>
      <c r="K985" s="28"/>
      <c r="L985" s="28"/>
      <c r="M985" s="24">
        <f t="shared" si="61"/>
        <v>0</v>
      </c>
      <c r="N985" s="112" t="str">
        <f t="shared" si="62"/>
        <v/>
      </c>
      <c r="O985" s="31"/>
      <c r="P985" s="33" t="str">
        <f t="shared" si="63"/>
        <v/>
      </c>
      <c r="R985" s="174" t="str">
        <f t="shared" si="64"/>
        <v/>
      </c>
    </row>
    <row r="986" spans="1:18" ht="24.75" customHeight="1" x14ac:dyDescent="0.2">
      <c r="A986" s="212"/>
      <c r="B986" s="213"/>
      <c r="C986" s="214"/>
      <c r="D986" s="88"/>
      <c r="E986" s="110"/>
      <c r="F986" s="28"/>
      <c r="G986" s="28"/>
      <c r="H986" s="22" t="str">
        <f>IF(G986="","",ROUNDDOWN('Lesné celky'!$C$2*G986,2))</f>
        <v/>
      </c>
      <c r="I986" s="28"/>
      <c r="J986" s="28"/>
      <c r="K986" s="28"/>
      <c r="L986" s="28"/>
      <c r="M986" s="24">
        <f t="shared" si="61"/>
        <v>0</v>
      </c>
      <c r="N986" s="112" t="str">
        <f t="shared" si="62"/>
        <v/>
      </c>
      <c r="O986" s="31"/>
      <c r="P986" s="33" t="str">
        <f t="shared" si="63"/>
        <v/>
      </c>
      <c r="R986" s="174" t="str">
        <f t="shared" si="64"/>
        <v/>
      </c>
    </row>
    <row r="987" spans="1:18" ht="24.75" customHeight="1" x14ac:dyDescent="0.2">
      <c r="A987" s="212"/>
      <c r="B987" s="213"/>
      <c r="C987" s="214"/>
      <c r="D987" s="88"/>
      <c r="E987" s="110"/>
      <c r="F987" s="28"/>
      <c r="G987" s="28"/>
      <c r="H987" s="22" t="str">
        <f>IF(G987="","",ROUNDDOWN('Lesné celky'!$C$2*G987,2))</f>
        <v/>
      </c>
      <c r="I987" s="28"/>
      <c r="J987" s="28"/>
      <c r="K987" s="28"/>
      <c r="L987" s="28"/>
      <c r="M987" s="24">
        <f t="shared" si="61"/>
        <v>0</v>
      </c>
      <c r="N987" s="112" t="str">
        <f t="shared" si="62"/>
        <v/>
      </c>
      <c r="O987" s="31"/>
      <c r="P987" s="33" t="str">
        <f t="shared" si="63"/>
        <v/>
      </c>
      <c r="R987" s="174" t="str">
        <f t="shared" si="64"/>
        <v/>
      </c>
    </row>
    <row r="988" spans="1:18" ht="24.75" customHeight="1" x14ac:dyDescent="0.2">
      <c r="A988" s="212"/>
      <c r="B988" s="213"/>
      <c r="C988" s="214"/>
      <c r="D988" s="88"/>
      <c r="E988" s="110"/>
      <c r="F988" s="28"/>
      <c r="G988" s="28"/>
      <c r="H988" s="22" t="str">
        <f>IF(G988="","",ROUNDDOWN('Lesné celky'!$C$2*G988,2))</f>
        <v/>
      </c>
      <c r="I988" s="28"/>
      <c r="J988" s="28"/>
      <c r="K988" s="28"/>
      <c r="L988" s="28"/>
      <c r="M988" s="24">
        <f t="shared" si="61"/>
        <v>0</v>
      </c>
      <c r="N988" s="112" t="str">
        <f t="shared" si="62"/>
        <v/>
      </c>
      <c r="O988" s="31"/>
      <c r="P988" s="33" t="str">
        <f t="shared" si="63"/>
        <v/>
      </c>
      <c r="R988" s="174" t="str">
        <f t="shared" si="64"/>
        <v/>
      </c>
    </row>
    <row r="989" spans="1:18" ht="24.75" customHeight="1" x14ac:dyDescent="0.2">
      <c r="A989" s="212"/>
      <c r="B989" s="213"/>
      <c r="C989" s="214"/>
      <c r="D989" s="88"/>
      <c r="E989" s="110"/>
      <c r="F989" s="28"/>
      <c r="G989" s="28"/>
      <c r="H989" s="22" t="str">
        <f>IF(G989="","",ROUNDDOWN('Lesné celky'!$C$2*G989,2))</f>
        <v/>
      </c>
      <c r="I989" s="28"/>
      <c r="J989" s="28"/>
      <c r="K989" s="28"/>
      <c r="L989" s="28"/>
      <c r="M989" s="24">
        <f t="shared" si="61"/>
        <v>0</v>
      </c>
      <c r="N989" s="112" t="str">
        <f t="shared" si="62"/>
        <v/>
      </c>
      <c r="O989" s="31"/>
      <c r="P989" s="33" t="str">
        <f t="shared" si="63"/>
        <v/>
      </c>
      <c r="R989" s="174" t="str">
        <f t="shared" si="64"/>
        <v/>
      </c>
    </row>
    <row r="990" spans="1:18" ht="24.75" customHeight="1" x14ac:dyDescent="0.2">
      <c r="A990" s="212"/>
      <c r="B990" s="213"/>
      <c r="C990" s="214"/>
      <c r="D990" s="88"/>
      <c r="E990" s="110"/>
      <c r="F990" s="28"/>
      <c r="G990" s="28"/>
      <c r="H990" s="22" t="str">
        <f>IF(G990="","",ROUNDDOWN('Lesné celky'!$C$2*G990,2))</f>
        <v/>
      </c>
      <c r="I990" s="28"/>
      <c r="J990" s="28"/>
      <c r="K990" s="28"/>
      <c r="L990" s="28"/>
      <c r="M990" s="24">
        <f t="shared" si="61"/>
        <v>0</v>
      </c>
      <c r="N990" s="112" t="str">
        <f t="shared" si="62"/>
        <v/>
      </c>
      <c r="O990" s="31"/>
      <c r="P990" s="33" t="str">
        <f t="shared" si="63"/>
        <v/>
      </c>
      <c r="R990" s="174" t="str">
        <f t="shared" si="64"/>
        <v/>
      </c>
    </row>
    <row r="991" spans="1:18" ht="24.75" customHeight="1" x14ac:dyDescent="0.2">
      <c r="A991" s="212"/>
      <c r="B991" s="213"/>
      <c r="C991" s="214"/>
      <c r="D991" s="88"/>
      <c r="E991" s="110"/>
      <c r="F991" s="28"/>
      <c r="G991" s="28"/>
      <c r="H991" s="22" t="str">
        <f>IF(G991="","",ROUNDDOWN('Lesné celky'!$C$2*G991,2))</f>
        <v/>
      </c>
      <c r="I991" s="28"/>
      <c r="J991" s="28"/>
      <c r="K991" s="28"/>
      <c r="L991" s="28"/>
      <c r="M991" s="24">
        <f t="shared" si="61"/>
        <v>0</v>
      </c>
      <c r="N991" s="112" t="str">
        <f t="shared" si="62"/>
        <v/>
      </c>
      <c r="O991" s="31"/>
      <c r="P991" s="33" t="str">
        <f t="shared" si="63"/>
        <v/>
      </c>
      <c r="R991" s="174" t="str">
        <f t="shared" si="64"/>
        <v/>
      </c>
    </row>
    <row r="992" spans="1:18" ht="24.75" customHeight="1" x14ac:dyDescent="0.2">
      <c r="A992" s="212"/>
      <c r="B992" s="213"/>
      <c r="C992" s="214"/>
      <c r="D992" s="88"/>
      <c r="E992" s="110"/>
      <c r="F992" s="28"/>
      <c r="G992" s="28"/>
      <c r="H992" s="22" t="str">
        <f>IF(G992="","",ROUNDDOWN('Lesné celky'!$C$2*G992,2))</f>
        <v/>
      </c>
      <c r="I992" s="28"/>
      <c r="J992" s="28"/>
      <c r="K992" s="28"/>
      <c r="L992" s="28"/>
      <c r="M992" s="24">
        <f t="shared" si="61"/>
        <v>0</v>
      </c>
      <c r="N992" s="112" t="str">
        <f t="shared" si="62"/>
        <v/>
      </c>
      <c r="O992" s="31"/>
      <c r="P992" s="33" t="str">
        <f t="shared" si="63"/>
        <v/>
      </c>
      <c r="R992" s="174" t="str">
        <f t="shared" si="64"/>
        <v/>
      </c>
    </row>
    <row r="993" spans="1:18" ht="24.75" customHeight="1" x14ac:dyDescent="0.2">
      <c r="A993" s="212"/>
      <c r="B993" s="213"/>
      <c r="C993" s="214"/>
      <c r="D993" s="88"/>
      <c r="E993" s="110"/>
      <c r="F993" s="28"/>
      <c r="G993" s="28"/>
      <c r="H993" s="22" t="str">
        <f>IF(G993="","",ROUNDDOWN('Lesné celky'!$C$2*G993,2))</f>
        <v/>
      </c>
      <c r="I993" s="28"/>
      <c r="J993" s="28"/>
      <c r="K993" s="28"/>
      <c r="L993" s="28"/>
      <c r="M993" s="24">
        <f t="shared" si="61"/>
        <v>0</v>
      </c>
      <c r="N993" s="112" t="str">
        <f t="shared" si="62"/>
        <v/>
      </c>
      <c r="O993" s="31"/>
      <c r="P993" s="33" t="str">
        <f t="shared" si="63"/>
        <v/>
      </c>
      <c r="R993" s="174" t="str">
        <f t="shared" si="64"/>
        <v/>
      </c>
    </row>
    <row r="994" spans="1:18" ht="24.75" customHeight="1" x14ac:dyDescent="0.2">
      <c r="A994" s="212"/>
      <c r="B994" s="213"/>
      <c r="C994" s="214"/>
      <c r="D994" s="88"/>
      <c r="E994" s="110"/>
      <c r="F994" s="28"/>
      <c r="G994" s="28"/>
      <c r="H994" s="22" t="str">
        <f>IF(G994="","",ROUNDDOWN('Lesné celky'!$C$2*G994,2))</f>
        <v/>
      </c>
      <c r="I994" s="28"/>
      <c r="J994" s="28"/>
      <c r="K994" s="28"/>
      <c r="L994" s="28"/>
      <c r="M994" s="24">
        <f t="shared" si="61"/>
        <v>0</v>
      </c>
      <c r="N994" s="112" t="str">
        <f t="shared" si="62"/>
        <v/>
      </c>
      <c r="O994" s="31"/>
      <c r="P994" s="33" t="str">
        <f t="shared" si="63"/>
        <v/>
      </c>
      <c r="R994" s="174" t="str">
        <f t="shared" si="64"/>
        <v/>
      </c>
    </row>
    <row r="995" spans="1:18" ht="24.75" customHeight="1" x14ac:dyDescent="0.2">
      <c r="A995" s="212"/>
      <c r="B995" s="213"/>
      <c r="C995" s="214"/>
      <c r="D995" s="88"/>
      <c r="E995" s="110"/>
      <c r="F995" s="28"/>
      <c r="G995" s="28"/>
      <c r="H995" s="22" t="str">
        <f>IF(G995="","",ROUNDDOWN('Lesné celky'!$C$2*G995,2))</f>
        <v/>
      </c>
      <c r="I995" s="28"/>
      <c r="J995" s="28"/>
      <c r="K995" s="28"/>
      <c r="L995" s="28"/>
      <c r="M995" s="24">
        <f t="shared" si="61"/>
        <v>0</v>
      </c>
      <c r="N995" s="112" t="str">
        <f t="shared" si="62"/>
        <v/>
      </c>
      <c r="O995" s="31"/>
      <c r="P995" s="33" t="str">
        <f t="shared" si="63"/>
        <v/>
      </c>
      <c r="R995" s="174" t="str">
        <f t="shared" si="64"/>
        <v/>
      </c>
    </row>
    <row r="996" spans="1:18" ht="24.75" customHeight="1" x14ac:dyDescent="0.2">
      <c r="A996" s="212"/>
      <c r="B996" s="213"/>
      <c r="C996" s="214"/>
      <c r="D996" s="88"/>
      <c r="E996" s="110"/>
      <c r="F996" s="28"/>
      <c r="G996" s="28"/>
      <c r="H996" s="22" t="str">
        <f>IF(G996="","",ROUNDDOWN('Lesné celky'!$C$2*G996,2))</f>
        <v/>
      </c>
      <c r="I996" s="28"/>
      <c r="J996" s="28"/>
      <c r="K996" s="28"/>
      <c r="L996" s="28"/>
      <c r="M996" s="24">
        <f t="shared" si="61"/>
        <v>0</v>
      </c>
      <c r="N996" s="112" t="str">
        <f t="shared" si="62"/>
        <v/>
      </c>
      <c r="O996" s="31"/>
      <c r="P996" s="33" t="str">
        <f t="shared" si="63"/>
        <v/>
      </c>
      <c r="R996" s="174" t="str">
        <f t="shared" si="64"/>
        <v/>
      </c>
    </row>
    <row r="997" spans="1:18" ht="24.75" customHeight="1" x14ac:dyDescent="0.2">
      <c r="A997" s="212"/>
      <c r="B997" s="213"/>
      <c r="C997" s="214"/>
      <c r="D997" s="88"/>
      <c r="E997" s="110"/>
      <c r="F997" s="28"/>
      <c r="G997" s="28"/>
      <c r="H997" s="22" t="str">
        <f>IF(G997="","",ROUNDDOWN('Lesné celky'!$C$2*G997,2))</f>
        <v/>
      </c>
      <c r="I997" s="28"/>
      <c r="J997" s="28"/>
      <c r="K997" s="28"/>
      <c r="L997" s="28"/>
      <c r="M997" s="24">
        <f t="shared" si="61"/>
        <v>0</v>
      </c>
      <c r="N997" s="112" t="str">
        <f t="shared" si="62"/>
        <v/>
      </c>
      <c r="O997" s="31"/>
      <c r="P997" s="33" t="str">
        <f t="shared" si="63"/>
        <v/>
      </c>
      <c r="R997" s="174" t="str">
        <f t="shared" si="64"/>
        <v/>
      </c>
    </row>
    <row r="998" spans="1:18" ht="24.75" customHeight="1" x14ac:dyDescent="0.2">
      <c r="A998" s="212"/>
      <c r="B998" s="213"/>
      <c r="C998" s="214"/>
      <c r="D998" s="88"/>
      <c r="E998" s="110"/>
      <c r="F998" s="28"/>
      <c r="G998" s="28"/>
      <c r="H998" s="22" t="str">
        <f>IF(G998="","",ROUNDDOWN('Lesné celky'!$C$2*G998,2))</f>
        <v/>
      </c>
      <c r="I998" s="28"/>
      <c r="J998" s="28"/>
      <c r="K998" s="28"/>
      <c r="L998" s="28"/>
      <c r="M998" s="24">
        <f t="shared" si="61"/>
        <v>0</v>
      </c>
      <c r="N998" s="112" t="str">
        <f t="shared" si="62"/>
        <v/>
      </c>
      <c r="O998" s="31"/>
      <c r="P998" s="33" t="str">
        <f t="shared" si="63"/>
        <v/>
      </c>
      <c r="R998" s="174" t="str">
        <f t="shared" si="64"/>
        <v/>
      </c>
    </row>
    <row r="999" spans="1:18" ht="24.75" customHeight="1" x14ac:dyDescent="0.2">
      <c r="A999" s="212"/>
      <c r="B999" s="213"/>
      <c r="C999" s="214"/>
      <c r="D999" s="88"/>
      <c r="E999" s="110"/>
      <c r="F999" s="28"/>
      <c r="G999" s="28"/>
      <c r="H999" s="22" t="str">
        <f>IF(G999="","",ROUNDDOWN('Lesné celky'!$C$2*G999,2))</f>
        <v/>
      </c>
      <c r="I999" s="28"/>
      <c r="J999" s="28"/>
      <c r="K999" s="28"/>
      <c r="L999" s="28"/>
      <c r="M999" s="24">
        <f t="shared" si="61"/>
        <v>0</v>
      </c>
      <c r="N999" s="112" t="str">
        <f t="shared" si="62"/>
        <v/>
      </c>
      <c r="O999" s="31"/>
      <c r="P999" s="33" t="str">
        <f t="shared" si="63"/>
        <v/>
      </c>
      <c r="R999" s="174" t="str">
        <f t="shared" si="64"/>
        <v/>
      </c>
    </row>
    <row r="1000" spans="1:18" ht="24.75" customHeight="1" x14ac:dyDescent="0.2">
      <c r="A1000" s="212"/>
      <c r="B1000" s="213"/>
      <c r="C1000" s="214"/>
      <c r="D1000" s="88"/>
      <c r="E1000" s="110"/>
      <c r="F1000" s="28"/>
      <c r="G1000" s="28"/>
      <c r="H1000" s="22" t="str">
        <f>IF(G1000="","",ROUNDDOWN('Lesné celky'!$C$2*G1000,2))</f>
        <v/>
      </c>
      <c r="I1000" s="28"/>
      <c r="J1000" s="28"/>
      <c r="K1000" s="28"/>
      <c r="L1000" s="28"/>
      <c r="M1000" s="24">
        <f t="shared" si="61"/>
        <v>0</v>
      </c>
      <c r="N1000" s="112" t="str">
        <f t="shared" si="62"/>
        <v/>
      </c>
      <c r="O1000" s="31"/>
      <c r="P1000" s="33" t="str">
        <f t="shared" si="63"/>
        <v/>
      </c>
      <c r="R1000" s="174" t="str">
        <f t="shared" si="64"/>
        <v/>
      </c>
    </row>
    <row r="1001" spans="1:18" ht="24.75" customHeight="1" x14ac:dyDescent="0.2">
      <c r="A1001" s="212"/>
      <c r="B1001" s="213"/>
      <c r="C1001" s="214"/>
      <c r="D1001" s="88"/>
      <c r="E1001" s="110"/>
      <c r="F1001" s="28"/>
      <c r="G1001" s="28"/>
      <c r="H1001" s="22" t="str">
        <f>IF(G1001="","",ROUNDDOWN('Lesné celky'!$C$2*G1001,2))</f>
        <v/>
      </c>
      <c r="I1001" s="28"/>
      <c r="J1001" s="28"/>
      <c r="K1001" s="28"/>
      <c r="L1001" s="28"/>
      <c r="M1001" s="24">
        <f t="shared" si="61"/>
        <v>0</v>
      </c>
      <c r="N1001" s="112" t="str">
        <f t="shared" si="62"/>
        <v/>
      </c>
      <c r="O1001" s="31"/>
      <c r="P1001" s="33" t="str">
        <f t="shared" si="63"/>
        <v/>
      </c>
      <c r="R1001" s="174" t="str">
        <f t="shared" si="64"/>
        <v/>
      </c>
    </row>
    <row r="1002" spans="1:18" ht="24.75" customHeight="1" x14ac:dyDescent="0.2">
      <c r="A1002" s="212"/>
      <c r="B1002" s="213"/>
      <c r="C1002" s="214"/>
      <c r="D1002" s="88"/>
      <c r="E1002" s="110"/>
      <c r="F1002" s="28"/>
      <c r="G1002" s="28"/>
      <c r="H1002" s="22" t="str">
        <f>IF(G1002="","",ROUNDDOWN('Lesné celky'!$C$2*G1002,2))</f>
        <v/>
      </c>
      <c r="I1002" s="28"/>
      <c r="J1002" s="28"/>
      <c r="K1002" s="28"/>
      <c r="L1002" s="28"/>
      <c r="M1002" s="24">
        <f t="shared" si="61"/>
        <v>0</v>
      </c>
      <c r="N1002" s="112" t="str">
        <f t="shared" si="62"/>
        <v/>
      </c>
      <c r="O1002" s="31"/>
      <c r="P1002" s="33" t="str">
        <f t="shared" si="63"/>
        <v/>
      </c>
      <c r="R1002" s="174" t="str">
        <f t="shared" si="64"/>
        <v/>
      </c>
    </row>
    <row r="1003" spans="1:18" ht="24.75" customHeight="1" x14ac:dyDescent="0.2">
      <c r="A1003" s="212"/>
      <c r="B1003" s="213"/>
      <c r="C1003" s="214"/>
      <c r="D1003" s="88"/>
      <c r="E1003" s="110"/>
      <c r="F1003" s="28"/>
      <c r="G1003" s="28"/>
      <c r="H1003" s="22" t="str">
        <f>IF(G1003="","",ROUNDDOWN('Lesné celky'!$C$2*G1003,2))</f>
        <v/>
      </c>
      <c r="I1003" s="28"/>
      <c r="J1003" s="28"/>
      <c r="K1003" s="28"/>
      <c r="L1003" s="28"/>
      <c r="M1003" s="24">
        <f t="shared" si="61"/>
        <v>0</v>
      </c>
      <c r="N1003" s="112" t="str">
        <f t="shared" si="62"/>
        <v/>
      </c>
      <c r="O1003" s="31"/>
      <c r="P1003" s="33" t="str">
        <f t="shared" si="63"/>
        <v/>
      </c>
      <c r="R1003" s="174" t="str">
        <f t="shared" si="64"/>
        <v/>
      </c>
    </row>
    <row r="1004" spans="1:18" ht="24.75" customHeight="1" x14ac:dyDescent="0.2">
      <c r="A1004" s="212"/>
      <c r="B1004" s="213"/>
      <c r="C1004" s="214"/>
      <c r="D1004" s="88"/>
      <c r="E1004" s="110"/>
      <c r="F1004" s="28"/>
      <c r="G1004" s="28"/>
      <c r="H1004" s="22" t="str">
        <f>IF(G1004="","",ROUNDDOWN('Lesné celky'!$C$2*G1004,2))</f>
        <v/>
      </c>
      <c r="I1004" s="28"/>
      <c r="J1004" s="28"/>
      <c r="K1004" s="28"/>
      <c r="L1004" s="28"/>
      <c r="M1004" s="24">
        <f t="shared" si="61"/>
        <v>0</v>
      </c>
      <c r="N1004" s="112" t="str">
        <f t="shared" si="62"/>
        <v/>
      </c>
      <c r="O1004" s="31"/>
      <c r="P1004" s="33" t="str">
        <f t="shared" si="63"/>
        <v/>
      </c>
      <c r="R1004" s="174" t="str">
        <f t="shared" si="64"/>
        <v/>
      </c>
    </row>
    <row r="1005" spans="1:18" ht="24.75" customHeight="1" x14ac:dyDescent="0.2">
      <c r="A1005" s="212"/>
      <c r="B1005" s="213"/>
      <c r="C1005" s="214"/>
      <c r="D1005" s="88"/>
      <c r="E1005" s="110"/>
      <c r="F1005" s="28"/>
      <c r="G1005" s="28"/>
      <c r="H1005" s="22" t="str">
        <f>IF(G1005="","",ROUNDDOWN('Lesné celky'!$C$2*G1005,2))</f>
        <v/>
      </c>
      <c r="I1005" s="28"/>
      <c r="J1005" s="28"/>
      <c r="K1005" s="28"/>
      <c r="L1005" s="28"/>
      <c r="M1005" s="24">
        <f t="shared" si="61"/>
        <v>0</v>
      </c>
      <c r="N1005" s="112" t="str">
        <f t="shared" si="62"/>
        <v/>
      </c>
      <c r="O1005" s="31"/>
      <c r="P1005" s="33" t="str">
        <f t="shared" si="63"/>
        <v/>
      </c>
      <c r="R1005" s="174" t="str">
        <f t="shared" si="64"/>
        <v/>
      </c>
    </row>
    <row r="1006" spans="1:18" ht="24.75" customHeight="1" x14ac:dyDescent="0.2">
      <c r="A1006" s="212"/>
      <c r="B1006" s="213"/>
      <c r="C1006" s="214"/>
      <c r="D1006" s="88"/>
      <c r="E1006" s="110"/>
      <c r="F1006" s="28"/>
      <c r="G1006" s="28"/>
      <c r="H1006" s="22" t="str">
        <f>IF(G1006="","",ROUNDDOWN('Lesné celky'!$C$2*G1006,2))</f>
        <v/>
      </c>
      <c r="I1006" s="28"/>
      <c r="J1006" s="28"/>
      <c r="K1006" s="28"/>
      <c r="L1006" s="28"/>
      <c r="M1006" s="24">
        <f t="shared" si="61"/>
        <v>0</v>
      </c>
      <c r="N1006" s="112" t="str">
        <f t="shared" si="62"/>
        <v/>
      </c>
      <c r="O1006" s="31"/>
      <c r="P1006" s="33" t="str">
        <f t="shared" si="63"/>
        <v/>
      </c>
      <c r="R1006" s="174" t="str">
        <f t="shared" si="64"/>
        <v/>
      </c>
    </row>
    <row r="1007" spans="1:18" ht="24.75" customHeight="1" x14ac:dyDescent="0.2">
      <c r="A1007" s="212"/>
      <c r="B1007" s="213"/>
      <c r="C1007" s="214"/>
      <c r="D1007" s="88"/>
      <c r="E1007" s="110"/>
      <c r="F1007" s="28"/>
      <c r="G1007" s="28"/>
      <c r="H1007" s="22" t="str">
        <f>IF(G1007="","",ROUNDDOWN('Lesné celky'!$C$2*G1007,2))</f>
        <v/>
      </c>
      <c r="I1007" s="28"/>
      <c r="J1007" s="28"/>
      <c r="K1007" s="28"/>
      <c r="L1007" s="28"/>
      <c r="M1007" s="24">
        <f t="shared" si="61"/>
        <v>0</v>
      </c>
      <c r="N1007" s="112" t="str">
        <f t="shared" si="62"/>
        <v/>
      </c>
      <c r="O1007" s="31"/>
      <c r="P1007" s="33" t="str">
        <f t="shared" si="63"/>
        <v/>
      </c>
      <c r="R1007" s="174" t="str">
        <f t="shared" si="64"/>
        <v/>
      </c>
    </row>
    <row r="1008" spans="1:18" ht="24.75" customHeight="1" x14ac:dyDescent="0.2">
      <c r="A1008" s="212"/>
      <c r="B1008" s="213"/>
      <c r="C1008" s="214"/>
      <c r="D1008" s="88"/>
      <c r="E1008" s="110"/>
      <c r="F1008" s="28"/>
      <c r="G1008" s="28"/>
      <c r="H1008" s="22" t="str">
        <f>IF(G1008="","",ROUNDDOWN('Lesné celky'!$C$2*G1008,2))</f>
        <v/>
      </c>
      <c r="I1008" s="28"/>
      <c r="J1008" s="28"/>
      <c r="K1008" s="28"/>
      <c r="L1008" s="28"/>
      <c r="M1008" s="24">
        <f t="shared" si="61"/>
        <v>0</v>
      </c>
      <c r="N1008" s="112" t="str">
        <f t="shared" si="62"/>
        <v/>
      </c>
      <c r="O1008" s="31"/>
      <c r="P1008" s="33" t="str">
        <f t="shared" si="63"/>
        <v/>
      </c>
      <c r="R1008" s="174" t="str">
        <f t="shared" si="64"/>
        <v/>
      </c>
    </row>
    <row r="1009" spans="1:18" ht="24.75" customHeight="1" x14ac:dyDescent="0.2">
      <c r="A1009" s="212"/>
      <c r="B1009" s="213"/>
      <c r="C1009" s="214"/>
      <c r="D1009" s="88"/>
      <c r="E1009" s="110"/>
      <c r="F1009" s="28"/>
      <c r="G1009" s="28"/>
      <c r="H1009" s="22" t="str">
        <f>IF(G1009="","",ROUNDDOWN('Lesné celky'!$C$2*G1009,2))</f>
        <v/>
      </c>
      <c r="I1009" s="28"/>
      <c r="J1009" s="28"/>
      <c r="K1009" s="28"/>
      <c r="L1009" s="28"/>
      <c r="M1009" s="24">
        <f t="shared" si="61"/>
        <v>0</v>
      </c>
      <c r="N1009" s="112" t="str">
        <f t="shared" si="62"/>
        <v/>
      </c>
      <c r="O1009" s="31"/>
      <c r="P1009" s="33" t="str">
        <f t="shared" si="63"/>
        <v/>
      </c>
      <c r="R1009" s="174" t="str">
        <f t="shared" si="64"/>
        <v/>
      </c>
    </row>
    <row r="1010" spans="1:18" ht="24.75" customHeight="1" x14ac:dyDescent="0.2">
      <c r="A1010" s="212"/>
      <c r="B1010" s="213"/>
      <c r="C1010" s="214"/>
      <c r="D1010" s="88"/>
      <c r="E1010" s="110"/>
      <c r="F1010" s="28"/>
      <c r="G1010" s="28"/>
      <c r="H1010" s="22" t="str">
        <f>IF(G1010="","",ROUNDDOWN('Lesné celky'!$C$2*G1010,2))</f>
        <v/>
      </c>
      <c r="I1010" s="28"/>
      <c r="J1010" s="28"/>
      <c r="K1010" s="28"/>
      <c r="L1010" s="28"/>
      <c r="M1010" s="24">
        <f t="shared" si="61"/>
        <v>0</v>
      </c>
      <c r="N1010" s="112" t="str">
        <f t="shared" si="62"/>
        <v/>
      </c>
      <c r="O1010" s="31"/>
      <c r="P1010" s="33" t="str">
        <f t="shared" si="63"/>
        <v/>
      </c>
      <c r="R1010" s="174" t="str">
        <f t="shared" si="64"/>
        <v/>
      </c>
    </row>
    <row r="1011" spans="1:18" ht="24.75" customHeight="1" x14ac:dyDescent="0.2">
      <c r="A1011" s="212"/>
      <c r="B1011" s="213"/>
      <c r="C1011" s="214"/>
      <c r="D1011" s="88"/>
      <c r="E1011" s="110"/>
      <c r="F1011" s="28"/>
      <c r="G1011" s="28"/>
      <c r="H1011" s="22" t="str">
        <f>IF(G1011="","",ROUNDDOWN('Lesné celky'!$C$2*G1011,2))</f>
        <v/>
      </c>
      <c r="I1011" s="28"/>
      <c r="J1011" s="28"/>
      <c r="K1011" s="28"/>
      <c r="L1011" s="28"/>
      <c r="M1011" s="24">
        <f t="shared" si="61"/>
        <v>0</v>
      </c>
      <c r="N1011" s="112" t="str">
        <f t="shared" si="62"/>
        <v/>
      </c>
      <c r="O1011" s="31"/>
      <c r="P1011" s="33" t="str">
        <f t="shared" si="63"/>
        <v/>
      </c>
      <c r="R1011" s="174" t="str">
        <f t="shared" si="64"/>
        <v/>
      </c>
    </row>
    <row r="1012" spans="1:18" ht="24.75" customHeight="1" x14ac:dyDescent="0.2">
      <c r="A1012" s="212"/>
      <c r="B1012" s="213"/>
      <c r="C1012" s="214"/>
      <c r="D1012" s="88"/>
      <c r="E1012" s="110"/>
      <c r="F1012" s="28"/>
      <c r="G1012" s="28"/>
      <c r="H1012" s="22" t="str">
        <f>IF(G1012="","",ROUNDDOWN('Lesné celky'!$C$2*G1012,2))</f>
        <v/>
      </c>
      <c r="I1012" s="28"/>
      <c r="J1012" s="28"/>
      <c r="K1012" s="28"/>
      <c r="L1012" s="28"/>
      <c r="M1012" s="24">
        <f t="shared" si="61"/>
        <v>0</v>
      </c>
      <c r="N1012" s="112" t="str">
        <f t="shared" si="62"/>
        <v/>
      </c>
      <c r="O1012" s="31"/>
      <c r="P1012" s="33" t="str">
        <f t="shared" si="63"/>
        <v/>
      </c>
      <c r="R1012" s="174" t="str">
        <f t="shared" si="64"/>
        <v/>
      </c>
    </row>
    <row r="1013" spans="1:18" ht="24.75" customHeight="1" x14ac:dyDescent="0.2">
      <c r="A1013" s="212"/>
      <c r="B1013" s="213"/>
      <c r="C1013" s="214"/>
      <c r="D1013" s="88"/>
      <c r="E1013" s="110"/>
      <c r="F1013" s="28"/>
      <c r="G1013" s="28"/>
      <c r="H1013" s="22" t="str">
        <f>IF(G1013="","",ROUNDDOWN('Lesné celky'!$C$2*G1013,2))</f>
        <v/>
      </c>
      <c r="I1013" s="28"/>
      <c r="J1013" s="28"/>
      <c r="K1013" s="28"/>
      <c r="L1013" s="28"/>
      <c r="M1013" s="24">
        <f t="shared" si="61"/>
        <v>0</v>
      </c>
      <c r="N1013" s="112" t="str">
        <f t="shared" si="62"/>
        <v/>
      </c>
      <c r="O1013" s="31"/>
      <c r="P1013" s="33" t="str">
        <f t="shared" si="63"/>
        <v/>
      </c>
      <c r="R1013" s="174" t="str">
        <f t="shared" si="64"/>
        <v/>
      </c>
    </row>
    <row r="1014" spans="1:18" ht="24.75" customHeight="1" x14ac:dyDescent="0.2">
      <c r="A1014" s="212"/>
      <c r="B1014" s="213"/>
      <c r="C1014" s="214"/>
      <c r="D1014" s="88"/>
      <c r="E1014" s="110"/>
      <c r="F1014" s="28"/>
      <c r="G1014" s="28"/>
      <c r="H1014" s="22" t="str">
        <f>IF(G1014="","",ROUNDDOWN('Lesné celky'!$C$2*G1014,2))</f>
        <v/>
      </c>
      <c r="I1014" s="28"/>
      <c r="J1014" s="28"/>
      <c r="K1014" s="28"/>
      <c r="L1014" s="28"/>
      <c r="M1014" s="24">
        <f t="shared" si="61"/>
        <v>0</v>
      </c>
      <c r="N1014" s="112" t="str">
        <f t="shared" si="62"/>
        <v/>
      </c>
      <c r="O1014" s="31"/>
      <c r="P1014" s="33" t="str">
        <f t="shared" si="63"/>
        <v/>
      </c>
      <c r="R1014" s="174" t="str">
        <f t="shared" si="64"/>
        <v/>
      </c>
    </row>
    <row r="1015" spans="1:18" ht="24.75" customHeight="1" x14ac:dyDescent="0.2">
      <c r="A1015" s="212"/>
      <c r="B1015" s="213"/>
      <c r="C1015" s="214"/>
      <c r="D1015" s="88"/>
      <c r="E1015" s="110"/>
      <c r="F1015" s="28"/>
      <c r="G1015" s="28"/>
      <c r="H1015" s="22" t="str">
        <f>IF(G1015="","",ROUNDDOWN('Lesné celky'!$C$2*G1015,2))</f>
        <v/>
      </c>
      <c r="I1015" s="28"/>
      <c r="J1015" s="28"/>
      <c r="K1015" s="28"/>
      <c r="L1015" s="28"/>
      <c r="M1015" s="24">
        <f t="shared" si="61"/>
        <v>0</v>
      </c>
      <c r="N1015" s="112" t="str">
        <f t="shared" si="62"/>
        <v/>
      </c>
      <c r="O1015" s="31"/>
      <c r="P1015" s="33" t="str">
        <f t="shared" si="63"/>
        <v/>
      </c>
      <c r="R1015" s="174" t="str">
        <f t="shared" si="64"/>
        <v/>
      </c>
    </row>
    <row r="1016" spans="1:18" ht="24.75" customHeight="1" x14ac:dyDescent="0.2">
      <c r="A1016" s="212"/>
      <c r="B1016" s="213"/>
      <c r="C1016" s="214"/>
      <c r="D1016" s="88"/>
      <c r="E1016" s="110"/>
      <c r="F1016" s="28"/>
      <c r="G1016" s="28"/>
      <c r="H1016" s="22" t="str">
        <f>IF(G1016="","",ROUNDDOWN('Lesné celky'!$C$2*G1016,2))</f>
        <v/>
      </c>
      <c r="I1016" s="28"/>
      <c r="J1016" s="28"/>
      <c r="K1016" s="28"/>
      <c r="L1016" s="28"/>
      <c r="M1016" s="24">
        <f t="shared" si="61"/>
        <v>0</v>
      </c>
      <c r="N1016" s="112" t="str">
        <f t="shared" si="62"/>
        <v/>
      </c>
      <c r="O1016" s="31"/>
      <c r="P1016" s="33" t="str">
        <f t="shared" si="63"/>
        <v/>
      </c>
      <c r="R1016" s="174" t="str">
        <f t="shared" si="64"/>
        <v/>
      </c>
    </row>
    <row r="1017" spans="1:18" ht="24.75" customHeight="1" x14ac:dyDescent="0.2">
      <c r="A1017" s="212"/>
      <c r="B1017" s="213"/>
      <c r="C1017" s="214"/>
      <c r="D1017" s="88"/>
      <c r="E1017" s="110"/>
      <c r="F1017" s="28"/>
      <c r="G1017" s="28"/>
      <c r="H1017" s="22" t="str">
        <f>IF(G1017="","",ROUNDDOWN('Lesné celky'!$C$2*G1017,2))</f>
        <v/>
      </c>
      <c r="I1017" s="28"/>
      <c r="J1017" s="28"/>
      <c r="K1017" s="28"/>
      <c r="L1017" s="28"/>
      <c r="M1017" s="24">
        <f t="shared" si="61"/>
        <v>0</v>
      </c>
      <c r="N1017" s="112" t="str">
        <f t="shared" si="62"/>
        <v/>
      </c>
      <c r="O1017" s="31"/>
      <c r="P1017" s="33" t="str">
        <f t="shared" si="63"/>
        <v/>
      </c>
      <c r="R1017" s="174" t="str">
        <f t="shared" si="64"/>
        <v/>
      </c>
    </row>
    <row r="1018" spans="1:18" ht="24.75" customHeight="1" x14ac:dyDescent="0.2">
      <c r="A1018" s="212"/>
      <c r="B1018" s="213"/>
      <c r="C1018" s="214"/>
      <c r="D1018" s="88"/>
      <c r="E1018" s="110"/>
      <c r="F1018" s="28"/>
      <c r="G1018" s="28"/>
      <c r="H1018" s="22" t="str">
        <f>IF(G1018="","",ROUNDDOWN('Lesné celky'!$C$2*G1018,2))</f>
        <v/>
      </c>
      <c r="I1018" s="28"/>
      <c r="J1018" s="28"/>
      <c r="K1018" s="28"/>
      <c r="L1018" s="28"/>
      <c r="M1018" s="24">
        <f t="shared" si="61"/>
        <v>0</v>
      </c>
      <c r="N1018" s="112" t="str">
        <f t="shared" si="62"/>
        <v/>
      </c>
      <c r="O1018" s="31"/>
      <c r="P1018" s="33" t="str">
        <f t="shared" si="63"/>
        <v/>
      </c>
      <c r="R1018" s="174" t="str">
        <f t="shared" si="64"/>
        <v/>
      </c>
    </row>
    <row r="1019" spans="1:18" ht="24.75" customHeight="1" x14ac:dyDescent="0.2">
      <c r="A1019" s="212"/>
      <c r="B1019" s="213"/>
      <c r="C1019" s="214"/>
      <c r="D1019" s="88"/>
      <c r="E1019" s="110"/>
      <c r="F1019" s="28"/>
      <c r="G1019" s="28"/>
      <c r="H1019" s="22" t="str">
        <f>IF(G1019="","",ROUNDDOWN('Lesné celky'!$C$2*G1019,2))</f>
        <v/>
      </c>
      <c r="I1019" s="28"/>
      <c r="J1019" s="28"/>
      <c r="K1019" s="28"/>
      <c r="L1019" s="28"/>
      <c r="M1019" s="24">
        <f t="shared" si="61"/>
        <v>0</v>
      </c>
      <c r="N1019" s="112" t="str">
        <f t="shared" si="62"/>
        <v/>
      </c>
      <c r="O1019" s="31"/>
      <c r="P1019" s="33" t="str">
        <f t="shared" si="63"/>
        <v/>
      </c>
      <c r="R1019" s="174" t="str">
        <f t="shared" si="64"/>
        <v/>
      </c>
    </row>
    <row r="1020" spans="1:18" ht="24.75" customHeight="1" x14ac:dyDescent="0.2">
      <c r="A1020" s="212"/>
      <c r="B1020" s="213"/>
      <c r="C1020" s="214"/>
      <c r="D1020" s="88"/>
      <c r="E1020" s="110"/>
      <c r="F1020" s="28"/>
      <c r="G1020" s="28"/>
      <c r="H1020" s="22" t="str">
        <f>IF(G1020="","",ROUNDDOWN('Lesné celky'!$C$2*G1020,2))</f>
        <v/>
      </c>
      <c r="I1020" s="28"/>
      <c r="J1020" s="28"/>
      <c r="K1020" s="28"/>
      <c r="L1020" s="28"/>
      <c r="M1020" s="24">
        <f t="shared" si="61"/>
        <v>0</v>
      </c>
      <c r="N1020" s="112" t="str">
        <f t="shared" si="62"/>
        <v/>
      </c>
      <c r="O1020" s="31"/>
      <c r="P1020" s="33" t="str">
        <f t="shared" si="63"/>
        <v/>
      </c>
      <c r="R1020" s="174" t="str">
        <f t="shared" si="64"/>
        <v/>
      </c>
    </row>
    <row r="1021" spans="1:18" ht="24.75" customHeight="1" x14ac:dyDescent="0.2">
      <c r="A1021" s="212"/>
      <c r="B1021" s="213"/>
      <c r="C1021" s="214"/>
      <c r="D1021" s="88"/>
      <c r="E1021" s="110"/>
      <c r="F1021" s="28"/>
      <c r="G1021" s="28"/>
      <c r="H1021" s="22" t="str">
        <f>IF(G1021="","",ROUNDDOWN('Lesné celky'!$C$2*G1021,2))</f>
        <v/>
      </c>
      <c r="I1021" s="28"/>
      <c r="J1021" s="28"/>
      <c r="K1021" s="28"/>
      <c r="L1021" s="28"/>
      <c r="M1021" s="24">
        <f t="shared" si="61"/>
        <v>0</v>
      </c>
      <c r="N1021" s="112" t="str">
        <f t="shared" si="62"/>
        <v/>
      </c>
      <c r="O1021" s="31"/>
      <c r="P1021" s="33" t="str">
        <f t="shared" si="63"/>
        <v/>
      </c>
      <c r="R1021" s="174" t="str">
        <f t="shared" si="64"/>
        <v/>
      </c>
    </row>
    <row r="1022" spans="1:18" ht="24.75" customHeight="1" x14ac:dyDescent="0.2">
      <c r="A1022" s="212"/>
      <c r="B1022" s="213"/>
      <c r="C1022" s="214"/>
      <c r="D1022" s="88"/>
      <c r="E1022" s="110"/>
      <c r="F1022" s="28"/>
      <c r="G1022" s="28"/>
      <c r="H1022" s="22" t="str">
        <f>IF(G1022="","",ROUNDDOWN('Lesné celky'!$C$2*G1022,2))</f>
        <v/>
      </c>
      <c r="I1022" s="28"/>
      <c r="J1022" s="28"/>
      <c r="K1022" s="28"/>
      <c r="L1022" s="28"/>
      <c r="M1022" s="24">
        <f t="shared" si="61"/>
        <v>0</v>
      </c>
      <c r="N1022" s="112" t="str">
        <f t="shared" si="62"/>
        <v/>
      </c>
      <c r="O1022" s="31"/>
      <c r="P1022" s="33" t="str">
        <f t="shared" si="63"/>
        <v/>
      </c>
      <c r="R1022" s="174" t="str">
        <f t="shared" si="64"/>
        <v/>
      </c>
    </row>
    <row r="1023" spans="1:18" ht="24.75" customHeight="1" x14ac:dyDescent="0.2">
      <c r="A1023" s="212"/>
      <c r="B1023" s="213"/>
      <c r="C1023" s="214"/>
      <c r="D1023" s="88"/>
      <c r="E1023" s="110"/>
      <c r="F1023" s="28"/>
      <c r="G1023" s="28"/>
      <c r="H1023" s="22" t="str">
        <f>IF(G1023="","",ROUNDDOWN('Lesné celky'!$C$2*G1023,2))</f>
        <v/>
      </c>
      <c r="I1023" s="28"/>
      <c r="J1023" s="28"/>
      <c r="K1023" s="28"/>
      <c r="L1023" s="28"/>
      <c r="M1023" s="24">
        <f t="shared" si="61"/>
        <v>0</v>
      </c>
      <c r="N1023" s="112" t="str">
        <f t="shared" si="62"/>
        <v/>
      </c>
      <c r="O1023" s="31"/>
      <c r="P1023" s="33" t="str">
        <f t="shared" si="63"/>
        <v/>
      </c>
      <c r="R1023" s="174" t="str">
        <f t="shared" si="64"/>
        <v/>
      </c>
    </row>
    <row r="1024" spans="1:18" ht="24.75" customHeight="1" x14ac:dyDescent="0.2">
      <c r="A1024" s="212"/>
      <c r="B1024" s="213"/>
      <c r="C1024" s="214"/>
      <c r="D1024" s="88"/>
      <c r="E1024" s="110"/>
      <c r="F1024" s="28"/>
      <c r="G1024" s="28"/>
      <c r="H1024" s="22" t="str">
        <f>IF(G1024="","",ROUNDDOWN('Lesné celky'!$C$2*G1024,2))</f>
        <v/>
      </c>
      <c r="I1024" s="28"/>
      <c r="J1024" s="28"/>
      <c r="K1024" s="28"/>
      <c r="L1024" s="28"/>
      <c r="M1024" s="24">
        <f t="shared" si="61"/>
        <v>0</v>
      </c>
      <c r="N1024" s="112" t="str">
        <f t="shared" si="62"/>
        <v/>
      </c>
      <c r="O1024" s="31"/>
      <c r="P1024" s="33" t="str">
        <f t="shared" si="63"/>
        <v/>
      </c>
      <c r="R1024" s="174" t="str">
        <f t="shared" si="64"/>
        <v/>
      </c>
    </row>
    <row r="1025" spans="1:18" ht="24.75" customHeight="1" x14ac:dyDescent="0.2">
      <c r="A1025" s="212"/>
      <c r="B1025" s="213"/>
      <c r="C1025" s="214"/>
      <c r="D1025" s="88"/>
      <c r="E1025" s="110"/>
      <c r="F1025" s="28"/>
      <c r="G1025" s="28"/>
      <c r="H1025" s="22" t="str">
        <f>IF(G1025="","",ROUNDDOWN('Lesné celky'!$C$2*G1025,2))</f>
        <v/>
      </c>
      <c r="I1025" s="28"/>
      <c r="J1025" s="28"/>
      <c r="K1025" s="28"/>
      <c r="L1025" s="28"/>
      <c r="M1025" s="24">
        <f t="shared" si="61"/>
        <v>0</v>
      </c>
      <c r="N1025" s="112" t="str">
        <f t="shared" si="62"/>
        <v/>
      </c>
      <c r="O1025" s="31"/>
      <c r="P1025" s="33" t="str">
        <f t="shared" si="63"/>
        <v/>
      </c>
      <c r="R1025" s="174" t="str">
        <f t="shared" si="64"/>
        <v/>
      </c>
    </row>
    <row r="1026" spans="1:18" ht="24.75" customHeight="1" x14ac:dyDescent="0.2">
      <c r="A1026" s="212"/>
      <c r="B1026" s="213"/>
      <c r="C1026" s="214"/>
      <c r="D1026" s="88"/>
      <c r="E1026" s="110"/>
      <c r="F1026" s="28"/>
      <c r="G1026" s="28"/>
      <c r="H1026" s="22" t="str">
        <f>IF(G1026="","",ROUNDDOWN('Lesné celky'!$C$2*G1026,2))</f>
        <v/>
      </c>
      <c r="I1026" s="28"/>
      <c r="J1026" s="28"/>
      <c r="K1026" s="28"/>
      <c r="L1026" s="28"/>
      <c r="M1026" s="24">
        <f t="shared" ref="M1026:M1089" si="65">SUM(I1026:L1026)</f>
        <v>0</v>
      </c>
      <c r="N1026" s="112" t="str">
        <f t="shared" ref="N1026:N1089" si="66">IF(ROUNDDOWN(F1026*G1026,2)-ROUNDDOWN(SUM(I1026:L1026),2)=0,"","zlý súčet")</f>
        <v/>
      </c>
      <c r="O1026" s="31"/>
      <c r="P1026" s="33" t="str">
        <f t="shared" si="63"/>
        <v/>
      </c>
      <c r="R1026" s="174" t="str">
        <f t="shared" si="64"/>
        <v/>
      </c>
    </row>
    <row r="1027" spans="1:18" ht="24.75" customHeight="1" x14ac:dyDescent="0.2">
      <c r="A1027" s="212"/>
      <c r="B1027" s="213"/>
      <c r="C1027" s="214"/>
      <c r="D1027" s="88"/>
      <c r="E1027" s="110"/>
      <c r="F1027" s="28"/>
      <c r="G1027" s="28"/>
      <c r="H1027" s="22" t="str">
        <f>IF(G1027="","",ROUNDDOWN('Lesné celky'!$C$2*G1027,2))</f>
        <v/>
      </c>
      <c r="I1027" s="28"/>
      <c r="J1027" s="28"/>
      <c r="K1027" s="28"/>
      <c r="L1027" s="28"/>
      <c r="M1027" s="24">
        <f t="shared" si="65"/>
        <v>0</v>
      </c>
      <c r="N1027" s="112" t="str">
        <f t="shared" si="66"/>
        <v/>
      </c>
      <c r="O1027" s="31"/>
      <c r="P1027" s="33" t="str">
        <f t="shared" si="63"/>
        <v/>
      </c>
      <c r="R1027" s="174" t="str">
        <f t="shared" si="64"/>
        <v/>
      </c>
    </row>
    <row r="1028" spans="1:18" ht="24.75" customHeight="1" x14ac:dyDescent="0.2">
      <c r="A1028" s="212"/>
      <c r="B1028" s="213"/>
      <c r="C1028" s="214"/>
      <c r="D1028" s="88"/>
      <c r="E1028" s="110"/>
      <c r="F1028" s="28"/>
      <c r="G1028" s="28"/>
      <c r="H1028" s="22" t="str">
        <f>IF(G1028="","",ROUNDDOWN('Lesné celky'!$C$2*G1028,2))</f>
        <v/>
      </c>
      <c r="I1028" s="28"/>
      <c r="J1028" s="28"/>
      <c r="K1028" s="28"/>
      <c r="L1028" s="28"/>
      <c r="M1028" s="24">
        <f t="shared" si="65"/>
        <v>0</v>
      </c>
      <c r="N1028" s="112" t="str">
        <f t="shared" si="66"/>
        <v/>
      </c>
      <c r="O1028" s="31"/>
      <c r="P1028" s="33" t="str">
        <f t="shared" si="63"/>
        <v/>
      </c>
      <c r="R1028" s="174" t="str">
        <f t="shared" si="64"/>
        <v/>
      </c>
    </row>
    <row r="1029" spans="1:18" ht="24.75" customHeight="1" x14ac:dyDescent="0.2">
      <c r="A1029" s="212"/>
      <c r="B1029" s="213"/>
      <c r="C1029" s="214"/>
      <c r="D1029" s="88"/>
      <c r="E1029" s="110"/>
      <c r="F1029" s="28"/>
      <c r="G1029" s="28"/>
      <c r="H1029" s="22" t="str">
        <f>IF(G1029="","",ROUNDDOWN('Lesné celky'!$C$2*G1029,2))</f>
        <v/>
      </c>
      <c r="I1029" s="28"/>
      <c r="J1029" s="28"/>
      <c r="K1029" s="28"/>
      <c r="L1029" s="28"/>
      <c r="M1029" s="24">
        <f t="shared" si="65"/>
        <v>0</v>
      </c>
      <c r="N1029" s="112" t="str">
        <f t="shared" si="66"/>
        <v/>
      </c>
      <c r="O1029" s="31"/>
      <c r="P1029" s="33" t="str">
        <f t="shared" si="63"/>
        <v/>
      </c>
      <c r="R1029" s="174" t="str">
        <f t="shared" si="64"/>
        <v/>
      </c>
    </row>
    <row r="1030" spans="1:18" ht="24.75" customHeight="1" x14ac:dyDescent="0.2">
      <c r="A1030" s="212"/>
      <c r="B1030" s="213"/>
      <c r="C1030" s="214"/>
      <c r="D1030" s="88"/>
      <c r="E1030" s="110"/>
      <c r="F1030" s="28"/>
      <c r="G1030" s="28"/>
      <c r="H1030" s="22" t="str">
        <f>IF(G1030="","",ROUNDDOWN('Lesné celky'!$C$2*G1030,2))</f>
        <v/>
      </c>
      <c r="I1030" s="28"/>
      <c r="J1030" s="28"/>
      <c r="K1030" s="28"/>
      <c r="L1030" s="28"/>
      <c r="M1030" s="24">
        <f t="shared" si="65"/>
        <v>0</v>
      </c>
      <c r="N1030" s="112" t="str">
        <f t="shared" si="66"/>
        <v/>
      </c>
      <c r="O1030" s="31"/>
      <c r="P1030" s="33" t="str">
        <f t="shared" si="63"/>
        <v/>
      </c>
      <c r="R1030" s="174" t="str">
        <f t="shared" si="64"/>
        <v/>
      </c>
    </row>
    <row r="1031" spans="1:18" ht="24.75" customHeight="1" x14ac:dyDescent="0.2">
      <c r="A1031" s="212"/>
      <c r="B1031" s="213"/>
      <c r="C1031" s="214"/>
      <c r="D1031" s="88"/>
      <c r="E1031" s="110"/>
      <c r="F1031" s="28"/>
      <c r="G1031" s="28"/>
      <c r="H1031" s="22" t="str">
        <f>IF(G1031="","",ROUNDDOWN('Lesné celky'!$C$2*G1031,2))</f>
        <v/>
      </c>
      <c r="I1031" s="28"/>
      <c r="J1031" s="28"/>
      <c r="K1031" s="28"/>
      <c r="L1031" s="28"/>
      <c r="M1031" s="24">
        <f t="shared" si="65"/>
        <v>0</v>
      </c>
      <c r="N1031" s="112" t="str">
        <f t="shared" si="66"/>
        <v/>
      </c>
      <c r="O1031" s="31"/>
      <c r="P1031" s="33" t="str">
        <f t="shared" si="63"/>
        <v/>
      </c>
      <c r="R1031" s="174" t="str">
        <f t="shared" si="64"/>
        <v/>
      </c>
    </row>
    <row r="1032" spans="1:18" ht="24.75" customHeight="1" x14ac:dyDescent="0.2">
      <c r="A1032" s="212"/>
      <c r="B1032" s="213"/>
      <c r="C1032" s="214"/>
      <c r="D1032" s="88"/>
      <c r="E1032" s="110"/>
      <c r="F1032" s="28"/>
      <c r="G1032" s="28"/>
      <c r="H1032" s="22" t="str">
        <f>IF(G1032="","",ROUNDDOWN('Lesné celky'!$C$2*G1032,2))</f>
        <v/>
      </c>
      <c r="I1032" s="28"/>
      <c r="J1032" s="28"/>
      <c r="K1032" s="28"/>
      <c r="L1032" s="28"/>
      <c r="M1032" s="24">
        <f t="shared" si="65"/>
        <v>0</v>
      </c>
      <c r="N1032" s="112" t="str">
        <f t="shared" si="66"/>
        <v/>
      </c>
      <c r="O1032" s="31"/>
      <c r="P1032" s="33" t="str">
        <f t="shared" si="63"/>
        <v/>
      </c>
      <c r="R1032" s="174" t="str">
        <f t="shared" si="64"/>
        <v/>
      </c>
    </row>
    <row r="1033" spans="1:18" ht="24.75" customHeight="1" x14ac:dyDescent="0.2">
      <c r="A1033" s="212"/>
      <c r="B1033" s="213"/>
      <c r="C1033" s="214"/>
      <c r="D1033" s="88"/>
      <c r="E1033" s="110"/>
      <c r="F1033" s="28"/>
      <c r="G1033" s="28"/>
      <c r="H1033" s="22" t="str">
        <f>IF(G1033="","",ROUNDDOWN('Lesné celky'!$C$2*G1033,2))</f>
        <v/>
      </c>
      <c r="I1033" s="28"/>
      <c r="J1033" s="28"/>
      <c r="K1033" s="28"/>
      <c r="L1033" s="28"/>
      <c r="M1033" s="24">
        <f t="shared" si="65"/>
        <v>0</v>
      </c>
      <c r="N1033" s="112" t="str">
        <f t="shared" si="66"/>
        <v/>
      </c>
      <c r="O1033" s="31"/>
      <c r="P1033" s="33" t="str">
        <f t="shared" si="63"/>
        <v/>
      </c>
      <c r="R1033" s="174" t="str">
        <f t="shared" si="64"/>
        <v/>
      </c>
    </row>
    <row r="1034" spans="1:18" ht="24.75" customHeight="1" x14ac:dyDescent="0.2">
      <c r="A1034" s="212"/>
      <c r="B1034" s="213"/>
      <c r="C1034" s="214"/>
      <c r="D1034" s="88"/>
      <c r="E1034" s="110"/>
      <c r="F1034" s="28"/>
      <c r="G1034" s="28"/>
      <c r="H1034" s="22" t="str">
        <f>IF(G1034="","",ROUNDDOWN('Lesné celky'!$C$2*G1034,2))</f>
        <v/>
      </c>
      <c r="I1034" s="28"/>
      <c r="J1034" s="28"/>
      <c r="K1034" s="28"/>
      <c r="L1034" s="28"/>
      <c r="M1034" s="24">
        <f t="shared" si="65"/>
        <v>0</v>
      </c>
      <c r="N1034" s="112" t="str">
        <f t="shared" si="66"/>
        <v/>
      </c>
      <c r="O1034" s="31"/>
      <c r="P1034" s="33" t="str">
        <f t="shared" si="63"/>
        <v/>
      </c>
      <c r="R1034" s="174" t="str">
        <f t="shared" si="64"/>
        <v/>
      </c>
    </row>
    <row r="1035" spans="1:18" ht="24.75" customHeight="1" x14ac:dyDescent="0.2">
      <c r="A1035" s="212"/>
      <c r="B1035" s="213"/>
      <c r="C1035" s="214"/>
      <c r="D1035" s="88"/>
      <c r="E1035" s="110"/>
      <c r="F1035" s="28"/>
      <c r="G1035" s="28"/>
      <c r="H1035" s="22" t="str">
        <f>IF(G1035="","",ROUNDDOWN('Lesné celky'!$C$2*G1035,2))</f>
        <v/>
      </c>
      <c r="I1035" s="28"/>
      <c r="J1035" s="28"/>
      <c r="K1035" s="28"/>
      <c r="L1035" s="28"/>
      <c r="M1035" s="24">
        <f t="shared" si="65"/>
        <v>0</v>
      </c>
      <c r="N1035" s="112" t="str">
        <f t="shared" si="66"/>
        <v/>
      </c>
      <c r="O1035" s="31"/>
      <c r="P1035" s="33" t="str">
        <f t="shared" si="63"/>
        <v/>
      </c>
      <c r="R1035" s="174" t="str">
        <f t="shared" si="64"/>
        <v/>
      </c>
    </row>
    <row r="1036" spans="1:18" ht="24.75" customHeight="1" x14ac:dyDescent="0.2">
      <c r="A1036" s="212"/>
      <c r="B1036" s="213"/>
      <c r="C1036" s="214"/>
      <c r="D1036" s="88"/>
      <c r="E1036" s="110"/>
      <c r="F1036" s="28"/>
      <c r="G1036" s="28"/>
      <c r="H1036" s="22" t="str">
        <f>IF(G1036="","",ROUNDDOWN('Lesné celky'!$C$2*G1036,2))</f>
        <v/>
      </c>
      <c r="I1036" s="28"/>
      <c r="J1036" s="28"/>
      <c r="K1036" s="28"/>
      <c r="L1036" s="28"/>
      <c r="M1036" s="24">
        <f t="shared" si="65"/>
        <v>0</v>
      </c>
      <c r="N1036" s="112" t="str">
        <f t="shared" si="66"/>
        <v/>
      </c>
      <c r="O1036" s="31"/>
      <c r="P1036" s="33" t="str">
        <f t="shared" si="63"/>
        <v/>
      </c>
      <c r="R1036" s="174" t="str">
        <f t="shared" si="64"/>
        <v/>
      </c>
    </row>
    <row r="1037" spans="1:18" ht="24.75" customHeight="1" x14ac:dyDescent="0.2">
      <c r="A1037" s="212"/>
      <c r="B1037" s="213"/>
      <c r="C1037" s="214"/>
      <c r="D1037" s="88"/>
      <c r="E1037" s="110"/>
      <c r="F1037" s="28"/>
      <c r="G1037" s="28"/>
      <c r="H1037" s="22" t="str">
        <f>IF(G1037="","",ROUNDDOWN('Lesné celky'!$C$2*G1037,2))</f>
        <v/>
      </c>
      <c r="I1037" s="28"/>
      <c r="J1037" s="28"/>
      <c r="K1037" s="28"/>
      <c r="L1037" s="28"/>
      <c r="M1037" s="24">
        <f t="shared" si="65"/>
        <v>0</v>
      </c>
      <c r="N1037" s="112" t="str">
        <f t="shared" si="66"/>
        <v/>
      </c>
      <c r="O1037" s="31"/>
      <c r="P1037" s="33" t="str">
        <f t="shared" si="63"/>
        <v/>
      </c>
      <c r="R1037" s="174" t="str">
        <f t="shared" si="64"/>
        <v/>
      </c>
    </row>
    <row r="1038" spans="1:18" ht="24.75" customHeight="1" x14ac:dyDescent="0.2">
      <c r="A1038" s="212"/>
      <c r="B1038" s="213"/>
      <c r="C1038" s="214"/>
      <c r="D1038" s="88"/>
      <c r="E1038" s="110"/>
      <c r="F1038" s="28"/>
      <c r="G1038" s="28"/>
      <c r="H1038" s="22" t="str">
        <f>IF(G1038="","",ROUNDDOWN('Lesné celky'!$C$2*G1038,2))</f>
        <v/>
      </c>
      <c r="I1038" s="28"/>
      <c r="J1038" s="28"/>
      <c r="K1038" s="28"/>
      <c r="L1038" s="28"/>
      <c r="M1038" s="24">
        <f t="shared" si="65"/>
        <v>0</v>
      </c>
      <c r="N1038" s="112" t="str">
        <f t="shared" si="66"/>
        <v/>
      </c>
      <c r="O1038" s="31"/>
      <c r="P1038" s="33" t="str">
        <f t="shared" si="63"/>
        <v/>
      </c>
      <c r="R1038" s="174" t="str">
        <f t="shared" si="64"/>
        <v/>
      </c>
    </row>
    <row r="1039" spans="1:18" ht="24.75" customHeight="1" x14ac:dyDescent="0.2">
      <c r="A1039" s="212"/>
      <c r="B1039" s="213"/>
      <c r="C1039" s="214"/>
      <c r="D1039" s="88"/>
      <c r="E1039" s="110"/>
      <c r="F1039" s="28"/>
      <c r="G1039" s="28"/>
      <c r="H1039" s="22" t="str">
        <f>IF(G1039="","",ROUNDDOWN('Lesné celky'!$C$2*G1039,2))</f>
        <v/>
      </c>
      <c r="I1039" s="28"/>
      <c r="J1039" s="28"/>
      <c r="K1039" s="28"/>
      <c r="L1039" s="28"/>
      <c r="M1039" s="24">
        <f t="shared" si="65"/>
        <v>0</v>
      </c>
      <c r="N1039" s="112" t="str">
        <f t="shared" si="66"/>
        <v/>
      </c>
      <c r="O1039" s="31"/>
      <c r="P1039" s="33" t="str">
        <f t="shared" si="63"/>
        <v/>
      </c>
      <c r="R1039" s="174" t="str">
        <f t="shared" si="64"/>
        <v/>
      </c>
    </row>
    <row r="1040" spans="1:18" ht="24.75" customHeight="1" x14ac:dyDescent="0.2">
      <c r="A1040" s="212"/>
      <c r="B1040" s="213"/>
      <c r="C1040" s="214"/>
      <c r="D1040" s="88"/>
      <c r="E1040" s="110"/>
      <c r="F1040" s="28"/>
      <c r="G1040" s="28"/>
      <c r="H1040" s="22" t="str">
        <f>IF(G1040="","",ROUNDDOWN('Lesné celky'!$C$2*G1040,2))</f>
        <v/>
      </c>
      <c r="I1040" s="28"/>
      <c r="J1040" s="28"/>
      <c r="K1040" s="28"/>
      <c r="L1040" s="28"/>
      <c r="M1040" s="24">
        <f t="shared" si="65"/>
        <v>0</v>
      </c>
      <c r="N1040" s="112" t="str">
        <f t="shared" si="66"/>
        <v/>
      </c>
      <c r="O1040" s="31"/>
      <c r="P1040" s="33" t="str">
        <f t="shared" si="63"/>
        <v/>
      </c>
      <c r="R1040" s="174" t="str">
        <f t="shared" si="64"/>
        <v/>
      </c>
    </row>
    <row r="1041" spans="1:18" ht="24.75" customHeight="1" x14ac:dyDescent="0.2">
      <c r="A1041" s="212"/>
      <c r="B1041" s="213"/>
      <c r="C1041" s="214"/>
      <c r="D1041" s="88"/>
      <c r="E1041" s="110"/>
      <c r="F1041" s="28"/>
      <c r="G1041" s="28"/>
      <c r="H1041" s="22" t="str">
        <f>IF(G1041="","",ROUNDDOWN('Lesné celky'!$C$2*G1041,2))</f>
        <v/>
      </c>
      <c r="I1041" s="28"/>
      <c r="J1041" s="28"/>
      <c r="K1041" s="28"/>
      <c r="L1041" s="28"/>
      <c r="M1041" s="24">
        <f t="shared" si="65"/>
        <v>0</v>
      </c>
      <c r="N1041" s="112" t="str">
        <f t="shared" si="66"/>
        <v/>
      </c>
      <c r="O1041" s="31"/>
      <c r="P1041" s="33" t="str">
        <f t="shared" si="63"/>
        <v/>
      </c>
      <c r="R1041" s="174" t="str">
        <f t="shared" si="64"/>
        <v/>
      </c>
    </row>
    <row r="1042" spans="1:18" ht="24.75" customHeight="1" x14ac:dyDescent="0.2">
      <c r="A1042" s="212"/>
      <c r="B1042" s="213"/>
      <c r="C1042" s="214"/>
      <c r="D1042" s="88"/>
      <c r="E1042" s="110"/>
      <c r="F1042" s="28"/>
      <c r="G1042" s="28"/>
      <c r="H1042" s="22" t="str">
        <f>IF(G1042="","",ROUNDDOWN('Lesné celky'!$C$2*G1042,2))</f>
        <v/>
      </c>
      <c r="I1042" s="28"/>
      <c r="J1042" s="28"/>
      <c r="K1042" s="28"/>
      <c r="L1042" s="28"/>
      <c r="M1042" s="24">
        <f t="shared" si="65"/>
        <v>0</v>
      </c>
      <c r="N1042" s="112" t="str">
        <f t="shared" si="66"/>
        <v/>
      </c>
      <c r="O1042" s="31"/>
      <c r="P1042" s="33" t="str">
        <f t="shared" si="63"/>
        <v/>
      </c>
      <c r="R1042" s="174" t="str">
        <f t="shared" si="64"/>
        <v/>
      </c>
    </row>
    <row r="1043" spans="1:18" ht="24.75" customHeight="1" x14ac:dyDescent="0.2">
      <c r="A1043" s="212"/>
      <c r="B1043" s="213"/>
      <c r="C1043" s="214"/>
      <c r="D1043" s="88"/>
      <c r="E1043" s="110"/>
      <c r="F1043" s="28"/>
      <c r="G1043" s="28"/>
      <c r="H1043" s="22" t="str">
        <f>IF(G1043="","",ROUNDDOWN('Lesné celky'!$C$2*G1043,2))</f>
        <v/>
      </c>
      <c r="I1043" s="28"/>
      <c r="J1043" s="28"/>
      <c r="K1043" s="28"/>
      <c r="L1043" s="28"/>
      <c r="M1043" s="24">
        <f t="shared" si="65"/>
        <v>0</v>
      </c>
      <c r="N1043" s="112" t="str">
        <f t="shared" si="66"/>
        <v/>
      </c>
      <c r="O1043" s="31"/>
      <c r="P1043" s="33" t="str">
        <f t="shared" si="63"/>
        <v/>
      </c>
      <c r="R1043" s="174" t="str">
        <f t="shared" si="64"/>
        <v/>
      </c>
    </row>
    <row r="1044" spans="1:18" ht="24.75" customHeight="1" x14ac:dyDescent="0.2">
      <c r="A1044" s="212"/>
      <c r="B1044" s="213"/>
      <c r="C1044" s="214"/>
      <c r="D1044" s="88"/>
      <c r="E1044" s="110"/>
      <c r="F1044" s="28"/>
      <c r="G1044" s="28"/>
      <c r="H1044" s="22" t="str">
        <f>IF(G1044="","",ROUNDDOWN('Lesné celky'!$C$2*G1044,2))</f>
        <v/>
      </c>
      <c r="I1044" s="28"/>
      <c r="J1044" s="28"/>
      <c r="K1044" s="28"/>
      <c r="L1044" s="28"/>
      <c r="M1044" s="24">
        <f t="shared" si="65"/>
        <v>0</v>
      </c>
      <c r="N1044" s="112" t="str">
        <f t="shared" si="66"/>
        <v/>
      </c>
      <c r="O1044" s="31"/>
      <c r="P1044" s="33" t="str">
        <f t="shared" ref="P1044:P1107" si="67">IF(H1044="","",H1044-O1044)</f>
        <v/>
      </c>
      <c r="R1044" s="174" t="str">
        <f t="shared" ref="R1044:R1107" si="68">IF(AND(H1044&lt;&gt;"",OR(E1044="",D1044="",A1044="")),"nekorektne zadané údaje","")</f>
        <v/>
      </c>
    </row>
    <row r="1045" spans="1:18" ht="24.75" customHeight="1" x14ac:dyDescent="0.2">
      <c r="A1045" s="212"/>
      <c r="B1045" s="213"/>
      <c r="C1045" s="214"/>
      <c r="D1045" s="88"/>
      <c r="E1045" s="110"/>
      <c r="F1045" s="28"/>
      <c r="G1045" s="28"/>
      <c r="H1045" s="22" t="str">
        <f>IF(G1045="","",ROUNDDOWN('Lesné celky'!$C$2*G1045,2))</f>
        <v/>
      </c>
      <c r="I1045" s="28"/>
      <c r="J1045" s="28"/>
      <c r="K1045" s="28"/>
      <c r="L1045" s="28"/>
      <c r="M1045" s="24">
        <f t="shared" si="65"/>
        <v>0</v>
      </c>
      <c r="N1045" s="112" t="str">
        <f t="shared" si="66"/>
        <v/>
      </c>
      <c r="O1045" s="31"/>
      <c r="P1045" s="33" t="str">
        <f t="shared" si="67"/>
        <v/>
      </c>
      <c r="R1045" s="174" t="str">
        <f t="shared" si="68"/>
        <v/>
      </c>
    </row>
    <row r="1046" spans="1:18" ht="24.75" customHeight="1" x14ac:dyDescent="0.2">
      <c r="A1046" s="212"/>
      <c r="B1046" s="213"/>
      <c r="C1046" s="214"/>
      <c r="D1046" s="88"/>
      <c r="E1046" s="110"/>
      <c r="F1046" s="28"/>
      <c r="G1046" s="28"/>
      <c r="H1046" s="22" t="str">
        <f>IF(G1046="","",ROUNDDOWN('Lesné celky'!$C$2*G1046,2))</f>
        <v/>
      </c>
      <c r="I1046" s="28"/>
      <c r="J1046" s="28"/>
      <c r="K1046" s="28"/>
      <c r="L1046" s="28"/>
      <c r="M1046" s="24">
        <f t="shared" si="65"/>
        <v>0</v>
      </c>
      <c r="N1046" s="112" t="str">
        <f t="shared" si="66"/>
        <v/>
      </c>
      <c r="O1046" s="31"/>
      <c r="P1046" s="33" t="str">
        <f t="shared" si="67"/>
        <v/>
      </c>
      <c r="R1046" s="174" t="str">
        <f t="shared" si="68"/>
        <v/>
      </c>
    </row>
    <row r="1047" spans="1:18" ht="24.75" customHeight="1" x14ac:dyDescent="0.2">
      <c r="A1047" s="212"/>
      <c r="B1047" s="213"/>
      <c r="C1047" s="214"/>
      <c r="D1047" s="88"/>
      <c r="E1047" s="110"/>
      <c r="F1047" s="28"/>
      <c r="G1047" s="28"/>
      <c r="H1047" s="22" t="str">
        <f>IF(G1047="","",ROUNDDOWN('Lesné celky'!$C$2*G1047,2))</f>
        <v/>
      </c>
      <c r="I1047" s="28"/>
      <c r="J1047" s="28"/>
      <c r="K1047" s="28"/>
      <c r="L1047" s="28"/>
      <c r="M1047" s="24">
        <f t="shared" si="65"/>
        <v>0</v>
      </c>
      <c r="N1047" s="112" t="str">
        <f t="shared" si="66"/>
        <v/>
      </c>
      <c r="O1047" s="31"/>
      <c r="P1047" s="33" t="str">
        <f t="shared" si="67"/>
        <v/>
      </c>
      <c r="R1047" s="174" t="str">
        <f t="shared" si="68"/>
        <v/>
      </c>
    </row>
    <row r="1048" spans="1:18" ht="24.75" customHeight="1" x14ac:dyDescent="0.2">
      <c r="A1048" s="212"/>
      <c r="B1048" s="213"/>
      <c r="C1048" s="214"/>
      <c r="D1048" s="88"/>
      <c r="E1048" s="110"/>
      <c r="F1048" s="28"/>
      <c r="G1048" s="28"/>
      <c r="H1048" s="22" t="str">
        <f>IF(G1048="","",ROUNDDOWN('Lesné celky'!$C$2*G1048,2))</f>
        <v/>
      </c>
      <c r="I1048" s="28"/>
      <c r="J1048" s="28"/>
      <c r="K1048" s="28"/>
      <c r="L1048" s="28"/>
      <c r="M1048" s="24">
        <f t="shared" si="65"/>
        <v>0</v>
      </c>
      <c r="N1048" s="112" t="str">
        <f t="shared" si="66"/>
        <v/>
      </c>
      <c r="O1048" s="31"/>
      <c r="P1048" s="33" t="str">
        <f t="shared" si="67"/>
        <v/>
      </c>
      <c r="R1048" s="174" t="str">
        <f t="shared" si="68"/>
        <v/>
      </c>
    </row>
    <row r="1049" spans="1:18" ht="24.75" customHeight="1" x14ac:dyDescent="0.2">
      <c r="A1049" s="212"/>
      <c r="B1049" s="213"/>
      <c r="C1049" s="214"/>
      <c r="D1049" s="88"/>
      <c r="E1049" s="110"/>
      <c r="F1049" s="28"/>
      <c r="G1049" s="28"/>
      <c r="H1049" s="22" t="str">
        <f>IF(G1049="","",ROUNDDOWN('Lesné celky'!$C$2*G1049,2))</f>
        <v/>
      </c>
      <c r="I1049" s="28"/>
      <c r="J1049" s="28"/>
      <c r="K1049" s="28"/>
      <c r="L1049" s="28"/>
      <c r="M1049" s="24">
        <f t="shared" si="65"/>
        <v>0</v>
      </c>
      <c r="N1049" s="112" t="str">
        <f t="shared" si="66"/>
        <v/>
      </c>
      <c r="O1049" s="31"/>
      <c r="P1049" s="33" t="str">
        <f t="shared" si="67"/>
        <v/>
      </c>
      <c r="R1049" s="174" t="str">
        <f t="shared" si="68"/>
        <v/>
      </c>
    </row>
    <row r="1050" spans="1:18" ht="24.75" customHeight="1" x14ac:dyDescent="0.2">
      <c r="A1050" s="212"/>
      <c r="B1050" s="213"/>
      <c r="C1050" s="214"/>
      <c r="D1050" s="88"/>
      <c r="E1050" s="110"/>
      <c r="F1050" s="28"/>
      <c r="G1050" s="28"/>
      <c r="H1050" s="22" t="str">
        <f>IF(G1050="","",ROUNDDOWN('Lesné celky'!$C$2*G1050,2))</f>
        <v/>
      </c>
      <c r="I1050" s="28"/>
      <c r="J1050" s="28"/>
      <c r="K1050" s="28"/>
      <c r="L1050" s="28"/>
      <c r="M1050" s="24">
        <f t="shared" si="65"/>
        <v>0</v>
      </c>
      <c r="N1050" s="112" t="str">
        <f t="shared" si="66"/>
        <v/>
      </c>
      <c r="O1050" s="31"/>
      <c r="P1050" s="33" t="str">
        <f t="shared" si="67"/>
        <v/>
      </c>
      <c r="R1050" s="174" t="str">
        <f t="shared" si="68"/>
        <v/>
      </c>
    </row>
    <row r="1051" spans="1:18" ht="24.75" customHeight="1" x14ac:dyDescent="0.2">
      <c r="A1051" s="212"/>
      <c r="B1051" s="213"/>
      <c r="C1051" s="214"/>
      <c r="D1051" s="88"/>
      <c r="E1051" s="110"/>
      <c r="F1051" s="28"/>
      <c r="G1051" s="28"/>
      <c r="H1051" s="22" t="str">
        <f>IF(G1051="","",ROUNDDOWN('Lesné celky'!$C$2*G1051,2))</f>
        <v/>
      </c>
      <c r="I1051" s="28"/>
      <c r="J1051" s="28"/>
      <c r="K1051" s="28"/>
      <c r="L1051" s="28"/>
      <c r="M1051" s="24">
        <f t="shared" si="65"/>
        <v>0</v>
      </c>
      <c r="N1051" s="112" t="str">
        <f t="shared" si="66"/>
        <v/>
      </c>
      <c r="O1051" s="31"/>
      <c r="P1051" s="33" t="str">
        <f t="shared" si="67"/>
        <v/>
      </c>
      <c r="R1051" s="174" t="str">
        <f t="shared" si="68"/>
        <v/>
      </c>
    </row>
    <row r="1052" spans="1:18" ht="24.75" customHeight="1" x14ac:dyDescent="0.2">
      <c r="A1052" s="212"/>
      <c r="B1052" s="213"/>
      <c r="C1052" s="214"/>
      <c r="D1052" s="88"/>
      <c r="E1052" s="110"/>
      <c r="F1052" s="28"/>
      <c r="G1052" s="28"/>
      <c r="H1052" s="22" t="str">
        <f>IF(G1052="","",ROUNDDOWN('Lesné celky'!$C$2*G1052,2))</f>
        <v/>
      </c>
      <c r="I1052" s="28"/>
      <c r="J1052" s="28"/>
      <c r="K1052" s="28"/>
      <c r="L1052" s="28"/>
      <c r="M1052" s="24">
        <f t="shared" si="65"/>
        <v>0</v>
      </c>
      <c r="N1052" s="112" t="str">
        <f t="shared" si="66"/>
        <v/>
      </c>
      <c r="O1052" s="31"/>
      <c r="P1052" s="33" t="str">
        <f t="shared" si="67"/>
        <v/>
      </c>
      <c r="R1052" s="174" t="str">
        <f t="shared" si="68"/>
        <v/>
      </c>
    </row>
    <row r="1053" spans="1:18" ht="24.75" customHeight="1" x14ac:dyDescent="0.2">
      <c r="A1053" s="212"/>
      <c r="B1053" s="213"/>
      <c r="C1053" s="214"/>
      <c r="D1053" s="88"/>
      <c r="E1053" s="110"/>
      <c r="F1053" s="28"/>
      <c r="G1053" s="28"/>
      <c r="H1053" s="22" t="str">
        <f>IF(G1053="","",ROUNDDOWN('Lesné celky'!$C$2*G1053,2))</f>
        <v/>
      </c>
      <c r="I1053" s="28"/>
      <c r="J1053" s="28"/>
      <c r="K1053" s="28"/>
      <c r="L1053" s="28"/>
      <c r="M1053" s="24">
        <f t="shared" si="65"/>
        <v>0</v>
      </c>
      <c r="N1053" s="112" t="str">
        <f t="shared" si="66"/>
        <v/>
      </c>
      <c r="O1053" s="31"/>
      <c r="P1053" s="33" t="str">
        <f t="shared" si="67"/>
        <v/>
      </c>
      <c r="R1053" s="174" t="str">
        <f t="shared" si="68"/>
        <v/>
      </c>
    </row>
    <row r="1054" spans="1:18" ht="24.75" customHeight="1" x14ac:dyDescent="0.2">
      <c r="A1054" s="212"/>
      <c r="B1054" s="213"/>
      <c r="C1054" s="214"/>
      <c r="D1054" s="88"/>
      <c r="E1054" s="110"/>
      <c r="F1054" s="28"/>
      <c r="G1054" s="28"/>
      <c r="H1054" s="22" t="str">
        <f>IF(G1054="","",ROUNDDOWN('Lesné celky'!$C$2*G1054,2))</f>
        <v/>
      </c>
      <c r="I1054" s="28"/>
      <c r="J1054" s="28"/>
      <c r="K1054" s="28"/>
      <c r="L1054" s="28"/>
      <c r="M1054" s="24">
        <f t="shared" si="65"/>
        <v>0</v>
      </c>
      <c r="N1054" s="112" t="str">
        <f t="shared" si="66"/>
        <v/>
      </c>
      <c r="O1054" s="31"/>
      <c r="P1054" s="33" t="str">
        <f t="shared" si="67"/>
        <v/>
      </c>
      <c r="R1054" s="174" t="str">
        <f t="shared" si="68"/>
        <v/>
      </c>
    </row>
    <row r="1055" spans="1:18" ht="24.75" customHeight="1" x14ac:dyDescent="0.2">
      <c r="A1055" s="212"/>
      <c r="B1055" s="213"/>
      <c r="C1055" s="214"/>
      <c r="D1055" s="88"/>
      <c r="E1055" s="110"/>
      <c r="F1055" s="28"/>
      <c r="G1055" s="28"/>
      <c r="H1055" s="22" t="str">
        <f>IF(G1055="","",ROUNDDOWN('Lesné celky'!$C$2*G1055,2))</f>
        <v/>
      </c>
      <c r="I1055" s="28"/>
      <c r="J1055" s="28"/>
      <c r="K1055" s="28"/>
      <c r="L1055" s="28"/>
      <c r="M1055" s="24">
        <f t="shared" si="65"/>
        <v>0</v>
      </c>
      <c r="N1055" s="112" t="str">
        <f t="shared" si="66"/>
        <v/>
      </c>
      <c r="O1055" s="31"/>
      <c r="P1055" s="33" t="str">
        <f t="shared" si="67"/>
        <v/>
      </c>
      <c r="R1055" s="174" t="str">
        <f t="shared" si="68"/>
        <v/>
      </c>
    </row>
    <row r="1056" spans="1:18" ht="24.75" customHeight="1" x14ac:dyDescent="0.2">
      <c r="A1056" s="212"/>
      <c r="B1056" s="213"/>
      <c r="C1056" s="214"/>
      <c r="D1056" s="88"/>
      <c r="E1056" s="110"/>
      <c r="F1056" s="28"/>
      <c r="G1056" s="28"/>
      <c r="H1056" s="22" t="str">
        <f>IF(G1056="","",ROUNDDOWN('Lesné celky'!$C$2*G1056,2))</f>
        <v/>
      </c>
      <c r="I1056" s="28"/>
      <c r="J1056" s="28"/>
      <c r="K1056" s="28"/>
      <c r="L1056" s="28"/>
      <c r="M1056" s="24">
        <f t="shared" si="65"/>
        <v>0</v>
      </c>
      <c r="N1056" s="112" t="str">
        <f t="shared" si="66"/>
        <v/>
      </c>
      <c r="O1056" s="31"/>
      <c r="P1056" s="33" t="str">
        <f t="shared" si="67"/>
        <v/>
      </c>
      <c r="R1056" s="174" t="str">
        <f t="shared" si="68"/>
        <v/>
      </c>
    </row>
    <row r="1057" spans="1:18" ht="24.75" customHeight="1" x14ac:dyDescent="0.2">
      <c r="A1057" s="212"/>
      <c r="B1057" s="213"/>
      <c r="C1057" s="214"/>
      <c r="D1057" s="88"/>
      <c r="E1057" s="110"/>
      <c r="F1057" s="28"/>
      <c r="G1057" s="28"/>
      <c r="H1057" s="22" t="str">
        <f>IF(G1057="","",ROUNDDOWN('Lesné celky'!$C$2*G1057,2))</f>
        <v/>
      </c>
      <c r="I1057" s="28"/>
      <c r="J1057" s="28"/>
      <c r="K1057" s="28"/>
      <c r="L1057" s="28"/>
      <c r="M1057" s="24">
        <f t="shared" si="65"/>
        <v>0</v>
      </c>
      <c r="N1057" s="112" t="str">
        <f t="shared" si="66"/>
        <v/>
      </c>
      <c r="O1057" s="31"/>
      <c r="P1057" s="33" t="str">
        <f t="shared" si="67"/>
        <v/>
      </c>
      <c r="R1057" s="174" t="str">
        <f t="shared" si="68"/>
        <v/>
      </c>
    </row>
    <row r="1058" spans="1:18" ht="24.75" customHeight="1" x14ac:dyDescent="0.2">
      <c r="A1058" s="212"/>
      <c r="B1058" s="213"/>
      <c r="C1058" s="214"/>
      <c r="D1058" s="88"/>
      <c r="E1058" s="110"/>
      <c r="F1058" s="28"/>
      <c r="G1058" s="28"/>
      <c r="H1058" s="22" t="str">
        <f>IF(G1058="","",ROUNDDOWN('Lesné celky'!$C$2*G1058,2))</f>
        <v/>
      </c>
      <c r="I1058" s="28"/>
      <c r="J1058" s="28"/>
      <c r="K1058" s="28"/>
      <c r="L1058" s="28"/>
      <c r="M1058" s="24">
        <f t="shared" si="65"/>
        <v>0</v>
      </c>
      <c r="N1058" s="112" t="str">
        <f t="shared" si="66"/>
        <v/>
      </c>
      <c r="O1058" s="31"/>
      <c r="P1058" s="33" t="str">
        <f t="shared" si="67"/>
        <v/>
      </c>
      <c r="R1058" s="174" t="str">
        <f t="shared" si="68"/>
        <v/>
      </c>
    </row>
    <row r="1059" spans="1:18" ht="24.75" customHeight="1" x14ac:dyDescent="0.2">
      <c r="A1059" s="212"/>
      <c r="B1059" s="213"/>
      <c r="C1059" s="214"/>
      <c r="D1059" s="88"/>
      <c r="E1059" s="110"/>
      <c r="F1059" s="28"/>
      <c r="G1059" s="28"/>
      <c r="H1059" s="22" t="str">
        <f>IF(G1059="","",ROUNDDOWN('Lesné celky'!$C$2*G1059,2))</f>
        <v/>
      </c>
      <c r="I1059" s="28"/>
      <c r="J1059" s="28"/>
      <c r="K1059" s="28"/>
      <c r="L1059" s="28"/>
      <c r="M1059" s="24">
        <f t="shared" si="65"/>
        <v>0</v>
      </c>
      <c r="N1059" s="112" t="str">
        <f t="shared" si="66"/>
        <v/>
      </c>
      <c r="O1059" s="31"/>
      <c r="P1059" s="33" t="str">
        <f t="shared" si="67"/>
        <v/>
      </c>
      <c r="R1059" s="174" t="str">
        <f t="shared" si="68"/>
        <v/>
      </c>
    </row>
    <row r="1060" spans="1:18" ht="24.75" customHeight="1" x14ac:dyDescent="0.2">
      <c r="A1060" s="212"/>
      <c r="B1060" s="213"/>
      <c r="C1060" s="214"/>
      <c r="D1060" s="88"/>
      <c r="E1060" s="110"/>
      <c r="F1060" s="28"/>
      <c r="G1060" s="28"/>
      <c r="H1060" s="22" t="str">
        <f>IF(G1060="","",ROUNDDOWN('Lesné celky'!$C$2*G1060,2))</f>
        <v/>
      </c>
      <c r="I1060" s="28"/>
      <c r="J1060" s="28"/>
      <c r="K1060" s="28"/>
      <c r="L1060" s="28"/>
      <c r="M1060" s="24">
        <f t="shared" si="65"/>
        <v>0</v>
      </c>
      <c r="N1060" s="112" t="str">
        <f t="shared" si="66"/>
        <v/>
      </c>
      <c r="O1060" s="31"/>
      <c r="P1060" s="33" t="str">
        <f t="shared" si="67"/>
        <v/>
      </c>
      <c r="R1060" s="174" t="str">
        <f t="shared" si="68"/>
        <v/>
      </c>
    </row>
    <row r="1061" spans="1:18" ht="24.75" customHeight="1" x14ac:dyDescent="0.2">
      <c r="A1061" s="212"/>
      <c r="B1061" s="213"/>
      <c r="C1061" s="214"/>
      <c r="D1061" s="88"/>
      <c r="E1061" s="110"/>
      <c r="F1061" s="28"/>
      <c r="G1061" s="28"/>
      <c r="H1061" s="22" t="str">
        <f>IF(G1061="","",ROUNDDOWN('Lesné celky'!$C$2*G1061,2))</f>
        <v/>
      </c>
      <c r="I1061" s="28"/>
      <c r="J1061" s="28"/>
      <c r="K1061" s="28"/>
      <c r="L1061" s="28"/>
      <c r="M1061" s="24">
        <f t="shared" si="65"/>
        <v>0</v>
      </c>
      <c r="N1061" s="112" t="str">
        <f t="shared" si="66"/>
        <v/>
      </c>
      <c r="O1061" s="31"/>
      <c r="P1061" s="33" t="str">
        <f t="shared" si="67"/>
        <v/>
      </c>
      <c r="R1061" s="174" t="str">
        <f t="shared" si="68"/>
        <v/>
      </c>
    </row>
    <row r="1062" spans="1:18" ht="24.75" customHeight="1" x14ac:dyDescent="0.2">
      <c r="A1062" s="212"/>
      <c r="B1062" s="213"/>
      <c r="C1062" s="214"/>
      <c r="D1062" s="88"/>
      <c r="E1062" s="110"/>
      <c r="F1062" s="28"/>
      <c r="G1062" s="28"/>
      <c r="H1062" s="22" t="str">
        <f>IF(G1062="","",ROUNDDOWN('Lesné celky'!$C$2*G1062,2))</f>
        <v/>
      </c>
      <c r="I1062" s="28"/>
      <c r="J1062" s="28"/>
      <c r="K1062" s="28"/>
      <c r="L1062" s="28"/>
      <c r="M1062" s="24">
        <f t="shared" si="65"/>
        <v>0</v>
      </c>
      <c r="N1062" s="112" t="str">
        <f t="shared" si="66"/>
        <v/>
      </c>
      <c r="O1062" s="31"/>
      <c r="P1062" s="33" t="str">
        <f t="shared" si="67"/>
        <v/>
      </c>
      <c r="R1062" s="174" t="str">
        <f t="shared" si="68"/>
        <v/>
      </c>
    </row>
    <row r="1063" spans="1:18" ht="24.75" customHeight="1" x14ac:dyDescent="0.2">
      <c r="A1063" s="212"/>
      <c r="B1063" s="213"/>
      <c r="C1063" s="214"/>
      <c r="D1063" s="88"/>
      <c r="E1063" s="110"/>
      <c r="F1063" s="28"/>
      <c r="G1063" s="28"/>
      <c r="H1063" s="22" t="str">
        <f>IF(G1063="","",ROUNDDOWN('Lesné celky'!$C$2*G1063,2))</f>
        <v/>
      </c>
      <c r="I1063" s="28"/>
      <c r="J1063" s="28"/>
      <c r="K1063" s="28"/>
      <c r="L1063" s="28"/>
      <c r="M1063" s="24">
        <f t="shared" si="65"/>
        <v>0</v>
      </c>
      <c r="N1063" s="112" t="str">
        <f t="shared" si="66"/>
        <v/>
      </c>
      <c r="O1063" s="31"/>
      <c r="P1063" s="33" t="str">
        <f t="shared" si="67"/>
        <v/>
      </c>
      <c r="R1063" s="174" t="str">
        <f t="shared" si="68"/>
        <v/>
      </c>
    </row>
    <row r="1064" spans="1:18" ht="24.75" customHeight="1" x14ac:dyDescent="0.2">
      <c r="A1064" s="212"/>
      <c r="B1064" s="213"/>
      <c r="C1064" s="214"/>
      <c r="D1064" s="88"/>
      <c r="E1064" s="110"/>
      <c r="F1064" s="28"/>
      <c r="G1064" s="28"/>
      <c r="H1064" s="22" t="str">
        <f>IF(G1064="","",ROUNDDOWN('Lesné celky'!$C$2*G1064,2))</f>
        <v/>
      </c>
      <c r="I1064" s="28"/>
      <c r="J1064" s="28"/>
      <c r="K1064" s="28"/>
      <c r="L1064" s="28"/>
      <c r="M1064" s="24">
        <f t="shared" si="65"/>
        <v>0</v>
      </c>
      <c r="N1064" s="112" t="str">
        <f t="shared" si="66"/>
        <v/>
      </c>
      <c r="O1064" s="31"/>
      <c r="P1064" s="33" t="str">
        <f t="shared" si="67"/>
        <v/>
      </c>
      <c r="R1064" s="174" t="str">
        <f t="shared" si="68"/>
        <v/>
      </c>
    </row>
    <row r="1065" spans="1:18" ht="24.75" customHeight="1" x14ac:dyDescent="0.2">
      <c r="A1065" s="212"/>
      <c r="B1065" s="213"/>
      <c r="C1065" s="214"/>
      <c r="D1065" s="88"/>
      <c r="E1065" s="110"/>
      <c r="F1065" s="28"/>
      <c r="G1065" s="28"/>
      <c r="H1065" s="22" t="str">
        <f>IF(G1065="","",ROUNDDOWN('Lesné celky'!$C$2*G1065,2))</f>
        <v/>
      </c>
      <c r="I1065" s="28"/>
      <c r="J1065" s="28"/>
      <c r="K1065" s="28"/>
      <c r="L1065" s="28"/>
      <c r="M1065" s="24">
        <f t="shared" si="65"/>
        <v>0</v>
      </c>
      <c r="N1065" s="112" t="str">
        <f t="shared" si="66"/>
        <v/>
      </c>
      <c r="O1065" s="31"/>
      <c r="P1065" s="33" t="str">
        <f t="shared" si="67"/>
        <v/>
      </c>
      <c r="R1065" s="174" t="str">
        <f t="shared" si="68"/>
        <v/>
      </c>
    </row>
    <row r="1066" spans="1:18" ht="24.75" customHeight="1" x14ac:dyDescent="0.2">
      <c r="A1066" s="212"/>
      <c r="B1066" s="213"/>
      <c r="C1066" s="214"/>
      <c r="D1066" s="88"/>
      <c r="E1066" s="110"/>
      <c r="F1066" s="28"/>
      <c r="G1066" s="28"/>
      <c r="H1066" s="22" t="str">
        <f>IF(G1066="","",ROUNDDOWN('Lesné celky'!$C$2*G1066,2))</f>
        <v/>
      </c>
      <c r="I1066" s="28"/>
      <c r="J1066" s="28"/>
      <c r="K1066" s="28"/>
      <c r="L1066" s="28"/>
      <c r="M1066" s="24">
        <f t="shared" si="65"/>
        <v>0</v>
      </c>
      <c r="N1066" s="112" t="str">
        <f t="shared" si="66"/>
        <v/>
      </c>
      <c r="O1066" s="31"/>
      <c r="P1066" s="33" t="str">
        <f t="shared" si="67"/>
        <v/>
      </c>
      <c r="R1066" s="174" t="str">
        <f t="shared" si="68"/>
        <v/>
      </c>
    </row>
    <row r="1067" spans="1:18" ht="24.75" customHeight="1" x14ac:dyDescent="0.2">
      <c r="A1067" s="212"/>
      <c r="B1067" s="213"/>
      <c r="C1067" s="214"/>
      <c r="D1067" s="88"/>
      <c r="E1067" s="110"/>
      <c r="F1067" s="28"/>
      <c r="G1067" s="28"/>
      <c r="H1067" s="22" t="str">
        <f>IF(G1067="","",ROUNDDOWN('Lesné celky'!$C$2*G1067,2))</f>
        <v/>
      </c>
      <c r="I1067" s="28"/>
      <c r="J1067" s="28"/>
      <c r="K1067" s="28"/>
      <c r="L1067" s="28"/>
      <c r="M1067" s="24">
        <f t="shared" si="65"/>
        <v>0</v>
      </c>
      <c r="N1067" s="112" t="str">
        <f t="shared" si="66"/>
        <v/>
      </c>
      <c r="O1067" s="31"/>
      <c r="P1067" s="33" t="str">
        <f t="shared" si="67"/>
        <v/>
      </c>
      <c r="R1067" s="174" t="str">
        <f t="shared" si="68"/>
        <v/>
      </c>
    </row>
    <row r="1068" spans="1:18" ht="24.75" customHeight="1" x14ac:dyDescent="0.2">
      <c r="A1068" s="212"/>
      <c r="B1068" s="213"/>
      <c r="C1068" s="214"/>
      <c r="D1068" s="88"/>
      <c r="E1068" s="110"/>
      <c r="F1068" s="28"/>
      <c r="G1068" s="28"/>
      <c r="H1068" s="22" t="str">
        <f>IF(G1068="","",ROUNDDOWN('Lesné celky'!$C$2*G1068,2))</f>
        <v/>
      </c>
      <c r="I1068" s="28"/>
      <c r="J1068" s="28"/>
      <c r="K1068" s="28"/>
      <c r="L1068" s="28"/>
      <c r="M1068" s="24">
        <f t="shared" si="65"/>
        <v>0</v>
      </c>
      <c r="N1068" s="112" t="str">
        <f t="shared" si="66"/>
        <v/>
      </c>
      <c r="O1068" s="31"/>
      <c r="P1068" s="33" t="str">
        <f t="shared" si="67"/>
        <v/>
      </c>
      <c r="R1068" s="174" t="str">
        <f t="shared" si="68"/>
        <v/>
      </c>
    </row>
    <row r="1069" spans="1:18" ht="24.75" customHeight="1" x14ac:dyDescent="0.2">
      <c r="A1069" s="212"/>
      <c r="B1069" s="213"/>
      <c r="C1069" s="214"/>
      <c r="D1069" s="88"/>
      <c r="E1069" s="110"/>
      <c r="F1069" s="28"/>
      <c r="G1069" s="28"/>
      <c r="H1069" s="22" t="str">
        <f>IF(G1069="","",ROUNDDOWN('Lesné celky'!$C$2*G1069,2))</f>
        <v/>
      </c>
      <c r="I1069" s="28"/>
      <c r="J1069" s="28"/>
      <c r="K1069" s="28"/>
      <c r="L1069" s="28"/>
      <c r="M1069" s="24">
        <f t="shared" si="65"/>
        <v>0</v>
      </c>
      <c r="N1069" s="112" t="str">
        <f t="shared" si="66"/>
        <v/>
      </c>
      <c r="O1069" s="31"/>
      <c r="P1069" s="33" t="str">
        <f t="shared" si="67"/>
        <v/>
      </c>
      <c r="R1069" s="174" t="str">
        <f t="shared" si="68"/>
        <v/>
      </c>
    </row>
    <row r="1070" spans="1:18" ht="24.75" customHeight="1" x14ac:dyDescent="0.2">
      <c r="A1070" s="212"/>
      <c r="B1070" s="213"/>
      <c r="C1070" s="214"/>
      <c r="D1070" s="88"/>
      <c r="E1070" s="110"/>
      <c r="F1070" s="28"/>
      <c r="G1070" s="28"/>
      <c r="H1070" s="22" t="str">
        <f>IF(G1070="","",ROUNDDOWN('Lesné celky'!$C$2*G1070,2))</f>
        <v/>
      </c>
      <c r="I1070" s="28"/>
      <c r="J1070" s="28"/>
      <c r="K1070" s="28"/>
      <c r="L1070" s="28"/>
      <c r="M1070" s="24">
        <f t="shared" si="65"/>
        <v>0</v>
      </c>
      <c r="N1070" s="112" t="str">
        <f t="shared" si="66"/>
        <v/>
      </c>
      <c r="O1070" s="31"/>
      <c r="P1070" s="33" t="str">
        <f t="shared" si="67"/>
        <v/>
      </c>
      <c r="R1070" s="174" t="str">
        <f t="shared" si="68"/>
        <v/>
      </c>
    </row>
    <row r="1071" spans="1:18" ht="24.75" customHeight="1" x14ac:dyDescent="0.2">
      <c r="A1071" s="212"/>
      <c r="B1071" s="213"/>
      <c r="C1071" s="214"/>
      <c r="D1071" s="88"/>
      <c r="E1071" s="110"/>
      <c r="F1071" s="28"/>
      <c r="G1071" s="28"/>
      <c r="H1071" s="22" t="str">
        <f>IF(G1071="","",ROUNDDOWN('Lesné celky'!$C$2*G1071,2))</f>
        <v/>
      </c>
      <c r="I1071" s="28"/>
      <c r="J1071" s="28"/>
      <c r="K1071" s="28"/>
      <c r="L1071" s="28"/>
      <c r="M1071" s="24">
        <f t="shared" si="65"/>
        <v>0</v>
      </c>
      <c r="N1071" s="112" t="str">
        <f t="shared" si="66"/>
        <v/>
      </c>
      <c r="O1071" s="31"/>
      <c r="P1071" s="33" t="str">
        <f t="shared" si="67"/>
        <v/>
      </c>
      <c r="R1071" s="174" t="str">
        <f t="shared" si="68"/>
        <v/>
      </c>
    </row>
    <row r="1072" spans="1:18" ht="24.75" customHeight="1" x14ac:dyDescent="0.2">
      <c r="A1072" s="212"/>
      <c r="B1072" s="213"/>
      <c r="C1072" s="214"/>
      <c r="D1072" s="88"/>
      <c r="E1072" s="110"/>
      <c r="F1072" s="28"/>
      <c r="G1072" s="28"/>
      <c r="H1072" s="22" t="str">
        <f>IF(G1072="","",ROUNDDOWN('Lesné celky'!$C$2*G1072,2))</f>
        <v/>
      </c>
      <c r="I1072" s="28"/>
      <c r="J1072" s="28"/>
      <c r="K1072" s="28"/>
      <c r="L1072" s="28"/>
      <c r="M1072" s="24">
        <f t="shared" si="65"/>
        <v>0</v>
      </c>
      <c r="N1072" s="112" t="str">
        <f t="shared" si="66"/>
        <v/>
      </c>
      <c r="O1072" s="31"/>
      <c r="P1072" s="33" t="str">
        <f t="shared" si="67"/>
        <v/>
      </c>
      <c r="R1072" s="174" t="str">
        <f t="shared" si="68"/>
        <v/>
      </c>
    </row>
    <row r="1073" spans="1:18" ht="24.75" customHeight="1" x14ac:dyDescent="0.2">
      <c r="A1073" s="212"/>
      <c r="B1073" s="213"/>
      <c r="C1073" s="214"/>
      <c r="D1073" s="88"/>
      <c r="E1073" s="110"/>
      <c r="F1073" s="28"/>
      <c r="G1073" s="28"/>
      <c r="H1073" s="22" t="str">
        <f>IF(G1073="","",ROUNDDOWN('Lesné celky'!$C$2*G1073,2))</f>
        <v/>
      </c>
      <c r="I1073" s="28"/>
      <c r="J1073" s="28"/>
      <c r="K1073" s="28"/>
      <c r="L1073" s="28"/>
      <c r="M1073" s="24">
        <f t="shared" si="65"/>
        <v>0</v>
      </c>
      <c r="N1073" s="112" t="str">
        <f t="shared" si="66"/>
        <v/>
      </c>
      <c r="O1073" s="31"/>
      <c r="P1073" s="33" t="str">
        <f t="shared" si="67"/>
        <v/>
      </c>
      <c r="R1073" s="174" t="str">
        <f t="shared" si="68"/>
        <v/>
      </c>
    </row>
    <row r="1074" spans="1:18" ht="24.75" customHeight="1" x14ac:dyDescent="0.2">
      <c r="A1074" s="212"/>
      <c r="B1074" s="213"/>
      <c r="C1074" s="214"/>
      <c r="D1074" s="88"/>
      <c r="E1074" s="110"/>
      <c r="F1074" s="28"/>
      <c r="G1074" s="28"/>
      <c r="H1074" s="22" t="str">
        <f>IF(G1074="","",ROUNDDOWN('Lesné celky'!$C$2*G1074,2))</f>
        <v/>
      </c>
      <c r="I1074" s="28"/>
      <c r="J1074" s="28"/>
      <c r="K1074" s="28"/>
      <c r="L1074" s="28"/>
      <c r="M1074" s="24">
        <f t="shared" si="65"/>
        <v>0</v>
      </c>
      <c r="N1074" s="112" t="str">
        <f t="shared" si="66"/>
        <v/>
      </c>
      <c r="O1074" s="31"/>
      <c r="P1074" s="33" t="str">
        <f t="shared" si="67"/>
        <v/>
      </c>
      <c r="R1074" s="174" t="str">
        <f t="shared" si="68"/>
        <v/>
      </c>
    </row>
    <row r="1075" spans="1:18" ht="24.75" customHeight="1" x14ac:dyDescent="0.2">
      <c r="A1075" s="212"/>
      <c r="B1075" s="213"/>
      <c r="C1075" s="214"/>
      <c r="D1075" s="88"/>
      <c r="E1075" s="110"/>
      <c r="F1075" s="28"/>
      <c r="G1075" s="28"/>
      <c r="H1075" s="22" t="str">
        <f>IF(G1075="","",ROUNDDOWN('Lesné celky'!$C$2*G1075,2))</f>
        <v/>
      </c>
      <c r="I1075" s="28"/>
      <c r="J1075" s="28"/>
      <c r="K1075" s="28"/>
      <c r="L1075" s="28"/>
      <c r="M1075" s="24">
        <f t="shared" si="65"/>
        <v>0</v>
      </c>
      <c r="N1075" s="112" t="str">
        <f t="shared" si="66"/>
        <v/>
      </c>
      <c r="O1075" s="31"/>
      <c r="P1075" s="33" t="str">
        <f t="shared" si="67"/>
        <v/>
      </c>
      <c r="R1075" s="174" t="str">
        <f t="shared" si="68"/>
        <v/>
      </c>
    </row>
    <row r="1076" spans="1:18" ht="24.75" customHeight="1" x14ac:dyDescent="0.2">
      <c r="A1076" s="212"/>
      <c r="B1076" s="213"/>
      <c r="C1076" s="214"/>
      <c r="D1076" s="88"/>
      <c r="E1076" s="110"/>
      <c r="F1076" s="28"/>
      <c r="G1076" s="28"/>
      <c r="H1076" s="22" t="str">
        <f>IF(G1076="","",ROUNDDOWN('Lesné celky'!$C$2*G1076,2))</f>
        <v/>
      </c>
      <c r="I1076" s="28"/>
      <c r="J1076" s="28"/>
      <c r="K1076" s="28"/>
      <c r="L1076" s="28"/>
      <c r="M1076" s="24">
        <f t="shared" si="65"/>
        <v>0</v>
      </c>
      <c r="N1076" s="112" t="str">
        <f t="shared" si="66"/>
        <v/>
      </c>
      <c r="O1076" s="31"/>
      <c r="P1076" s="33" t="str">
        <f t="shared" si="67"/>
        <v/>
      </c>
      <c r="R1076" s="174" t="str">
        <f t="shared" si="68"/>
        <v/>
      </c>
    </row>
    <row r="1077" spans="1:18" ht="24.75" customHeight="1" x14ac:dyDescent="0.2">
      <c r="A1077" s="212"/>
      <c r="B1077" s="213"/>
      <c r="C1077" s="214"/>
      <c r="D1077" s="88"/>
      <c r="E1077" s="110"/>
      <c r="F1077" s="28"/>
      <c r="G1077" s="28"/>
      <c r="H1077" s="22" t="str">
        <f>IF(G1077="","",ROUNDDOWN('Lesné celky'!$C$2*G1077,2))</f>
        <v/>
      </c>
      <c r="I1077" s="28"/>
      <c r="J1077" s="28"/>
      <c r="K1077" s="28"/>
      <c r="L1077" s="28"/>
      <c r="M1077" s="24">
        <f t="shared" si="65"/>
        <v>0</v>
      </c>
      <c r="N1077" s="112" t="str">
        <f t="shared" si="66"/>
        <v/>
      </c>
      <c r="O1077" s="31"/>
      <c r="P1077" s="33" t="str">
        <f t="shared" si="67"/>
        <v/>
      </c>
      <c r="R1077" s="174" t="str">
        <f t="shared" si="68"/>
        <v/>
      </c>
    </row>
    <row r="1078" spans="1:18" ht="24.75" customHeight="1" x14ac:dyDescent="0.2">
      <c r="A1078" s="212"/>
      <c r="B1078" s="213"/>
      <c r="C1078" s="214"/>
      <c r="D1078" s="88"/>
      <c r="E1078" s="110"/>
      <c r="F1078" s="28"/>
      <c r="G1078" s="28"/>
      <c r="H1078" s="22" t="str">
        <f>IF(G1078="","",ROUNDDOWN('Lesné celky'!$C$2*G1078,2))</f>
        <v/>
      </c>
      <c r="I1078" s="28"/>
      <c r="J1078" s="28"/>
      <c r="K1078" s="28"/>
      <c r="L1078" s="28"/>
      <c r="M1078" s="24">
        <f t="shared" si="65"/>
        <v>0</v>
      </c>
      <c r="N1078" s="112" t="str">
        <f t="shared" si="66"/>
        <v/>
      </c>
      <c r="O1078" s="31"/>
      <c r="P1078" s="33" t="str">
        <f t="shared" si="67"/>
        <v/>
      </c>
      <c r="R1078" s="174" t="str">
        <f t="shared" si="68"/>
        <v/>
      </c>
    </row>
    <row r="1079" spans="1:18" ht="24.75" customHeight="1" x14ac:dyDescent="0.2">
      <c r="A1079" s="212"/>
      <c r="B1079" s="213"/>
      <c r="C1079" s="214"/>
      <c r="D1079" s="88"/>
      <c r="E1079" s="110"/>
      <c r="F1079" s="28"/>
      <c r="G1079" s="28"/>
      <c r="H1079" s="22" t="str">
        <f>IF(G1079="","",ROUNDDOWN('Lesné celky'!$C$2*G1079,2))</f>
        <v/>
      </c>
      <c r="I1079" s="28"/>
      <c r="J1079" s="28"/>
      <c r="K1079" s="28"/>
      <c r="L1079" s="28"/>
      <c r="M1079" s="24">
        <f t="shared" si="65"/>
        <v>0</v>
      </c>
      <c r="N1079" s="112" t="str">
        <f t="shared" si="66"/>
        <v/>
      </c>
      <c r="O1079" s="31"/>
      <c r="P1079" s="33" t="str">
        <f t="shared" si="67"/>
        <v/>
      </c>
      <c r="R1079" s="174" t="str">
        <f t="shared" si="68"/>
        <v/>
      </c>
    </row>
    <row r="1080" spans="1:18" ht="24.75" customHeight="1" x14ac:dyDescent="0.2">
      <c r="A1080" s="212"/>
      <c r="B1080" s="213"/>
      <c r="C1080" s="214"/>
      <c r="D1080" s="88"/>
      <c r="E1080" s="110"/>
      <c r="F1080" s="28"/>
      <c r="G1080" s="28"/>
      <c r="H1080" s="22" t="str">
        <f>IF(G1080="","",ROUNDDOWN('Lesné celky'!$C$2*G1080,2))</f>
        <v/>
      </c>
      <c r="I1080" s="28"/>
      <c r="J1080" s="28"/>
      <c r="K1080" s="28"/>
      <c r="L1080" s="28"/>
      <c r="M1080" s="24">
        <f t="shared" si="65"/>
        <v>0</v>
      </c>
      <c r="N1080" s="112" t="str">
        <f t="shared" si="66"/>
        <v/>
      </c>
      <c r="O1080" s="31"/>
      <c r="P1080" s="33" t="str">
        <f t="shared" si="67"/>
        <v/>
      </c>
      <c r="R1080" s="174" t="str">
        <f t="shared" si="68"/>
        <v/>
      </c>
    </row>
    <row r="1081" spans="1:18" ht="24.75" customHeight="1" x14ac:dyDescent="0.2">
      <c r="A1081" s="212"/>
      <c r="B1081" s="213"/>
      <c r="C1081" s="214"/>
      <c r="D1081" s="88"/>
      <c r="E1081" s="110"/>
      <c r="F1081" s="28"/>
      <c r="G1081" s="28"/>
      <c r="H1081" s="22" t="str">
        <f>IF(G1081="","",ROUNDDOWN('Lesné celky'!$C$2*G1081,2))</f>
        <v/>
      </c>
      <c r="I1081" s="28"/>
      <c r="J1081" s="28"/>
      <c r="K1081" s="28"/>
      <c r="L1081" s="28"/>
      <c r="M1081" s="24">
        <f t="shared" si="65"/>
        <v>0</v>
      </c>
      <c r="N1081" s="112" t="str">
        <f t="shared" si="66"/>
        <v/>
      </c>
      <c r="O1081" s="31"/>
      <c r="P1081" s="33" t="str">
        <f t="shared" si="67"/>
        <v/>
      </c>
      <c r="R1081" s="174" t="str">
        <f t="shared" si="68"/>
        <v/>
      </c>
    </row>
    <row r="1082" spans="1:18" ht="24.75" customHeight="1" x14ac:dyDescent="0.2">
      <c r="A1082" s="212"/>
      <c r="B1082" s="213"/>
      <c r="C1082" s="214"/>
      <c r="D1082" s="88"/>
      <c r="E1082" s="110"/>
      <c r="F1082" s="28"/>
      <c r="G1082" s="28"/>
      <c r="H1082" s="22" t="str">
        <f>IF(G1082="","",ROUNDDOWN('Lesné celky'!$C$2*G1082,2))</f>
        <v/>
      </c>
      <c r="I1082" s="28"/>
      <c r="J1082" s="28"/>
      <c r="K1082" s="28"/>
      <c r="L1082" s="28"/>
      <c r="M1082" s="24">
        <f t="shared" si="65"/>
        <v>0</v>
      </c>
      <c r="N1082" s="112" t="str">
        <f t="shared" si="66"/>
        <v/>
      </c>
      <c r="O1082" s="31"/>
      <c r="P1082" s="33" t="str">
        <f t="shared" si="67"/>
        <v/>
      </c>
      <c r="R1082" s="174" t="str">
        <f t="shared" si="68"/>
        <v/>
      </c>
    </row>
    <row r="1083" spans="1:18" ht="24.75" customHeight="1" x14ac:dyDescent="0.2">
      <c r="A1083" s="212"/>
      <c r="B1083" s="213"/>
      <c r="C1083" s="214"/>
      <c r="D1083" s="88"/>
      <c r="E1083" s="110"/>
      <c r="F1083" s="28"/>
      <c r="G1083" s="28"/>
      <c r="H1083" s="22" t="str">
        <f>IF(G1083="","",ROUNDDOWN('Lesné celky'!$C$2*G1083,2))</f>
        <v/>
      </c>
      <c r="I1083" s="28"/>
      <c r="J1083" s="28"/>
      <c r="K1083" s="28"/>
      <c r="L1083" s="28"/>
      <c r="M1083" s="24">
        <f t="shared" si="65"/>
        <v>0</v>
      </c>
      <c r="N1083" s="112" t="str">
        <f t="shared" si="66"/>
        <v/>
      </c>
      <c r="O1083" s="31"/>
      <c r="P1083" s="33" t="str">
        <f t="shared" si="67"/>
        <v/>
      </c>
      <c r="R1083" s="174" t="str">
        <f t="shared" si="68"/>
        <v/>
      </c>
    </row>
    <row r="1084" spans="1:18" ht="24.75" customHeight="1" x14ac:dyDescent="0.2">
      <c r="A1084" s="212"/>
      <c r="B1084" s="213"/>
      <c r="C1084" s="214"/>
      <c r="D1084" s="88"/>
      <c r="E1084" s="110"/>
      <c r="F1084" s="28"/>
      <c r="G1084" s="28"/>
      <c r="H1084" s="22" t="str">
        <f>IF(G1084="","",ROUNDDOWN('Lesné celky'!$C$2*G1084,2))</f>
        <v/>
      </c>
      <c r="I1084" s="28"/>
      <c r="J1084" s="28"/>
      <c r="K1084" s="28"/>
      <c r="L1084" s="28"/>
      <c r="M1084" s="24">
        <f t="shared" si="65"/>
        <v>0</v>
      </c>
      <c r="N1084" s="112" t="str">
        <f t="shared" si="66"/>
        <v/>
      </c>
      <c r="O1084" s="31"/>
      <c r="P1084" s="33" t="str">
        <f t="shared" si="67"/>
        <v/>
      </c>
      <c r="R1084" s="174" t="str">
        <f t="shared" si="68"/>
        <v/>
      </c>
    </row>
    <row r="1085" spans="1:18" ht="24.75" customHeight="1" x14ac:dyDescent="0.2">
      <c r="A1085" s="212"/>
      <c r="B1085" s="213"/>
      <c r="C1085" s="214"/>
      <c r="D1085" s="88"/>
      <c r="E1085" s="110"/>
      <c r="F1085" s="28"/>
      <c r="G1085" s="28"/>
      <c r="H1085" s="22" t="str">
        <f>IF(G1085="","",ROUNDDOWN('Lesné celky'!$C$2*G1085,2))</f>
        <v/>
      </c>
      <c r="I1085" s="28"/>
      <c r="J1085" s="28"/>
      <c r="K1085" s="28"/>
      <c r="L1085" s="28"/>
      <c r="M1085" s="24">
        <f t="shared" si="65"/>
        <v>0</v>
      </c>
      <c r="N1085" s="112" t="str">
        <f t="shared" si="66"/>
        <v/>
      </c>
      <c r="O1085" s="31"/>
      <c r="P1085" s="33" t="str">
        <f t="shared" si="67"/>
        <v/>
      </c>
      <c r="R1085" s="174" t="str">
        <f t="shared" si="68"/>
        <v/>
      </c>
    </row>
    <row r="1086" spans="1:18" ht="24.75" customHeight="1" x14ac:dyDescent="0.2">
      <c r="A1086" s="212"/>
      <c r="B1086" s="213"/>
      <c r="C1086" s="214"/>
      <c r="D1086" s="88"/>
      <c r="E1086" s="110"/>
      <c r="F1086" s="28"/>
      <c r="G1086" s="28"/>
      <c r="H1086" s="22" t="str">
        <f>IF(G1086="","",ROUNDDOWN('Lesné celky'!$C$2*G1086,2))</f>
        <v/>
      </c>
      <c r="I1086" s="28"/>
      <c r="J1086" s="28"/>
      <c r="K1086" s="28"/>
      <c r="L1086" s="28"/>
      <c r="M1086" s="24">
        <f t="shared" si="65"/>
        <v>0</v>
      </c>
      <c r="N1086" s="112" t="str">
        <f t="shared" si="66"/>
        <v/>
      </c>
      <c r="O1086" s="31"/>
      <c r="P1086" s="33" t="str">
        <f t="shared" si="67"/>
        <v/>
      </c>
      <c r="R1086" s="174" t="str">
        <f t="shared" si="68"/>
        <v/>
      </c>
    </row>
    <row r="1087" spans="1:18" ht="24.75" customHeight="1" x14ac:dyDescent="0.2">
      <c r="A1087" s="212"/>
      <c r="B1087" s="213"/>
      <c r="C1087" s="214"/>
      <c r="D1087" s="88"/>
      <c r="E1087" s="110"/>
      <c r="F1087" s="28"/>
      <c r="G1087" s="28"/>
      <c r="H1087" s="22" t="str">
        <f>IF(G1087="","",ROUNDDOWN('Lesné celky'!$C$2*G1087,2))</f>
        <v/>
      </c>
      <c r="I1087" s="28"/>
      <c r="J1087" s="28"/>
      <c r="K1087" s="28"/>
      <c r="L1087" s="28"/>
      <c r="M1087" s="24">
        <f t="shared" si="65"/>
        <v>0</v>
      </c>
      <c r="N1087" s="112" t="str">
        <f t="shared" si="66"/>
        <v/>
      </c>
      <c r="O1087" s="31"/>
      <c r="P1087" s="33" t="str">
        <f t="shared" si="67"/>
        <v/>
      </c>
      <c r="R1087" s="174" t="str">
        <f t="shared" si="68"/>
        <v/>
      </c>
    </row>
    <row r="1088" spans="1:18" ht="24.75" customHeight="1" x14ac:dyDescent="0.2">
      <c r="A1088" s="212"/>
      <c r="B1088" s="213"/>
      <c r="C1088" s="214"/>
      <c r="D1088" s="88"/>
      <c r="E1088" s="110"/>
      <c r="F1088" s="28"/>
      <c r="G1088" s="28"/>
      <c r="H1088" s="22" t="str">
        <f>IF(G1088="","",ROUNDDOWN('Lesné celky'!$C$2*G1088,2))</f>
        <v/>
      </c>
      <c r="I1088" s="28"/>
      <c r="J1088" s="28"/>
      <c r="K1088" s="28"/>
      <c r="L1088" s="28"/>
      <c r="M1088" s="24">
        <f t="shared" si="65"/>
        <v>0</v>
      </c>
      <c r="N1088" s="112" t="str">
        <f t="shared" si="66"/>
        <v/>
      </c>
      <c r="O1088" s="31"/>
      <c r="P1088" s="33" t="str">
        <f t="shared" si="67"/>
        <v/>
      </c>
      <c r="R1088" s="174" t="str">
        <f t="shared" si="68"/>
        <v/>
      </c>
    </row>
    <row r="1089" spans="1:18" ht="24.75" customHeight="1" x14ac:dyDescent="0.2">
      <c r="A1089" s="212"/>
      <c r="B1089" s="213"/>
      <c r="C1089" s="214"/>
      <c r="D1089" s="88"/>
      <c r="E1089" s="110"/>
      <c r="F1089" s="28"/>
      <c r="G1089" s="28"/>
      <c r="H1089" s="22" t="str">
        <f>IF(G1089="","",ROUNDDOWN('Lesné celky'!$C$2*G1089,2))</f>
        <v/>
      </c>
      <c r="I1089" s="28"/>
      <c r="J1089" s="28"/>
      <c r="K1089" s="28"/>
      <c r="L1089" s="28"/>
      <c r="M1089" s="24">
        <f t="shared" si="65"/>
        <v>0</v>
      </c>
      <c r="N1089" s="112" t="str">
        <f t="shared" si="66"/>
        <v/>
      </c>
      <c r="O1089" s="31"/>
      <c r="P1089" s="33" t="str">
        <f t="shared" si="67"/>
        <v/>
      </c>
      <c r="R1089" s="174" t="str">
        <f t="shared" si="68"/>
        <v/>
      </c>
    </row>
    <row r="1090" spans="1:18" ht="24.75" customHeight="1" x14ac:dyDescent="0.2">
      <c r="A1090" s="212"/>
      <c r="B1090" s="213"/>
      <c r="C1090" s="214"/>
      <c r="D1090" s="88"/>
      <c r="E1090" s="110"/>
      <c r="F1090" s="28"/>
      <c r="G1090" s="28"/>
      <c r="H1090" s="22" t="str">
        <f>IF(G1090="","",ROUNDDOWN('Lesné celky'!$C$2*G1090,2))</f>
        <v/>
      </c>
      <c r="I1090" s="28"/>
      <c r="J1090" s="28"/>
      <c r="K1090" s="28"/>
      <c r="L1090" s="28"/>
      <c r="M1090" s="24">
        <f t="shared" ref="M1090:M1153" si="69">SUM(I1090:L1090)</f>
        <v>0</v>
      </c>
      <c r="N1090" s="112" t="str">
        <f t="shared" ref="N1090:N1153" si="70">IF(ROUNDDOWN(F1090*G1090,2)-ROUNDDOWN(SUM(I1090:L1090),2)=0,"","zlý súčet")</f>
        <v/>
      </c>
      <c r="O1090" s="31"/>
      <c r="P1090" s="33" t="str">
        <f t="shared" si="67"/>
        <v/>
      </c>
      <c r="R1090" s="174" t="str">
        <f t="shared" si="68"/>
        <v/>
      </c>
    </row>
    <row r="1091" spans="1:18" ht="24.75" customHeight="1" x14ac:dyDescent="0.2">
      <c r="A1091" s="212"/>
      <c r="B1091" s="213"/>
      <c r="C1091" s="214"/>
      <c r="D1091" s="88"/>
      <c r="E1091" s="110"/>
      <c r="F1091" s="28"/>
      <c r="G1091" s="28"/>
      <c r="H1091" s="22" t="str">
        <f>IF(G1091="","",ROUNDDOWN('Lesné celky'!$C$2*G1091,2))</f>
        <v/>
      </c>
      <c r="I1091" s="28"/>
      <c r="J1091" s="28"/>
      <c r="K1091" s="28"/>
      <c r="L1091" s="28"/>
      <c r="M1091" s="24">
        <f t="shared" si="69"/>
        <v>0</v>
      </c>
      <c r="N1091" s="112" t="str">
        <f t="shared" si="70"/>
        <v/>
      </c>
      <c r="O1091" s="31"/>
      <c r="P1091" s="33" t="str">
        <f t="shared" si="67"/>
        <v/>
      </c>
      <c r="R1091" s="174" t="str">
        <f t="shared" si="68"/>
        <v/>
      </c>
    </row>
    <row r="1092" spans="1:18" ht="24.75" customHeight="1" x14ac:dyDescent="0.2">
      <c r="A1092" s="212"/>
      <c r="B1092" s="213"/>
      <c r="C1092" s="214"/>
      <c r="D1092" s="88"/>
      <c r="E1092" s="110"/>
      <c r="F1092" s="28"/>
      <c r="G1092" s="28"/>
      <c r="H1092" s="22" t="str">
        <f>IF(G1092="","",ROUNDDOWN('Lesné celky'!$C$2*G1092,2))</f>
        <v/>
      </c>
      <c r="I1092" s="28"/>
      <c r="J1092" s="28"/>
      <c r="K1092" s="28"/>
      <c r="L1092" s="28"/>
      <c r="M1092" s="24">
        <f t="shared" si="69"/>
        <v>0</v>
      </c>
      <c r="N1092" s="112" t="str">
        <f t="shared" si="70"/>
        <v/>
      </c>
      <c r="O1092" s="31"/>
      <c r="P1092" s="33" t="str">
        <f t="shared" si="67"/>
        <v/>
      </c>
      <c r="R1092" s="174" t="str">
        <f t="shared" si="68"/>
        <v/>
      </c>
    </row>
    <row r="1093" spans="1:18" ht="24.75" customHeight="1" x14ac:dyDescent="0.2">
      <c r="A1093" s="212"/>
      <c r="B1093" s="213"/>
      <c r="C1093" s="214"/>
      <c r="D1093" s="88"/>
      <c r="E1093" s="110"/>
      <c r="F1093" s="28"/>
      <c r="G1093" s="28"/>
      <c r="H1093" s="22" t="str">
        <f>IF(G1093="","",ROUNDDOWN('Lesné celky'!$C$2*G1093,2))</f>
        <v/>
      </c>
      <c r="I1093" s="28"/>
      <c r="J1093" s="28"/>
      <c r="K1093" s="28"/>
      <c r="L1093" s="28"/>
      <c r="M1093" s="24">
        <f t="shared" si="69"/>
        <v>0</v>
      </c>
      <c r="N1093" s="112" t="str">
        <f t="shared" si="70"/>
        <v/>
      </c>
      <c r="O1093" s="31"/>
      <c r="P1093" s="33" t="str">
        <f t="shared" si="67"/>
        <v/>
      </c>
      <c r="R1093" s="174" t="str">
        <f t="shared" si="68"/>
        <v/>
      </c>
    </row>
    <row r="1094" spans="1:18" ht="24.75" customHeight="1" x14ac:dyDescent="0.2">
      <c r="A1094" s="212"/>
      <c r="B1094" s="213"/>
      <c r="C1094" s="214"/>
      <c r="D1094" s="88"/>
      <c r="E1094" s="110"/>
      <c r="F1094" s="28"/>
      <c r="G1094" s="28"/>
      <c r="H1094" s="22" t="str">
        <f>IF(G1094="","",ROUNDDOWN('Lesné celky'!$C$2*G1094,2))</f>
        <v/>
      </c>
      <c r="I1094" s="28"/>
      <c r="J1094" s="28"/>
      <c r="K1094" s="28"/>
      <c r="L1094" s="28"/>
      <c r="M1094" s="24">
        <f t="shared" si="69"/>
        <v>0</v>
      </c>
      <c r="N1094" s="112" t="str">
        <f t="shared" si="70"/>
        <v/>
      </c>
      <c r="O1094" s="31"/>
      <c r="P1094" s="33" t="str">
        <f t="shared" si="67"/>
        <v/>
      </c>
      <c r="R1094" s="174" t="str">
        <f t="shared" si="68"/>
        <v/>
      </c>
    </row>
    <row r="1095" spans="1:18" ht="24.75" customHeight="1" x14ac:dyDescent="0.2">
      <c r="A1095" s="212"/>
      <c r="B1095" s="213"/>
      <c r="C1095" s="214"/>
      <c r="D1095" s="88"/>
      <c r="E1095" s="110"/>
      <c r="F1095" s="28"/>
      <c r="G1095" s="28"/>
      <c r="H1095" s="22" t="str">
        <f>IF(G1095="","",ROUNDDOWN('Lesné celky'!$C$2*G1095,2))</f>
        <v/>
      </c>
      <c r="I1095" s="28"/>
      <c r="J1095" s="28"/>
      <c r="K1095" s="28"/>
      <c r="L1095" s="28"/>
      <c r="M1095" s="24">
        <f t="shared" si="69"/>
        <v>0</v>
      </c>
      <c r="N1095" s="112" t="str">
        <f t="shared" si="70"/>
        <v/>
      </c>
      <c r="O1095" s="31"/>
      <c r="P1095" s="33" t="str">
        <f t="shared" si="67"/>
        <v/>
      </c>
      <c r="R1095" s="174" t="str">
        <f t="shared" si="68"/>
        <v/>
      </c>
    </row>
    <row r="1096" spans="1:18" ht="24.75" customHeight="1" x14ac:dyDescent="0.2">
      <c r="A1096" s="212"/>
      <c r="B1096" s="213"/>
      <c r="C1096" s="214"/>
      <c r="D1096" s="88"/>
      <c r="E1096" s="110"/>
      <c r="F1096" s="28"/>
      <c r="G1096" s="28"/>
      <c r="H1096" s="22" t="str">
        <f>IF(G1096="","",ROUNDDOWN('Lesné celky'!$C$2*G1096,2))</f>
        <v/>
      </c>
      <c r="I1096" s="28"/>
      <c r="J1096" s="28"/>
      <c r="K1096" s="28"/>
      <c r="L1096" s="28"/>
      <c r="M1096" s="24">
        <f t="shared" si="69"/>
        <v>0</v>
      </c>
      <c r="N1096" s="112" t="str">
        <f t="shared" si="70"/>
        <v/>
      </c>
      <c r="O1096" s="31"/>
      <c r="P1096" s="33" t="str">
        <f t="shared" si="67"/>
        <v/>
      </c>
      <c r="R1096" s="174" t="str">
        <f t="shared" si="68"/>
        <v/>
      </c>
    </row>
    <row r="1097" spans="1:18" ht="24.75" customHeight="1" x14ac:dyDescent="0.2">
      <c r="A1097" s="212"/>
      <c r="B1097" s="213"/>
      <c r="C1097" s="214"/>
      <c r="D1097" s="88"/>
      <c r="E1097" s="110"/>
      <c r="F1097" s="28"/>
      <c r="G1097" s="28"/>
      <c r="H1097" s="22" t="str">
        <f>IF(G1097="","",ROUNDDOWN('Lesné celky'!$C$2*G1097,2))</f>
        <v/>
      </c>
      <c r="I1097" s="28"/>
      <c r="J1097" s="28"/>
      <c r="K1097" s="28"/>
      <c r="L1097" s="28"/>
      <c r="M1097" s="24">
        <f t="shared" si="69"/>
        <v>0</v>
      </c>
      <c r="N1097" s="112" t="str">
        <f t="shared" si="70"/>
        <v/>
      </c>
      <c r="O1097" s="31"/>
      <c r="P1097" s="33" t="str">
        <f t="shared" si="67"/>
        <v/>
      </c>
      <c r="R1097" s="174" t="str">
        <f t="shared" si="68"/>
        <v/>
      </c>
    </row>
    <row r="1098" spans="1:18" ht="24.75" customHeight="1" x14ac:dyDescent="0.2">
      <c r="A1098" s="212"/>
      <c r="B1098" s="213"/>
      <c r="C1098" s="214"/>
      <c r="D1098" s="88"/>
      <c r="E1098" s="110"/>
      <c r="F1098" s="28"/>
      <c r="G1098" s="28"/>
      <c r="H1098" s="22" t="str">
        <f>IF(G1098="","",ROUNDDOWN('Lesné celky'!$C$2*G1098,2))</f>
        <v/>
      </c>
      <c r="I1098" s="28"/>
      <c r="J1098" s="28"/>
      <c r="K1098" s="28"/>
      <c r="L1098" s="28"/>
      <c r="M1098" s="24">
        <f t="shared" si="69"/>
        <v>0</v>
      </c>
      <c r="N1098" s="112" t="str">
        <f t="shared" si="70"/>
        <v/>
      </c>
      <c r="O1098" s="31"/>
      <c r="P1098" s="33" t="str">
        <f t="shared" si="67"/>
        <v/>
      </c>
      <c r="R1098" s="174" t="str">
        <f t="shared" si="68"/>
        <v/>
      </c>
    </row>
    <row r="1099" spans="1:18" ht="24.75" customHeight="1" x14ac:dyDescent="0.2">
      <c r="A1099" s="212"/>
      <c r="B1099" s="213"/>
      <c r="C1099" s="214"/>
      <c r="D1099" s="88"/>
      <c r="E1099" s="110"/>
      <c r="F1099" s="28"/>
      <c r="G1099" s="28"/>
      <c r="H1099" s="22" t="str">
        <f>IF(G1099="","",ROUNDDOWN('Lesné celky'!$C$2*G1099,2))</f>
        <v/>
      </c>
      <c r="I1099" s="28"/>
      <c r="J1099" s="28"/>
      <c r="K1099" s="28"/>
      <c r="L1099" s="28"/>
      <c r="M1099" s="24">
        <f t="shared" si="69"/>
        <v>0</v>
      </c>
      <c r="N1099" s="112" t="str">
        <f t="shared" si="70"/>
        <v/>
      </c>
      <c r="O1099" s="31"/>
      <c r="P1099" s="33" t="str">
        <f t="shared" si="67"/>
        <v/>
      </c>
      <c r="R1099" s="174" t="str">
        <f t="shared" si="68"/>
        <v/>
      </c>
    </row>
    <row r="1100" spans="1:18" ht="24.75" customHeight="1" x14ac:dyDescent="0.2">
      <c r="A1100" s="212"/>
      <c r="B1100" s="213"/>
      <c r="C1100" s="214"/>
      <c r="D1100" s="88"/>
      <c r="E1100" s="110"/>
      <c r="F1100" s="28"/>
      <c r="G1100" s="28"/>
      <c r="H1100" s="22" t="str">
        <f>IF(G1100="","",ROUNDDOWN('Lesné celky'!$C$2*G1100,2))</f>
        <v/>
      </c>
      <c r="I1100" s="28"/>
      <c r="J1100" s="28"/>
      <c r="K1100" s="28"/>
      <c r="L1100" s="28"/>
      <c r="M1100" s="24">
        <f t="shared" si="69"/>
        <v>0</v>
      </c>
      <c r="N1100" s="112" t="str">
        <f t="shared" si="70"/>
        <v/>
      </c>
      <c r="O1100" s="31"/>
      <c r="P1100" s="33" t="str">
        <f t="shared" si="67"/>
        <v/>
      </c>
      <c r="R1100" s="174" t="str">
        <f t="shared" si="68"/>
        <v/>
      </c>
    </row>
    <row r="1101" spans="1:18" ht="24.75" customHeight="1" x14ac:dyDescent="0.2">
      <c r="A1101" s="212"/>
      <c r="B1101" s="213"/>
      <c r="C1101" s="214"/>
      <c r="D1101" s="88"/>
      <c r="E1101" s="110"/>
      <c r="F1101" s="28"/>
      <c r="G1101" s="28"/>
      <c r="H1101" s="22" t="str">
        <f>IF(G1101="","",ROUNDDOWN('Lesné celky'!$C$2*G1101,2))</f>
        <v/>
      </c>
      <c r="I1101" s="28"/>
      <c r="J1101" s="28"/>
      <c r="K1101" s="28"/>
      <c r="L1101" s="28"/>
      <c r="M1101" s="24">
        <f t="shared" si="69"/>
        <v>0</v>
      </c>
      <c r="N1101" s="112" t="str">
        <f t="shared" si="70"/>
        <v/>
      </c>
      <c r="O1101" s="31"/>
      <c r="P1101" s="33" t="str">
        <f t="shared" si="67"/>
        <v/>
      </c>
      <c r="R1101" s="174" t="str">
        <f t="shared" si="68"/>
        <v/>
      </c>
    </row>
    <row r="1102" spans="1:18" ht="24.75" customHeight="1" x14ac:dyDescent="0.2">
      <c r="A1102" s="212"/>
      <c r="B1102" s="213"/>
      <c r="C1102" s="214"/>
      <c r="D1102" s="88"/>
      <c r="E1102" s="110"/>
      <c r="F1102" s="28"/>
      <c r="G1102" s="28"/>
      <c r="H1102" s="22" t="str">
        <f>IF(G1102="","",ROUNDDOWN('Lesné celky'!$C$2*G1102,2))</f>
        <v/>
      </c>
      <c r="I1102" s="28"/>
      <c r="J1102" s="28"/>
      <c r="K1102" s="28"/>
      <c r="L1102" s="28"/>
      <c r="M1102" s="24">
        <f t="shared" si="69"/>
        <v>0</v>
      </c>
      <c r="N1102" s="112" t="str">
        <f t="shared" si="70"/>
        <v/>
      </c>
      <c r="O1102" s="31"/>
      <c r="P1102" s="33" t="str">
        <f t="shared" si="67"/>
        <v/>
      </c>
      <c r="R1102" s="174" t="str">
        <f t="shared" si="68"/>
        <v/>
      </c>
    </row>
    <row r="1103" spans="1:18" ht="24.75" customHeight="1" x14ac:dyDescent="0.2">
      <c r="A1103" s="212"/>
      <c r="B1103" s="213"/>
      <c r="C1103" s="214"/>
      <c r="D1103" s="88"/>
      <c r="E1103" s="110"/>
      <c r="F1103" s="28"/>
      <c r="G1103" s="28"/>
      <c r="H1103" s="22" t="str">
        <f>IF(G1103="","",ROUNDDOWN('Lesné celky'!$C$2*G1103,2))</f>
        <v/>
      </c>
      <c r="I1103" s="28"/>
      <c r="J1103" s="28"/>
      <c r="K1103" s="28"/>
      <c r="L1103" s="28"/>
      <c r="M1103" s="24">
        <f t="shared" si="69"/>
        <v>0</v>
      </c>
      <c r="N1103" s="112" t="str">
        <f t="shared" si="70"/>
        <v/>
      </c>
      <c r="O1103" s="31"/>
      <c r="P1103" s="33" t="str">
        <f t="shared" si="67"/>
        <v/>
      </c>
      <c r="R1103" s="174" t="str">
        <f t="shared" si="68"/>
        <v/>
      </c>
    </row>
    <row r="1104" spans="1:18" ht="24.75" customHeight="1" x14ac:dyDescent="0.2">
      <c r="A1104" s="212"/>
      <c r="B1104" s="213"/>
      <c r="C1104" s="214"/>
      <c r="D1104" s="88"/>
      <c r="E1104" s="110"/>
      <c r="F1104" s="28"/>
      <c r="G1104" s="28"/>
      <c r="H1104" s="22" t="str">
        <f>IF(G1104="","",ROUNDDOWN('Lesné celky'!$C$2*G1104,2))</f>
        <v/>
      </c>
      <c r="I1104" s="28"/>
      <c r="J1104" s="28"/>
      <c r="K1104" s="28"/>
      <c r="L1104" s="28"/>
      <c r="M1104" s="24">
        <f t="shared" si="69"/>
        <v>0</v>
      </c>
      <c r="N1104" s="112" t="str">
        <f t="shared" si="70"/>
        <v/>
      </c>
      <c r="O1104" s="31"/>
      <c r="P1104" s="33" t="str">
        <f t="shared" si="67"/>
        <v/>
      </c>
      <c r="R1104" s="174" t="str">
        <f t="shared" si="68"/>
        <v/>
      </c>
    </row>
    <row r="1105" spans="1:18" ht="24.75" customHeight="1" x14ac:dyDescent="0.2">
      <c r="A1105" s="212"/>
      <c r="B1105" s="213"/>
      <c r="C1105" s="214"/>
      <c r="D1105" s="88"/>
      <c r="E1105" s="110"/>
      <c r="F1105" s="28"/>
      <c r="G1105" s="28"/>
      <c r="H1105" s="22" t="str">
        <f>IF(G1105="","",ROUNDDOWN('Lesné celky'!$C$2*G1105,2))</f>
        <v/>
      </c>
      <c r="I1105" s="28"/>
      <c r="J1105" s="28"/>
      <c r="K1105" s="28"/>
      <c r="L1105" s="28"/>
      <c r="M1105" s="24">
        <f t="shared" si="69"/>
        <v>0</v>
      </c>
      <c r="N1105" s="112" t="str">
        <f t="shared" si="70"/>
        <v/>
      </c>
      <c r="O1105" s="31"/>
      <c r="P1105" s="33" t="str">
        <f t="shared" si="67"/>
        <v/>
      </c>
      <c r="R1105" s="174" t="str">
        <f t="shared" si="68"/>
        <v/>
      </c>
    </row>
    <row r="1106" spans="1:18" ht="24.75" customHeight="1" x14ac:dyDescent="0.2">
      <c r="A1106" s="212"/>
      <c r="B1106" s="213"/>
      <c r="C1106" s="214"/>
      <c r="D1106" s="88"/>
      <c r="E1106" s="110"/>
      <c r="F1106" s="28"/>
      <c r="G1106" s="28"/>
      <c r="H1106" s="22" t="str">
        <f>IF(G1106="","",ROUNDDOWN('Lesné celky'!$C$2*G1106,2))</f>
        <v/>
      </c>
      <c r="I1106" s="28"/>
      <c r="J1106" s="28"/>
      <c r="K1106" s="28"/>
      <c r="L1106" s="28"/>
      <c r="M1106" s="24">
        <f t="shared" si="69"/>
        <v>0</v>
      </c>
      <c r="N1106" s="112" t="str">
        <f t="shared" si="70"/>
        <v/>
      </c>
      <c r="O1106" s="31"/>
      <c r="P1106" s="33" t="str">
        <f t="shared" si="67"/>
        <v/>
      </c>
      <c r="R1106" s="174" t="str">
        <f t="shared" si="68"/>
        <v/>
      </c>
    </row>
    <row r="1107" spans="1:18" ht="24.75" customHeight="1" x14ac:dyDescent="0.2">
      <c r="A1107" s="212"/>
      <c r="B1107" s="213"/>
      <c r="C1107" s="214"/>
      <c r="D1107" s="88"/>
      <c r="E1107" s="110"/>
      <c r="F1107" s="28"/>
      <c r="G1107" s="28"/>
      <c r="H1107" s="22" t="str">
        <f>IF(G1107="","",ROUNDDOWN('Lesné celky'!$C$2*G1107,2))</f>
        <v/>
      </c>
      <c r="I1107" s="28"/>
      <c r="J1107" s="28"/>
      <c r="K1107" s="28"/>
      <c r="L1107" s="28"/>
      <c r="M1107" s="24">
        <f t="shared" si="69"/>
        <v>0</v>
      </c>
      <c r="N1107" s="112" t="str">
        <f t="shared" si="70"/>
        <v/>
      </c>
      <c r="O1107" s="31"/>
      <c r="P1107" s="33" t="str">
        <f t="shared" si="67"/>
        <v/>
      </c>
      <c r="R1107" s="174" t="str">
        <f t="shared" si="68"/>
        <v/>
      </c>
    </row>
    <row r="1108" spans="1:18" ht="24.75" customHeight="1" x14ac:dyDescent="0.2">
      <c r="A1108" s="212"/>
      <c r="B1108" s="213"/>
      <c r="C1108" s="214"/>
      <c r="D1108" s="88"/>
      <c r="E1108" s="110"/>
      <c r="F1108" s="28"/>
      <c r="G1108" s="28"/>
      <c r="H1108" s="22" t="str">
        <f>IF(G1108="","",ROUNDDOWN('Lesné celky'!$C$2*G1108,2))</f>
        <v/>
      </c>
      <c r="I1108" s="28"/>
      <c r="J1108" s="28"/>
      <c r="K1108" s="28"/>
      <c r="L1108" s="28"/>
      <c r="M1108" s="24">
        <f t="shared" si="69"/>
        <v>0</v>
      </c>
      <c r="N1108" s="112" t="str">
        <f t="shared" si="70"/>
        <v/>
      </c>
      <c r="O1108" s="31"/>
      <c r="P1108" s="33" t="str">
        <f t="shared" ref="P1108:P1171" si="71">IF(H1108="","",H1108-O1108)</f>
        <v/>
      </c>
      <c r="R1108" s="174" t="str">
        <f t="shared" ref="R1108:R1171" si="72">IF(AND(H1108&lt;&gt;"",OR(E1108="",D1108="",A1108="")),"nekorektne zadané údaje","")</f>
        <v/>
      </c>
    </row>
    <row r="1109" spans="1:18" ht="24.75" customHeight="1" x14ac:dyDescent="0.2">
      <c r="A1109" s="212"/>
      <c r="B1109" s="213"/>
      <c r="C1109" s="214"/>
      <c r="D1109" s="88"/>
      <c r="E1109" s="110"/>
      <c r="F1109" s="28"/>
      <c r="G1109" s="28"/>
      <c r="H1109" s="22" t="str">
        <f>IF(G1109="","",ROUNDDOWN('Lesné celky'!$C$2*G1109,2))</f>
        <v/>
      </c>
      <c r="I1109" s="28"/>
      <c r="J1109" s="28"/>
      <c r="K1109" s="28"/>
      <c r="L1109" s="28"/>
      <c r="M1109" s="24">
        <f t="shared" si="69"/>
        <v>0</v>
      </c>
      <c r="N1109" s="112" t="str">
        <f t="shared" si="70"/>
        <v/>
      </c>
      <c r="O1109" s="31"/>
      <c r="P1109" s="33" t="str">
        <f t="shared" si="71"/>
        <v/>
      </c>
      <c r="R1109" s="174" t="str">
        <f t="shared" si="72"/>
        <v/>
      </c>
    </row>
    <row r="1110" spans="1:18" ht="24.75" customHeight="1" x14ac:dyDescent="0.2">
      <c r="A1110" s="212"/>
      <c r="B1110" s="213"/>
      <c r="C1110" s="214"/>
      <c r="D1110" s="88"/>
      <c r="E1110" s="110"/>
      <c r="F1110" s="28"/>
      <c r="G1110" s="28"/>
      <c r="H1110" s="22" t="str">
        <f>IF(G1110="","",ROUNDDOWN('Lesné celky'!$C$2*G1110,2))</f>
        <v/>
      </c>
      <c r="I1110" s="28"/>
      <c r="J1110" s="28"/>
      <c r="K1110" s="28"/>
      <c r="L1110" s="28"/>
      <c r="M1110" s="24">
        <f t="shared" si="69"/>
        <v>0</v>
      </c>
      <c r="N1110" s="112" t="str">
        <f t="shared" si="70"/>
        <v/>
      </c>
      <c r="O1110" s="31"/>
      <c r="P1110" s="33" t="str">
        <f t="shared" si="71"/>
        <v/>
      </c>
      <c r="R1110" s="174" t="str">
        <f t="shared" si="72"/>
        <v/>
      </c>
    </row>
    <row r="1111" spans="1:18" ht="24.75" customHeight="1" x14ac:dyDescent="0.2">
      <c r="A1111" s="212"/>
      <c r="B1111" s="213"/>
      <c r="C1111" s="214"/>
      <c r="D1111" s="88"/>
      <c r="E1111" s="110"/>
      <c r="F1111" s="28"/>
      <c r="G1111" s="28"/>
      <c r="H1111" s="22" t="str">
        <f>IF(G1111="","",ROUNDDOWN('Lesné celky'!$C$2*G1111,2))</f>
        <v/>
      </c>
      <c r="I1111" s="28"/>
      <c r="J1111" s="28"/>
      <c r="K1111" s="28"/>
      <c r="L1111" s="28"/>
      <c r="M1111" s="24">
        <f t="shared" si="69"/>
        <v>0</v>
      </c>
      <c r="N1111" s="112" t="str">
        <f t="shared" si="70"/>
        <v/>
      </c>
      <c r="O1111" s="31"/>
      <c r="P1111" s="33" t="str">
        <f t="shared" si="71"/>
        <v/>
      </c>
      <c r="R1111" s="174" t="str">
        <f t="shared" si="72"/>
        <v/>
      </c>
    </row>
    <row r="1112" spans="1:18" ht="24.75" customHeight="1" x14ac:dyDescent="0.2">
      <c r="A1112" s="212"/>
      <c r="B1112" s="213"/>
      <c r="C1112" s="214"/>
      <c r="D1112" s="88"/>
      <c r="E1112" s="110"/>
      <c r="F1112" s="28"/>
      <c r="G1112" s="28"/>
      <c r="H1112" s="22" t="str">
        <f>IF(G1112="","",ROUNDDOWN('Lesné celky'!$C$2*G1112,2))</f>
        <v/>
      </c>
      <c r="I1112" s="28"/>
      <c r="J1112" s="28"/>
      <c r="K1112" s="28"/>
      <c r="L1112" s="28"/>
      <c r="M1112" s="24">
        <f t="shared" si="69"/>
        <v>0</v>
      </c>
      <c r="N1112" s="112" t="str">
        <f t="shared" si="70"/>
        <v/>
      </c>
      <c r="O1112" s="31"/>
      <c r="P1112" s="33" t="str">
        <f t="shared" si="71"/>
        <v/>
      </c>
      <c r="R1112" s="174" t="str">
        <f t="shared" si="72"/>
        <v/>
      </c>
    </row>
    <row r="1113" spans="1:18" ht="24.75" customHeight="1" x14ac:dyDescent="0.2">
      <c r="A1113" s="212"/>
      <c r="B1113" s="213"/>
      <c r="C1113" s="214"/>
      <c r="D1113" s="88"/>
      <c r="E1113" s="110"/>
      <c r="F1113" s="28"/>
      <c r="G1113" s="28"/>
      <c r="H1113" s="22" t="str">
        <f>IF(G1113="","",ROUNDDOWN('Lesné celky'!$C$2*G1113,2))</f>
        <v/>
      </c>
      <c r="I1113" s="28"/>
      <c r="J1113" s="28"/>
      <c r="K1113" s="28"/>
      <c r="L1113" s="28"/>
      <c r="M1113" s="24">
        <f t="shared" si="69"/>
        <v>0</v>
      </c>
      <c r="N1113" s="112" t="str">
        <f t="shared" si="70"/>
        <v/>
      </c>
      <c r="O1113" s="31"/>
      <c r="P1113" s="33" t="str">
        <f t="shared" si="71"/>
        <v/>
      </c>
      <c r="R1113" s="174" t="str">
        <f t="shared" si="72"/>
        <v/>
      </c>
    </row>
    <row r="1114" spans="1:18" ht="24.75" customHeight="1" x14ac:dyDescent="0.2">
      <c r="A1114" s="212"/>
      <c r="B1114" s="213"/>
      <c r="C1114" s="214"/>
      <c r="D1114" s="88"/>
      <c r="E1114" s="110"/>
      <c r="F1114" s="28"/>
      <c r="G1114" s="28"/>
      <c r="H1114" s="22" t="str">
        <f>IF(G1114="","",ROUNDDOWN('Lesné celky'!$C$2*G1114,2))</f>
        <v/>
      </c>
      <c r="I1114" s="28"/>
      <c r="J1114" s="28"/>
      <c r="K1114" s="28"/>
      <c r="L1114" s="28"/>
      <c r="M1114" s="24">
        <f t="shared" si="69"/>
        <v>0</v>
      </c>
      <c r="N1114" s="112" t="str">
        <f t="shared" si="70"/>
        <v/>
      </c>
      <c r="O1114" s="31"/>
      <c r="P1114" s="33" t="str">
        <f t="shared" si="71"/>
        <v/>
      </c>
      <c r="R1114" s="174" t="str">
        <f t="shared" si="72"/>
        <v/>
      </c>
    </row>
    <row r="1115" spans="1:18" ht="24.75" customHeight="1" x14ac:dyDescent="0.2">
      <c r="A1115" s="212"/>
      <c r="B1115" s="213"/>
      <c r="C1115" s="214"/>
      <c r="D1115" s="88"/>
      <c r="E1115" s="110"/>
      <c r="F1115" s="28"/>
      <c r="G1115" s="28"/>
      <c r="H1115" s="22" t="str">
        <f>IF(G1115="","",ROUNDDOWN('Lesné celky'!$C$2*G1115,2))</f>
        <v/>
      </c>
      <c r="I1115" s="28"/>
      <c r="J1115" s="28"/>
      <c r="K1115" s="28"/>
      <c r="L1115" s="28"/>
      <c r="M1115" s="24">
        <f t="shared" si="69"/>
        <v>0</v>
      </c>
      <c r="N1115" s="112" t="str">
        <f t="shared" si="70"/>
        <v/>
      </c>
      <c r="O1115" s="31"/>
      <c r="P1115" s="33" t="str">
        <f t="shared" si="71"/>
        <v/>
      </c>
      <c r="R1115" s="174" t="str">
        <f t="shared" si="72"/>
        <v/>
      </c>
    </row>
    <row r="1116" spans="1:18" ht="24.75" customHeight="1" x14ac:dyDescent="0.2">
      <c r="A1116" s="212"/>
      <c r="B1116" s="213"/>
      <c r="C1116" s="214"/>
      <c r="D1116" s="88"/>
      <c r="E1116" s="110"/>
      <c r="F1116" s="28"/>
      <c r="G1116" s="28"/>
      <c r="H1116" s="22" t="str">
        <f>IF(G1116="","",ROUNDDOWN('Lesné celky'!$C$2*G1116,2))</f>
        <v/>
      </c>
      <c r="I1116" s="28"/>
      <c r="J1116" s="28"/>
      <c r="K1116" s="28"/>
      <c r="L1116" s="28"/>
      <c r="M1116" s="24">
        <f t="shared" si="69"/>
        <v>0</v>
      </c>
      <c r="N1116" s="112" t="str">
        <f t="shared" si="70"/>
        <v/>
      </c>
      <c r="O1116" s="31"/>
      <c r="P1116" s="33" t="str">
        <f t="shared" si="71"/>
        <v/>
      </c>
      <c r="R1116" s="174" t="str">
        <f t="shared" si="72"/>
        <v/>
      </c>
    </row>
    <row r="1117" spans="1:18" ht="24.75" customHeight="1" x14ac:dyDescent="0.2">
      <c r="A1117" s="212"/>
      <c r="B1117" s="213"/>
      <c r="C1117" s="214"/>
      <c r="D1117" s="88"/>
      <c r="E1117" s="110"/>
      <c r="F1117" s="28"/>
      <c r="G1117" s="28"/>
      <c r="H1117" s="22" t="str">
        <f>IF(G1117="","",ROUNDDOWN('Lesné celky'!$C$2*G1117,2))</f>
        <v/>
      </c>
      <c r="I1117" s="28"/>
      <c r="J1117" s="28"/>
      <c r="K1117" s="28"/>
      <c r="L1117" s="28"/>
      <c r="M1117" s="24">
        <f t="shared" si="69"/>
        <v>0</v>
      </c>
      <c r="N1117" s="112" t="str">
        <f t="shared" si="70"/>
        <v/>
      </c>
      <c r="O1117" s="31"/>
      <c r="P1117" s="33" t="str">
        <f t="shared" si="71"/>
        <v/>
      </c>
      <c r="R1117" s="174" t="str">
        <f t="shared" si="72"/>
        <v/>
      </c>
    </row>
    <row r="1118" spans="1:18" ht="24.75" customHeight="1" x14ac:dyDescent="0.2">
      <c r="A1118" s="212"/>
      <c r="B1118" s="213"/>
      <c r="C1118" s="214"/>
      <c r="D1118" s="88"/>
      <c r="E1118" s="110"/>
      <c r="F1118" s="28"/>
      <c r="G1118" s="28"/>
      <c r="H1118" s="22" t="str">
        <f>IF(G1118="","",ROUNDDOWN('Lesné celky'!$C$2*G1118,2))</f>
        <v/>
      </c>
      <c r="I1118" s="28"/>
      <c r="J1118" s="28"/>
      <c r="K1118" s="28"/>
      <c r="L1118" s="28"/>
      <c r="M1118" s="24">
        <f t="shared" si="69"/>
        <v>0</v>
      </c>
      <c r="N1118" s="112" t="str">
        <f t="shared" si="70"/>
        <v/>
      </c>
      <c r="O1118" s="31"/>
      <c r="P1118" s="33" t="str">
        <f t="shared" si="71"/>
        <v/>
      </c>
      <c r="R1118" s="174" t="str">
        <f t="shared" si="72"/>
        <v/>
      </c>
    </row>
    <row r="1119" spans="1:18" ht="24.75" customHeight="1" x14ac:dyDescent="0.2">
      <c r="A1119" s="212"/>
      <c r="B1119" s="213"/>
      <c r="C1119" s="214"/>
      <c r="D1119" s="88"/>
      <c r="E1119" s="110"/>
      <c r="F1119" s="28"/>
      <c r="G1119" s="28"/>
      <c r="H1119" s="22" t="str">
        <f>IF(G1119="","",ROUNDDOWN('Lesné celky'!$C$2*G1119,2))</f>
        <v/>
      </c>
      <c r="I1119" s="28"/>
      <c r="J1119" s="28"/>
      <c r="K1119" s="28"/>
      <c r="L1119" s="28"/>
      <c r="M1119" s="24">
        <f t="shared" si="69"/>
        <v>0</v>
      </c>
      <c r="N1119" s="112" t="str">
        <f t="shared" si="70"/>
        <v/>
      </c>
      <c r="O1119" s="31"/>
      <c r="P1119" s="33" t="str">
        <f t="shared" si="71"/>
        <v/>
      </c>
      <c r="R1119" s="174" t="str">
        <f t="shared" si="72"/>
        <v/>
      </c>
    </row>
    <row r="1120" spans="1:18" ht="24.75" customHeight="1" x14ac:dyDescent="0.2">
      <c r="A1120" s="212"/>
      <c r="B1120" s="213"/>
      <c r="C1120" s="214"/>
      <c r="D1120" s="88"/>
      <c r="E1120" s="110"/>
      <c r="F1120" s="28"/>
      <c r="G1120" s="28"/>
      <c r="H1120" s="22" t="str">
        <f>IF(G1120="","",ROUNDDOWN('Lesné celky'!$C$2*G1120,2))</f>
        <v/>
      </c>
      <c r="I1120" s="28"/>
      <c r="J1120" s="28"/>
      <c r="K1120" s="28"/>
      <c r="L1120" s="28"/>
      <c r="M1120" s="24">
        <f t="shared" si="69"/>
        <v>0</v>
      </c>
      <c r="N1120" s="112" t="str">
        <f t="shared" si="70"/>
        <v/>
      </c>
      <c r="O1120" s="31"/>
      <c r="P1120" s="33" t="str">
        <f t="shared" si="71"/>
        <v/>
      </c>
      <c r="R1120" s="174" t="str">
        <f t="shared" si="72"/>
        <v/>
      </c>
    </row>
    <row r="1121" spans="1:18" ht="24.75" customHeight="1" x14ac:dyDescent="0.2">
      <c r="A1121" s="212"/>
      <c r="B1121" s="213"/>
      <c r="C1121" s="214"/>
      <c r="D1121" s="88"/>
      <c r="E1121" s="110"/>
      <c r="F1121" s="28"/>
      <c r="G1121" s="28"/>
      <c r="H1121" s="22" t="str">
        <f>IF(G1121="","",ROUNDDOWN('Lesné celky'!$C$2*G1121,2))</f>
        <v/>
      </c>
      <c r="I1121" s="28"/>
      <c r="J1121" s="28"/>
      <c r="K1121" s="28"/>
      <c r="L1121" s="28"/>
      <c r="M1121" s="24">
        <f t="shared" si="69"/>
        <v>0</v>
      </c>
      <c r="N1121" s="112" t="str">
        <f t="shared" si="70"/>
        <v/>
      </c>
      <c r="O1121" s="31"/>
      <c r="P1121" s="33" t="str">
        <f t="shared" si="71"/>
        <v/>
      </c>
      <c r="R1121" s="174" t="str">
        <f t="shared" si="72"/>
        <v/>
      </c>
    </row>
    <row r="1122" spans="1:18" ht="24.75" customHeight="1" x14ac:dyDescent="0.2">
      <c r="A1122" s="212"/>
      <c r="B1122" s="213"/>
      <c r="C1122" s="214"/>
      <c r="D1122" s="88"/>
      <c r="E1122" s="110"/>
      <c r="F1122" s="28"/>
      <c r="G1122" s="28"/>
      <c r="H1122" s="22" t="str">
        <f>IF(G1122="","",ROUNDDOWN('Lesné celky'!$C$2*G1122,2))</f>
        <v/>
      </c>
      <c r="I1122" s="28"/>
      <c r="J1122" s="28"/>
      <c r="K1122" s="28"/>
      <c r="L1122" s="28"/>
      <c r="M1122" s="24">
        <f t="shared" si="69"/>
        <v>0</v>
      </c>
      <c r="N1122" s="112" t="str">
        <f t="shared" si="70"/>
        <v/>
      </c>
      <c r="O1122" s="31"/>
      <c r="P1122" s="33" t="str">
        <f t="shared" si="71"/>
        <v/>
      </c>
      <c r="R1122" s="174" t="str">
        <f t="shared" si="72"/>
        <v/>
      </c>
    </row>
    <row r="1123" spans="1:18" ht="24.75" customHeight="1" x14ac:dyDescent="0.2">
      <c r="A1123" s="212"/>
      <c r="B1123" s="213"/>
      <c r="C1123" s="214"/>
      <c r="D1123" s="88"/>
      <c r="E1123" s="110"/>
      <c r="F1123" s="28"/>
      <c r="G1123" s="28"/>
      <c r="H1123" s="22" t="str">
        <f>IF(G1123="","",ROUNDDOWN('Lesné celky'!$C$2*G1123,2))</f>
        <v/>
      </c>
      <c r="I1123" s="28"/>
      <c r="J1123" s="28"/>
      <c r="K1123" s="28"/>
      <c r="L1123" s="28"/>
      <c r="M1123" s="24">
        <f t="shared" si="69"/>
        <v>0</v>
      </c>
      <c r="N1123" s="112" t="str">
        <f t="shared" si="70"/>
        <v/>
      </c>
      <c r="O1123" s="31"/>
      <c r="P1123" s="33" t="str">
        <f t="shared" si="71"/>
        <v/>
      </c>
      <c r="R1123" s="174" t="str">
        <f t="shared" si="72"/>
        <v/>
      </c>
    </row>
    <row r="1124" spans="1:18" ht="24.75" customHeight="1" x14ac:dyDescent="0.2">
      <c r="A1124" s="212"/>
      <c r="B1124" s="213"/>
      <c r="C1124" s="214"/>
      <c r="D1124" s="88"/>
      <c r="E1124" s="110"/>
      <c r="F1124" s="28"/>
      <c r="G1124" s="28"/>
      <c r="H1124" s="22" t="str">
        <f>IF(G1124="","",ROUNDDOWN('Lesné celky'!$C$2*G1124,2))</f>
        <v/>
      </c>
      <c r="I1124" s="28"/>
      <c r="J1124" s="28"/>
      <c r="K1124" s="28"/>
      <c r="L1124" s="28"/>
      <c r="M1124" s="24">
        <f t="shared" si="69"/>
        <v>0</v>
      </c>
      <c r="N1124" s="112" t="str">
        <f t="shared" si="70"/>
        <v/>
      </c>
      <c r="O1124" s="31"/>
      <c r="P1124" s="33" t="str">
        <f t="shared" si="71"/>
        <v/>
      </c>
      <c r="R1124" s="174" t="str">
        <f t="shared" si="72"/>
        <v/>
      </c>
    </row>
    <row r="1125" spans="1:18" ht="24.75" customHeight="1" x14ac:dyDescent="0.2">
      <c r="A1125" s="212"/>
      <c r="B1125" s="213"/>
      <c r="C1125" s="214"/>
      <c r="D1125" s="88"/>
      <c r="E1125" s="110"/>
      <c r="F1125" s="28"/>
      <c r="G1125" s="28"/>
      <c r="H1125" s="22" t="str">
        <f>IF(G1125="","",ROUNDDOWN('Lesné celky'!$C$2*G1125,2))</f>
        <v/>
      </c>
      <c r="I1125" s="28"/>
      <c r="J1125" s="28"/>
      <c r="K1125" s="28"/>
      <c r="L1125" s="28"/>
      <c r="M1125" s="24">
        <f t="shared" si="69"/>
        <v>0</v>
      </c>
      <c r="N1125" s="112" t="str">
        <f t="shared" si="70"/>
        <v/>
      </c>
      <c r="O1125" s="31"/>
      <c r="P1125" s="33" t="str">
        <f t="shared" si="71"/>
        <v/>
      </c>
      <c r="R1125" s="174" t="str">
        <f t="shared" si="72"/>
        <v/>
      </c>
    </row>
    <row r="1126" spans="1:18" ht="24.75" customHeight="1" x14ac:dyDescent="0.2">
      <c r="A1126" s="212"/>
      <c r="B1126" s="213"/>
      <c r="C1126" s="214"/>
      <c r="D1126" s="88"/>
      <c r="E1126" s="110"/>
      <c r="F1126" s="28"/>
      <c r="G1126" s="28"/>
      <c r="H1126" s="22" t="str">
        <f>IF(G1126="","",ROUNDDOWN('Lesné celky'!$C$2*G1126,2))</f>
        <v/>
      </c>
      <c r="I1126" s="28"/>
      <c r="J1126" s="28"/>
      <c r="K1126" s="28"/>
      <c r="L1126" s="28"/>
      <c r="M1126" s="24">
        <f t="shared" si="69"/>
        <v>0</v>
      </c>
      <c r="N1126" s="112" t="str">
        <f t="shared" si="70"/>
        <v/>
      </c>
      <c r="O1126" s="31"/>
      <c r="P1126" s="33" t="str">
        <f t="shared" si="71"/>
        <v/>
      </c>
      <c r="R1126" s="174" t="str">
        <f t="shared" si="72"/>
        <v/>
      </c>
    </row>
    <row r="1127" spans="1:18" ht="24.75" customHeight="1" x14ac:dyDescent="0.2">
      <c r="A1127" s="212"/>
      <c r="B1127" s="213"/>
      <c r="C1127" s="214"/>
      <c r="D1127" s="88"/>
      <c r="E1127" s="110"/>
      <c r="F1127" s="28"/>
      <c r="G1127" s="28"/>
      <c r="H1127" s="22" t="str">
        <f>IF(G1127="","",ROUNDDOWN('Lesné celky'!$C$2*G1127,2))</f>
        <v/>
      </c>
      <c r="I1127" s="28"/>
      <c r="J1127" s="28"/>
      <c r="K1127" s="28"/>
      <c r="L1127" s="28"/>
      <c r="M1127" s="24">
        <f t="shared" si="69"/>
        <v>0</v>
      </c>
      <c r="N1127" s="112" t="str">
        <f t="shared" si="70"/>
        <v/>
      </c>
      <c r="O1127" s="31"/>
      <c r="P1127" s="33" t="str">
        <f t="shared" si="71"/>
        <v/>
      </c>
      <c r="R1127" s="174" t="str">
        <f t="shared" si="72"/>
        <v/>
      </c>
    </row>
    <row r="1128" spans="1:18" ht="24.75" customHeight="1" x14ac:dyDescent="0.2">
      <c r="A1128" s="212"/>
      <c r="B1128" s="213"/>
      <c r="C1128" s="214"/>
      <c r="D1128" s="88"/>
      <c r="E1128" s="110"/>
      <c r="F1128" s="28"/>
      <c r="G1128" s="28"/>
      <c r="H1128" s="22" t="str">
        <f>IF(G1128="","",ROUNDDOWN('Lesné celky'!$C$2*G1128,2))</f>
        <v/>
      </c>
      <c r="I1128" s="28"/>
      <c r="J1128" s="28"/>
      <c r="K1128" s="28"/>
      <c r="L1128" s="28"/>
      <c r="M1128" s="24">
        <f t="shared" si="69"/>
        <v>0</v>
      </c>
      <c r="N1128" s="112" t="str">
        <f t="shared" si="70"/>
        <v/>
      </c>
      <c r="O1128" s="31"/>
      <c r="P1128" s="33" t="str">
        <f t="shared" si="71"/>
        <v/>
      </c>
      <c r="R1128" s="174" t="str">
        <f t="shared" si="72"/>
        <v/>
      </c>
    </row>
    <row r="1129" spans="1:18" ht="24.75" customHeight="1" x14ac:dyDescent="0.2">
      <c r="A1129" s="212"/>
      <c r="B1129" s="213"/>
      <c r="C1129" s="214"/>
      <c r="D1129" s="88"/>
      <c r="E1129" s="110"/>
      <c r="F1129" s="28"/>
      <c r="G1129" s="28"/>
      <c r="H1129" s="22" t="str">
        <f>IF(G1129="","",ROUNDDOWN('Lesné celky'!$C$2*G1129,2))</f>
        <v/>
      </c>
      <c r="I1129" s="28"/>
      <c r="J1129" s="28"/>
      <c r="K1129" s="28"/>
      <c r="L1129" s="28"/>
      <c r="M1129" s="24">
        <f t="shared" si="69"/>
        <v>0</v>
      </c>
      <c r="N1129" s="112" t="str">
        <f t="shared" si="70"/>
        <v/>
      </c>
      <c r="O1129" s="31"/>
      <c r="P1129" s="33" t="str">
        <f t="shared" si="71"/>
        <v/>
      </c>
      <c r="R1129" s="174" t="str">
        <f t="shared" si="72"/>
        <v/>
      </c>
    </row>
    <row r="1130" spans="1:18" ht="24.75" customHeight="1" x14ac:dyDescent="0.2">
      <c r="A1130" s="212"/>
      <c r="B1130" s="213"/>
      <c r="C1130" s="214"/>
      <c r="D1130" s="88"/>
      <c r="E1130" s="110"/>
      <c r="F1130" s="28"/>
      <c r="G1130" s="28"/>
      <c r="H1130" s="22" t="str">
        <f>IF(G1130="","",ROUNDDOWN('Lesné celky'!$C$2*G1130,2))</f>
        <v/>
      </c>
      <c r="I1130" s="28"/>
      <c r="J1130" s="28"/>
      <c r="K1130" s="28"/>
      <c r="L1130" s="28"/>
      <c r="M1130" s="24">
        <f t="shared" si="69"/>
        <v>0</v>
      </c>
      <c r="N1130" s="112" t="str">
        <f t="shared" si="70"/>
        <v/>
      </c>
      <c r="O1130" s="31"/>
      <c r="P1130" s="33" t="str">
        <f t="shared" si="71"/>
        <v/>
      </c>
      <c r="R1130" s="174" t="str">
        <f t="shared" si="72"/>
        <v/>
      </c>
    </row>
    <row r="1131" spans="1:18" ht="24.75" customHeight="1" x14ac:dyDescent="0.2">
      <c r="A1131" s="212"/>
      <c r="B1131" s="213"/>
      <c r="C1131" s="214"/>
      <c r="D1131" s="88"/>
      <c r="E1131" s="110"/>
      <c r="F1131" s="28"/>
      <c r="G1131" s="28"/>
      <c r="H1131" s="22" t="str">
        <f>IF(G1131="","",ROUNDDOWN('Lesné celky'!$C$2*G1131,2))</f>
        <v/>
      </c>
      <c r="I1131" s="28"/>
      <c r="J1131" s="28"/>
      <c r="K1131" s="28"/>
      <c r="L1131" s="28"/>
      <c r="M1131" s="24">
        <f t="shared" si="69"/>
        <v>0</v>
      </c>
      <c r="N1131" s="112" t="str">
        <f t="shared" si="70"/>
        <v/>
      </c>
      <c r="O1131" s="31"/>
      <c r="P1131" s="33" t="str">
        <f t="shared" si="71"/>
        <v/>
      </c>
      <c r="R1131" s="174" t="str">
        <f t="shared" si="72"/>
        <v/>
      </c>
    </row>
    <row r="1132" spans="1:18" ht="24.75" customHeight="1" x14ac:dyDescent="0.2">
      <c r="A1132" s="212"/>
      <c r="B1132" s="213"/>
      <c r="C1132" s="214"/>
      <c r="D1132" s="88"/>
      <c r="E1132" s="110"/>
      <c r="F1132" s="28"/>
      <c r="G1132" s="28"/>
      <c r="H1132" s="22" t="str">
        <f>IF(G1132="","",ROUNDDOWN('Lesné celky'!$C$2*G1132,2))</f>
        <v/>
      </c>
      <c r="I1132" s="28"/>
      <c r="J1132" s="28"/>
      <c r="K1132" s="28"/>
      <c r="L1132" s="28"/>
      <c r="M1132" s="24">
        <f t="shared" si="69"/>
        <v>0</v>
      </c>
      <c r="N1132" s="112" t="str">
        <f t="shared" si="70"/>
        <v/>
      </c>
      <c r="O1132" s="31"/>
      <c r="P1132" s="33" t="str">
        <f t="shared" si="71"/>
        <v/>
      </c>
      <c r="R1132" s="174" t="str">
        <f t="shared" si="72"/>
        <v/>
      </c>
    </row>
    <row r="1133" spans="1:18" ht="24.75" customHeight="1" x14ac:dyDescent="0.2">
      <c r="A1133" s="212"/>
      <c r="B1133" s="213"/>
      <c r="C1133" s="214"/>
      <c r="D1133" s="88"/>
      <c r="E1133" s="110"/>
      <c r="F1133" s="28"/>
      <c r="G1133" s="28"/>
      <c r="H1133" s="22" t="str">
        <f>IF(G1133="","",ROUNDDOWN('Lesné celky'!$C$2*G1133,2))</f>
        <v/>
      </c>
      <c r="I1133" s="28"/>
      <c r="J1133" s="28"/>
      <c r="K1133" s="28"/>
      <c r="L1133" s="28"/>
      <c r="M1133" s="24">
        <f t="shared" si="69"/>
        <v>0</v>
      </c>
      <c r="N1133" s="112" t="str">
        <f t="shared" si="70"/>
        <v/>
      </c>
      <c r="O1133" s="31"/>
      <c r="P1133" s="33" t="str">
        <f t="shared" si="71"/>
        <v/>
      </c>
      <c r="R1133" s="174" t="str">
        <f t="shared" si="72"/>
        <v/>
      </c>
    </row>
    <row r="1134" spans="1:18" ht="24.75" customHeight="1" x14ac:dyDescent="0.2">
      <c r="A1134" s="212"/>
      <c r="B1134" s="213"/>
      <c r="C1134" s="214"/>
      <c r="D1134" s="88"/>
      <c r="E1134" s="110"/>
      <c r="F1134" s="28"/>
      <c r="G1134" s="28"/>
      <c r="H1134" s="22" t="str">
        <f>IF(G1134="","",ROUNDDOWN('Lesné celky'!$C$2*G1134,2))</f>
        <v/>
      </c>
      <c r="I1134" s="28"/>
      <c r="J1134" s="28"/>
      <c r="K1134" s="28"/>
      <c r="L1134" s="28"/>
      <c r="M1134" s="24">
        <f t="shared" si="69"/>
        <v>0</v>
      </c>
      <c r="N1134" s="112" t="str">
        <f t="shared" si="70"/>
        <v/>
      </c>
      <c r="O1134" s="31"/>
      <c r="P1134" s="33" t="str">
        <f t="shared" si="71"/>
        <v/>
      </c>
      <c r="R1134" s="174" t="str">
        <f t="shared" si="72"/>
        <v/>
      </c>
    </row>
    <row r="1135" spans="1:18" ht="24.75" customHeight="1" x14ac:dyDescent="0.2">
      <c r="A1135" s="212"/>
      <c r="B1135" s="213"/>
      <c r="C1135" s="214"/>
      <c r="D1135" s="88"/>
      <c r="E1135" s="110"/>
      <c r="F1135" s="28"/>
      <c r="G1135" s="28"/>
      <c r="H1135" s="22" t="str">
        <f>IF(G1135="","",ROUNDDOWN('Lesné celky'!$C$2*G1135,2))</f>
        <v/>
      </c>
      <c r="I1135" s="28"/>
      <c r="J1135" s="28"/>
      <c r="K1135" s="28"/>
      <c r="L1135" s="28"/>
      <c r="M1135" s="24">
        <f t="shared" si="69"/>
        <v>0</v>
      </c>
      <c r="N1135" s="112" t="str">
        <f t="shared" si="70"/>
        <v/>
      </c>
      <c r="O1135" s="31"/>
      <c r="P1135" s="33" t="str">
        <f t="shared" si="71"/>
        <v/>
      </c>
      <c r="R1135" s="174" t="str">
        <f t="shared" si="72"/>
        <v/>
      </c>
    </row>
    <row r="1136" spans="1:18" ht="24.75" customHeight="1" x14ac:dyDescent="0.2">
      <c r="A1136" s="212"/>
      <c r="B1136" s="213"/>
      <c r="C1136" s="214"/>
      <c r="D1136" s="88"/>
      <c r="E1136" s="110"/>
      <c r="F1136" s="28"/>
      <c r="G1136" s="28"/>
      <c r="H1136" s="22" t="str">
        <f>IF(G1136="","",ROUNDDOWN('Lesné celky'!$C$2*G1136,2))</f>
        <v/>
      </c>
      <c r="I1136" s="28"/>
      <c r="J1136" s="28"/>
      <c r="K1136" s="28"/>
      <c r="L1136" s="28"/>
      <c r="M1136" s="24">
        <f t="shared" si="69"/>
        <v>0</v>
      </c>
      <c r="N1136" s="112" t="str">
        <f t="shared" si="70"/>
        <v/>
      </c>
      <c r="O1136" s="31"/>
      <c r="P1136" s="33" t="str">
        <f t="shared" si="71"/>
        <v/>
      </c>
      <c r="R1136" s="174" t="str">
        <f t="shared" si="72"/>
        <v/>
      </c>
    </row>
    <row r="1137" spans="1:18" ht="24.75" customHeight="1" x14ac:dyDescent="0.2">
      <c r="A1137" s="212"/>
      <c r="B1137" s="213"/>
      <c r="C1137" s="214"/>
      <c r="D1137" s="88"/>
      <c r="E1137" s="110"/>
      <c r="F1137" s="28"/>
      <c r="G1137" s="28"/>
      <c r="H1137" s="22" t="str">
        <f>IF(G1137="","",ROUNDDOWN('Lesné celky'!$C$2*G1137,2))</f>
        <v/>
      </c>
      <c r="I1137" s="28"/>
      <c r="J1137" s="28"/>
      <c r="K1137" s="28"/>
      <c r="L1137" s="28"/>
      <c r="M1137" s="24">
        <f t="shared" si="69"/>
        <v>0</v>
      </c>
      <c r="N1137" s="112" t="str">
        <f t="shared" si="70"/>
        <v/>
      </c>
      <c r="O1137" s="31"/>
      <c r="P1137" s="33" t="str">
        <f t="shared" si="71"/>
        <v/>
      </c>
      <c r="R1137" s="174" t="str">
        <f t="shared" si="72"/>
        <v/>
      </c>
    </row>
    <row r="1138" spans="1:18" ht="24.75" customHeight="1" x14ac:dyDescent="0.2">
      <c r="A1138" s="212"/>
      <c r="B1138" s="213"/>
      <c r="C1138" s="214"/>
      <c r="D1138" s="88"/>
      <c r="E1138" s="110"/>
      <c r="F1138" s="28"/>
      <c r="G1138" s="28"/>
      <c r="H1138" s="22" t="str">
        <f>IF(G1138="","",ROUNDDOWN('Lesné celky'!$C$2*G1138,2))</f>
        <v/>
      </c>
      <c r="I1138" s="28"/>
      <c r="J1138" s="28"/>
      <c r="K1138" s="28"/>
      <c r="L1138" s="28"/>
      <c r="M1138" s="24">
        <f t="shared" si="69"/>
        <v>0</v>
      </c>
      <c r="N1138" s="112" t="str">
        <f t="shared" si="70"/>
        <v/>
      </c>
      <c r="O1138" s="31"/>
      <c r="P1138" s="33" t="str">
        <f t="shared" si="71"/>
        <v/>
      </c>
      <c r="R1138" s="174" t="str">
        <f t="shared" si="72"/>
        <v/>
      </c>
    </row>
    <row r="1139" spans="1:18" ht="24.75" customHeight="1" x14ac:dyDescent="0.2">
      <c r="A1139" s="212"/>
      <c r="B1139" s="213"/>
      <c r="C1139" s="214"/>
      <c r="D1139" s="88"/>
      <c r="E1139" s="110"/>
      <c r="F1139" s="28"/>
      <c r="G1139" s="28"/>
      <c r="H1139" s="22" t="str">
        <f>IF(G1139="","",ROUNDDOWN('Lesné celky'!$C$2*G1139,2))</f>
        <v/>
      </c>
      <c r="I1139" s="28"/>
      <c r="J1139" s="28"/>
      <c r="K1139" s="28"/>
      <c r="L1139" s="28"/>
      <c r="M1139" s="24">
        <f t="shared" si="69"/>
        <v>0</v>
      </c>
      <c r="N1139" s="112" t="str">
        <f t="shared" si="70"/>
        <v/>
      </c>
      <c r="O1139" s="31"/>
      <c r="P1139" s="33" t="str">
        <f t="shared" si="71"/>
        <v/>
      </c>
      <c r="R1139" s="174" t="str">
        <f t="shared" si="72"/>
        <v/>
      </c>
    </row>
    <row r="1140" spans="1:18" ht="24.75" customHeight="1" x14ac:dyDescent="0.2">
      <c r="A1140" s="212"/>
      <c r="B1140" s="213"/>
      <c r="C1140" s="214"/>
      <c r="D1140" s="88"/>
      <c r="E1140" s="110"/>
      <c r="F1140" s="28"/>
      <c r="G1140" s="28"/>
      <c r="H1140" s="22" t="str">
        <f>IF(G1140="","",ROUNDDOWN('Lesné celky'!$C$2*G1140,2))</f>
        <v/>
      </c>
      <c r="I1140" s="28"/>
      <c r="J1140" s="28"/>
      <c r="K1140" s="28"/>
      <c r="L1140" s="28"/>
      <c r="M1140" s="24">
        <f t="shared" si="69"/>
        <v>0</v>
      </c>
      <c r="N1140" s="112" t="str">
        <f t="shared" si="70"/>
        <v/>
      </c>
      <c r="O1140" s="31"/>
      <c r="P1140" s="33" t="str">
        <f t="shared" si="71"/>
        <v/>
      </c>
      <c r="R1140" s="174" t="str">
        <f t="shared" si="72"/>
        <v/>
      </c>
    </row>
    <row r="1141" spans="1:18" ht="24.75" customHeight="1" x14ac:dyDescent="0.2">
      <c r="A1141" s="212"/>
      <c r="B1141" s="213"/>
      <c r="C1141" s="214"/>
      <c r="D1141" s="88"/>
      <c r="E1141" s="110"/>
      <c r="F1141" s="28"/>
      <c r="G1141" s="28"/>
      <c r="H1141" s="22" t="str">
        <f>IF(G1141="","",ROUNDDOWN('Lesné celky'!$C$2*G1141,2))</f>
        <v/>
      </c>
      <c r="I1141" s="28"/>
      <c r="J1141" s="28"/>
      <c r="K1141" s="28"/>
      <c r="L1141" s="28"/>
      <c r="M1141" s="24">
        <f t="shared" si="69"/>
        <v>0</v>
      </c>
      <c r="N1141" s="112" t="str">
        <f t="shared" si="70"/>
        <v/>
      </c>
      <c r="O1141" s="31"/>
      <c r="P1141" s="33" t="str">
        <f t="shared" si="71"/>
        <v/>
      </c>
      <c r="R1141" s="174" t="str">
        <f t="shared" si="72"/>
        <v/>
      </c>
    </row>
    <row r="1142" spans="1:18" ht="24.75" customHeight="1" x14ac:dyDescent="0.2">
      <c r="A1142" s="212"/>
      <c r="B1142" s="213"/>
      <c r="C1142" s="214"/>
      <c r="D1142" s="88"/>
      <c r="E1142" s="110"/>
      <c r="F1142" s="28"/>
      <c r="G1142" s="28"/>
      <c r="H1142" s="22" t="str">
        <f>IF(G1142="","",ROUNDDOWN('Lesné celky'!$C$2*G1142,2))</f>
        <v/>
      </c>
      <c r="I1142" s="28"/>
      <c r="J1142" s="28"/>
      <c r="K1142" s="28"/>
      <c r="L1142" s="28"/>
      <c r="M1142" s="24">
        <f t="shared" si="69"/>
        <v>0</v>
      </c>
      <c r="N1142" s="112" t="str">
        <f t="shared" si="70"/>
        <v/>
      </c>
      <c r="O1142" s="31"/>
      <c r="P1142" s="33" t="str">
        <f t="shared" si="71"/>
        <v/>
      </c>
      <c r="R1142" s="174" t="str">
        <f t="shared" si="72"/>
        <v/>
      </c>
    </row>
    <row r="1143" spans="1:18" ht="24.75" customHeight="1" x14ac:dyDescent="0.2">
      <c r="A1143" s="212"/>
      <c r="B1143" s="213"/>
      <c r="C1143" s="214"/>
      <c r="D1143" s="88"/>
      <c r="E1143" s="110"/>
      <c r="F1143" s="28"/>
      <c r="G1143" s="28"/>
      <c r="H1143" s="22" t="str">
        <f>IF(G1143="","",ROUNDDOWN('Lesné celky'!$C$2*G1143,2))</f>
        <v/>
      </c>
      <c r="I1143" s="28"/>
      <c r="J1143" s="28"/>
      <c r="K1143" s="28"/>
      <c r="L1143" s="28"/>
      <c r="M1143" s="24">
        <f t="shared" si="69"/>
        <v>0</v>
      </c>
      <c r="N1143" s="112" t="str">
        <f t="shared" si="70"/>
        <v/>
      </c>
      <c r="O1143" s="31"/>
      <c r="P1143" s="33" t="str">
        <f t="shared" si="71"/>
        <v/>
      </c>
      <c r="R1143" s="174" t="str">
        <f t="shared" si="72"/>
        <v/>
      </c>
    </row>
    <row r="1144" spans="1:18" ht="24.75" customHeight="1" x14ac:dyDescent="0.2">
      <c r="A1144" s="212"/>
      <c r="B1144" s="213"/>
      <c r="C1144" s="214"/>
      <c r="D1144" s="88"/>
      <c r="E1144" s="110"/>
      <c r="F1144" s="28"/>
      <c r="G1144" s="28"/>
      <c r="H1144" s="22" t="str">
        <f>IF(G1144="","",ROUNDDOWN('Lesné celky'!$C$2*G1144,2))</f>
        <v/>
      </c>
      <c r="I1144" s="28"/>
      <c r="J1144" s="28"/>
      <c r="K1144" s="28"/>
      <c r="L1144" s="28"/>
      <c r="M1144" s="24">
        <f t="shared" si="69"/>
        <v>0</v>
      </c>
      <c r="N1144" s="112" t="str">
        <f t="shared" si="70"/>
        <v/>
      </c>
      <c r="O1144" s="31"/>
      <c r="P1144" s="33" t="str">
        <f t="shared" si="71"/>
        <v/>
      </c>
      <c r="R1144" s="174" t="str">
        <f t="shared" si="72"/>
        <v/>
      </c>
    </row>
    <row r="1145" spans="1:18" ht="24.75" customHeight="1" x14ac:dyDescent="0.2">
      <c r="A1145" s="212"/>
      <c r="B1145" s="213"/>
      <c r="C1145" s="214"/>
      <c r="D1145" s="88"/>
      <c r="E1145" s="110"/>
      <c r="F1145" s="28"/>
      <c r="G1145" s="28"/>
      <c r="H1145" s="22" t="str">
        <f>IF(G1145="","",ROUNDDOWN('Lesné celky'!$C$2*G1145,2))</f>
        <v/>
      </c>
      <c r="I1145" s="28"/>
      <c r="J1145" s="28"/>
      <c r="K1145" s="28"/>
      <c r="L1145" s="28"/>
      <c r="M1145" s="24">
        <f t="shared" si="69"/>
        <v>0</v>
      </c>
      <c r="N1145" s="112" t="str">
        <f t="shared" si="70"/>
        <v/>
      </c>
      <c r="O1145" s="31"/>
      <c r="P1145" s="33" t="str">
        <f t="shared" si="71"/>
        <v/>
      </c>
      <c r="R1145" s="174" t="str">
        <f t="shared" si="72"/>
        <v/>
      </c>
    </row>
    <row r="1146" spans="1:18" ht="24.75" customHeight="1" x14ac:dyDescent="0.2">
      <c r="A1146" s="212"/>
      <c r="B1146" s="213"/>
      <c r="C1146" s="214"/>
      <c r="D1146" s="88"/>
      <c r="E1146" s="110"/>
      <c r="F1146" s="28"/>
      <c r="G1146" s="28"/>
      <c r="H1146" s="22" t="str">
        <f>IF(G1146="","",ROUNDDOWN('Lesné celky'!$C$2*G1146,2))</f>
        <v/>
      </c>
      <c r="I1146" s="28"/>
      <c r="J1146" s="28"/>
      <c r="K1146" s="28"/>
      <c r="L1146" s="28"/>
      <c r="M1146" s="24">
        <f t="shared" si="69"/>
        <v>0</v>
      </c>
      <c r="N1146" s="112" t="str">
        <f t="shared" si="70"/>
        <v/>
      </c>
      <c r="O1146" s="31"/>
      <c r="P1146" s="33" t="str">
        <f t="shared" si="71"/>
        <v/>
      </c>
      <c r="R1146" s="174" t="str">
        <f t="shared" si="72"/>
        <v/>
      </c>
    </row>
    <row r="1147" spans="1:18" ht="24.75" customHeight="1" x14ac:dyDescent="0.2">
      <c r="A1147" s="212"/>
      <c r="B1147" s="213"/>
      <c r="C1147" s="214"/>
      <c r="D1147" s="88"/>
      <c r="E1147" s="110"/>
      <c r="F1147" s="28"/>
      <c r="G1147" s="28"/>
      <c r="H1147" s="22" t="str">
        <f>IF(G1147="","",ROUNDDOWN('Lesné celky'!$C$2*G1147,2))</f>
        <v/>
      </c>
      <c r="I1147" s="28"/>
      <c r="J1147" s="28"/>
      <c r="K1147" s="28"/>
      <c r="L1147" s="28"/>
      <c r="M1147" s="24">
        <f t="shared" si="69"/>
        <v>0</v>
      </c>
      <c r="N1147" s="112" t="str">
        <f t="shared" si="70"/>
        <v/>
      </c>
      <c r="O1147" s="31"/>
      <c r="P1147" s="33" t="str">
        <f t="shared" si="71"/>
        <v/>
      </c>
      <c r="R1147" s="174" t="str">
        <f t="shared" si="72"/>
        <v/>
      </c>
    </row>
    <row r="1148" spans="1:18" ht="24.75" customHeight="1" x14ac:dyDescent="0.2">
      <c r="A1148" s="212"/>
      <c r="B1148" s="213"/>
      <c r="C1148" s="214"/>
      <c r="D1148" s="88"/>
      <c r="E1148" s="110"/>
      <c r="F1148" s="28"/>
      <c r="G1148" s="28"/>
      <c r="H1148" s="22" t="str">
        <f>IF(G1148="","",ROUNDDOWN('Lesné celky'!$C$2*G1148,2))</f>
        <v/>
      </c>
      <c r="I1148" s="28"/>
      <c r="J1148" s="28"/>
      <c r="K1148" s="28"/>
      <c r="L1148" s="28"/>
      <c r="M1148" s="24">
        <f t="shared" si="69"/>
        <v>0</v>
      </c>
      <c r="N1148" s="112" t="str">
        <f t="shared" si="70"/>
        <v/>
      </c>
      <c r="O1148" s="31"/>
      <c r="P1148" s="33" t="str">
        <f t="shared" si="71"/>
        <v/>
      </c>
      <c r="R1148" s="174" t="str">
        <f t="shared" si="72"/>
        <v/>
      </c>
    </row>
    <row r="1149" spans="1:18" ht="24.75" customHeight="1" x14ac:dyDescent="0.2">
      <c r="A1149" s="212"/>
      <c r="B1149" s="213"/>
      <c r="C1149" s="214"/>
      <c r="D1149" s="88"/>
      <c r="E1149" s="110"/>
      <c r="F1149" s="28"/>
      <c r="G1149" s="28"/>
      <c r="H1149" s="22" t="str">
        <f>IF(G1149="","",ROUNDDOWN('Lesné celky'!$C$2*G1149,2))</f>
        <v/>
      </c>
      <c r="I1149" s="28"/>
      <c r="J1149" s="28"/>
      <c r="K1149" s="28"/>
      <c r="L1149" s="28"/>
      <c r="M1149" s="24">
        <f t="shared" si="69"/>
        <v>0</v>
      </c>
      <c r="N1149" s="112" t="str">
        <f t="shared" si="70"/>
        <v/>
      </c>
      <c r="O1149" s="31"/>
      <c r="P1149" s="33" t="str">
        <f t="shared" si="71"/>
        <v/>
      </c>
      <c r="R1149" s="174" t="str">
        <f t="shared" si="72"/>
        <v/>
      </c>
    </row>
    <row r="1150" spans="1:18" ht="24.75" customHeight="1" x14ac:dyDescent="0.2">
      <c r="A1150" s="212"/>
      <c r="B1150" s="213"/>
      <c r="C1150" s="214"/>
      <c r="D1150" s="88"/>
      <c r="E1150" s="110"/>
      <c r="F1150" s="28"/>
      <c r="G1150" s="28"/>
      <c r="H1150" s="22" t="str">
        <f>IF(G1150="","",ROUNDDOWN('Lesné celky'!$C$2*G1150,2))</f>
        <v/>
      </c>
      <c r="I1150" s="28"/>
      <c r="J1150" s="28"/>
      <c r="K1150" s="28"/>
      <c r="L1150" s="28"/>
      <c r="M1150" s="24">
        <f t="shared" si="69"/>
        <v>0</v>
      </c>
      <c r="N1150" s="112" t="str">
        <f t="shared" si="70"/>
        <v/>
      </c>
      <c r="O1150" s="31"/>
      <c r="P1150" s="33" t="str">
        <f t="shared" si="71"/>
        <v/>
      </c>
      <c r="R1150" s="174" t="str">
        <f t="shared" si="72"/>
        <v/>
      </c>
    </row>
    <row r="1151" spans="1:18" ht="24.75" customHeight="1" x14ac:dyDescent="0.2">
      <c r="A1151" s="212"/>
      <c r="B1151" s="213"/>
      <c r="C1151" s="214"/>
      <c r="D1151" s="88"/>
      <c r="E1151" s="110"/>
      <c r="F1151" s="28"/>
      <c r="G1151" s="28"/>
      <c r="H1151" s="22" t="str">
        <f>IF(G1151="","",ROUNDDOWN('Lesné celky'!$C$2*G1151,2))</f>
        <v/>
      </c>
      <c r="I1151" s="28"/>
      <c r="J1151" s="28"/>
      <c r="K1151" s="28"/>
      <c r="L1151" s="28"/>
      <c r="M1151" s="24">
        <f t="shared" si="69"/>
        <v>0</v>
      </c>
      <c r="N1151" s="112" t="str">
        <f t="shared" si="70"/>
        <v/>
      </c>
      <c r="O1151" s="31"/>
      <c r="P1151" s="33" t="str">
        <f t="shared" si="71"/>
        <v/>
      </c>
      <c r="R1151" s="174" t="str">
        <f t="shared" si="72"/>
        <v/>
      </c>
    </row>
    <row r="1152" spans="1:18" ht="24.75" customHeight="1" x14ac:dyDescent="0.2">
      <c r="A1152" s="212"/>
      <c r="B1152" s="213"/>
      <c r="C1152" s="214"/>
      <c r="D1152" s="88"/>
      <c r="E1152" s="110"/>
      <c r="F1152" s="28"/>
      <c r="G1152" s="28"/>
      <c r="H1152" s="22" t="str">
        <f>IF(G1152="","",ROUNDDOWN('Lesné celky'!$C$2*G1152,2))</f>
        <v/>
      </c>
      <c r="I1152" s="28"/>
      <c r="J1152" s="28"/>
      <c r="K1152" s="28"/>
      <c r="L1152" s="28"/>
      <c r="M1152" s="24">
        <f t="shared" si="69"/>
        <v>0</v>
      </c>
      <c r="N1152" s="112" t="str">
        <f t="shared" si="70"/>
        <v/>
      </c>
      <c r="O1152" s="31"/>
      <c r="P1152" s="33" t="str">
        <f t="shared" si="71"/>
        <v/>
      </c>
      <c r="R1152" s="174" t="str">
        <f t="shared" si="72"/>
        <v/>
      </c>
    </row>
    <row r="1153" spans="1:18" ht="24.75" customHeight="1" x14ac:dyDescent="0.2">
      <c r="A1153" s="212"/>
      <c r="B1153" s="213"/>
      <c r="C1153" s="214"/>
      <c r="D1153" s="88"/>
      <c r="E1153" s="110"/>
      <c r="F1153" s="28"/>
      <c r="G1153" s="28"/>
      <c r="H1153" s="22" t="str">
        <f>IF(G1153="","",ROUNDDOWN('Lesné celky'!$C$2*G1153,2))</f>
        <v/>
      </c>
      <c r="I1153" s="28"/>
      <c r="J1153" s="28"/>
      <c r="K1153" s="28"/>
      <c r="L1153" s="28"/>
      <c r="M1153" s="24">
        <f t="shared" si="69"/>
        <v>0</v>
      </c>
      <c r="N1153" s="112" t="str">
        <f t="shared" si="70"/>
        <v/>
      </c>
      <c r="O1153" s="31"/>
      <c r="P1153" s="33" t="str">
        <f t="shared" si="71"/>
        <v/>
      </c>
      <c r="R1153" s="174" t="str">
        <f t="shared" si="72"/>
        <v/>
      </c>
    </row>
    <row r="1154" spans="1:18" ht="24.75" customHeight="1" x14ac:dyDescent="0.2">
      <c r="A1154" s="212"/>
      <c r="B1154" s="213"/>
      <c r="C1154" s="214"/>
      <c r="D1154" s="88"/>
      <c r="E1154" s="110"/>
      <c r="F1154" s="28"/>
      <c r="G1154" s="28"/>
      <c r="H1154" s="22" t="str">
        <f>IF(G1154="","",ROUNDDOWN('Lesné celky'!$C$2*G1154,2))</f>
        <v/>
      </c>
      <c r="I1154" s="28"/>
      <c r="J1154" s="28"/>
      <c r="K1154" s="28"/>
      <c r="L1154" s="28"/>
      <c r="M1154" s="24">
        <f t="shared" ref="M1154:M1217" si="73">SUM(I1154:L1154)</f>
        <v>0</v>
      </c>
      <c r="N1154" s="112" t="str">
        <f t="shared" ref="N1154:N1217" si="74">IF(ROUNDDOWN(F1154*G1154,2)-ROUNDDOWN(SUM(I1154:L1154),2)=0,"","zlý súčet")</f>
        <v/>
      </c>
      <c r="O1154" s="31"/>
      <c r="P1154" s="33" t="str">
        <f t="shared" si="71"/>
        <v/>
      </c>
      <c r="R1154" s="174" t="str">
        <f t="shared" si="72"/>
        <v/>
      </c>
    </row>
    <row r="1155" spans="1:18" ht="24.75" customHeight="1" x14ac:dyDescent="0.2">
      <c r="A1155" s="212"/>
      <c r="B1155" s="213"/>
      <c r="C1155" s="214"/>
      <c r="D1155" s="88"/>
      <c r="E1155" s="110"/>
      <c r="F1155" s="28"/>
      <c r="G1155" s="28"/>
      <c r="H1155" s="22" t="str">
        <f>IF(G1155="","",ROUNDDOWN('Lesné celky'!$C$2*G1155,2))</f>
        <v/>
      </c>
      <c r="I1155" s="28"/>
      <c r="J1155" s="28"/>
      <c r="K1155" s="28"/>
      <c r="L1155" s="28"/>
      <c r="M1155" s="24">
        <f t="shared" si="73"/>
        <v>0</v>
      </c>
      <c r="N1155" s="112" t="str">
        <f t="shared" si="74"/>
        <v/>
      </c>
      <c r="O1155" s="31"/>
      <c r="P1155" s="33" t="str">
        <f t="shared" si="71"/>
        <v/>
      </c>
      <c r="R1155" s="174" t="str">
        <f t="shared" si="72"/>
        <v/>
      </c>
    </row>
    <row r="1156" spans="1:18" ht="24.75" customHeight="1" x14ac:dyDescent="0.2">
      <c r="A1156" s="212"/>
      <c r="B1156" s="213"/>
      <c r="C1156" s="214"/>
      <c r="D1156" s="88"/>
      <c r="E1156" s="110"/>
      <c r="F1156" s="28"/>
      <c r="G1156" s="28"/>
      <c r="H1156" s="22" t="str">
        <f>IF(G1156="","",ROUNDDOWN('Lesné celky'!$C$2*G1156,2))</f>
        <v/>
      </c>
      <c r="I1156" s="28"/>
      <c r="J1156" s="28"/>
      <c r="K1156" s="28"/>
      <c r="L1156" s="28"/>
      <c r="M1156" s="24">
        <f t="shared" si="73"/>
        <v>0</v>
      </c>
      <c r="N1156" s="112" t="str">
        <f t="shared" si="74"/>
        <v/>
      </c>
      <c r="O1156" s="31"/>
      <c r="P1156" s="33" t="str">
        <f t="shared" si="71"/>
        <v/>
      </c>
      <c r="R1156" s="174" t="str">
        <f t="shared" si="72"/>
        <v/>
      </c>
    </row>
    <row r="1157" spans="1:18" ht="24.75" customHeight="1" x14ac:dyDescent="0.2">
      <c r="A1157" s="212"/>
      <c r="B1157" s="213"/>
      <c r="C1157" s="214"/>
      <c r="D1157" s="88"/>
      <c r="E1157" s="110"/>
      <c r="F1157" s="28"/>
      <c r="G1157" s="28"/>
      <c r="H1157" s="22" t="str">
        <f>IF(G1157="","",ROUNDDOWN('Lesné celky'!$C$2*G1157,2))</f>
        <v/>
      </c>
      <c r="I1157" s="28"/>
      <c r="J1157" s="28"/>
      <c r="K1157" s="28"/>
      <c r="L1157" s="28"/>
      <c r="M1157" s="24">
        <f t="shared" si="73"/>
        <v>0</v>
      </c>
      <c r="N1157" s="112" t="str">
        <f t="shared" si="74"/>
        <v/>
      </c>
      <c r="O1157" s="31"/>
      <c r="P1157" s="33" t="str">
        <f t="shared" si="71"/>
        <v/>
      </c>
      <c r="R1157" s="174" t="str">
        <f t="shared" si="72"/>
        <v/>
      </c>
    </row>
    <row r="1158" spans="1:18" ht="24.75" customHeight="1" x14ac:dyDescent="0.2">
      <c r="A1158" s="212"/>
      <c r="B1158" s="213"/>
      <c r="C1158" s="214"/>
      <c r="D1158" s="88"/>
      <c r="E1158" s="110"/>
      <c r="F1158" s="28"/>
      <c r="G1158" s="28"/>
      <c r="H1158" s="22" t="str">
        <f>IF(G1158="","",ROUNDDOWN('Lesné celky'!$C$2*G1158,2))</f>
        <v/>
      </c>
      <c r="I1158" s="28"/>
      <c r="J1158" s="28"/>
      <c r="K1158" s="28"/>
      <c r="L1158" s="28"/>
      <c r="M1158" s="24">
        <f t="shared" si="73"/>
        <v>0</v>
      </c>
      <c r="N1158" s="112" t="str">
        <f t="shared" si="74"/>
        <v/>
      </c>
      <c r="O1158" s="31"/>
      <c r="P1158" s="33" t="str">
        <f t="shared" si="71"/>
        <v/>
      </c>
      <c r="R1158" s="174" t="str">
        <f t="shared" si="72"/>
        <v/>
      </c>
    </row>
    <row r="1159" spans="1:18" ht="24.75" customHeight="1" x14ac:dyDescent="0.2">
      <c r="A1159" s="212"/>
      <c r="B1159" s="213"/>
      <c r="C1159" s="214"/>
      <c r="D1159" s="88"/>
      <c r="E1159" s="110"/>
      <c r="F1159" s="28"/>
      <c r="G1159" s="28"/>
      <c r="H1159" s="22" t="str">
        <f>IF(G1159="","",ROUNDDOWN('Lesné celky'!$C$2*G1159,2))</f>
        <v/>
      </c>
      <c r="I1159" s="28"/>
      <c r="J1159" s="28"/>
      <c r="K1159" s="28"/>
      <c r="L1159" s="28"/>
      <c r="M1159" s="24">
        <f t="shared" si="73"/>
        <v>0</v>
      </c>
      <c r="N1159" s="112" t="str">
        <f t="shared" si="74"/>
        <v/>
      </c>
      <c r="O1159" s="31"/>
      <c r="P1159" s="33" t="str">
        <f t="shared" si="71"/>
        <v/>
      </c>
      <c r="R1159" s="174" t="str">
        <f t="shared" si="72"/>
        <v/>
      </c>
    </row>
    <row r="1160" spans="1:18" ht="24.75" customHeight="1" x14ac:dyDescent="0.2">
      <c r="A1160" s="212"/>
      <c r="B1160" s="213"/>
      <c r="C1160" s="214"/>
      <c r="D1160" s="88"/>
      <c r="E1160" s="110"/>
      <c r="F1160" s="28"/>
      <c r="G1160" s="28"/>
      <c r="H1160" s="22" t="str">
        <f>IF(G1160="","",ROUNDDOWN('Lesné celky'!$C$2*G1160,2))</f>
        <v/>
      </c>
      <c r="I1160" s="28"/>
      <c r="J1160" s="28"/>
      <c r="K1160" s="28"/>
      <c r="L1160" s="28"/>
      <c r="M1160" s="24">
        <f t="shared" si="73"/>
        <v>0</v>
      </c>
      <c r="N1160" s="112" t="str">
        <f t="shared" si="74"/>
        <v/>
      </c>
      <c r="O1160" s="31"/>
      <c r="P1160" s="33" t="str">
        <f t="shared" si="71"/>
        <v/>
      </c>
      <c r="R1160" s="174" t="str">
        <f t="shared" si="72"/>
        <v/>
      </c>
    </row>
    <row r="1161" spans="1:18" ht="24.75" customHeight="1" x14ac:dyDescent="0.2">
      <c r="A1161" s="212"/>
      <c r="B1161" s="213"/>
      <c r="C1161" s="214"/>
      <c r="D1161" s="88"/>
      <c r="E1161" s="110"/>
      <c r="F1161" s="28"/>
      <c r="G1161" s="28"/>
      <c r="H1161" s="22" t="str">
        <f>IF(G1161="","",ROUNDDOWN('Lesné celky'!$C$2*G1161,2))</f>
        <v/>
      </c>
      <c r="I1161" s="28"/>
      <c r="J1161" s="28"/>
      <c r="K1161" s="28"/>
      <c r="L1161" s="28"/>
      <c r="M1161" s="24">
        <f t="shared" si="73"/>
        <v>0</v>
      </c>
      <c r="N1161" s="112" t="str">
        <f t="shared" si="74"/>
        <v/>
      </c>
      <c r="O1161" s="31"/>
      <c r="P1161" s="33" t="str">
        <f t="shared" si="71"/>
        <v/>
      </c>
      <c r="R1161" s="174" t="str">
        <f t="shared" si="72"/>
        <v/>
      </c>
    </row>
    <row r="1162" spans="1:18" ht="24.75" customHeight="1" x14ac:dyDescent="0.2">
      <c r="A1162" s="212"/>
      <c r="B1162" s="213"/>
      <c r="C1162" s="214"/>
      <c r="D1162" s="88"/>
      <c r="E1162" s="110"/>
      <c r="F1162" s="28"/>
      <c r="G1162" s="28"/>
      <c r="H1162" s="22" t="str">
        <f>IF(G1162="","",ROUNDDOWN('Lesné celky'!$C$2*G1162,2))</f>
        <v/>
      </c>
      <c r="I1162" s="28"/>
      <c r="J1162" s="28"/>
      <c r="K1162" s="28"/>
      <c r="L1162" s="28"/>
      <c r="M1162" s="24">
        <f t="shared" si="73"/>
        <v>0</v>
      </c>
      <c r="N1162" s="112" t="str">
        <f t="shared" si="74"/>
        <v/>
      </c>
      <c r="O1162" s="31"/>
      <c r="P1162" s="33" t="str">
        <f t="shared" si="71"/>
        <v/>
      </c>
      <c r="R1162" s="174" t="str">
        <f t="shared" si="72"/>
        <v/>
      </c>
    </row>
    <row r="1163" spans="1:18" ht="24.75" customHeight="1" x14ac:dyDescent="0.2">
      <c r="A1163" s="212"/>
      <c r="B1163" s="213"/>
      <c r="C1163" s="214"/>
      <c r="D1163" s="88"/>
      <c r="E1163" s="110"/>
      <c r="F1163" s="28"/>
      <c r="G1163" s="28"/>
      <c r="H1163" s="22" t="str">
        <f>IF(G1163="","",ROUNDDOWN('Lesné celky'!$C$2*G1163,2))</f>
        <v/>
      </c>
      <c r="I1163" s="28"/>
      <c r="J1163" s="28"/>
      <c r="K1163" s="28"/>
      <c r="L1163" s="28"/>
      <c r="M1163" s="24">
        <f t="shared" si="73"/>
        <v>0</v>
      </c>
      <c r="N1163" s="112" t="str">
        <f t="shared" si="74"/>
        <v/>
      </c>
      <c r="O1163" s="31"/>
      <c r="P1163" s="33" t="str">
        <f t="shared" si="71"/>
        <v/>
      </c>
      <c r="R1163" s="174" t="str">
        <f t="shared" si="72"/>
        <v/>
      </c>
    </row>
    <row r="1164" spans="1:18" ht="24.75" customHeight="1" x14ac:dyDescent="0.2">
      <c r="A1164" s="212"/>
      <c r="B1164" s="213"/>
      <c r="C1164" s="214"/>
      <c r="D1164" s="88"/>
      <c r="E1164" s="110"/>
      <c r="F1164" s="28"/>
      <c r="G1164" s="28"/>
      <c r="H1164" s="22" t="str">
        <f>IF(G1164="","",ROUNDDOWN('Lesné celky'!$C$2*G1164,2))</f>
        <v/>
      </c>
      <c r="I1164" s="28"/>
      <c r="J1164" s="28"/>
      <c r="K1164" s="28"/>
      <c r="L1164" s="28"/>
      <c r="M1164" s="24">
        <f t="shared" si="73"/>
        <v>0</v>
      </c>
      <c r="N1164" s="112" t="str">
        <f t="shared" si="74"/>
        <v/>
      </c>
      <c r="O1164" s="31"/>
      <c r="P1164" s="33" t="str">
        <f t="shared" si="71"/>
        <v/>
      </c>
      <c r="R1164" s="174" t="str">
        <f t="shared" si="72"/>
        <v/>
      </c>
    </row>
    <row r="1165" spans="1:18" ht="24.75" customHeight="1" x14ac:dyDescent="0.2">
      <c r="A1165" s="212"/>
      <c r="B1165" s="213"/>
      <c r="C1165" s="214"/>
      <c r="D1165" s="88"/>
      <c r="E1165" s="110"/>
      <c r="F1165" s="28"/>
      <c r="G1165" s="28"/>
      <c r="H1165" s="22" t="str">
        <f>IF(G1165="","",ROUNDDOWN('Lesné celky'!$C$2*G1165,2))</f>
        <v/>
      </c>
      <c r="I1165" s="28"/>
      <c r="J1165" s="28"/>
      <c r="K1165" s="28"/>
      <c r="L1165" s="28"/>
      <c r="M1165" s="24">
        <f t="shared" si="73"/>
        <v>0</v>
      </c>
      <c r="N1165" s="112" t="str">
        <f t="shared" si="74"/>
        <v/>
      </c>
      <c r="O1165" s="31"/>
      <c r="P1165" s="33" t="str">
        <f t="shared" si="71"/>
        <v/>
      </c>
      <c r="R1165" s="174" t="str">
        <f t="shared" si="72"/>
        <v/>
      </c>
    </row>
    <row r="1166" spans="1:18" ht="24.75" customHeight="1" x14ac:dyDescent="0.2">
      <c r="A1166" s="212"/>
      <c r="B1166" s="213"/>
      <c r="C1166" s="214"/>
      <c r="D1166" s="88"/>
      <c r="E1166" s="110"/>
      <c r="F1166" s="28"/>
      <c r="G1166" s="28"/>
      <c r="H1166" s="22" t="str">
        <f>IF(G1166="","",ROUNDDOWN('Lesné celky'!$C$2*G1166,2))</f>
        <v/>
      </c>
      <c r="I1166" s="28"/>
      <c r="J1166" s="28"/>
      <c r="K1166" s="28"/>
      <c r="L1166" s="28"/>
      <c r="M1166" s="24">
        <f t="shared" si="73"/>
        <v>0</v>
      </c>
      <c r="N1166" s="112" t="str">
        <f t="shared" si="74"/>
        <v/>
      </c>
      <c r="O1166" s="31"/>
      <c r="P1166" s="33" t="str">
        <f t="shared" si="71"/>
        <v/>
      </c>
      <c r="R1166" s="174" t="str">
        <f t="shared" si="72"/>
        <v/>
      </c>
    </row>
    <row r="1167" spans="1:18" ht="24.75" customHeight="1" x14ac:dyDescent="0.2">
      <c r="A1167" s="212"/>
      <c r="B1167" s="213"/>
      <c r="C1167" s="214"/>
      <c r="D1167" s="88"/>
      <c r="E1167" s="110"/>
      <c r="F1167" s="28"/>
      <c r="G1167" s="28"/>
      <c r="H1167" s="22" t="str">
        <f>IF(G1167="","",ROUNDDOWN('Lesné celky'!$C$2*G1167,2))</f>
        <v/>
      </c>
      <c r="I1167" s="28"/>
      <c r="J1167" s="28"/>
      <c r="K1167" s="28"/>
      <c r="L1167" s="28"/>
      <c r="M1167" s="24">
        <f t="shared" si="73"/>
        <v>0</v>
      </c>
      <c r="N1167" s="112" t="str">
        <f t="shared" si="74"/>
        <v/>
      </c>
      <c r="O1167" s="31"/>
      <c r="P1167" s="33" t="str">
        <f t="shared" si="71"/>
        <v/>
      </c>
      <c r="R1167" s="174" t="str">
        <f t="shared" si="72"/>
        <v/>
      </c>
    </row>
    <row r="1168" spans="1:18" ht="24.75" customHeight="1" x14ac:dyDescent="0.2">
      <c r="A1168" s="212"/>
      <c r="B1168" s="213"/>
      <c r="C1168" s="214"/>
      <c r="D1168" s="88"/>
      <c r="E1168" s="110"/>
      <c r="F1168" s="28"/>
      <c r="G1168" s="28"/>
      <c r="H1168" s="22" t="str">
        <f>IF(G1168="","",ROUNDDOWN('Lesné celky'!$C$2*G1168,2))</f>
        <v/>
      </c>
      <c r="I1168" s="28"/>
      <c r="J1168" s="28"/>
      <c r="K1168" s="28"/>
      <c r="L1168" s="28"/>
      <c r="M1168" s="24">
        <f t="shared" si="73"/>
        <v>0</v>
      </c>
      <c r="N1168" s="112" t="str">
        <f t="shared" si="74"/>
        <v/>
      </c>
      <c r="O1168" s="31"/>
      <c r="P1168" s="33" t="str">
        <f t="shared" si="71"/>
        <v/>
      </c>
      <c r="R1168" s="174" t="str">
        <f t="shared" si="72"/>
        <v/>
      </c>
    </row>
    <row r="1169" spans="1:18" ht="24.75" customHeight="1" x14ac:dyDescent="0.2">
      <c r="A1169" s="212"/>
      <c r="B1169" s="213"/>
      <c r="C1169" s="214"/>
      <c r="D1169" s="88"/>
      <c r="E1169" s="110"/>
      <c r="F1169" s="28"/>
      <c r="G1169" s="28"/>
      <c r="H1169" s="22" t="str">
        <f>IF(G1169="","",ROUNDDOWN('Lesné celky'!$C$2*G1169,2))</f>
        <v/>
      </c>
      <c r="I1169" s="28"/>
      <c r="J1169" s="28"/>
      <c r="K1169" s="28"/>
      <c r="L1169" s="28"/>
      <c r="M1169" s="24">
        <f t="shared" si="73"/>
        <v>0</v>
      </c>
      <c r="N1169" s="112" t="str">
        <f t="shared" si="74"/>
        <v/>
      </c>
      <c r="O1169" s="31"/>
      <c r="P1169" s="33" t="str">
        <f t="shared" si="71"/>
        <v/>
      </c>
      <c r="R1169" s="174" t="str">
        <f t="shared" si="72"/>
        <v/>
      </c>
    </row>
    <row r="1170" spans="1:18" ht="24.75" customHeight="1" x14ac:dyDescent="0.2">
      <c r="A1170" s="212"/>
      <c r="B1170" s="213"/>
      <c r="C1170" s="214"/>
      <c r="D1170" s="88"/>
      <c r="E1170" s="110"/>
      <c r="F1170" s="28"/>
      <c r="G1170" s="28"/>
      <c r="H1170" s="22" t="str">
        <f>IF(G1170="","",ROUNDDOWN('Lesné celky'!$C$2*G1170,2))</f>
        <v/>
      </c>
      <c r="I1170" s="28"/>
      <c r="J1170" s="28"/>
      <c r="K1170" s="28"/>
      <c r="L1170" s="28"/>
      <c r="M1170" s="24">
        <f t="shared" si="73"/>
        <v>0</v>
      </c>
      <c r="N1170" s="112" t="str">
        <f t="shared" si="74"/>
        <v/>
      </c>
      <c r="O1170" s="31"/>
      <c r="P1170" s="33" t="str">
        <f t="shared" si="71"/>
        <v/>
      </c>
      <c r="R1170" s="174" t="str">
        <f t="shared" si="72"/>
        <v/>
      </c>
    </row>
    <row r="1171" spans="1:18" ht="24.75" customHeight="1" x14ac:dyDescent="0.2">
      <c r="A1171" s="212"/>
      <c r="B1171" s="213"/>
      <c r="C1171" s="214"/>
      <c r="D1171" s="88"/>
      <c r="E1171" s="110"/>
      <c r="F1171" s="28"/>
      <c r="G1171" s="28"/>
      <c r="H1171" s="22" t="str">
        <f>IF(G1171="","",ROUNDDOWN('Lesné celky'!$C$2*G1171,2))</f>
        <v/>
      </c>
      <c r="I1171" s="28"/>
      <c r="J1171" s="28"/>
      <c r="K1171" s="28"/>
      <c r="L1171" s="28"/>
      <c r="M1171" s="24">
        <f t="shared" si="73"/>
        <v>0</v>
      </c>
      <c r="N1171" s="112" t="str">
        <f t="shared" si="74"/>
        <v/>
      </c>
      <c r="O1171" s="31"/>
      <c r="P1171" s="33" t="str">
        <f t="shared" si="71"/>
        <v/>
      </c>
      <c r="R1171" s="174" t="str">
        <f t="shared" si="72"/>
        <v/>
      </c>
    </row>
    <row r="1172" spans="1:18" ht="24.75" customHeight="1" x14ac:dyDescent="0.2">
      <c r="A1172" s="212"/>
      <c r="B1172" s="213"/>
      <c r="C1172" s="214"/>
      <c r="D1172" s="88"/>
      <c r="E1172" s="110"/>
      <c r="F1172" s="28"/>
      <c r="G1172" s="28"/>
      <c r="H1172" s="22" t="str">
        <f>IF(G1172="","",ROUNDDOWN('Lesné celky'!$C$2*G1172,2))</f>
        <v/>
      </c>
      <c r="I1172" s="28"/>
      <c r="J1172" s="28"/>
      <c r="K1172" s="28"/>
      <c r="L1172" s="28"/>
      <c r="M1172" s="24">
        <f t="shared" si="73"/>
        <v>0</v>
      </c>
      <c r="N1172" s="112" t="str">
        <f t="shared" si="74"/>
        <v/>
      </c>
      <c r="O1172" s="31"/>
      <c r="P1172" s="33" t="str">
        <f t="shared" ref="P1172:P1235" si="75">IF(H1172="","",H1172-O1172)</f>
        <v/>
      </c>
      <c r="R1172" s="174" t="str">
        <f t="shared" ref="R1172:R1235" si="76">IF(AND(H1172&lt;&gt;"",OR(E1172="",D1172="",A1172="")),"nekorektne zadané údaje","")</f>
        <v/>
      </c>
    </row>
    <row r="1173" spans="1:18" ht="24.75" customHeight="1" x14ac:dyDescent="0.2">
      <c r="A1173" s="212"/>
      <c r="B1173" s="213"/>
      <c r="C1173" s="214"/>
      <c r="D1173" s="88"/>
      <c r="E1173" s="110"/>
      <c r="F1173" s="28"/>
      <c r="G1173" s="28"/>
      <c r="H1173" s="22" t="str">
        <f>IF(G1173="","",ROUNDDOWN('Lesné celky'!$C$2*G1173,2))</f>
        <v/>
      </c>
      <c r="I1173" s="28"/>
      <c r="J1173" s="28"/>
      <c r="K1173" s="28"/>
      <c r="L1173" s="28"/>
      <c r="M1173" s="24">
        <f t="shared" si="73"/>
        <v>0</v>
      </c>
      <c r="N1173" s="112" t="str">
        <f t="shared" si="74"/>
        <v/>
      </c>
      <c r="O1173" s="31"/>
      <c r="P1173" s="33" t="str">
        <f t="shared" si="75"/>
        <v/>
      </c>
      <c r="R1173" s="174" t="str">
        <f t="shared" si="76"/>
        <v/>
      </c>
    </row>
    <row r="1174" spans="1:18" ht="24.75" customHeight="1" x14ac:dyDescent="0.2">
      <c r="A1174" s="212"/>
      <c r="B1174" s="213"/>
      <c r="C1174" s="214"/>
      <c r="D1174" s="88"/>
      <c r="E1174" s="110"/>
      <c r="F1174" s="28"/>
      <c r="G1174" s="28"/>
      <c r="H1174" s="22" t="str">
        <f>IF(G1174="","",ROUNDDOWN('Lesné celky'!$C$2*G1174,2))</f>
        <v/>
      </c>
      <c r="I1174" s="28"/>
      <c r="J1174" s="28"/>
      <c r="K1174" s="28"/>
      <c r="L1174" s="28"/>
      <c r="M1174" s="24">
        <f t="shared" si="73"/>
        <v>0</v>
      </c>
      <c r="N1174" s="112" t="str">
        <f t="shared" si="74"/>
        <v/>
      </c>
      <c r="O1174" s="31"/>
      <c r="P1174" s="33" t="str">
        <f t="shared" si="75"/>
        <v/>
      </c>
      <c r="R1174" s="174" t="str">
        <f t="shared" si="76"/>
        <v/>
      </c>
    </row>
    <row r="1175" spans="1:18" ht="24.75" customHeight="1" x14ac:dyDescent="0.2">
      <c r="A1175" s="212"/>
      <c r="B1175" s="213"/>
      <c r="C1175" s="214"/>
      <c r="D1175" s="88"/>
      <c r="E1175" s="110"/>
      <c r="F1175" s="28"/>
      <c r="G1175" s="28"/>
      <c r="H1175" s="22" t="str">
        <f>IF(G1175="","",ROUNDDOWN('Lesné celky'!$C$2*G1175,2))</f>
        <v/>
      </c>
      <c r="I1175" s="28"/>
      <c r="J1175" s="28"/>
      <c r="K1175" s="28"/>
      <c r="L1175" s="28"/>
      <c r="M1175" s="24">
        <f t="shared" si="73"/>
        <v>0</v>
      </c>
      <c r="N1175" s="112" t="str">
        <f t="shared" si="74"/>
        <v/>
      </c>
      <c r="O1175" s="31"/>
      <c r="P1175" s="33" t="str">
        <f t="shared" si="75"/>
        <v/>
      </c>
      <c r="R1175" s="174" t="str">
        <f t="shared" si="76"/>
        <v/>
      </c>
    </row>
    <row r="1176" spans="1:18" ht="24.75" customHeight="1" x14ac:dyDescent="0.2">
      <c r="A1176" s="212"/>
      <c r="B1176" s="213"/>
      <c r="C1176" s="214"/>
      <c r="D1176" s="88"/>
      <c r="E1176" s="110"/>
      <c r="F1176" s="28"/>
      <c r="G1176" s="28"/>
      <c r="H1176" s="22" t="str">
        <f>IF(G1176="","",ROUNDDOWN('Lesné celky'!$C$2*G1176,2))</f>
        <v/>
      </c>
      <c r="I1176" s="28"/>
      <c r="J1176" s="28"/>
      <c r="K1176" s="28"/>
      <c r="L1176" s="28"/>
      <c r="M1176" s="24">
        <f t="shared" si="73"/>
        <v>0</v>
      </c>
      <c r="N1176" s="112" t="str">
        <f t="shared" si="74"/>
        <v/>
      </c>
      <c r="O1176" s="31"/>
      <c r="P1176" s="33" t="str">
        <f t="shared" si="75"/>
        <v/>
      </c>
      <c r="R1176" s="174" t="str">
        <f t="shared" si="76"/>
        <v/>
      </c>
    </row>
    <row r="1177" spans="1:18" ht="24.75" customHeight="1" x14ac:dyDescent="0.2">
      <c r="A1177" s="212"/>
      <c r="B1177" s="213"/>
      <c r="C1177" s="214"/>
      <c r="D1177" s="88"/>
      <c r="E1177" s="110"/>
      <c r="F1177" s="28"/>
      <c r="G1177" s="28"/>
      <c r="H1177" s="22" t="str">
        <f>IF(G1177="","",ROUNDDOWN('Lesné celky'!$C$2*G1177,2))</f>
        <v/>
      </c>
      <c r="I1177" s="28"/>
      <c r="J1177" s="28"/>
      <c r="K1177" s="28"/>
      <c r="L1177" s="28"/>
      <c r="M1177" s="24">
        <f t="shared" si="73"/>
        <v>0</v>
      </c>
      <c r="N1177" s="112" t="str">
        <f t="shared" si="74"/>
        <v/>
      </c>
      <c r="O1177" s="31"/>
      <c r="P1177" s="33" t="str">
        <f t="shared" si="75"/>
        <v/>
      </c>
      <c r="R1177" s="174" t="str">
        <f t="shared" si="76"/>
        <v/>
      </c>
    </row>
    <row r="1178" spans="1:18" ht="24.75" customHeight="1" x14ac:dyDescent="0.2">
      <c r="A1178" s="212"/>
      <c r="B1178" s="213"/>
      <c r="C1178" s="214"/>
      <c r="D1178" s="88"/>
      <c r="E1178" s="110"/>
      <c r="F1178" s="28"/>
      <c r="G1178" s="28"/>
      <c r="H1178" s="22" t="str">
        <f>IF(G1178="","",ROUNDDOWN('Lesné celky'!$C$2*G1178,2))</f>
        <v/>
      </c>
      <c r="I1178" s="28"/>
      <c r="J1178" s="28"/>
      <c r="K1178" s="28"/>
      <c r="L1178" s="28"/>
      <c r="M1178" s="24">
        <f t="shared" si="73"/>
        <v>0</v>
      </c>
      <c r="N1178" s="112" t="str">
        <f t="shared" si="74"/>
        <v/>
      </c>
      <c r="O1178" s="31"/>
      <c r="P1178" s="33" t="str">
        <f t="shared" si="75"/>
        <v/>
      </c>
      <c r="R1178" s="174" t="str">
        <f t="shared" si="76"/>
        <v/>
      </c>
    </row>
    <row r="1179" spans="1:18" ht="24.75" customHeight="1" x14ac:dyDescent="0.2">
      <c r="A1179" s="212"/>
      <c r="B1179" s="213"/>
      <c r="C1179" s="214"/>
      <c r="D1179" s="88"/>
      <c r="E1179" s="110"/>
      <c r="F1179" s="28"/>
      <c r="G1179" s="28"/>
      <c r="H1179" s="22" t="str">
        <f>IF(G1179="","",ROUNDDOWN('Lesné celky'!$C$2*G1179,2))</f>
        <v/>
      </c>
      <c r="I1179" s="28"/>
      <c r="J1179" s="28"/>
      <c r="K1179" s="28"/>
      <c r="L1179" s="28"/>
      <c r="M1179" s="24">
        <f t="shared" si="73"/>
        <v>0</v>
      </c>
      <c r="N1179" s="112" t="str">
        <f t="shared" si="74"/>
        <v/>
      </c>
      <c r="O1179" s="31"/>
      <c r="P1179" s="33" t="str">
        <f t="shared" si="75"/>
        <v/>
      </c>
      <c r="R1179" s="174" t="str">
        <f t="shared" si="76"/>
        <v/>
      </c>
    </row>
    <row r="1180" spans="1:18" ht="24.75" customHeight="1" x14ac:dyDescent="0.2">
      <c r="A1180" s="212"/>
      <c r="B1180" s="213"/>
      <c r="C1180" s="214"/>
      <c r="D1180" s="88"/>
      <c r="E1180" s="110"/>
      <c r="F1180" s="28"/>
      <c r="G1180" s="28"/>
      <c r="H1180" s="22" t="str">
        <f>IF(G1180="","",ROUNDDOWN('Lesné celky'!$C$2*G1180,2))</f>
        <v/>
      </c>
      <c r="I1180" s="28"/>
      <c r="J1180" s="28"/>
      <c r="K1180" s="28"/>
      <c r="L1180" s="28"/>
      <c r="M1180" s="24">
        <f t="shared" si="73"/>
        <v>0</v>
      </c>
      <c r="N1180" s="112" t="str">
        <f t="shared" si="74"/>
        <v/>
      </c>
      <c r="O1180" s="31"/>
      <c r="P1180" s="33" t="str">
        <f t="shared" si="75"/>
        <v/>
      </c>
      <c r="R1180" s="174" t="str">
        <f t="shared" si="76"/>
        <v/>
      </c>
    </row>
    <row r="1181" spans="1:18" ht="24.75" customHeight="1" x14ac:dyDescent="0.2">
      <c r="A1181" s="212"/>
      <c r="B1181" s="213"/>
      <c r="C1181" s="214"/>
      <c r="D1181" s="88"/>
      <c r="E1181" s="110"/>
      <c r="F1181" s="28"/>
      <c r="G1181" s="28"/>
      <c r="H1181" s="22" t="str">
        <f>IF(G1181="","",ROUNDDOWN('Lesné celky'!$C$2*G1181,2))</f>
        <v/>
      </c>
      <c r="I1181" s="28"/>
      <c r="J1181" s="28"/>
      <c r="K1181" s="28"/>
      <c r="L1181" s="28"/>
      <c r="M1181" s="24">
        <f t="shared" si="73"/>
        <v>0</v>
      </c>
      <c r="N1181" s="112" t="str">
        <f t="shared" si="74"/>
        <v/>
      </c>
      <c r="O1181" s="31"/>
      <c r="P1181" s="33" t="str">
        <f t="shared" si="75"/>
        <v/>
      </c>
      <c r="R1181" s="174" t="str">
        <f t="shared" si="76"/>
        <v/>
      </c>
    </row>
    <row r="1182" spans="1:18" ht="24.75" customHeight="1" x14ac:dyDescent="0.2">
      <c r="A1182" s="212"/>
      <c r="B1182" s="213"/>
      <c r="C1182" s="214"/>
      <c r="D1182" s="88"/>
      <c r="E1182" s="110"/>
      <c r="F1182" s="28"/>
      <c r="G1182" s="28"/>
      <c r="H1182" s="22" t="str">
        <f>IF(G1182="","",ROUNDDOWN('Lesné celky'!$C$2*G1182,2))</f>
        <v/>
      </c>
      <c r="I1182" s="28"/>
      <c r="J1182" s="28"/>
      <c r="K1182" s="28"/>
      <c r="L1182" s="28"/>
      <c r="M1182" s="24">
        <f t="shared" si="73"/>
        <v>0</v>
      </c>
      <c r="N1182" s="112" t="str">
        <f t="shared" si="74"/>
        <v/>
      </c>
      <c r="O1182" s="31"/>
      <c r="P1182" s="33" t="str">
        <f t="shared" si="75"/>
        <v/>
      </c>
      <c r="R1182" s="174" t="str">
        <f t="shared" si="76"/>
        <v/>
      </c>
    </row>
    <row r="1183" spans="1:18" ht="24.75" customHeight="1" x14ac:dyDescent="0.2">
      <c r="A1183" s="212"/>
      <c r="B1183" s="213"/>
      <c r="C1183" s="214"/>
      <c r="D1183" s="88"/>
      <c r="E1183" s="110"/>
      <c r="F1183" s="28"/>
      <c r="G1183" s="28"/>
      <c r="H1183" s="22" t="str">
        <f>IF(G1183="","",ROUNDDOWN('Lesné celky'!$C$2*G1183,2))</f>
        <v/>
      </c>
      <c r="I1183" s="28"/>
      <c r="J1183" s="28"/>
      <c r="K1183" s="28"/>
      <c r="L1183" s="28"/>
      <c r="M1183" s="24">
        <f t="shared" si="73"/>
        <v>0</v>
      </c>
      <c r="N1183" s="112" t="str">
        <f t="shared" si="74"/>
        <v/>
      </c>
      <c r="O1183" s="31"/>
      <c r="P1183" s="33" t="str">
        <f t="shared" si="75"/>
        <v/>
      </c>
      <c r="R1183" s="174" t="str">
        <f t="shared" si="76"/>
        <v/>
      </c>
    </row>
    <row r="1184" spans="1:18" ht="24.75" customHeight="1" x14ac:dyDescent="0.2">
      <c r="A1184" s="212"/>
      <c r="B1184" s="213"/>
      <c r="C1184" s="214"/>
      <c r="D1184" s="88"/>
      <c r="E1184" s="110"/>
      <c r="F1184" s="28"/>
      <c r="G1184" s="28"/>
      <c r="H1184" s="22" t="str">
        <f>IF(G1184="","",ROUNDDOWN('Lesné celky'!$C$2*G1184,2))</f>
        <v/>
      </c>
      <c r="I1184" s="28"/>
      <c r="J1184" s="28"/>
      <c r="K1184" s="28"/>
      <c r="L1184" s="28"/>
      <c r="M1184" s="24">
        <f t="shared" si="73"/>
        <v>0</v>
      </c>
      <c r="N1184" s="112" t="str">
        <f t="shared" si="74"/>
        <v/>
      </c>
      <c r="O1184" s="31"/>
      <c r="P1184" s="33" t="str">
        <f t="shared" si="75"/>
        <v/>
      </c>
      <c r="R1184" s="174" t="str">
        <f t="shared" si="76"/>
        <v/>
      </c>
    </row>
    <row r="1185" spans="1:18" ht="24.75" customHeight="1" x14ac:dyDescent="0.2">
      <c r="A1185" s="212"/>
      <c r="B1185" s="213"/>
      <c r="C1185" s="214"/>
      <c r="D1185" s="88"/>
      <c r="E1185" s="110"/>
      <c r="F1185" s="28"/>
      <c r="G1185" s="28"/>
      <c r="H1185" s="22" t="str">
        <f>IF(G1185="","",ROUNDDOWN('Lesné celky'!$C$2*G1185,2))</f>
        <v/>
      </c>
      <c r="I1185" s="28"/>
      <c r="J1185" s="28"/>
      <c r="K1185" s="28"/>
      <c r="L1185" s="28"/>
      <c r="M1185" s="24">
        <f t="shared" si="73"/>
        <v>0</v>
      </c>
      <c r="N1185" s="112" t="str">
        <f t="shared" si="74"/>
        <v/>
      </c>
      <c r="O1185" s="31"/>
      <c r="P1185" s="33" t="str">
        <f t="shared" si="75"/>
        <v/>
      </c>
      <c r="R1185" s="174" t="str">
        <f t="shared" si="76"/>
        <v/>
      </c>
    </row>
    <row r="1186" spans="1:18" ht="24.75" customHeight="1" x14ac:dyDescent="0.2">
      <c r="A1186" s="212"/>
      <c r="B1186" s="213"/>
      <c r="C1186" s="214"/>
      <c r="D1186" s="88"/>
      <c r="E1186" s="110"/>
      <c r="F1186" s="28"/>
      <c r="G1186" s="28"/>
      <c r="H1186" s="22" t="str">
        <f>IF(G1186="","",ROUNDDOWN('Lesné celky'!$C$2*G1186,2))</f>
        <v/>
      </c>
      <c r="I1186" s="28"/>
      <c r="J1186" s="28"/>
      <c r="K1186" s="28"/>
      <c r="L1186" s="28"/>
      <c r="M1186" s="24">
        <f t="shared" si="73"/>
        <v>0</v>
      </c>
      <c r="N1186" s="112" t="str">
        <f t="shared" si="74"/>
        <v/>
      </c>
      <c r="O1186" s="31"/>
      <c r="P1186" s="33" t="str">
        <f t="shared" si="75"/>
        <v/>
      </c>
      <c r="R1186" s="174" t="str">
        <f t="shared" si="76"/>
        <v/>
      </c>
    </row>
    <row r="1187" spans="1:18" ht="24.75" customHeight="1" x14ac:dyDescent="0.2">
      <c r="A1187" s="212"/>
      <c r="B1187" s="213"/>
      <c r="C1187" s="214"/>
      <c r="D1187" s="88"/>
      <c r="E1187" s="110"/>
      <c r="F1187" s="28"/>
      <c r="G1187" s="28"/>
      <c r="H1187" s="22" t="str">
        <f>IF(G1187="","",ROUNDDOWN('Lesné celky'!$C$2*G1187,2))</f>
        <v/>
      </c>
      <c r="I1187" s="28"/>
      <c r="J1187" s="28"/>
      <c r="K1187" s="28"/>
      <c r="L1187" s="28"/>
      <c r="M1187" s="24">
        <f t="shared" si="73"/>
        <v>0</v>
      </c>
      <c r="N1187" s="112" t="str">
        <f t="shared" si="74"/>
        <v/>
      </c>
      <c r="O1187" s="31"/>
      <c r="P1187" s="33" t="str">
        <f t="shared" si="75"/>
        <v/>
      </c>
      <c r="R1187" s="174" t="str">
        <f t="shared" si="76"/>
        <v/>
      </c>
    </row>
    <row r="1188" spans="1:18" ht="24.75" customHeight="1" x14ac:dyDescent="0.2">
      <c r="A1188" s="212"/>
      <c r="B1188" s="213"/>
      <c r="C1188" s="214"/>
      <c r="D1188" s="88"/>
      <c r="E1188" s="110"/>
      <c r="F1188" s="28"/>
      <c r="G1188" s="28"/>
      <c r="H1188" s="22" t="str">
        <f>IF(G1188="","",ROUNDDOWN('Lesné celky'!$C$2*G1188,2))</f>
        <v/>
      </c>
      <c r="I1188" s="28"/>
      <c r="J1188" s="28"/>
      <c r="K1188" s="28"/>
      <c r="L1188" s="28"/>
      <c r="M1188" s="24">
        <f t="shared" si="73"/>
        <v>0</v>
      </c>
      <c r="N1188" s="112" t="str">
        <f t="shared" si="74"/>
        <v/>
      </c>
      <c r="O1188" s="31"/>
      <c r="P1188" s="33" t="str">
        <f t="shared" si="75"/>
        <v/>
      </c>
      <c r="R1188" s="174" t="str">
        <f t="shared" si="76"/>
        <v/>
      </c>
    </row>
    <row r="1189" spans="1:18" ht="24.75" customHeight="1" x14ac:dyDescent="0.2">
      <c r="A1189" s="212"/>
      <c r="B1189" s="213"/>
      <c r="C1189" s="214"/>
      <c r="D1189" s="88"/>
      <c r="E1189" s="110"/>
      <c r="F1189" s="28"/>
      <c r="G1189" s="28"/>
      <c r="H1189" s="22" t="str">
        <f>IF(G1189="","",ROUNDDOWN('Lesné celky'!$C$2*G1189,2))</f>
        <v/>
      </c>
      <c r="I1189" s="28"/>
      <c r="J1189" s="28"/>
      <c r="K1189" s="28"/>
      <c r="L1189" s="28"/>
      <c r="M1189" s="24">
        <f t="shared" si="73"/>
        <v>0</v>
      </c>
      <c r="N1189" s="112" t="str">
        <f t="shared" si="74"/>
        <v/>
      </c>
      <c r="O1189" s="31"/>
      <c r="P1189" s="33" t="str">
        <f t="shared" si="75"/>
        <v/>
      </c>
      <c r="R1189" s="174" t="str">
        <f t="shared" si="76"/>
        <v/>
      </c>
    </row>
    <row r="1190" spans="1:18" ht="24.75" customHeight="1" x14ac:dyDescent="0.2">
      <c r="A1190" s="212"/>
      <c r="B1190" s="213"/>
      <c r="C1190" s="214"/>
      <c r="D1190" s="88"/>
      <c r="E1190" s="110"/>
      <c r="F1190" s="28"/>
      <c r="G1190" s="28"/>
      <c r="H1190" s="22" t="str">
        <f>IF(G1190="","",ROUNDDOWN('Lesné celky'!$C$2*G1190,2))</f>
        <v/>
      </c>
      <c r="I1190" s="28"/>
      <c r="J1190" s="28"/>
      <c r="K1190" s="28"/>
      <c r="L1190" s="28"/>
      <c r="M1190" s="24">
        <f t="shared" si="73"/>
        <v>0</v>
      </c>
      <c r="N1190" s="112" t="str">
        <f t="shared" si="74"/>
        <v/>
      </c>
      <c r="O1190" s="31"/>
      <c r="P1190" s="33" t="str">
        <f t="shared" si="75"/>
        <v/>
      </c>
      <c r="R1190" s="174" t="str">
        <f t="shared" si="76"/>
        <v/>
      </c>
    </row>
    <row r="1191" spans="1:18" ht="24.75" customHeight="1" x14ac:dyDescent="0.2">
      <c r="A1191" s="212"/>
      <c r="B1191" s="213"/>
      <c r="C1191" s="214"/>
      <c r="D1191" s="88"/>
      <c r="E1191" s="110"/>
      <c r="F1191" s="28"/>
      <c r="G1191" s="28"/>
      <c r="H1191" s="22" t="str">
        <f>IF(G1191="","",ROUNDDOWN('Lesné celky'!$C$2*G1191,2))</f>
        <v/>
      </c>
      <c r="I1191" s="28"/>
      <c r="J1191" s="28"/>
      <c r="K1191" s="28"/>
      <c r="L1191" s="28"/>
      <c r="M1191" s="24">
        <f t="shared" si="73"/>
        <v>0</v>
      </c>
      <c r="N1191" s="112" t="str">
        <f t="shared" si="74"/>
        <v/>
      </c>
      <c r="O1191" s="31"/>
      <c r="P1191" s="33" t="str">
        <f t="shared" si="75"/>
        <v/>
      </c>
      <c r="R1191" s="174" t="str">
        <f t="shared" si="76"/>
        <v/>
      </c>
    </row>
    <row r="1192" spans="1:18" ht="24.75" customHeight="1" x14ac:dyDescent="0.2">
      <c r="A1192" s="212"/>
      <c r="B1192" s="213"/>
      <c r="C1192" s="214"/>
      <c r="D1192" s="88"/>
      <c r="E1192" s="110"/>
      <c r="F1192" s="28"/>
      <c r="G1192" s="28"/>
      <c r="H1192" s="22" t="str">
        <f>IF(G1192="","",ROUNDDOWN('Lesné celky'!$C$2*G1192,2))</f>
        <v/>
      </c>
      <c r="I1192" s="28"/>
      <c r="J1192" s="28"/>
      <c r="K1192" s="28"/>
      <c r="L1192" s="28"/>
      <c r="M1192" s="24">
        <f t="shared" si="73"/>
        <v>0</v>
      </c>
      <c r="N1192" s="112" t="str">
        <f t="shared" si="74"/>
        <v/>
      </c>
      <c r="O1192" s="31"/>
      <c r="P1192" s="33" t="str">
        <f t="shared" si="75"/>
        <v/>
      </c>
      <c r="R1192" s="174" t="str">
        <f t="shared" si="76"/>
        <v/>
      </c>
    </row>
    <row r="1193" spans="1:18" ht="24.75" customHeight="1" x14ac:dyDescent="0.2">
      <c r="A1193" s="212"/>
      <c r="B1193" s="213"/>
      <c r="C1193" s="214"/>
      <c r="D1193" s="88"/>
      <c r="E1193" s="110"/>
      <c r="F1193" s="28"/>
      <c r="G1193" s="28"/>
      <c r="H1193" s="22" t="str">
        <f>IF(G1193="","",ROUNDDOWN('Lesné celky'!$C$2*G1193,2))</f>
        <v/>
      </c>
      <c r="I1193" s="28"/>
      <c r="J1193" s="28"/>
      <c r="K1193" s="28"/>
      <c r="L1193" s="28"/>
      <c r="M1193" s="24">
        <f t="shared" si="73"/>
        <v>0</v>
      </c>
      <c r="N1193" s="112" t="str">
        <f t="shared" si="74"/>
        <v/>
      </c>
      <c r="O1193" s="31"/>
      <c r="P1193" s="33" t="str">
        <f t="shared" si="75"/>
        <v/>
      </c>
      <c r="R1193" s="174" t="str">
        <f t="shared" si="76"/>
        <v/>
      </c>
    </row>
    <row r="1194" spans="1:18" ht="24.75" customHeight="1" x14ac:dyDescent="0.2">
      <c r="A1194" s="212"/>
      <c r="B1194" s="213"/>
      <c r="C1194" s="214"/>
      <c r="D1194" s="88"/>
      <c r="E1194" s="110"/>
      <c r="F1194" s="28"/>
      <c r="G1194" s="28"/>
      <c r="H1194" s="22" t="str">
        <f>IF(G1194="","",ROUNDDOWN('Lesné celky'!$C$2*G1194,2))</f>
        <v/>
      </c>
      <c r="I1194" s="28"/>
      <c r="J1194" s="28"/>
      <c r="K1194" s="28"/>
      <c r="L1194" s="28"/>
      <c r="M1194" s="24">
        <f t="shared" si="73"/>
        <v>0</v>
      </c>
      <c r="N1194" s="112" t="str">
        <f t="shared" si="74"/>
        <v/>
      </c>
      <c r="O1194" s="31"/>
      <c r="P1194" s="33" t="str">
        <f t="shared" si="75"/>
        <v/>
      </c>
      <c r="R1194" s="174" t="str">
        <f t="shared" si="76"/>
        <v/>
      </c>
    </row>
    <row r="1195" spans="1:18" ht="24.75" customHeight="1" x14ac:dyDescent="0.2">
      <c r="A1195" s="212"/>
      <c r="B1195" s="213"/>
      <c r="C1195" s="214"/>
      <c r="D1195" s="88"/>
      <c r="E1195" s="110"/>
      <c r="F1195" s="28"/>
      <c r="G1195" s="28"/>
      <c r="H1195" s="22" t="str">
        <f>IF(G1195="","",ROUNDDOWN('Lesné celky'!$C$2*G1195,2))</f>
        <v/>
      </c>
      <c r="I1195" s="28"/>
      <c r="J1195" s="28"/>
      <c r="K1195" s="28"/>
      <c r="L1195" s="28"/>
      <c r="M1195" s="24">
        <f t="shared" si="73"/>
        <v>0</v>
      </c>
      <c r="N1195" s="112" t="str">
        <f t="shared" si="74"/>
        <v/>
      </c>
      <c r="O1195" s="31"/>
      <c r="P1195" s="33" t="str">
        <f t="shared" si="75"/>
        <v/>
      </c>
      <c r="R1195" s="174" t="str">
        <f t="shared" si="76"/>
        <v/>
      </c>
    </row>
    <row r="1196" spans="1:18" ht="24.75" customHeight="1" x14ac:dyDescent="0.2">
      <c r="A1196" s="212"/>
      <c r="B1196" s="213"/>
      <c r="C1196" s="214"/>
      <c r="D1196" s="88"/>
      <c r="E1196" s="110"/>
      <c r="F1196" s="28"/>
      <c r="G1196" s="28"/>
      <c r="H1196" s="22" t="str">
        <f>IF(G1196="","",ROUNDDOWN('Lesné celky'!$C$2*G1196,2))</f>
        <v/>
      </c>
      <c r="I1196" s="28"/>
      <c r="J1196" s="28"/>
      <c r="K1196" s="28"/>
      <c r="L1196" s="28"/>
      <c r="M1196" s="24">
        <f t="shared" si="73"/>
        <v>0</v>
      </c>
      <c r="N1196" s="112" t="str">
        <f t="shared" si="74"/>
        <v/>
      </c>
      <c r="O1196" s="31"/>
      <c r="P1196" s="33" t="str">
        <f t="shared" si="75"/>
        <v/>
      </c>
      <c r="R1196" s="174" t="str">
        <f t="shared" si="76"/>
        <v/>
      </c>
    </row>
    <row r="1197" spans="1:18" ht="24.75" customHeight="1" x14ac:dyDescent="0.2">
      <c r="A1197" s="212"/>
      <c r="B1197" s="213"/>
      <c r="C1197" s="214"/>
      <c r="D1197" s="88"/>
      <c r="E1197" s="110"/>
      <c r="F1197" s="28"/>
      <c r="G1197" s="28"/>
      <c r="H1197" s="22" t="str">
        <f>IF(G1197="","",ROUNDDOWN('Lesné celky'!$C$2*G1197,2))</f>
        <v/>
      </c>
      <c r="I1197" s="28"/>
      <c r="J1197" s="28"/>
      <c r="K1197" s="28"/>
      <c r="L1197" s="28"/>
      <c r="M1197" s="24">
        <f t="shared" si="73"/>
        <v>0</v>
      </c>
      <c r="N1197" s="112" t="str">
        <f t="shared" si="74"/>
        <v/>
      </c>
      <c r="O1197" s="31"/>
      <c r="P1197" s="33" t="str">
        <f t="shared" si="75"/>
        <v/>
      </c>
      <c r="R1197" s="174" t="str">
        <f t="shared" si="76"/>
        <v/>
      </c>
    </row>
    <row r="1198" spans="1:18" ht="24.75" customHeight="1" x14ac:dyDescent="0.2">
      <c r="A1198" s="212"/>
      <c r="B1198" s="213"/>
      <c r="C1198" s="214"/>
      <c r="D1198" s="88"/>
      <c r="E1198" s="110"/>
      <c r="F1198" s="28"/>
      <c r="G1198" s="28"/>
      <c r="H1198" s="22" t="str">
        <f>IF(G1198="","",ROUNDDOWN('Lesné celky'!$C$2*G1198,2))</f>
        <v/>
      </c>
      <c r="I1198" s="28"/>
      <c r="J1198" s="28"/>
      <c r="K1198" s="28"/>
      <c r="L1198" s="28"/>
      <c r="M1198" s="24">
        <f t="shared" si="73"/>
        <v>0</v>
      </c>
      <c r="N1198" s="112" t="str">
        <f t="shared" si="74"/>
        <v/>
      </c>
      <c r="O1198" s="31"/>
      <c r="P1198" s="33" t="str">
        <f t="shared" si="75"/>
        <v/>
      </c>
      <c r="R1198" s="174" t="str">
        <f t="shared" si="76"/>
        <v/>
      </c>
    </row>
    <row r="1199" spans="1:18" ht="24.75" customHeight="1" x14ac:dyDescent="0.2">
      <c r="A1199" s="212"/>
      <c r="B1199" s="213"/>
      <c r="C1199" s="214"/>
      <c r="D1199" s="88"/>
      <c r="E1199" s="110"/>
      <c r="F1199" s="28"/>
      <c r="G1199" s="28"/>
      <c r="H1199" s="22" t="str">
        <f>IF(G1199="","",ROUNDDOWN('Lesné celky'!$C$2*G1199,2))</f>
        <v/>
      </c>
      <c r="I1199" s="28"/>
      <c r="J1199" s="28"/>
      <c r="K1199" s="28"/>
      <c r="L1199" s="28"/>
      <c r="M1199" s="24">
        <f t="shared" si="73"/>
        <v>0</v>
      </c>
      <c r="N1199" s="112" t="str">
        <f t="shared" si="74"/>
        <v/>
      </c>
      <c r="O1199" s="31"/>
      <c r="P1199" s="33" t="str">
        <f t="shared" si="75"/>
        <v/>
      </c>
      <c r="R1199" s="174" t="str">
        <f t="shared" si="76"/>
        <v/>
      </c>
    </row>
    <row r="1200" spans="1:18" ht="24.75" customHeight="1" x14ac:dyDescent="0.2">
      <c r="A1200" s="212"/>
      <c r="B1200" s="213"/>
      <c r="C1200" s="214"/>
      <c r="D1200" s="88"/>
      <c r="E1200" s="110"/>
      <c r="F1200" s="28"/>
      <c r="G1200" s="28"/>
      <c r="H1200" s="22" t="str">
        <f>IF(G1200="","",ROUNDDOWN('Lesné celky'!$C$2*G1200,2))</f>
        <v/>
      </c>
      <c r="I1200" s="28"/>
      <c r="J1200" s="28"/>
      <c r="K1200" s="28"/>
      <c r="L1200" s="28"/>
      <c r="M1200" s="24">
        <f t="shared" si="73"/>
        <v>0</v>
      </c>
      <c r="N1200" s="112" t="str">
        <f t="shared" si="74"/>
        <v/>
      </c>
      <c r="O1200" s="31"/>
      <c r="P1200" s="33" t="str">
        <f t="shared" si="75"/>
        <v/>
      </c>
      <c r="R1200" s="174" t="str">
        <f t="shared" si="76"/>
        <v/>
      </c>
    </row>
    <row r="1201" spans="1:18" ht="24.75" customHeight="1" x14ac:dyDescent="0.2">
      <c r="A1201" s="212"/>
      <c r="B1201" s="213"/>
      <c r="C1201" s="214"/>
      <c r="D1201" s="88"/>
      <c r="E1201" s="110"/>
      <c r="F1201" s="28"/>
      <c r="G1201" s="28"/>
      <c r="H1201" s="22" t="str">
        <f>IF(G1201="","",ROUNDDOWN('Lesné celky'!$C$2*G1201,2))</f>
        <v/>
      </c>
      <c r="I1201" s="28"/>
      <c r="J1201" s="28"/>
      <c r="K1201" s="28"/>
      <c r="L1201" s="28"/>
      <c r="M1201" s="24">
        <f t="shared" si="73"/>
        <v>0</v>
      </c>
      <c r="N1201" s="112" t="str">
        <f t="shared" si="74"/>
        <v/>
      </c>
      <c r="O1201" s="31"/>
      <c r="P1201" s="33" t="str">
        <f t="shared" si="75"/>
        <v/>
      </c>
      <c r="R1201" s="174" t="str">
        <f t="shared" si="76"/>
        <v/>
      </c>
    </row>
    <row r="1202" spans="1:18" ht="24.75" customHeight="1" x14ac:dyDescent="0.2">
      <c r="A1202" s="212"/>
      <c r="B1202" s="213"/>
      <c r="C1202" s="214"/>
      <c r="D1202" s="88"/>
      <c r="E1202" s="110"/>
      <c r="F1202" s="28"/>
      <c r="G1202" s="28"/>
      <c r="H1202" s="22" t="str">
        <f>IF(G1202="","",ROUNDDOWN('Lesné celky'!$C$2*G1202,2))</f>
        <v/>
      </c>
      <c r="I1202" s="28"/>
      <c r="J1202" s="28"/>
      <c r="K1202" s="28"/>
      <c r="L1202" s="28"/>
      <c r="M1202" s="24">
        <f t="shared" si="73"/>
        <v>0</v>
      </c>
      <c r="N1202" s="112" t="str">
        <f t="shared" si="74"/>
        <v/>
      </c>
      <c r="O1202" s="31"/>
      <c r="P1202" s="33" t="str">
        <f t="shared" si="75"/>
        <v/>
      </c>
      <c r="R1202" s="174" t="str">
        <f t="shared" si="76"/>
        <v/>
      </c>
    </row>
    <row r="1203" spans="1:18" ht="24.75" customHeight="1" x14ac:dyDescent="0.2">
      <c r="A1203" s="212"/>
      <c r="B1203" s="213"/>
      <c r="C1203" s="214"/>
      <c r="D1203" s="88"/>
      <c r="E1203" s="110"/>
      <c r="F1203" s="28"/>
      <c r="G1203" s="28"/>
      <c r="H1203" s="22" t="str">
        <f>IF(G1203="","",ROUNDDOWN('Lesné celky'!$C$2*G1203,2))</f>
        <v/>
      </c>
      <c r="I1203" s="28"/>
      <c r="J1203" s="28"/>
      <c r="K1203" s="28"/>
      <c r="L1203" s="28"/>
      <c r="M1203" s="24">
        <f t="shared" si="73"/>
        <v>0</v>
      </c>
      <c r="N1203" s="112" t="str">
        <f t="shared" si="74"/>
        <v/>
      </c>
      <c r="O1203" s="31"/>
      <c r="P1203" s="33" t="str">
        <f t="shared" si="75"/>
        <v/>
      </c>
      <c r="R1203" s="174" t="str">
        <f t="shared" si="76"/>
        <v/>
      </c>
    </row>
    <row r="1204" spans="1:18" ht="24.75" customHeight="1" x14ac:dyDescent="0.2">
      <c r="A1204" s="212"/>
      <c r="B1204" s="213"/>
      <c r="C1204" s="214"/>
      <c r="D1204" s="88"/>
      <c r="E1204" s="110"/>
      <c r="F1204" s="28"/>
      <c r="G1204" s="28"/>
      <c r="H1204" s="22" t="str">
        <f>IF(G1204="","",ROUNDDOWN('Lesné celky'!$C$2*G1204,2))</f>
        <v/>
      </c>
      <c r="I1204" s="28"/>
      <c r="J1204" s="28"/>
      <c r="K1204" s="28"/>
      <c r="L1204" s="28"/>
      <c r="M1204" s="24">
        <f t="shared" si="73"/>
        <v>0</v>
      </c>
      <c r="N1204" s="112" t="str">
        <f t="shared" si="74"/>
        <v/>
      </c>
      <c r="O1204" s="31"/>
      <c r="P1204" s="33" t="str">
        <f t="shared" si="75"/>
        <v/>
      </c>
      <c r="R1204" s="174" t="str">
        <f t="shared" si="76"/>
        <v/>
      </c>
    </row>
    <row r="1205" spans="1:18" ht="24.75" customHeight="1" x14ac:dyDescent="0.2">
      <c r="A1205" s="212"/>
      <c r="B1205" s="213"/>
      <c r="C1205" s="214"/>
      <c r="D1205" s="88"/>
      <c r="E1205" s="110"/>
      <c r="F1205" s="28"/>
      <c r="G1205" s="28"/>
      <c r="H1205" s="22" t="str">
        <f>IF(G1205="","",ROUNDDOWN('Lesné celky'!$C$2*G1205,2))</f>
        <v/>
      </c>
      <c r="I1205" s="28"/>
      <c r="J1205" s="28"/>
      <c r="K1205" s="28"/>
      <c r="L1205" s="28"/>
      <c r="M1205" s="24">
        <f t="shared" si="73"/>
        <v>0</v>
      </c>
      <c r="N1205" s="112" t="str">
        <f t="shared" si="74"/>
        <v/>
      </c>
      <c r="O1205" s="31"/>
      <c r="P1205" s="33" t="str">
        <f t="shared" si="75"/>
        <v/>
      </c>
      <c r="R1205" s="174" t="str">
        <f t="shared" si="76"/>
        <v/>
      </c>
    </row>
    <row r="1206" spans="1:18" ht="24.75" customHeight="1" x14ac:dyDescent="0.2">
      <c r="A1206" s="212"/>
      <c r="B1206" s="213"/>
      <c r="C1206" s="214"/>
      <c r="D1206" s="88"/>
      <c r="E1206" s="110"/>
      <c r="F1206" s="28"/>
      <c r="G1206" s="28"/>
      <c r="H1206" s="22" t="str">
        <f>IF(G1206="","",ROUNDDOWN('Lesné celky'!$C$2*G1206,2))</f>
        <v/>
      </c>
      <c r="I1206" s="28"/>
      <c r="J1206" s="28"/>
      <c r="K1206" s="28"/>
      <c r="L1206" s="28"/>
      <c r="M1206" s="24">
        <f t="shared" si="73"/>
        <v>0</v>
      </c>
      <c r="N1206" s="112" t="str">
        <f t="shared" si="74"/>
        <v/>
      </c>
      <c r="O1206" s="31"/>
      <c r="P1206" s="33" t="str">
        <f t="shared" si="75"/>
        <v/>
      </c>
      <c r="R1206" s="174" t="str">
        <f t="shared" si="76"/>
        <v/>
      </c>
    </row>
    <row r="1207" spans="1:18" ht="24.75" customHeight="1" x14ac:dyDescent="0.2">
      <c r="A1207" s="212"/>
      <c r="B1207" s="213"/>
      <c r="C1207" s="214"/>
      <c r="D1207" s="88"/>
      <c r="E1207" s="110"/>
      <c r="F1207" s="28"/>
      <c r="G1207" s="28"/>
      <c r="H1207" s="22" t="str">
        <f>IF(G1207="","",ROUNDDOWN('Lesné celky'!$C$2*G1207,2))</f>
        <v/>
      </c>
      <c r="I1207" s="28"/>
      <c r="J1207" s="28"/>
      <c r="K1207" s="28"/>
      <c r="L1207" s="28"/>
      <c r="M1207" s="24">
        <f t="shared" si="73"/>
        <v>0</v>
      </c>
      <c r="N1207" s="112" t="str">
        <f t="shared" si="74"/>
        <v/>
      </c>
      <c r="O1207" s="31"/>
      <c r="P1207" s="33" t="str">
        <f t="shared" si="75"/>
        <v/>
      </c>
      <c r="R1207" s="174" t="str">
        <f t="shared" si="76"/>
        <v/>
      </c>
    </row>
    <row r="1208" spans="1:18" ht="24.75" customHeight="1" x14ac:dyDescent="0.2">
      <c r="A1208" s="212"/>
      <c r="B1208" s="213"/>
      <c r="C1208" s="214"/>
      <c r="D1208" s="88"/>
      <c r="E1208" s="110"/>
      <c r="F1208" s="28"/>
      <c r="G1208" s="28"/>
      <c r="H1208" s="22" t="str">
        <f>IF(G1208="","",ROUNDDOWN('Lesné celky'!$C$2*G1208,2))</f>
        <v/>
      </c>
      <c r="I1208" s="28"/>
      <c r="J1208" s="28"/>
      <c r="K1208" s="28"/>
      <c r="L1208" s="28"/>
      <c r="M1208" s="24">
        <f t="shared" si="73"/>
        <v>0</v>
      </c>
      <c r="N1208" s="112" t="str">
        <f t="shared" si="74"/>
        <v/>
      </c>
      <c r="O1208" s="31"/>
      <c r="P1208" s="33" t="str">
        <f t="shared" si="75"/>
        <v/>
      </c>
      <c r="R1208" s="174" t="str">
        <f t="shared" si="76"/>
        <v/>
      </c>
    </row>
    <row r="1209" spans="1:18" ht="24.75" customHeight="1" x14ac:dyDescent="0.2">
      <c r="A1209" s="212"/>
      <c r="B1209" s="213"/>
      <c r="C1209" s="214"/>
      <c r="D1209" s="88"/>
      <c r="E1209" s="110"/>
      <c r="F1209" s="28"/>
      <c r="G1209" s="28"/>
      <c r="H1209" s="22" t="str">
        <f>IF(G1209="","",ROUNDDOWN('Lesné celky'!$C$2*G1209,2))</f>
        <v/>
      </c>
      <c r="I1209" s="28"/>
      <c r="J1209" s="28"/>
      <c r="K1209" s="28"/>
      <c r="L1209" s="28"/>
      <c r="M1209" s="24">
        <f t="shared" si="73"/>
        <v>0</v>
      </c>
      <c r="N1209" s="112" t="str">
        <f t="shared" si="74"/>
        <v/>
      </c>
      <c r="O1209" s="31"/>
      <c r="P1209" s="33" t="str">
        <f t="shared" si="75"/>
        <v/>
      </c>
      <c r="R1209" s="174" t="str">
        <f t="shared" si="76"/>
        <v/>
      </c>
    </row>
    <row r="1210" spans="1:18" ht="24.75" customHeight="1" x14ac:dyDescent="0.2">
      <c r="A1210" s="212"/>
      <c r="B1210" s="213"/>
      <c r="C1210" s="214"/>
      <c r="D1210" s="88"/>
      <c r="E1210" s="110"/>
      <c r="F1210" s="28"/>
      <c r="G1210" s="28"/>
      <c r="H1210" s="22" t="str">
        <f>IF(G1210="","",ROUNDDOWN('Lesné celky'!$C$2*G1210,2))</f>
        <v/>
      </c>
      <c r="I1210" s="28"/>
      <c r="J1210" s="28"/>
      <c r="K1210" s="28"/>
      <c r="L1210" s="28"/>
      <c r="M1210" s="24">
        <f t="shared" si="73"/>
        <v>0</v>
      </c>
      <c r="N1210" s="112" t="str">
        <f t="shared" si="74"/>
        <v/>
      </c>
      <c r="O1210" s="31"/>
      <c r="P1210" s="33" t="str">
        <f t="shared" si="75"/>
        <v/>
      </c>
      <c r="R1210" s="174" t="str">
        <f t="shared" si="76"/>
        <v/>
      </c>
    </row>
    <row r="1211" spans="1:18" ht="24.75" customHeight="1" x14ac:dyDescent="0.2">
      <c r="A1211" s="212"/>
      <c r="B1211" s="213"/>
      <c r="C1211" s="214"/>
      <c r="D1211" s="88"/>
      <c r="E1211" s="110"/>
      <c r="F1211" s="28"/>
      <c r="G1211" s="28"/>
      <c r="H1211" s="22" t="str">
        <f>IF(G1211="","",ROUNDDOWN('Lesné celky'!$C$2*G1211,2))</f>
        <v/>
      </c>
      <c r="I1211" s="28"/>
      <c r="J1211" s="28"/>
      <c r="K1211" s="28"/>
      <c r="L1211" s="28"/>
      <c r="M1211" s="24">
        <f t="shared" si="73"/>
        <v>0</v>
      </c>
      <c r="N1211" s="112" t="str">
        <f t="shared" si="74"/>
        <v/>
      </c>
      <c r="O1211" s="31"/>
      <c r="P1211" s="33" t="str">
        <f t="shared" si="75"/>
        <v/>
      </c>
      <c r="R1211" s="174" t="str">
        <f t="shared" si="76"/>
        <v/>
      </c>
    </row>
    <row r="1212" spans="1:18" ht="24.75" customHeight="1" x14ac:dyDescent="0.2">
      <c r="A1212" s="212"/>
      <c r="B1212" s="213"/>
      <c r="C1212" s="214"/>
      <c r="D1212" s="88"/>
      <c r="E1212" s="110"/>
      <c r="F1212" s="28"/>
      <c r="G1212" s="28"/>
      <c r="H1212" s="22" t="str">
        <f>IF(G1212="","",ROUNDDOWN('Lesné celky'!$C$2*G1212,2))</f>
        <v/>
      </c>
      <c r="I1212" s="28"/>
      <c r="J1212" s="28"/>
      <c r="K1212" s="28"/>
      <c r="L1212" s="28"/>
      <c r="M1212" s="24">
        <f t="shared" si="73"/>
        <v>0</v>
      </c>
      <c r="N1212" s="112" t="str">
        <f t="shared" si="74"/>
        <v/>
      </c>
      <c r="O1212" s="31"/>
      <c r="P1212" s="33" t="str">
        <f t="shared" si="75"/>
        <v/>
      </c>
      <c r="R1212" s="174" t="str">
        <f t="shared" si="76"/>
        <v/>
      </c>
    </row>
    <row r="1213" spans="1:18" ht="24.75" customHeight="1" x14ac:dyDescent="0.2">
      <c r="A1213" s="212"/>
      <c r="B1213" s="213"/>
      <c r="C1213" s="214"/>
      <c r="D1213" s="88"/>
      <c r="E1213" s="110"/>
      <c r="F1213" s="28"/>
      <c r="G1213" s="28"/>
      <c r="H1213" s="22" t="str">
        <f>IF(G1213="","",ROUNDDOWN('Lesné celky'!$C$2*G1213,2))</f>
        <v/>
      </c>
      <c r="I1213" s="28"/>
      <c r="J1213" s="28"/>
      <c r="K1213" s="28"/>
      <c r="L1213" s="28"/>
      <c r="M1213" s="24">
        <f t="shared" si="73"/>
        <v>0</v>
      </c>
      <c r="N1213" s="112" t="str">
        <f t="shared" si="74"/>
        <v/>
      </c>
      <c r="O1213" s="31"/>
      <c r="P1213" s="33" t="str">
        <f t="shared" si="75"/>
        <v/>
      </c>
      <c r="R1213" s="174" t="str">
        <f t="shared" si="76"/>
        <v/>
      </c>
    </row>
    <row r="1214" spans="1:18" ht="24.75" customHeight="1" x14ac:dyDescent="0.2">
      <c r="A1214" s="212"/>
      <c r="B1214" s="213"/>
      <c r="C1214" s="214"/>
      <c r="D1214" s="88"/>
      <c r="E1214" s="110"/>
      <c r="F1214" s="28"/>
      <c r="G1214" s="28"/>
      <c r="H1214" s="22" t="str">
        <f>IF(G1214="","",ROUNDDOWN('Lesné celky'!$C$2*G1214,2))</f>
        <v/>
      </c>
      <c r="I1214" s="28"/>
      <c r="J1214" s="28"/>
      <c r="K1214" s="28"/>
      <c r="L1214" s="28"/>
      <c r="M1214" s="24">
        <f t="shared" si="73"/>
        <v>0</v>
      </c>
      <c r="N1214" s="112" t="str">
        <f t="shared" si="74"/>
        <v/>
      </c>
      <c r="O1214" s="31"/>
      <c r="P1214" s="33" t="str">
        <f t="shared" si="75"/>
        <v/>
      </c>
      <c r="R1214" s="174" t="str">
        <f t="shared" si="76"/>
        <v/>
      </c>
    </row>
    <row r="1215" spans="1:18" ht="24.75" customHeight="1" x14ac:dyDescent="0.2">
      <c r="A1215" s="212"/>
      <c r="B1215" s="213"/>
      <c r="C1215" s="214"/>
      <c r="D1215" s="88"/>
      <c r="E1215" s="110"/>
      <c r="F1215" s="28"/>
      <c r="G1215" s="28"/>
      <c r="H1215" s="22" t="str">
        <f>IF(G1215="","",ROUNDDOWN('Lesné celky'!$C$2*G1215,2))</f>
        <v/>
      </c>
      <c r="I1215" s="28"/>
      <c r="J1215" s="28"/>
      <c r="K1215" s="28"/>
      <c r="L1215" s="28"/>
      <c r="M1215" s="24">
        <f t="shared" si="73"/>
        <v>0</v>
      </c>
      <c r="N1215" s="112" t="str">
        <f t="shared" si="74"/>
        <v/>
      </c>
      <c r="O1215" s="31"/>
      <c r="P1215" s="33" t="str">
        <f t="shared" si="75"/>
        <v/>
      </c>
      <c r="R1215" s="174" t="str">
        <f t="shared" si="76"/>
        <v/>
      </c>
    </row>
    <row r="1216" spans="1:18" ht="24.75" customHeight="1" x14ac:dyDescent="0.2">
      <c r="A1216" s="212"/>
      <c r="B1216" s="213"/>
      <c r="C1216" s="214"/>
      <c r="D1216" s="88"/>
      <c r="E1216" s="110"/>
      <c r="F1216" s="28"/>
      <c r="G1216" s="28"/>
      <c r="H1216" s="22" t="str">
        <f>IF(G1216="","",ROUNDDOWN('Lesné celky'!$C$2*G1216,2))</f>
        <v/>
      </c>
      <c r="I1216" s="28"/>
      <c r="J1216" s="28"/>
      <c r="K1216" s="28"/>
      <c r="L1216" s="28"/>
      <c r="M1216" s="24">
        <f t="shared" si="73"/>
        <v>0</v>
      </c>
      <c r="N1216" s="112" t="str">
        <f t="shared" si="74"/>
        <v/>
      </c>
      <c r="O1216" s="31"/>
      <c r="P1216" s="33" t="str">
        <f t="shared" si="75"/>
        <v/>
      </c>
      <c r="R1216" s="174" t="str">
        <f t="shared" si="76"/>
        <v/>
      </c>
    </row>
    <row r="1217" spans="1:18" ht="24.75" customHeight="1" x14ac:dyDescent="0.2">
      <c r="A1217" s="212"/>
      <c r="B1217" s="213"/>
      <c r="C1217" s="214"/>
      <c r="D1217" s="88"/>
      <c r="E1217" s="110"/>
      <c r="F1217" s="28"/>
      <c r="G1217" s="28"/>
      <c r="H1217" s="22" t="str">
        <f>IF(G1217="","",ROUNDDOWN('Lesné celky'!$C$2*G1217,2))</f>
        <v/>
      </c>
      <c r="I1217" s="28"/>
      <c r="J1217" s="28"/>
      <c r="K1217" s="28"/>
      <c r="L1217" s="28"/>
      <c r="M1217" s="24">
        <f t="shared" si="73"/>
        <v>0</v>
      </c>
      <c r="N1217" s="112" t="str">
        <f t="shared" si="74"/>
        <v/>
      </c>
      <c r="O1217" s="31"/>
      <c r="P1217" s="33" t="str">
        <f t="shared" si="75"/>
        <v/>
      </c>
      <c r="R1217" s="174" t="str">
        <f t="shared" si="76"/>
        <v/>
      </c>
    </row>
    <row r="1218" spans="1:18" ht="24.75" customHeight="1" x14ac:dyDescent="0.2">
      <c r="A1218" s="212"/>
      <c r="B1218" s="213"/>
      <c r="C1218" s="214"/>
      <c r="D1218" s="88"/>
      <c r="E1218" s="110"/>
      <c r="F1218" s="28"/>
      <c r="G1218" s="28"/>
      <c r="H1218" s="22" t="str">
        <f>IF(G1218="","",ROUNDDOWN('Lesné celky'!$C$2*G1218,2))</f>
        <v/>
      </c>
      <c r="I1218" s="28"/>
      <c r="J1218" s="28"/>
      <c r="K1218" s="28"/>
      <c r="L1218" s="28"/>
      <c r="M1218" s="24">
        <f t="shared" ref="M1218:M1281" si="77">SUM(I1218:L1218)</f>
        <v>0</v>
      </c>
      <c r="N1218" s="112" t="str">
        <f t="shared" ref="N1218:N1281" si="78">IF(ROUNDDOWN(F1218*G1218,2)-ROUNDDOWN(SUM(I1218:L1218),2)=0,"","zlý súčet")</f>
        <v/>
      </c>
      <c r="O1218" s="31"/>
      <c r="P1218" s="33" t="str">
        <f t="shared" si="75"/>
        <v/>
      </c>
      <c r="R1218" s="174" t="str">
        <f t="shared" si="76"/>
        <v/>
      </c>
    </row>
    <row r="1219" spans="1:18" ht="24.75" customHeight="1" x14ac:dyDescent="0.2">
      <c r="A1219" s="212"/>
      <c r="B1219" s="213"/>
      <c r="C1219" s="214"/>
      <c r="D1219" s="88"/>
      <c r="E1219" s="110"/>
      <c r="F1219" s="28"/>
      <c r="G1219" s="28"/>
      <c r="H1219" s="22" t="str">
        <f>IF(G1219="","",ROUNDDOWN('Lesné celky'!$C$2*G1219,2))</f>
        <v/>
      </c>
      <c r="I1219" s="28"/>
      <c r="J1219" s="28"/>
      <c r="K1219" s="28"/>
      <c r="L1219" s="28"/>
      <c r="M1219" s="24">
        <f t="shared" si="77"/>
        <v>0</v>
      </c>
      <c r="N1219" s="112" t="str">
        <f t="shared" si="78"/>
        <v/>
      </c>
      <c r="O1219" s="31"/>
      <c r="P1219" s="33" t="str">
        <f t="shared" si="75"/>
        <v/>
      </c>
      <c r="R1219" s="174" t="str">
        <f t="shared" si="76"/>
        <v/>
      </c>
    </row>
    <row r="1220" spans="1:18" ht="24.75" customHeight="1" x14ac:dyDescent="0.2">
      <c r="A1220" s="212"/>
      <c r="B1220" s="213"/>
      <c r="C1220" s="214"/>
      <c r="D1220" s="88"/>
      <c r="E1220" s="110"/>
      <c r="F1220" s="28"/>
      <c r="G1220" s="28"/>
      <c r="H1220" s="22" t="str">
        <f>IF(G1220="","",ROUNDDOWN('Lesné celky'!$C$2*G1220,2))</f>
        <v/>
      </c>
      <c r="I1220" s="28"/>
      <c r="J1220" s="28"/>
      <c r="K1220" s="28"/>
      <c r="L1220" s="28"/>
      <c r="M1220" s="24">
        <f t="shared" si="77"/>
        <v>0</v>
      </c>
      <c r="N1220" s="112" t="str">
        <f t="shared" si="78"/>
        <v/>
      </c>
      <c r="O1220" s="31"/>
      <c r="P1220" s="33" t="str">
        <f t="shared" si="75"/>
        <v/>
      </c>
      <c r="R1220" s="174" t="str">
        <f t="shared" si="76"/>
        <v/>
      </c>
    </row>
    <row r="1221" spans="1:18" ht="24.75" customHeight="1" x14ac:dyDescent="0.2">
      <c r="A1221" s="212"/>
      <c r="B1221" s="213"/>
      <c r="C1221" s="214"/>
      <c r="D1221" s="88"/>
      <c r="E1221" s="110"/>
      <c r="F1221" s="28"/>
      <c r="G1221" s="28"/>
      <c r="H1221" s="22" t="str">
        <f>IF(G1221="","",ROUNDDOWN('Lesné celky'!$C$2*G1221,2))</f>
        <v/>
      </c>
      <c r="I1221" s="28"/>
      <c r="J1221" s="28"/>
      <c r="K1221" s="28"/>
      <c r="L1221" s="28"/>
      <c r="M1221" s="24">
        <f t="shared" si="77"/>
        <v>0</v>
      </c>
      <c r="N1221" s="112" t="str">
        <f t="shared" si="78"/>
        <v/>
      </c>
      <c r="O1221" s="31"/>
      <c r="P1221" s="33" t="str">
        <f t="shared" si="75"/>
        <v/>
      </c>
      <c r="R1221" s="174" t="str">
        <f t="shared" si="76"/>
        <v/>
      </c>
    </row>
    <row r="1222" spans="1:18" ht="24.75" customHeight="1" x14ac:dyDescent="0.2">
      <c r="A1222" s="212"/>
      <c r="B1222" s="213"/>
      <c r="C1222" s="214"/>
      <c r="D1222" s="88"/>
      <c r="E1222" s="110"/>
      <c r="F1222" s="28"/>
      <c r="G1222" s="28"/>
      <c r="H1222" s="22" t="str">
        <f>IF(G1222="","",ROUNDDOWN('Lesné celky'!$C$2*G1222,2))</f>
        <v/>
      </c>
      <c r="I1222" s="28"/>
      <c r="J1222" s="28"/>
      <c r="K1222" s="28"/>
      <c r="L1222" s="28"/>
      <c r="M1222" s="24">
        <f t="shared" si="77"/>
        <v>0</v>
      </c>
      <c r="N1222" s="112" t="str">
        <f t="shared" si="78"/>
        <v/>
      </c>
      <c r="O1222" s="31"/>
      <c r="P1222" s="33" t="str">
        <f t="shared" si="75"/>
        <v/>
      </c>
      <c r="R1222" s="174" t="str">
        <f t="shared" si="76"/>
        <v/>
      </c>
    </row>
    <row r="1223" spans="1:18" ht="24.75" customHeight="1" x14ac:dyDescent="0.2">
      <c r="A1223" s="212"/>
      <c r="B1223" s="213"/>
      <c r="C1223" s="214"/>
      <c r="D1223" s="88"/>
      <c r="E1223" s="110"/>
      <c r="F1223" s="28"/>
      <c r="G1223" s="28"/>
      <c r="H1223" s="22" t="str">
        <f>IF(G1223="","",ROUNDDOWN('Lesné celky'!$C$2*G1223,2))</f>
        <v/>
      </c>
      <c r="I1223" s="28"/>
      <c r="J1223" s="28"/>
      <c r="K1223" s="28"/>
      <c r="L1223" s="28"/>
      <c r="M1223" s="24">
        <f t="shared" si="77"/>
        <v>0</v>
      </c>
      <c r="N1223" s="112" t="str">
        <f t="shared" si="78"/>
        <v/>
      </c>
      <c r="O1223" s="31"/>
      <c r="P1223" s="33" t="str">
        <f t="shared" si="75"/>
        <v/>
      </c>
      <c r="R1223" s="174" t="str">
        <f t="shared" si="76"/>
        <v/>
      </c>
    </row>
    <row r="1224" spans="1:18" ht="24.75" customHeight="1" x14ac:dyDescent="0.2">
      <c r="A1224" s="212"/>
      <c r="B1224" s="213"/>
      <c r="C1224" s="214"/>
      <c r="D1224" s="88"/>
      <c r="E1224" s="110"/>
      <c r="F1224" s="28"/>
      <c r="G1224" s="28"/>
      <c r="H1224" s="22" t="str">
        <f>IF(G1224="","",ROUNDDOWN('Lesné celky'!$C$2*G1224,2))</f>
        <v/>
      </c>
      <c r="I1224" s="28"/>
      <c r="J1224" s="28"/>
      <c r="K1224" s="28"/>
      <c r="L1224" s="28"/>
      <c r="M1224" s="24">
        <f t="shared" si="77"/>
        <v>0</v>
      </c>
      <c r="N1224" s="112" t="str">
        <f t="shared" si="78"/>
        <v/>
      </c>
      <c r="O1224" s="31"/>
      <c r="P1224" s="33" t="str">
        <f t="shared" si="75"/>
        <v/>
      </c>
      <c r="R1224" s="174" t="str">
        <f t="shared" si="76"/>
        <v/>
      </c>
    </row>
    <row r="1225" spans="1:18" ht="24.75" customHeight="1" x14ac:dyDescent="0.2">
      <c r="A1225" s="212"/>
      <c r="B1225" s="213"/>
      <c r="C1225" s="214"/>
      <c r="D1225" s="88"/>
      <c r="E1225" s="110"/>
      <c r="F1225" s="28"/>
      <c r="G1225" s="28"/>
      <c r="H1225" s="22" t="str">
        <f>IF(G1225="","",ROUNDDOWN('Lesné celky'!$C$2*G1225,2))</f>
        <v/>
      </c>
      <c r="I1225" s="28"/>
      <c r="J1225" s="28"/>
      <c r="K1225" s="28"/>
      <c r="L1225" s="28"/>
      <c r="M1225" s="24">
        <f t="shared" si="77"/>
        <v>0</v>
      </c>
      <c r="N1225" s="112" t="str">
        <f t="shared" si="78"/>
        <v/>
      </c>
      <c r="O1225" s="31"/>
      <c r="P1225" s="33" t="str">
        <f t="shared" si="75"/>
        <v/>
      </c>
      <c r="R1225" s="174" t="str">
        <f t="shared" si="76"/>
        <v/>
      </c>
    </row>
    <row r="1226" spans="1:18" ht="24.75" customHeight="1" x14ac:dyDescent="0.2">
      <c r="A1226" s="212"/>
      <c r="B1226" s="213"/>
      <c r="C1226" s="214"/>
      <c r="D1226" s="88"/>
      <c r="E1226" s="110"/>
      <c r="F1226" s="28"/>
      <c r="G1226" s="28"/>
      <c r="H1226" s="22" t="str">
        <f>IF(G1226="","",ROUNDDOWN('Lesné celky'!$C$2*G1226,2))</f>
        <v/>
      </c>
      <c r="I1226" s="28"/>
      <c r="J1226" s="28"/>
      <c r="K1226" s="28"/>
      <c r="L1226" s="28"/>
      <c r="M1226" s="24">
        <f t="shared" si="77"/>
        <v>0</v>
      </c>
      <c r="N1226" s="112" t="str">
        <f t="shared" si="78"/>
        <v/>
      </c>
      <c r="O1226" s="31"/>
      <c r="P1226" s="33" t="str">
        <f t="shared" si="75"/>
        <v/>
      </c>
      <c r="R1226" s="174" t="str">
        <f t="shared" si="76"/>
        <v/>
      </c>
    </row>
    <row r="1227" spans="1:18" ht="24.75" customHeight="1" x14ac:dyDescent="0.2">
      <c r="A1227" s="212"/>
      <c r="B1227" s="213"/>
      <c r="C1227" s="214"/>
      <c r="D1227" s="88"/>
      <c r="E1227" s="110"/>
      <c r="F1227" s="28"/>
      <c r="G1227" s="28"/>
      <c r="H1227" s="22" t="str">
        <f>IF(G1227="","",ROUNDDOWN('Lesné celky'!$C$2*G1227,2))</f>
        <v/>
      </c>
      <c r="I1227" s="28"/>
      <c r="J1227" s="28"/>
      <c r="K1227" s="28"/>
      <c r="L1227" s="28"/>
      <c r="M1227" s="24">
        <f t="shared" si="77"/>
        <v>0</v>
      </c>
      <c r="N1227" s="112" t="str">
        <f t="shared" si="78"/>
        <v/>
      </c>
      <c r="O1227" s="31"/>
      <c r="P1227" s="33" t="str">
        <f t="shared" si="75"/>
        <v/>
      </c>
      <c r="R1227" s="174" t="str">
        <f t="shared" si="76"/>
        <v/>
      </c>
    </row>
    <row r="1228" spans="1:18" ht="24.75" customHeight="1" x14ac:dyDescent="0.2">
      <c r="A1228" s="212"/>
      <c r="B1228" s="213"/>
      <c r="C1228" s="214"/>
      <c r="D1228" s="88"/>
      <c r="E1228" s="110"/>
      <c r="F1228" s="28"/>
      <c r="G1228" s="28"/>
      <c r="H1228" s="22" t="str">
        <f>IF(G1228="","",ROUNDDOWN('Lesné celky'!$C$2*G1228,2))</f>
        <v/>
      </c>
      <c r="I1228" s="28"/>
      <c r="J1228" s="28"/>
      <c r="K1228" s="28"/>
      <c r="L1228" s="28"/>
      <c r="M1228" s="24">
        <f t="shared" si="77"/>
        <v>0</v>
      </c>
      <c r="N1228" s="112" t="str">
        <f t="shared" si="78"/>
        <v/>
      </c>
      <c r="O1228" s="31"/>
      <c r="P1228" s="33" t="str">
        <f t="shared" si="75"/>
        <v/>
      </c>
      <c r="R1228" s="174" t="str">
        <f t="shared" si="76"/>
        <v/>
      </c>
    </row>
    <row r="1229" spans="1:18" ht="24.75" customHeight="1" x14ac:dyDescent="0.2">
      <c r="A1229" s="212"/>
      <c r="B1229" s="213"/>
      <c r="C1229" s="214"/>
      <c r="D1229" s="88"/>
      <c r="E1229" s="110"/>
      <c r="F1229" s="28"/>
      <c r="G1229" s="28"/>
      <c r="H1229" s="22" t="str">
        <f>IF(G1229="","",ROUNDDOWN('Lesné celky'!$C$2*G1229,2))</f>
        <v/>
      </c>
      <c r="I1229" s="28"/>
      <c r="J1229" s="28"/>
      <c r="K1229" s="28"/>
      <c r="L1229" s="28"/>
      <c r="M1229" s="24">
        <f t="shared" si="77"/>
        <v>0</v>
      </c>
      <c r="N1229" s="112" t="str">
        <f t="shared" si="78"/>
        <v/>
      </c>
      <c r="O1229" s="31"/>
      <c r="P1229" s="33" t="str">
        <f t="shared" si="75"/>
        <v/>
      </c>
      <c r="R1229" s="174" t="str">
        <f t="shared" si="76"/>
        <v/>
      </c>
    </row>
    <row r="1230" spans="1:18" ht="24.75" customHeight="1" x14ac:dyDescent="0.2">
      <c r="A1230" s="212"/>
      <c r="B1230" s="213"/>
      <c r="C1230" s="214"/>
      <c r="D1230" s="88"/>
      <c r="E1230" s="110"/>
      <c r="F1230" s="28"/>
      <c r="G1230" s="28"/>
      <c r="H1230" s="22" t="str">
        <f>IF(G1230="","",ROUNDDOWN('Lesné celky'!$C$2*G1230,2))</f>
        <v/>
      </c>
      <c r="I1230" s="28"/>
      <c r="J1230" s="28"/>
      <c r="K1230" s="28"/>
      <c r="L1230" s="28"/>
      <c r="M1230" s="24">
        <f t="shared" si="77"/>
        <v>0</v>
      </c>
      <c r="N1230" s="112" t="str">
        <f t="shared" si="78"/>
        <v/>
      </c>
      <c r="O1230" s="31"/>
      <c r="P1230" s="33" t="str">
        <f t="shared" si="75"/>
        <v/>
      </c>
      <c r="R1230" s="174" t="str">
        <f t="shared" si="76"/>
        <v/>
      </c>
    </row>
    <row r="1231" spans="1:18" ht="24.75" customHeight="1" x14ac:dyDescent="0.2">
      <c r="A1231" s="212"/>
      <c r="B1231" s="213"/>
      <c r="C1231" s="214"/>
      <c r="D1231" s="88"/>
      <c r="E1231" s="110"/>
      <c r="F1231" s="28"/>
      <c r="G1231" s="28"/>
      <c r="H1231" s="22" t="str">
        <f>IF(G1231="","",ROUNDDOWN('Lesné celky'!$C$2*G1231,2))</f>
        <v/>
      </c>
      <c r="I1231" s="28"/>
      <c r="J1231" s="28"/>
      <c r="K1231" s="28"/>
      <c r="L1231" s="28"/>
      <c r="M1231" s="24">
        <f t="shared" si="77"/>
        <v>0</v>
      </c>
      <c r="N1231" s="112" t="str">
        <f t="shared" si="78"/>
        <v/>
      </c>
      <c r="O1231" s="31"/>
      <c r="P1231" s="33" t="str">
        <f t="shared" si="75"/>
        <v/>
      </c>
      <c r="R1231" s="174" t="str">
        <f t="shared" si="76"/>
        <v/>
      </c>
    </row>
    <row r="1232" spans="1:18" ht="24.75" customHeight="1" x14ac:dyDescent="0.2">
      <c r="A1232" s="212"/>
      <c r="B1232" s="213"/>
      <c r="C1232" s="214"/>
      <c r="D1232" s="88"/>
      <c r="E1232" s="110"/>
      <c r="F1232" s="28"/>
      <c r="G1232" s="28"/>
      <c r="H1232" s="22" t="str">
        <f>IF(G1232="","",ROUNDDOWN('Lesné celky'!$C$2*G1232,2))</f>
        <v/>
      </c>
      <c r="I1232" s="28"/>
      <c r="J1232" s="28"/>
      <c r="K1232" s="28"/>
      <c r="L1232" s="28"/>
      <c r="M1232" s="24">
        <f t="shared" si="77"/>
        <v>0</v>
      </c>
      <c r="N1232" s="112" t="str">
        <f t="shared" si="78"/>
        <v/>
      </c>
      <c r="O1232" s="31"/>
      <c r="P1232" s="33" t="str">
        <f t="shared" si="75"/>
        <v/>
      </c>
      <c r="R1232" s="174" t="str">
        <f t="shared" si="76"/>
        <v/>
      </c>
    </row>
    <row r="1233" spans="1:18" ht="24.75" customHeight="1" x14ac:dyDescent="0.2">
      <c r="A1233" s="212"/>
      <c r="B1233" s="213"/>
      <c r="C1233" s="214"/>
      <c r="D1233" s="88"/>
      <c r="E1233" s="110"/>
      <c r="F1233" s="28"/>
      <c r="G1233" s="28"/>
      <c r="H1233" s="22" t="str">
        <f>IF(G1233="","",ROUNDDOWN('Lesné celky'!$C$2*G1233,2))</f>
        <v/>
      </c>
      <c r="I1233" s="28"/>
      <c r="J1233" s="28"/>
      <c r="K1233" s="28"/>
      <c r="L1233" s="28"/>
      <c r="M1233" s="24">
        <f t="shared" si="77"/>
        <v>0</v>
      </c>
      <c r="N1233" s="112" t="str">
        <f t="shared" si="78"/>
        <v/>
      </c>
      <c r="O1233" s="31"/>
      <c r="P1233" s="33" t="str">
        <f t="shared" si="75"/>
        <v/>
      </c>
      <c r="R1233" s="174" t="str">
        <f t="shared" si="76"/>
        <v/>
      </c>
    </row>
    <row r="1234" spans="1:18" ht="24.75" customHeight="1" x14ac:dyDescent="0.2">
      <c r="A1234" s="212"/>
      <c r="B1234" s="213"/>
      <c r="C1234" s="214"/>
      <c r="D1234" s="88"/>
      <c r="E1234" s="110"/>
      <c r="F1234" s="28"/>
      <c r="G1234" s="28"/>
      <c r="H1234" s="22" t="str">
        <f>IF(G1234="","",ROUNDDOWN('Lesné celky'!$C$2*G1234,2))</f>
        <v/>
      </c>
      <c r="I1234" s="28"/>
      <c r="J1234" s="28"/>
      <c r="K1234" s="28"/>
      <c r="L1234" s="28"/>
      <c r="M1234" s="24">
        <f t="shared" si="77"/>
        <v>0</v>
      </c>
      <c r="N1234" s="112" t="str">
        <f t="shared" si="78"/>
        <v/>
      </c>
      <c r="O1234" s="31"/>
      <c r="P1234" s="33" t="str">
        <f t="shared" si="75"/>
        <v/>
      </c>
      <c r="R1234" s="174" t="str">
        <f t="shared" si="76"/>
        <v/>
      </c>
    </row>
    <row r="1235" spans="1:18" ht="24.75" customHeight="1" x14ac:dyDescent="0.2">
      <c r="A1235" s="212"/>
      <c r="B1235" s="213"/>
      <c r="C1235" s="214"/>
      <c r="D1235" s="88"/>
      <c r="E1235" s="110"/>
      <c r="F1235" s="28"/>
      <c r="G1235" s="28"/>
      <c r="H1235" s="22" t="str">
        <f>IF(G1235="","",ROUNDDOWN('Lesné celky'!$C$2*G1235,2))</f>
        <v/>
      </c>
      <c r="I1235" s="28"/>
      <c r="J1235" s="28"/>
      <c r="K1235" s="28"/>
      <c r="L1235" s="28"/>
      <c r="M1235" s="24">
        <f t="shared" si="77"/>
        <v>0</v>
      </c>
      <c r="N1235" s="112" t="str">
        <f t="shared" si="78"/>
        <v/>
      </c>
      <c r="O1235" s="31"/>
      <c r="P1235" s="33" t="str">
        <f t="shared" si="75"/>
        <v/>
      </c>
      <c r="R1235" s="174" t="str">
        <f t="shared" si="76"/>
        <v/>
      </c>
    </row>
    <row r="1236" spans="1:18" ht="24.75" customHeight="1" x14ac:dyDescent="0.2">
      <c r="A1236" s="212"/>
      <c r="B1236" s="213"/>
      <c r="C1236" s="214"/>
      <c r="D1236" s="88"/>
      <c r="E1236" s="110"/>
      <c r="F1236" s="28"/>
      <c r="G1236" s="28"/>
      <c r="H1236" s="22" t="str">
        <f>IF(G1236="","",ROUNDDOWN('Lesné celky'!$C$2*G1236,2))</f>
        <v/>
      </c>
      <c r="I1236" s="28"/>
      <c r="J1236" s="28"/>
      <c r="K1236" s="28"/>
      <c r="L1236" s="28"/>
      <c r="M1236" s="24">
        <f t="shared" si="77"/>
        <v>0</v>
      </c>
      <c r="N1236" s="112" t="str">
        <f t="shared" si="78"/>
        <v/>
      </c>
      <c r="O1236" s="31"/>
      <c r="P1236" s="33" t="str">
        <f t="shared" ref="P1236:P1299" si="79">IF(H1236="","",H1236-O1236)</f>
        <v/>
      </c>
      <c r="R1236" s="174" t="str">
        <f t="shared" ref="R1236:R1299" si="80">IF(AND(H1236&lt;&gt;"",OR(E1236="",D1236="",A1236="")),"nekorektne zadané údaje","")</f>
        <v/>
      </c>
    </row>
    <row r="1237" spans="1:18" ht="24.75" customHeight="1" x14ac:dyDescent="0.2">
      <c r="A1237" s="212"/>
      <c r="B1237" s="213"/>
      <c r="C1237" s="214"/>
      <c r="D1237" s="88"/>
      <c r="E1237" s="110"/>
      <c r="F1237" s="28"/>
      <c r="G1237" s="28"/>
      <c r="H1237" s="22" t="str">
        <f>IF(G1237="","",ROUNDDOWN('Lesné celky'!$C$2*G1237,2))</f>
        <v/>
      </c>
      <c r="I1237" s="28"/>
      <c r="J1237" s="28"/>
      <c r="K1237" s="28"/>
      <c r="L1237" s="28"/>
      <c r="M1237" s="24">
        <f t="shared" si="77"/>
        <v>0</v>
      </c>
      <c r="N1237" s="112" t="str">
        <f t="shared" si="78"/>
        <v/>
      </c>
      <c r="O1237" s="31"/>
      <c r="P1237" s="33" t="str">
        <f t="shared" si="79"/>
        <v/>
      </c>
      <c r="R1237" s="174" t="str">
        <f t="shared" si="80"/>
        <v/>
      </c>
    </row>
    <row r="1238" spans="1:18" ht="24.75" customHeight="1" x14ac:dyDescent="0.2">
      <c r="A1238" s="212"/>
      <c r="B1238" s="213"/>
      <c r="C1238" s="214"/>
      <c r="D1238" s="88"/>
      <c r="E1238" s="110"/>
      <c r="F1238" s="28"/>
      <c r="G1238" s="28"/>
      <c r="H1238" s="22" t="str">
        <f>IF(G1238="","",ROUNDDOWN('Lesné celky'!$C$2*G1238,2))</f>
        <v/>
      </c>
      <c r="I1238" s="28"/>
      <c r="J1238" s="28"/>
      <c r="K1238" s="28"/>
      <c r="L1238" s="28"/>
      <c r="M1238" s="24">
        <f t="shared" si="77"/>
        <v>0</v>
      </c>
      <c r="N1238" s="112" t="str">
        <f t="shared" si="78"/>
        <v/>
      </c>
      <c r="O1238" s="31"/>
      <c r="P1238" s="33" t="str">
        <f t="shared" si="79"/>
        <v/>
      </c>
      <c r="R1238" s="174" t="str">
        <f t="shared" si="80"/>
        <v/>
      </c>
    </row>
    <row r="1239" spans="1:18" ht="24.75" customHeight="1" x14ac:dyDescent="0.2">
      <c r="A1239" s="212"/>
      <c r="B1239" s="213"/>
      <c r="C1239" s="214"/>
      <c r="D1239" s="88"/>
      <c r="E1239" s="110"/>
      <c r="F1239" s="28"/>
      <c r="G1239" s="28"/>
      <c r="H1239" s="22" t="str">
        <f>IF(G1239="","",ROUNDDOWN('Lesné celky'!$C$2*G1239,2))</f>
        <v/>
      </c>
      <c r="I1239" s="28"/>
      <c r="J1239" s="28"/>
      <c r="K1239" s="28"/>
      <c r="L1239" s="28"/>
      <c r="M1239" s="24">
        <f t="shared" si="77"/>
        <v>0</v>
      </c>
      <c r="N1239" s="112" t="str">
        <f t="shared" si="78"/>
        <v/>
      </c>
      <c r="O1239" s="31"/>
      <c r="P1239" s="33" t="str">
        <f t="shared" si="79"/>
        <v/>
      </c>
      <c r="R1239" s="174" t="str">
        <f t="shared" si="80"/>
        <v/>
      </c>
    </row>
    <row r="1240" spans="1:18" ht="24.75" customHeight="1" x14ac:dyDescent="0.2">
      <c r="A1240" s="212"/>
      <c r="B1240" s="213"/>
      <c r="C1240" s="214"/>
      <c r="D1240" s="88"/>
      <c r="E1240" s="110"/>
      <c r="F1240" s="28"/>
      <c r="G1240" s="28"/>
      <c r="H1240" s="22" t="str">
        <f>IF(G1240="","",ROUNDDOWN('Lesné celky'!$C$2*G1240,2))</f>
        <v/>
      </c>
      <c r="I1240" s="28"/>
      <c r="J1240" s="28"/>
      <c r="K1240" s="28"/>
      <c r="L1240" s="28"/>
      <c r="M1240" s="24">
        <f t="shared" si="77"/>
        <v>0</v>
      </c>
      <c r="N1240" s="112" t="str">
        <f t="shared" si="78"/>
        <v/>
      </c>
      <c r="O1240" s="31"/>
      <c r="P1240" s="33" t="str">
        <f t="shared" si="79"/>
        <v/>
      </c>
      <c r="R1240" s="174" t="str">
        <f t="shared" si="80"/>
        <v/>
      </c>
    </row>
    <row r="1241" spans="1:18" ht="24.75" customHeight="1" x14ac:dyDescent="0.2">
      <c r="A1241" s="212"/>
      <c r="B1241" s="213"/>
      <c r="C1241" s="214"/>
      <c r="D1241" s="88"/>
      <c r="E1241" s="110"/>
      <c r="F1241" s="28"/>
      <c r="G1241" s="28"/>
      <c r="H1241" s="22" t="str">
        <f>IF(G1241="","",ROUNDDOWN('Lesné celky'!$C$2*G1241,2))</f>
        <v/>
      </c>
      <c r="I1241" s="28"/>
      <c r="J1241" s="28"/>
      <c r="K1241" s="28"/>
      <c r="L1241" s="28"/>
      <c r="M1241" s="24">
        <f t="shared" si="77"/>
        <v>0</v>
      </c>
      <c r="N1241" s="112" t="str">
        <f t="shared" si="78"/>
        <v/>
      </c>
      <c r="O1241" s="31"/>
      <c r="P1241" s="33" t="str">
        <f t="shared" si="79"/>
        <v/>
      </c>
      <c r="R1241" s="174" t="str">
        <f t="shared" si="80"/>
        <v/>
      </c>
    </row>
    <row r="1242" spans="1:18" ht="24.75" customHeight="1" x14ac:dyDescent="0.2">
      <c r="A1242" s="212"/>
      <c r="B1242" s="213"/>
      <c r="C1242" s="214"/>
      <c r="D1242" s="88"/>
      <c r="E1242" s="110"/>
      <c r="F1242" s="28"/>
      <c r="G1242" s="28"/>
      <c r="H1242" s="22" t="str">
        <f>IF(G1242="","",ROUNDDOWN('Lesné celky'!$C$2*G1242,2))</f>
        <v/>
      </c>
      <c r="I1242" s="28"/>
      <c r="J1242" s="28"/>
      <c r="K1242" s="28"/>
      <c r="L1242" s="28"/>
      <c r="M1242" s="24">
        <f t="shared" si="77"/>
        <v>0</v>
      </c>
      <c r="N1242" s="112" t="str">
        <f t="shared" si="78"/>
        <v/>
      </c>
      <c r="O1242" s="31"/>
      <c r="P1242" s="33" t="str">
        <f t="shared" si="79"/>
        <v/>
      </c>
      <c r="R1242" s="174" t="str">
        <f t="shared" si="80"/>
        <v/>
      </c>
    </row>
    <row r="1243" spans="1:18" ht="24.75" customHeight="1" x14ac:dyDescent="0.2">
      <c r="A1243" s="212"/>
      <c r="B1243" s="213"/>
      <c r="C1243" s="214"/>
      <c r="D1243" s="88"/>
      <c r="E1243" s="110"/>
      <c r="F1243" s="28"/>
      <c r="G1243" s="28"/>
      <c r="H1243" s="22" t="str">
        <f>IF(G1243="","",ROUNDDOWN('Lesné celky'!$C$2*G1243,2))</f>
        <v/>
      </c>
      <c r="I1243" s="28"/>
      <c r="J1243" s="28"/>
      <c r="K1243" s="28"/>
      <c r="L1243" s="28"/>
      <c r="M1243" s="24">
        <f t="shared" si="77"/>
        <v>0</v>
      </c>
      <c r="N1243" s="112" t="str">
        <f t="shared" si="78"/>
        <v/>
      </c>
      <c r="O1243" s="31"/>
      <c r="P1243" s="33" t="str">
        <f t="shared" si="79"/>
        <v/>
      </c>
      <c r="R1243" s="174" t="str">
        <f t="shared" si="80"/>
        <v/>
      </c>
    </row>
    <row r="1244" spans="1:18" ht="24.75" customHeight="1" x14ac:dyDescent="0.2">
      <c r="A1244" s="212"/>
      <c r="B1244" s="213"/>
      <c r="C1244" s="214"/>
      <c r="D1244" s="88"/>
      <c r="E1244" s="110"/>
      <c r="F1244" s="28"/>
      <c r="G1244" s="28"/>
      <c r="H1244" s="22" t="str">
        <f>IF(G1244="","",ROUNDDOWN('Lesné celky'!$C$2*G1244,2))</f>
        <v/>
      </c>
      <c r="I1244" s="28"/>
      <c r="J1244" s="28"/>
      <c r="K1244" s="28"/>
      <c r="L1244" s="28"/>
      <c r="M1244" s="24">
        <f t="shared" si="77"/>
        <v>0</v>
      </c>
      <c r="N1244" s="112" t="str">
        <f t="shared" si="78"/>
        <v/>
      </c>
      <c r="O1244" s="31"/>
      <c r="P1244" s="33" t="str">
        <f t="shared" si="79"/>
        <v/>
      </c>
      <c r="R1244" s="174" t="str">
        <f t="shared" si="80"/>
        <v/>
      </c>
    </row>
    <row r="1245" spans="1:18" ht="24.75" customHeight="1" x14ac:dyDescent="0.2">
      <c r="A1245" s="212"/>
      <c r="B1245" s="213"/>
      <c r="C1245" s="214"/>
      <c r="D1245" s="88"/>
      <c r="E1245" s="110"/>
      <c r="F1245" s="28"/>
      <c r="G1245" s="28"/>
      <c r="H1245" s="22" t="str">
        <f>IF(G1245="","",ROUNDDOWN('Lesné celky'!$C$2*G1245,2))</f>
        <v/>
      </c>
      <c r="I1245" s="28"/>
      <c r="J1245" s="28"/>
      <c r="K1245" s="28"/>
      <c r="L1245" s="28"/>
      <c r="M1245" s="24">
        <f t="shared" si="77"/>
        <v>0</v>
      </c>
      <c r="N1245" s="112" t="str">
        <f t="shared" si="78"/>
        <v/>
      </c>
      <c r="O1245" s="31"/>
      <c r="P1245" s="33" t="str">
        <f t="shared" si="79"/>
        <v/>
      </c>
      <c r="R1245" s="174" t="str">
        <f t="shared" si="80"/>
        <v/>
      </c>
    </row>
    <row r="1246" spans="1:18" ht="24.75" customHeight="1" x14ac:dyDescent="0.2">
      <c r="A1246" s="212"/>
      <c r="B1246" s="213"/>
      <c r="C1246" s="214"/>
      <c r="D1246" s="88"/>
      <c r="E1246" s="110"/>
      <c r="F1246" s="28"/>
      <c r="G1246" s="28"/>
      <c r="H1246" s="22" t="str">
        <f>IF(G1246="","",ROUNDDOWN('Lesné celky'!$C$2*G1246,2))</f>
        <v/>
      </c>
      <c r="I1246" s="28"/>
      <c r="J1246" s="28"/>
      <c r="K1246" s="28"/>
      <c r="L1246" s="28"/>
      <c r="M1246" s="24">
        <f t="shared" si="77"/>
        <v>0</v>
      </c>
      <c r="N1246" s="112" t="str">
        <f t="shared" si="78"/>
        <v/>
      </c>
      <c r="O1246" s="31"/>
      <c r="P1246" s="33" t="str">
        <f t="shared" si="79"/>
        <v/>
      </c>
      <c r="R1246" s="174" t="str">
        <f t="shared" si="80"/>
        <v/>
      </c>
    </row>
    <row r="1247" spans="1:18" ht="24.75" customHeight="1" x14ac:dyDescent="0.2">
      <c r="A1247" s="212"/>
      <c r="B1247" s="213"/>
      <c r="C1247" s="214"/>
      <c r="D1247" s="88"/>
      <c r="E1247" s="110"/>
      <c r="F1247" s="28"/>
      <c r="G1247" s="28"/>
      <c r="H1247" s="22" t="str">
        <f>IF(G1247="","",ROUNDDOWN('Lesné celky'!$C$2*G1247,2))</f>
        <v/>
      </c>
      <c r="I1247" s="28"/>
      <c r="J1247" s="28"/>
      <c r="K1247" s="28"/>
      <c r="L1247" s="28"/>
      <c r="M1247" s="24">
        <f t="shared" si="77"/>
        <v>0</v>
      </c>
      <c r="N1247" s="112" t="str">
        <f t="shared" si="78"/>
        <v/>
      </c>
      <c r="O1247" s="31"/>
      <c r="P1247" s="33" t="str">
        <f t="shared" si="79"/>
        <v/>
      </c>
      <c r="R1247" s="174" t="str">
        <f t="shared" si="80"/>
        <v/>
      </c>
    </row>
    <row r="1248" spans="1:18" ht="24.75" customHeight="1" x14ac:dyDescent="0.2">
      <c r="A1248" s="212"/>
      <c r="B1248" s="213"/>
      <c r="C1248" s="214"/>
      <c r="D1248" s="88"/>
      <c r="E1248" s="110"/>
      <c r="F1248" s="28"/>
      <c r="G1248" s="28"/>
      <c r="H1248" s="22" t="str">
        <f>IF(G1248="","",ROUNDDOWN('Lesné celky'!$C$2*G1248,2))</f>
        <v/>
      </c>
      <c r="I1248" s="28"/>
      <c r="J1248" s="28"/>
      <c r="K1248" s="28"/>
      <c r="L1248" s="28"/>
      <c r="M1248" s="24">
        <f t="shared" si="77"/>
        <v>0</v>
      </c>
      <c r="N1248" s="112" t="str">
        <f t="shared" si="78"/>
        <v/>
      </c>
      <c r="O1248" s="31"/>
      <c r="P1248" s="33" t="str">
        <f t="shared" si="79"/>
        <v/>
      </c>
      <c r="R1248" s="174" t="str">
        <f t="shared" si="80"/>
        <v/>
      </c>
    </row>
    <row r="1249" spans="1:18" ht="24.75" customHeight="1" x14ac:dyDescent="0.2">
      <c r="A1249" s="212"/>
      <c r="B1249" s="213"/>
      <c r="C1249" s="214"/>
      <c r="D1249" s="88"/>
      <c r="E1249" s="110"/>
      <c r="F1249" s="28"/>
      <c r="G1249" s="28"/>
      <c r="H1249" s="22" t="str">
        <f>IF(G1249="","",ROUNDDOWN('Lesné celky'!$C$2*G1249,2))</f>
        <v/>
      </c>
      <c r="I1249" s="28"/>
      <c r="J1249" s="28"/>
      <c r="K1249" s="28"/>
      <c r="L1249" s="28"/>
      <c r="M1249" s="24">
        <f t="shared" si="77"/>
        <v>0</v>
      </c>
      <c r="N1249" s="112" t="str">
        <f t="shared" si="78"/>
        <v/>
      </c>
      <c r="O1249" s="31"/>
      <c r="P1249" s="33" t="str">
        <f t="shared" si="79"/>
        <v/>
      </c>
      <c r="R1249" s="174" t="str">
        <f t="shared" si="80"/>
        <v/>
      </c>
    </row>
    <row r="1250" spans="1:18" ht="24.75" customHeight="1" x14ac:dyDescent="0.2">
      <c r="A1250" s="212"/>
      <c r="B1250" s="213"/>
      <c r="C1250" s="214"/>
      <c r="D1250" s="88"/>
      <c r="E1250" s="110"/>
      <c r="F1250" s="28"/>
      <c r="G1250" s="28"/>
      <c r="H1250" s="22" t="str">
        <f>IF(G1250="","",ROUNDDOWN('Lesné celky'!$C$2*G1250,2))</f>
        <v/>
      </c>
      <c r="I1250" s="28"/>
      <c r="J1250" s="28"/>
      <c r="K1250" s="28"/>
      <c r="L1250" s="28"/>
      <c r="M1250" s="24">
        <f t="shared" si="77"/>
        <v>0</v>
      </c>
      <c r="N1250" s="112" t="str">
        <f t="shared" si="78"/>
        <v/>
      </c>
      <c r="O1250" s="31"/>
      <c r="P1250" s="33" t="str">
        <f t="shared" si="79"/>
        <v/>
      </c>
      <c r="R1250" s="174" t="str">
        <f t="shared" si="80"/>
        <v/>
      </c>
    </row>
    <row r="1251" spans="1:18" ht="24.75" customHeight="1" x14ac:dyDescent="0.2">
      <c r="A1251" s="212"/>
      <c r="B1251" s="213"/>
      <c r="C1251" s="214"/>
      <c r="D1251" s="88"/>
      <c r="E1251" s="110"/>
      <c r="F1251" s="28"/>
      <c r="G1251" s="28"/>
      <c r="H1251" s="22" t="str">
        <f>IF(G1251="","",ROUNDDOWN('Lesné celky'!$C$2*G1251,2))</f>
        <v/>
      </c>
      <c r="I1251" s="28"/>
      <c r="J1251" s="28"/>
      <c r="K1251" s="28"/>
      <c r="L1251" s="28"/>
      <c r="M1251" s="24">
        <f t="shared" si="77"/>
        <v>0</v>
      </c>
      <c r="N1251" s="112" t="str">
        <f t="shared" si="78"/>
        <v/>
      </c>
      <c r="O1251" s="31"/>
      <c r="P1251" s="33" t="str">
        <f t="shared" si="79"/>
        <v/>
      </c>
      <c r="R1251" s="174" t="str">
        <f t="shared" si="80"/>
        <v/>
      </c>
    </row>
    <row r="1252" spans="1:18" ht="24.75" customHeight="1" x14ac:dyDescent="0.2">
      <c r="A1252" s="212"/>
      <c r="B1252" s="213"/>
      <c r="C1252" s="214"/>
      <c r="D1252" s="88"/>
      <c r="E1252" s="110"/>
      <c r="F1252" s="28"/>
      <c r="G1252" s="28"/>
      <c r="H1252" s="22" t="str">
        <f>IF(G1252="","",ROUNDDOWN('Lesné celky'!$C$2*G1252,2))</f>
        <v/>
      </c>
      <c r="I1252" s="28"/>
      <c r="J1252" s="28"/>
      <c r="K1252" s="28"/>
      <c r="L1252" s="28"/>
      <c r="M1252" s="24">
        <f t="shared" si="77"/>
        <v>0</v>
      </c>
      <c r="N1252" s="112" t="str">
        <f t="shared" si="78"/>
        <v/>
      </c>
      <c r="O1252" s="31"/>
      <c r="P1252" s="33" t="str">
        <f t="shared" si="79"/>
        <v/>
      </c>
      <c r="R1252" s="174" t="str">
        <f t="shared" si="80"/>
        <v/>
      </c>
    </row>
    <row r="1253" spans="1:18" ht="24.75" customHeight="1" x14ac:dyDescent="0.2">
      <c r="A1253" s="212"/>
      <c r="B1253" s="213"/>
      <c r="C1253" s="214"/>
      <c r="D1253" s="88"/>
      <c r="E1253" s="110"/>
      <c r="F1253" s="28"/>
      <c r="G1253" s="28"/>
      <c r="H1253" s="22" t="str">
        <f>IF(G1253="","",ROUNDDOWN('Lesné celky'!$C$2*G1253,2))</f>
        <v/>
      </c>
      <c r="I1253" s="28"/>
      <c r="J1253" s="28"/>
      <c r="K1253" s="28"/>
      <c r="L1253" s="28"/>
      <c r="M1253" s="24">
        <f t="shared" si="77"/>
        <v>0</v>
      </c>
      <c r="N1253" s="112" t="str">
        <f t="shared" si="78"/>
        <v/>
      </c>
      <c r="O1253" s="31"/>
      <c r="P1253" s="33" t="str">
        <f t="shared" si="79"/>
        <v/>
      </c>
      <c r="R1253" s="174" t="str">
        <f t="shared" si="80"/>
        <v/>
      </c>
    </row>
    <row r="1254" spans="1:18" ht="24.75" customHeight="1" x14ac:dyDescent="0.2">
      <c r="A1254" s="212"/>
      <c r="B1254" s="213"/>
      <c r="C1254" s="214"/>
      <c r="D1254" s="88"/>
      <c r="E1254" s="110"/>
      <c r="F1254" s="28"/>
      <c r="G1254" s="28"/>
      <c r="H1254" s="22" t="str">
        <f>IF(G1254="","",ROUNDDOWN('Lesné celky'!$C$2*G1254,2))</f>
        <v/>
      </c>
      <c r="I1254" s="28"/>
      <c r="J1254" s="28"/>
      <c r="K1254" s="28"/>
      <c r="L1254" s="28"/>
      <c r="M1254" s="24">
        <f t="shared" si="77"/>
        <v>0</v>
      </c>
      <c r="N1254" s="112" t="str">
        <f t="shared" si="78"/>
        <v/>
      </c>
      <c r="O1254" s="31"/>
      <c r="P1254" s="33" t="str">
        <f t="shared" si="79"/>
        <v/>
      </c>
      <c r="R1254" s="174" t="str">
        <f t="shared" si="80"/>
        <v/>
      </c>
    </row>
    <row r="1255" spans="1:18" ht="24.75" customHeight="1" x14ac:dyDescent="0.2">
      <c r="A1255" s="212"/>
      <c r="B1255" s="213"/>
      <c r="C1255" s="214"/>
      <c r="D1255" s="88"/>
      <c r="E1255" s="110"/>
      <c r="F1255" s="28"/>
      <c r="G1255" s="28"/>
      <c r="H1255" s="22" t="str">
        <f>IF(G1255="","",ROUNDDOWN('Lesné celky'!$C$2*G1255,2))</f>
        <v/>
      </c>
      <c r="I1255" s="28"/>
      <c r="J1255" s="28"/>
      <c r="K1255" s="28"/>
      <c r="L1255" s="28"/>
      <c r="M1255" s="24">
        <f t="shared" si="77"/>
        <v>0</v>
      </c>
      <c r="N1255" s="112" t="str">
        <f t="shared" si="78"/>
        <v/>
      </c>
      <c r="O1255" s="31"/>
      <c r="P1255" s="33" t="str">
        <f t="shared" si="79"/>
        <v/>
      </c>
      <c r="R1255" s="174" t="str">
        <f t="shared" si="80"/>
        <v/>
      </c>
    </row>
    <row r="1256" spans="1:18" ht="24.75" customHeight="1" x14ac:dyDescent="0.2">
      <c r="A1256" s="212"/>
      <c r="B1256" s="213"/>
      <c r="C1256" s="214"/>
      <c r="D1256" s="88"/>
      <c r="E1256" s="110"/>
      <c r="F1256" s="28"/>
      <c r="G1256" s="28"/>
      <c r="H1256" s="22" t="str">
        <f>IF(G1256="","",ROUNDDOWN('Lesné celky'!$C$2*G1256,2))</f>
        <v/>
      </c>
      <c r="I1256" s="28"/>
      <c r="J1256" s="28"/>
      <c r="K1256" s="28"/>
      <c r="L1256" s="28"/>
      <c r="M1256" s="24">
        <f t="shared" si="77"/>
        <v>0</v>
      </c>
      <c r="N1256" s="112" t="str">
        <f t="shared" si="78"/>
        <v/>
      </c>
      <c r="O1256" s="31"/>
      <c r="P1256" s="33" t="str">
        <f t="shared" si="79"/>
        <v/>
      </c>
      <c r="R1256" s="174" t="str">
        <f t="shared" si="80"/>
        <v/>
      </c>
    </row>
    <row r="1257" spans="1:18" ht="24.75" customHeight="1" x14ac:dyDescent="0.2">
      <c r="A1257" s="212"/>
      <c r="B1257" s="213"/>
      <c r="C1257" s="214"/>
      <c r="D1257" s="88"/>
      <c r="E1257" s="110"/>
      <c r="F1257" s="28"/>
      <c r="G1257" s="28"/>
      <c r="H1257" s="22" t="str">
        <f>IF(G1257="","",ROUNDDOWN('Lesné celky'!$C$2*G1257,2))</f>
        <v/>
      </c>
      <c r="I1257" s="28"/>
      <c r="J1257" s="28"/>
      <c r="K1257" s="28"/>
      <c r="L1257" s="28"/>
      <c r="M1257" s="24">
        <f t="shared" si="77"/>
        <v>0</v>
      </c>
      <c r="N1257" s="112" t="str">
        <f t="shared" si="78"/>
        <v/>
      </c>
      <c r="O1257" s="31"/>
      <c r="P1257" s="33" t="str">
        <f t="shared" si="79"/>
        <v/>
      </c>
      <c r="R1257" s="174" t="str">
        <f t="shared" si="80"/>
        <v/>
      </c>
    </row>
    <row r="1258" spans="1:18" ht="24.75" customHeight="1" x14ac:dyDescent="0.2">
      <c r="A1258" s="212"/>
      <c r="B1258" s="213"/>
      <c r="C1258" s="214"/>
      <c r="D1258" s="88"/>
      <c r="E1258" s="110"/>
      <c r="F1258" s="28"/>
      <c r="G1258" s="28"/>
      <c r="H1258" s="22" t="str">
        <f>IF(G1258="","",ROUNDDOWN('Lesné celky'!$C$2*G1258,2))</f>
        <v/>
      </c>
      <c r="I1258" s="28"/>
      <c r="J1258" s="28"/>
      <c r="K1258" s="28"/>
      <c r="L1258" s="28"/>
      <c r="M1258" s="24">
        <f t="shared" si="77"/>
        <v>0</v>
      </c>
      <c r="N1258" s="112" t="str">
        <f t="shared" si="78"/>
        <v/>
      </c>
      <c r="O1258" s="31"/>
      <c r="P1258" s="33" t="str">
        <f t="shared" si="79"/>
        <v/>
      </c>
      <c r="R1258" s="174" t="str">
        <f t="shared" si="80"/>
        <v/>
      </c>
    </row>
    <row r="1259" spans="1:18" ht="24.75" customHeight="1" x14ac:dyDescent="0.2">
      <c r="A1259" s="212"/>
      <c r="B1259" s="213"/>
      <c r="C1259" s="214"/>
      <c r="D1259" s="88"/>
      <c r="E1259" s="110"/>
      <c r="F1259" s="28"/>
      <c r="G1259" s="28"/>
      <c r="H1259" s="22" t="str">
        <f>IF(G1259="","",ROUNDDOWN('Lesné celky'!$C$2*G1259,2))</f>
        <v/>
      </c>
      <c r="I1259" s="28"/>
      <c r="J1259" s="28"/>
      <c r="K1259" s="28"/>
      <c r="L1259" s="28"/>
      <c r="M1259" s="24">
        <f t="shared" si="77"/>
        <v>0</v>
      </c>
      <c r="N1259" s="112" t="str">
        <f t="shared" si="78"/>
        <v/>
      </c>
      <c r="O1259" s="31"/>
      <c r="P1259" s="33" t="str">
        <f t="shared" si="79"/>
        <v/>
      </c>
      <c r="R1259" s="174" t="str">
        <f t="shared" si="80"/>
        <v/>
      </c>
    </row>
    <row r="1260" spans="1:18" ht="24.75" customHeight="1" x14ac:dyDescent="0.2">
      <c r="A1260" s="212"/>
      <c r="B1260" s="213"/>
      <c r="C1260" s="214"/>
      <c r="D1260" s="88"/>
      <c r="E1260" s="110"/>
      <c r="F1260" s="28"/>
      <c r="G1260" s="28"/>
      <c r="H1260" s="22" t="str">
        <f>IF(G1260="","",ROUNDDOWN('Lesné celky'!$C$2*G1260,2))</f>
        <v/>
      </c>
      <c r="I1260" s="28"/>
      <c r="J1260" s="28"/>
      <c r="K1260" s="28"/>
      <c r="L1260" s="28"/>
      <c r="M1260" s="24">
        <f t="shared" si="77"/>
        <v>0</v>
      </c>
      <c r="N1260" s="112" t="str">
        <f t="shared" si="78"/>
        <v/>
      </c>
      <c r="O1260" s="31"/>
      <c r="P1260" s="33" t="str">
        <f t="shared" si="79"/>
        <v/>
      </c>
      <c r="R1260" s="174" t="str">
        <f t="shared" si="80"/>
        <v/>
      </c>
    </row>
    <row r="1261" spans="1:18" ht="24.75" customHeight="1" x14ac:dyDescent="0.2">
      <c r="A1261" s="212"/>
      <c r="B1261" s="213"/>
      <c r="C1261" s="214"/>
      <c r="D1261" s="88"/>
      <c r="E1261" s="110"/>
      <c r="F1261" s="28"/>
      <c r="G1261" s="28"/>
      <c r="H1261" s="22" t="str">
        <f>IF(G1261="","",ROUNDDOWN('Lesné celky'!$C$2*G1261,2))</f>
        <v/>
      </c>
      <c r="I1261" s="28"/>
      <c r="J1261" s="28"/>
      <c r="K1261" s="28"/>
      <c r="L1261" s="28"/>
      <c r="M1261" s="24">
        <f t="shared" si="77"/>
        <v>0</v>
      </c>
      <c r="N1261" s="112" t="str">
        <f t="shared" si="78"/>
        <v/>
      </c>
      <c r="O1261" s="31"/>
      <c r="P1261" s="33" t="str">
        <f t="shared" si="79"/>
        <v/>
      </c>
      <c r="R1261" s="174" t="str">
        <f t="shared" si="80"/>
        <v/>
      </c>
    </row>
    <row r="1262" spans="1:18" ht="24.75" customHeight="1" x14ac:dyDescent="0.2">
      <c r="A1262" s="212"/>
      <c r="B1262" s="213"/>
      <c r="C1262" s="214"/>
      <c r="D1262" s="88"/>
      <c r="E1262" s="110"/>
      <c r="F1262" s="28"/>
      <c r="G1262" s="28"/>
      <c r="H1262" s="22" t="str">
        <f>IF(G1262="","",ROUNDDOWN('Lesné celky'!$C$2*G1262,2))</f>
        <v/>
      </c>
      <c r="I1262" s="28"/>
      <c r="J1262" s="28"/>
      <c r="K1262" s="28"/>
      <c r="L1262" s="28"/>
      <c r="M1262" s="24">
        <f t="shared" si="77"/>
        <v>0</v>
      </c>
      <c r="N1262" s="112" t="str">
        <f t="shared" si="78"/>
        <v/>
      </c>
      <c r="O1262" s="31"/>
      <c r="P1262" s="33" t="str">
        <f t="shared" si="79"/>
        <v/>
      </c>
      <c r="R1262" s="174" t="str">
        <f t="shared" si="80"/>
        <v/>
      </c>
    </row>
    <row r="1263" spans="1:18" ht="24.75" customHeight="1" x14ac:dyDescent="0.2">
      <c r="A1263" s="212"/>
      <c r="B1263" s="213"/>
      <c r="C1263" s="214"/>
      <c r="D1263" s="88"/>
      <c r="E1263" s="110"/>
      <c r="F1263" s="28"/>
      <c r="G1263" s="28"/>
      <c r="H1263" s="22" t="str">
        <f>IF(G1263="","",ROUNDDOWN('Lesné celky'!$C$2*G1263,2))</f>
        <v/>
      </c>
      <c r="I1263" s="28"/>
      <c r="J1263" s="28"/>
      <c r="K1263" s="28"/>
      <c r="L1263" s="28"/>
      <c r="M1263" s="24">
        <f t="shared" si="77"/>
        <v>0</v>
      </c>
      <c r="N1263" s="112" t="str">
        <f t="shared" si="78"/>
        <v/>
      </c>
      <c r="O1263" s="31"/>
      <c r="P1263" s="33" t="str">
        <f t="shared" si="79"/>
        <v/>
      </c>
      <c r="R1263" s="174" t="str">
        <f t="shared" si="80"/>
        <v/>
      </c>
    </row>
    <row r="1264" spans="1:18" ht="24.75" customHeight="1" x14ac:dyDescent="0.2">
      <c r="A1264" s="212"/>
      <c r="B1264" s="213"/>
      <c r="C1264" s="214"/>
      <c r="D1264" s="88"/>
      <c r="E1264" s="110"/>
      <c r="F1264" s="28"/>
      <c r="G1264" s="28"/>
      <c r="H1264" s="22" t="str">
        <f>IF(G1264="","",ROUNDDOWN('Lesné celky'!$C$2*G1264,2))</f>
        <v/>
      </c>
      <c r="I1264" s="28"/>
      <c r="J1264" s="28"/>
      <c r="K1264" s="28"/>
      <c r="L1264" s="28"/>
      <c r="M1264" s="24">
        <f t="shared" si="77"/>
        <v>0</v>
      </c>
      <c r="N1264" s="112" t="str">
        <f t="shared" si="78"/>
        <v/>
      </c>
      <c r="O1264" s="31"/>
      <c r="P1264" s="33" t="str">
        <f t="shared" si="79"/>
        <v/>
      </c>
      <c r="R1264" s="174" t="str">
        <f t="shared" si="80"/>
        <v/>
      </c>
    </row>
    <row r="1265" spans="1:18" ht="24.75" customHeight="1" x14ac:dyDescent="0.2">
      <c r="A1265" s="212"/>
      <c r="B1265" s="213"/>
      <c r="C1265" s="214"/>
      <c r="D1265" s="88"/>
      <c r="E1265" s="110"/>
      <c r="F1265" s="28"/>
      <c r="G1265" s="28"/>
      <c r="H1265" s="22" t="str">
        <f>IF(G1265="","",ROUNDDOWN('Lesné celky'!$C$2*G1265,2))</f>
        <v/>
      </c>
      <c r="I1265" s="28"/>
      <c r="J1265" s="28"/>
      <c r="K1265" s="28"/>
      <c r="L1265" s="28"/>
      <c r="M1265" s="24">
        <f t="shared" si="77"/>
        <v>0</v>
      </c>
      <c r="N1265" s="112" t="str">
        <f t="shared" si="78"/>
        <v/>
      </c>
      <c r="O1265" s="31"/>
      <c r="P1265" s="33" t="str">
        <f t="shared" si="79"/>
        <v/>
      </c>
      <c r="R1265" s="174" t="str">
        <f t="shared" si="80"/>
        <v/>
      </c>
    </row>
    <row r="1266" spans="1:18" ht="24.75" customHeight="1" x14ac:dyDescent="0.2">
      <c r="A1266" s="212"/>
      <c r="B1266" s="213"/>
      <c r="C1266" s="214"/>
      <c r="D1266" s="88"/>
      <c r="E1266" s="110"/>
      <c r="F1266" s="28"/>
      <c r="G1266" s="28"/>
      <c r="H1266" s="22" t="str">
        <f>IF(G1266="","",ROUNDDOWN('Lesné celky'!$C$2*G1266,2))</f>
        <v/>
      </c>
      <c r="I1266" s="28"/>
      <c r="J1266" s="28"/>
      <c r="K1266" s="28"/>
      <c r="L1266" s="28"/>
      <c r="M1266" s="24">
        <f t="shared" si="77"/>
        <v>0</v>
      </c>
      <c r="N1266" s="112" t="str">
        <f t="shared" si="78"/>
        <v/>
      </c>
      <c r="O1266" s="31"/>
      <c r="P1266" s="33" t="str">
        <f t="shared" si="79"/>
        <v/>
      </c>
      <c r="R1266" s="174" t="str">
        <f t="shared" si="80"/>
        <v/>
      </c>
    </row>
    <row r="1267" spans="1:18" ht="24.75" customHeight="1" x14ac:dyDescent="0.2">
      <c r="A1267" s="212"/>
      <c r="B1267" s="213"/>
      <c r="C1267" s="214"/>
      <c r="D1267" s="88"/>
      <c r="E1267" s="110"/>
      <c r="F1267" s="28"/>
      <c r="G1267" s="28"/>
      <c r="H1267" s="22" t="str">
        <f>IF(G1267="","",ROUNDDOWN('Lesné celky'!$C$2*G1267,2))</f>
        <v/>
      </c>
      <c r="I1267" s="28"/>
      <c r="J1267" s="28"/>
      <c r="K1267" s="28"/>
      <c r="L1267" s="28"/>
      <c r="M1267" s="24">
        <f t="shared" si="77"/>
        <v>0</v>
      </c>
      <c r="N1267" s="112" t="str">
        <f t="shared" si="78"/>
        <v/>
      </c>
      <c r="O1267" s="31"/>
      <c r="P1267" s="33" t="str">
        <f t="shared" si="79"/>
        <v/>
      </c>
      <c r="R1267" s="174" t="str">
        <f t="shared" si="80"/>
        <v/>
      </c>
    </row>
    <row r="1268" spans="1:18" ht="24.75" customHeight="1" x14ac:dyDescent="0.2">
      <c r="A1268" s="212"/>
      <c r="B1268" s="213"/>
      <c r="C1268" s="214"/>
      <c r="D1268" s="88"/>
      <c r="E1268" s="110"/>
      <c r="F1268" s="28"/>
      <c r="G1268" s="28"/>
      <c r="H1268" s="22" t="str">
        <f>IF(G1268="","",ROUNDDOWN('Lesné celky'!$C$2*G1268,2))</f>
        <v/>
      </c>
      <c r="I1268" s="28"/>
      <c r="J1268" s="28"/>
      <c r="K1268" s="28"/>
      <c r="L1268" s="28"/>
      <c r="M1268" s="24">
        <f t="shared" si="77"/>
        <v>0</v>
      </c>
      <c r="N1268" s="112" t="str">
        <f t="shared" si="78"/>
        <v/>
      </c>
      <c r="O1268" s="31"/>
      <c r="P1268" s="33" t="str">
        <f t="shared" si="79"/>
        <v/>
      </c>
      <c r="R1268" s="174" t="str">
        <f t="shared" si="80"/>
        <v/>
      </c>
    </row>
    <row r="1269" spans="1:18" ht="24.75" customHeight="1" x14ac:dyDescent="0.2">
      <c r="A1269" s="212"/>
      <c r="B1269" s="213"/>
      <c r="C1269" s="214"/>
      <c r="D1269" s="88"/>
      <c r="E1269" s="110"/>
      <c r="F1269" s="28"/>
      <c r="G1269" s="28"/>
      <c r="H1269" s="22" t="str">
        <f>IF(G1269="","",ROUNDDOWN('Lesné celky'!$C$2*G1269,2))</f>
        <v/>
      </c>
      <c r="I1269" s="28"/>
      <c r="J1269" s="28"/>
      <c r="K1269" s="28"/>
      <c r="L1269" s="28"/>
      <c r="M1269" s="24">
        <f t="shared" si="77"/>
        <v>0</v>
      </c>
      <c r="N1269" s="112" t="str">
        <f t="shared" si="78"/>
        <v/>
      </c>
      <c r="O1269" s="31"/>
      <c r="P1269" s="33" t="str">
        <f t="shared" si="79"/>
        <v/>
      </c>
      <c r="R1269" s="174" t="str">
        <f t="shared" si="80"/>
        <v/>
      </c>
    </row>
    <row r="1270" spans="1:18" ht="24.75" customHeight="1" x14ac:dyDescent="0.2">
      <c r="A1270" s="212"/>
      <c r="B1270" s="213"/>
      <c r="C1270" s="214"/>
      <c r="D1270" s="88"/>
      <c r="E1270" s="110"/>
      <c r="F1270" s="28"/>
      <c r="G1270" s="28"/>
      <c r="H1270" s="22" t="str">
        <f>IF(G1270="","",ROUNDDOWN('Lesné celky'!$C$2*G1270,2))</f>
        <v/>
      </c>
      <c r="I1270" s="28"/>
      <c r="J1270" s="28"/>
      <c r="K1270" s="28"/>
      <c r="L1270" s="28"/>
      <c r="M1270" s="24">
        <f t="shared" si="77"/>
        <v>0</v>
      </c>
      <c r="N1270" s="112" t="str">
        <f t="shared" si="78"/>
        <v/>
      </c>
      <c r="O1270" s="31"/>
      <c r="P1270" s="33" t="str">
        <f t="shared" si="79"/>
        <v/>
      </c>
      <c r="R1270" s="174" t="str">
        <f t="shared" si="80"/>
        <v/>
      </c>
    </row>
    <row r="1271" spans="1:18" ht="24.75" customHeight="1" x14ac:dyDescent="0.2">
      <c r="A1271" s="212"/>
      <c r="B1271" s="213"/>
      <c r="C1271" s="214"/>
      <c r="D1271" s="88"/>
      <c r="E1271" s="110"/>
      <c r="F1271" s="28"/>
      <c r="G1271" s="28"/>
      <c r="H1271" s="22" t="str">
        <f>IF(G1271="","",ROUNDDOWN('Lesné celky'!$C$2*G1271,2))</f>
        <v/>
      </c>
      <c r="I1271" s="28"/>
      <c r="J1271" s="28"/>
      <c r="K1271" s="28"/>
      <c r="L1271" s="28"/>
      <c r="M1271" s="24">
        <f t="shared" si="77"/>
        <v>0</v>
      </c>
      <c r="N1271" s="112" t="str">
        <f t="shared" si="78"/>
        <v/>
      </c>
      <c r="O1271" s="31"/>
      <c r="P1271" s="33" t="str">
        <f t="shared" si="79"/>
        <v/>
      </c>
      <c r="R1271" s="174" t="str">
        <f t="shared" si="80"/>
        <v/>
      </c>
    </row>
    <row r="1272" spans="1:18" ht="24.75" customHeight="1" x14ac:dyDescent="0.2">
      <c r="A1272" s="212"/>
      <c r="B1272" s="213"/>
      <c r="C1272" s="214"/>
      <c r="D1272" s="88"/>
      <c r="E1272" s="110"/>
      <c r="F1272" s="28"/>
      <c r="G1272" s="28"/>
      <c r="H1272" s="22" t="str">
        <f>IF(G1272="","",ROUNDDOWN('Lesné celky'!$C$2*G1272,2))</f>
        <v/>
      </c>
      <c r="I1272" s="28"/>
      <c r="J1272" s="28"/>
      <c r="K1272" s="28"/>
      <c r="L1272" s="28"/>
      <c r="M1272" s="24">
        <f t="shared" si="77"/>
        <v>0</v>
      </c>
      <c r="N1272" s="112" t="str">
        <f t="shared" si="78"/>
        <v/>
      </c>
      <c r="O1272" s="31"/>
      <c r="P1272" s="33" t="str">
        <f t="shared" si="79"/>
        <v/>
      </c>
      <c r="R1272" s="174" t="str">
        <f t="shared" si="80"/>
        <v/>
      </c>
    </row>
    <row r="1273" spans="1:18" ht="24.75" customHeight="1" x14ac:dyDescent="0.2">
      <c r="A1273" s="212"/>
      <c r="B1273" s="213"/>
      <c r="C1273" s="214"/>
      <c r="D1273" s="88"/>
      <c r="E1273" s="110"/>
      <c r="F1273" s="28"/>
      <c r="G1273" s="28"/>
      <c r="H1273" s="22" t="str">
        <f>IF(G1273="","",ROUNDDOWN('Lesné celky'!$C$2*G1273,2))</f>
        <v/>
      </c>
      <c r="I1273" s="28"/>
      <c r="J1273" s="28"/>
      <c r="K1273" s="28"/>
      <c r="L1273" s="28"/>
      <c r="M1273" s="24">
        <f t="shared" si="77"/>
        <v>0</v>
      </c>
      <c r="N1273" s="112" t="str">
        <f t="shared" si="78"/>
        <v/>
      </c>
      <c r="O1273" s="31"/>
      <c r="P1273" s="33" t="str">
        <f t="shared" si="79"/>
        <v/>
      </c>
      <c r="R1273" s="174" t="str">
        <f t="shared" si="80"/>
        <v/>
      </c>
    </row>
    <row r="1274" spans="1:18" ht="24.75" customHeight="1" x14ac:dyDescent="0.2">
      <c r="A1274" s="212"/>
      <c r="B1274" s="213"/>
      <c r="C1274" s="214"/>
      <c r="D1274" s="88"/>
      <c r="E1274" s="110"/>
      <c r="F1274" s="28"/>
      <c r="G1274" s="28"/>
      <c r="H1274" s="22" t="str">
        <f>IF(G1274="","",ROUNDDOWN('Lesné celky'!$C$2*G1274,2))</f>
        <v/>
      </c>
      <c r="I1274" s="28"/>
      <c r="J1274" s="28"/>
      <c r="K1274" s="28"/>
      <c r="L1274" s="28"/>
      <c r="M1274" s="24">
        <f t="shared" si="77"/>
        <v>0</v>
      </c>
      <c r="N1274" s="112" t="str">
        <f t="shared" si="78"/>
        <v/>
      </c>
      <c r="O1274" s="31"/>
      <c r="P1274" s="33" t="str">
        <f t="shared" si="79"/>
        <v/>
      </c>
      <c r="R1274" s="174" t="str">
        <f t="shared" si="80"/>
        <v/>
      </c>
    </row>
    <row r="1275" spans="1:18" ht="24.75" customHeight="1" x14ac:dyDescent="0.2">
      <c r="A1275" s="212"/>
      <c r="B1275" s="213"/>
      <c r="C1275" s="214"/>
      <c r="D1275" s="88"/>
      <c r="E1275" s="110"/>
      <c r="F1275" s="28"/>
      <c r="G1275" s="28"/>
      <c r="H1275" s="22" t="str">
        <f>IF(G1275="","",ROUNDDOWN('Lesné celky'!$C$2*G1275,2))</f>
        <v/>
      </c>
      <c r="I1275" s="28"/>
      <c r="J1275" s="28"/>
      <c r="K1275" s="28"/>
      <c r="L1275" s="28"/>
      <c r="M1275" s="24">
        <f t="shared" si="77"/>
        <v>0</v>
      </c>
      <c r="N1275" s="112" t="str">
        <f t="shared" si="78"/>
        <v/>
      </c>
      <c r="O1275" s="31"/>
      <c r="P1275" s="33" t="str">
        <f t="shared" si="79"/>
        <v/>
      </c>
      <c r="R1275" s="174" t="str">
        <f t="shared" si="80"/>
        <v/>
      </c>
    </row>
    <row r="1276" spans="1:18" ht="24.75" customHeight="1" x14ac:dyDescent="0.2">
      <c r="A1276" s="212"/>
      <c r="B1276" s="213"/>
      <c r="C1276" s="214"/>
      <c r="D1276" s="88"/>
      <c r="E1276" s="110"/>
      <c r="F1276" s="28"/>
      <c r="G1276" s="28"/>
      <c r="H1276" s="22" t="str">
        <f>IF(G1276="","",ROUNDDOWN('Lesné celky'!$C$2*G1276,2))</f>
        <v/>
      </c>
      <c r="I1276" s="28"/>
      <c r="J1276" s="28"/>
      <c r="K1276" s="28"/>
      <c r="L1276" s="28"/>
      <c r="M1276" s="24">
        <f t="shared" si="77"/>
        <v>0</v>
      </c>
      <c r="N1276" s="112" t="str">
        <f t="shared" si="78"/>
        <v/>
      </c>
      <c r="O1276" s="31"/>
      <c r="P1276" s="33" t="str">
        <f t="shared" si="79"/>
        <v/>
      </c>
      <c r="R1276" s="174" t="str">
        <f t="shared" si="80"/>
        <v/>
      </c>
    </row>
    <row r="1277" spans="1:18" ht="24.75" customHeight="1" x14ac:dyDescent="0.2">
      <c r="A1277" s="212"/>
      <c r="B1277" s="213"/>
      <c r="C1277" s="214"/>
      <c r="D1277" s="88"/>
      <c r="E1277" s="110"/>
      <c r="F1277" s="28"/>
      <c r="G1277" s="28"/>
      <c r="H1277" s="22" t="str">
        <f>IF(G1277="","",ROUNDDOWN('Lesné celky'!$C$2*G1277,2))</f>
        <v/>
      </c>
      <c r="I1277" s="28"/>
      <c r="J1277" s="28"/>
      <c r="K1277" s="28"/>
      <c r="L1277" s="28"/>
      <c r="M1277" s="24">
        <f t="shared" si="77"/>
        <v>0</v>
      </c>
      <c r="N1277" s="112" t="str">
        <f t="shared" si="78"/>
        <v/>
      </c>
      <c r="O1277" s="31"/>
      <c r="P1277" s="33" t="str">
        <f t="shared" si="79"/>
        <v/>
      </c>
      <c r="R1277" s="174" t="str">
        <f t="shared" si="80"/>
        <v/>
      </c>
    </row>
    <row r="1278" spans="1:18" ht="24.75" customHeight="1" x14ac:dyDescent="0.2">
      <c r="A1278" s="212"/>
      <c r="B1278" s="213"/>
      <c r="C1278" s="214"/>
      <c r="D1278" s="88"/>
      <c r="E1278" s="110"/>
      <c r="F1278" s="28"/>
      <c r="G1278" s="28"/>
      <c r="H1278" s="22" t="str">
        <f>IF(G1278="","",ROUNDDOWN('Lesné celky'!$C$2*G1278,2))</f>
        <v/>
      </c>
      <c r="I1278" s="28"/>
      <c r="J1278" s="28"/>
      <c r="K1278" s="28"/>
      <c r="L1278" s="28"/>
      <c r="M1278" s="24">
        <f t="shared" si="77"/>
        <v>0</v>
      </c>
      <c r="N1278" s="112" t="str">
        <f t="shared" si="78"/>
        <v/>
      </c>
      <c r="O1278" s="31"/>
      <c r="P1278" s="33" t="str">
        <f t="shared" si="79"/>
        <v/>
      </c>
      <c r="R1278" s="174" t="str">
        <f t="shared" si="80"/>
        <v/>
      </c>
    </row>
    <row r="1279" spans="1:18" ht="24.75" customHeight="1" x14ac:dyDescent="0.2">
      <c r="A1279" s="212"/>
      <c r="B1279" s="213"/>
      <c r="C1279" s="214"/>
      <c r="D1279" s="88"/>
      <c r="E1279" s="110"/>
      <c r="F1279" s="28"/>
      <c r="G1279" s="28"/>
      <c r="H1279" s="22" t="str">
        <f>IF(G1279="","",ROUNDDOWN('Lesné celky'!$C$2*G1279,2))</f>
        <v/>
      </c>
      <c r="I1279" s="28"/>
      <c r="J1279" s="28"/>
      <c r="K1279" s="28"/>
      <c r="L1279" s="28"/>
      <c r="M1279" s="24">
        <f t="shared" si="77"/>
        <v>0</v>
      </c>
      <c r="N1279" s="112" t="str">
        <f t="shared" si="78"/>
        <v/>
      </c>
      <c r="O1279" s="31"/>
      <c r="P1279" s="33" t="str">
        <f t="shared" si="79"/>
        <v/>
      </c>
      <c r="R1279" s="174" t="str">
        <f t="shared" si="80"/>
        <v/>
      </c>
    </row>
    <row r="1280" spans="1:18" ht="24.75" customHeight="1" x14ac:dyDescent="0.2">
      <c r="A1280" s="212"/>
      <c r="B1280" s="213"/>
      <c r="C1280" s="214"/>
      <c r="D1280" s="88"/>
      <c r="E1280" s="110"/>
      <c r="F1280" s="28"/>
      <c r="G1280" s="28"/>
      <c r="H1280" s="22" t="str">
        <f>IF(G1280="","",ROUNDDOWN('Lesné celky'!$C$2*G1280,2))</f>
        <v/>
      </c>
      <c r="I1280" s="28"/>
      <c r="J1280" s="28"/>
      <c r="K1280" s="28"/>
      <c r="L1280" s="28"/>
      <c r="M1280" s="24">
        <f t="shared" si="77"/>
        <v>0</v>
      </c>
      <c r="N1280" s="112" t="str">
        <f t="shared" si="78"/>
        <v/>
      </c>
      <c r="O1280" s="31"/>
      <c r="P1280" s="33" t="str">
        <f t="shared" si="79"/>
        <v/>
      </c>
      <c r="R1280" s="174" t="str">
        <f t="shared" si="80"/>
        <v/>
      </c>
    </row>
    <row r="1281" spans="1:18" ht="24.75" customHeight="1" x14ac:dyDescent="0.2">
      <c r="A1281" s="212"/>
      <c r="B1281" s="213"/>
      <c r="C1281" s="214"/>
      <c r="D1281" s="88"/>
      <c r="E1281" s="110"/>
      <c r="F1281" s="28"/>
      <c r="G1281" s="28"/>
      <c r="H1281" s="22" t="str">
        <f>IF(G1281="","",ROUNDDOWN('Lesné celky'!$C$2*G1281,2))</f>
        <v/>
      </c>
      <c r="I1281" s="28"/>
      <c r="J1281" s="28"/>
      <c r="K1281" s="28"/>
      <c r="L1281" s="28"/>
      <c r="M1281" s="24">
        <f t="shared" si="77"/>
        <v>0</v>
      </c>
      <c r="N1281" s="112" t="str">
        <f t="shared" si="78"/>
        <v/>
      </c>
      <c r="O1281" s="31"/>
      <c r="P1281" s="33" t="str">
        <f t="shared" si="79"/>
        <v/>
      </c>
      <c r="R1281" s="174" t="str">
        <f t="shared" si="80"/>
        <v/>
      </c>
    </row>
    <row r="1282" spans="1:18" ht="24.75" customHeight="1" x14ac:dyDescent="0.2">
      <c r="A1282" s="212"/>
      <c r="B1282" s="213"/>
      <c r="C1282" s="214"/>
      <c r="D1282" s="88"/>
      <c r="E1282" s="110"/>
      <c r="F1282" s="28"/>
      <c r="G1282" s="28"/>
      <c r="H1282" s="22" t="str">
        <f>IF(G1282="","",ROUNDDOWN('Lesné celky'!$C$2*G1282,2))</f>
        <v/>
      </c>
      <c r="I1282" s="28"/>
      <c r="J1282" s="28"/>
      <c r="K1282" s="28"/>
      <c r="L1282" s="28"/>
      <c r="M1282" s="24">
        <f t="shared" ref="M1282:M1345" si="81">SUM(I1282:L1282)</f>
        <v>0</v>
      </c>
      <c r="N1282" s="112" t="str">
        <f t="shared" ref="N1282:N1345" si="82">IF(ROUNDDOWN(F1282*G1282,2)-ROUNDDOWN(SUM(I1282:L1282),2)=0,"","zlý súčet")</f>
        <v/>
      </c>
      <c r="O1282" s="31"/>
      <c r="P1282" s="33" t="str">
        <f t="shared" si="79"/>
        <v/>
      </c>
      <c r="R1282" s="174" t="str">
        <f t="shared" si="80"/>
        <v/>
      </c>
    </row>
    <row r="1283" spans="1:18" ht="24.75" customHeight="1" x14ac:dyDescent="0.2">
      <c r="A1283" s="212"/>
      <c r="B1283" s="213"/>
      <c r="C1283" s="214"/>
      <c r="D1283" s="88"/>
      <c r="E1283" s="110"/>
      <c r="F1283" s="28"/>
      <c r="G1283" s="28"/>
      <c r="H1283" s="22" t="str">
        <f>IF(G1283="","",ROUNDDOWN('Lesné celky'!$C$2*G1283,2))</f>
        <v/>
      </c>
      <c r="I1283" s="28"/>
      <c r="J1283" s="28"/>
      <c r="K1283" s="28"/>
      <c r="L1283" s="28"/>
      <c r="M1283" s="24">
        <f t="shared" si="81"/>
        <v>0</v>
      </c>
      <c r="N1283" s="112" t="str">
        <f t="shared" si="82"/>
        <v/>
      </c>
      <c r="O1283" s="31"/>
      <c r="P1283" s="33" t="str">
        <f t="shared" si="79"/>
        <v/>
      </c>
      <c r="R1283" s="174" t="str">
        <f t="shared" si="80"/>
        <v/>
      </c>
    </row>
    <row r="1284" spans="1:18" ht="24.75" customHeight="1" x14ac:dyDescent="0.2">
      <c r="A1284" s="212"/>
      <c r="B1284" s="213"/>
      <c r="C1284" s="214"/>
      <c r="D1284" s="88"/>
      <c r="E1284" s="110"/>
      <c r="F1284" s="28"/>
      <c r="G1284" s="28"/>
      <c r="H1284" s="22" t="str">
        <f>IF(G1284="","",ROUNDDOWN('Lesné celky'!$C$2*G1284,2))</f>
        <v/>
      </c>
      <c r="I1284" s="28"/>
      <c r="J1284" s="28"/>
      <c r="K1284" s="28"/>
      <c r="L1284" s="28"/>
      <c r="M1284" s="24">
        <f t="shared" si="81"/>
        <v>0</v>
      </c>
      <c r="N1284" s="112" t="str">
        <f t="shared" si="82"/>
        <v/>
      </c>
      <c r="O1284" s="31"/>
      <c r="P1284" s="33" t="str">
        <f t="shared" si="79"/>
        <v/>
      </c>
      <c r="R1284" s="174" t="str">
        <f t="shared" si="80"/>
        <v/>
      </c>
    </row>
    <row r="1285" spans="1:18" ht="24.75" customHeight="1" x14ac:dyDescent="0.2">
      <c r="A1285" s="212"/>
      <c r="B1285" s="213"/>
      <c r="C1285" s="214"/>
      <c r="D1285" s="88"/>
      <c r="E1285" s="110"/>
      <c r="F1285" s="28"/>
      <c r="G1285" s="28"/>
      <c r="H1285" s="22" t="str">
        <f>IF(G1285="","",ROUNDDOWN('Lesné celky'!$C$2*G1285,2))</f>
        <v/>
      </c>
      <c r="I1285" s="28"/>
      <c r="J1285" s="28"/>
      <c r="K1285" s="28"/>
      <c r="L1285" s="28"/>
      <c r="M1285" s="24">
        <f t="shared" si="81"/>
        <v>0</v>
      </c>
      <c r="N1285" s="112" t="str">
        <f t="shared" si="82"/>
        <v/>
      </c>
      <c r="O1285" s="31"/>
      <c r="P1285" s="33" t="str">
        <f t="shared" si="79"/>
        <v/>
      </c>
      <c r="R1285" s="174" t="str">
        <f t="shared" si="80"/>
        <v/>
      </c>
    </row>
    <row r="1286" spans="1:18" ht="24.75" customHeight="1" x14ac:dyDescent="0.2">
      <c r="A1286" s="212"/>
      <c r="B1286" s="213"/>
      <c r="C1286" s="214"/>
      <c r="D1286" s="88"/>
      <c r="E1286" s="110"/>
      <c r="F1286" s="28"/>
      <c r="G1286" s="28"/>
      <c r="H1286" s="22" t="str">
        <f>IF(G1286="","",ROUNDDOWN('Lesné celky'!$C$2*G1286,2))</f>
        <v/>
      </c>
      <c r="I1286" s="28"/>
      <c r="J1286" s="28"/>
      <c r="K1286" s="28"/>
      <c r="L1286" s="28"/>
      <c r="M1286" s="24">
        <f t="shared" si="81"/>
        <v>0</v>
      </c>
      <c r="N1286" s="112" t="str">
        <f t="shared" si="82"/>
        <v/>
      </c>
      <c r="O1286" s="31"/>
      <c r="P1286" s="33" t="str">
        <f t="shared" si="79"/>
        <v/>
      </c>
      <c r="R1286" s="174" t="str">
        <f t="shared" si="80"/>
        <v/>
      </c>
    </row>
    <row r="1287" spans="1:18" ht="24.75" customHeight="1" x14ac:dyDescent="0.2">
      <c r="A1287" s="212"/>
      <c r="B1287" s="213"/>
      <c r="C1287" s="214"/>
      <c r="D1287" s="88"/>
      <c r="E1287" s="110"/>
      <c r="F1287" s="28"/>
      <c r="G1287" s="28"/>
      <c r="H1287" s="22" t="str">
        <f>IF(G1287="","",ROUNDDOWN('Lesné celky'!$C$2*G1287,2))</f>
        <v/>
      </c>
      <c r="I1287" s="28"/>
      <c r="J1287" s="28"/>
      <c r="K1287" s="28"/>
      <c r="L1287" s="28"/>
      <c r="M1287" s="24">
        <f t="shared" si="81"/>
        <v>0</v>
      </c>
      <c r="N1287" s="112" t="str">
        <f t="shared" si="82"/>
        <v/>
      </c>
      <c r="O1287" s="31"/>
      <c r="P1287" s="33" t="str">
        <f t="shared" si="79"/>
        <v/>
      </c>
      <c r="R1287" s="174" t="str">
        <f t="shared" si="80"/>
        <v/>
      </c>
    </row>
    <row r="1288" spans="1:18" ht="24.75" customHeight="1" x14ac:dyDescent="0.2">
      <c r="A1288" s="212"/>
      <c r="B1288" s="213"/>
      <c r="C1288" s="214"/>
      <c r="D1288" s="88"/>
      <c r="E1288" s="110"/>
      <c r="F1288" s="28"/>
      <c r="G1288" s="28"/>
      <c r="H1288" s="22" t="str">
        <f>IF(G1288="","",ROUNDDOWN('Lesné celky'!$C$2*G1288,2))</f>
        <v/>
      </c>
      <c r="I1288" s="28"/>
      <c r="J1288" s="28"/>
      <c r="K1288" s="28"/>
      <c r="L1288" s="28"/>
      <c r="M1288" s="24">
        <f t="shared" si="81"/>
        <v>0</v>
      </c>
      <c r="N1288" s="112" t="str">
        <f t="shared" si="82"/>
        <v/>
      </c>
      <c r="O1288" s="31"/>
      <c r="P1288" s="33" t="str">
        <f t="shared" si="79"/>
        <v/>
      </c>
      <c r="R1288" s="174" t="str">
        <f t="shared" si="80"/>
        <v/>
      </c>
    </row>
    <row r="1289" spans="1:18" ht="24.75" customHeight="1" x14ac:dyDescent="0.2">
      <c r="A1289" s="212"/>
      <c r="B1289" s="213"/>
      <c r="C1289" s="214"/>
      <c r="D1289" s="88"/>
      <c r="E1289" s="110"/>
      <c r="F1289" s="28"/>
      <c r="G1289" s="28"/>
      <c r="H1289" s="22" t="str">
        <f>IF(G1289="","",ROUNDDOWN('Lesné celky'!$C$2*G1289,2))</f>
        <v/>
      </c>
      <c r="I1289" s="28"/>
      <c r="J1289" s="28"/>
      <c r="K1289" s="28"/>
      <c r="L1289" s="28"/>
      <c r="M1289" s="24">
        <f t="shared" si="81"/>
        <v>0</v>
      </c>
      <c r="N1289" s="112" t="str">
        <f t="shared" si="82"/>
        <v/>
      </c>
      <c r="O1289" s="31"/>
      <c r="P1289" s="33" t="str">
        <f t="shared" si="79"/>
        <v/>
      </c>
      <c r="R1289" s="174" t="str">
        <f t="shared" si="80"/>
        <v/>
      </c>
    </row>
    <row r="1290" spans="1:18" ht="24.75" customHeight="1" x14ac:dyDescent="0.2">
      <c r="A1290" s="212"/>
      <c r="B1290" s="213"/>
      <c r="C1290" s="214"/>
      <c r="D1290" s="88"/>
      <c r="E1290" s="110"/>
      <c r="F1290" s="28"/>
      <c r="G1290" s="28"/>
      <c r="H1290" s="22" t="str">
        <f>IF(G1290="","",ROUNDDOWN('Lesné celky'!$C$2*G1290,2))</f>
        <v/>
      </c>
      <c r="I1290" s="28"/>
      <c r="J1290" s="28"/>
      <c r="K1290" s="28"/>
      <c r="L1290" s="28"/>
      <c r="M1290" s="24">
        <f t="shared" si="81"/>
        <v>0</v>
      </c>
      <c r="N1290" s="112" t="str">
        <f t="shared" si="82"/>
        <v/>
      </c>
      <c r="O1290" s="31"/>
      <c r="P1290" s="33" t="str">
        <f t="shared" si="79"/>
        <v/>
      </c>
      <c r="R1290" s="174" t="str">
        <f t="shared" si="80"/>
        <v/>
      </c>
    </row>
    <row r="1291" spans="1:18" ht="24.75" customHeight="1" x14ac:dyDescent="0.2">
      <c r="A1291" s="212"/>
      <c r="B1291" s="213"/>
      <c r="C1291" s="214"/>
      <c r="D1291" s="88"/>
      <c r="E1291" s="110"/>
      <c r="F1291" s="28"/>
      <c r="G1291" s="28"/>
      <c r="H1291" s="22" t="str">
        <f>IF(G1291="","",ROUNDDOWN('Lesné celky'!$C$2*G1291,2))</f>
        <v/>
      </c>
      <c r="I1291" s="28"/>
      <c r="J1291" s="28"/>
      <c r="K1291" s="28"/>
      <c r="L1291" s="28"/>
      <c r="M1291" s="24">
        <f t="shared" si="81"/>
        <v>0</v>
      </c>
      <c r="N1291" s="112" t="str">
        <f t="shared" si="82"/>
        <v/>
      </c>
      <c r="O1291" s="31"/>
      <c r="P1291" s="33" t="str">
        <f t="shared" si="79"/>
        <v/>
      </c>
      <c r="R1291" s="174" t="str">
        <f t="shared" si="80"/>
        <v/>
      </c>
    </row>
    <row r="1292" spans="1:18" ht="24.75" customHeight="1" x14ac:dyDescent="0.2">
      <c r="A1292" s="212"/>
      <c r="B1292" s="213"/>
      <c r="C1292" s="214"/>
      <c r="D1292" s="88"/>
      <c r="E1292" s="110"/>
      <c r="F1292" s="28"/>
      <c r="G1292" s="28"/>
      <c r="H1292" s="22" t="str">
        <f>IF(G1292="","",ROUNDDOWN('Lesné celky'!$C$2*G1292,2))</f>
        <v/>
      </c>
      <c r="I1292" s="28"/>
      <c r="J1292" s="28"/>
      <c r="K1292" s="28"/>
      <c r="L1292" s="28"/>
      <c r="M1292" s="24">
        <f t="shared" si="81"/>
        <v>0</v>
      </c>
      <c r="N1292" s="112" t="str">
        <f t="shared" si="82"/>
        <v/>
      </c>
      <c r="O1292" s="31"/>
      <c r="P1292" s="33" t="str">
        <f t="shared" si="79"/>
        <v/>
      </c>
      <c r="R1292" s="174" t="str">
        <f t="shared" si="80"/>
        <v/>
      </c>
    </row>
    <row r="1293" spans="1:18" ht="24.75" customHeight="1" x14ac:dyDescent="0.2">
      <c r="A1293" s="212"/>
      <c r="B1293" s="213"/>
      <c r="C1293" s="214"/>
      <c r="D1293" s="88"/>
      <c r="E1293" s="110"/>
      <c r="F1293" s="28"/>
      <c r="G1293" s="28"/>
      <c r="H1293" s="22" t="str">
        <f>IF(G1293="","",ROUNDDOWN('Lesné celky'!$C$2*G1293,2))</f>
        <v/>
      </c>
      <c r="I1293" s="28"/>
      <c r="J1293" s="28"/>
      <c r="K1293" s="28"/>
      <c r="L1293" s="28"/>
      <c r="M1293" s="24">
        <f t="shared" si="81"/>
        <v>0</v>
      </c>
      <c r="N1293" s="112" t="str">
        <f t="shared" si="82"/>
        <v/>
      </c>
      <c r="O1293" s="31"/>
      <c r="P1293" s="33" t="str">
        <f t="shared" si="79"/>
        <v/>
      </c>
      <c r="R1293" s="174" t="str">
        <f t="shared" si="80"/>
        <v/>
      </c>
    </row>
    <row r="1294" spans="1:18" ht="24.75" customHeight="1" x14ac:dyDescent="0.2">
      <c r="A1294" s="212"/>
      <c r="B1294" s="213"/>
      <c r="C1294" s="214"/>
      <c r="D1294" s="88"/>
      <c r="E1294" s="110"/>
      <c r="F1294" s="28"/>
      <c r="G1294" s="28"/>
      <c r="H1294" s="22" t="str">
        <f>IF(G1294="","",ROUNDDOWN('Lesné celky'!$C$2*G1294,2))</f>
        <v/>
      </c>
      <c r="I1294" s="28"/>
      <c r="J1294" s="28"/>
      <c r="K1294" s="28"/>
      <c r="L1294" s="28"/>
      <c r="M1294" s="24">
        <f t="shared" si="81"/>
        <v>0</v>
      </c>
      <c r="N1294" s="112" t="str">
        <f t="shared" si="82"/>
        <v/>
      </c>
      <c r="O1294" s="31"/>
      <c r="P1294" s="33" t="str">
        <f t="shared" si="79"/>
        <v/>
      </c>
      <c r="R1294" s="174" t="str">
        <f t="shared" si="80"/>
        <v/>
      </c>
    </row>
    <row r="1295" spans="1:18" ht="24.75" customHeight="1" x14ac:dyDescent="0.2">
      <c r="A1295" s="212"/>
      <c r="B1295" s="213"/>
      <c r="C1295" s="214"/>
      <c r="D1295" s="88"/>
      <c r="E1295" s="110"/>
      <c r="F1295" s="28"/>
      <c r="G1295" s="28"/>
      <c r="H1295" s="22" t="str">
        <f>IF(G1295="","",ROUNDDOWN('Lesné celky'!$C$2*G1295,2))</f>
        <v/>
      </c>
      <c r="I1295" s="28"/>
      <c r="J1295" s="28"/>
      <c r="K1295" s="28"/>
      <c r="L1295" s="28"/>
      <c r="M1295" s="24">
        <f t="shared" si="81"/>
        <v>0</v>
      </c>
      <c r="N1295" s="112" t="str">
        <f t="shared" si="82"/>
        <v/>
      </c>
      <c r="O1295" s="31"/>
      <c r="P1295" s="33" t="str">
        <f t="shared" si="79"/>
        <v/>
      </c>
      <c r="R1295" s="174" t="str">
        <f t="shared" si="80"/>
        <v/>
      </c>
    </row>
    <row r="1296" spans="1:18" ht="24.75" customHeight="1" x14ac:dyDescent="0.2">
      <c r="A1296" s="212"/>
      <c r="B1296" s="213"/>
      <c r="C1296" s="214"/>
      <c r="D1296" s="88"/>
      <c r="E1296" s="110"/>
      <c r="F1296" s="28"/>
      <c r="G1296" s="28"/>
      <c r="H1296" s="22" t="str">
        <f>IF(G1296="","",ROUNDDOWN('Lesné celky'!$C$2*G1296,2))</f>
        <v/>
      </c>
      <c r="I1296" s="28"/>
      <c r="J1296" s="28"/>
      <c r="K1296" s="28"/>
      <c r="L1296" s="28"/>
      <c r="M1296" s="24">
        <f t="shared" si="81"/>
        <v>0</v>
      </c>
      <c r="N1296" s="112" t="str">
        <f t="shared" si="82"/>
        <v/>
      </c>
      <c r="O1296" s="31"/>
      <c r="P1296" s="33" t="str">
        <f t="shared" si="79"/>
        <v/>
      </c>
      <c r="R1296" s="174" t="str">
        <f t="shared" si="80"/>
        <v/>
      </c>
    </row>
    <row r="1297" spans="1:18" ht="24.75" customHeight="1" x14ac:dyDescent="0.2">
      <c r="A1297" s="212"/>
      <c r="B1297" s="213"/>
      <c r="C1297" s="214"/>
      <c r="D1297" s="88"/>
      <c r="E1297" s="110"/>
      <c r="F1297" s="28"/>
      <c r="G1297" s="28"/>
      <c r="H1297" s="22" t="str">
        <f>IF(G1297="","",ROUNDDOWN('Lesné celky'!$C$2*G1297,2))</f>
        <v/>
      </c>
      <c r="I1297" s="28"/>
      <c r="J1297" s="28"/>
      <c r="K1297" s="28"/>
      <c r="L1297" s="28"/>
      <c r="M1297" s="24">
        <f t="shared" si="81"/>
        <v>0</v>
      </c>
      <c r="N1297" s="112" t="str">
        <f t="shared" si="82"/>
        <v/>
      </c>
      <c r="O1297" s="31"/>
      <c r="P1297" s="33" t="str">
        <f t="shared" si="79"/>
        <v/>
      </c>
      <c r="R1297" s="174" t="str">
        <f t="shared" si="80"/>
        <v/>
      </c>
    </row>
    <row r="1298" spans="1:18" ht="24.75" customHeight="1" x14ac:dyDescent="0.2">
      <c r="A1298" s="212"/>
      <c r="B1298" s="213"/>
      <c r="C1298" s="214"/>
      <c r="D1298" s="88"/>
      <c r="E1298" s="110"/>
      <c r="F1298" s="28"/>
      <c r="G1298" s="28"/>
      <c r="H1298" s="22" t="str">
        <f>IF(G1298="","",ROUNDDOWN('Lesné celky'!$C$2*G1298,2))</f>
        <v/>
      </c>
      <c r="I1298" s="28"/>
      <c r="J1298" s="28"/>
      <c r="K1298" s="28"/>
      <c r="L1298" s="28"/>
      <c r="M1298" s="24">
        <f t="shared" si="81"/>
        <v>0</v>
      </c>
      <c r="N1298" s="112" t="str">
        <f t="shared" si="82"/>
        <v/>
      </c>
      <c r="O1298" s="31"/>
      <c r="P1298" s="33" t="str">
        <f t="shared" si="79"/>
        <v/>
      </c>
      <c r="R1298" s="174" t="str">
        <f t="shared" si="80"/>
        <v/>
      </c>
    </row>
    <row r="1299" spans="1:18" ht="24.75" customHeight="1" x14ac:dyDescent="0.2">
      <c r="A1299" s="212"/>
      <c r="B1299" s="213"/>
      <c r="C1299" s="214"/>
      <c r="D1299" s="88"/>
      <c r="E1299" s="110"/>
      <c r="F1299" s="28"/>
      <c r="G1299" s="28"/>
      <c r="H1299" s="22" t="str">
        <f>IF(G1299="","",ROUNDDOWN('Lesné celky'!$C$2*G1299,2))</f>
        <v/>
      </c>
      <c r="I1299" s="28"/>
      <c r="J1299" s="28"/>
      <c r="K1299" s="28"/>
      <c r="L1299" s="28"/>
      <c r="M1299" s="24">
        <f t="shared" si="81"/>
        <v>0</v>
      </c>
      <c r="N1299" s="112" t="str">
        <f t="shared" si="82"/>
        <v/>
      </c>
      <c r="O1299" s="31"/>
      <c r="P1299" s="33" t="str">
        <f t="shared" si="79"/>
        <v/>
      </c>
      <c r="R1299" s="174" t="str">
        <f t="shared" si="80"/>
        <v/>
      </c>
    </row>
    <row r="1300" spans="1:18" ht="24.75" customHeight="1" x14ac:dyDescent="0.2">
      <c r="A1300" s="212"/>
      <c r="B1300" s="213"/>
      <c r="C1300" s="214"/>
      <c r="D1300" s="88"/>
      <c r="E1300" s="110"/>
      <c r="F1300" s="28"/>
      <c r="G1300" s="28"/>
      <c r="H1300" s="22" t="str">
        <f>IF(G1300="","",ROUNDDOWN('Lesné celky'!$C$2*G1300,2))</f>
        <v/>
      </c>
      <c r="I1300" s="28"/>
      <c r="J1300" s="28"/>
      <c r="K1300" s="28"/>
      <c r="L1300" s="28"/>
      <c r="M1300" s="24">
        <f t="shared" si="81"/>
        <v>0</v>
      </c>
      <c r="N1300" s="112" t="str">
        <f t="shared" si="82"/>
        <v/>
      </c>
      <c r="O1300" s="31"/>
      <c r="P1300" s="33" t="str">
        <f t="shared" ref="P1300:P1363" si="83">IF(H1300="","",H1300-O1300)</f>
        <v/>
      </c>
      <c r="R1300" s="174" t="str">
        <f t="shared" ref="R1300:R1363" si="84">IF(AND(H1300&lt;&gt;"",OR(E1300="",D1300="",A1300="")),"nekorektne zadané údaje","")</f>
        <v/>
      </c>
    </row>
    <row r="1301" spans="1:18" ht="24.75" customHeight="1" x14ac:dyDescent="0.2">
      <c r="A1301" s="212"/>
      <c r="B1301" s="213"/>
      <c r="C1301" s="214"/>
      <c r="D1301" s="88"/>
      <c r="E1301" s="110"/>
      <c r="F1301" s="28"/>
      <c r="G1301" s="28"/>
      <c r="H1301" s="22" t="str">
        <f>IF(G1301="","",ROUNDDOWN('Lesné celky'!$C$2*G1301,2))</f>
        <v/>
      </c>
      <c r="I1301" s="28"/>
      <c r="J1301" s="28"/>
      <c r="K1301" s="28"/>
      <c r="L1301" s="28"/>
      <c r="M1301" s="24">
        <f t="shared" si="81"/>
        <v>0</v>
      </c>
      <c r="N1301" s="112" t="str">
        <f t="shared" si="82"/>
        <v/>
      </c>
      <c r="O1301" s="31"/>
      <c r="P1301" s="33" t="str">
        <f t="shared" si="83"/>
        <v/>
      </c>
      <c r="R1301" s="174" t="str">
        <f t="shared" si="84"/>
        <v/>
      </c>
    </row>
    <row r="1302" spans="1:18" ht="24.75" customHeight="1" x14ac:dyDescent="0.2">
      <c r="A1302" s="212"/>
      <c r="B1302" s="213"/>
      <c r="C1302" s="214"/>
      <c r="D1302" s="88"/>
      <c r="E1302" s="110"/>
      <c r="F1302" s="28"/>
      <c r="G1302" s="28"/>
      <c r="H1302" s="22" t="str">
        <f>IF(G1302="","",ROUNDDOWN('Lesné celky'!$C$2*G1302,2))</f>
        <v/>
      </c>
      <c r="I1302" s="28"/>
      <c r="J1302" s="28"/>
      <c r="K1302" s="28"/>
      <c r="L1302" s="28"/>
      <c r="M1302" s="24">
        <f t="shared" si="81"/>
        <v>0</v>
      </c>
      <c r="N1302" s="112" t="str">
        <f t="shared" si="82"/>
        <v/>
      </c>
      <c r="O1302" s="31"/>
      <c r="P1302" s="33" t="str">
        <f t="shared" si="83"/>
        <v/>
      </c>
      <c r="R1302" s="174" t="str">
        <f t="shared" si="84"/>
        <v/>
      </c>
    </row>
    <row r="1303" spans="1:18" ht="24.75" customHeight="1" x14ac:dyDescent="0.2">
      <c r="A1303" s="212"/>
      <c r="B1303" s="213"/>
      <c r="C1303" s="214"/>
      <c r="D1303" s="88"/>
      <c r="E1303" s="110"/>
      <c r="F1303" s="28"/>
      <c r="G1303" s="28"/>
      <c r="H1303" s="22" t="str">
        <f>IF(G1303="","",ROUNDDOWN('Lesné celky'!$C$2*G1303,2))</f>
        <v/>
      </c>
      <c r="I1303" s="28"/>
      <c r="J1303" s="28"/>
      <c r="K1303" s="28"/>
      <c r="L1303" s="28"/>
      <c r="M1303" s="24">
        <f t="shared" si="81"/>
        <v>0</v>
      </c>
      <c r="N1303" s="112" t="str">
        <f t="shared" si="82"/>
        <v/>
      </c>
      <c r="O1303" s="31"/>
      <c r="P1303" s="33" t="str">
        <f t="shared" si="83"/>
        <v/>
      </c>
      <c r="R1303" s="174" t="str">
        <f t="shared" si="84"/>
        <v/>
      </c>
    </row>
    <row r="1304" spans="1:18" ht="24.75" customHeight="1" x14ac:dyDescent="0.2">
      <c r="A1304" s="212"/>
      <c r="B1304" s="213"/>
      <c r="C1304" s="214"/>
      <c r="D1304" s="88"/>
      <c r="E1304" s="110"/>
      <c r="F1304" s="28"/>
      <c r="G1304" s="28"/>
      <c r="H1304" s="22" t="str">
        <f>IF(G1304="","",ROUNDDOWN('Lesné celky'!$C$2*G1304,2))</f>
        <v/>
      </c>
      <c r="I1304" s="28"/>
      <c r="J1304" s="28"/>
      <c r="K1304" s="28"/>
      <c r="L1304" s="28"/>
      <c r="M1304" s="24">
        <f t="shared" si="81"/>
        <v>0</v>
      </c>
      <c r="N1304" s="112" t="str">
        <f t="shared" si="82"/>
        <v/>
      </c>
      <c r="O1304" s="31"/>
      <c r="P1304" s="33" t="str">
        <f t="shared" si="83"/>
        <v/>
      </c>
      <c r="R1304" s="174" t="str">
        <f t="shared" si="84"/>
        <v/>
      </c>
    </row>
    <row r="1305" spans="1:18" ht="24.75" customHeight="1" x14ac:dyDescent="0.2">
      <c r="A1305" s="212"/>
      <c r="B1305" s="213"/>
      <c r="C1305" s="214"/>
      <c r="D1305" s="88"/>
      <c r="E1305" s="110"/>
      <c r="F1305" s="28"/>
      <c r="G1305" s="28"/>
      <c r="H1305" s="22" t="str">
        <f>IF(G1305="","",ROUNDDOWN('Lesné celky'!$C$2*G1305,2))</f>
        <v/>
      </c>
      <c r="I1305" s="28"/>
      <c r="J1305" s="28"/>
      <c r="K1305" s="28"/>
      <c r="L1305" s="28"/>
      <c r="M1305" s="24">
        <f t="shared" si="81"/>
        <v>0</v>
      </c>
      <c r="N1305" s="112" t="str">
        <f t="shared" si="82"/>
        <v/>
      </c>
      <c r="O1305" s="31"/>
      <c r="P1305" s="33" t="str">
        <f t="shared" si="83"/>
        <v/>
      </c>
      <c r="R1305" s="174" t="str">
        <f t="shared" si="84"/>
        <v/>
      </c>
    </row>
    <row r="1306" spans="1:18" ht="24.75" customHeight="1" x14ac:dyDescent="0.2">
      <c r="A1306" s="212"/>
      <c r="B1306" s="213"/>
      <c r="C1306" s="214"/>
      <c r="D1306" s="88"/>
      <c r="E1306" s="110"/>
      <c r="F1306" s="28"/>
      <c r="G1306" s="28"/>
      <c r="H1306" s="22" t="str">
        <f>IF(G1306="","",ROUNDDOWN('Lesné celky'!$C$2*G1306,2))</f>
        <v/>
      </c>
      <c r="I1306" s="28"/>
      <c r="J1306" s="28"/>
      <c r="K1306" s="28"/>
      <c r="L1306" s="28"/>
      <c r="M1306" s="24">
        <f t="shared" si="81"/>
        <v>0</v>
      </c>
      <c r="N1306" s="112" t="str">
        <f t="shared" si="82"/>
        <v/>
      </c>
      <c r="O1306" s="31"/>
      <c r="P1306" s="33" t="str">
        <f t="shared" si="83"/>
        <v/>
      </c>
      <c r="R1306" s="174" t="str">
        <f t="shared" si="84"/>
        <v/>
      </c>
    </row>
    <row r="1307" spans="1:18" ht="24.75" customHeight="1" x14ac:dyDescent="0.2">
      <c r="A1307" s="212"/>
      <c r="B1307" s="213"/>
      <c r="C1307" s="214"/>
      <c r="D1307" s="88"/>
      <c r="E1307" s="110"/>
      <c r="F1307" s="28"/>
      <c r="G1307" s="28"/>
      <c r="H1307" s="22" t="str">
        <f>IF(G1307="","",ROUNDDOWN('Lesné celky'!$C$2*G1307,2))</f>
        <v/>
      </c>
      <c r="I1307" s="28"/>
      <c r="J1307" s="28"/>
      <c r="K1307" s="28"/>
      <c r="L1307" s="28"/>
      <c r="M1307" s="24">
        <f t="shared" si="81"/>
        <v>0</v>
      </c>
      <c r="N1307" s="112" t="str">
        <f t="shared" si="82"/>
        <v/>
      </c>
      <c r="O1307" s="31"/>
      <c r="P1307" s="33" t="str">
        <f t="shared" si="83"/>
        <v/>
      </c>
      <c r="R1307" s="174" t="str">
        <f t="shared" si="84"/>
        <v/>
      </c>
    </row>
    <row r="1308" spans="1:18" ht="24.75" customHeight="1" x14ac:dyDescent="0.2">
      <c r="A1308" s="212"/>
      <c r="B1308" s="213"/>
      <c r="C1308" s="214"/>
      <c r="D1308" s="88"/>
      <c r="E1308" s="110"/>
      <c r="F1308" s="28"/>
      <c r="G1308" s="28"/>
      <c r="H1308" s="22" t="str">
        <f>IF(G1308="","",ROUNDDOWN('Lesné celky'!$C$2*G1308,2))</f>
        <v/>
      </c>
      <c r="I1308" s="28"/>
      <c r="J1308" s="28"/>
      <c r="K1308" s="28"/>
      <c r="L1308" s="28"/>
      <c r="M1308" s="24">
        <f t="shared" si="81"/>
        <v>0</v>
      </c>
      <c r="N1308" s="112" t="str">
        <f t="shared" si="82"/>
        <v/>
      </c>
      <c r="O1308" s="31"/>
      <c r="P1308" s="33" t="str">
        <f t="shared" si="83"/>
        <v/>
      </c>
      <c r="R1308" s="174" t="str">
        <f t="shared" si="84"/>
        <v/>
      </c>
    </row>
    <row r="1309" spans="1:18" ht="24.75" customHeight="1" x14ac:dyDescent="0.2">
      <c r="A1309" s="212"/>
      <c r="B1309" s="213"/>
      <c r="C1309" s="214"/>
      <c r="D1309" s="88"/>
      <c r="E1309" s="110"/>
      <c r="F1309" s="28"/>
      <c r="G1309" s="28"/>
      <c r="H1309" s="22" t="str">
        <f>IF(G1309="","",ROUNDDOWN('Lesné celky'!$C$2*G1309,2))</f>
        <v/>
      </c>
      <c r="I1309" s="28"/>
      <c r="J1309" s="28"/>
      <c r="K1309" s="28"/>
      <c r="L1309" s="28"/>
      <c r="M1309" s="24">
        <f t="shared" si="81"/>
        <v>0</v>
      </c>
      <c r="N1309" s="112" t="str">
        <f t="shared" si="82"/>
        <v/>
      </c>
      <c r="O1309" s="31"/>
      <c r="P1309" s="33" t="str">
        <f t="shared" si="83"/>
        <v/>
      </c>
      <c r="R1309" s="174" t="str">
        <f t="shared" si="84"/>
        <v/>
      </c>
    </row>
    <row r="1310" spans="1:18" ht="24.75" customHeight="1" x14ac:dyDescent="0.2">
      <c r="A1310" s="212"/>
      <c r="B1310" s="213"/>
      <c r="C1310" s="214"/>
      <c r="D1310" s="88"/>
      <c r="E1310" s="110"/>
      <c r="F1310" s="28"/>
      <c r="G1310" s="28"/>
      <c r="H1310" s="22" t="str">
        <f>IF(G1310="","",ROUNDDOWN('Lesné celky'!$C$2*G1310,2))</f>
        <v/>
      </c>
      <c r="I1310" s="28"/>
      <c r="J1310" s="28"/>
      <c r="K1310" s="28"/>
      <c r="L1310" s="28"/>
      <c r="M1310" s="24">
        <f t="shared" si="81"/>
        <v>0</v>
      </c>
      <c r="N1310" s="112" t="str">
        <f t="shared" si="82"/>
        <v/>
      </c>
      <c r="O1310" s="31"/>
      <c r="P1310" s="33" t="str">
        <f t="shared" si="83"/>
        <v/>
      </c>
      <c r="R1310" s="174" t="str">
        <f t="shared" si="84"/>
        <v/>
      </c>
    </row>
    <row r="1311" spans="1:18" ht="24.75" customHeight="1" x14ac:dyDescent="0.2">
      <c r="A1311" s="212"/>
      <c r="B1311" s="213"/>
      <c r="C1311" s="214"/>
      <c r="D1311" s="88"/>
      <c r="E1311" s="110"/>
      <c r="F1311" s="28"/>
      <c r="G1311" s="28"/>
      <c r="H1311" s="22" t="str">
        <f>IF(G1311="","",ROUNDDOWN('Lesné celky'!$C$2*G1311,2))</f>
        <v/>
      </c>
      <c r="I1311" s="28"/>
      <c r="J1311" s="28"/>
      <c r="K1311" s="28"/>
      <c r="L1311" s="28"/>
      <c r="M1311" s="24">
        <f t="shared" si="81"/>
        <v>0</v>
      </c>
      <c r="N1311" s="112" t="str">
        <f t="shared" si="82"/>
        <v/>
      </c>
      <c r="O1311" s="31"/>
      <c r="P1311" s="33" t="str">
        <f t="shared" si="83"/>
        <v/>
      </c>
      <c r="R1311" s="174" t="str">
        <f t="shared" si="84"/>
        <v/>
      </c>
    </row>
    <row r="1312" spans="1:18" ht="24.75" customHeight="1" x14ac:dyDescent="0.2">
      <c r="A1312" s="212"/>
      <c r="B1312" s="213"/>
      <c r="C1312" s="214"/>
      <c r="D1312" s="88"/>
      <c r="E1312" s="110"/>
      <c r="F1312" s="28"/>
      <c r="G1312" s="28"/>
      <c r="H1312" s="22" t="str">
        <f>IF(G1312="","",ROUNDDOWN('Lesné celky'!$C$2*G1312,2))</f>
        <v/>
      </c>
      <c r="I1312" s="28"/>
      <c r="J1312" s="28"/>
      <c r="K1312" s="28"/>
      <c r="L1312" s="28"/>
      <c r="M1312" s="24">
        <f t="shared" si="81"/>
        <v>0</v>
      </c>
      <c r="N1312" s="112" t="str">
        <f t="shared" si="82"/>
        <v/>
      </c>
      <c r="O1312" s="31"/>
      <c r="P1312" s="33" t="str">
        <f t="shared" si="83"/>
        <v/>
      </c>
      <c r="R1312" s="174" t="str">
        <f t="shared" si="84"/>
        <v/>
      </c>
    </row>
    <row r="1313" spans="1:18" ht="24.75" customHeight="1" x14ac:dyDescent="0.2">
      <c r="A1313" s="212"/>
      <c r="B1313" s="213"/>
      <c r="C1313" s="214"/>
      <c r="D1313" s="88"/>
      <c r="E1313" s="110"/>
      <c r="F1313" s="28"/>
      <c r="G1313" s="28"/>
      <c r="H1313" s="22" t="str">
        <f>IF(G1313="","",ROUNDDOWN('Lesné celky'!$C$2*G1313,2))</f>
        <v/>
      </c>
      <c r="I1313" s="28"/>
      <c r="J1313" s="28"/>
      <c r="K1313" s="28"/>
      <c r="L1313" s="28"/>
      <c r="M1313" s="24">
        <f t="shared" si="81"/>
        <v>0</v>
      </c>
      <c r="N1313" s="112" t="str">
        <f t="shared" si="82"/>
        <v/>
      </c>
      <c r="O1313" s="31"/>
      <c r="P1313" s="33" t="str">
        <f t="shared" si="83"/>
        <v/>
      </c>
      <c r="R1313" s="174" t="str">
        <f t="shared" si="84"/>
        <v/>
      </c>
    </row>
    <row r="1314" spans="1:18" ht="24.75" customHeight="1" x14ac:dyDescent="0.2">
      <c r="A1314" s="212"/>
      <c r="B1314" s="213"/>
      <c r="C1314" s="214"/>
      <c r="D1314" s="88"/>
      <c r="E1314" s="110"/>
      <c r="F1314" s="28"/>
      <c r="G1314" s="28"/>
      <c r="H1314" s="22" t="str">
        <f>IF(G1314="","",ROUNDDOWN('Lesné celky'!$C$2*G1314,2))</f>
        <v/>
      </c>
      <c r="I1314" s="28"/>
      <c r="J1314" s="28"/>
      <c r="K1314" s="28"/>
      <c r="L1314" s="28"/>
      <c r="M1314" s="24">
        <f t="shared" si="81"/>
        <v>0</v>
      </c>
      <c r="N1314" s="112" t="str">
        <f t="shared" si="82"/>
        <v/>
      </c>
      <c r="O1314" s="31"/>
      <c r="P1314" s="33" t="str">
        <f t="shared" si="83"/>
        <v/>
      </c>
      <c r="R1314" s="174" t="str">
        <f t="shared" si="84"/>
        <v/>
      </c>
    </row>
    <row r="1315" spans="1:18" ht="24.75" customHeight="1" x14ac:dyDescent="0.2">
      <c r="A1315" s="212"/>
      <c r="B1315" s="213"/>
      <c r="C1315" s="214"/>
      <c r="D1315" s="88"/>
      <c r="E1315" s="110"/>
      <c r="F1315" s="28"/>
      <c r="G1315" s="28"/>
      <c r="H1315" s="22" t="str">
        <f>IF(G1315="","",ROUNDDOWN('Lesné celky'!$C$2*G1315,2))</f>
        <v/>
      </c>
      <c r="I1315" s="28"/>
      <c r="J1315" s="28"/>
      <c r="K1315" s="28"/>
      <c r="L1315" s="28"/>
      <c r="M1315" s="24">
        <f t="shared" si="81"/>
        <v>0</v>
      </c>
      <c r="N1315" s="112" t="str">
        <f t="shared" si="82"/>
        <v/>
      </c>
      <c r="O1315" s="31"/>
      <c r="P1315" s="33" t="str">
        <f t="shared" si="83"/>
        <v/>
      </c>
      <c r="R1315" s="174" t="str">
        <f t="shared" si="84"/>
        <v/>
      </c>
    </row>
    <row r="1316" spans="1:18" ht="24.75" customHeight="1" x14ac:dyDescent="0.2">
      <c r="A1316" s="212"/>
      <c r="B1316" s="213"/>
      <c r="C1316" s="214"/>
      <c r="D1316" s="88"/>
      <c r="E1316" s="110"/>
      <c r="F1316" s="28"/>
      <c r="G1316" s="28"/>
      <c r="H1316" s="22" t="str">
        <f>IF(G1316="","",ROUNDDOWN('Lesné celky'!$C$2*G1316,2))</f>
        <v/>
      </c>
      <c r="I1316" s="28"/>
      <c r="J1316" s="28"/>
      <c r="K1316" s="28"/>
      <c r="L1316" s="28"/>
      <c r="M1316" s="24">
        <f t="shared" si="81"/>
        <v>0</v>
      </c>
      <c r="N1316" s="112" t="str">
        <f t="shared" si="82"/>
        <v/>
      </c>
      <c r="O1316" s="31"/>
      <c r="P1316" s="33" t="str">
        <f t="shared" si="83"/>
        <v/>
      </c>
      <c r="R1316" s="174" t="str">
        <f t="shared" si="84"/>
        <v/>
      </c>
    </row>
    <row r="1317" spans="1:18" ht="24.75" customHeight="1" x14ac:dyDescent="0.2">
      <c r="A1317" s="212"/>
      <c r="B1317" s="213"/>
      <c r="C1317" s="214"/>
      <c r="D1317" s="88"/>
      <c r="E1317" s="110"/>
      <c r="F1317" s="28"/>
      <c r="G1317" s="28"/>
      <c r="H1317" s="22" t="str">
        <f>IF(G1317="","",ROUNDDOWN('Lesné celky'!$C$2*G1317,2))</f>
        <v/>
      </c>
      <c r="I1317" s="28"/>
      <c r="J1317" s="28"/>
      <c r="K1317" s="28"/>
      <c r="L1317" s="28"/>
      <c r="M1317" s="24">
        <f t="shared" si="81"/>
        <v>0</v>
      </c>
      <c r="N1317" s="112" t="str">
        <f t="shared" si="82"/>
        <v/>
      </c>
      <c r="O1317" s="31"/>
      <c r="P1317" s="33" t="str">
        <f t="shared" si="83"/>
        <v/>
      </c>
      <c r="R1317" s="174" t="str">
        <f t="shared" si="84"/>
        <v/>
      </c>
    </row>
    <row r="1318" spans="1:18" ht="24.75" customHeight="1" x14ac:dyDescent="0.2">
      <c r="A1318" s="212"/>
      <c r="B1318" s="213"/>
      <c r="C1318" s="214"/>
      <c r="D1318" s="88"/>
      <c r="E1318" s="110"/>
      <c r="F1318" s="28"/>
      <c r="G1318" s="28"/>
      <c r="H1318" s="22" t="str">
        <f>IF(G1318="","",ROUNDDOWN('Lesné celky'!$C$2*G1318,2))</f>
        <v/>
      </c>
      <c r="I1318" s="28"/>
      <c r="J1318" s="28"/>
      <c r="K1318" s="28"/>
      <c r="L1318" s="28"/>
      <c r="M1318" s="24">
        <f t="shared" si="81"/>
        <v>0</v>
      </c>
      <c r="N1318" s="112" t="str">
        <f t="shared" si="82"/>
        <v/>
      </c>
      <c r="O1318" s="31"/>
      <c r="P1318" s="33" t="str">
        <f t="shared" si="83"/>
        <v/>
      </c>
      <c r="R1318" s="174" t="str">
        <f t="shared" si="84"/>
        <v/>
      </c>
    </row>
    <row r="1319" spans="1:18" ht="24.75" customHeight="1" x14ac:dyDescent="0.2">
      <c r="A1319" s="212"/>
      <c r="B1319" s="213"/>
      <c r="C1319" s="214"/>
      <c r="D1319" s="88"/>
      <c r="E1319" s="110"/>
      <c r="F1319" s="28"/>
      <c r="G1319" s="28"/>
      <c r="H1319" s="22" t="str">
        <f>IF(G1319="","",ROUNDDOWN('Lesné celky'!$C$2*G1319,2))</f>
        <v/>
      </c>
      <c r="I1319" s="28"/>
      <c r="J1319" s="28"/>
      <c r="K1319" s="28"/>
      <c r="L1319" s="28"/>
      <c r="M1319" s="24">
        <f t="shared" si="81"/>
        <v>0</v>
      </c>
      <c r="N1319" s="112" t="str">
        <f t="shared" si="82"/>
        <v/>
      </c>
      <c r="O1319" s="31"/>
      <c r="P1319" s="33" t="str">
        <f t="shared" si="83"/>
        <v/>
      </c>
      <c r="R1319" s="174" t="str">
        <f t="shared" si="84"/>
        <v/>
      </c>
    </row>
    <row r="1320" spans="1:18" ht="24.75" customHeight="1" x14ac:dyDescent="0.2">
      <c r="A1320" s="212"/>
      <c r="B1320" s="213"/>
      <c r="C1320" s="214"/>
      <c r="D1320" s="88"/>
      <c r="E1320" s="110"/>
      <c r="F1320" s="28"/>
      <c r="G1320" s="28"/>
      <c r="H1320" s="22" t="str">
        <f>IF(G1320="","",ROUNDDOWN('Lesné celky'!$C$2*G1320,2))</f>
        <v/>
      </c>
      <c r="I1320" s="28"/>
      <c r="J1320" s="28"/>
      <c r="K1320" s="28"/>
      <c r="L1320" s="28"/>
      <c r="M1320" s="24">
        <f t="shared" si="81"/>
        <v>0</v>
      </c>
      <c r="N1320" s="112" t="str">
        <f t="shared" si="82"/>
        <v/>
      </c>
      <c r="O1320" s="31"/>
      <c r="P1320" s="33" t="str">
        <f t="shared" si="83"/>
        <v/>
      </c>
      <c r="R1320" s="174" t="str">
        <f t="shared" si="84"/>
        <v/>
      </c>
    </row>
    <row r="1321" spans="1:18" ht="24.75" customHeight="1" x14ac:dyDescent="0.2">
      <c r="A1321" s="212"/>
      <c r="B1321" s="213"/>
      <c r="C1321" s="214"/>
      <c r="D1321" s="88"/>
      <c r="E1321" s="110"/>
      <c r="F1321" s="28"/>
      <c r="G1321" s="28"/>
      <c r="H1321" s="22" t="str">
        <f>IF(G1321="","",ROUNDDOWN('Lesné celky'!$C$2*G1321,2))</f>
        <v/>
      </c>
      <c r="I1321" s="28"/>
      <c r="J1321" s="28"/>
      <c r="K1321" s="28"/>
      <c r="L1321" s="28"/>
      <c r="M1321" s="24">
        <f t="shared" si="81"/>
        <v>0</v>
      </c>
      <c r="N1321" s="112" t="str">
        <f t="shared" si="82"/>
        <v/>
      </c>
      <c r="O1321" s="31"/>
      <c r="P1321" s="33" t="str">
        <f t="shared" si="83"/>
        <v/>
      </c>
      <c r="R1321" s="174" t="str">
        <f t="shared" si="84"/>
        <v/>
      </c>
    </row>
    <row r="1322" spans="1:18" ht="24.75" customHeight="1" x14ac:dyDescent="0.2">
      <c r="A1322" s="212"/>
      <c r="B1322" s="213"/>
      <c r="C1322" s="214"/>
      <c r="D1322" s="88"/>
      <c r="E1322" s="110"/>
      <c r="F1322" s="28"/>
      <c r="G1322" s="28"/>
      <c r="H1322" s="22" t="str">
        <f>IF(G1322="","",ROUNDDOWN('Lesné celky'!$C$2*G1322,2))</f>
        <v/>
      </c>
      <c r="I1322" s="28"/>
      <c r="J1322" s="28"/>
      <c r="K1322" s="28"/>
      <c r="L1322" s="28"/>
      <c r="M1322" s="24">
        <f t="shared" si="81"/>
        <v>0</v>
      </c>
      <c r="N1322" s="112" t="str">
        <f t="shared" si="82"/>
        <v/>
      </c>
      <c r="O1322" s="31"/>
      <c r="P1322" s="33" t="str">
        <f t="shared" si="83"/>
        <v/>
      </c>
      <c r="R1322" s="174" t="str">
        <f t="shared" si="84"/>
        <v/>
      </c>
    </row>
    <row r="1323" spans="1:18" ht="24.75" customHeight="1" x14ac:dyDescent="0.2">
      <c r="A1323" s="212"/>
      <c r="B1323" s="213"/>
      <c r="C1323" s="214"/>
      <c r="D1323" s="88"/>
      <c r="E1323" s="110"/>
      <c r="F1323" s="28"/>
      <c r="G1323" s="28"/>
      <c r="H1323" s="22" t="str">
        <f>IF(G1323="","",ROUNDDOWN('Lesné celky'!$C$2*G1323,2))</f>
        <v/>
      </c>
      <c r="I1323" s="28"/>
      <c r="J1323" s="28"/>
      <c r="K1323" s="28"/>
      <c r="L1323" s="28"/>
      <c r="M1323" s="24">
        <f t="shared" si="81"/>
        <v>0</v>
      </c>
      <c r="N1323" s="112" t="str">
        <f t="shared" si="82"/>
        <v/>
      </c>
      <c r="O1323" s="31"/>
      <c r="P1323" s="33" t="str">
        <f t="shared" si="83"/>
        <v/>
      </c>
      <c r="R1323" s="174" t="str">
        <f t="shared" si="84"/>
        <v/>
      </c>
    </row>
    <row r="1324" spans="1:18" ht="24.75" customHeight="1" x14ac:dyDescent="0.2">
      <c r="A1324" s="212"/>
      <c r="B1324" s="213"/>
      <c r="C1324" s="214"/>
      <c r="D1324" s="88"/>
      <c r="E1324" s="110"/>
      <c r="F1324" s="28"/>
      <c r="G1324" s="28"/>
      <c r="H1324" s="22" t="str">
        <f>IF(G1324="","",ROUNDDOWN('Lesné celky'!$C$2*G1324,2))</f>
        <v/>
      </c>
      <c r="I1324" s="28"/>
      <c r="J1324" s="28"/>
      <c r="K1324" s="28"/>
      <c r="L1324" s="28"/>
      <c r="M1324" s="24">
        <f t="shared" si="81"/>
        <v>0</v>
      </c>
      <c r="N1324" s="112" t="str">
        <f t="shared" si="82"/>
        <v/>
      </c>
      <c r="O1324" s="31"/>
      <c r="P1324" s="33" t="str">
        <f t="shared" si="83"/>
        <v/>
      </c>
      <c r="R1324" s="174" t="str">
        <f t="shared" si="84"/>
        <v/>
      </c>
    </row>
    <row r="1325" spans="1:18" ht="24.75" customHeight="1" x14ac:dyDescent="0.2">
      <c r="A1325" s="212"/>
      <c r="B1325" s="213"/>
      <c r="C1325" s="214"/>
      <c r="D1325" s="88"/>
      <c r="E1325" s="110"/>
      <c r="F1325" s="28"/>
      <c r="G1325" s="28"/>
      <c r="H1325" s="22" t="str">
        <f>IF(G1325="","",ROUNDDOWN('Lesné celky'!$C$2*G1325,2))</f>
        <v/>
      </c>
      <c r="I1325" s="28"/>
      <c r="J1325" s="28"/>
      <c r="K1325" s="28"/>
      <c r="L1325" s="28"/>
      <c r="M1325" s="24">
        <f t="shared" si="81"/>
        <v>0</v>
      </c>
      <c r="N1325" s="112" t="str">
        <f t="shared" si="82"/>
        <v/>
      </c>
      <c r="O1325" s="31"/>
      <c r="P1325" s="33" t="str">
        <f t="shared" si="83"/>
        <v/>
      </c>
      <c r="R1325" s="174" t="str">
        <f t="shared" si="84"/>
        <v/>
      </c>
    </row>
    <row r="1326" spans="1:18" ht="24.75" customHeight="1" x14ac:dyDescent="0.2">
      <c r="A1326" s="212"/>
      <c r="B1326" s="213"/>
      <c r="C1326" s="214"/>
      <c r="D1326" s="88"/>
      <c r="E1326" s="110"/>
      <c r="F1326" s="28"/>
      <c r="G1326" s="28"/>
      <c r="H1326" s="22" t="str">
        <f>IF(G1326="","",ROUNDDOWN('Lesné celky'!$C$2*G1326,2))</f>
        <v/>
      </c>
      <c r="I1326" s="28"/>
      <c r="J1326" s="28"/>
      <c r="K1326" s="28"/>
      <c r="L1326" s="28"/>
      <c r="M1326" s="24">
        <f t="shared" si="81"/>
        <v>0</v>
      </c>
      <c r="N1326" s="112" t="str">
        <f t="shared" si="82"/>
        <v/>
      </c>
      <c r="O1326" s="31"/>
      <c r="P1326" s="33" t="str">
        <f t="shared" si="83"/>
        <v/>
      </c>
      <c r="R1326" s="174" t="str">
        <f t="shared" si="84"/>
        <v/>
      </c>
    </row>
    <row r="1327" spans="1:18" ht="24.75" customHeight="1" x14ac:dyDescent="0.2">
      <c r="A1327" s="212"/>
      <c r="B1327" s="213"/>
      <c r="C1327" s="214"/>
      <c r="D1327" s="88"/>
      <c r="E1327" s="110"/>
      <c r="F1327" s="28"/>
      <c r="G1327" s="28"/>
      <c r="H1327" s="22" t="str">
        <f>IF(G1327="","",ROUNDDOWN('Lesné celky'!$C$2*G1327,2))</f>
        <v/>
      </c>
      <c r="I1327" s="28"/>
      <c r="J1327" s="28"/>
      <c r="K1327" s="28"/>
      <c r="L1327" s="28"/>
      <c r="M1327" s="24">
        <f t="shared" si="81"/>
        <v>0</v>
      </c>
      <c r="N1327" s="112" t="str">
        <f t="shared" si="82"/>
        <v/>
      </c>
      <c r="O1327" s="31"/>
      <c r="P1327" s="33" t="str">
        <f t="shared" si="83"/>
        <v/>
      </c>
      <c r="R1327" s="174" t="str">
        <f t="shared" si="84"/>
        <v/>
      </c>
    </row>
    <row r="1328" spans="1:18" ht="24.75" customHeight="1" x14ac:dyDescent="0.2">
      <c r="A1328" s="212"/>
      <c r="B1328" s="213"/>
      <c r="C1328" s="214"/>
      <c r="D1328" s="88"/>
      <c r="E1328" s="110"/>
      <c r="F1328" s="28"/>
      <c r="G1328" s="28"/>
      <c r="H1328" s="22" t="str">
        <f>IF(G1328="","",ROUNDDOWN('Lesné celky'!$C$2*G1328,2))</f>
        <v/>
      </c>
      <c r="I1328" s="28"/>
      <c r="J1328" s="28"/>
      <c r="K1328" s="28"/>
      <c r="L1328" s="28"/>
      <c r="M1328" s="24">
        <f t="shared" si="81"/>
        <v>0</v>
      </c>
      <c r="N1328" s="112" t="str">
        <f t="shared" si="82"/>
        <v/>
      </c>
      <c r="O1328" s="31"/>
      <c r="P1328" s="33" t="str">
        <f t="shared" si="83"/>
        <v/>
      </c>
      <c r="R1328" s="174" t="str">
        <f t="shared" si="84"/>
        <v/>
      </c>
    </row>
    <row r="1329" spans="1:18" ht="24.75" customHeight="1" x14ac:dyDescent="0.2">
      <c r="A1329" s="212"/>
      <c r="B1329" s="213"/>
      <c r="C1329" s="214"/>
      <c r="D1329" s="88"/>
      <c r="E1329" s="110"/>
      <c r="F1329" s="28"/>
      <c r="G1329" s="28"/>
      <c r="H1329" s="22" t="str">
        <f>IF(G1329="","",ROUNDDOWN('Lesné celky'!$C$2*G1329,2))</f>
        <v/>
      </c>
      <c r="I1329" s="28"/>
      <c r="J1329" s="28"/>
      <c r="K1329" s="28"/>
      <c r="L1329" s="28"/>
      <c r="M1329" s="24">
        <f t="shared" si="81"/>
        <v>0</v>
      </c>
      <c r="N1329" s="112" t="str">
        <f t="shared" si="82"/>
        <v/>
      </c>
      <c r="O1329" s="31"/>
      <c r="P1329" s="33" t="str">
        <f t="shared" si="83"/>
        <v/>
      </c>
      <c r="R1329" s="174" t="str">
        <f t="shared" si="84"/>
        <v/>
      </c>
    </row>
    <row r="1330" spans="1:18" ht="24.75" customHeight="1" x14ac:dyDescent="0.2">
      <c r="A1330" s="212"/>
      <c r="B1330" s="213"/>
      <c r="C1330" s="214"/>
      <c r="D1330" s="88"/>
      <c r="E1330" s="110"/>
      <c r="F1330" s="28"/>
      <c r="G1330" s="28"/>
      <c r="H1330" s="22" t="str">
        <f>IF(G1330="","",ROUNDDOWN('Lesné celky'!$C$2*G1330,2))</f>
        <v/>
      </c>
      <c r="I1330" s="28"/>
      <c r="J1330" s="28"/>
      <c r="K1330" s="28"/>
      <c r="L1330" s="28"/>
      <c r="M1330" s="24">
        <f t="shared" si="81"/>
        <v>0</v>
      </c>
      <c r="N1330" s="112" t="str">
        <f t="shared" si="82"/>
        <v/>
      </c>
      <c r="O1330" s="31"/>
      <c r="P1330" s="33" t="str">
        <f t="shared" si="83"/>
        <v/>
      </c>
      <c r="R1330" s="174" t="str">
        <f t="shared" si="84"/>
        <v/>
      </c>
    </row>
    <row r="1331" spans="1:18" ht="24.75" customHeight="1" x14ac:dyDescent="0.2">
      <c r="A1331" s="212"/>
      <c r="B1331" s="213"/>
      <c r="C1331" s="214"/>
      <c r="D1331" s="88"/>
      <c r="E1331" s="110"/>
      <c r="F1331" s="28"/>
      <c r="G1331" s="28"/>
      <c r="H1331" s="22" t="str">
        <f>IF(G1331="","",ROUNDDOWN('Lesné celky'!$C$2*G1331,2))</f>
        <v/>
      </c>
      <c r="I1331" s="28"/>
      <c r="J1331" s="28"/>
      <c r="K1331" s="28"/>
      <c r="L1331" s="28"/>
      <c r="M1331" s="24">
        <f t="shared" si="81"/>
        <v>0</v>
      </c>
      <c r="N1331" s="112" t="str">
        <f t="shared" si="82"/>
        <v/>
      </c>
      <c r="O1331" s="31"/>
      <c r="P1331" s="33" t="str">
        <f t="shared" si="83"/>
        <v/>
      </c>
      <c r="R1331" s="174" t="str">
        <f t="shared" si="84"/>
        <v/>
      </c>
    </row>
    <row r="1332" spans="1:18" ht="24.75" customHeight="1" x14ac:dyDescent="0.2">
      <c r="A1332" s="212"/>
      <c r="B1332" s="213"/>
      <c r="C1332" s="214"/>
      <c r="D1332" s="88"/>
      <c r="E1332" s="110"/>
      <c r="F1332" s="28"/>
      <c r="G1332" s="28"/>
      <c r="H1332" s="22" t="str">
        <f>IF(G1332="","",ROUNDDOWN('Lesné celky'!$C$2*G1332,2))</f>
        <v/>
      </c>
      <c r="I1332" s="28"/>
      <c r="J1332" s="28"/>
      <c r="K1332" s="28"/>
      <c r="L1332" s="28"/>
      <c r="M1332" s="24">
        <f t="shared" si="81"/>
        <v>0</v>
      </c>
      <c r="N1332" s="112" t="str">
        <f t="shared" si="82"/>
        <v/>
      </c>
      <c r="O1332" s="31"/>
      <c r="P1332" s="33" t="str">
        <f t="shared" si="83"/>
        <v/>
      </c>
      <c r="R1332" s="174" t="str">
        <f t="shared" si="84"/>
        <v/>
      </c>
    </row>
    <row r="1333" spans="1:18" ht="24.75" customHeight="1" x14ac:dyDescent="0.2">
      <c r="A1333" s="212"/>
      <c r="B1333" s="213"/>
      <c r="C1333" s="214"/>
      <c r="D1333" s="88"/>
      <c r="E1333" s="110"/>
      <c r="F1333" s="28"/>
      <c r="G1333" s="28"/>
      <c r="H1333" s="22" t="str">
        <f>IF(G1333="","",ROUNDDOWN('Lesné celky'!$C$2*G1333,2))</f>
        <v/>
      </c>
      <c r="I1333" s="28"/>
      <c r="J1333" s="28"/>
      <c r="K1333" s="28"/>
      <c r="L1333" s="28"/>
      <c r="M1333" s="24">
        <f t="shared" si="81"/>
        <v>0</v>
      </c>
      <c r="N1333" s="112" t="str">
        <f t="shared" si="82"/>
        <v/>
      </c>
      <c r="O1333" s="31"/>
      <c r="P1333" s="33" t="str">
        <f t="shared" si="83"/>
        <v/>
      </c>
      <c r="R1333" s="174" t="str">
        <f t="shared" si="84"/>
        <v/>
      </c>
    </row>
    <row r="1334" spans="1:18" ht="24.75" customHeight="1" x14ac:dyDescent="0.2">
      <c r="A1334" s="212"/>
      <c r="B1334" s="213"/>
      <c r="C1334" s="214"/>
      <c r="D1334" s="88"/>
      <c r="E1334" s="110"/>
      <c r="F1334" s="28"/>
      <c r="G1334" s="28"/>
      <c r="H1334" s="22" t="str">
        <f>IF(G1334="","",ROUNDDOWN('Lesné celky'!$C$2*G1334,2))</f>
        <v/>
      </c>
      <c r="I1334" s="28"/>
      <c r="J1334" s="28"/>
      <c r="K1334" s="28"/>
      <c r="L1334" s="28"/>
      <c r="M1334" s="24">
        <f t="shared" si="81"/>
        <v>0</v>
      </c>
      <c r="N1334" s="112" t="str">
        <f t="shared" si="82"/>
        <v/>
      </c>
      <c r="O1334" s="31"/>
      <c r="P1334" s="33" t="str">
        <f t="shared" si="83"/>
        <v/>
      </c>
      <c r="R1334" s="174" t="str">
        <f t="shared" si="84"/>
        <v/>
      </c>
    </row>
    <row r="1335" spans="1:18" ht="24.75" customHeight="1" x14ac:dyDescent="0.2">
      <c r="A1335" s="212"/>
      <c r="B1335" s="213"/>
      <c r="C1335" s="214"/>
      <c r="D1335" s="88"/>
      <c r="E1335" s="110"/>
      <c r="F1335" s="28"/>
      <c r="G1335" s="28"/>
      <c r="H1335" s="22" t="str">
        <f>IF(G1335="","",ROUNDDOWN('Lesné celky'!$C$2*G1335,2))</f>
        <v/>
      </c>
      <c r="I1335" s="28"/>
      <c r="J1335" s="28"/>
      <c r="K1335" s="28"/>
      <c r="L1335" s="28"/>
      <c r="M1335" s="24">
        <f t="shared" si="81"/>
        <v>0</v>
      </c>
      <c r="N1335" s="112" t="str">
        <f t="shared" si="82"/>
        <v/>
      </c>
      <c r="O1335" s="31"/>
      <c r="P1335" s="33" t="str">
        <f t="shared" si="83"/>
        <v/>
      </c>
      <c r="R1335" s="174" t="str">
        <f t="shared" si="84"/>
        <v/>
      </c>
    </row>
    <row r="1336" spans="1:18" ht="24.75" customHeight="1" x14ac:dyDescent="0.2">
      <c r="A1336" s="212"/>
      <c r="B1336" s="213"/>
      <c r="C1336" s="214"/>
      <c r="D1336" s="88"/>
      <c r="E1336" s="110"/>
      <c r="F1336" s="28"/>
      <c r="G1336" s="28"/>
      <c r="H1336" s="22" t="str">
        <f>IF(G1336="","",ROUNDDOWN('Lesné celky'!$C$2*G1336,2))</f>
        <v/>
      </c>
      <c r="I1336" s="28"/>
      <c r="J1336" s="28"/>
      <c r="K1336" s="28"/>
      <c r="L1336" s="28"/>
      <c r="M1336" s="24">
        <f t="shared" si="81"/>
        <v>0</v>
      </c>
      <c r="N1336" s="112" t="str">
        <f t="shared" si="82"/>
        <v/>
      </c>
      <c r="O1336" s="31"/>
      <c r="P1336" s="33" t="str">
        <f t="shared" si="83"/>
        <v/>
      </c>
      <c r="R1336" s="174" t="str">
        <f t="shared" si="84"/>
        <v/>
      </c>
    </row>
    <row r="1337" spans="1:18" ht="24.75" customHeight="1" x14ac:dyDescent="0.2">
      <c r="A1337" s="212"/>
      <c r="B1337" s="213"/>
      <c r="C1337" s="214"/>
      <c r="D1337" s="88"/>
      <c r="E1337" s="110"/>
      <c r="F1337" s="28"/>
      <c r="G1337" s="28"/>
      <c r="H1337" s="22" t="str">
        <f>IF(G1337="","",ROUNDDOWN('Lesné celky'!$C$2*G1337,2))</f>
        <v/>
      </c>
      <c r="I1337" s="28"/>
      <c r="J1337" s="28"/>
      <c r="K1337" s="28"/>
      <c r="L1337" s="28"/>
      <c r="M1337" s="24">
        <f t="shared" si="81"/>
        <v>0</v>
      </c>
      <c r="N1337" s="112" t="str">
        <f t="shared" si="82"/>
        <v/>
      </c>
      <c r="O1337" s="31"/>
      <c r="P1337" s="33" t="str">
        <f t="shared" si="83"/>
        <v/>
      </c>
      <c r="R1337" s="174" t="str">
        <f t="shared" si="84"/>
        <v/>
      </c>
    </row>
    <row r="1338" spans="1:18" ht="24.75" customHeight="1" x14ac:dyDescent="0.2">
      <c r="A1338" s="212"/>
      <c r="B1338" s="213"/>
      <c r="C1338" s="214"/>
      <c r="D1338" s="88"/>
      <c r="E1338" s="110"/>
      <c r="F1338" s="28"/>
      <c r="G1338" s="28"/>
      <c r="H1338" s="22" t="str">
        <f>IF(G1338="","",ROUNDDOWN('Lesné celky'!$C$2*G1338,2))</f>
        <v/>
      </c>
      <c r="I1338" s="28"/>
      <c r="J1338" s="28"/>
      <c r="K1338" s="28"/>
      <c r="L1338" s="28"/>
      <c r="M1338" s="24">
        <f t="shared" si="81"/>
        <v>0</v>
      </c>
      <c r="N1338" s="112" t="str">
        <f t="shared" si="82"/>
        <v/>
      </c>
      <c r="O1338" s="31"/>
      <c r="P1338" s="33" t="str">
        <f t="shared" si="83"/>
        <v/>
      </c>
      <c r="R1338" s="174" t="str">
        <f t="shared" si="84"/>
        <v/>
      </c>
    </row>
    <row r="1339" spans="1:18" ht="24.75" customHeight="1" x14ac:dyDescent="0.2">
      <c r="A1339" s="212"/>
      <c r="B1339" s="213"/>
      <c r="C1339" s="214"/>
      <c r="D1339" s="88"/>
      <c r="E1339" s="110"/>
      <c r="F1339" s="28"/>
      <c r="G1339" s="28"/>
      <c r="H1339" s="22" t="str">
        <f>IF(G1339="","",ROUNDDOWN('Lesné celky'!$C$2*G1339,2))</f>
        <v/>
      </c>
      <c r="I1339" s="28"/>
      <c r="J1339" s="28"/>
      <c r="K1339" s="28"/>
      <c r="L1339" s="28"/>
      <c r="M1339" s="24">
        <f t="shared" si="81"/>
        <v>0</v>
      </c>
      <c r="N1339" s="112" t="str">
        <f t="shared" si="82"/>
        <v/>
      </c>
      <c r="O1339" s="31"/>
      <c r="P1339" s="33" t="str">
        <f t="shared" si="83"/>
        <v/>
      </c>
      <c r="R1339" s="174" t="str">
        <f t="shared" si="84"/>
        <v/>
      </c>
    </row>
    <row r="1340" spans="1:18" ht="24.75" customHeight="1" x14ac:dyDescent="0.2">
      <c r="A1340" s="212"/>
      <c r="B1340" s="213"/>
      <c r="C1340" s="214"/>
      <c r="D1340" s="88"/>
      <c r="E1340" s="110"/>
      <c r="F1340" s="28"/>
      <c r="G1340" s="28"/>
      <c r="H1340" s="22" t="str">
        <f>IF(G1340="","",ROUNDDOWN('Lesné celky'!$C$2*G1340,2))</f>
        <v/>
      </c>
      <c r="I1340" s="28"/>
      <c r="J1340" s="28"/>
      <c r="K1340" s="28"/>
      <c r="L1340" s="28"/>
      <c r="M1340" s="24">
        <f t="shared" si="81"/>
        <v>0</v>
      </c>
      <c r="N1340" s="112" t="str">
        <f t="shared" si="82"/>
        <v/>
      </c>
      <c r="O1340" s="31"/>
      <c r="P1340" s="33" t="str">
        <f t="shared" si="83"/>
        <v/>
      </c>
      <c r="R1340" s="174" t="str">
        <f t="shared" si="84"/>
        <v/>
      </c>
    </row>
    <row r="1341" spans="1:18" ht="24.75" customHeight="1" x14ac:dyDescent="0.2">
      <c r="A1341" s="212"/>
      <c r="B1341" s="213"/>
      <c r="C1341" s="214"/>
      <c r="D1341" s="88"/>
      <c r="E1341" s="110"/>
      <c r="F1341" s="28"/>
      <c r="G1341" s="28"/>
      <c r="H1341" s="22" t="str">
        <f>IF(G1341="","",ROUNDDOWN('Lesné celky'!$C$2*G1341,2))</f>
        <v/>
      </c>
      <c r="I1341" s="28"/>
      <c r="J1341" s="28"/>
      <c r="K1341" s="28"/>
      <c r="L1341" s="28"/>
      <c r="M1341" s="24">
        <f t="shared" si="81"/>
        <v>0</v>
      </c>
      <c r="N1341" s="112" t="str">
        <f t="shared" si="82"/>
        <v/>
      </c>
      <c r="O1341" s="31"/>
      <c r="P1341" s="33" t="str">
        <f t="shared" si="83"/>
        <v/>
      </c>
      <c r="R1341" s="174" t="str">
        <f t="shared" si="84"/>
        <v/>
      </c>
    </row>
    <row r="1342" spans="1:18" ht="24.75" customHeight="1" x14ac:dyDescent="0.2">
      <c r="A1342" s="212"/>
      <c r="B1342" s="213"/>
      <c r="C1342" s="214"/>
      <c r="D1342" s="88"/>
      <c r="E1342" s="110"/>
      <c r="F1342" s="28"/>
      <c r="G1342" s="28"/>
      <c r="H1342" s="22" t="str">
        <f>IF(G1342="","",ROUNDDOWN('Lesné celky'!$C$2*G1342,2))</f>
        <v/>
      </c>
      <c r="I1342" s="28"/>
      <c r="J1342" s="28"/>
      <c r="K1342" s="28"/>
      <c r="L1342" s="28"/>
      <c r="M1342" s="24">
        <f t="shared" si="81"/>
        <v>0</v>
      </c>
      <c r="N1342" s="112" t="str">
        <f t="shared" si="82"/>
        <v/>
      </c>
      <c r="O1342" s="31"/>
      <c r="P1342" s="33" t="str">
        <f t="shared" si="83"/>
        <v/>
      </c>
      <c r="R1342" s="174" t="str">
        <f t="shared" si="84"/>
        <v/>
      </c>
    </row>
    <row r="1343" spans="1:18" ht="24.75" customHeight="1" x14ac:dyDescent="0.2">
      <c r="A1343" s="212"/>
      <c r="B1343" s="213"/>
      <c r="C1343" s="214"/>
      <c r="D1343" s="88"/>
      <c r="E1343" s="110"/>
      <c r="F1343" s="28"/>
      <c r="G1343" s="28"/>
      <c r="H1343" s="22" t="str">
        <f>IF(G1343="","",ROUNDDOWN('Lesné celky'!$C$2*G1343,2))</f>
        <v/>
      </c>
      <c r="I1343" s="28"/>
      <c r="J1343" s="28"/>
      <c r="K1343" s="28"/>
      <c r="L1343" s="28"/>
      <c r="M1343" s="24">
        <f t="shared" si="81"/>
        <v>0</v>
      </c>
      <c r="N1343" s="112" t="str">
        <f t="shared" si="82"/>
        <v/>
      </c>
      <c r="O1343" s="31"/>
      <c r="P1343" s="33" t="str">
        <f t="shared" si="83"/>
        <v/>
      </c>
      <c r="R1343" s="174" t="str">
        <f t="shared" si="84"/>
        <v/>
      </c>
    </row>
    <row r="1344" spans="1:18" ht="24.75" customHeight="1" x14ac:dyDescent="0.2">
      <c r="A1344" s="212"/>
      <c r="B1344" s="213"/>
      <c r="C1344" s="214"/>
      <c r="D1344" s="88"/>
      <c r="E1344" s="110"/>
      <c r="F1344" s="28"/>
      <c r="G1344" s="28"/>
      <c r="H1344" s="22" t="str">
        <f>IF(G1344="","",ROUNDDOWN('Lesné celky'!$C$2*G1344,2))</f>
        <v/>
      </c>
      <c r="I1344" s="28"/>
      <c r="J1344" s="28"/>
      <c r="K1344" s="28"/>
      <c r="L1344" s="28"/>
      <c r="M1344" s="24">
        <f t="shared" si="81"/>
        <v>0</v>
      </c>
      <c r="N1344" s="112" t="str">
        <f t="shared" si="82"/>
        <v/>
      </c>
      <c r="O1344" s="31"/>
      <c r="P1344" s="33" t="str">
        <f t="shared" si="83"/>
        <v/>
      </c>
      <c r="R1344" s="174" t="str">
        <f t="shared" si="84"/>
        <v/>
      </c>
    </row>
    <row r="1345" spans="1:18" ht="24.75" customHeight="1" x14ac:dyDescent="0.2">
      <c r="A1345" s="212"/>
      <c r="B1345" s="213"/>
      <c r="C1345" s="214"/>
      <c r="D1345" s="88"/>
      <c r="E1345" s="110"/>
      <c r="F1345" s="28"/>
      <c r="G1345" s="28"/>
      <c r="H1345" s="22" t="str">
        <f>IF(G1345="","",ROUNDDOWN('Lesné celky'!$C$2*G1345,2))</f>
        <v/>
      </c>
      <c r="I1345" s="28"/>
      <c r="J1345" s="28"/>
      <c r="K1345" s="28"/>
      <c r="L1345" s="28"/>
      <c r="M1345" s="24">
        <f t="shared" si="81"/>
        <v>0</v>
      </c>
      <c r="N1345" s="112" t="str">
        <f t="shared" si="82"/>
        <v/>
      </c>
      <c r="O1345" s="31"/>
      <c r="P1345" s="33" t="str">
        <f t="shared" si="83"/>
        <v/>
      </c>
      <c r="R1345" s="174" t="str">
        <f t="shared" si="84"/>
        <v/>
      </c>
    </row>
    <row r="1346" spans="1:18" ht="24.75" customHeight="1" x14ac:dyDescent="0.2">
      <c r="A1346" s="212"/>
      <c r="B1346" s="213"/>
      <c r="C1346" s="214"/>
      <c r="D1346" s="88"/>
      <c r="E1346" s="110"/>
      <c r="F1346" s="28"/>
      <c r="G1346" s="28"/>
      <c r="H1346" s="22" t="str">
        <f>IF(G1346="","",ROUNDDOWN('Lesné celky'!$C$2*G1346,2))</f>
        <v/>
      </c>
      <c r="I1346" s="28"/>
      <c r="J1346" s="28"/>
      <c r="K1346" s="28"/>
      <c r="L1346" s="28"/>
      <c r="M1346" s="24">
        <f t="shared" ref="M1346:M1409" si="85">SUM(I1346:L1346)</f>
        <v>0</v>
      </c>
      <c r="N1346" s="112" t="str">
        <f t="shared" ref="N1346:N1409" si="86">IF(ROUNDDOWN(F1346*G1346,2)-ROUNDDOWN(SUM(I1346:L1346),2)=0,"","zlý súčet")</f>
        <v/>
      </c>
      <c r="O1346" s="31"/>
      <c r="P1346" s="33" t="str">
        <f t="shared" si="83"/>
        <v/>
      </c>
      <c r="R1346" s="174" t="str">
        <f t="shared" si="84"/>
        <v/>
      </c>
    </row>
    <row r="1347" spans="1:18" ht="24.75" customHeight="1" x14ac:dyDescent="0.2">
      <c r="A1347" s="212"/>
      <c r="B1347" s="213"/>
      <c r="C1347" s="214"/>
      <c r="D1347" s="88"/>
      <c r="E1347" s="110"/>
      <c r="F1347" s="28"/>
      <c r="G1347" s="28"/>
      <c r="H1347" s="22" t="str">
        <f>IF(G1347="","",ROUNDDOWN('Lesné celky'!$C$2*G1347,2))</f>
        <v/>
      </c>
      <c r="I1347" s="28"/>
      <c r="J1347" s="28"/>
      <c r="K1347" s="28"/>
      <c r="L1347" s="28"/>
      <c r="M1347" s="24">
        <f t="shared" si="85"/>
        <v>0</v>
      </c>
      <c r="N1347" s="112" t="str">
        <f t="shared" si="86"/>
        <v/>
      </c>
      <c r="O1347" s="31"/>
      <c r="P1347" s="33" t="str">
        <f t="shared" si="83"/>
        <v/>
      </c>
      <c r="R1347" s="174" t="str">
        <f t="shared" si="84"/>
        <v/>
      </c>
    </row>
    <row r="1348" spans="1:18" ht="24.75" customHeight="1" x14ac:dyDescent="0.2">
      <c r="A1348" s="212"/>
      <c r="B1348" s="213"/>
      <c r="C1348" s="214"/>
      <c r="D1348" s="88"/>
      <c r="E1348" s="110"/>
      <c r="F1348" s="28"/>
      <c r="G1348" s="28"/>
      <c r="H1348" s="22" t="str">
        <f>IF(G1348="","",ROUNDDOWN('Lesné celky'!$C$2*G1348,2))</f>
        <v/>
      </c>
      <c r="I1348" s="28"/>
      <c r="J1348" s="28"/>
      <c r="K1348" s="28"/>
      <c r="L1348" s="28"/>
      <c r="M1348" s="24">
        <f t="shared" si="85"/>
        <v>0</v>
      </c>
      <c r="N1348" s="112" t="str">
        <f t="shared" si="86"/>
        <v/>
      </c>
      <c r="O1348" s="31"/>
      <c r="P1348" s="33" t="str">
        <f t="shared" si="83"/>
        <v/>
      </c>
      <c r="R1348" s="174" t="str">
        <f t="shared" si="84"/>
        <v/>
      </c>
    </row>
    <row r="1349" spans="1:18" ht="24.75" customHeight="1" x14ac:dyDescent="0.2">
      <c r="A1349" s="212"/>
      <c r="B1349" s="213"/>
      <c r="C1349" s="214"/>
      <c r="D1349" s="88"/>
      <c r="E1349" s="110"/>
      <c r="F1349" s="28"/>
      <c r="G1349" s="28"/>
      <c r="H1349" s="22" t="str">
        <f>IF(G1349="","",ROUNDDOWN('Lesné celky'!$C$2*G1349,2))</f>
        <v/>
      </c>
      <c r="I1349" s="28"/>
      <c r="J1349" s="28"/>
      <c r="K1349" s="28"/>
      <c r="L1349" s="28"/>
      <c r="M1349" s="24">
        <f t="shared" si="85"/>
        <v>0</v>
      </c>
      <c r="N1349" s="112" t="str">
        <f t="shared" si="86"/>
        <v/>
      </c>
      <c r="O1349" s="31"/>
      <c r="P1349" s="33" t="str">
        <f t="shared" si="83"/>
        <v/>
      </c>
      <c r="R1349" s="174" t="str">
        <f t="shared" si="84"/>
        <v/>
      </c>
    </row>
    <row r="1350" spans="1:18" ht="24.75" customHeight="1" x14ac:dyDescent="0.2">
      <c r="A1350" s="212"/>
      <c r="B1350" s="213"/>
      <c r="C1350" s="214"/>
      <c r="D1350" s="88"/>
      <c r="E1350" s="110"/>
      <c r="F1350" s="28"/>
      <c r="G1350" s="28"/>
      <c r="H1350" s="22" t="str">
        <f>IF(G1350="","",ROUNDDOWN('Lesné celky'!$C$2*G1350,2))</f>
        <v/>
      </c>
      <c r="I1350" s="28"/>
      <c r="J1350" s="28"/>
      <c r="K1350" s="28"/>
      <c r="L1350" s="28"/>
      <c r="M1350" s="24">
        <f t="shared" si="85"/>
        <v>0</v>
      </c>
      <c r="N1350" s="112" t="str">
        <f t="shared" si="86"/>
        <v/>
      </c>
      <c r="O1350" s="31"/>
      <c r="P1350" s="33" t="str">
        <f t="shared" si="83"/>
        <v/>
      </c>
      <c r="R1350" s="174" t="str">
        <f t="shared" si="84"/>
        <v/>
      </c>
    </row>
    <row r="1351" spans="1:18" ht="24.75" customHeight="1" x14ac:dyDescent="0.2">
      <c r="A1351" s="212"/>
      <c r="B1351" s="213"/>
      <c r="C1351" s="214"/>
      <c r="D1351" s="88"/>
      <c r="E1351" s="110"/>
      <c r="F1351" s="28"/>
      <c r="G1351" s="28"/>
      <c r="H1351" s="22" t="str">
        <f>IF(G1351="","",ROUNDDOWN('Lesné celky'!$C$2*G1351,2))</f>
        <v/>
      </c>
      <c r="I1351" s="28"/>
      <c r="J1351" s="28"/>
      <c r="K1351" s="28"/>
      <c r="L1351" s="28"/>
      <c r="M1351" s="24">
        <f t="shared" si="85"/>
        <v>0</v>
      </c>
      <c r="N1351" s="112" t="str">
        <f t="shared" si="86"/>
        <v/>
      </c>
      <c r="O1351" s="31"/>
      <c r="P1351" s="33" t="str">
        <f t="shared" si="83"/>
        <v/>
      </c>
      <c r="R1351" s="174" t="str">
        <f t="shared" si="84"/>
        <v/>
      </c>
    </row>
    <row r="1352" spans="1:18" ht="24.75" customHeight="1" x14ac:dyDescent="0.2">
      <c r="A1352" s="212"/>
      <c r="B1352" s="213"/>
      <c r="C1352" s="214"/>
      <c r="D1352" s="88"/>
      <c r="E1352" s="110"/>
      <c r="F1352" s="28"/>
      <c r="G1352" s="28"/>
      <c r="H1352" s="22" t="str">
        <f>IF(G1352="","",ROUNDDOWN('Lesné celky'!$C$2*G1352,2))</f>
        <v/>
      </c>
      <c r="I1352" s="28"/>
      <c r="J1352" s="28"/>
      <c r="K1352" s="28"/>
      <c r="L1352" s="28"/>
      <c r="M1352" s="24">
        <f t="shared" si="85"/>
        <v>0</v>
      </c>
      <c r="N1352" s="112" t="str">
        <f t="shared" si="86"/>
        <v/>
      </c>
      <c r="O1352" s="31"/>
      <c r="P1352" s="33" t="str">
        <f t="shared" si="83"/>
        <v/>
      </c>
      <c r="R1352" s="174" t="str">
        <f t="shared" si="84"/>
        <v/>
      </c>
    </row>
    <row r="1353" spans="1:18" ht="24.75" customHeight="1" x14ac:dyDescent="0.2">
      <c r="A1353" s="212"/>
      <c r="B1353" s="213"/>
      <c r="C1353" s="214"/>
      <c r="D1353" s="88"/>
      <c r="E1353" s="110"/>
      <c r="F1353" s="28"/>
      <c r="G1353" s="28"/>
      <c r="H1353" s="22" t="str">
        <f>IF(G1353="","",ROUNDDOWN('Lesné celky'!$C$2*G1353,2))</f>
        <v/>
      </c>
      <c r="I1353" s="28"/>
      <c r="J1353" s="28"/>
      <c r="K1353" s="28"/>
      <c r="L1353" s="28"/>
      <c r="M1353" s="24">
        <f t="shared" si="85"/>
        <v>0</v>
      </c>
      <c r="N1353" s="112" t="str">
        <f t="shared" si="86"/>
        <v/>
      </c>
      <c r="O1353" s="31"/>
      <c r="P1353" s="33" t="str">
        <f t="shared" si="83"/>
        <v/>
      </c>
      <c r="R1353" s="174" t="str">
        <f t="shared" si="84"/>
        <v/>
      </c>
    </row>
    <row r="1354" spans="1:18" ht="24.75" customHeight="1" x14ac:dyDescent="0.2">
      <c r="A1354" s="212"/>
      <c r="B1354" s="213"/>
      <c r="C1354" s="214"/>
      <c r="D1354" s="88"/>
      <c r="E1354" s="110"/>
      <c r="F1354" s="28"/>
      <c r="G1354" s="28"/>
      <c r="H1354" s="22" t="str">
        <f>IF(G1354="","",ROUNDDOWN('Lesné celky'!$C$2*G1354,2))</f>
        <v/>
      </c>
      <c r="I1354" s="28"/>
      <c r="J1354" s="28"/>
      <c r="K1354" s="28"/>
      <c r="L1354" s="28"/>
      <c r="M1354" s="24">
        <f t="shared" si="85"/>
        <v>0</v>
      </c>
      <c r="N1354" s="112" t="str">
        <f t="shared" si="86"/>
        <v/>
      </c>
      <c r="O1354" s="31"/>
      <c r="P1354" s="33" t="str">
        <f t="shared" si="83"/>
        <v/>
      </c>
      <c r="R1354" s="174" t="str">
        <f t="shared" si="84"/>
        <v/>
      </c>
    </row>
    <row r="1355" spans="1:18" ht="24.75" customHeight="1" x14ac:dyDescent="0.2">
      <c r="A1355" s="212"/>
      <c r="B1355" s="213"/>
      <c r="C1355" s="214"/>
      <c r="D1355" s="88"/>
      <c r="E1355" s="110"/>
      <c r="F1355" s="28"/>
      <c r="G1355" s="28"/>
      <c r="H1355" s="22" t="str">
        <f>IF(G1355="","",ROUNDDOWN('Lesné celky'!$C$2*G1355,2))</f>
        <v/>
      </c>
      <c r="I1355" s="28"/>
      <c r="J1355" s="28"/>
      <c r="K1355" s="28"/>
      <c r="L1355" s="28"/>
      <c r="M1355" s="24">
        <f t="shared" si="85"/>
        <v>0</v>
      </c>
      <c r="N1355" s="112" t="str">
        <f t="shared" si="86"/>
        <v/>
      </c>
      <c r="O1355" s="31"/>
      <c r="P1355" s="33" t="str">
        <f t="shared" si="83"/>
        <v/>
      </c>
      <c r="R1355" s="174" t="str">
        <f t="shared" si="84"/>
        <v/>
      </c>
    </row>
    <row r="1356" spans="1:18" ht="24.75" customHeight="1" x14ac:dyDescent="0.2">
      <c r="A1356" s="212"/>
      <c r="B1356" s="213"/>
      <c r="C1356" s="214"/>
      <c r="D1356" s="88"/>
      <c r="E1356" s="110"/>
      <c r="F1356" s="28"/>
      <c r="G1356" s="28"/>
      <c r="H1356" s="22" t="str">
        <f>IF(G1356="","",ROUNDDOWN('Lesné celky'!$C$2*G1356,2))</f>
        <v/>
      </c>
      <c r="I1356" s="28"/>
      <c r="J1356" s="28"/>
      <c r="K1356" s="28"/>
      <c r="L1356" s="28"/>
      <c r="M1356" s="24">
        <f t="shared" si="85"/>
        <v>0</v>
      </c>
      <c r="N1356" s="112" t="str">
        <f t="shared" si="86"/>
        <v/>
      </c>
      <c r="O1356" s="31"/>
      <c r="P1356" s="33" t="str">
        <f t="shared" si="83"/>
        <v/>
      </c>
      <c r="R1356" s="174" t="str">
        <f t="shared" si="84"/>
        <v/>
      </c>
    </row>
    <row r="1357" spans="1:18" ht="24.75" customHeight="1" x14ac:dyDescent="0.2">
      <c r="A1357" s="212"/>
      <c r="B1357" s="213"/>
      <c r="C1357" s="214"/>
      <c r="D1357" s="88"/>
      <c r="E1357" s="110"/>
      <c r="F1357" s="28"/>
      <c r="G1357" s="28"/>
      <c r="H1357" s="22" t="str">
        <f>IF(G1357="","",ROUNDDOWN('Lesné celky'!$C$2*G1357,2))</f>
        <v/>
      </c>
      <c r="I1357" s="28"/>
      <c r="J1357" s="28"/>
      <c r="K1357" s="28"/>
      <c r="L1357" s="28"/>
      <c r="M1357" s="24">
        <f t="shared" si="85"/>
        <v>0</v>
      </c>
      <c r="N1357" s="112" t="str">
        <f t="shared" si="86"/>
        <v/>
      </c>
      <c r="O1357" s="31"/>
      <c r="P1357" s="33" t="str">
        <f t="shared" si="83"/>
        <v/>
      </c>
      <c r="R1357" s="174" t="str">
        <f t="shared" si="84"/>
        <v/>
      </c>
    </row>
    <row r="1358" spans="1:18" ht="24.75" customHeight="1" x14ac:dyDescent="0.2">
      <c r="A1358" s="212"/>
      <c r="B1358" s="213"/>
      <c r="C1358" s="214"/>
      <c r="D1358" s="88"/>
      <c r="E1358" s="110"/>
      <c r="F1358" s="28"/>
      <c r="G1358" s="28"/>
      <c r="H1358" s="22" t="str">
        <f>IF(G1358="","",ROUNDDOWN('Lesné celky'!$C$2*G1358,2))</f>
        <v/>
      </c>
      <c r="I1358" s="28"/>
      <c r="J1358" s="28"/>
      <c r="K1358" s="28"/>
      <c r="L1358" s="28"/>
      <c r="M1358" s="24">
        <f t="shared" si="85"/>
        <v>0</v>
      </c>
      <c r="N1358" s="112" t="str">
        <f t="shared" si="86"/>
        <v/>
      </c>
      <c r="O1358" s="31"/>
      <c r="P1358" s="33" t="str">
        <f t="shared" si="83"/>
        <v/>
      </c>
      <c r="R1358" s="174" t="str">
        <f t="shared" si="84"/>
        <v/>
      </c>
    </row>
    <row r="1359" spans="1:18" ht="24.75" customHeight="1" x14ac:dyDescent="0.2">
      <c r="A1359" s="212"/>
      <c r="B1359" s="213"/>
      <c r="C1359" s="214"/>
      <c r="D1359" s="88"/>
      <c r="E1359" s="110"/>
      <c r="F1359" s="28"/>
      <c r="G1359" s="28"/>
      <c r="H1359" s="22" t="str">
        <f>IF(G1359="","",ROUNDDOWN('Lesné celky'!$C$2*G1359,2))</f>
        <v/>
      </c>
      <c r="I1359" s="28"/>
      <c r="J1359" s="28"/>
      <c r="K1359" s="28"/>
      <c r="L1359" s="28"/>
      <c r="M1359" s="24">
        <f t="shared" si="85"/>
        <v>0</v>
      </c>
      <c r="N1359" s="112" t="str">
        <f t="shared" si="86"/>
        <v/>
      </c>
      <c r="O1359" s="31"/>
      <c r="P1359" s="33" t="str">
        <f t="shared" si="83"/>
        <v/>
      </c>
      <c r="R1359" s="174" t="str">
        <f t="shared" si="84"/>
        <v/>
      </c>
    </row>
    <row r="1360" spans="1:18" ht="24.75" customHeight="1" x14ac:dyDescent="0.2">
      <c r="A1360" s="212"/>
      <c r="B1360" s="213"/>
      <c r="C1360" s="214"/>
      <c r="D1360" s="88"/>
      <c r="E1360" s="110"/>
      <c r="F1360" s="28"/>
      <c r="G1360" s="28"/>
      <c r="H1360" s="22" t="str">
        <f>IF(G1360="","",ROUNDDOWN('Lesné celky'!$C$2*G1360,2))</f>
        <v/>
      </c>
      <c r="I1360" s="28"/>
      <c r="J1360" s="28"/>
      <c r="K1360" s="28"/>
      <c r="L1360" s="28"/>
      <c r="M1360" s="24">
        <f t="shared" si="85"/>
        <v>0</v>
      </c>
      <c r="N1360" s="112" t="str">
        <f t="shared" si="86"/>
        <v/>
      </c>
      <c r="O1360" s="31"/>
      <c r="P1360" s="33" t="str">
        <f t="shared" si="83"/>
        <v/>
      </c>
      <c r="R1360" s="174" t="str">
        <f t="shared" si="84"/>
        <v/>
      </c>
    </row>
    <row r="1361" spans="1:18" ht="24.75" customHeight="1" x14ac:dyDescent="0.2">
      <c r="A1361" s="212"/>
      <c r="B1361" s="213"/>
      <c r="C1361" s="214"/>
      <c r="D1361" s="88"/>
      <c r="E1361" s="110"/>
      <c r="F1361" s="28"/>
      <c r="G1361" s="28"/>
      <c r="H1361" s="22" t="str">
        <f>IF(G1361="","",ROUNDDOWN('Lesné celky'!$C$2*G1361,2))</f>
        <v/>
      </c>
      <c r="I1361" s="28"/>
      <c r="J1361" s="28"/>
      <c r="K1361" s="28"/>
      <c r="L1361" s="28"/>
      <c r="M1361" s="24">
        <f t="shared" si="85"/>
        <v>0</v>
      </c>
      <c r="N1361" s="112" t="str">
        <f t="shared" si="86"/>
        <v/>
      </c>
      <c r="O1361" s="31"/>
      <c r="P1361" s="33" t="str">
        <f t="shared" si="83"/>
        <v/>
      </c>
      <c r="R1361" s="174" t="str">
        <f t="shared" si="84"/>
        <v/>
      </c>
    </row>
    <row r="1362" spans="1:18" ht="24.75" customHeight="1" x14ac:dyDescent="0.2">
      <c r="A1362" s="212"/>
      <c r="B1362" s="213"/>
      <c r="C1362" s="214"/>
      <c r="D1362" s="88"/>
      <c r="E1362" s="110"/>
      <c r="F1362" s="28"/>
      <c r="G1362" s="28"/>
      <c r="H1362" s="22" t="str">
        <f>IF(G1362="","",ROUNDDOWN('Lesné celky'!$C$2*G1362,2))</f>
        <v/>
      </c>
      <c r="I1362" s="28"/>
      <c r="J1362" s="28"/>
      <c r="K1362" s="28"/>
      <c r="L1362" s="28"/>
      <c r="M1362" s="24">
        <f t="shared" si="85"/>
        <v>0</v>
      </c>
      <c r="N1362" s="112" t="str">
        <f t="shared" si="86"/>
        <v/>
      </c>
      <c r="O1362" s="31"/>
      <c r="P1362" s="33" t="str">
        <f t="shared" si="83"/>
        <v/>
      </c>
      <c r="R1362" s="174" t="str">
        <f t="shared" si="84"/>
        <v/>
      </c>
    </row>
    <row r="1363" spans="1:18" ht="24.75" customHeight="1" x14ac:dyDescent="0.2">
      <c r="A1363" s="212"/>
      <c r="B1363" s="213"/>
      <c r="C1363" s="214"/>
      <c r="D1363" s="88"/>
      <c r="E1363" s="110"/>
      <c r="F1363" s="28"/>
      <c r="G1363" s="28"/>
      <c r="H1363" s="22" t="str">
        <f>IF(G1363="","",ROUNDDOWN('Lesné celky'!$C$2*G1363,2))</f>
        <v/>
      </c>
      <c r="I1363" s="28"/>
      <c r="J1363" s="28"/>
      <c r="K1363" s="28"/>
      <c r="L1363" s="28"/>
      <c r="M1363" s="24">
        <f t="shared" si="85"/>
        <v>0</v>
      </c>
      <c r="N1363" s="112" t="str">
        <f t="shared" si="86"/>
        <v/>
      </c>
      <c r="O1363" s="31"/>
      <c r="P1363" s="33" t="str">
        <f t="shared" si="83"/>
        <v/>
      </c>
      <c r="R1363" s="174" t="str">
        <f t="shared" si="84"/>
        <v/>
      </c>
    </row>
    <row r="1364" spans="1:18" ht="24.75" customHeight="1" x14ac:dyDescent="0.2">
      <c r="A1364" s="212"/>
      <c r="B1364" s="213"/>
      <c r="C1364" s="214"/>
      <c r="D1364" s="88"/>
      <c r="E1364" s="110"/>
      <c r="F1364" s="28"/>
      <c r="G1364" s="28"/>
      <c r="H1364" s="22" t="str">
        <f>IF(G1364="","",ROUNDDOWN('Lesné celky'!$C$2*G1364,2))</f>
        <v/>
      </c>
      <c r="I1364" s="28"/>
      <c r="J1364" s="28"/>
      <c r="K1364" s="28"/>
      <c r="L1364" s="28"/>
      <c r="M1364" s="24">
        <f t="shared" si="85"/>
        <v>0</v>
      </c>
      <c r="N1364" s="112" t="str">
        <f t="shared" si="86"/>
        <v/>
      </c>
      <c r="O1364" s="31"/>
      <c r="P1364" s="33" t="str">
        <f t="shared" ref="P1364:P1427" si="87">IF(H1364="","",H1364-O1364)</f>
        <v/>
      </c>
      <c r="R1364" s="174" t="str">
        <f t="shared" ref="R1364:R1427" si="88">IF(AND(H1364&lt;&gt;"",OR(E1364="",D1364="",A1364="")),"nekorektne zadané údaje","")</f>
        <v/>
      </c>
    </row>
    <row r="1365" spans="1:18" ht="24.75" customHeight="1" x14ac:dyDescent="0.2">
      <c r="A1365" s="212"/>
      <c r="B1365" s="213"/>
      <c r="C1365" s="214"/>
      <c r="D1365" s="88"/>
      <c r="E1365" s="110"/>
      <c r="F1365" s="28"/>
      <c r="G1365" s="28"/>
      <c r="H1365" s="22" t="str">
        <f>IF(G1365="","",ROUNDDOWN('Lesné celky'!$C$2*G1365,2))</f>
        <v/>
      </c>
      <c r="I1365" s="28"/>
      <c r="J1365" s="28"/>
      <c r="K1365" s="28"/>
      <c r="L1365" s="28"/>
      <c r="M1365" s="24">
        <f t="shared" si="85"/>
        <v>0</v>
      </c>
      <c r="N1365" s="112" t="str">
        <f t="shared" si="86"/>
        <v/>
      </c>
      <c r="O1365" s="31"/>
      <c r="P1365" s="33" t="str">
        <f t="shared" si="87"/>
        <v/>
      </c>
      <c r="R1365" s="174" t="str">
        <f t="shared" si="88"/>
        <v/>
      </c>
    </row>
    <row r="1366" spans="1:18" ht="24.75" customHeight="1" x14ac:dyDescent="0.2">
      <c r="A1366" s="212"/>
      <c r="B1366" s="213"/>
      <c r="C1366" s="214"/>
      <c r="D1366" s="88"/>
      <c r="E1366" s="110"/>
      <c r="F1366" s="28"/>
      <c r="G1366" s="28"/>
      <c r="H1366" s="22" t="str">
        <f>IF(G1366="","",ROUNDDOWN('Lesné celky'!$C$2*G1366,2))</f>
        <v/>
      </c>
      <c r="I1366" s="28"/>
      <c r="J1366" s="28"/>
      <c r="K1366" s="28"/>
      <c r="L1366" s="28"/>
      <c r="M1366" s="24">
        <f t="shared" si="85"/>
        <v>0</v>
      </c>
      <c r="N1366" s="112" t="str">
        <f t="shared" si="86"/>
        <v/>
      </c>
      <c r="O1366" s="31"/>
      <c r="P1366" s="33" t="str">
        <f t="shared" si="87"/>
        <v/>
      </c>
      <c r="R1366" s="174" t="str">
        <f t="shared" si="88"/>
        <v/>
      </c>
    </row>
    <row r="1367" spans="1:18" ht="24.75" customHeight="1" x14ac:dyDescent="0.2">
      <c r="A1367" s="212"/>
      <c r="B1367" s="213"/>
      <c r="C1367" s="214"/>
      <c r="D1367" s="88"/>
      <c r="E1367" s="110"/>
      <c r="F1367" s="28"/>
      <c r="G1367" s="28"/>
      <c r="H1367" s="22" t="str">
        <f>IF(G1367="","",ROUNDDOWN('Lesné celky'!$C$2*G1367,2))</f>
        <v/>
      </c>
      <c r="I1367" s="28"/>
      <c r="J1367" s="28"/>
      <c r="K1367" s="28"/>
      <c r="L1367" s="28"/>
      <c r="M1367" s="24">
        <f t="shared" si="85"/>
        <v>0</v>
      </c>
      <c r="N1367" s="112" t="str">
        <f t="shared" si="86"/>
        <v/>
      </c>
      <c r="O1367" s="31"/>
      <c r="P1367" s="33" t="str">
        <f t="shared" si="87"/>
        <v/>
      </c>
      <c r="R1367" s="174" t="str">
        <f t="shared" si="88"/>
        <v/>
      </c>
    </row>
    <row r="1368" spans="1:18" ht="24.75" customHeight="1" x14ac:dyDescent="0.2">
      <c r="A1368" s="212"/>
      <c r="B1368" s="213"/>
      <c r="C1368" s="214"/>
      <c r="D1368" s="88"/>
      <c r="E1368" s="110"/>
      <c r="F1368" s="28"/>
      <c r="G1368" s="28"/>
      <c r="H1368" s="22" t="str">
        <f>IF(G1368="","",ROUNDDOWN('Lesné celky'!$C$2*G1368,2))</f>
        <v/>
      </c>
      <c r="I1368" s="28"/>
      <c r="J1368" s="28"/>
      <c r="K1368" s="28"/>
      <c r="L1368" s="28"/>
      <c r="M1368" s="24">
        <f t="shared" si="85"/>
        <v>0</v>
      </c>
      <c r="N1368" s="112" t="str">
        <f t="shared" si="86"/>
        <v/>
      </c>
      <c r="O1368" s="31"/>
      <c r="P1368" s="33" t="str">
        <f t="shared" si="87"/>
        <v/>
      </c>
      <c r="R1368" s="174" t="str">
        <f t="shared" si="88"/>
        <v/>
      </c>
    </row>
    <row r="1369" spans="1:18" ht="24.75" customHeight="1" x14ac:dyDescent="0.2">
      <c r="A1369" s="212"/>
      <c r="B1369" s="213"/>
      <c r="C1369" s="214"/>
      <c r="D1369" s="88"/>
      <c r="E1369" s="110"/>
      <c r="F1369" s="28"/>
      <c r="G1369" s="28"/>
      <c r="H1369" s="22" t="str">
        <f>IF(G1369="","",ROUNDDOWN('Lesné celky'!$C$2*G1369,2))</f>
        <v/>
      </c>
      <c r="I1369" s="28"/>
      <c r="J1369" s="28"/>
      <c r="K1369" s="28"/>
      <c r="L1369" s="28"/>
      <c r="M1369" s="24">
        <f t="shared" si="85"/>
        <v>0</v>
      </c>
      <c r="N1369" s="112" t="str">
        <f t="shared" si="86"/>
        <v/>
      </c>
      <c r="O1369" s="31"/>
      <c r="P1369" s="33" t="str">
        <f t="shared" si="87"/>
        <v/>
      </c>
      <c r="R1369" s="174" t="str">
        <f t="shared" si="88"/>
        <v/>
      </c>
    </row>
    <row r="1370" spans="1:18" ht="24.75" customHeight="1" x14ac:dyDescent="0.2">
      <c r="A1370" s="212"/>
      <c r="B1370" s="213"/>
      <c r="C1370" s="214"/>
      <c r="D1370" s="88"/>
      <c r="E1370" s="110"/>
      <c r="F1370" s="28"/>
      <c r="G1370" s="28"/>
      <c r="H1370" s="22" t="str">
        <f>IF(G1370="","",ROUNDDOWN('Lesné celky'!$C$2*G1370,2))</f>
        <v/>
      </c>
      <c r="I1370" s="28"/>
      <c r="J1370" s="28"/>
      <c r="K1370" s="28"/>
      <c r="L1370" s="28"/>
      <c r="M1370" s="24">
        <f t="shared" si="85"/>
        <v>0</v>
      </c>
      <c r="N1370" s="112" t="str">
        <f t="shared" si="86"/>
        <v/>
      </c>
      <c r="O1370" s="31"/>
      <c r="P1370" s="33" t="str">
        <f t="shared" si="87"/>
        <v/>
      </c>
      <c r="R1370" s="174" t="str">
        <f t="shared" si="88"/>
        <v/>
      </c>
    </row>
    <row r="1371" spans="1:18" ht="24.75" customHeight="1" x14ac:dyDescent="0.2">
      <c r="A1371" s="212"/>
      <c r="B1371" s="213"/>
      <c r="C1371" s="214"/>
      <c r="D1371" s="88"/>
      <c r="E1371" s="110"/>
      <c r="F1371" s="28"/>
      <c r="G1371" s="28"/>
      <c r="H1371" s="22" t="str">
        <f>IF(G1371="","",ROUNDDOWN('Lesné celky'!$C$2*G1371,2))</f>
        <v/>
      </c>
      <c r="I1371" s="28"/>
      <c r="J1371" s="28"/>
      <c r="K1371" s="28"/>
      <c r="L1371" s="28"/>
      <c r="M1371" s="24">
        <f t="shared" si="85"/>
        <v>0</v>
      </c>
      <c r="N1371" s="112" t="str">
        <f t="shared" si="86"/>
        <v/>
      </c>
      <c r="O1371" s="31"/>
      <c r="P1371" s="33" t="str">
        <f t="shared" si="87"/>
        <v/>
      </c>
      <c r="R1371" s="174" t="str">
        <f t="shared" si="88"/>
        <v/>
      </c>
    </row>
    <row r="1372" spans="1:18" ht="24.75" customHeight="1" x14ac:dyDescent="0.2">
      <c r="A1372" s="212"/>
      <c r="B1372" s="213"/>
      <c r="C1372" s="214"/>
      <c r="D1372" s="88"/>
      <c r="E1372" s="110"/>
      <c r="F1372" s="28"/>
      <c r="G1372" s="28"/>
      <c r="H1372" s="22" t="str">
        <f>IF(G1372="","",ROUNDDOWN('Lesné celky'!$C$2*G1372,2))</f>
        <v/>
      </c>
      <c r="I1372" s="28"/>
      <c r="J1372" s="28"/>
      <c r="K1372" s="28"/>
      <c r="L1372" s="28"/>
      <c r="M1372" s="24">
        <f t="shared" si="85"/>
        <v>0</v>
      </c>
      <c r="N1372" s="112" t="str">
        <f t="shared" si="86"/>
        <v/>
      </c>
      <c r="O1372" s="31"/>
      <c r="P1372" s="33" t="str">
        <f t="shared" si="87"/>
        <v/>
      </c>
      <c r="R1372" s="174" t="str">
        <f t="shared" si="88"/>
        <v/>
      </c>
    </row>
    <row r="1373" spans="1:18" ht="24.75" customHeight="1" x14ac:dyDescent="0.2">
      <c r="A1373" s="212"/>
      <c r="B1373" s="213"/>
      <c r="C1373" s="214"/>
      <c r="D1373" s="88"/>
      <c r="E1373" s="110"/>
      <c r="F1373" s="28"/>
      <c r="G1373" s="28"/>
      <c r="H1373" s="22" t="str">
        <f>IF(G1373="","",ROUNDDOWN('Lesné celky'!$C$2*G1373,2))</f>
        <v/>
      </c>
      <c r="I1373" s="28"/>
      <c r="J1373" s="28"/>
      <c r="K1373" s="28"/>
      <c r="L1373" s="28"/>
      <c r="M1373" s="24">
        <f t="shared" si="85"/>
        <v>0</v>
      </c>
      <c r="N1373" s="112" t="str">
        <f t="shared" si="86"/>
        <v/>
      </c>
      <c r="O1373" s="31"/>
      <c r="P1373" s="33" t="str">
        <f t="shared" si="87"/>
        <v/>
      </c>
      <c r="R1373" s="174" t="str">
        <f t="shared" si="88"/>
        <v/>
      </c>
    </row>
    <row r="1374" spans="1:18" ht="24.75" customHeight="1" x14ac:dyDescent="0.2">
      <c r="A1374" s="212"/>
      <c r="B1374" s="213"/>
      <c r="C1374" s="214"/>
      <c r="D1374" s="88"/>
      <c r="E1374" s="110"/>
      <c r="F1374" s="28"/>
      <c r="G1374" s="28"/>
      <c r="H1374" s="22" t="str">
        <f>IF(G1374="","",ROUNDDOWN('Lesné celky'!$C$2*G1374,2))</f>
        <v/>
      </c>
      <c r="I1374" s="28"/>
      <c r="J1374" s="28"/>
      <c r="K1374" s="28"/>
      <c r="L1374" s="28"/>
      <c r="M1374" s="24">
        <f t="shared" si="85"/>
        <v>0</v>
      </c>
      <c r="N1374" s="112" t="str">
        <f t="shared" si="86"/>
        <v/>
      </c>
      <c r="O1374" s="31"/>
      <c r="P1374" s="33" t="str">
        <f t="shared" si="87"/>
        <v/>
      </c>
      <c r="R1374" s="174" t="str">
        <f t="shared" si="88"/>
        <v/>
      </c>
    </row>
    <row r="1375" spans="1:18" ht="24.75" customHeight="1" x14ac:dyDescent="0.2">
      <c r="A1375" s="212"/>
      <c r="B1375" s="213"/>
      <c r="C1375" s="214"/>
      <c r="D1375" s="88"/>
      <c r="E1375" s="110"/>
      <c r="F1375" s="28"/>
      <c r="G1375" s="28"/>
      <c r="H1375" s="22" t="str">
        <f>IF(G1375="","",ROUNDDOWN('Lesné celky'!$C$2*G1375,2))</f>
        <v/>
      </c>
      <c r="I1375" s="28"/>
      <c r="J1375" s="28"/>
      <c r="K1375" s="28"/>
      <c r="L1375" s="28"/>
      <c r="M1375" s="24">
        <f t="shared" si="85"/>
        <v>0</v>
      </c>
      <c r="N1375" s="112" t="str">
        <f t="shared" si="86"/>
        <v/>
      </c>
      <c r="O1375" s="31"/>
      <c r="P1375" s="33" t="str">
        <f t="shared" si="87"/>
        <v/>
      </c>
      <c r="R1375" s="174" t="str">
        <f t="shared" si="88"/>
        <v/>
      </c>
    </row>
    <row r="1376" spans="1:18" ht="24.75" customHeight="1" x14ac:dyDescent="0.2">
      <c r="A1376" s="212"/>
      <c r="B1376" s="213"/>
      <c r="C1376" s="214"/>
      <c r="D1376" s="88"/>
      <c r="E1376" s="110"/>
      <c r="F1376" s="28"/>
      <c r="G1376" s="28"/>
      <c r="H1376" s="22" t="str">
        <f>IF(G1376="","",ROUNDDOWN('Lesné celky'!$C$2*G1376,2))</f>
        <v/>
      </c>
      <c r="I1376" s="28"/>
      <c r="J1376" s="28"/>
      <c r="K1376" s="28"/>
      <c r="L1376" s="28"/>
      <c r="M1376" s="24">
        <f t="shared" si="85"/>
        <v>0</v>
      </c>
      <c r="N1376" s="112" t="str">
        <f t="shared" si="86"/>
        <v/>
      </c>
      <c r="O1376" s="31"/>
      <c r="P1376" s="33" t="str">
        <f t="shared" si="87"/>
        <v/>
      </c>
      <c r="R1376" s="174" t="str">
        <f t="shared" si="88"/>
        <v/>
      </c>
    </row>
    <row r="1377" spans="1:18" ht="24.75" customHeight="1" x14ac:dyDescent="0.2">
      <c r="A1377" s="212"/>
      <c r="B1377" s="213"/>
      <c r="C1377" s="214"/>
      <c r="D1377" s="88"/>
      <c r="E1377" s="110"/>
      <c r="F1377" s="28"/>
      <c r="G1377" s="28"/>
      <c r="H1377" s="22" t="str">
        <f>IF(G1377="","",ROUNDDOWN('Lesné celky'!$C$2*G1377,2))</f>
        <v/>
      </c>
      <c r="I1377" s="28"/>
      <c r="J1377" s="28"/>
      <c r="K1377" s="28"/>
      <c r="L1377" s="28"/>
      <c r="M1377" s="24">
        <f t="shared" si="85"/>
        <v>0</v>
      </c>
      <c r="N1377" s="112" t="str">
        <f t="shared" si="86"/>
        <v/>
      </c>
      <c r="O1377" s="31"/>
      <c r="P1377" s="33" t="str">
        <f t="shared" si="87"/>
        <v/>
      </c>
      <c r="R1377" s="174" t="str">
        <f t="shared" si="88"/>
        <v/>
      </c>
    </row>
    <row r="1378" spans="1:18" ht="24.75" customHeight="1" x14ac:dyDescent="0.2">
      <c r="A1378" s="212"/>
      <c r="B1378" s="213"/>
      <c r="C1378" s="214"/>
      <c r="D1378" s="88"/>
      <c r="E1378" s="110"/>
      <c r="F1378" s="28"/>
      <c r="G1378" s="28"/>
      <c r="H1378" s="22" t="str">
        <f>IF(G1378="","",ROUNDDOWN('Lesné celky'!$C$2*G1378,2))</f>
        <v/>
      </c>
      <c r="I1378" s="28"/>
      <c r="J1378" s="28"/>
      <c r="K1378" s="28"/>
      <c r="L1378" s="28"/>
      <c r="M1378" s="24">
        <f t="shared" si="85"/>
        <v>0</v>
      </c>
      <c r="N1378" s="112" t="str">
        <f t="shared" si="86"/>
        <v/>
      </c>
      <c r="O1378" s="31"/>
      <c r="P1378" s="33" t="str">
        <f t="shared" si="87"/>
        <v/>
      </c>
      <c r="R1378" s="174" t="str">
        <f t="shared" si="88"/>
        <v/>
      </c>
    </row>
    <row r="1379" spans="1:18" ht="24.75" customHeight="1" x14ac:dyDescent="0.2">
      <c r="A1379" s="212"/>
      <c r="B1379" s="213"/>
      <c r="C1379" s="214"/>
      <c r="D1379" s="88"/>
      <c r="E1379" s="110"/>
      <c r="F1379" s="28"/>
      <c r="G1379" s="28"/>
      <c r="H1379" s="22" t="str">
        <f>IF(G1379="","",ROUNDDOWN('Lesné celky'!$C$2*G1379,2))</f>
        <v/>
      </c>
      <c r="I1379" s="28"/>
      <c r="J1379" s="28"/>
      <c r="K1379" s="28"/>
      <c r="L1379" s="28"/>
      <c r="M1379" s="24">
        <f t="shared" si="85"/>
        <v>0</v>
      </c>
      <c r="N1379" s="112" t="str">
        <f t="shared" si="86"/>
        <v/>
      </c>
      <c r="O1379" s="31"/>
      <c r="P1379" s="33" t="str">
        <f t="shared" si="87"/>
        <v/>
      </c>
      <c r="R1379" s="174" t="str">
        <f t="shared" si="88"/>
        <v/>
      </c>
    </row>
    <row r="1380" spans="1:18" ht="24.75" customHeight="1" x14ac:dyDescent="0.2">
      <c r="A1380" s="212"/>
      <c r="B1380" s="213"/>
      <c r="C1380" s="214"/>
      <c r="D1380" s="88"/>
      <c r="E1380" s="110"/>
      <c r="F1380" s="28"/>
      <c r="G1380" s="28"/>
      <c r="H1380" s="22" t="str">
        <f>IF(G1380="","",ROUNDDOWN('Lesné celky'!$C$2*G1380,2))</f>
        <v/>
      </c>
      <c r="I1380" s="28"/>
      <c r="J1380" s="28"/>
      <c r="K1380" s="28"/>
      <c r="L1380" s="28"/>
      <c r="M1380" s="24">
        <f t="shared" si="85"/>
        <v>0</v>
      </c>
      <c r="N1380" s="112" t="str">
        <f t="shared" si="86"/>
        <v/>
      </c>
      <c r="O1380" s="31"/>
      <c r="P1380" s="33" t="str">
        <f t="shared" si="87"/>
        <v/>
      </c>
      <c r="R1380" s="174" t="str">
        <f t="shared" si="88"/>
        <v/>
      </c>
    </row>
    <row r="1381" spans="1:18" ht="24.75" customHeight="1" x14ac:dyDescent="0.2">
      <c r="A1381" s="212"/>
      <c r="B1381" s="213"/>
      <c r="C1381" s="214"/>
      <c r="D1381" s="88"/>
      <c r="E1381" s="110"/>
      <c r="F1381" s="28"/>
      <c r="G1381" s="28"/>
      <c r="H1381" s="22" t="str">
        <f>IF(G1381="","",ROUNDDOWN('Lesné celky'!$C$2*G1381,2))</f>
        <v/>
      </c>
      <c r="I1381" s="28"/>
      <c r="J1381" s="28"/>
      <c r="K1381" s="28"/>
      <c r="L1381" s="28"/>
      <c r="M1381" s="24">
        <f t="shared" si="85"/>
        <v>0</v>
      </c>
      <c r="N1381" s="112" t="str">
        <f t="shared" si="86"/>
        <v/>
      </c>
      <c r="O1381" s="31"/>
      <c r="P1381" s="33" t="str">
        <f t="shared" si="87"/>
        <v/>
      </c>
      <c r="R1381" s="174" t="str">
        <f t="shared" si="88"/>
        <v/>
      </c>
    </row>
    <row r="1382" spans="1:18" ht="24.75" customHeight="1" x14ac:dyDescent="0.2">
      <c r="A1382" s="212"/>
      <c r="B1382" s="213"/>
      <c r="C1382" s="214"/>
      <c r="D1382" s="88"/>
      <c r="E1382" s="110"/>
      <c r="F1382" s="28"/>
      <c r="G1382" s="28"/>
      <c r="H1382" s="22" t="str">
        <f>IF(G1382="","",ROUNDDOWN('Lesné celky'!$C$2*G1382,2))</f>
        <v/>
      </c>
      <c r="I1382" s="28"/>
      <c r="J1382" s="28"/>
      <c r="K1382" s="28"/>
      <c r="L1382" s="28"/>
      <c r="M1382" s="24">
        <f t="shared" si="85"/>
        <v>0</v>
      </c>
      <c r="N1382" s="112" t="str">
        <f t="shared" si="86"/>
        <v/>
      </c>
      <c r="O1382" s="31"/>
      <c r="P1382" s="33" t="str">
        <f t="shared" si="87"/>
        <v/>
      </c>
      <c r="R1382" s="174" t="str">
        <f t="shared" si="88"/>
        <v/>
      </c>
    </row>
    <row r="1383" spans="1:18" ht="24.75" customHeight="1" x14ac:dyDescent="0.2">
      <c r="A1383" s="212"/>
      <c r="B1383" s="213"/>
      <c r="C1383" s="214"/>
      <c r="D1383" s="88"/>
      <c r="E1383" s="110"/>
      <c r="F1383" s="28"/>
      <c r="G1383" s="28"/>
      <c r="H1383" s="22" t="str">
        <f>IF(G1383="","",ROUNDDOWN('Lesné celky'!$C$2*G1383,2))</f>
        <v/>
      </c>
      <c r="I1383" s="28"/>
      <c r="J1383" s="28"/>
      <c r="K1383" s="28"/>
      <c r="L1383" s="28"/>
      <c r="M1383" s="24">
        <f t="shared" si="85"/>
        <v>0</v>
      </c>
      <c r="N1383" s="112" t="str">
        <f t="shared" si="86"/>
        <v/>
      </c>
      <c r="O1383" s="31"/>
      <c r="P1383" s="33" t="str">
        <f t="shared" si="87"/>
        <v/>
      </c>
      <c r="R1383" s="174" t="str">
        <f t="shared" si="88"/>
        <v/>
      </c>
    </row>
    <row r="1384" spans="1:18" ht="24.75" customHeight="1" x14ac:dyDescent="0.2">
      <c r="A1384" s="212"/>
      <c r="B1384" s="213"/>
      <c r="C1384" s="214"/>
      <c r="D1384" s="88"/>
      <c r="E1384" s="110"/>
      <c r="F1384" s="28"/>
      <c r="G1384" s="28"/>
      <c r="H1384" s="22" t="str">
        <f>IF(G1384="","",ROUNDDOWN('Lesné celky'!$C$2*G1384,2))</f>
        <v/>
      </c>
      <c r="I1384" s="28"/>
      <c r="J1384" s="28"/>
      <c r="K1384" s="28"/>
      <c r="L1384" s="28"/>
      <c r="M1384" s="24">
        <f t="shared" si="85"/>
        <v>0</v>
      </c>
      <c r="N1384" s="112" t="str">
        <f t="shared" si="86"/>
        <v/>
      </c>
      <c r="O1384" s="31"/>
      <c r="P1384" s="33" t="str">
        <f t="shared" si="87"/>
        <v/>
      </c>
      <c r="R1384" s="174" t="str">
        <f t="shared" si="88"/>
        <v/>
      </c>
    </row>
    <row r="1385" spans="1:18" ht="24.75" customHeight="1" x14ac:dyDescent="0.2">
      <c r="A1385" s="212"/>
      <c r="B1385" s="213"/>
      <c r="C1385" s="214"/>
      <c r="D1385" s="88"/>
      <c r="E1385" s="110"/>
      <c r="F1385" s="28"/>
      <c r="G1385" s="28"/>
      <c r="H1385" s="22" t="str">
        <f>IF(G1385="","",ROUNDDOWN('Lesné celky'!$C$2*G1385,2))</f>
        <v/>
      </c>
      <c r="I1385" s="28"/>
      <c r="J1385" s="28"/>
      <c r="K1385" s="28"/>
      <c r="L1385" s="28"/>
      <c r="M1385" s="24">
        <f t="shared" si="85"/>
        <v>0</v>
      </c>
      <c r="N1385" s="112" t="str">
        <f t="shared" si="86"/>
        <v/>
      </c>
      <c r="O1385" s="31"/>
      <c r="P1385" s="33" t="str">
        <f t="shared" si="87"/>
        <v/>
      </c>
      <c r="R1385" s="174" t="str">
        <f t="shared" si="88"/>
        <v/>
      </c>
    </row>
    <row r="1386" spans="1:18" ht="24.75" customHeight="1" x14ac:dyDescent="0.2">
      <c r="A1386" s="212"/>
      <c r="B1386" s="213"/>
      <c r="C1386" s="214"/>
      <c r="D1386" s="88"/>
      <c r="E1386" s="110"/>
      <c r="F1386" s="28"/>
      <c r="G1386" s="28"/>
      <c r="H1386" s="22" t="str">
        <f>IF(G1386="","",ROUNDDOWN('Lesné celky'!$C$2*G1386,2))</f>
        <v/>
      </c>
      <c r="I1386" s="28"/>
      <c r="J1386" s="28"/>
      <c r="K1386" s="28"/>
      <c r="L1386" s="28"/>
      <c r="M1386" s="24">
        <f t="shared" si="85"/>
        <v>0</v>
      </c>
      <c r="N1386" s="112" t="str">
        <f t="shared" si="86"/>
        <v/>
      </c>
      <c r="O1386" s="31"/>
      <c r="P1386" s="33" t="str">
        <f t="shared" si="87"/>
        <v/>
      </c>
      <c r="R1386" s="174" t="str">
        <f t="shared" si="88"/>
        <v/>
      </c>
    </row>
    <row r="1387" spans="1:18" ht="24.75" customHeight="1" x14ac:dyDescent="0.2">
      <c r="A1387" s="212"/>
      <c r="B1387" s="213"/>
      <c r="C1387" s="214"/>
      <c r="D1387" s="88"/>
      <c r="E1387" s="110"/>
      <c r="F1387" s="28"/>
      <c r="G1387" s="28"/>
      <c r="H1387" s="22" t="str">
        <f>IF(G1387="","",ROUNDDOWN('Lesné celky'!$C$2*G1387,2))</f>
        <v/>
      </c>
      <c r="I1387" s="28"/>
      <c r="J1387" s="28"/>
      <c r="K1387" s="28"/>
      <c r="L1387" s="28"/>
      <c r="M1387" s="24">
        <f t="shared" si="85"/>
        <v>0</v>
      </c>
      <c r="N1387" s="112" t="str">
        <f t="shared" si="86"/>
        <v/>
      </c>
      <c r="O1387" s="31"/>
      <c r="P1387" s="33" t="str">
        <f t="shared" si="87"/>
        <v/>
      </c>
      <c r="R1387" s="174" t="str">
        <f t="shared" si="88"/>
        <v/>
      </c>
    </row>
    <row r="1388" spans="1:18" ht="24.75" customHeight="1" x14ac:dyDescent="0.2">
      <c r="A1388" s="212"/>
      <c r="B1388" s="213"/>
      <c r="C1388" s="214"/>
      <c r="D1388" s="88"/>
      <c r="E1388" s="110"/>
      <c r="F1388" s="28"/>
      <c r="G1388" s="28"/>
      <c r="H1388" s="22" t="str">
        <f>IF(G1388="","",ROUNDDOWN('Lesné celky'!$C$2*G1388,2))</f>
        <v/>
      </c>
      <c r="I1388" s="28"/>
      <c r="J1388" s="28"/>
      <c r="K1388" s="28"/>
      <c r="L1388" s="28"/>
      <c r="M1388" s="24">
        <f t="shared" si="85"/>
        <v>0</v>
      </c>
      <c r="N1388" s="112" t="str">
        <f t="shared" si="86"/>
        <v/>
      </c>
      <c r="O1388" s="31"/>
      <c r="P1388" s="33" t="str">
        <f t="shared" si="87"/>
        <v/>
      </c>
      <c r="R1388" s="174" t="str">
        <f t="shared" si="88"/>
        <v/>
      </c>
    </row>
    <row r="1389" spans="1:18" ht="24.75" customHeight="1" x14ac:dyDescent="0.2">
      <c r="A1389" s="212"/>
      <c r="B1389" s="213"/>
      <c r="C1389" s="214"/>
      <c r="D1389" s="88"/>
      <c r="E1389" s="110"/>
      <c r="F1389" s="28"/>
      <c r="G1389" s="28"/>
      <c r="H1389" s="22" t="str">
        <f>IF(G1389="","",ROUNDDOWN('Lesné celky'!$C$2*G1389,2))</f>
        <v/>
      </c>
      <c r="I1389" s="28"/>
      <c r="J1389" s="28"/>
      <c r="K1389" s="28"/>
      <c r="L1389" s="28"/>
      <c r="M1389" s="24">
        <f t="shared" si="85"/>
        <v>0</v>
      </c>
      <c r="N1389" s="112" t="str">
        <f t="shared" si="86"/>
        <v/>
      </c>
      <c r="O1389" s="31"/>
      <c r="P1389" s="33" t="str">
        <f t="shared" si="87"/>
        <v/>
      </c>
      <c r="R1389" s="174" t="str">
        <f t="shared" si="88"/>
        <v/>
      </c>
    </row>
    <row r="1390" spans="1:18" ht="24.75" customHeight="1" x14ac:dyDescent="0.2">
      <c r="A1390" s="212"/>
      <c r="B1390" s="213"/>
      <c r="C1390" s="214"/>
      <c r="D1390" s="88"/>
      <c r="E1390" s="110"/>
      <c r="F1390" s="28"/>
      <c r="G1390" s="28"/>
      <c r="H1390" s="22" t="str">
        <f>IF(G1390="","",ROUNDDOWN('Lesné celky'!$C$2*G1390,2))</f>
        <v/>
      </c>
      <c r="I1390" s="28"/>
      <c r="J1390" s="28"/>
      <c r="K1390" s="28"/>
      <c r="L1390" s="28"/>
      <c r="M1390" s="24">
        <f t="shared" si="85"/>
        <v>0</v>
      </c>
      <c r="N1390" s="112" t="str">
        <f t="shared" si="86"/>
        <v/>
      </c>
      <c r="O1390" s="31"/>
      <c r="P1390" s="33" t="str">
        <f t="shared" si="87"/>
        <v/>
      </c>
      <c r="R1390" s="174" t="str">
        <f t="shared" si="88"/>
        <v/>
      </c>
    </row>
    <row r="1391" spans="1:18" ht="24.75" customHeight="1" x14ac:dyDescent="0.2">
      <c r="A1391" s="212"/>
      <c r="B1391" s="213"/>
      <c r="C1391" s="214"/>
      <c r="D1391" s="88"/>
      <c r="E1391" s="110"/>
      <c r="F1391" s="28"/>
      <c r="G1391" s="28"/>
      <c r="H1391" s="22" t="str">
        <f>IF(G1391="","",ROUNDDOWN('Lesné celky'!$C$2*G1391,2))</f>
        <v/>
      </c>
      <c r="I1391" s="28"/>
      <c r="J1391" s="28"/>
      <c r="K1391" s="28"/>
      <c r="L1391" s="28"/>
      <c r="M1391" s="24">
        <f t="shared" si="85"/>
        <v>0</v>
      </c>
      <c r="N1391" s="112" t="str">
        <f t="shared" si="86"/>
        <v/>
      </c>
      <c r="O1391" s="31"/>
      <c r="P1391" s="33" t="str">
        <f t="shared" si="87"/>
        <v/>
      </c>
      <c r="R1391" s="174" t="str">
        <f t="shared" si="88"/>
        <v/>
      </c>
    </row>
    <row r="1392" spans="1:18" ht="24.75" customHeight="1" x14ac:dyDescent="0.2">
      <c r="A1392" s="212"/>
      <c r="B1392" s="213"/>
      <c r="C1392" s="214"/>
      <c r="D1392" s="88"/>
      <c r="E1392" s="110"/>
      <c r="F1392" s="28"/>
      <c r="G1392" s="28"/>
      <c r="H1392" s="22" t="str">
        <f>IF(G1392="","",ROUNDDOWN('Lesné celky'!$C$2*G1392,2))</f>
        <v/>
      </c>
      <c r="I1392" s="28"/>
      <c r="J1392" s="28"/>
      <c r="K1392" s="28"/>
      <c r="L1392" s="28"/>
      <c r="M1392" s="24">
        <f t="shared" si="85"/>
        <v>0</v>
      </c>
      <c r="N1392" s="112" t="str">
        <f t="shared" si="86"/>
        <v/>
      </c>
      <c r="O1392" s="31"/>
      <c r="P1392" s="33" t="str">
        <f t="shared" si="87"/>
        <v/>
      </c>
      <c r="R1392" s="174" t="str">
        <f t="shared" si="88"/>
        <v/>
      </c>
    </row>
    <row r="1393" spans="1:18" ht="24.75" customHeight="1" x14ac:dyDescent="0.2">
      <c r="A1393" s="212"/>
      <c r="B1393" s="213"/>
      <c r="C1393" s="214"/>
      <c r="D1393" s="88"/>
      <c r="E1393" s="110"/>
      <c r="F1393" s="28"/>
      <c r="G1393" s="28"/>
      <c r="H1393" s="22" t="str">
        <f>IF(G1393="","",ROUNDDOWN('Lesné celky'!$C$2*G1393,2))</f>
        <v/>
      </c>
      <c r="I1393" s="28"/>
      <c r="J1393" s="28"/>
      <c r="K1393" s="28"/>
      <c r="L1393" s="28"/>
      <c r="M1393" s="24">
        <f t="shared" si="85"/>
        <v>0</v>
      </c>
      <c r="N1393" s="112" t="str">
        <f t="shared" si="86"/>
        <v/>
      </c>
      <c r="O1393" s="31"/>
      <c r="P1393" s="33" t="str">
        <f t="shared" si="87"/>
        <v/>
      </c>
      <c r="R1393" s="174" t="str">
        <f t="shared" si="88"/>
        <v/>
      </c>
    </row>
    <row r="1394" spans="1:18" ht="24.75" customHeight="1" x14ac:dyDescent="0.2">
      <c r="A1394" s="212"/>
      <c r="B1394" s="213"/>
      <c r="C1394" s="214"/>
      <c r="D1394" s="88"/>
      <c r="E1394" s="110"/>
      <c r="F1394" s="28"/>
      <c r="G1394" s="28"/>
      <c r="H1394" s="22" t="str">
        <f>IF(G1394="","",ROUNDDOWN('Lesné celky'!$C$2*G1394,2))</f>
        <v/>
      </c>
      <c r="I1394" s="28"/>
      <c r="J1394" s="28"/>
      <c r="K1394" s="28"/>
      <c r="L1394" s="28"/>
      <c r="M1394" s="24">
        <f t="shared" si="85"/>
        <v>0</v>
      </c>
      <c r="N1394" s="112" t="str">
        <f t="shared" si="86"/>
        <v/>
      </c>
      <c r="O1394" s="31"/>
      <c r="P1394" s="33" t="str">
        <f t="shared" si="87"/>
        <v/>
      </c>
      <c r="R1394" s="174" t="str">
        <f t="shared" si="88"/>
        <v/>
      </c>
    </row>
    <row r="1395" spans="1:18" ht="24.75" customHeight="1" x14ac:dyDescent="0.2">
      <c r="A1395" s="212"/>
      <c r="B1395" s="213"/>
      <c r="C1395" s="214"/>
      <c r="D1395" s="88"/>
      <c r="E1395" s="110"/>
      <c r="F1395" s="28"/>
      <c r="G1395" s="28"/>
      <c r="H1395" s="22" t="str">
        <f>IF(G1395="","",ROUNDDOWN('Lesné celky'!$C$2*G1395,2))</f>
        <v/>
      </c>
      <c r="I1395" s="28"/>
      <c r="J1395" s="28"/>
      <c r="K1395" s="28"/>
      <c r="L1395" s="28"/>
      <c r="M1395" s="24">
        <f t="shared" si="85"/>
        <v>0</v>
      </c>
      <c r="N1395" s="112" t="str">
        <f t="shared" si="86"/>
        <v/>
      </c>
      <c r="O1395" s="31"/>
      <c r="P1395" s="33" t="str">
        <f t="shared" si="87"/>
        <v/>
      </c>
      <c r="R1395" s="174" t="str">
        <f t="shared" si="88"/>
        <v/>
      </c>
    </row>
    <row r="1396" spans="1:18" ht="24.75" customHeight="1" x14ac:dyDescent="0.2">
      <c r="A1396" s="212"/>
      <c r="B1396" s="213"/>
      <c r="C1396" s="214"/>
      <c r="D1396" s="88"/>
      <c r="E1396" s="110"/>
      <c r="F1396" s="28"/>
      <c r="G1396" s="28"/>
      <c r="H1396" s="22" t="str">
        <f>IF(G1396="","",ROUNDDOWN('Lesné celky'!$C$2*G1396,2))</f>
        <v/>
      </c>
      <c r="I1396" s="28"/>
      <c r="J1396" s="28"/>
      <c r="K1396" s="28"/>
      <c r="L1396" s="28"/>
      <c r="M1396" s="24">
        <f t="shared" si="85"/>
        <v>0</v>
      </c>
      <c r="N1396" s="112" t="str">
        <f t="shared" si="86"/>
        <v/>
      </c>
      <c r="O1396" s="31"/>
      <c r="P1396" s="33" t="str">
        <f t="shared" si="87"/>
        <v/>
      </c>
      <c r="R1396" s="174" t="str">
        <f t="shared" si="88"/>
        <v/>
      </c>
    </row>
    <row r="1397" spans="1:18" ht="24.75" customHeight="1" x14ac:dyDescent="0.2">
      <c r="A1397" s="212"/>
      <c r="B1397" s="213"/>
      <c r="C1397" s="214"/>
      <c r="D1397" s="88"/>
      <c r="E1397" s="110"/>
      <c r="F1397" s="28"/>
      <c r="G1397" s="28"/>
      <c r="H1397" s="22" t="str">
        <f>IF(G1397="","",ROUNDDOWN('Lesné celky'!$C$2*G1397,2))</f>
        <v/>
      </c>
      <c r="I1397" s="28"/>
      <c r="J1397" s="28"/>
      <c r="K1397" s="28"/>
      <c r="L1397" s="28"/>
      <c r="M1397" s="24">
        <f t="shared" si="85"/>
        <v>0</v>
      </c>
      <c r="N1397" s="112" t="str">
        <f t="shared" si="86"/>
        <v/>
      </c>
      <c r="O1397" s="31"/>
      <c r="P1397" s="33" t="str">
        <f t="shared" si="87"/>
        <v/>
      </c>
      <c r="R1397" s="174" t="str">
        <f t="shared" si="88"/>
        <v/>
      </c>
    </row>
    <row r="1398" spans="1:18" ht="24.75" customHeight="1" x14ac:dyDescent="0.2">
      <c r="A1398" s="212"/>
      <c r="B1398" s="213"/>
      <c r="C1398" s="214"/>
      <c r="D1398" s="88"/>
      <c r="E1398" s="110"/>
      <c r="F1398" s="28"/>
      <c r="G1398" s="28"/>
      <c r="H1398" s="22" t="str">
        <f>IF(G1398="","",ROUNDDOWN('Lesné celky'!$C$2*G1398,2))</f>
        <v/>
      </c>
      <c r="I1398" s="28"/>
      <c r="J1398" s="28"/>
      <c r="K1398" s="28"/>
      <c r="L1398" s="28"/>
      <c r="M1398" s="24">
        <f t="shared" si="85"/>
        <v>0</v>
      </c>
      <c r="N1398" s="112" t="str">
        <f t="shared" si="86"/>
        <v/>
      </c>
      <c r="O1398" s="31"/>
      <c r="P1398" s="33" t="str">
        <f t="shared" si="87"/>
        <v/>
      </c>
      <c r="R1398" s="174" t="str">
        <f t="shared" si="88"/>
        <v/>
      </c>
    </row>
    <row r="1399" spans="1:18" ht="24.75" customHeight="1" x14ac:dyDescent="0.2">
      <c r="A1399" s="212"/>
      <c r="B1399" s="213"/>
      <c r="C1399" s="214"/>
      <c r="D1399" s="88"/>
      <c r="E1399" s="110"/>
      <c r="F1399" s="28"/>
      <c r="G1399" s="28"/>
      <c r="H1399" s="22" t="str">
        <f>IF(G1399="","",ROUNDDOWN('Lesné celky'!$C$2*G1399,2))</f>
        <v/>
      </c>
      <c r="I1399" s="28"/>
      <c r="J1399" s="28"/>
      <c r="K1399" s="28"/>
      <c r="L1399" s="28"/>
      <c r="M1399" s="24">
        <f t="shared" si="85"/>
        <v>0</v>
      </c>
      <c r="N1399" s="112" t="str">
        <f t="shared" si="86"/>
        <v/>
      </c>
      <c r="O1399" s="31"/>
      <c r="P1399" s="33" t="str">
        <f t="shared" si="87"/>
        <v/>
      </c>
      <c r="R1399" s="174" t="str">
        <f t="shared" si="88"/>
        <v/>
      </c>
    </row>
    <row r="1400" spans="1:18" ht="24.75" customHeight="1" x14ac:dyDescent="0.2">
      <c r="A1400" s="212"/>
      <c r="B1400" s="213"/>
      <c r="C1400" s="214"/>
      <c r="D1400" s="88"/>
      <c r="E1400" s="110"/>
      <c r="F1400" s="28"/>
      <c r="G1400" s="28"/>
      <c r="H1400" s="22" t="str">
        <f>IF(G1400="","",ROUNDDOWN('Lesné celky'!$C$2*G1400,2))</f>
        <v/>
      </c>
      <c r="I1400" s="28"/>
      <c r="J1400" s="28"/>
      <c r="K1400" s="28"/>
      <c r="L1400" s="28"/>
      <c r="M1400" s="24">
        <f t="shared" si="85"/>
        <v>0</v>
      </c>
      <c r="N1400" s="112" t="str">
        <f t="shared" si="86"/>
        <v/>
      </c>
      <c r="O1400" s="31"/>
      <c r="P1400" s="33" t="str">
        <f t="shared" si="87"/>
        <v/>
      </c>
      <c r="R1400" s="174" t="str">
        <f t="shared" si="88"/>
        <v/>
      </c>
    </row>
    <row r="1401" spans="1:18" ht="24.75" customHeight="1" x14ac:dyDescent="0.2">
      <c r="A1401" s="212"/>
      <c r="B1401" s="213"/>
      <c r="C1401" s="214"/>
      <c r="D1401" s="88"/>
      <c r="E1401" s="110"/>
      <c r="F1401" s="28"/>
      <c r="G1401" s="28"/>
      <c r="H1401" s="22" t="str">
        <f>IF(G1401="","",ROUNDDOWN('Lesné celky'!$C$2*G1401,2))</f>
        <v/>
      </c>
      <c r="I1401" s="28"/>
      <c r="J1401" s="28"/>
      <c r="K1401" s="28"/>
      <c r="L1401" s="28"/>
      <c r="M1401" s="24">
        <f t="shared" si="85"/>
        <v>0</v>
      </c>
      <c r="N1401" s="112" t="str">
        <f t="shared" si="86"/>
        <v/>
      </c>
      <c r="O1401" s="31"/>
      <c r="P1401" s="33" t="str">
        <f t="shared" si="87"/>
        <v/>
      </c>
      <c r="R1401" s="174" t="str">
        <f t="shared" si="88"/>
        <v/>
      </c>
    </row>
    <row r="1402" spans="1:18" ht="24.75" customHeight="1" x14ac:dyDescent="0.2">
      <c r="A1402" s="212"/>
      <c r="B1402" s="213"/>
      <c r="C1402" s="214"/>
      <c r="D1402" s="88"/>
      <c r="E1402" s="110"/>
      <c r="F1402" s="28"/>
      <c r="G1402" s="28"/>
      <c r="H1402" s="22" t="str">
        <f>IF(G1402="","",ROUNDDOWN('Lesné celky'!$C$2*G1402,2))</f>
        <v/>
      </c>
      <c r="I1402" s="28"/>
      <c r="J1402" s="28"/>
      <c r="K1402" s="28"/>
      <c r="L1402" s="28"/>
      <c r="M1402" s="24">
        <f t="shared" si="85"/>
        <v>0</v>
      </c>
      <c r="N1402" s="112" t="str">
        <f t="shared" si="86"/>
        <v/>
      </c>
      <c r="O1402" s="31"/>
      <c r="P1402" s="33" t="str">
        <f t="shared" si="87"/>
        <v/>
      </c>
      <c r="R1402" s="174" t="str">
        <f t="shared" si="88"/>
        <v/>
      </c>
    </row>
    <row r="1403" spans="1:18" ht="24.75" customHeight="1" x14ac:dyDescent="0.2">
      <c r="A1403" s="212"/>
      <c r="B1403" s="213"/>
      <c r="C1403" s="214"/>
      <c r="D1403" s="88"/>
      <c r="E1403" s="110"/>
      <c r="F1403" s="28"/>
      <c r="G1403" s="28"/>
      <c r="H1403" s="22" t="str">
        <f>IF(G1403="","",ROUNDDOWN('Lesné celky'!$C$2*G1403,2))</f>
        <v/>
      </c>
      <c r="I1403" s="28"/>
      <c r="J1403" s="28"/>
      <c r="K1403" s="28"/>
      <c r="L1403" s="28"/>
      <c r="M1403" s="24">
        <f t="shared" si="85"/>
        <v>0</v>
      </c>
      <c r="N1403" s="112" t="str">
        <f t="shared" si="86"/>
        <v/>
      </c>
      <c r="O1403" s="31"/>
      <c r="P1403" s="33" t="str">
        <f t="shared" si="87"/>
        <v/>
      </c>
      <c r="R1403" s="174" t="str">
        <f t="shared" si="88"/>
        <v/>
      </c>
    </row>
    <row r="1404" spans="1:18" ht="24.75" customHeight="1" x14ac:dyDescent="0.2">
      <c r="A1404" s="212"/>
      <c r="B1404" s="213"/>
      <c r="C1404" s="214"/>
      <c r="D1404" s="88"/>
      <c r="E1404" s="110"/>
      <c r="F1404" s="28"/>
      <c r="G1404" s="28"/>
      <c r="H1404" s="22" t="str">
        <f>IF(G1404="","",ROUNDDOWN('Lesné celky'!$C$2*G1404,2))</f>
        <v/>
      </c>
      <c r="I1404" s="28"/>
      <c r="J1404" s="28"/>
      <c r="K1404" s="28"/>
      <c r="L1404" s="28"/>
      <c r="M1404" s="24">
        <f t="shared" si="85"/>
        <v>0</v>
      </c>
      <c r="N1404" s="112" t="str">
        <f t="shared" si="86"/>
        <v/>
      </c>
      <c r="O1404" s="31"/>
      <c r="P1404" s="33" t="str">
        <f t="shared" si="87"/>
        <v/>
      </c>
      <c r="R1404" s="174" t="str">
        <f t="shared" si="88"/>
        <v/>
      </c>
    </row>
    <row r="1405" spans="1:18" ht="24.75" customHeight="1" x14ac:dyDescent="0.2">
      <c r="A1405" s="212"/>
      <c r="B1405" s="213"/>
      <c r="C1405" s="214"/>
      <c r="D1405" s="88"/>
      <c r="E1405" s="110"/>
      <c r="F1405" s="28"/>
      <c r="G1405" s="28"/>
      <c r="H1405" s="22" t="str">
        <f>IF(G1405="","",ROUNDDOWN('Lesné celky'!$C$2*G1405,2))</f>
        <v/>
      </c>
      <c r="I1405" s="28"/>
      <c r="J1405" s="28"/>
      <c r="K1405" s="28"/>
      <c r="L1405" s="28"/>
      <c r="M1405" s="24">
        <f t="shared" si="85"/>
        <v>0</v>
      </c>
      <c r="N1405" s="112" t="str">
        <f t="shared" si="86"/>
        <v/>
      </c>
      <c r="O1405" s="31"/>
      <c r="P1405" s="33" t="str">
        <f t="shared" si="87"/>
        <v/>
      </c>
      <c r="R1405" s="174" t="str">
        <f t="shared" si="88"/>
        <v/>
      </c>
    </row>
    <row r="1406" spans="1:18" ht="24.75" customHeight="1" x14ac:dyDescent="0.2">
      <c r="A1406" s="212"/>
      <c r="B1406" s="213"/>
      <c r="C1406" s="214"/>
      <c r="D1406" s="88"/>
      <c r="E1406" s="110"/>
      <c r="F1406" s="28"/>
      <c r="G1406" s="28"/>
      <c r="H1406" s="22" t="str">
        <f>IF(G1406="","",ROUNDDOWN('Lesné celky'!$C$2*G1406,2))</f>
        <v/>
      </c>
      <c r="I1406" s="28"/>
      <c r="J1406" s="28"/>
      <c r="K1406" s="28"/>
      <c r="L1406" s="28"/>
      <c r="M1406" s="24">
        <f t="shared" si="85"/>
        <v>0</v>
      </c>
      <c r="N1406" s="112" t="str">
        <f t="shared" si="86"/>
        <v/>
      </c>
      <c r="O1406" s="31"/>
      <c r="P1406" s="33" t="str">
        <f t="shared" si="87"/>
        <v/>
      </c>
      <c r="R1406" s="174" t="str">
        <f t="shared" si="88"/>
        <v/>
      </c>
    </row>
    <row r="1407" spans="1:18" ht="24.75" customHeight="1" x14ac:dyDescent="0.2">
      <c r="A1407" s="212"/>
      <c r="B1407" s="213"/>
      <c r="C1407" s="214"/>
      <c r="D1407" s="88"/>
      <c r="E1407" s="110"/>
      <c r="F1407" s="28"/>
      <c r="G1407" s="28"/>
      <c r="H1407" s="22" t="str">
        <f>IF(G1407="","",ROUNDDOWN('Lesné celky'!$C$2*G1407,2))</f>
        <v/>
      </c>
      <c r="I1407" s="28"/>
      <c r="J1407" s="28"/>
      <c r="K1407" s="28"/>
      <c r="L1407" s="28"/>
      <c r="M1407" s="24">
        <f t="shared" si="85"/>
        <v>0</v>
      </c>
      <c r="N1407" s="112" t="str">
        <f t="shared" si="86"/>
        <v/>
      </c>
      <c r="O1407" s="31"/>
      <c r="P1407" s="33" t="str">
        <f t="shared" si="87"/>
        <v/>
      </c>
      <c r="R1407" s="174" t="str">
        <f t="shared" si="88"/>
        <v/>
      </c>
    </row>
    <row r="1408" spans="1:18" ht="24.75" customHeight="1" x14ac:dyDescent="0.2">
      <c r="A1408" s="212"/>
      <c r="B1408" s="213"/>
      <c r="C1408" s="214"/>
      <c r="D1408" s="88"/>
      <c r="E1408" s="110"/>
      <c r="F1408" s="28"/>
      <c r="G1408" s="28"/>
      <c r="H1408" s="22" t="str">
        <f>IF(G1408="","",ROUNDDOWN('Lesné celky'!$C$2*G1408,2))</f>
        <v/>
      </c>
      <c r="I1408" s="28"/>
      <c r="J1408" s="28"/>
      <c r="K1408" s="28"/>
      <c r="L1408" s="28"/>
      <c r="M1408" s="24">
        <f t="shared" si="85"/>
        <v>0</v>
      </c>
      <c r="N1408" s="112" t="str">
        <f t="shared" si="86"/>
        <v/>
      </c>
      <c r="O1408" s="31"/>
      <c r="P1408" s="33" t="str">
        <f t="shared" si="87"/>
        <v/>
      </c>
      <c r="R1408" s="174" t="str">
        <f t="shared" si="88"/>
        <v/>
      </c>
    </row>
    <row r="1409" spans="1:18" ht="24.75" customHeight="1" x14ac:dyDescent="0.2">
      <c r="A1409" s="212"/>
      <c r="B1409" s="213"/>
      <c r="C1409" s="214"/>
      <c r="D1409" s="88"/>
      <c r="E1409" s="110"/>
      <c r="F1409" s="28"/>
      <c r="G1409" s="28"/>
      <c r="H1409" s="22" t="str">
        <f>IF(G1409="","",ROUNDDOWN('Lesné celky'!$C$2*G1409,2))</f>
        <v/>
      </c>
      <c r="I1409" s="28"/>
      <c r="J1409" s="28"/>
      <c r="K1409" s="28"/>
      <c r="L1409" s="28"/>
      <c r="M1409" s="24">
        <f t="shared" si="85"/>
        <v>0</v>
      </c>
      <c r="N1409" s="112" t="str">
        <f t="shared" si="86"/>
        <v/>
      </c>
      <c r="O1409" s="31"/>
      <c r="P1409" s="33" t="str">
        <f t="shared" si="87"/>
        <v/>
      </c>
      <c r="R1409" s="174" t="str">
        <f t="shared" si="88"/>
        <v/>
      </c>
    </row>
    <row r="1410" spans="1:18" ht="24.75" customHeight="1" x14ac:dyDescent="0.2">
      <c r="A1410" s="212"/>
      <c r="B1410" s="213"/>
      <c r="C1410" s="214"/>
      <c r="D1410" s="88"/>
      <c r="E1410" s="110"/>
      <c r="F1410" s="28"/>
      <c r="G1410" s="28"/>
      <c r="H1410" s="22" t="str">
        <f>IF(G1410="","",ROUNDDOWN('Lesné celky'!$C$2*G1410,2))</f>
        <v/>
      </c>
      <c r="I1410" s="28"/>
      <c r="J1410" s="28"/>
      <c r="K1410" s="28"/>
      <c r="L1410" s="28"/>
      <c r="M1410" s="24">
        <f t="shared" ref="M1410:M1432" si="89">SUM(I1410:L1410)</f>
        <v>0</v>
      </c>
      <c r="N1410" s="112" t="str">
        <f t="shared" ref="N1410:N1432" si="90">IF(ROUNDDOWN(F1410*G1410,2)-ROUNDDOWN(SUM(I1410:L1410),2)=0,"","zlý súčet")</f>
        <v/>
      </c>
      <c r="O1410" s="31"/>
      <c r="P1410" s="33" t="str">
        <f t="shared" si="87"/>
        <v/>
      </c>
      <c r="R1410" s="174" t="str">
        <f t="shared" si="88"/>
        <v/>
      </c>
    </row>
    <row r="1411" spans="1:18" ht="24.75" customHeight="1" x14ac:dyDescent="0.2">
      <c r="A1411" s="212"/>
      <c r="B1411" s="213"/>
      <c r="C1411" s="214"/>
      <c r="D1411" s="88"/>
      <c r="E1411" s="110"/>
      <c r="F1411" s="28"/>
      <c r="G1411" s="28"/>
      <c r="H1411" s="22" t="str">
        <f>IF(G1411="","",ROUNDDOWN('Lesné celky'!$C$2*G1411,2))</f>
        <v/>
      </c>
      <c r="I1411" s="28"/>
      <c r="J1411" s="28"/>
      <c r="K1411" s="28"/>
      <c r="L1411" s="28"/>
      <c r="M1411" s="24">
        <f t="shared" si="89"/>
        <v>0</v>
      </c>
      <c r="N1411" s="112" t="str">
        <f t="shared" si="90"/>
        <v/>
      </c>
      <c r="O1411" s="31"/>
      <c r="P1411" s="33" t="str">
        <f t="shared" si="87"/>
        <v/>
      </c>
      <c r="R1411" s="174" t="str">
        <f t="shared" si="88"/>
        <v/>
      </c>
    </row>
    <row r="1412" spans="1:18" ht="24.75" customHeight="1" x14ac:dyDescent="0.2">
      <c r="A1412" s="212"/>
      <c r="B1412" s="213"/>
      <c r="C1412" s="214"/>
      <c r="D1412" s="88"/>
      <c r="E1412" s="110"/>
      <c r="F1412" s="28"/>
      <c r="G1412" s="28"/>
      <c r="H1412" s="22" t="str">
        <f>IF(G1412="","",ROUNDDOWN('Lesné celky'!$C$2*G1412,2))</f>
        <v/>
      </c>
      <c r="I1412" s="28"/>
      <c r="J1412" s="28"/>
      <c r="K1412" s="28"/>
      <c r="L1412" s="28"/>
      <c r="M1412" s="24">
        <f t="shared" si="89"/>
        <v>0</v>
      </c>
      <c r="N1412" s="112" t="str">
        <f t="shared" si="90"/>
        <v/>
      </c>
      <c r="O1412" s="31"/>
      <c r="P1412" s="33" t="str">
        <f t="shared" si="87"/>
        <v/>
      </c>
      <c r="R1412" s="174" t="str">
        <f t="shared" si="88"/>
        <v/>
      </c>
    </row>
    <row r="1413" spans="1:18" ht="24.75" customHeight="1" x14ac:dyDescent="0.2">
      <c r="A1413" s="212"/>
      <c r="B1413" s="213"/>
      <c r="C1413" s="214"/>
      <c r="D1413" s="88"/>
      <c r="E1413" s="110"/>
      <c r="F1413" s="28"/>
      <c r="G1413" s="28"/>
      <c r="H1413" s="22" t="str">
        <f>IF(G1413="","",ROUNDDOWN('Lesné celky'!$C$2*G1413,2))</f>
        <v/>
      </c>
      <c r="I1413" s="28"/>
      <c r="J1413" s="28"/>
      <c r="K1413" s="28"/>
      <c r="L1413" s="28"/>
      <c r="M1413" s="24">
        <f t="shared" si="89"/>
        <v>0</v>
      </c>
      <c r="N1413" s="112" t="str">
        <f t="shared" si="90"/>
        <v/>
      </c>
      <c r="O1413" s="31"/>
      <c r="P1413" s="33" t="str">
        <f t="shared" si="87"/>
        <v/>
      </c>
      <c r="R1413" s="174" t="str">
        <f t="shared" si="88"/>
        <v/>
      </c>
    </row>
    <row r="1414" spans="1:18" ht="24.75" customHeight="1" x14ac:dyDescent="0.2">
      <c r="A1414" s="212"/>
      <c r="B1414" s="213"/>
      <c r="C1414" s="214"/>
      <c r="D1414" s="88"/>
      <c r="E1414" s="110"/>
      <c r="F1414" s="28"/>
      <c r="G1414" s="28"/>
      <c r="H1414" s="22" t="str">
        <f>IF(G1414="","",ROUNDDOWN('Lesné celky'!$C$2*G1414,2))</f>
        <v/>
      </c>
      <c r="I1414" s="28"/>
      <c r="J1414" s="28"/>
      <c r="K1414" s="28"/>
      <c r="L1414" s="28"/>
      <c r="M1414" s="24">
        <f t="shared" si="89"/>
        <v>0</v>
      </c>
      <c r="N1414" s="112" t="str">
        <f t="shared" si="90"/>
        <v/>
      </c>
      <c r="O1414" s="31"/>
      <c r="P1414" s="33" t="str">
        <f t="shared" si="87"/>
        <v/>
      </c>
      <c r="R1414" s="174" t="str">
        <f t="shared" si="88"/>
        <v/>
      </c>
    </row>
    <row r="1415" spans="1:18" ht="24.75" customHeight="1" x14ac:dyDescent="0.2">
      <c r="A1415" s="212"/>
      <c r="B1415" s="213"/>
      <c r="C1415" s="214"/>
      <c r="D1415" s="88"/>
      <c r="E1415" s="110"/>
      <c r="F1415" s="28"/>
      <c r="G1415" s="28"/>
      <c r="H1415" s="22" t="str">
        <f>IF(G1415="","",ROUNDDOWN('Lesné celky'!$C$2*G1415,2))</f>
        <v/>
      </c>
      <c r="I1415" s="28"/>
      <c r="J1415" s="28"/>
      <c r="K1415" s="28"/>
      <c r="L1415" s="28"/>
      <c r="M1415" s="24">
        <f t="shared" si="89"/>
        <v>0</v>
      </c>
      <c r="N1415" s="112" t="str">
        <f t="shared" si="90"/>
        <v/>
      </c>
      <c r="O1415" s="31"/>
      <c r="P1415" s="33" t="str">
        <f t="shared" si="87"/>
        <v/>
      </c>
      <c r="R1415" s="174" t="str">
        <f t="shared" si="88"/>
        <v/>
      </c>
    </row>
    <row r="1416" spans="1:18" ht="24.75" customHeight="1" x14ac:dyDescent="0.2">
      <c r="A1416" s="212"/>
      <c r="B1416" s="213"/>
      <c r="C1416" s="214"/>
      <c r="D1416" s="88"/>
      <c r="E1416" s="110"/>
      <c r="F1416" s="28"/>
      <c r="G1416" s="28"/>
      <c r="H1416" s="22" t="str">
        <f>IF(G1416="","",ROUNDDOWN('Lesné celky'!$C$2*G1416,2))</f>
        <v/>
      </c>
      <c r="I1416" s="28"/>
      <c r="J1416" s="28"/>
      <c r="K1416" s="28"/>
      <c r="L1416" s="28"/>
      <c r="M1416" s="24">
        <f t="shared" si="89"/>
        <v>0</v>
      </c>
      <c r="N1416" s="112" t="str">
        <f t="shared" si="90"/>
        <v/>
      </c>
      <c r="O1416" s="31"/>
      <c r="P1416" s="33" t="str">
        <f t="shared" si="87"/>
        <v/>
      </c>
      <c r="R1416" s="174" t="str">
        <f t="shared" si="88"/>
        <v/>
      </c>
    </row>
    <row r="1417" spans="1:18" ht="24.75" customHeight="1" x14ac:dyDescent="0.2">
      <c r="A1417" s="212"/>
      <c r="B1417" s="213"/>
      <c r="C1417" s="214"/>
      <c r="D1417" s="88"/>
      <c r="E1417" s="110"/>
      <c r="F1417" s="28"/>
      <c r="G1417" s="28"/>
      <c r="H1417" s="22" t="str">
        <f>IF(G1417="","",ROUNDDOWN('Lesné celky'!$C$2*G1417,2))</f>
        <v/>
      </c>
      <c r="I1417" s="28"/>
      <c r="J1417" s="28"/>
      <c r="K1417" s="28"/>
      <c r="L1417" s="28"/>
      <c r="M1417" s="24">
        <f t="shared" si="89"/>
        <v>0</v>
      </c>
      <c r="N1417" s="112" t="str">
        <f t="shared" si="90"/>
        <v/>
      </c>
      <c r="O1417" s="31"/>
      <c r="P1417" s="33" t="str">
        <f t="shared" si="87"/>
        <v/>
      </c>
      <c r="R1417" s="174" t="str">
        <f t="shared" si="88"/>
        <v/>
      </c>
    </row>
    <row r="1418" spans="1:18" ht="24.75" customHeight="1" x14ac:dyDescent="0.2">
      <c r="A1418" s="212"/>
      <c r="B1418" s="213"/>
      <c r="C1418" s="214"/>
      <c r="D1418" s="88"/>
      <c r="E1418" s="110"/>
      <c r="F1418" s="28"/>
      <c r="G1418" s="28"/>
      <c r="H1418" s="22" t="str">
        <f>IF(G1418="","",ROUNDDOWN('Lesné celky'!$C$2*G1418,2))</f>
        <v/>
      </c>
      <c r="I1418" s="28"/>
      <c r="J1418" s="28"/>
      <c r="K1418" s="28"/>
      <c r="L1418" s="28"/>
      <c r="M1418" s="24">
        <f t="shared" si="89"/>
        <v>0</v>
      </c>
      <c r="N1418" s="112" t="str">
        <f t="shared" si="90"/>
        <v/>
      </c>
      <c r="O1418" s="31"/>
      <c r="P1418" s="33" t="str">
        <f t="shared" si="87"/>
        <v/>
      </c>
      <c r="R1418" s="174" t="str">
        <f t="shared" si="88"/>
        <v/>
      </c>
    </row>
    <row r="1419" spans="1:18" ht="24.75" customHeight="1" x14ac:dyDescent="0.2">
      <c r="A1419" s="212"/>
      <c r="B1419" s="213"/>
      <c r="C1419" s="214"/>
      <c r="D1419" s="88"/>
      <c r="E1419" s="110"/>
      <c r="F1419" s="28"/>
      <c r="G1419" s="28"/>
      <c r="H1419" s="22" t="str">
        <f>IF(G1419="","",ROUNDDOWN('Lesné celky'!$C$2*G1419,2))</f>
        <v/>
      </c>
      <c r="I1419" s="28"/>
      <c r="J1419" s="28"/>
      <c r="K1419" s="28"/>
      <c r="L1419" s="28"/>
      <c r="M1419" s="24">
        <f t="shared" si="89"/>
        <v>0</v>
      </c>
      <c r="N1419" s="112" t="str">
        <f t="shared" si="90"/>
        <v/>
      </c>
      <c r="O1419" s="31"/>
      <c r="P1419" s="33" t="str">
        <f t="shared" si="87"/>
        <v/>
      </c>
      <c r="R1419" s="174" t="str">
        <f t="shared" si="88"/>
        <v/>
      </c>
    </row>
    <row r="1420" spans="1:18" ht="24.75" customHeight="1" x14ac:dyDescent="0.2">
      <c r="A1420" s="212"/>
      <c r="B1420" s="213"/>
      <c r="C1420" s="214"/>
      <c r="D1420" s="88"/>
      <c r="E1420" s="110"/>
      <c r="F1420" s="28"/>
      <c r="G1420" s="28"/>
      <c r="H1420" s="22" t="str">
        <f>IF(G1420="","",ROUNDDOWN('Lesné celky'!$C$2*G1420,2))</f>
        <v/>
      </c>
      <c r="I1420" s="28"/>
      <c r="J1420" s="28"/>
      <c r="K1420" s="28"/>
      <c r="L1420" s="28"/>
      <c r="M1420" s="24">
        <f t="shared" si="89"/>
        <v>0</v>
      </c>
      <c r="N1420" s="112" t="str">
        <f t="shared" si="90"/>
        <v/>
      </c>
      <c r="O1420" s="31"/>
      <c r="P1420" s="33" t="str">
        <f t="shared" si="87"/>
        <v/>
      </c>
      <c r="R1420" s="174" t="str">
        <f t="shared" si="88"/>
        <v/>
      </c>
    </row>
    <row r="1421" spans="1:18" ht="24.75" customHeight="1" x14ac:dyDescent="0.2">
      <c r="A1421" s="212"/>
      <c r="B1421" s="213"/>
      <c r="C1421" s="214"/>
      <c r="D1421" s="88"/>
      <c r="E1421" s="110"/>
      <c r="F1421" s="28"/>
      <c r="G1421" s="28"/>
      <c r="H1421" s="22" t="str">
        <f>IF(G1421="","",ROUNDDOWN('Lesné celky'!$C$2*G1421,2))</f>
        <v/>
      </c>
      <c r="I1421" s="28"/>
      <c r="J1421" s="28"/>
      <c r="K1421" s="28"/>
      <c r="L1421" s="28"/>
      <c r="M1421" s="24">
        <f t="shared" si="89"/>
        <v>0</v>
      </c>
      <c r="N1421" s="112" t="str">
        <f t="shared" si="90"/>
        <v/>
      </c>
      <c r="O1421" s="31"/>
      <c r="P1421" s="33" t="str">
        <f t="shared" si="87"/>
        <v/>
      </c>
      <c r="R1421" s="174" t="str">
        <f t="shared" si="88"/>
        <v/>
      </c>
    </row>
    <row r="1422" spans="1:18" ht="24.75" customHeight="1" x14ac:dyDescent="0.2">
      <c r="A1422" s="212"/>
      <c r="B1422" s="213"/>
      <c r="C1422" s="214"/>
      <c r="D1422" s="88"/>
      <c r="E1422" s="110"/>
      <c r="F1422" s="28"/>
      <c r="G1422" s="28"/>
      <c r="H1422" s="22" t="str">
        <f>IF(G1422="","",ROUNDDOWN('Lesné celky'!$C$2*G1422,2))</f>
        <v/>
      </c>
      <c r="I1422" s="28"/>
      <c r="J1422" s="28"/>
      <c r="K1422" s="28"/>
      <c r="L1422" s="28"/>
      <c r="M1422" s="24">
        <f t="shared" si="89"/>
        <v>0</v>
      </c>
      <c r="N1422" s="112" t="str">
        <f t="shared" si="90"/>
        <v/>
      </c>
      <c r="O1422" s="31"/>
      <c r="P1422" s="33" t="str">
        <f t="shared" si="87"/>
        <v/>
      </c>
      <c r="R1422" s="174" t="str">
        <f t="shared" si="88"/>
        <v/>
      </c>
    </row>
    <row r="1423" spans="1:18" ht="24.75" customHeight="1" x14ac:dyDescent="0.2">
      <c r="A1423" s="212"/>
      <c r="B1423" s="213"/>
      <c r="C1423" s="214"/>
      <c r="D1423" s="88"/>
      <c r="E1423" s="110"/>
      <c r="F1423" s="28"/>
      <c r="G1423" s="28"/>
      <c r="H1423" s="22" t="str">
        <f>IF(G1423="","",ROUNDDOWN('Lesné celky'!$C$2*G1423,2))</f>
        <v/>
      </c>
      <c r="I1423" s="28"/>
      <c r="J1423" s="28"/>
      <c r="K1423" s="28"/>
      <c r="L1423" s="28"/>
      <c r="M1423" s="24">
        <f t="shared" si="89"/>
        <v>0</v>
      </c>
      <c r="N1423" s="112" t="str">
        <f t="shared" si="90"/>
        <v/>
      </c>
      <c r="O1423" s="31"/>
      <c r="P1423" s="33" t="str">
        <f t="shared" si="87"/>
        <v/>
      </c>
      <c r="R1423" s="174" t="str">
        <f t="shared" si="88"/>
        <v/>
      </c>
    </row>
    <row r="1424" spans="1:18" ht="24.75" customHeight="1" x14ac:dyDescent="0.2">
      <c r="A1424" s="212"/>
      <c r="B1424" s="213"/>
      <c r="C1424" s="214"/>
      <c r="D1424" s="88"/>
      <c r="E1424" s="110"/>
      <c r="F1424" s="28"/>
      <c r="G1424" s="28"/>
      <c r="H1424" s="22" t="str">
        <f>IF(G1424="","",ROUNDDOWN('Lesné celky'!$C$2*G1424,2))</f>
        <v/>
      </c>
      <c r="I1424" s="28"/>
      <c r="J1424" s="28"/>
      <c r="K1424" s="28"/>
      <c r="L1424" s="28"/>
      <c r="M1424" s="24">
        <f t="shared" si="89"/>
        <v>0</v>
      </c>
      <c r="N1424" s="112" t="str">
        <f t="shared" si="90"/>
        <v/>
      </c>
      <c r="O1424" s="31"/>
      <c r="P1424" s="33" t="str">
        <f t="shared" si="87"/>
        <v/>
      </c>
      <c r="R1424" s="174" t="str">
        <f t="shared" si="88"/>
        <v/>
      </c>
    </row>
    <row r="1425" spans="1:18" ht="24.75" customHeight="1" x14ac:dyDescent="0.2">
      <c r="A1425" s="212"/>
      <c r="B1425" s="213"/>
      <c r="C1425" s="214"/>
      <c r="D1425" s="88"/>
      <c r="E1425" s="110"/>
      <c r="F1425" s="28"/>
      <c r="G1425" s="28"/>
      <c r="H1425" s="22" t="str">
        <f>IF(G1425="","",ROUNDDOWN('Lesné celky'!$C$2*G1425,2))</f>
        <v/>
      </c>
      <c r="I1425" s="28"/>
      <c r="J1425" s="28"/>
      <c r="K1425" s="28"/>
      <c r="L1425" s="28"/>
      <c r="M1425" s="24">
        <f t="shared" si="89"/>
        <v>0</v>
      </c>
      <c r="N1425" s="112" t="str">
        <f t="shared" si="90"/>
        <v/>
      </c>
      <c r="O1425" s="31"/>
      <c r="P1425" s="33" t="str">
        <f t="shared" si="87"/>
        <v/>
      </c>
      <c r="R1425" s="174" t="str">
        <f t="shared" si="88"/>
        <v/>
      </c>
    </row>
    <row r="1426" spans="1:18" ht="24.75" customHeight="1" x14ac:dyDescent="0.2">
      <c r="A1426" s="212"/>
      <c r="B1426" s="213"/>
      <c r="C1426" s="214"/>
      <c r="D1426" s="88"/>
      <c r="E1426" s="110"/>
      <c r="F1426" s="28"/>
      <c r="G1426" s="28"/>
      <c r="H1426" s="22" t="str">
        <f>IF(G1426="","",ROUNDDOWN('Lesné celky'!$C$2*G1426,2))</f>
        <v/>
      </c>
      <c r="I1426" s="28"/>
      <c r="J1426" s="28"/>
      <c r="K1426" s="28"/>
      <c r="L1426" s="28"/>
      <c r="M1426" s="24">
        <f t="shared" si="89"/>
        <v>0</v>
      </c>
      <c r="N1426" s="112" t="str">
        <f t="shared" si="90"/>
        <v/>
      </c>
      <c r="O1426" s="31"/>
      <c r="P1426" s="33" t="str">
        <f t="shared" si="87"/>
        <v/>
      </c>
      <c r="R1426" s="174" t="str">
        <f t="shared" si="88"/>
        <v/>
      </c>
    </row>
    <row r="1427" spans="1:18" ht="24.75" customHeight="1" x14ac:dyDescent="0.2">
      <c r="A1427" s="212"/>
      <c r="B1427" s="213"/>
      <c r="C1427" s="214"/>
      <c r="D1427" s="88"/>
      <c r="E1427" s="110"/>
      <c r="F1427" s="28"/>
      <c r="G1427" s="28"/>
      <c r="H1427" s="22" t="str">
        <f>IF(G1427="","",ROUNDDOWN('Lesné celky'!$C$2*G1427,2))</f>
        <v/>
      </c>
      <c r="I1427" s="28"/>
      <c r="J1427" s="28"/>
      <c r="K1427" s="28"/>
      <c r="L1427" s="28"/>
      <c r="M1427" s="24">
        <f t="shared" si="89"/>
        <v>0</v>
      </c>
      <c r="N1427" s="112" t="str">
        <f t="shared" si="90"/>
        <v/>
      </c>
      <c r="O1427" s="31"/>
      <c r="P1427" s="33" t="str">
        <f t="shared" si="87"/>
        <v/>
      </c>
      <c r="R1427" s="174" t="str">
        <f t="shared" si="88"/>
        <v/>
      </c>
    </row>
    <row r="1428" spans="1:18" ht="24.75" customHeight="1" x14ac:dyDescent="0.2">
      <c r="A1428" s="212"/>
      <c r="B1428" s="213"/>
      <c r="C1428" s="214"/>
      <c r="D1428" s="88"/>
      <c r="E1428" s="110"/>
      <c r="F1428" s="28"/>
      <c r="G1428" s="28"/>
      <c r="H1428" s="22" t="str">
        <f>IF(G1428="","",ROUNDDOWN('Lesné celky'!$C$2*G1428,2))</f>
        <v/>
      </c>
      <c r="I1428" s="28"/>
      <c r="J1428" s="28"/>
      <c r="K1428" s="28"/>
      <c r="L1428" s="28"/>
      <c r="M1428" s="24">
        <f t="shared" si="89"/>
        <v>0</v>
      </c>
      <c r="N1428" s="112" t="str">
        <f t="shared" si="90"/>
        <v/>
      </c>
      <c r="O1428" s="31"/>
      <c r="P1428" s="33" t="str">
        <f t="shared" ref="P1428:P1432" si="91">IF(H1428="","",H1428-O1428)</f>
        <v/>
      </c>
      <c r="R1428" s="174" t="str">
        <f t="shared" ref="R1428:R1432" si="92">IF(AND(H1428&lt;&gt;"",OR(E1428="",D1428="",A1428="")),"nekorektne zadané údaje","")</f>
        <v/>
      </c>
    </row>
    <row r="1429" spans="1:18" ht="24.75" customHeight="1" x14ac:dyDescent="0.2">
      <c r="A1429" s="212"/>
      <c r="B1429" s="213"/>
      <c r="C1429" s="214"/>
      <c r="D1429" s="88"/>
      <c r="E1429" s="110"/>
      <c r="F1429" s="28"/>
      <c r="G1429" s="28"/>
      <c r="H1429" s="22" t="str">
        <f>IF(G1429="","",ROUNDDOWN('Lesné celky'!$C$2*G1429,2))</f>
        <v/>
      </c>
      <c r="I1429" s="28"/>
      <c r="J1429" s="28"/>
      <c r="K1429" s="28"/>
      <c r="L1429" s="28"/>
      <c r="M1429" s="24">
        <f t="shared" si="89"/>
        <v>0</v>
      </c>
      <c r="N1429" s="112" t="str">
        <f t="shared" si="90"/>
        <v/>
      </c>
      <c r="O1429" s="31"/>
      <c r="P1429" s="33" t="str">
        <f t="shared" si="91"/>
        <v/>
      </c>
      <c r="R1429" s="174" t="str">
        <f t="shared" si="92"/>
        <v/>
      </c>
    </row>
    <row r="1430" spans="1:18" ht="24.75" customHeight="1" x14ac:dyDescent="0.2">
      <c r="A1430" s="212"/>
      <c r="B1430" s="213"/>
      <c r="C1430" s="214"/>
      <c r="D1430" s="88"/>
      <c r="E1430" s="110"/>
      <c r="F1430" s="28"/>
      <c r="G1430" s="28"/>
      <c r="H1430" s="22" t="str">
        <f>IF(G1430="","",ROUNDDOWN('Lesné celky'!$C$2*G1430,2))</f>
        <v/>
      </c>
      <c r="I1430" s="28"/>
      <c r="J1430" s="28"/>
      <c r="K1430" s="28"/>
      <c r="L1430" s="28"/>
      <c r="M1430" s="24">
        <f t="shared" si="89"/>
        <v>0</v>
      </c>
      <c r="N1430" s="112" t="str">
        <f t="shared" si="90"/>
        <v/>
      </c>
      <c r="O1430" s="31"/>
      <c r="P1430" s="33" t="str">
        <f t="shared" si="91"/>
        <v/>
      </c>
      <c r="R1430" s="174" t="str">
        <f t="shared" si="92"/>
        <v/>
      </c>
    </row>
    <row r="1431" spans="1:18" ht="24.75" customHeight="1" x14ac:dyDescent="0.2">
      <c r="A1431" s="212"/>
      <c r="B1431" s="213"/>
      <c r="C1431" s="214"/>
      <c r="D1431" s="88"/>
      <c r="E1431" s="110"/>
      <c r="F1431" s="28"/>
      <c r="G1431" s="28"/>
      <c r="H1431" s="22" t="str">
        <f>IF(G1431="","",ROUNDDOWN('Lesné celky'!$C$2*G1431,2))</f>
        <v/>
      </c>
      <c r="I1431" s="28"/>
      <c r="J1431" s="28"/>
      <c r="K1431" s="28"/>
      <c r="L1431" s="28"/>
      <c r="M1431" s="24">
        <f t="shared" si="89"/>
        <v>0</v>
      </c>
      <c r="N1431" s="112" t="str">
        <f t="shared" si="90"/>
        <v/>
      </c>
      <c r="O1431" s="31"/>
      <c r="P1431" s="33" t="str">
        <f t="shared" si="91"/>
        <v/>
      </c>
      <c r="R1431" s="174" t="str">
        <f t="shared" si="92"/>
        <v/>
      </c>
    </row>
    <row r="1432" spans="1:18" ht="24.75" customHeight="1" thickBot="1" x14ac:dyDescent="0.25">
      <c r="A1432" s="209"/>
      <c r="B1432" s="210"/>
      <c r="C1432" s="211"/>
      <c r="D1432" s="182"/>
      <c r="E1432" s="119"/>
      <c r="F1432" s="29"/>
      <c r="G1432" s="29"/>
      <c r="H1432" s="120" t="str">
        <f>IF(G1432="","",ROUNDDOWN('Lesné celky'!$C$2*G1432,2))</f>
        <v/>
      </c>
      <c r="I1432" s="29"/>
      <c r="J1432" s="29"/>
      <c r="K1432" s="29"/>
      <c r="L1432" s="29"/>
      <c r="M1432" s="25">
        <f t="shared" si="89"/>
        <v>0</v>
      </c>
      <c r="N1432" s="121" t="str">
        <f t="shared" si="90"/>
        <v/>
      </c>
      <c r="O1432" s="32"/>
      <c r="P1432" s="183" t="str">
        <f t="shared" si="91"/>
        <v/>
      </c>
      <c r="R1432" s="174" t="str">
        <f t="shared" si="92"/>
        <v/>
      </c>
    </row>
  </sheetData>
  <sheetProtection algorithmName="SHA-512" hashValue="91yet6bFJJ3CD871IttvhCIujeoG6DsfpkoH6Jl4e77crlm3AKW2tBbyZn1yRQTS8mqJUktGIj2nf0nGcPoicQ==" saltValue="wxllDZahAMKWkJb1KmscfQ==" spinCount="100000" sheet="1" objects="1" scenarios="1"/>
  <mergeCells count="1430"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D17:D18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G17:H17"/>
    <mergeCell ref="D9:P9"/>
    <mergeCell ref="E7:G7"/>
    <mergeCell ref="H7:P7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46:C346"/>
    <mergeCell ref="A347:C347"/>
    <mergeCell ref="A348:C348"/>
    <mergeCell ref="A349:C349"/>
    <mergeCell ref="A350:C350"/>
    <mergeCell ref="A351:C351"/>
    <mergeCell ref="A352:C352"/>
    <mergeCell ref="A353:C353"/>
    <mergeCell ref="A354:C354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72:C372"/>
    <mergeCell ref="A355:C355"/>
    <mergeCell ref="A356:C356"/>
    <mergeCell ref="A357:C357"/>
    <mergeCell ref="A358:C358"/>
    <mergeCell ref="A359:C359"/>
    <mergeCell ref="A360:C360"/>
    <mergeCell ref="A361:C361"/>
    <mergeCell ref="A362:C362"/>
    <mergeCell ref="A363:C363"/>
    <mergeCell ref="A382:C382"/>
    <mergeCell ref="A383:C383"/>
    <mergeCell ref="A384:C384"/>
    <mergeCell ref="A385:C385"/>
    <mergeCell ref="A386:C386"/>
    <mergeCell ref="A387:C387"/>
    <mergeCell ref="A388:C388"/>
    <mergeCell ref="A389:C389"/>
    <mergeCell ref="A390:C390"/>
    <mergeCell ref="A373:C373"/>
    <mergeCell ref="A374:C374"/>
    <mergeCell ref="A375:C375"/>
    <mergeCell ref="A376:C376"/>
    <mergeCell ref="A377:C377"/>
    <mergeCell ref="A378:C378"/>
    <mergeCell ref="A379:C379"/>
    <mergeCell ref="A380:C380"/>
    <mergeCell ref="A381:C381"/>
    <mergeCell ref="A400:C400"/>
    <mergeCell ref="A401:C401"/>
    <mergeCell ref="A402:C402"/>
    <mergeCell ref="A403:C403"/>
    <mergeCell ref="A404:C404"/>
    <mergeCell ref="A405:C405"/>
    <mergeCell ref="A406:C406"/>
    <mergeCell ref="A407:C407"/>
    <mergeCell ref="A408:C408"/>
    <mergeCell ref="A391:C391"/>
    <mergeCell ref="A392:C392"/>
    <mergeCell ref="A393:C393"/>
    <mergeCell ref="A394:C394"/>
    <mergeCell ref="A395:C395"/>
    <mergeCell ref="A396:C396"/>
    <mergeCell ref="A397:C397"/>
    <mergeCell ref="A398:C398"/>
    <mergeCell ref="A399:C399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426:C426"/>
    <mergeCell ref="A409:C409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62:C462"/>
    <mergeCell ref="A445:C445"/>
    <mergeCell ref="A446:C446"/>
    <mergeCell ref="A447:C447"/>
    <mergeCell ref="A448:C448"/>
    <mergeCell ref="A449:C449"/>
    <mergeCell ref="A450:C450"/>
    <mergeCell ref="A451:C451"/>
    <mergeCell ref="A452:C452"/>
    <mergeCell ref="A453:C453"/>
    <mergeCell ref="A472:C472"/>
    <mergeCell ref="A473:C473"/>
    <mergeCell ref="A474:C474"/>
    <mergeCell ref="A475:C475"/>
    <mergeCell ref="A476:C476"/>
    <mergeCell ref="A477:C477"/>
    <mergeCell ref="A478:C478"/>
    <mergeCell ref="A479:C479"/>
    <mergeCell ref="A480:C480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71:C471"/>
    <mergeCell ref="A490:C490"/>
    <mergeCell ref="A491:C491"/>
    <mergeCell ref="A492:C492"/>
    <mergeCell ref="A493:C493"/>
    <mergeCell ref="A494:C494"/>
    <mergeCell ref="A495:C495"/>
    <mergeCell ref="A496:C496"/>
    <mergeCell ref="A497:C497"/>
    <mergeCell ref="A498:C498"/>
    <mergeCell ref="A481:C481"/>
    <mergeCell ref="A482:C482"/>
    <mergeCell ref="A483:C483"/>
    <mergeCell ref="A484:C484"/>
    <mergeCell ref="A485:C485"/>
    <mergeCell ref="A486:C486"/>
    <mergeCell ref="A487:C487"/>
    <mergeCell ref="A488:C488"/>
    <mergeCell ref="A489:C489"/>
    <mergeCell ref="A508:C508"/>
    <mergeCell ref="A509:C509"/>
    <mergeCell ref="A510:C510"/>
    <mergeCell ref="A511:C511"/>
    <mergeCell ref="A512:C512"/>
    <mergeCell ref="A513:C513"/>
    <mergeCell ref="A514:C514"/>
    <mergeCell ref="A515:C515"/>
    <mergeCell ref="A516:C516"/>
    <mergeCell ref="A499:C499"/>
    <mergeCell ref="A500:C500"/>
    <mergeCell ref="A501:C501"/>
    <mergeCell ref="A502:C502"/>
    <mergeCell ref="A503:C503"/>
    <mergeCell ref="A504:C504"/>
    <mergeCell ref="A505:C505"/>
    <mergeCell ref="A506:C506"/>
    <mergeCell ref="A507:C507"/>
    <mergeCell ref="A526:C526"/>
    <mergeCell ref="A527:C527"/>
    <mergeCell ref="A528:C528"/>
    <mergeCell ref="A529:C529"/>
    <mergeCell ref="A530:C530"/>
    <mergeCell ref="A531:C531"/>
    <mergeCell ref="A532:C532"/>
    <mergeCell ref="A533:C533"/>
    <mergeCell ref="A534:C534"/>
    <mergeCell ref="A517:C517"/>
    <mergeCell ref="A518:C518"/>
    <mergeCell ref="A519:C519"/>
    <mergeCell ref="A520:C520"/>
    <mergeCell ref="A521:C521"/>
    <mergeCell ref="A522:C522"/>
    <mergeCell ref="A523:C523"/>
    <mergeCell ref="A524:C524"/>
    <mergeCell ref="A525:C525"/>
    <mergeCell ref="A544:C544"/>
    <mergeCell ref="A545:C545"/>
    <mergeCell ref="A546:C546"/>
    <mergeCell ref="A547:C547"/>
    <mergeCell ref="A548:C548"/>
    <mergeCell ref="A549:C549"/>
    <mergeCell ref="A550:C550"/>
    <mergeCell ref="A551:C551"/>
    <mergeCell ref="A552:C552"/>
    <mergeCell ref="A535:C535"/>
    <mergeCell ref="A536:C536"/>
    <mergeCell ref="A537:C537"/>
    <mergeCell ref="A538:C538"/>
    <mergeCell ref="A539:C539"/>
    <mergeCell ref="A540:C540"/>
    <mergeCell ref="A541:C541"/>
    <mergeCell ref="A542:C542"/>
    <mergeCell ref="A543:C543"/>
    <mergeCell ref="A562:C562"/>
    <mergeCell ref="A563:C563"/>
    <mergeCell ref="A564:C564"/>
    <mergeCell ref="A565:C565"/>
    <mergeCell ref="A566:C566"/>
    <mergeCell ref="A567:C567"/>
    <mergeCell ref="A568:C568"/>
    <mergeCell ref="A569:C569"/>
    <mergeCell ref="A570:C570"/>
    <mergeCell ref="A553:C553"/>
    <mergeCell ref="A554:C554"/>
    <mergeCell ref="A555:C555"/>
    <mergeCell ref="A556:C556"/>
    <mergeCell ref="A557:C557"/>
    <mergeCell ref="A558:C558"/>
    <mergeCell ref="A559:C559"/>
    <mergeCell ref="A560:C560"/>
    <mergeCell ref="A561:C561"/>
    <mergeCell ref="A580:C580"/>
    <mergeCell ref="A581:C581"/>
    <mergeCell ref="A582:C582"/>
    <mergeCell ref="A583:C583"/>
    <mergeCell ref="A584:C584"/>
    <mergeCell ref="A585:C585"/>
    <mergeCell ref="A586:C586"/>
    <mergeCell ref="A587:C587"/>
    <mergeCell ref="A588:C588"/>
    <mergeCell ref="A571:C571"/>
    <mergeCell ref="A572:C572"/>
    <mergeCell ref="A573:C573"/>
    <mergeCell ref="A574:C574"/>
    <mergeCell ref="A575:C575"/>
    <mergeCell ref="A576:C576"/>
    <mergeCell ref="A577:C577"/>
    <mergeCell ref="A578:C578"/>
    <mergeCell ref="A579:C579"/>
    <mergeCell ref="A598:C598"/>
    <mergeCell ref="A599:C599"/>
    <mergeCell ref="A600:C600"/>
    <mergeCell ref="A601:C601"/>
    <mergeCell ref="A602:C602"/>
    <mergeCell ref="A603:C603"/>
    <mergeCell ref="A604:C604"/>
    <mergeCell ref="A605:C605"/>
    <mergeCell ref="A606:C606"/>
    <mergeCell ref="A589:C589"/>
    <mergeCell ref="A590:C590"/>
    <mergeCell ref="A591:C591"/>
    <mergeCell ref="A592:C592"/>
    <mergeCell ref="A593:C593"/>
    <mergeCell ref="A594:C594"/>
    <mergeCell ref="A595:C595"/>
    <mergeCell ref="A596:C596"/>
    <mergeCell ref="A597:C597"/>
    <mergeCell ref="A616:C616"/>
    <mergeCell ref="A617:C617"/>
    <mergeCell ref="A618:C618"/>
    <mergeCell ref="A619:C619"/>
    <mergeCell ref="A620:C620"/>
    <mergeCell ref="A621:C621"/>
    <mergeCell ref="A622:C622"/>
    <mergeCell ref="A623:C623"/>
    <mergeCell ref="A624:C624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A615:C615"/>
    <mergeCell ref="A634:C634"/>
    <mergeCell ref="A635:C635"/>
    <mergeCell ref="A636:C636"/>
    <mergeCell ref="A637:C637"/>
    <mergeCell ref="A638:C638"/>
    <mergeCell ref="A639:C639"/>
    <mergeCell ref="A640:C640"/>
    <mergeCell ref="A641:C641"/>
    <mergeCell ref="A642:C642"/>
    <mergeCell ref="A625:C625"/>
    <mergeCell ref="A626:C626"/>
    <mergeCell ref="A627:C627"/>
    <mergeCell ref="A628:C628"/>
    <mergeCell ref="A629:C629"/>
    <mergeCell ref="A630:C630"/>
    <mergeCell ref="A631:C631"/>
    <mergeCell ref="A632:C632"/>
    <mergeCell ref="A633:C633"/>
    <mergeCell ref="A652:C652"/>
    <mergeCell ref="A653:C653"/>
    <mergeCell ref="A654:C654"/>
    <mergeCell ref="A655:C655"/>
    <mergeCell ref="A656:C656"/>
    <mergeCell ref="A657:C657"/>
    <mergeCell ref="A658:C658"/>
    <mergeCell ref="A659:C659"/>
    <mergeCell ref="A660:C660"/>
    <mergeCell ref="A643:C643"/>
    <mergeCell ref="A644:C644"/>
    <mergeCell ref="A645:C645"/>
    <mergeCell ref="A646:C646"/>
    <mergeCell ref="A647:C647"/>
    <mergeCell ref="A648:C648"/>
    <mergeCell ref="A649:C649"/>
    <mergeCell ref="A650:C650"/>
    <mergeCell ref="A651:C651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61:C661"/>
    <mergeCell ref="A662:C662"/>
    <mergeCell ref="A663:C663"/>
    <mergeCell ref="A664:C664"/>
    <mergeCell ref="A665:C665"/>
    <mergeCell ref="A666:C666"/>
    <mergeCell ref="A667:C667"/>
    <mergeCell ref="A668:C668"/>
    <mergeCell ref="A669:C669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79:C679"/>
    <mergeCell ref="A680:C680"/>
    <mergeCell ref="A681:C681"/>
    <mergeCell ref="A682:C682"/>
    <mergeCell ref="A683:C683"/>
    <mergeCell ref="A684:C684"/>
    <mergeCell ref="A685:C685"/>
    <mergeCell ref="A686:C686"/>
    <mergeCell ref="A687:C687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714:C714"/>
    <mergeCell ref="A697:C697"/>
    <mergeCell ref="A698:C698"/>
    <mergeCell ref="A699:C699"/>
    <mergeCell ref="A700:C700"/>
    <mergeCell ref="A701:C701"/>
    <mergeCell ref="A702:C702"/>
    <mergeCell ref="A703:C703"/>
    <mergeCell ref="A704:C704"/>
    <mergeCell ref="A705:C705"/>
    <mergeCell ref="A724:C724"/>
    <mergeCell ref="A725:C725"/>
    <mergeCell ref="A726:C726"/>
    <mergeCell ref="A727:C727"/>
    <mergeCell ref="A728:C728"/>
    <mergeCell ref="A729:C729"/>
    <mergeCell ref="A730:C730"/>
    <mergeCell ref="A731:C731"/>
    <mergeCell ref="A732:C732"/>
    <mergeCell ref="A715:C715"/>
    <mergeCell ref="A716:C716"/>
    <mergeCell ref="A717:C717"/>
    <mergeCell ref="A718:C718"/>
    <mergeCell ref="A719:C719"/>
    <mergeCell ref="A720:C720"/>
    <mergeCell ref="A721:C721"/>
    <mergeCell ref="A722:C722"/>
    <mergeCell ref="A723:C723"/>
    <mergeCell ref="A742:C742"/>
    <mergeCell ref="A743:C743"/>
    <mergeCell ref="A744:C744"/>
    <mergeCell ref="A745:C745"/>
    <mergeCell ref="A746:C746"/>
    <mergeCell ref="A747:C747"/>
    <mergeCell ref="A748:C748"/>
    <mergeCell ref="A749:C749"/>
    <mergeCell ref="A750:C750"/>
    <mergeCell ref="A733:C733"/>
    <mergeCell ref="A734:C734"/>
    <mergeCell ref="A735:C735"/>
    <mergeCell ref="A736:C736"/>
    <mergeCell ref="A737:C737"/>
    <mergeCell ref="A738:C738"/>
    <mergeCell ref="A739:C739"/>
    <mergeCell ref="A740:C740"/>
    <mergeCell ref="A741:C741"/>
    <mergeCell ref="A760:C760"/>
    <mergeCell ref="A761:C761"/>
    <mergeCell ref="A762:C762"/>
    <mergeCell ref="A763:C763"/>
    <mergeCell ref="A764:C764"/>
    <mergeCell ref="A765:C765"/>
    <mergeCell ref="A766:C766"/>
    <mergeCell ref="A767:C767"/>
    <mergeCell ref="A768:C768"/>
    <mergeCell ref="A751:C751"/>
    <mergeCell ref="A752:C752"/>
    <mergeCell ref="A753:C753"/>
    <mergeCell ref="A754:C754"/>
    <mergeCell ref="A755:C755"/>
    <mergeCell ref="A756:C756"/>
    <mergeCell ref="A757:C757"/>
    <mergeCell ref="A758:C758"/>
    <mergeCell ref="A759:C759"/>
    <mergeCell ref="A778:C778"/>
    <mergeCell ref="A779:C779"/>
    <mergeCell ref="A780:C780"/>
    <mergeCell ref="A781:C781"/>
    <mergeCell ref="A782:C782"/>
    <mergeCell ref="A783:C783"/>
    <mergeCell ref="A784:C784"/>
    <mergeCell ref="A785:C785"/>
    <mergeCell ref="A786:C786"/>
    <mergeCell ref="A769:C769"/>
    <mergeCell ref="A770:C770"/>
    <mergeCell ref="A771:C771"/>
    <mergeCell ref="A772:C772"/>
    <mergeCell ref="A773:C773"/>
    <mergeCell ref="A774:C774"/>
    <mergeCell ref="A775:C775"/>
    <mergeCell ref="A776:C776"/>
    <mergeCell ref="A777:C777"/>
    <mergeCell ref="A796:C796"/>
    <mergeCell ref="A797:C797"/>
    <mergeCell ref="A798:C798"/>
    <mergeCell ref="A799:C799"/>
    <mergeCell ref="A800:C800"/>
    <mergeCell ref="A801:C801"/>
    <mergeCell ref="A802:C802"/>
    <mergeCell ref="A803:C803"/>
    <mergeCell ref="A804:C804"/>
    <mergeCell ref="A787:C787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814:C814"/>
    <mergeCell ref="A815:C815"/>
    <mergeCell ref="A816:C816"/>
    <mergeCell ref="A817:C817"/>
    <mergeCell ref="A818:C818"/>
    <mergeCell ref="A819:C819"/>
    <mergeCell ref="A820:C820"/>
    <mergeCell ref="A821:C821"/>
    <mergeCell ref="A822:C822"/>
    <mergeCell ref="A805:C805"/>
    <mergeCell ref="A806:C806"/>
    <mergeCell ref="A807:C807"/>
    <mergeCell ref="A808:C808"/>
    <mergeCell ref="A809:C809"/>
    <mergeCell ref="A810:C810"/>
    <mergeCell ref="A811:C811"/>
    <mergeCell ref="A812:C812"/>
    <mergeCell ref="A813:C813"/>
    <mergeCell ref="A832:C832"/>
    <mergeCell ref="A833:C833"/>
    <mergeCell ref="A834:C834"/>
    <mergeCell ref="A835:C835"/>
    <mergeCell ref="A836:C836"/>
    <mergeCell ref="A837:C837"/>
    <mergeCell ref="A838:C838"/>
    <mergeCell ref="A839:C839"/>
    <mergeCell ref="A840:C840"/>
    <mergeCell ref="A823:C823"/>
    <mergeCell ref="A824:C824"/>
    <mergeCell ref="A825:C825"/>
    <mergeCell ref="A826:C826"/>
    <mergeCell ref="A827:C827"/>
    <mergeCell ref="A828:C828"/>
    <mergeCell ref="A829:C829"/>
    <mergeCell ref="A830:C830"/>
    <mergeCell ref="A831:C831"/>
    <mergeCell ref="A850:C850"/>
    <mergeCell ref="A851:C851"/>
    <mergeCell ref="A852:C852"/>
    <mergeCell ref="A853:C853"/>
    <mergeCell ref="A854:C854"/>
    <mergeCell ref="A855:C855"/>
    <mergeCell ref="A856:C856"/>
    <mergeCell ref="A857:C857"/>
    <mergeCell ref="A858:C858"/>
    <mergeCell ref="A841:C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68:C868"/>
    <mergeCell ref="A869:C869"/>
    <mergeCell ref="A870:C870"/>
    <mergeCell ref="A871:C871"/>
    <mergeCell ref="A872:C872"/>
    <mergeCell ref="A873:C873"/>
    <mergeCell ref="A874:C874"/>
    <mergeCell ref="A875:C875"/>
    <mergeCell ref="A876:C876"/>
    <mergeCell ref="A859:C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86:C886"/>
    <mergeCell ref="A887:C887"/>
    <mergeCell ref="A888:C888"/>
    <mergeCell ref="A889:C889"/>
    <mergeCell ref="A890:C890"/>
    <mergeCell ref="A891:C891"/>
    <mergeCell ref="A892:C892"/>
    <mergeCell ref="A893:C893"/>
    <mergeCell ref="A894:C894"/>
    <mergeCell ref="A877:C877"/>
    <mergeCell ref="A878:C878"/>
    <mergeCell ref="A879:C879"/>
    <mergeCell ref="A880:C880"/>
    <mergeCell ref="A881:C881"/>
    <mergeCell ref="A882:C882"/>
    <mergeCell ref="A883:C883"/>
    <mergeCell ref="A884:C884"/>
    <mergeCell ref="A885:C885"/>
    <mergeCell ref="A904:C904"/>
    <mergeCell ref="A905:C905"/>
    <mergeCell ref="A906:C906"/>
    <mergeCell ref="A907:C907"/>
    <mergeCell ref="A908:C908"/>
    <mergeCell ref="A909:C909"/>
    <mergeCell ref="A910:C910"/>
    <mergeCell ref="A911:C911"/>
    <mergeCell ref="A912:C912"/>
    <mergeCell ref="A895:C895"/>
    <mergeCell ref="A896:C896"/>
    <mergeCell ref="A897:C897"/>
    <mergeCell ref="A898:C898"/>
    <mergeCell ref="A899:C899"/>
    <mergeCell ref="A900:C900"/>
    <mergeCell ref="A901:C901"/>
    <mergeCell ref="A902:C902"/>
    <mergeCell ref="A903:C903"/>
    <mergeCell ref="A922:C922"/>
    <mergeCell ref="A923:C923"/>
    <mergeCell ref="A924:C924"/>
    <mergeCell ref="A925:C925"/>
    <mergeCell ref="A926:C926"/>
    <mergeCell ref="A927:C927"/>
    <mergeCell ref="A928:C928"/>
    <mergeCell ref="A929:C929"/>
    <mergeCell ref="A930:C930"/>
    <mergeCell ref="A913:C913"/>
    <mergeCell ref="A914:C914"/>
    <mergeCell ref="A915:C915"/>
    <mergeCell ref="A916:C916"/>
    <mergeCell ref="A917:C917"/>
    <mergeCell ref="A918:C918"/>
    <mergeCell ref="A919:C919"/>
    <mergeCell ref="A920:C920"/>
    <mergeCell ref="A921:C921"/>
    <mergeCell ref="A940:C940"/>
    <mergeCell ref="A941:C941"/>
    <mergeCell ref="A942:C942"/>
    <mergeCell ref="A943:C943"/>
    <mergeCell ref="A944:C944"/>
    <mergeCell ref="A945:C945"/>
    <mergeCell ref="A946:C946"/>
    <mergeCell ref="A947:C947"/>
    <mergeCell ref="A948:C948"/>
    <mergeCell ref="A931:C931"/>
    <mergeCell ref="A932:C932"/>
    <mergeCell ref="A933:C933"/>
    <mergeCell ref="A934:C934"/>
    <mergeCell ref="A935:C935"/>
    <mergeCell ref="A936:C936"/>
    <mergeCell ref="A937:C937"/>
    <mergeCell ref="A938:C938"/>
    <mergeCell ref="A939:C939"/>
    <mergeCell ref="A958:C958"/>
    <mergeCell ref="A959:C959"/>
    <mergeCell ref="A960:C960"/>
    <mergeCell ref="A961:C961"/>
    <mergeCell ref="A962:C962"/>
    <mergeCell ref="A963:C963"/>
    <mergeCell ref="A964:C964"/>
    <mergeCell ref="A965:C965"/>
    <mergeCell ref="A966:C966"/>
    <mergeCell ref="A949:C949"/>
    <mergeCell ref="A950:C950"/>
    <mergeCell ref="A951:C951"/>
    <mergeCell ref="A952:C952"/>
    <mergeCell ref="A953:C953"/>
    <mergeCell ref="A954:C954"/>
    <mergeCell ref="A955:C955"/>
    <mergeCell ref="A956:C956"/>
    <mergeCell ref="A957:C957"/>
    <mergeCell ref="A976:C976"/>
    <mergeCell ref="A977:C977"/>
    <mergeCell ref="A978:C978"/>
    <mergeCell ref="A979:C979"/>
    <mergeCell ref="A980:C980"/>
    <mergeCell ref="A981:C981"/>
    <mergeCell ref="A982:C982"/>
    <mergeCell ref="A983:C983"/>
    <mergeCell ref="A984:C984"/>
    <mergeCell ref="A967:C967"/>
    <mergeCell ref="A968:C968"/>
    <mergeCell ref="A969:C969"/>
    <mergeCell ref="A970:C970"/>
    <mergeCell ref="A971:C971"/>
    <mergeCell ref="A972:C972"/>
    <mergeCell ref="A973:C973"/>
    <mergeCell ref="A974:C974"/>
    <mergeCell ref="A975:C975"/>
    <mergeCell ref="A994:C994"/>
    <mergeCell ref="A995:C995"/>
    <mergeCell ref="A996:C996"/>
    <mergeCell ref="A997:C997"/>
    <mergeCell ref="A998:C998"/>
    <mergeCell ref="A999:C999"/>
    <mergeCell ref="A1000:C1000"/>
    <mergeCell ref="A1001:C1001"/>
    <mergeCell ref="A1002:C1002"/>
    <mergeCell ref="A985:C985"/>
    <mergeCell ref="A986:C986"/>
    <mergeCell ref="A987:C987"/>
    <mergeCell ref="A988:C988"/>
    <mergeCell ref="A989:C989"/>
    <mergeCell ref="A990:C990"/>
    <mergeCell ref="A991:C991"/>
    <mergeCell ref="A992:C992"/>
    <mergeCell ref="A993:C993"/>
    <mergeCell ref="A1012:C1012"/>
    <mergeCell ref="A1013:C1013"/>
    <mergeCell ref="A1014:C1014"/>
    <mergeCell ref="A1015:C1015"/>
    <mergeCell ref="A1016:C1016"/>
    <mergeCell ref="A1017:C1017"/>
    <mergeCell ref="A1018:C1018"/>
    <mergeCell ref="A1019:C1019"/>
    <mergeCell ref="A1020:C1020"/>
    <mergeCell ref="A1003:C1003"/>
    <mergeCell ref="A1004:C1004"/>
    <mergeCell ref="A1005:C1005"/>
    <mergeCell ref="A1006:C1006"/>
    <mergeCell ref="A1007:C1007"/>
    <mergeCell ref="A1008:C1008"/>
    <mergeCell ref="A1009:C1009"/>
    <mergeCell ref="A1010:C1010"/>
    <mergeCell ref="A1011:C1011"/>
    <mergeCell ref="A1030:C1030"/>
    <mergeCell ref="A1031:C1031"/>
    <mergeCell ref="A1032:C1032"/>
    <mergeCell ref="A1033:C1033"/>
    <mergeCell ref="A1034:C1034"/>
    <mergeCell ref="A1035:C1035"/>
    <mergeCell ref="A1036:C1036"/>
    <mergeCell ref="A1037:C1037"/>
    <mergeCell ref="A1038:C1038"/>
    <mergeCell ref="A1021:C1021"/>
    <mergeCell ref="A1022:C1022"/>
    <mergeCell ref="A1023:C1023"/>
    <mergeCell ref="A1024:C1024"/>
    <mergeCell ref="A1025:C1025"/>
    <mergeCell ref="A1026:C1026"/>
    <mergeCell ref="A1027:C1027"/>
    <mergeCell ref="A1028:C1028"/>
    <mergeCell ref="A1029:C1029"/>
    <mergeCell ref="A1048:C1048"/>
    <mergeCell ref="A1049:C1049"/>
    <mergeCell ref="A1050:C1050"/>
    <mergeCell ref="A1051:C1051"/>
    <mergeCell ref="A1052:C1052"/>
    <mergeCell ref="A1053:C1053"/>
    <mergeCell ref="A1054:C1054"/>
    <mergeCell ref="A1055:C1055"/>
    <mergeCell ref="A1056:C1056"/>
    <mergeCell ref="A1039:C1039"/>
    <mergeCell ref="A1040:C1040"/>
    <mergeCell ref="A1041:C1041"/>
    <mergeCell ref="A1042:C1042"/>
    <mergeCell ref="A1043:C1043"/>
    <mergeCell ref="A1044:C1044"/>
    <mergeCell ref="A1045:C1045"/>
    <mergeCell ref="A1046:C1046"/>
    <mergeCell ref="A1047:C1047"/>
    <mergeCell ref="A1066:C1066"/>
    <mergeCell ref="A1067:C1067"/>
    <mergeCell ref="A1068:C1068"/>
    <mergeCell ref="A1069:C1069"/>
    <mergeCell ref="A1070:C1070"/>
    <mergeCell ref="A1071:C1071"/>
    <mergeCell ref="A1072:C1072"/>
    <mergeCell ref="A1073:C1073"/>
    <mergeCell ref="A1074:C1074"/>
    <mergeCell ref="A1057:C1057"/>
    <mergeCell ref="A1058:C1058"/>
    <mergeCell ref="A1059:C1059"/>
    <mergeCell ref="A1060:C1060"/>
    <mergeCell ref="A1061:C1061"/>
    <mergeCell ref="A1062:C1062"/>
    <mergeCell ref="A1063:C1063"/>
    <mergeCell ref="A1064:C1064"/>
    <mergeCell ref="A1065:C1065"/>
    <mergeCell ref="A1084:C1084"/>
    <mergeCell ref="A1085:C1085"/>
    <mergeCell ref="A1086:C1086"/>
    <mergeCell ref="A1087:C1087"/>
    <mergeCell ref="A1088:C1088"/>
    <mergeCell ref="A1089:C1089"/>
    <mergeCell ref="A1090:C1090"/>
    <mergeCell ref="A1091:C1091"/>
    <mergeCell ref="A1092:C1092"/>
    <mergeCell ref="A1075:C1075"/>
    <mergeCell ref="A1076:C1076"/>
    <mergeCell ref="A1077:C1077"/>
    <mergeCell ref="A1078:C1078"/>
    <mergeCell ref="A1079:C1079"/>
    <mergeCell ref="A1080:C1080"/>
    <mergeCell ref="A1081:C1081"/>
    <mergeCell ref="A1082:C1082"/>
    <mergeCell ref="A1083:C1083"/>
    <mergeCell ref="A1102:C1102"/>
    <mergeCell ref="A1103:C1103"/>
    <mergeCell ref="A1104:C1104"/>
    <mergeCell ref="A1105:C1105"/>
    <mergeCell ref="A1106:C1106"/>
    <mergeCell ref="A1107:C1107"/>
    <mergeCell ref="A1108:C1108"/>
    <mergeCell ref="A1109:C1109"/>
    <mergeCell ref="A1110:C1110"/>
    <mergeCell ref="A1093:C1093"/>
    <mergeCell ref="A1094:C1094"/>
    <mergeCell ref="A1095:C1095"/>
    <mergeCell ref="A1096:C1096"/>
    <mergeCell ref="A1097:C1097"/>
    <mergeCell ref="A1098:C1098"/>
    <mergeCell ref="A1099:C1099"/>
    <mergeCell ref="A1100:C1100"/>
    <mergeCell ref="A1101:C1101"/>
    <mergeCell ref="A1120:C1120"/>
    <mergeCell ref="A1121:C1121"/>
    <mergeCell ref="A1122:C1122"/>
    <mergeCell ref="A1123:C1123"/>
    <mergeCell ref="A1124:C1124"/>
    <mergeCell ref="A1125:C1125"/>
    <mergeCell ref="A1126:C1126"/>
    <mergeCell ref="A1127:C1127"/>
    <mergeCell ref="A1128:C1128"/>
    <mergeCell ref="A1111:C1111"/>
    <mergeCell ref="A1112:C1112"/>
    <mergeCell ref="A1113:C1113"/>
    <mergeCell ref="A1114:C1114"/>
    <mergeCell ref="A1115:C1115"/>
    <mergeCell ref="A1116:C1116"/>
    <mergeCell ref="A1117:C1117"/>
    <mergeCell ref="A1118:C1118"/>
    <mergeCell ref="A1119:C1119"/>
    <mergeCell ref="A1138:C1138"/>
    <mergeCell ref="A1139:C1139"/>
    <mergeCell ref="A1140:C1140"/>
    <mergeCell ref="A1141:C1141"/>
    <mergeCell ref="A1142:C1142"/>
    <mergeCell ref="A1143:C1143"/>
    <mergeCell ref="A1144:C1144"/>
    <mergeCell ref="A1145:C1145"/>
    <mergeCell ref="A1146:C1146"/>
    <mergeCell ref="A1129:C1129"/>
    <mergeCell ref="A1130:C1130"/>
    <mergeCell ref="A1131:C1131"/>
    <mergeCell ref="A1132:C1132"/>
    <mergeCell ref="A1133:C1133"/>
    <mergeCell ref="A1134:C1134"/>
    <mergeCell ref="A1135:C1135"/>
    <mergeCell ref="A1136:C1136"/>
    <mergeCell ref="A1137:C1137"/>
    <mergeCell ref="A1156:C1156"/>
    <mergeCell ref="A1157:C1157"/>
    <mergeCell ref="A1158:C1158"/>
    <mergeCell ref="A1159:C1159"/>
    <mergeCell ref="A1160:C1160"/>
    <mergeCell ref="A1161:C1161"/>
    <mergeCell ref="A1162:C1162"/>
    <mergeCell ref="A1163:C1163"/>
    <mergeCell ref="A1164:C1164"/>
    <mergeCell ref="A1147:C1147"/>
    <mergeCell ref="A1148:C1148"/>
    <mergeCell ref="A1149:C1149"/>
    <mergeCell ref="A1150:C1150"/>
    <mergeCell ref="A1151:C1151"/>
    <mergeCell ref="A1152:C1152"/>
    <mergeCell ref="A1153:C1153"/>
    <mergeCell ref="A1154:C1154"/>
    <mergeCell ref="A1155:C1155"/>
    <mergeCell ref="A1174:C1174"/>
    <mergeCell ref="A1175:C1175"/>
    <mergeCell ref="A1176:C1176"/>
    <mergeCell ref="A1177:C1177"/>
    <mergeCell ref="A1178:C1178"/>
    <mergeCell ref="A1179:C1179"/>
    <mergeCell ref="A1180:C1180"/>
    <mergeCell ref="A1181:C1181"/>
    <mergeCell ref="A1182:C1182"/>
    <mergeCell ref="A1165:C1165"/>
    <mergeCell ref="A1166:C1166"/>
    <mergeCell ref="A1167:C1167"/>
    <mergeCell ref="A1168:C1168"/>
    <mergeCell ref="A1169:C1169"/>
    <mergeCell ref="A1170:C1170"/>
    <mergeCell ref="A1171:C1171"/>
    <mergeCell ref="A1172:C1172"/>
    <mergeCell ref="A1173:C1173"/>
    <mergeCell ref="A1192:C1192"/>
    <mergeCell ref="A1193:C1193"/>
    <mergeCell ref="A1194:C1194"/>
    <mergeCell ref="A1195:C1195"/>
    <mergeCell ref="A1196:C1196"/>
    <mergeCell ref="A1197:C1197"/>
    <mergeCell ref="A1198:C1198"/>
    <mergeCell ref="A1199:C1199"/>
    <mergeCell ref="A1200:C1200"/>
    <mergeCell ref="A1183:C1183"/>
    <mergeCell ref="A1184:C1184"/>
    <mergeCell ref="A1185:C1185"/>
    <mergeCell ref="A1186:C1186"/>
    <mergeCell ref="A1187:C1187"/>
    <mergeCell ref="A1188:C1188"/>
    <mergeCell ref="A1189:C1189"/>
    <mergeCell ref="A1190:C1190"/>
    <mergeCell ref="A1191:C1191"/>
    <mergeCell ref="A1210:C1210"/>
    <mergeCell ref="A1211:C1211"/>
    <mergeCell ref="A1212:C1212"/>
    <mergeCell ref="A1213:C1213"/>
    <mergeCell ref="A1214:C1214"/>
    <mergeCell ref="A1215:C1215"/>
    <mergeCell ref="A1216:C1216"/>
    <mergeCell ref="A1217:C1217"/>
    <mergeCell ref="A1218:C1218"/>
    <mergeCell ref="A1201:C1201"/>
    <mergeCell ref="A1202:C1202"/>
    <mergeCell ref="A1203:C1203"/>
    <mergeCell ref="A1204:C1204"/>
    <mergeCell ref="A1205:C1205"/>
    <mergeCell ref="A1206:C1206"/>
    <mergeCell ref="A1207:C1207"/>
    <mergeCell ref="A1208:C1208"/>
    <mergeCell ref="A1209:C1209"/>
    <mergeCell ref="A1228:C1228"/>
    <mergeCell ref="A1229:C1229"/>
    <mergeCell ref="A1230:C1230"/>
    <mergeCell ref="A1231:C1231"/>
    <mergeCell ref="A1232:C1232"/>
    <mergeCell ref="A1233:C1233"/>
    <mergeCell ref="A1234:C1234"/>
    <mergeCell ref="A1235:C1235"/>
    <mergeCell ref="A1236:C1236"/>
    <mergeCell ref="A1219:C1219"/>
    <mergeCell ref="A1220:C1220"/>
    <mergeCell ref="A1221:C1221"/>
    <mergeCell ref="A1222:C1222"/>
    <mergeCell ref="A1223:C1223"/>
    <mergeCell ref="A1224:C1224"/>
    <mergeCell ref="A1225:C1225"/>
    <mergeCell ref="A1226:C1226"/>
    <mergeCell ref="A1227:C1227"/>
    <mergeCell ref="A1246:C1246"/>
    <mergeCell ref="A1247:C1247"/>
    <mergeCell ref="A1248:C1248"/>
    <mergeCell ref="A1249:C1249"/>
    <mergeCell ref="A1250:C1250"/>
    <mergeCell ref="A1251:C1251"/>
    <mergeCell ref="A1252:C1252"/>
    <mergeCell ref="A1253:C1253"/>
    <mergeCell ref="A1254:C1254"/>
    <mergeCell ref="A1237:C1237"/>
    <mergeCell ref="A1238:C1238"/>
    <mergeCell ref="A1239:C1239"/>
    <mergeCell ref="A1240:C1240"/>
    <mergeCell ref="A1241:C1241"/>
    <mergeCell ref="A1242:C1242"/>
    <mergeCell ref="A1243:C1243"/>
    <mergeCell ref="A1244:C1244"/>
    <mergeCell ref="A1245:C1245"/>
    <mergeCell ref="A1264:C1264"/>
    <mergeCell ref="A1265:C1265"/>
    <mergeCell ref="A1266:C1266"/>
    <mergeCell ref="A1267:C1267"/>
    <mergeCell ref="A1268:C1268"/>
    <mergeCell ref="A1269:C1269"/>
    <mergeCell ref="A1270:C1270"/>
    <mergeCell ref="A1271:C1271"/>
    <mergeCell ref="A1272:C1272"/>
    <mergeCell ref="A1255:C1255"/>
    <mergeCell ref="A1256:C1256"/>
    <mergeCell ref="A1257:C1257"/>
    <mergeCell ref="A1258:C1258"/>
    <mergeCell ref="A1259:C1259"/>
    <mergeCell ref="A1260:C1260"/>
    <mergeCell ref="A1261:C1261"/>
    <mergeCell ref="A1262:C1262"/>
    <mergeCell ref="A1263:C1263"/>
    <mergeCell ref="A1282:C1282"/>
    <mergeCell ref="A1283:C1283"/>
    <mergeCell ref="A1284:C1284"/>
    <mergeCell ref="A1285:C1285"/>
    <mergeCell ref="A1286:C1286"/>
    <mergeCell ref="A1287:C1287"/>
    <mergeCell ref="A1288:C1288"/>
    <mergeCell ref="A1289:C1289"/>
    <mergeCell ref="A1290:C1290"/>
    <mergeCell ref="A1273:C1273"/>
    <mergeCell ref="A1274:C1274"/>
    <mergeCell ref="A1275:C1275"/>
    <mergeCell ref="A1276:C1276"/>
    <mergeCell ref="A1277:C1277"/>
    <mergeCell ref="A1278:C1278"/>
    <mergeCell ref="A1279:C1279"/>
    <mergeCell ref="A1280:C1280"/>
    <mergeCell ref="A1281:C1281"/>
    <mergeCell ref="A1300:C1300"/>
    <mergeCell ref="A1301:C1301"/>
    <mergeCell ref="A1302:C1302"/>
    <mergeCell ref="A1303:C1303"/>
    <mergeCell ref="A1304:C1304"/>
    <mergeCell ref="A1305:C1305"/>
    <mergeCell ref="A1306:C1306"/>
    <mergeCell ref="A1307:C1307"/>
    <mergeCell ref="A1308:C1308"/>
    <mergeCell ref="A1291:C1291"/>
    <mergeCell ref="A1292:C1292"/>
    <mergeCell ref="A1293:C1293"/>
    <mergeCell ref="A1294:C1294"/>
    <mergeCell ref="A1295:C1295"/>
    <mergeCell ref="A1296:C1296"/>
    <mergeCell ref="A1297:C1297"/>
    <mergeCell ref="A1298:C1298"/>
    <mergeCell ref="A1299:C1299"/>
    <mergeCell ref="A1318:C1318"/>
    <mergeCell ref="A1319:C1319"/>
    <mergeCell ref="A1320:C1320"/>
    <mergeCell ref="A1321:C1321"/>
    <mergeCell ref="A1322:C1322"/>
    <mergeCell ref="A1323:C1323"/>
    <mergeCell ref="A1324:C1324"/>
    <mergeCell ref="A1325:C1325"/>
    <mergeCell ref="A1326:C1326"/>
    <mergeCell ref="A1309:C1309"/>
    <mergeCell ref="A1310:C1310"/>
    <mergeCell ref="A1311:C1311"/>
    <mergeCell ref="A1312:C1312"/>
    <mergeCell ref="A1313:C1313"/>
    <mergeCell ref="A1314:C1314"/>
    <mergeCell ref="A1315:C1315"/>
    <mergeCell ref="A1316:C1316"/>
    <mergeCell ref="A1317:C1317"/>
    <mergeCell ref="A1336:C1336"/>
    <mergeCell ref="A1337:C1337"/>
    <mergeCell ref="A1338:C1338"/>
    <mergeCell ref="A1339:C1339"/>
    <mergeCell ref="A1340:C1340"/>
    <mergeCell ref="A1341:C1341"/>
    <mergeCell ref="A1342:C1342"/>
    <mergeCell ref="A1343:C1343"/>
    <mergeCell ref="A1344:C1344"/>
    <mergeCell ref="A1327:C1327"/>
    <mergeCell ref="A1328:C1328"/>
    <mergeCell ref="A1329:C1329"/>
    <mergeCell ref="A1330:C1330"/>
    <mergeCell ref="A1331:C1331"/>
    <mergeCell ref="A1332:C1332"/>
    <mergeCell ref="A1333:C1333"/>
    <mergeCell ref="A1334:C1334"/>
    <mergeCell ref="A1335:C1335"/>
    <mergeCell ref="A1354:C1354"/>
    <mergeCell ref="A1355:C1355"/>
    <mergeCell ref="A1356:C1356"/>
    <mergeCell ref="A1357:C1357"/>
    <mergeCell ref="A1358:C1358"/>
    <mergeCell ref="A1359:C1359"/>
    <mergeCell ref="A1360:C1360"/>
    <mergeCell ref="A1361:C1361"/>
    <mergeCell ref="A1362:C1362"/>
    <mergeCell ref="A1345:C1345"/>
    <mergeCell ref="A1346:C1346"/>
    <mergeCell ref="A1347:C1347"/>
    <mergeCell ref="A1348:C1348"/>
    <mergeCell ref="A1349:C1349"/>
    <mergeCell ref="A1350:C1350"/>
    <mergeCell ref="A1351:C1351"/>
    <mergeCell ref="A1352:C1352"/>
    <mergeCell ref="A1353:C1353"/>
    <mergeCell ref="A1372:C1372"/>
    <mergeCell ref="A1373:C1373"/>
    <mergeCell ref="A1374:C1374"/>
    <mergeCell ref="A1375:C1375"/>
    <mergeCell ref="A1376:C1376"/>
    <mergeCell ref="A1377:C1377"/>
    <mergeCell ref="A1378:C1378"/>
    <mergeCell ref="A1379:C1379"/>
    <mergeCell ref="A1380:C1380"/>
    <mergeCell ref="A1363:C1363"/>
    <mergeCell ref="A1364:C1364"/>
    <mergeCell ref="A1365:C1365"/>
    <mergeCell ref="A1366:C1366"/>
    <mergeCell ref="A1367:C1367"/>
    <mergeCell ref="A1368:C1368"/>
    <mergeCell ref="A1369:C1369"/>
    <mergeCell ref="A1370:C1370"/>
    <mergeCell ref="A1371:C1371"/>
    <mergeCell ref="A1405:C1405"/>
    <mergeCell ref="A1406:C1406"/>
    <mergeCell ref="A1407:C1407"/>
    <mergeCell ref="A1390:C1390"/>
    <mergeCell ref="A1391:C1391"/>
    <mergeCell ref="A1392:C1392"/>
    <mergeCell ref="A1393:C1393"/>
    <mergeCell ref="A1394:C1394"/>
    <mergeCell ref="A1395:C1395"/>
    <mergeCell ref="A1396:C1396"/>
    <mergeCell ref="A1397:C1397"/>
    <mergeCell ref="A1398:C1398"/>
    <mergeCell ref="A1381:C1381"/>
    <mergeCell ref="A1382:C1382"/>
    <mergeCell ref="A1383:C1383"/>
    <mergeCell ref="A1384:C1384"/>
    <mergeCell ref="A1385:C1385"/>
    <mergeCell ref="A1386:C1386"/>
    <mergeCell ref="A1387:C1387"/>
    <mergeCell ref="A1388:C1388"/>
    <mergeCell ref="A1389:C1389"/>
    <mergeCell ref="A1399:C1399"/>
    <mergeCell ref="A1400:C1400"/>
    <mergeCell ref="A1401:C1401"/>
    <mergeCell ref="A1402:C1402"/>
    <mergeCell ref="A1403:C1403"/>
    <mergeCell ref="A1404:C1404"/>
    <mergeCell ref="A1426:C1426"/>
    <mergeCell ref="A1427:C1427"/>
    <mergeCell ref="A1428:C1428"/>
    <mergeCell ref="A1429:C1429"/>
    <mergeCell ref="A1430:C1430"/>
    <mergeCell ref="A1431:C1431"/>
    <mergeCell ref="A1432:C1432"/>
    <mergeCell ref="A1417:C1417"/>
    <mergeCell ref="A1418:C1418"/>
    <mergeCell ref="A1419:C1419"/>
    <mergeCell ref="A1420:C1420"/>
    <mergeCell ref="A1421:C1421"/>
    <mergeCell ref="A1422:C1422"/>
    <mergeCell ref="A1423:C1423"/>
    <mergeCell ref="A1424:C1424"/>
    <mergeCell ref="A1425:C1425"/>
    <mergeCell ref="A1408:C1408"/>
    <mergeCell ref="A1409:C1409"/>
    <mergeCell ref="A1410:C1410"/>
    <mergeCell ref="A1411:C1411"/>
    <mergeCell ref="A1412:C1412"/>
    <mergeCell ref="A1413:C1413"/>
    <mergeCell ref="A1414:C1414"/>
    <mergeCell ref="A1415:C1415"/>
    <mergeCell ref="A1416:C1416"/>
  </mergeCells>
  <conditionalFormatting sqref="N19:N1432">
    <cfRule type="cellIs" dxfId="63" priority="10" operator="equal">
      <formula>"zlý súčet"</formula>
    </cfRule>
  </conditionalFormatting>
  <conditionalFormatting sqref="N1">
    <cfRule type="cellIs" dxfId="62" priority="9" operator="equal">
      <formula>"nekorektne zadané údaje"</formula>
    </cfRule>
  </conditionalFormatting>
  <conditionalFormatting sqref="A19:C19">
    <cfRule type="expression" dxfId="61" priority="8">
      <formula>R19="nekorektne zadané údaje"</formula>
    </cfRule>
  </conditionalFormatting>
  <conditionalFormatting sqref="A20:C1432">
    <cfRule type="expression" dxfId="60" priority="7">
      <formula>R20="nekorektne zadané údaje"</formula>
    </cfRule>
  </conditionalFormatting>
  <conditionalFormatting sqref="C7">
    <cfRule type="cellIs" dxfId="59" priority="6" operator="equal">
      <formula>"v"</formula>
    </cfRule>
  </conditionalFormatting>
  <conditionalFormatting sqref="D7">
    <cfRule type="cellIs" dxfId="58" priority="5" operator="equal">
      <formula>"jednom"</formula>
    </cfRule>
    <cfRule type="expression" dxfId="57" priority="4">
      <formula>$R$18&gt;1</formula>
    </cfRule>
  </conditionalFormatting>
  <conditionalFormatting sqref="E7:G7">
    <cfRule type="cellIs" dxfId="56" priority="3" operator="equal">
      <formula>"červeno označenom riadku"</formula>
    </cfRule>
    <cfRule type="cellIs" dxfId="55" priority="2" operator="equal">
      <formula>"červeno označených riadkoch"</formula>
    </cfRule>
  </conditionalFormatting>
  <conditionalFormatting sqref="H7:P7">
    <cfRule type="cellIs" dxfId="54" priority="1" operator="equal">
      <formula>"sú nekorektne zadané údaje"</formula>
    </cfRule>
  </conditionalFormatting>
  <dataValidations count="1">
    <dataValidation type="list" allowBlank="1" showInputMessage="1" showErrorMessage="1" sqref="D19:D1432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7" fitToHeight="49" orientation="portrait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'Výd. 2016'!$R$4:$R$7</xm:f>
          </x14:formula1>
          <xm:sqref>E19:E1432</xm:sqref>
        </x14:dataValidation>
        <x14:dataValidation type="list" allowBlank="1" showInputMessage="1" showErrorMessage="1">
          <x14:formula1>
            <xm:f>'Lesné celky'!$A$7:$A$197</xm:f>
          </x14:formula1>
          <xm:sqref>A19:C1432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32"/>
  <sheetViews>
    <sheetView workbookViewId="0">
      <selection activeCell="E28" sqref="E28"/>
    </sheetView>
  </sheetViews>
  <sheetFormatPr defaultRowHeight="12" x14ac:dyDescent="0.2"/>
  <cols>
    <col min="1" max="3" width="12.7109375" style="1" customWidth="1"/>
    <col min="4" max="4" width="11.85546875" style="1" bestFit="1" customWidth="1"/>
    <col min="5" max="5" width="20.7109375" style="1" customWidth="1"/>
    <col min="6" max="6" width="11.7109375" style="1" hidden="1" customWidth="1"/>
    <col min="7" max="7" width="10" style="1" customWidth="1"/>
    <col min="8" max="8" width="11.7109375" style="1" bestFit="1" customWidth="1"/>
    <col min="9" max="9" width="10.85546875" style="1" hidden="1" customWidth="1"/>
    <col min="10" max="12" width="11.7109375" style="1" hidden="1" customWidth="1"/>
    <col min="13" max="13" width="10.85546875" style="1" hidden="1" customWidth="1"/>
    <col min="14" max="14" width="11.140625" style="1" hidden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49</v>
      </c>
      <c r="N1" s="184"/>
      <c r="O1" s="184"/>
    </row>
    <row r="2" spans="1:18" x14ac:dyDescent="0.2">
      <c r="A2" s="20" t="s">
        <v>0</v>
      </c>
      <c r="R2" s="42" t="s">
        <v>54</v>
      </c>
    </row>
    <row r="3" spans="1:18" ht="15" hidden="1" customHeight="1" x14ac:dyDescent="0.2">
      <c r="A3" s="20"/>
      <c r="I3" s="43" t="s">
        <v>42</v>
      </c>
      <c r="J3" s="197"/>
      <c r="K3" s="197"/>
      <c r="N3" s="43" t="s">
        <v>42</v>
      </c>
      <c r="O3" s="197"/>
      <c r="P3" s="197"/>
      <c r="R3" s="42" t="s">
        <v>75</v>
      </c>
    </row>
    <row r="4" spans="1:18" ht="15" hidden="1" customHeight="1" x14ac:dyDescent="0.2">
      <c r="A4" s="20"/>
      <c r="I4" s="43" t="s">
        <v>39</v>
      </c>
      <c r="J4" s="197"/>
      <c r="K4" s="197"/>
      <c r="N4" s="43" t="s">
        <v>39</v>
      </c>
      <c r="O4" s="197"/>
      <c r="P4" s="197"/>
    </row>
    <row r="5" spans="1:18" ht="15" hidden="1" customHeight="1" x14ac:dyDescent="0.2">
      <c r="A5" s="20"/>
      <c r="I5" s="43" t="s">
        <v>40</v>
      </c>
      <c r="J5" s="197"/>
      <c r="K5" s="197"/>
      <c r="N5" s="43" t="s">
        <v>40</v>
      </c>
      <c r="O5" s="197"/>
      <c r="P5" s="197"/>
    </row>
    <row r="6" spans="1:18" ht="15" hidden="1" customHeight="1" x14ac:dyDescent="0.2">
      <c r="A6" s="20"/>
      <c r="I6" s="43" t="s">
        <v>41</v>
      </c>
      <c r="J6" s="197"/>
      <c r="K6" s="197"/>
      <c r="N6" s="43" t="s">
        <v>41</v>
      </c>
      <c r="O6" s="197"/>
      <c r="P6" s="197"/>
    </row>
    <row r="7" spans="1:18" x14ac:dyDescent="0.2">
      <c r="A7" s="20"/>
      <c r="C7" s="145" t="str">
        <f>IF(R18&gt;0,"v","")</f>
        <v/>
      </c>
      <c r="D7" s="176" t="str">
        <f>IF(R18=1,"jednom",IF(R18&gt;1,R18,""))</f>
        <v/>
      </c>
      <c r="E7" s="200" t="str">
        <f>IF(R18=1,"červeno označenom riadku",IF(R18&gt;1,"červeno označených riadkoch",""))</f>
        <v/>
      </c>
      <c r="F7" s="200"/>
      <c r="G7" s="200"/>
      <c r="H7" s="200" t="str">
        <f>IF(R18&gt;0,"sú nekorektne zadané údaje","")</f>
        <v/>
      </c>
      <c r="I7" s="200"/>
      <c r="J7" s="200"/>
      <c r="K7" s="200"/>
      <c r="L7" s="200"/>
      <c r="M7" s="200"/>
      <c r="N7" s="200"/>
      <c r="O7" s="200"/>
      <c r="P7" s="200"/>
    </row>
    <row r="8" spans="1:18" ht="12.75" thickBot="1" x14ac:dyDescent="0.25"/>
    <row r="9" spans="1:18" ht="20.100000000000001" customHeight="1" thickBot="1" x14ac:dyDescent="0.25">
      <c r="A9" s="188" t="s">
        <v>1</v>
      </c>
      <c r="B9" s="189"/>
      <c r="C9" s="190"/>
      <c r="D9" s="203">
        <v>2022</v>
      </c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5"/>
    </row>
    <row r="10" spans="1:18" ht="20.100000000000001" customHeight="1" thickBot="1" x14ac:dyDescent="0.25">
      <c r="A10" s="191"/>
      <c r="B10" s="192"/>
      <c r="C10" s="193"/>
      <c r="D10" s="45"/>
      <c r="E10" s="87"/>
      <c r="F10" s="13"/>
      <c r="G10" s="13"/>
      <c r="H10" s="164" t="s">
        <v>8</v>
      </c>
      <c r="I10" s="167" t="s">
        <v>4</v>
      </c>
      <c r="J10" s="166" t="s">
        <v>5</v>
      </c>
      <c r="K10" s="166" t="s">
        <v>6</v>
      </c>
      <c r="L10" s="166" t="s">
        <v>7</v>
      </c>
      <c r="M10" s="166" t="s">
        <v>8</v>
      </c>
      <c r="N10" s="13"/>
      <c r="O10" s="167" t="s">
        <v>9</v>
      </c>
      <c r="P10" s="168" t="s">
        <v>10</v>
      </c>
    </row>
    <row r="11" spans="1:18" ht="20.100000000000001" customHeight="1" x14ac:dyDescent="0.2">
      <c r="A11" s="51" t="s">
        <v>73</v>
      </c>
      <c r="B11" s="19"/>
      <c r="C11" s="52"/>
      <c r="D11" s="46"/>
      <c r="E11" s="46"/>
      <c r="F11" s="46"/>
      <c r="G11" s="46"/>
      <c r="H11" s="172">
        <f>SUMIFS(H19:H1432,D19:D1432,"menej rozvinuté regióny")</f>
        <v>0</v>
      </c>
      <c r="I11" s="131">
        <f>SUMIFS(I19:I1432,D19:D1432,"menej rozvinuté regióny")</f>
        <v>0</v>
      </c>
      <c r="J11" s="79">
        <f>SUMIFS(J19:J1432,D19:D1432,"menej rozvinuté regióny")</f>
        <v>0</v>
      </c>
      <c r="K11" s="79">
        <f>SUMIFS(K19:K1432,D19:D1432,"menej rozvinuté regióny")</f>
        <v>0</v>
      </c>
      <c r="L11" s="79">
        <f>SUMIFS(L19:L1432,D19:D1432,"menej rozvinuté regióny")</f>
        <v>0</v>
      </c>
      <c r="M11" s="79">
        <f>SUMIFS(M19:M1432,D19:D1432,"menej rozvinuté regióny")</f>
        <v>0</v>
      </c>
      <c r="N11" s="127"/>
      <c r="O11" s="131">
        <f>SUMIFS(O19:O1432,D19:D1432,"menej rozvinuté regióny")</f>
        <v>0</v>
      </c>
      <c r="P11" s="82">
        <f>SUMIFS(P19:P1432,D19:D1432,"menej rozvinuté regióny")</f>
        <v>0</v>
      </c>
    </row>
    <row r="12" spans="1:18" ht="20.100000000000001" customHeight="1" x14ac:dyDescent="0.2">
      <c r="A12" s="53" t="s">
        <v>74</v>
      </c>
      <c r="B12" s="48"/>
      <c r="C12" s="49"/>
      <c r="D12" s="50"/>
      <c r="E12" s="50"/>
      <c r="F12" s="50"/>
      <c r="G12" s="50"/>
      <c r="H12" s="171">
        <f>SUMIFS(H19:H1432,D19:D1432,"ostatné regióny")</f>
        <v>0</v>
      </c>
      <c r="I12" s="132">
        <f>SUMIFS(I19:I1432,D19:D1432,"ostatné regióny")</f>
        <v>0</v>
      </c>
      <c r="J12" s="24">
        <f>SUMIFS(J19:J1432,D19:D1432,"ostatné regióny")</f>
        <v>0</v>
      </c>
      <c r="K12" s="24">
        <f>SUMIFS(K19:K1432,D19:D1432,"ostatné regióny")</f>
        <v>0</v>
      </c>
      <c r="L12" s="24">
        <f>SUMIFS(L19:L1432,D19:D1432,"ostatné regióny")</f>
        <v>0</v>
      </c>
      <c r="M12" s="24">
        <f>SUMIFS(M19:M1432,D19:D1432,"ostatné regióny")</f>
        <v>0</v>
      </c>
      <c r="N12" s="128"/>
      <c r="O12" s="132">
        <f>SUMIFS(O19:O1432,D19:D1432,"ostatné regióny")</f>
        <v>0</v>
      </c>
      <c r="P12" s="83">
        <f>SUMIFS(P19:P1432,D19:D1432,"ostatné regióny")</f>
        <v>0</v>
      </c>
    </row>
    <row r="13" spans="1:18" ht="20.100000000000001" customHeight="1" x14ac:dyDescent="0.2">
      <c r="A13" s="17" t="s">
        <v>55</v>
      </c>
      <c r="B13" s="18"/>
      <c r="C13" s="18"/>
      <c r="D13" s="18"/>
      <c r="E13" s="18"/>
      <c r="F13" s="18"/>
      <c r="G13" s="18"/>
      <c r="H13" s="169">
        <f>SUM(H11:H12)</f>
        <v>0</v>
      </c>
      <c r="I13" s="132">
        <f>SUM(I11:I12)</f>
        <v>0</v>
      </c>
      <c r="J13" s="80">
        <f t="shared" ref="J13:O13" si="0">SUM(J11:J12)</f>
        <v>0</v>
      </c>
      <c r="K13" s="80">
        <f t="shared" si="0"/>
        <v>0</v>
      </c>
      <c r="L13" s="80">
        <f t="shared" si="0"/>
        <v>0</v>
      </c>
      <c r="M13" s="80">
        <f t="shared" si="0"/>
        <v>0</v>
      </c>
      <c r="N13" s="128"/>
      <c r="O13" s="132">
        <f t="shared" si="0"/>
        <v>0</v>
      </c>
      <c r="P13" s="84">
        <f>SUM(P11:P12)</f>
        <v>0</v>
      </c>
    </row>
    <row r="14" spans="1:18" ht="20.100000000000001" customHeight="1" x14ac:dyDescent="0.2">
      <c r="A14" s="17" t="s">
        <v>2</v>
      </c>
      <c r="B14" s="18"/>
      <c r="C14" s="18"/>
      <c r="D14" s="18"/>
      <c r="E14" s="18"/>
      <c r="F14" s="18"/>
      <c r="G14" s="18"/>
      <c r="H14" s="163"/>
      <c r="I14" s="133"/>
      <c r="J14" s="31"/>
      <c r="K14" s="31"/>
      <c r="L14" s="31"/>
      <c r="M14" s="24">
        <f>SUM(I14:L14)</f>
        <v>0</v>
      </c>
      <c r="N14" s="129"/>
      <c r="O14" s="133"/>
      <c r="P14" s="83">
        <f>H14-O14</f>
        <v>0</v>
      </c>
    </row>
    <row r="15" spans="1:18" ht="20.100000000000001" customHeight="1" thickBot="1" x14ac:dyDescent="0.25">
      <c r="A15" s="54" t="s">
        <v>3</v>
      </c>
      <c r="B15" s="55"/>
      <c r="C15" s="55"/>
      <c r="D15" s="55"/>
      <c r="E15" s="55"/>
      <c r="F15" s="55"/>
      <c r="G15" s="55"/>
      <c r="H15" s="170">
        <f>H14+H13</f>
        <v>0</v>
      </c>
      <c r="I15" s="134">
        <f>SUM(I13:I14)</f>
        <v>0</v>
      </c>
      <c r="J15" s="25">
        <f>SUM(J13:J14)</f>
        <v>0</v>
      </c>
      <c r="K15" s="25">
        <f>SUM(K13:K14)</f>
        <v>0</v>
      </c>
      <c r="L15" s="25">
        <f>SUM(L13:L14)</f>
        <v>0</v>
      </c>
      <c r="M15" s="25">
        <f>SUM(M13:M14)</f>
        <v>0</v>
      </c>
      <c r="N15" s="130"/>
      <c r="O15" s="134">
        <f>SUM(O13:O14)</f>
        <v>0</v>
      </c>
      <c r="P15" s="85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8" ht="24.95" customHeight="1" x14ac:dyDescent="0.2">
      <c r="A17" s="4" t="s">
        <v>95</v>
      </c>
      <c r="B17" s="5"/>
      <c r="C17" s="15"/>
      <c r="D17" s="215" t="s">
        <v>53</v>
      </c>
      <c r="E17" s="198" t="s">
        <v>99</v>
      </c>
      <c r="F17" s="4"/>
      <c r="G17" s="201">
        <v>2022</v>
      </c>
      <c r="H17" s="202"/>
      <c r="I17" s="125"/>
      <c r="J17" s="125"/>
      <c r="K17" s="125"/>
      <c r="L17" s="125"/>
      <c r="M17" s="125"/>
      <c r="N17" s="125"/>
      <c r="O17" s="125"/>
      <c r="P17" s="126"/>
    </row>
    <row r="18" spans="1:18" ht="24.95" customHeight="1" thickBot="1" x14ac:dyDescent="0.25">
      <c r="A18" s="6" t="s">
        <v>17</v>
      </c>
      <c r="B18" s="7"/>
      <c r="C18" s="16"/>
      <c r="D18" s="216"/>
      <c r="E18" s="199"/>
      <c r="F18" s="14" t="s">
        <v>16</v>
      </c>
      <c r="G18" s="9" t="s">
        <v>94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  <c r="R18" s="175">
        <f>COUNTIF(R19:R1432,"nekorektne zadané údaje")</f>
        <v>0</v>
      </c>
    </row>
    <row r="19" spans="1:18" s="12" customFormat="1" ht="24.95" customHeight="1" x14ac:dyDescent="0.2">
      <c r="A19" s="217"/>
      <c r="B19" s="218"/>
      <c r="C19" s="219"/>
      <c r="D19" s="122"/>
      <c r="E19" s="122"/>
      <c r="F19" s="113"/>
      <c r="G19" s="114"/>
      <c r="H19" s="22" t="str">
        <f>IF(G19="","",ROUNDDOWN('Lesné celky'!$C$2*G19,2))</f>
        <v/>
      </c>
      <c r="I19" s="26"/>
      <c r="J19" s="26"/>
      <c r="K19" s="26"/>
      <c r="L19" s="26"/>
      <c r="M19" s="22">
        <f>SUM(I19:L19)</f>
        <v>0</v>
      </c>
      <c r="N19" s="23" t="str">
        <f>IF(ROUNDDOWN(F19*G19,2)-ROUNDDOWN(SUM(I19:L19),2)=0,"","zlý súčet")</f>
        <v/>
      </c>
      <c r="O19" s="30"/>
      <c r="P19" s="33" t="str">
        <f>IF(H19="","",H19-O19)</f>
        <v/>
      </c>
      <c r="R19" s="174" t="str">
        <f>IF(AND(H19&lt;&gt;"",OR(E19="",D19="",A19="")),"nekorektne zadané údaje","")</f>
        <v/>
      </c>
    </row>
    <row r="20" spans="1:18" s="2" customFormat="1" ht="24.95" customHeight="1" x14ac:dyDescent="0.2">
      <c r="A20" s="212"/>
      <c r="B20" s="213"/>
      <c r="C20" s="214"/>
      <c r="D20" s="88"/>
      <c r="E20" s="88"/>
      <c r="F20" s="27"/>
      <c r="G20" s="28"/>
      <c r="H20" s="22" t="str">
        <f>IF(G20="","",ROUNDDOWN('Lesné celky'!$C$2*G20,2))</f>
        <v/>
      </c>
      <c r="I20" s="28"/>
      <c r="J20" s="28"/>
      <c r="K20" s="28"/>
      <c r="L20" s="28"/>
      <c r="M20" s="24">
        <f t="shared" ref="M20:M83" si="1">SUM(I20:L20)</f>
        <v>0</v>
      </c>
      <c r="N20" s="23" t="str">
        <f t="shared" ref="N20:N83" si="2">IF(ROUNDDOWN(F20*G20,2)-ROUNDDOWN(SUM(I20:L20),2)=0,"","zlý súčet")</f>
        <v/>
      </c>
      <c r="O20" s="31"/>
      <c r="P20" s="33" t="str">
        <f t="shared" ref="P20:P83" si="3">IF(H20="","",H20-O20)</f>
        <v/>
      </c>
      <c r="R20" s="174" t="str">
        <f t="shared" ref="R20:R83" si="4">IF(AND(H20&lt;&gt;"",OR(E20="",D20="",A20="")),"nekorektne zadané údaje","")</f>
        <v/>
      </c>
    </row>
    <row r="21" spans="1:18" s="2" customFormat="1" ht="24.95" customHeight="1" x14ac:dyDescent="0.2">
      <c r="A21" s="212"/>
      <c r="B21" s="213"/>
      <c r="C21" s="214"/>
      <c r="D21" s="88"/>
      <c r="E21" s="88"/>
      <c r="F21" s="27"/>
      <c r="G21" s="28"/>
      <c r="H21" s="22" t="str">
        <f>IF(G21="","",ROUNDDOWN('Lesné celky'!$C$2*G21,2))</f>
        <v/>
      </c>
      <c r="I21" s="28"/>
      <c r="J21" s="28"/>
      <c r="K21" s="28"/>
      <c r="L21" s="28"/>
      <c r="M21" s="24">
        <f t="shared" si="1"/>
        <v>0</v>
      </c>
      <c r="N21" s="23" t="str">
        <f t="shared" si="2"/>
        <v/>
      </c>
      <c r="O21" s="31"/>
      <c r="P21" s="33" t="str">
        <f t="shared" si="3"/>
        <v/>
      </c>
      <c r="R21" s="174" t="str">
        <f t="shared" si="4"/>
        <v/>
      </c>
    </row>
    <row r="22" spans="1:18" s="2" customFormat="1" ht="24.95" customHeight="1" x14ac:dyDescent="0.2">
      <c r="A22" s="212"/>
      <c r="B22" s="213"/>
      <c r="C22" s="214"/>
      <c r="D22" s="88"/>
      <c r="E22" s="88"/>
      <c r="F22" s="27"/>
      <c r="G22" s="28"/>
      <c r="H22" s="22" t="str">
        <f>IF(G22="","",ROUNDDOWN('Lesné celky'!$C$2*G22,2))</f>
        <v/>
      </c>
      <c r="I22" s="28"/>
      <c r="J22" s="28"/>
      <c r="K22" s="28"/>
      <c r="L22" s="28"/>
      <c r="M22" s="24">
        <f t="shared" si="1"/>
        <v>0</v>
      </c>
      <c r="N22" s="23" t="str">
        <f t="shared" si="2"/>
        <v/>
      </c>
      <c r="O22" s="31"/>
      <c r="P22" s="33" t="str">
        <f t="shared" si="3"/>
        <v/>
      </c>
      <c r="R22" s="174" t="str">
        <f t="shared" si="4"/>
        <v/>
      </c>
    </row>
    <row r="23" spans="1:18" s="2" customFormat="1" ht="24.95" customHeight="1" x14ac:dyDescent="0.2">
      <c r="A23" s="212"/>
      <c r="B23" s="213"/>
      <c r="C23" s="214"/>
      <c r="D23" s="88"/>
      <c r="E23" s="88"/>
      <c r="F23" s="27"/>
      <c r="G23" s="28"/>
      <c r="H23" s="22" t="str">
        <f>IF(G23="","",ROUNDDOWN('Lesné celky'!$C$2*G23,2))</f>
        <v/>
      </c>
      <c r="I23" s="28"/>
      <c r="J23" s="28"/>
      <c r="K23" s="28"/>
      <c r="L23" s="28"/>
      <c r="M23" s="24">
        <f t="shared" si="1"/>
        <v>0</v>
      </c>
      <c r="N23" s="23" t="str">
        <f t="shared" si="2"/>
        <v/>
      </c>
      <c r="O23" s="31"/>
      <c r="P23" s="33" t="str">
        <f t="shared" si="3"/>
        <v/>
      </c>
      <c r="R23" s="174" t="str">
        <f t="shared" si="4"/>
        <v/>
      </c>
    </row>
    <row r="24" spans="1:18" s="2" customFormat="1" ht="24.95" customHeight="1" x14ac:dyDescent="0.2">
      <c r="A24" s="212"/>
      <c r="B24" s="213"/>
      <c r="C24" s="214"/>
      <c r="D24" s="88"/>
      <c r="E24" s="88"/>
      <c r="F24" s="27"/>
      <c r="G24" s="28"/>
      <c r="H24" s="22" t="str">
        <f>IF(G24="","",ROUNDDOWN('Lesné celky'!$C$2*G24,2))</f>
        <v/>
      </c>
      <c r="I24" s="28"/>
      <c r="J24" s="28"/>
      <c r="K24" s="28"/>
      <c r="L24" s="28"/>
      <c r="M24" s="24">
        <f t="shared" si="1"/>
        <v>0</v>
      </c>
      <c r="N24" s="23" t="str">
        <f t="shared" si="2"/>
        <v/>
      </c>
      <c r="O24" s="31"/>
      <c r="P24" s="33" t="str">
        <f t="shared" si="3"/>
        <v/>
      </c>
      <c r="R24" s="174" t="str">
        <f t="shared" si="4"/>
        <v/>
      </c>
    </row>
    <row r="25" spans="1:18" s="2" customFormat="1" ht="24.95" customHeight="1" x14ac:dyDescent="0.2">
      <c r="A25" s="212"/>
      <c r="B25" s="213"/>
      <c r="C25" s="214"/>
      <c r="D25" s="88"/>
      <c r="E25" s="88"/>
      <c r="F25" s="27"/>
      <c r="G25" s="28"/>
      <c r="H25" s="22" t="str">
        <f>IF(G25="","",ROUNDDOWN('Lesné celky'!$C$2*G25,2))</f>
        <v/>
      </c>
      <c r="I25" s="28"/>
      <c r="J25" s="28"/>
      <c r="K25" s="28"/>
      <c r="L25" s="28"/>
      <c r="M25" s="24">
        <f t="shared" si="1"/>
        <v>0</v>
      </c>
      <c r="N25" s="23" t="str">
        <f t="shared" si="2"/>
        <v/>
      </c>
      <c r="O25" s="31"/>
      <c r="P25" s="33" t="str">
        <f t="shared" si="3"/>
        <v/>
      </c>
      <c r="R25" s="174" t="str">
        <f t="shared" si="4"/>
        <v/>
      </c>
    </row>
    <row r="26" spans="1:18" s="2" customFormat="1" ht="24.95" customHeight="1" x14ac:dyDescent="0.2">
      <c r="A26" s="212"/>
      <c r="B26" s="213"/>
      <c r="C26" s="214"/>
      <c r="D26" s="88"/>
      <c r="E26" s="88"/>
      <c r="F26" s="27"/>
      <c r="G26" s="28"/>
      <c r="H26" s="22" t="str">
        <f>IF(G26="","",ROUNDDOWN('Lesné celky'!$C$2*G26,2))</f>
        <v/>
      </c>
      <c r="I26" s="28"/>
      <c r="J26" s="28"/>
      <c r="K26" s="28"/>
      <c r="L26" s="28"/>
      <c r="M26" s="24">
        <f t="shared" si="1"/>
        <v>0</v>
      </c>
      <c r="N26" s="23" t="str">
        <f t="shared" si="2"/>
        <v/>
      </c>
      <c r="O26" s="31"/>
      <c r="P26" s="33" t="str">
        <f t="shared" si="3"/>
        <v/>
      </c>
      <c r="R26" s="174" t="str">
        <f t="shared" si="4"/>
        <v/>
      </c>
    </row>
    <row r="27" spans="1:18" s="2" customFormat="1" ht="24.95" customHeight="1" x14ac:dyDescent="0.2">
      <c r="A27" s="212"/>
      <c r="B27" s="213"/>
      <c r="C27" s="214"/>
      <c r="D27" s="88"/>
      <c r="E27" s="88"/>
      <c r="F27" s="27"/>
      <c r="G27" s="28"/>
      <c r="H27" s="22" t="str">
        <f>IF(G27="","",ROUNDDOWN('Lesné celky'!$C$2*G27,2))</f>
        <v/>
      </c>
      <c r="I27" s="28"/>
      <c r="J27" s="28"/>
      <c r="K27" s="28"/>
      <c r="L27" s="28"/>
      <c r="M27" s="24">
        <f t="shared" si="1"/>
        <v>0</v>
      </c>
      <c r="N27" s="23" t="str">
        <f t="shared" si="2"/>
        <v/>
      </c>
      <c r="O27" s="31"/>
      <c r="P27" s="33" t="str">
        <f t="shared" si="3"/>
        <v/>
      </c>
      <c r="R27" s="174" t="str">
        <f t="shared" si="4"/>
        <v/>
      </c>
    </row>
    <row r="28" spans="1:18" s="2" customFormat="1" ht="24.95" customHeight="1" x14ac:dyDescent="0.2">
      <c r="A28" s="212"/>
      <c r="B28" s="213"/>
      <c r="C28" s="214"/>
      <c r="D28" s="88"/>
      <c r="E28" s="88"/>
      <c r="F28" s="27"/>
      <c r="G28" s="28"/>
      <c r="H28" s="22" t="str">
        <f>IF(G28="","",ROUNDDOWN('Lesné celky'!$C$2*G28,2))</f>
        <v/>
      </c>
      <c r="I28" s="28"/>
      <c r="J28" s="28"/>
      <c r="K28" s="28"/>
      <c r="L28" s="28"/>
      <c r="M28" s="24">
        <f t="shared" si="1"/>
        <v>0</v>
      </c>
      <c r="N28" s="23" t="str">
        <f t="shared" si="2"/>
        <v/>
      </c>
      <c r="O28" s="31"/>
      <c r="P28" s="33" t="str">
        <f t="shared" si="3"/>
        <v/>
      </c>
      <c r="R28" s="174" t="str">
        <f t="shared" si="4"/>
        <v/>
      </c>
    </row>
    <row r="29" spans="1:18" s="2" customFormat="1" ht="24.95" customHeight="1" x14ac:dyDescent="0.2">
      <c r="A29" s="212"/>
      <c r="B29" s="213"/>
      <c r="C29" s="214"/>
      <c r="D29" s="88"/>
      <c r="E29" s="88"/>
      <c r="F29" s="27"/>
      <c r="G29" s="28"/>
      <c r="H29" s="22" t="str">
        <f>IF(G29="","",ROUNDDOWN('Lesné celky'!$C$2*G29,2))</f>
        <v/>
      </c>
      <c r="I29" s="28"/>
      <c r="J29" s="28"/>
      <c r="K29" s="28"/>
      <c r="L29" s="28"/>
      <c r="M29" s="24">
        <f t="shared" si="1"/>
        <v>0</v>
      </c>
      <c r="N29" s="23" t="str">
        <f t="shared" si="2"/>
        <v/>
      </c>
      <c r="O29" s="31"/>
      <c r="P29" s="33" t="str">
        <f t="shared" si="3"/>
        <v/>
      </c>
      <c r="R29" s="174" t="str">
        <f t="shared" si="4"/>
        <v/>
      </c>
    </row>
    <row r="30" spans="1:18" s="2" customFormat="1" ht="24.95" customHeight="1" x14ac:dyDescent="0.2">
      <c r="A30" s="212"/>
      <c r="B30" s="213"/>
      <c r="C30" s="214"/>
      <c r="D30" s="88"/>
      <c r="E30" s="88"/>
      <c r="F30" s="27"/>
      <c r="G30" s="28"/>
      <c r="H30" s="22" t="str">
        <f>IF(G30="","",ROUNDDOWN('Lesné celky'!$C$2*G30,2))</f>
        <v/>
      </c>
      <c r="I30" s="28"/>
      <c r="J30" s="28"/>
      <c r="K30" s="28"/>
      <c r="L30" s="28"/>
      <c r="M30" s="24">
        <f t="shared" si="1"/>
        <v>0</v>
      </c>
      <c r="N30" s="23" t="str">
        <f t="shared" si="2"/>
        <v/>
      </c>
      <c r="O30" s="31"/>
      <c r="P30" s="33" t="str">
        <f t="shared" si="3"/>
        <v/>
      </c>
      <c r="R30" s="174" t="str">
        <f t="shared" si="4"/>
        <v/>
      </c>
    </row>
    <row r="31" spans="1:18" s="2" customFormat="1" ht="24.95" customHeight="1" x14ac:dyDescent="0.2">
      <c r="A31" s="212"/>
      <c r="B31" s="213"/>
      <c r="C31" s="214"/>
      <c r="D31" s="88"/>
      <c r="E31" s="88"/>
      <c r="F31" s="27"/>
      <c r="G31" s="28"/>
      <c r="H31" s="22" t="str">
        <f>IF(G31="","",ROUNDDOWN('Lesné celky'!$C$2*G31,2))</f>
        <v/>
      </c>
      <c r="I31" s="28"/>
      <c r="J31" s="28"/>
      <c r="K31" s="28"/>
      <c r="L31" s="28"/>
      <c r="M31" s="24">
        <f t="shared" si="1"/>
        <v>0</v>
      </c>
      <c r="N31" s="23" t="str">
        <f t="shared" si="2"/>
        <v/>
      </c>
      <c r="O31" s="31"/>
      <c r="P31" s="33" t="str">
        <f t="shared" si="3"/>
        <v/>
      </c>
      <c r="R31" s="174" t="str">
        <f t="shared" si="4"/>
        <v/>
      </c>
    </row>
    <row r="32" spans="1:18" ht="24.95" customHeight="1" x14ac:dyDescent="0.2">
      <c r="A32" s="212"/>
      <c r="B32" s="213"/>
      <c r="C32" s="214"/>
      <c r="D32" s="88"/>
      <c r="E32" s="88"/>
      <c r="F32" s="27"/>
      <c r="G32" s="28"/>
      <c r="H32" s="22" t="str">
        <f>IF(G32="","",ROUNDDOWN('Lesné celky'!$C$2*G32,2))</f>
        <v/>
      </c>
      <c r="I32" s="28"/>
      <c r="J32" s="28"/>
      <c r="K32" s="28"/>
      <c r="L32" s="28"/>
      <c r="M32" s="24">
        <f t="shared" si="1"/>
        <v>0</v>
      </c>
      <c r="N32" s="23" t="str">
        <f t="shared" si="2"/>
        <v/>
      </c>
      <c r="O32" s="31"/>
      <c r="P32" s="33" t="str">
        <f t="shared" si="3"/>
        <v/>
      </c>
      <c r="R32" s="174" t="str">
        <f t="shared" si="4"/>
        <v/>
      </c>
    </row>
    <row r="33" spans="1:18" ht="24.95" customHeight="1" x14ac:dyDescent="0.2">
      <c r="A33" s="212"/>
      <c r="B33" s="213"/>
      <c r="C33" s="214"/>
      <c r="D33" s="88"/>
      <c r="E33" s="88"/>
      <c r="F33" s="27"/>
      <c r="G33" s="28"/>
      <c r="H33" s="22" t="str">
        <f>IF(G33="","",ROUNDDOWN('Lesné celky'!$C$2*G33,2))</f>
        <v/>
      </c>
      <c r="I33" s="28"/>
      <c r="J33" s="28"/>
      <c r="K33" s="28"/>
      <c r="L33" s="28"/>
      <c r="M33" s="24">
        <f t="shared" si="1"/>
        <v>0</v>
      </c>
      <c r="N33" s="23" t="str">
        <f t="shared" si="2"/>
        <v/>
      </c>
      <c r="O33" s="31"/>
      <c r="P33" s="33" t="str">
        <f t="shared" si="3"/>
        <v/>
      </c>
      <c r="R33" s="174" t="str">
        <f t="shared" si="4"/>
        <v/>
      </c>
    </row>
    <row r="34" spans="1:18" ht="24.95" customHeight="1" x14ac:dyDescent="0.2">
      <c r="A34" s="212"/>
      <c r="B34" s="213"/>
      <c r="C34" s="214"/>
      <c r="D34" s="88"/>
      <c r="E34" s="88"/>
      <c r="F34" s="27"/>
      <c r="G34" s="28"/>
      <c r="H34" s="22" t="str">
        <f>IF(G34="","",ROUNDDOWN('Lesné celky'!$C$2*G34,2))</f>
        <v/>
      </c>
      <c r="I34" s="28"/>
      <c r="J34" s="28"/>
      <c r="K34" s="28"/>
      <c r="L34" s="28"/>
      <c r="M34" s="24">
        <f t="shared" si="1"/>
        <v>0</v>
      </c>
      <c r="N34" s="23" t="str">
        <f t="shared" si="2"/>
        <v/>
      </c>
      <c r="O34" s="31"/>
      <c r="P34" s="33" t="str">
        <f t="shared" si="3"/>
        <v/>
      </c>
      <c r="R34" s="174" t="str">
        <f t="shared" si="4"/>
        <v/>
      </c>
    </row>
    <row r="35" spans="1:18" ht="24.95" customHeight="1" x14ac:dyDescent="0.2">
      <c r="A35" s="212"/>
      <c r="B35" s="213"/>
      <c r="C35" s="214"/>
      <c r="D35" s="88"/>
      <c r="E35" s="88"/>
      <c r="F35" s="27"/>
      <c r="G35" s="28"/>
      <c r="H35" s="22" t="str">
        <f>IF(G35="","",ROUNDDOWN('Lesné celky'!$C$2*G35,2))</f>
        <v/>
      </c>
      <c r="I35" s="28"/>
      <c r="J35" s="28"/>
      <c r="K35" s="28"/>
      <c r="L35" s="28"/>
      <c r="M35" s="24">
        <f t="shared" si="1"/>
        <v>0</v>
      </c>
      <c r="N35" s="23" t="str">
        <f t="shared" si="2"/>
        <v/>
      </c>
      <c r="O35" s="31"/>
      <c r="P35" s="33" t="str">
        <f t="shared" si="3"/>
        <v/>
      </c>
      <c r="R35" s="174" t="str">
        <f t="shared" si="4"/>
        <v/>
      </c>
    </row>
    <row r="36" spans="1:18" ht="24.95" customHeight="1" x14ac:dyDescent="0.2">
      <c r="A36" s="212"/>
      <c r="B36" s="213"/>
      <c r="C36" s="214"/>
      <c r="D36" s="88"/>
      <c r="E36" s="88"/>
      <c r="F36" s="27"/>
      <c r="G36" s="28"/>
      <c r="H36" s="22" t="str">
        <f>IF(G36="","",ROUNDDOWN('Lesné celky'!$C$2*G36,2))</f>
        <v/>
      </c>
      <c r="I36" s="28"/>
      <c r="J36" s="28"/>
      <c r="K36" s="28"/>
      <c r="L36" s="28"/>
      <c r="M36" s="24">
        <f t="shared" si="1"/>
        <v>0</v>
      </c>
      <c r="N36" s="23" t="str">
        <f t="shared" si="2"/>
        <v/>
      </c>
      <c r="O36" s="31"/>
      <c r="P36" s="33" t="str">
        <f t="shared" si="3"/>
        <v/>
      </c>
      <c r="R36" s="174" t="str">
        <f t="shared" si="4"/>
        <v/>
      </c>
    </row>
    <row r="37" spans="1:18" ht="24.95" customHeight="1" x14ac:dyDescent="0.2">
      <c r="A37" s="212"/>
      <c r="B37" s="213"/>
      <c r="C37" s="214"/>
      <c r="D37" s="88"/>
      <c r="E37" s="88"/>
      <c r="F37" s="27"/>
      <c r="G37" s="28"/>
      <c r="H37" s="22" t="str">
        <f>IF(G37="","",ROUNDDOWN('Lesné celky'!$C$2*G37,2))</f>
        <v/>
      </c>
      <c r="I37" s="28"/>
      <c r="J37" s="28"/>
      <c r="K37" s="28"/>
      <c r="L37" s="28"/>
      <c r="M37" s="24">
        <f t="shared" si="1"/>
        <v>0</v>
      </c>
      <c r="N37" s="23" t="str">
        <f t="shared" si="2"/>
        <v/>
      </c>
      <c r="O37" s="31"/>
      <c r="P37" s="33" t="str">
        <f t="shared" si="3"/>
        <v/>
      </c>
      <c r="R37" s="174" t="str">
        <f t="shared" si="4"/>
        <v/>
      </c>
    </row>
    <row r="38" spans="1:18" ht="24.95" customHeight="1" x14ac:dyDescent="0.2">
      <c r="A38" s="212"/>
      <c r="B38" s="213"/>
      <c r="C38" s="214"/>
      <c r="D38" s="88"/>
      <c r="E38" s="88"/>
      <c r="F38" s="27"/>
      <c r="G38" s="28"/>
      <c r="H38" s="22" t="str">
        <f>IF(G38="","",ROUNDDOWN('Lesné celky'!$C$2*G38,2))</f>
        <v/>
      </c>
      <c r="I38" s="28"/>
      <c r="J38" s="28"/>
      <c r="K38" s="28"/>
      <c r="L38" s="28"/>
      <c r="M38" s="24">
        <f t="shared" si="1"/>
        <v>0</v>
      </c>
      <c r="N38" s="23" t="str">
        <f t="shared" si="2"/>
        <v/>
      </c>
      <c r="O38" s="31"/>
      <c r="P38" s="33" t="str">
        <f t="shared" si="3"/>
        <v/>
      </c>
      <c r="R38" s="174" t="str">
        <f t="shared" si="4"/>
        <v/>
      </c>
    </row>
    <row r="39" spans="1:18" ht="24.95" customHeight="1" x14ac:dyDescent="0.2">
      <c r="A39" s="212"/>
      <c r="B39" s="213"/>
      <c r="C39" s="214"/>
      <c r="D39" s="88"/>
      <c r="E39" s="88"/>
      <c r="F39" s="27"/>
      <c r="G39" s="28"/>
      <c r="H39" s="22" t="str">
        <f>IF(G39="","",ROUNDDOWN('Lesné celky'!$C$2*G39,2))</f>
        <v/>
      </c>
      <c r="I39" s="28"/>
      <c r="J39" s="28"/>
      <c r="K39" s="28"/>
      <c r="L39" s="28"/>
      <c r="M39" s="24">
        <f t="shared" si="1"/>
        <v>0</v>
      </c>
      <c r="N39" s="23" t="str">
        <f t="shared" si="2"/>
        <v/>
      </c>
      <c r="O39" s="31"/>
      <c r="P39" s="33" t="str">
        <f t="shared" si="3"/>
        <v/>
      </c>
      <c r="R39" s="174" t="str">
        <f t="shared" si="4"/>
        <v/>
      </c>
    </row>
    <row r="40" spans="1:18" ht="24.95" customHeight="1" x14ac:dyDescent="0.2">
      <c r="A40" s="212"/>
      <c r="B40" s="213"/>
      <c r="C40" s="214"/>
      <c r="D40" s="88"/>
      <c r="E40" s="88"/>
      <c r="F40" s="27"/>
      <c r="G40" s="28"/>
      <c r="H40" s="22" t="str">
        <f>IF(G40="","",ROUNDDOWN('Lesné celky'!$C$2*G40,2))</f>
        <v/>
      </c>
      <c r="I40" s="28"/>
      <c r="J40" s="28"/>
      <c r="K40" s="28"/>
      <c r="L40" s="28"/>
      <c r="M40" s="24">
        <f t="shared" si="1"/>
        <v>0</v>
      </c>
      <c r="N40" s="23" t="str">
        <f t="shared" si="2"/>
        <v/>
      </c>
      <c r="O40" s="31"/>
      <c r="P40" s="33" t="str">
        <f t="shared" si="3"/>
        <v/>
      </c>
      <c r="R40" s="174" t="str">
        <f t="shared" si="4"/>
        <v/>
      </c>
    </row>
    <row r="41" spans="1:18" ht="24.95" customHeight="1" x14ac:dyDescent="0.2">
      <c r="A41" s="212"/>
      <c r="B41" s="213"/>
      <c r="C41" s="214"/>
      <c r="D41" s="88"/>
      <c r="E41" s="88"/>
      <c r="F41" s="27"/>
      <c r="G41" s="28"/>
      <c r="H41" s="22" t="str">
        <f>IF(G41="","",ROUNDDOWN('Lesné celky'!$C$2*G41,2))</f>
        <v/>
      </c>
      <c r="I41" s="28"/>
      <c r="J41" s="28"/>
      <c r="K41" s="28"/>
      <c r="L41" s="28"/>
      <c r="M41" s="24">
        <f t="shared" si="1"/>
        <v>0</v>
      </c>
      <c r="N41" s="23" t="str">
        <f t="shared" si="2"/>
        <v/>
      </c>
      <c r="O41" s="31"/>
      <c r="P41" s="33" t="str">
        <f t="shared" si="3"/>
        <v/>
      </c>
      <c r="R41" s="174" t="str">
        <f t="shared" si="4"/>
        <v/>
      </c>
    </row>
    <row r="42" spans="1:18" ht="24.95" customHeight="1" x14ac:dyDescent="0.2">
      <c r="A42" s="212"/>
      <c r="B42" s="213"/>
      <c r="C42" s="214"/>
      <c r="D42" s="88"/>
      <c r="E42" s="88"/>
      <c r="F42" s="27"/>
      <c r="G42" s="28"/>
      <c r="H42" s="22" t="str">
        <f>IF(G42="","",ROUNDDOWN('Lesné celky'!$C$2*G42,2))</f>
        <v/>
      </c>
      <c r="I42" s="28"/>
      <c r="J42" s="28"/>
      <c r="K42" s="28"/>
      <c r="L42" s="28"/>
      <c r="M42" s="24">
        <f t="shared" si="1"/>
        <v>0</v>
      </c>
      <c r="N42" s="23" t="str">
        <f t="shared" si="2"/>
        <v/>
      </c>
      <c r="O42" s="31"/>
      <c r="P42" s="33" t="str">
        <f t="shared" si="3"/>
        <v/>
      </c>
      <c r="R42" s="174" t="str">
        <f t="shared" si="4"/>
        <v/>
      </c>
    </row>
    <row r="43" spans="1:18" ht="24.95" customHeight="1" x14ac:dyDescent="0.2">
      <c r="A43" s="212"/>
      <c r="B43" s="213"/>
      <c r="C43" s="214"/>
      <c r="D43" s="88"/>
      <c r="E43" s="88"/>
      <c r="F43" s="27"/>
      <c r="G43" s="28"/>
      <c r="H43" s="22" t="str">
        <f>IF(G43="","",ROUNDDOWN('Lesné celky'!$C$2*G43,2))</f>
        <v/>
      </c>
      <c r="I43" s="28"/>
      <c r="J43" s="28"/>
      <c r="K43" s="28"/>
      <c r="L43" s="28"/>
      <c r="M43" s="24">
        <f t="shared" si="1"/>
        <v>0</v>
      </c>
      <c r="N43" s="23" t="str">
        <f t="shared" si="2"/>
        <v/>
      </c>
      <c r="O43" s="31"/>
      <c r="P43" s="33" t="str">
        <f t="shared" si="3"/>
        <v/>
      </c>
      <c r="R43" s="174" t="str">
        <f t="shared" si="4"/>
        <v/>
      </c>
    </row>
    <row r="44" spans="1:18" ht="24.95" customHeight="1" x14ac:dyDescent="0.2">
      <c r="A44" s="212"/>
      <c r="B44" s="213"/>
      <c r="C44" s="214"/>
      <c r="D44" s="88"/>
      <c r="E44" s="88"/>
      <c r="F44" s="27"/>
      <c r="G44" s="28"/>
      <c r="H44" s="22" t="str">
        <f>IF(G44="","",ROUNDDOWN('Lesné celky'!$C$2*G44,2))</f>
        <v/>
      </c>
      <c r="I44" s="28"/>
      <c r="J44" s="28"/>
      <c r="K44" s="28"/>
      <c r="L44" s="28"/>
      <c r="M44" s="24">
        <f t="shared" si="1"/>
        <v>0</v>
      </c>
      <c r="N44" s="23" t="str">
        <f t="shared" si="2"/>
        <v/>
      </c>
      <c r="O44" s="31"/>
      <c r="P44" s="33" t="str">
        <f t="shared" si="3"/>
        <v/>
      </c>
      <c r="R44" s="174" t="str">
        <f t="shared" si="4"/>
        <v/>
      </c>
    </row>
    <row r="45" spans="1:18" ht="24.95" customHeight="1" x14ac:dyDescent="0.2">
      <c r="A45" s="212"/>
      <c r="B45" s="213"/>
      <c r="C45" s="214"/>
      <c r="D45" s="88"/>
      <c r="E45" s="88"/>
      <c r="F45" s="27"/>
      <c r="G45" s="28"/>
      <c r="H45" s="22" t="str">
        <f>IF(G45="","",ROUNDDOWN('Lesné celky'!$C$2*G45,2))</f>
        <v/>
      </c>
      <c r="I45" s="28"/>
      <c r="J45" s="28"/>
      <c r="K45" s="28"/>
      <c r="L45" s="28"/>
      <c r="M45" s="24">
        <f t="shared" si="1"/>
        <v>0</v>
      </c>
      <c r="N45" s="23" t="str">
        <f t="shared" si="2"/>
        <v/>
      </c>
      <c r="O45" s="31"/>
      <c r="P45" s="33" t="str">
        <f t="shared" si="3"/>
        <v/>
      </c>
      <c r="R45" s="174" t="str">
        <f t="shared" si="4"/>
        <v/>
      </c>
    </row>
    <row r="46" spans="1:18" ht="24.95" customHeight="1" x14ac:dyDescent="0.2">
      <c r="A46" s="212"/>
      <c r="B46" s="213"/>
      <c r="C46" s="214"/>
      <c r="D46" s="88"/>
      <c r="E46" s="88"/>
      <c r="F46" s="27"/>
      <c r="G46" s="28"/>
      <c r="H46" s="22" t="str">
        <f>IF(G46="","",ROUNDDOWN('Lesné celky'!$C$2*G46,2))</f>
        <v/>
      </c>
      <c r="I46" s="28"/>
      <c r="J46" s="28"/>
      <c r="K46" s="28"/>
      <c r="L46" s="28"/>
      <c r="M46" s="24">
        <f t="shared" si="1"/>
        <v>0</v>
      </c>
      <c r="N46" s="23" t="str">
        <f t="shared" si="2"/>
        <v/>
      </c>
      <c r="O46" s="31"/>
      <c r="P46" s="33" t="str">
        <f t="shared" si="3"/>
        <v/>
      </c>
      <c r="R46" s="174" t="str">
        <f t="shared" si="4"/>
        <v/>
      </c>
    </row>
    <row r="47" spans="1:18" ht="24.95" customHeight="1" x14ac:dyDescent="0.2">
      <c r="A47" s="212"/>
      <c r="B47" s="213"/>
      <c r="C47" s="214"/>
      <c r="D47" s="88"/>
      <c r="E47" s="88"/>
      <c r="F47" s="27"/>
      <c r="G47" s="28"/>
      <c r="H47" s="22" t="str">
        <f>IF(G47="","",ROUNDDOWN('Lesné celky'!$C$2*G47,2))</f>
        <v/>
      </c>
      <c r="I47" s="28"/>
      <c r="J47" s="28"/>
      <c r="K47" s="28"/>
      <c r="L47" s="28"/>
      <c r="M47" s="24">
        <f t="shared" si="1"/>
        <v>0</v>
      </c>
      <c r="N47" s="23" t="str">
        <f t="shared" si="2"/>
        <v/>
      </c>
      <c r="O47" s="31"/>
      <c r="P47" s="33" t="str">
        <f t="shared" si="3"/>
        <v/>
      </c>
      <c r="R47" s="174" t="str">
        <f t="shared" si="4"/>
        <v/>
      </c>
    </row>
    <row r="48" spans="1:18" ht="24.95" customHeight="1" x14ac:dyDescent="0.2">
      <c r="A48" s="212"/>
      <c r="B48" s="213"/>
      <c r="C48" s="214"/>
      <c r="D48" s="88"/>
      <c r="E48" s="88"/>
      <c r="F48" s="27"/>
      <c r="G48" s="28"/>
      <c r="H48" s="22" t="str">
        <f>IF(G48="","",ROUNDDOWN('Lesné celky'!$C$2*G48,2))</f>
        <v/>
      </c>
      <c r="I48" s="28"/>
      <c r="J48" s="28"/>
      <c r="K48" s="28"/>
      <c r="L48" s="28"/>
      <c r="M48" s="24">
        <f t="shared" si="1"/>
        <v>0</v>
      </c>
      <c r="N48" s="23" t="str">
        <f t="shared" si="2"/>
        <v/>
      </c>
      <c r="O48" s="31"/>
      <c r="P48" s="33" t="str">
        <f t="shared" si="3"/>
        <v/>
      </c>
      <c r="R48" s="174" t="str">
        <f t="shared" si="4"/>
        <v/>
      </c>
    </row>
    <row r="49" spans="1:18" ht="24.95" customHeight="1" x14ac:dyDescent="0.2">
      <c r="A49" s="212"/>
      <c r="B49" s="213"/>
      <c r="C49" s="214"/>
      <c r="D49" s="88"/>
      <c r="E49" s="88"/>
      <c r="F49" s="27"/>
      <c r="G49" s="28"/>
      <c r="H49" s="22" t="str">
        <f>IF(G49="","",ROUNDDOWN('Lesné celky'!$C$2*G49,2))</f>
        <v/>
      </c>
      <c r="I49" s="28"/>
      <c r="J49" s="28"/>
      <c r="K49" s="28"/>
      <c r="L49" s="28"/>
      <c r="M49" s="24">
        <f t="shared" si="1"/>
        <v>0</v>
      </c>
      <c r="N49" s="23" t="str">
        <f t="shared" si="2"/>
        <v/>
      </c>
      <c r="O49" s="31"/>
      <c r="P49" s="33" t="str">
        <f t="shared" si="3"/>
        <v/>
      </c>
      <c r="R49" s="174" t="str">
        <f t="shared" si="4"/>
        <v/>
      </c>
    </row>
    <row r="50" spans="1:18" ht="24.95" customHeight="1" x14ac:dyDescent="0.2">
      <c r="A50" s="212"/>
      <c r="B50" s="213"/>
      <c r="C50" s="214"/>
      <c r="D50" s="88"/>
      <c r="E50" s="88"/>
      <c r="F50" s="27"/>
      <c r="G50" s="28"/>
      <c r="H50" s="22" t="str">
        <f>IF(G50="","",ROUNDDOWN('Lesné celky'!$C$2*G50,2))</f>
        <v/>
      </c>
      <c r="I50" s="28"/>
      <c r="J50" s="28"/>
      <c r="K50" s="28"/>
      <c r="L50" s="28"/>
      <c r="M50" s="24">
        <f t="shared" si="1"/>
        <v>0</v>
      </c>
      <c r="N50" s="23" t="str">
        <f t="shared" si="2"/>
        <v/>
      </c>
      <c r="O50" s="31"/>
      <c r="P50" s="33" t="str">
        <f t="shared" si="3"/>
        <v/>
      </c>
      <c r="R50" s="174" t="str">
        <f t="shared" si="4"/>
        <v/>
      </c>
    </row>
    <row r="51" spans="1:18" ht="24.95" customHeight="1" x14ac:dyDescent="0.2">
      <c r="A51" s="212"/>
      <c r="B51" s="213"/>
      <c r="C51" s="214"/>
      <c r="D51" s="88"/>
      <c r="E51" s="88"/>
      <c r="F51" s="27"/>
      <c r="G51" s="28"/>
      <c r="H51" s="22" t="str">
        <f>IF(G51="","",ROUNDDOWN('Lesné celky'!$C$2*G51,2))</f>
        <v/>
      </c>
      <c r="I51" s="28"/>
      <c r="J51" s="28"/>
      <c r="K51" s="28"/>
      <c r="L51" s="28"/>
      <c r="M51" s="24">
        <f t="shared" si="1"/>
        <v>0</v>
      </c>
      <c r="N51" s="23" t="str">
        <f t="shared" si="2"/>
        <v/>
      </c>
      <c r="O51" s="31"/>
      <c r="P51" s="33" t="str">
        <f t="shared" si="3"/>
        <v/>
      </c>
      <c r="R51" s="174" t="str">
        <f t="shared" si="4"/>
        <v/>
      </c>
    </row>
    <row r="52" spans="1:18" ht="24.95" customHeight="1" x14ac:dyDescent="0.2">
      <c r="A52" s="212"/>
      <c r="B52" s="213"/>
      <c r="C52" s="214"/>
      <c r="D52" s="88"/>
      <c r="E52" s="88"/>
      <c r="F52" s="27"/>
      <c r="G52" s="28"/>
      <c r="H52" s="22" t="str">
        <f>IF(G52="","",ROUNDDOWN('Lesné celky'!$C$2*G52,2))</f>
        <v/>
      </c>
      <c r="I52" s="28"/>
      <c r="J52" s="28"/>
      <c r="K52" s="28"/>
      <c r="L52" s="28"/>
      <c r="M52" s="24">
        <f t="shared" si="1"/>
        <v>0</v>
      </c>
      <c r="N52" s="23" t="str">
        <f t="shared" si="2"/>
        <v/>
      </c>
      <c r="O52" s="31"/>
      <c r="P52" s="33" t="str">
        <f t="shared" si="3"/>
        <v/>
      </c>
      <c r="R52" s="174" t="str">
        <f t="shared" si="4"/>
        <v/>
      </c>
    </row>
    <row r="53" spans="1:18" ht="24.95" customHeight="1" x14ac:dyDescent="0.2">
      <c r="A53" s="212"/>
      <c r="B53" s="213"/>
      <c r="C53" s="214"/>
      <c r="D53" s="88"/>
      <c r="E53" s="88"/>
      <c r="F53" s="27"/>
      <c r="G53" s="28"/>
      <c r="H53" s="22" t="str">
        <f>IF(G53="","",ROUNDDOWN('Lesné celky'!$C$2*G53,2))</f>
        <v/>
      </c>
      <c r="I53" s="28"/>
      <c r="J53" s="28"/>
      <c r="K53" s="28"/>
      <c r="L53" s="28"/>
      <c r="M53" s="24">
        <f t="shared" si="1"/>
        <v>0</v>
      </c>
      <c r="N53" s="23" t="str">
        <f t="shared" si="2"/>
        <v/>
      </c>
      <c r="O53" s="31"/>
      <c r="P53" s="33" t="str">
        <f t="shared" si="3"/>
        <v/>
      </c>
      <c r="R53" s="174" t="str">
        <f t="shared" si="4"/>
        <v/>
      </c>
    </row>
    <row r="54" spans="1:18" ht="24.95" customHeight="1" x14ac:dyDescent="0.2">
      <c r="A54" s="212"/>
      <c r="B54" s="213"/>
      <c r="C54" s="214"/>
      <c r="D54" s="88"/>
      <c r="E54" s="88"/>
      <c r="F54" s="27"/>
      <c r="G54" s="28"/>
      <c r="H54" s="22" t="str">
        <f>IF(G54="","",ROUNDDOWN('Lesné celky'!$C$2*G54,2))</f>
        <v/>
      </c>
      <c r="I54" s="28"/>
      <c r="J54" s="28"/>
      <c r="K54" s="28"/>
      <c r="L54" s="28"/>
      <c r="M54" s="24">
        <f t="shared" si="1"/>
        <v>0</v>
      </c>
      <c r="N54" s="23" t="str">
        <f t="shared" si="2"/>
        <v/>
      </c>
      <c r="O54" s="31"/>
      <c r="P54" s="33" t="str">
        <f t="shared" si="3"/>
        <v/>
      </c>
      <c r="R54" s="174" t="str">
        <f t="shared" si="4"/>
        <v/>
      </c>
    </row>
    <row r="55" spans="1:18" ht="24.95" customHeight="1" x14ac:dyDescent="0.2">
      <c r="A55" s="212"/>
      <c r="B55" s="213"/>
      <c r="C55" s="214"/>
      <c r="D55" s="88"/>
      <c r="E55" s="88"/>
      <c r="F55" s="27"/>
      <c r="G55" s="28"/>
      <c r="H55" s="22" t="str">
        <f>IF(G55="","",ROUNDDOWN('Lesné celky'!$C$2*G55,2))</f>
        <v/>
      </c>
      <c r="I55" s="28"/>
      <c r="J55" s="28"/>
      <c r="K55" s="28"/>
      <c r="L55" s="28"/>
      <c r="M55" s="24">
        <f t="shared" si="1"/>
        <v>0</v>
      </c>
      <c r="N55" s="23" t="str">
        <f t="shared" si="2"/>
        <v/>
      </c>
      <c r="O55" s="31"/>
      <c r="P55" s="33" t="str">
        <f t="shared" si="3"/>
        <v/>
      </c>
      <c r="R55" s="174" t="str">
        <f t="shared" si="4"/>
        <v/>
      </c>
    </row>
    <row r="56" spans="1:18" ht="24.95" customHeight="1" x14ac:dyDescent="0.2">
      <c r="A56" s="212"/>
      <c r="B56" s="213"/>
      <c r="C56" s="214"/>
      <c r="D56" s="88"/>
      <c r="E56" s="88"/>
      <c r="F56" s="27"/>
      <c r="G56" s="28"/>
      <c r="H56" s="22" t="str">
        <f>IF(G56="","",ROUNDDOWN('Lesné celky'!$C$2*G56,2))</f>
        <v/>
      </c>
      <c r="I56" s="28"/>
      <c r="J56" s="28"/>
      <c r="K56" s="28"/>
      <c r="L56" s="28"/>
      <c r="M56" s="24">
        <f t="shared" si="1"/>
        <v>0</v>
      </c>
      <c r="N56" s="23" t="str">
        <f t="shared" si="2"/>
        <v/>
      </c>
      <c r="O56" s="31"/>
      <c r="P56" s="33" t="str">
        <f t="shared" si="3"/>
        <v/>
      </c>
      <c r="R56" s="174" t="str">
        <f t="shared" si="4"/>
        <v/>
      </c>
    </row>
    <row r="57" spans="1:18" ht="24.95" customHeight="1" x14ac:dyDescent="0.2">
      <c r="A57" s="212"/>
      <c r="B57" s="213"/>
      <c r="C57" s="214"/>
      <c r="D57" s="88"/>
      <c r="E57" s="88"/>
      <c r="F57" s="27"/>
      <c r="G57" s="28"/>
      <c r="H57" s="22" t="str">
        <f>IF(G57="","",ROUNDDOWN('Lesné celky'!$C$2*G57,2))</f>
        <v/>
      </c>
      <c r="I57" s="28"/>
      <c r="J57" s="28"/>
      <c r="K57" s="28"/>
      <c r="L57" s="28"/>
      <c r="M57" s="24">
        <f t="shared" si="1"/>
        <v>0</v>
      </c>
      <c r="N57" s="23" t="str">
        <f t="shared" si="2"/>
        <v/>
      </c>
      <c r="O57" s="31"/>
      <c r="P57" s="33" t="str">
        <f t="shared" si="3"/>
        <v/>
      </c>
      <c r="R57" s="174" t="str">
        <f t="shared" si="4"/>
        <v/>
      </c>
    </row>
    <row r="58" spans="1:18" ht="24.95" customHeight="1" x14ac:dyDescent="0.2">
      <c r="A58" s="212"/>
      <c r="B58" s="213"/>
      <c r="C58" s="214"/>
      <c r="D58" s="88"/>
      <c r="E58" s="88"/>
      <c r="F58" s="27"/>
      <c r="G58" s="28"/>
      <c r="H58" s="22" t="str">
        <f>IF(G58="","",ROUNDDOWN('Lesné celky'!$C$2*G58,2))</f>
        <v/>
      </c>
      <c r="I58" s="28"/>
      <c r="J58" s="28"/>
      <c r="K58" s="28"/>
      <c r="L58" s="28"/>
      <c r="M58" s="24">
        <f t="shared" si="1"/>
        <v>0</v>
      </c>
      <c r="N58" s="23" t="str">
        <f t="shared" si="2"/>
        <v/>
      </c>
      <c r="O58" s="31"/>
      <c r="P58" s="33" t="str">
        <f t="shared" si="3"/>
        <v/>
      </c>
      <c r="R58" s="174" t="str">
        <f t="shared" si="4"/>
        <v/>
      </c>
    </row>
    <row r="59" spans="1:18" ht="24.95" customHeight="1" x14ac:dyDescent="0.2">
      <c r="A59" s="212"/>
      <c r="B59" s="213"/>
      <c r="C59" s="214"/>
      <c r="D59" s="88"/>
      <c r="E59" s="88"/>
      <c r="F59" s="27"/>
      <c r="G59" s="28"/>
      <c r="H59" s="22" t="str">
        <f>IF(G59="","",ROUNDDOWN('Lesné celky'!$C$2*G59,2))</f>
        <v/>
      </c>
      <c r="I59" s="28"/>
      <c r="J59" s="28"/>
      <c r="K59" s="28"/>
      <c r="L59" s="28"/>
      <c r="M59" s="24">
        <f t="shared" si="1"/>
        <v>0</v>
      </c>
      <c r="N59" s="23" t="str">
        <f t="shared" si="2"/>
        <v/>
      </c>
      <c r="O59" s="31"/>
      <c r="P59" s="33" t="str">
        <f t="shared" si="3"/>
        <v/>
      </c>
      <c r="R59" s="174" t="str">
        <f t="shared" si="4"/>
        <v/>
      </c>
    </row>
    <row r="60" spans="1:18" ht="24.95" customHeight="1" x14ac:dyDescent="0.2">
      <c r="A60" s="212"/>
      <c r="B60" s="213"/>
      <c r="C60" s="214"/>
      <c r="D60" s="88"/>
      <c r="E60" s="88"/>
      <c r="F60" s="27"/>
      <c r="G60" s="28"/>
      <c r="H60" s="22" t="str">
        <f>IF(G60="","",ROUNDDOWN('Lesné celky'!$C$2*G60,2))</f>
        <v/>
      </c>
      <c r="I60" s="28"/>
      <c r="J60" s="28"/>
      <c r="K60" s="28"/>
      <c r="L60" s="28"/>
      <c r="M60" s="24">
        <f t="shared" si="1"/>
        <v>0</v>
      </c>
      <c r="N60" s="23" t="str">
        <f t="shared" si="2"/>
        <v/>
      </c>
      <c r="O60" s="31"/>
      <c r="P60" s="33" t="str">
        <f t="shared" si="3"/>
        <v/>
      </c>
      <c r="R60" s="174" t="str">
        <f t="shared" si="4"/>
        <v/>
      </c>
    </row>
    <row r="61" spans="1:18" ht="24.95" customHeight="1" x14ac:dyDescent="0.2">
      <c r="A61" s="212"/>
      <c r="B61" s="213"/>
      <c r="C61" s="214"/>
      <c r="D61" s="88"/>
      <c r="E61" s="88"/>
      <c r="F61" s="27"/>
      <c r="G61" s="28"/>
      <c r="H61" s="22" t="str">
        <f>IF(G61="","",ROUNDDOWN('Lesné celky'!$C$2*G61,2))</f>
        <v/>
      </c>
      <c r="I61" s="28"/>
      <c r="J61" s="28"/>
      <c r="K61" s="28"/>
      <c r="L61" s="28"/>
      <c r="M61" s="24">
        <f t="shared" si="1"/>
        <v>0</v>
      </c>
      <c r="N61" s="23" t="str">
        <f t="shared" si="2"/>
        <v/>
      </c>
      <c r="O61" s="31"/>
      <c r="P61" s="33" t="str">
        <f t="shared" si="3"/>
        <v/>
      </c>
      <c r="R61" s="174" t="str">
        <f t="shared" si="4"/>
        <v/>
      </c>
    </row>
    <row r="62" spans="1:18" ht="24.95" customHeight="1" x14ac:dyDescent="0.2">
      <c r="A62" s="212"/>
      <c r="B62" s="213"/>
      <c r="C62" s="214"/>
      <c r="D62" s="88"/>
      <c r="E62" s="88"/>
      <c r="F62" s="27"/>
      <c r="G62" s="28"/>
      <c r="H62" s="22" t="str">
        <f>IF(G62="","",ROUNDDOWN('Lesné celky'!$C$2*G62,2))</f>
        <v/>
      </c>
      <c r="I62" s="28"/>
      <c r="J62" s="28"/>
      <c r="K62" s="28"/>
      <c r="L62" s="28"/>
      <c r="M62" s="24">
        <f t="shared" si="1"/>
        <v>0</v>
      </c>
      <c r="N62" s="23" t="str">
        <f t="shared" si="2"/>
        <v/>
      </c>
      <c r="O62" s="31"/>
      <c r="P62" s="33" t="str">
        <f t="shared" si="3"/>
        <v/>
      </c>
      <c r="R62" s="174" t="str">
        <f t="shared" si="4"/>
        <v/>
      </c>
    </row>
    <row r="63" spans="1:18" ht="24.95" customHeight="1" x14ac:dyDescent="0.2">
      <c r="A63" s="212"/>
      <c r="B63" s="213"/>
      <c r="C63" s="214"/>
      <c r="D63" s="88"/>
      <c r="E63" s="88"/>
      <c r="F63" s="27"/>
      <c r="G63" s="28"/>
      <c r="H63" s="22" t="str">
        <f>IF(G63="","",ROUNDDOWN('Lesné celky'!$C$2*G63,2))</f>
        <v/>
      </c>
      <c r="I63" s="28"/>
      <c r="J63" s="28"/>
      <c r="K63" s="28"/>
      <c r="L63" s="28"/>
      <c r="M63" s="24">
        <f t="shared" si="1"/>
        <v>0</v>
      </c>
      <c r="N63" s="23" t="str">
        <f t="shared" si="2"/>
        <v/>
      </c>
      <c r="O63" s="31"/>
      <c r="P63" s="33" t="str">
        <f t="shared" si="3"/>
        <v/>
      </c>
      <c r="R63" s="174" t="str">
        <f t="shared" si="4"/>
        <v/>
      </c>
    </row>
    <row r="64" spans="1:18" ht="24.95" customHeight="1" x14ac:dyDescent="0.2">
      <c r="A64" s="212"/>
      <c r="B64" s="213"/>
      <c r="C64" s="214"/>
      <c r="D64" s="88"/>
      <c r="E64" s="88"/>
      <c r="F64" s="27"/>
      <c r="G64" s="28"/>
      <c r="H64" s="22" t="str">
        <f>IF(G64="","",ROUNDDOWN('Lesné celky'!$C$2*G64,2))</f>
        <v/>
      </c>
      <c r="I64" s="28"/>
      <c r="J64" s="28"/>
      <c r="K64" s="28"/>
      <c r="L64" s="28"/>
      <c r="M64" s="24">
        <f t="shared" si="1"/>
        <v>0</v>
      </c>
      <c r="N64" s="23" t="str">
        <f t="shared" si="2"/>
        <v/>
      </c>
      <c r="O64" s="31"/>
      <c r="P64" s="33" t="str">
        <f t="shared" si="3"/>
        <v/>
      </c>
      <c r="R64" s="174" t="str">
        <f t="shared" si="4"/>
        <v/>
      </c>
    </row>
    <row r="65" spans="1:18" ht="24.95" customHeight="1" x14ac:dyDescent="0.2">
      <c r="A65" s="212"/>
      <c r="B65" s="213"/>
      <c r="C65" s="214"/>
      <c r="D65" s="88"/>
      <c r="E65" s="88"/>
      <c r="F65" s="27"/>
      <c r="G65" s="28"/>
      <c r="H65" s="22" t="str">
        <f>IF(G65="","",ROUNDDOWN('Lesné celky'!$C$2*G65,2))</f>
        <v/>
      </c>
      <c r="I65" s="28"/>
      <c r="J65" s="28"/>
      <c r="K65" s="28"/>
      <c r="L65" s="28"/>
      <c r="M65" s="24">
        <f t="shared" si="1"/>
        <v>0</v>
      </c>
      <c r="N65" s="23" t="str">
        <f t="shared" si="2"/>
        <v/>
      </c>
      <c r="O65" s="31"/>
      <c r="P65" s="33" t="str">
        <f t="shared" si="3"/>
        <v/>
      </c>
      <c r="R65" s="174" t="str">
        <f t="shared" si="4"/>
        <v/>
      </c>
    </row>
    <row r="66" spans="1:18" ht="24.95" customHeight="1" x14ac:dyDescent="0.2">
      <c r="A66" s="212"/>
      <c r="B66" s="213"/>
      <c r="C66" s="214"/>
      <c r="D66" s="88"/>
      <c r="E66" s="88"/>
      <c r="F66" s="27"/>
      <c r="G66" s="28"/>
      <c r="H66" s="22" t="str">
        <f>IF(G66="","",ROUNDDOWN('Lesné celky'!$C$2*G66,2))</f>
        <v/>
      </c>
      <c r="I66" s="28"/>
      <c r="J66" s="28"/>
      <c r="K66" s="28"/>
      <c r="L66" s="28"/>
      <c r="M66" s="24">
        <f t="shared" si="1"/>
        <v>0</v>
      </c>
      <c r="N66" s="23" t="str">
        <f t="shared" si="2"/>
        <v/>
      </c>
      <c r="O66" s="31"/>
      <c r="P66" s="33" t="str">
        <f t="shared" si="3"/>
        <v/>
      </c>
      <c r="R66" s="174" t="str">
        <f t="shared" si="4"/>
        <v/>
      </c>
    </row>
    <row r="67" spans="1:18" ht="24.95" customHeight="1" x14ac:dyDescent="0.2">
      <c r="A67" s="212"/>
      <c r="B67" s="213"/>
      <c r="C67" s="214"/>
      <c r="D67" s="88"/>
      <c r="E67" s="88"/>
      <c r="F67" s="27"/>
      <c r="G67" s="28"/>
      <c r="H67" s="22" t="str">
        <f>IF(G67="","",ROUNDDOWN('Lesné celky'!$C$2*G67,2))</f>
        <v/>
      </c>
      <c r="I67" s="28"/>
      <c r="J67" s="28"/>
      <c r="K67" s="28"/>
      <c r="L67" s="28"/>
      <c r="M67" s="24">
        <f t="shared" si="1"/>
        <v>0</v>
      </c>
      <c r="N67" s="23" t="str">
        <f t="shared" si="2"/>
        <v/>
      </c>
      <c r="O67" s="31"/>
      <c r="P67" s="33" t="str">
        <f t="shared" si="3"/>
        <v/>
      </c>
      <c r="R67" s="174" t="str">
        <f t="shared" si="4"/>
        <v/>
      </c>
    </row>
    <row r="68" spans="1:18" ht="24.95" customHeight="1" x14ac:dyDescent="0.2">
      <c r="A68" s="212"/>
      <c r="B68" s="213"/>
      <c r="C68" s="214"/>
      <c r="D68" s="88"/>
      <c r="E68" s="88"/>
      <c r="F68" s="27"/>
      <c r="G68" s="28"/>
      <c r="H68" s="22" t="str">
        <f>IF(G68="","",ROUNDDOWN('Lesné celky'!$C$2*G68,2))</f>
        <v/>
      </c>
      <c r="I68" s="28"/>
      <c r="J68" s="28"/>
      <c r="K68" s="28"/>
      <c r="L68" s="28"/>
      <c r="M68" s="24">
        <f t="shared" si="1"/>
        <v>0</v>
      </c>
      <c r="N68" s="23" t="str">
        <f t="shared" si="2"/>
        <v/>
      </c>
      <c r="O68" s="31"/>
      <c r="P68" s="33" t="str">
        <f t="shared" si="3"/>
        <v/>
      </c>
      <c r="R68" s="174" t="str">
        <f t="shared" si="4"/>
        <v/>
      </c>
    </row>
    <row r="69" spans="1:18" ht="24.95" customHeight="1" x14ac:dyDescent="0.2">
      <c r="A69" s="212"/>
      <c r="B69" s="213"/>
      <c r="C69" s="214"/>
      <c r="D69" s="88"/>
      <c r="E69" s="88"/>
      <c r="F69" s="27"/>
      <c r="G69" s="28"/>
      <c r="H69" s="22" t="str">
        <f>IF(G69="","",ROUNDDOWN('Lesné celky'!$C$2*G69,2))</f>
        <v/>
      </c>
      <c r="I69" s="28"/>
      <c r="J69" s="28"/>
      <c r="K69" s="28"/>
      <c r="L69" s="28"/>
      <c r="M69" s="24">
        <f t="shared" si="1"/>
        <v>0</v>
      </c>
      <c r="N69" s="23" t="str">
        <f t="shared" si="2"/>
        <v/>
      </c>
      <c r="O69" s="31"/>
      <c r="P69" s="33" t="str">
        <f t="shared" si="3"/>
        <v/>
      </c>
      <c r="R69" s="174" t="str">
        <f t="shared" si="4"/>
        <v/>
      </c>
    </row>
    <row r="70" spans="1:18" ht="24.95" customHeight="1" x14ac:dyDescent="0.2">
      <c r="A70" s="212"/>
      <c r="B70" s="213"/>
      <c r="C70" s="214"/>
      <c r="D70" s="88"/>
      <c r="E70" s="88"/>
      <c r="F70" s="27"/>
      <c r="G70" s="28"/>
      <c r="H70" s="22" t="str">
        <f>IF(G70="","",ROUNDDOWN('Lesné celky'!$C$2*G70,2))</f>
        <v/>
      </c>
      <c r="I70" s="28"/>
      <c r="J70" s="28"/>
      <c r="K70" s="28"/>
      <c r="L70" s="28"/>
      <c r="M70" s="24">
        <f t="shared" si="1"/>
        <v>0</v>
      </c>
      <c r="N70" s="23" t="str">
        <f t="shared" si="2"/>
        <v/>
      </c>
      <c r="O70" s="31"/>
      <c r="P70" s="33" t="str">
        <f t="shared" si="3"/>
        <v/>
      </c>
      <c r="R70" s="174" t="str">
        <f t="shared" si="4"/>
        <v/>
      </c>
    </row>
    <row r="71" spans="1:18" ht="24.95" customHeight="1" x14ac:dyDescent="0.2">
      <c r="A71" s="212"/>
      <c r="B71" s="213"/>
      <c r="C71" s="214"/>
      <c r="D71" s="88"/>
      <c r="E71" s="88"/>
      <c r="F71" s="27"/>
      <c r="G71" s="28"/>
      <c r="H71" s="22" t="str">
        <f>IF(G71="","",ROUNDDOWN('Lesné celky'!$C$2*G71,2))</f>
        <v/>
      </c>
      <c r="I71" s="28"/>
      <c r="J71" s="28"/>
      <c r="K71" s="28"/>
      <c r="L71" s="28"/>
      <c r="M71" s="24">
        <f t="shared" si="1"/>
        <v>0</v>
      </c>
      <c r="N71" s="23" t="str">
        <f t="shared" si="2"/>
        <v/>
      </c>
      <c r="O71" s="31"/>
      <c r="P71" s="33" t="str">
        <f t="shared" si="3"/>
        <v/>
      </c>
      <c r="R71" s="174" t="str">
        <f t="shared" si="4"/>
        <v/>
      </c>
    </row>
    <row r="72" spans="1:18" ht="24.95" customHeight="1" x14ac:dyDescent="0.2">
      <c r="A72" s="212"/>
      <c r="B72" s="213"/>
      <c r="C72" s="214"/>
      <c r="D72" s="88"/>
      <c r="E72" s="88"/>
      <c r="F72" s="27"/>
      <c r="G72" s="28"/>
      <c r="H72" s="22" t="str">
        <f>IF(G72="","",ROUNDDOWN('Lesné celky'!$C$2*G72,2))</f>
        <v/>
      </c>
      <c r="I72" s="28"/>
      <c r="J72" s="28"/>
      <c r="K72" s="28"/>
      <c r="L72" s="28"/>
      <c r="M72" s="24">
        <f t="shared" si="1"/>
        <v>0</v>
      </c>
      <c r="N72" s="23" t="str">
        <f t="shared" si="2"/>
        <v/>
      </c>
      <c r="O72" s="31"/>
      <c r="P72" s="33" t="str">
        <f t="shared" si="3"/>
        <v/>
      </c>
      <c r="R72" s="174" t="str">
        <f t="shared" si="4"/>
        <v/>
      </c>
    </row>
    <row r="73" spans="1:18" ht="24.95" customHeight="1" x14ac:dyDescent="0.2">
      <c r="A73" s="212"/>
      <c r="B73" s="213"/>
      <c r="C73" s="214"/>
      <c r="D73" s="88"/>
      <c r="E73" s="88"/>
      <c r="F73" s="27"/>
      <c r="G73" s="28"/>
      <c r="H73" s="22" t="str">
        <f>IF(G73="","",ROUNDDOWN('Lesné celky'!$C$2*G73,2))</f>
        <v/>
      </c>
      <c r="I73" s="28"/>
      <c r="J73" s="28"/>
      <c r="K73" s="28"/>
      <c r="L73" s="28"/>
      <c r="M73" s="24">
        <f t="shared" si="1"/>
        <v>0</v>
      </c>
      <c r="N73" s="23" t="str">
        <f t="shared" si="2"/>
        <v/>
      </c>
      <c r="O73" s="31"/>
      <c r="P73" s="33" t="str">
        <f t="shared" si="3"/>
        <v/>
      </c>
      <c r="R73" s="174" t="str">
        <f t="shared" si="4"/>
        <v/>
      </c>
    </row>
    <row r="74" spans="1:18" ht="24.95" customHeight="1" x14ac:dyDescent="0.2">
      <c r="A74" s="212"/>
      <c r="B74" s="213"/>
      <c r="C74" s="214"/>
      <c r="D74" s="88"/>
      <c r="E74" s="88"/>
      <c r="F74" s="27"/>
      <c r="G74" s="28"/>
      <c r="H74" s="22" t="str">
        <f>IF(G74="","",ROUNDDOWN('Lesné celky'!$C$2*G74,2))</f>
        <v/>
      </c>
      <c r="I74" s="28"/>
      <c r="J74" s="28"/>
      <c r="K74" s="28"/>
      <c r="L74" s="28"/>
      <c r="M74" s="24">
        <f t="shared" si="1"/>
        <v>0</v>
      </c>
      <c r="N74" s="23" t="str">
        <f t="shared" si="2"/>
        <v/>
      </c>
      <c r="O74" s="31"/>
      <c r="P74" s="33" t="str">
        <f t="shared" si="3"/>
        <v/>
      </c>
      <c r="R74" s="174" t="str">
        <f t="shared" si="4"/>
        <v/>
      </c>
    </row>
    <row r="75" spans="1:18" ht="24.95" customHeight="1" x14ac:dyDescent="0.2">
      <c r="A75" s="212"/>
      <c r="B75" s="213"/>
      <c r="C75" s="214"/>
      <c r="D75" s="88"/>
      <c r="E75" s="88"/>
      <c r="F75" s="27"/>
      <c r="G75" s="28"/>
      <c r="H75" s="22" t="str">
        <f>IF(G75="","",ROUNDDOWN('Lesné celky'!$C$2*G75,2))</f>
        <v/>
      </c>
      <c r="I75" s="28"/>
      <c r="J75" s="28"/>
      <c r="K75" s="28"/>
      <c r="L75" s="28"/>
      <c r="M75" s="24">
        <f t="shared" si="1"/>
        <v>0</v>
      </c>
      <c r="N75" s="23" t="str">
        <f t="shared" si="2"/>
        <v/>
      </c>
      <c r="O75" s="31"/>
      <c r="P75" s="33" t="str">
        <f t="shared" si="3"/>
        <v/>
      </c>
      <c r="R75" s="174" t="str">
        <f t="shared" si="4"/>
        <v/>
      </c>
    </row>
    <row r="76" spans="1:18" ht="24.95" customHeight="1" x14ac:dyDescent="0.2">
      <c r="A76" s="212"/>
      <c r="B76" s="213"/>
      <c r="C76" s="214"/>
      <c r="D76" s="88"/>
      <c r="E76" s="88"/>
      <c r="F76" s="27"/>
      <c r="G76" s="28"/>
      <c r="H76" s="22" t="str">
        <f>IF(G76="","",ROUNDDOWN('Lesné celky'!$C$2*G76,2))</f>
        <v/>
      </c>
      <c r="I76" s="28"/>
      <c r="J76" s="28"/>
      <c r="K76" s="28"/>
      <c r="L76" s="28"/>
      <c r="M76" s="24">
        <f t="shared" si="1"/>
        <v>0</v>
      </c>
      <c r="N76" s="23" t="str">
        <f t="shared" si="2"/>
        <v/>
      </c>
      <c r="O76" s="31"/>
      <c r="P76" s="33" t="str">
        <f t="shared" si="3"/>
        <v/>
      </c>
      <c r="R76" s="174" t="str">
        <f t="shared" si="4"/>
        <v/>
      </c>
    </row>
    <row r="77" spans="1:18" ht="24.95" customHeight="1" x14ac:dyDescent="0.2">
      <c r="A77" s="212"/>
      <c r="B77" s="213"/>
      <c r="C77" s="214"/>
      <c r="D77" s="88"/>
      <c r="E77" s="88"/>
      <c r="F77" s="27"/>
      <c r="G77" s="28"/>
      <c r="H77" s="22" t="str">
        <f>IF(G77="","",ROUNDDOWN('Lesné celky'!$C$2*G77,2))</f>
        <v/>
      </c>
      <c r="I77" s="28"/>
      <c r="J77" s="28"/>
      <c r="K77" s="28"/>
      <c r="L77" s="28"/>
      <c r="M77" s="24">
        <f t="shared" si="1"/>
        <v>0</v>
      </c>
      <c r="N77" s="23" t="str">
        <f t="shared" si="2"/>
        <v/>
      </c>
      <c r="O77" s="31"/>
      <c r="P77" s="33" t="str">
        <f t="shared" si="3"/>
        <v/>
      </c>
      <c r="R77" s="174" t="str">
        <f t="shared" si="4"/>
        <v/>
      </c>
    </row>
    <row r="78" spans="1:18" ht="24.95" customHeight="1" x14ac:dyDescent="0.2">
      <c r="A78" s="212"/>
      <c r="B78" s="213"/>
      <c r="C78" s="214"/>
      <c r="D78" s="88"/>
      <c r="E78" s="88"/>
      <c r="F78" s="27"/>
      <c r="G78" s="28"/>
      <c r="H78" s="22" t="str">
        <f>IF(G78="","",ROUNDDOWN('Lesné celky'!$C$2*G78,2))</f>
        <v/>
      </c>
      <c r="I78" s="28"/>
      <c r="J78" s="28"/>
      <c r="K78" s="28"/>
      <c r="L78" s="28"/>
      <c r="M78" s="24">
        <f t="shared" si="1"/>
        <v>0</v>
      </c>
      <c r="N78" s="23" t="str">
        <f t="shared" si="2"/>
        <v/>
      </c>
      <c r="O78" s="31"/>
      <c r="P78" s="33" t="str">
        <f t="shared" si="3"/>
        <v/>
      </c>
      <c r="R78" s="174" t="str">
        <f t="shared" si="4"/>
        <v/>
      </c>
    </row>
    <row r="79" spans="1:18" ht="24.95" customHeight="1" x14ac:dyDescent="0.2">
      <c r="A79" s="212"/>
      <c r="B79" s="213"/>
      <c r="C79" s="214"/>
      <c r="D79" s="88"/>
      <c r="E79" s="88"/>
      <c r="F79" s="27"/>
      <c r="G79" s="28"/>
      <c r="H79" s="22" t="str">
        <f>IF(G79="","",ROUNDDOWN('Lesné celky'!$C$2*G79,2))</f>
        <v/>
      </c>
      <c r="I79" s="28"/>
      <c r="J79" s="28"/>
      <c r="K79" s="28"/>
      <c r="L79" s="28"/>
      <c r="M79" s="24">
        <f t="shared" si="1"/>
        <v>0</v>
      </c>
      <c r="N79" s="23" t="str">
        <f t="shared" si="2"/>
        <v/>
      </c>
      <c r="O79" s="31"/>
      <c r="P79" s="33" t="str">
        <f t="shared" si="3"/>
        <v/>
      </c>
      <c r="R79" s="174" t="str">
        <f t="shared" si="4"/>
        <v/>
      </c>
    </row>
    <row r="80" spans="1:18" ht="24.95" customHeight="1" x14ac:dyDescent="0.2">
      <c r="A80" s="212"/>
      <c r="B80" s="213"/>
      <c r="C80" s="214"/>
      <c r="D80" s="88"/>
      <c r="E80" s="88"/>
      <c r="F80" s="27"/>
      <c r="G80" s="28"/>
      <c r="H80" s="22" t="str">
        <f>IF(G80="","",ROUNDDOWN('Lesné celky'!$C$2*G80,2))</f>
        <v/>
      </c>
      <c r="I80" s="28"/>
      <c r="J80" s="28"/>
      <c r="K80" s="28"/>
      <c r="L80" s="28"/>
      <c r="M80" s="24">
        <f t="shared" si="1"/>
        <v>0</v>
      </c>
      <c r="N80" s="23" t="str">
        <f t="shared" si="2"/>
        <v/>
      </c>
      <c r="O80" s="31"/>
      <c r="P80" s="33" t="str">
        <f t="shared" si="3"/>
        <v/>
      </c>
      <c r="R80" s="174" t="str">
        <f t="shared" si="4"/>
        <v/>
      </c>
    </row>
    <row r="81" spans="1:18" ht="24.95" customHeight="1" x14ac:dyDescent="0.2">
      <c r="A81" s="212"/>
      <c r="B81" s="213"/>
      <c r="C81" s="214"/>
      <c r="D81" s="88"/>
      <c r="E81" s="88"/>
      <c r="F81" s="27"/>
      <c r="G81" s="28"/>
      <c r="H81" s="22" t="str">
        <f>IF(G81="","",ROUNDDOWN('Lesné celky'!$C$2*G81,2))</f>
        <v/>
      </c>
      <c r="I81" s="28"/>
      <c r="J81" s="28"/>
      <c r="K81" s="28"/>
      <c r="L81" s="28"/>
      <c r="M81" s="24">
        <f t="shared" si="1"/>
        <v>0</v>
      </c>
      <c r="N81" s="23" t="str">
        <f t="shared" si="2"/>
        <v/>
      </c>
      <c r="O81" s="31"/>
      <c r="P81" s="33" t="str">
        <f t="shared" si="3"/>
        <v/>
      </c>
      <c r="R81" s="174" t="str">
        <f t="shared" si="4"/>
        <v/>
      </c>
    </row>
    <row r="82" spans="1:18" ht="24.95" customHeight="1" x14ac:dyDescent="0.2">
      <c r="A82" s="212"/>
      <c r="B82" s="213"/>
      <c r="C82" s="214"/>
      <c r="D82" s="88"/>
      <c r="E82" s="88"/>
      <c r="F82" s="27"/>
      <c r="G82" s="28"/>
      <c r="H82" s="22" t="str">
        <f>IF(G82="","",ROUNDDOWN('Lesné celky'!$C$2*G82,2))</f>
        <v/>
      </c>
      <c r="I82" s="28"/>
      <c r="J82" s="28"/>
      <c r="K82" s="28"/>
      <c r="L82" s="28"/>
      <c r="M82" s="24">
        <f t="shared" si="1"/>
        <v>0</v>
      </c>
      <c r="N82" s="23" t="str">
        <f t="shared" si="2"/>
        <v/>
      </c>
      <c r="O82" s="31"/>
      <c r="P82" s="33" t="str">
        <f t="shared" si="3"/>
        <v/>
      </c>
      <c r="R82" s="174" t="str">
        <f t="shared" si="4"/>
        <v/>
      </c>
    </row>
    <row r="83" spans="1:18" ht="24.95" customHeight="1" x14ac:dyDescent="0.2">
      <c r="A83" s="212"/>
      <c r="B83" s="213"/>
      <c r="C83" s="214"/>
      <c r="D83" s="88"/>
      <c r="E83" s="88"/>
      <c r="F83" s="27"/>
      <c r="G83" s="28"/>
      <c r="H83" s="22" t="str">
        <f>IF(G83="","",ROUNDDOWN('Lesné celky'!$C$2*G83,2))</f>
        <v/>
      </c>
      <c r="I83" s="28"/>
      <c r="J83" s="28"/>
      <c r="K83" s="28"/>
      <c r="L83" s="28"/>
      <c r="M83" s="24">
        <f t="shared" si="1"/>
        <v>0</v>
      </c>
      <c r="N83" s="23" t="str">
        <f t="shared" si="2"/>
        <v/>
      </c>
      <c r="O83" s="31"/>
      <c r="P83" s="33" t="str">
        <f t="shared" si="3"/>
        <v/>
      </c>
      <c r="R83" s="174" t="str">
        <f t="shared" si="4"/>
        <v/>
      </c>
    </row>
    <row r="84" spans="1:18" ht="24.95" customHeight="1" x14ac:dyDescent="0.2">
      <c r="A84" s="212"/>
      <c r="B84" s="213"/>
      <c r="C84" s="214"/>
      <c r="D84" s="88"/>
      <c r="E84" s="88"/>
      <c r="F84" s="27"/>
      <c r="G84" s="28"/>
      <c r="H84" s="22" t="str">
        <f>IF(G84="","",ROUNDDOWN('Lesné celky'!$C$2*G84,2))</f>
        <v/>
      </c>
      <c r="I84" s="28"/>
      <c r="J84" s="28"/>
      <c r="K84" s="28"/>
      <c r="L84" s="28"/>
      <c r="M84" s="24">
        <f t="shared" ref="M84:M129" si="5">SUM(I84:L84)</f>
        <v>0</v>
      </c>
      <c r="N84" s="23" t="str">
        <f t="shared" ref="N84:N129" si="6">IF(ROUNDDOWN(F84*G84,2)-ROUNDDOWN(SUM(I84:L84),2)=0,"","zlý súčet")</f>
        <v/>
      </c>
      <c r="O84" s="31"/>
      <c r="P84" s="33" t="str">
        <f t="shared" ref="P84:P147" si="7">IF(H84="","",H84-O84)</f>
        <v/>
      </c>
      <c r="R84" s="174" t="str">
        <f t="shared" ref="R84:R147" si="8">IF(AND(H84&lt;&gt;"",OR(E84="",D84="",A84="")),"nekorektne zadané údaje","")</f>
        <v/>
      </c>
    </row>
    <row r="85" spans="1:18" ht="24.95" customHeight="1" x14ac:dyDescent="0.2">
      <c r="A85" s="212"/>
      <c r="B85" s="213"/>
      <c r="C85" s="214"/>
      <c r="D85" s="88"/>
      <c r="E85" s="88"/>
      <c r="F85" s="27"/>
      <c r="G85" s="28"/>
      <c r="H85" s="22" t="str">
        <f>IF(G85="","",ROUNDDOWN('Lesné celky'!$C$2*G85,2))</f>
        <v/>
      </c>
      <c r="I85" s="28"/>
      <c r="J85" s="28"/>
      <c r="K85" s="28"/>
      <c r="L85" s="28"/>
      <c r="M85" s="24">
        <f t="shared" si="5"/>
        <v>0</v>
      </c>
      <c r="N85" s="23" t="str">
        <f t="shared" si="6"/>
        <v/>
      </c>
      <c r="O85" s="31"/>
      <c r="P85" s="33" t="str">
        <f t="shared" si="7"/>
        <v/>
      </c>
      <c r="R85" s="174" t="str">
        <f t="shared" si="8"/>
        <v/>
      </c>
    </row>
    <row r="86" spans="1:18" ht="24.95" customHeight="1" x14ac:dyDescent="0.2">
      <c r="A86" s="212"/>
      <c r="B86" s="213"/>
      <c r="C86" s="214"/>
      <c r="D86" s="88"/>
      <c r="E86" s="88"/>
      <c r="F86" s="27"/>
      <c r="G86" s="28"/>
      <c r="H86" s="22" t="str">
        <f>IF(G86="","",ROUNDDOWN('Lesné celky'!$C$2*G86,2))</f>
        <v/>
      </c>
      <c r="I86" s="28"/>
      <c r="J86" s="28"/>
      <c r="K86" s="28"/>
      <c r="L86" s="28"/>
      <c r="M86" s="24">
        <f t="shared" si="5"/>
        <v>0</v>
      </c>
      <c r="N86" s="23" t="str">
        <f t="shared" si="6"/>
        <v/>
      </c>
      <c r="O86" s="31"/>
      <c r="P86" s="33" t="str">
        <f t="shared" si="7"/>
        <v/>
      </c>
      <c r="R86" s="174" t="str">
        <f t="shared" si="8"/>
        <v/>
      </c>
    </row>
    <row r="87" spans="1:18" ht="24.95" customHeight="1" x14ac:dyDescent="0.2">
      <c r="A87" s="212"/>
      <c r="B87" s="213"/>
      <c r="C87" s="214"/>
      <c r="D87" s="88"/>
      <c r="E87" s="88"/>
      <c r="F87" s="27"/>
      <c r="G87" s="28"/>
      <c r="H87" s="22" t="str">
        <f>IF(G87="","",ROUNDDOWN('Lesné celky'!$C$2*G87,2))</f>
        <v/>
      </c>
      <c r="I87" s="28"/>
      <c r="J87" s="28"/>
      <c r="K87" s="28"/>
      <c r="L87" s="28"/>
      <c r="M87" s="24">
        <f t="shared" si="5"/>
        <v>0</v>
      </c>
      <c r="N87" s="23" t="str">
        <f t="shared" si="6"/>
        <v/>
      </c>
      <c r="O87" s="31"/>
      <c r="P87" s="33" t="str">
        <f t="shared" si="7"/>
        <v/>
      </c>
      <c r="R87" s="174" t="str">
        <f t="shared" si="8"/>
        <v/>
      </c>
    </row>
    <row r="88" spans="1:18" ht="24.95" customHeight="1" x14ac:dyDescent="0.2">
      <c r="A88" s="212"/>
      <c r="B88" s="213"/>
      <c r="C88" s="214"/>
      <c r="D88" s="88"/>
      <c r="E88" s="88"/>
      <c r="F88" s="27"/>
      <c r="G88" s="28"/>
      <c r="H88" s="22" t="str">
        <f>IF(G88="","",ROUNDDOWN('Lesné celky'!$C$2*G88,2))</f>
        <v/>
      </c>
      <c r="I88" s="28"/>
      <c r="J88" s="28"/>
      <c r="K88" s="28"/>
      <c r="L88" s="28"/>
      <c r="M88" s="24">
        <f t="shared" si="5"/>
        <v>0</v>
      </c>
      <c r="N88" s="23" t="str">
        <f t="shared" si="6"/>
        <v/>
      </c>
      <c r="O88" s="31"/>
      <c r="P88" s="33" t="str">
        <f t="shared" si="7"/>
        <v/>
      </c>
      <c r="R88" s="174" t="str">
        <f t="shared" si="8"/>
        <v/>
      </c>
    </row>
    <row r="89" spans="1:18" ht="24.95" customHeight="1" x14ac:dyDescent="0.2">
      <c r="A89" s="212"/>
      <c r="B89" s="213"/>
      <c r="C89" s="214"/>
      <c r="D89" s="88"/>
      <c r="E89" s="88"/>
      <c r="F89" s="27"/>
      <c r="G89" s="28"/>
      <c r="H89" s="22" t="str">
        <f>IF(G89="","",ROUNDDOWN('Lesné celky'!$C$2*G89,2))</f>
        <v/>
      </c>
      <c r="I89" s="28"/>
      <c r="J89" s="28"/>
      <c r="K89" s="28"/>
      <c r="L89" s="28"/>
      <c r="M89" s="24">
        <f t="shared" si="5"/>
        <v>0</v>
      </c>
      <c r="N89" s="23" t="str">
        <f t="shared" si="6"/>
        <v/>
      </c>
      <c r="O89" s="31"/>
      <c r="P89" s="33" t="str">
        <f t="shared" si="7"/>
        <v/>
      </c>
      <c r="R89" s="174" t="str">
        <f t="shared" si="8"/>
        <v/>
      </c>
    </row>
    <row r="90" spans="1:18" ht="24.95" customHeight="1" x14ac:dyDescent="0.2">
      <c r="A90" s="212"/>
      <c r="B90" s="213"/>
      <c r="C90" s="214"/>
      <c r="D90" s="88"/>
      <c r="E90" s="88"/>
      <c r="F90" s="27"/>
      <c r="G90" s="28"/>
      <c r="H90" s="22" t="str">
        <f>IF(G90="","",ROUNDDOWN('Lesné celky'!$C$2*G90,2))</f>
        <v/>
      </c>
      <c r="I90" s="28"/>
      <c r="J90" s="28"/>
      <c r="K90" s="28"/>
      <c r="L90" s="28"/>
      <c r="M90" s="24">
        <f t="shared" si="5"/>
        <v>0</v>
      </c>
      <c r="N90" s="23" t="str">
        <f t="shared" si="6"/>
        <v/>
      </c>
      <c r="O90" s="31"/>
      <c r="P90" s="33" t="str">
        <f t="shared" si="7"/>
        <v/>
      </c>
      <c r="R90" s="174" t="str">
        <f t="shared" si="8"/>
        <v/>
      </c>
    </row>
    <row r="91" spans="1:18" ht="24.95" customHeight="1" x14ac:dyDescent="0.2">
      <c r="A91" s="212"/>
      <c r="B91" s="213"/>
      <c r="C91" s="214"/>
      <c r="D91" s="88"/>
      <c r="E91" s="88"/>
      <c r="F91" s="27"/>
      <c r="G91" s="28"/>
      <c r="H91" s="22" t="str">
        <f>IF(G91="","",ROUNDDOWN('Lesné celky'!$C$2*G91,2))</f>
        <v/>
      </c>
      <c r="I91" s="28"/>
      <c r="J91" s="28"/>
      <c r="K91" s="28"/>
      <c r="L91" s="28"/>
      <c r="M91" s="24">
        <f t="shared" si="5"/>
        <v>0</v>
      </c>
      <c r="N91" s="23" t="str">
        <f t="shared" si="6"/>
        <v/>
      </c>
      <c r="O91" s="31"/>
      <c r="P91" s="33" t="str">
        <f t="shared" si="7"/>
        <v/>
      </c>
      <c r="R91" s="174" t="str">
        <f t="shared" si="8"/>
        <v/>
      </c>
    </row>
    <row r="92" spans="1:18" ht="24.95" customHeight="1" x14ac:dyDescent="0.2">
      <c r="A92" s="212"/>
      <c r="B92" s="213"/>
      <c r="C92" s="214"/>
      <c r="D92" s="88"/>
      <c r="E92" s="88"/>
      <c r="F92" s="27"/>
      <c r="G92" s="28"/>
      <c r="H92" s="22" t="str">
        <f>IF(G92="","",ROUNDDOWN('Lesné celky'!$C$2*G92,2))</f>
        <v/>
      </c>
      <c r="I92" s="28"/>
      <c r="J92" s="28"/>
      <c r="K92" s="28"/>
      <c r="L92" s="28"/>
      <c r="M92" s="24">
        <f t="shared" si="5"/>
        <v>0</v>
      </c>
      <c r="N92" s="23" t="str">
        <f t="shared" si="6"/>
        <v/>
      </c>
      <c r="O92" s="31"/>
      <c r="P92" s="33" t="str">
        <f t="shared" si="7"/>
        <v/>
      </c>
      <c r="R92" s="174" t="str">
        <f t="shared" si="8"/>
        <v/>
      </c>
    </row>
    <row r="93" spans="1:18" ht="24.95" customHeight="1" x14ac:dyDescent="0.2">
      <c r="A93" s="212"/>
      <c r="B93" s="213"/>
      <c r="C93" s="214"/>
      <c r="D93" s="88"/>
      <c r="E93" s="88"/>
      <c r="F93" s="27"/>
      <c r="G93" s="28"/>
      <c r="H93" s="22" t="str">
        <f>IF(G93="","",ROUNDDOWN('Lesné celky'!$C$2*G93,2))</f>
        <v/>
      </c>
      <c r="I93" s="28"/>
      <c r="J93" s="28"/>
      <c r="K93" s="28"/>
      <c r="L93" s="28"/>
      <c r="M93" s="24">
        <f t="shared" si="5"/>
        <v>0</v>
      </c>
      <c r="N93" s="23" t="str">
        <f t="shared" si="6"/>
        <v/>
      </c>
      <c r="O93" s="31"/>
      <c r="P93" s="33" t="str">
        <f t="shared" si="7"/>
        <v/>
      </c>
      <c r="R93" s="174" t="str">
        <f t="shared" si="8"/>
        <v/>
      </c>
    </row>
    <row r="94" spans="1:18" ht="24.95" customHeight="1" x14ac:dyDescent="0.2">
      <c r="A94" s="212"/>
      <c r="B94" s="213"/>
      <c r="C94" s="214"/>
      <c r="D94" s="88"/>
      <c r="E94" s="88"/>
      <c r="F94" s="27"/>
      <c r="G94" s="28"/>
      <c r="H94" s="22" t="str">
        <f>IF(G94="","",ROUNDDOWN('Lesné celky'!$C$2*G94,2))</f>
        <v/>
      </c>
      <c r="I94" s="28"/>
      <c r="J94" s="28"/>
      <c r="K94" s="28"/>
      <c r="L94" s="28"/>
      <c r="M94" s="24">
        <f t="shared" si="5"/>
        <v>0</v>
      </c>
      <c r="N94" s="23" t="str">
        <f t="shared" si="6"/>
        <v/>
      </c>
      <c r="O94" s="31"/>
      <c r="P94" s="33" t="str">
        <f t="shared" si="7"/>
        <v/>
      </c>
      <c r="R94" s="174" t="str">
        <f t="shared" si="8"/>
        <v/>
      </c>
    </row>
    <row r="95" spans="1:18" ht="24.95" customHeight="1" x14ac:dyDescent="0.2">
      <c r="A95" s="212"/>
      <c r="B95" s="213"/>
      <c r="C95" s="214"/>
      <c r="D95" s="88"/>
      <c r="E95" s="88"/>
      <c r="F95" s="27"/>
      <c r="G95" s="28"/>
      <c r="H95" s="22" t="str">
        <f>IF(G95="","",ROUNDDOWN('Lesné celky'!$C$2*G95,2))</f>
        <v/>
      </c>
      <c r="I95" s="28"/>
      <c r="J95" s="28"/>
      <c r="K95" s="28"/>
      <c r="L95" s="28"/>
      <c r="M95" s="24">
        <f t="shared" si="5"/>
        <v>0</v>
      </c>
      <c r="N95" s="23" t="str">
        <f t="shared" si="6"/>
        <v/>
      </c>
      <c r="O95" s="31"/>
      <c r="P95" s="33" t="str">
        <f t="shared" si="7"/>
        <v/>
      </c>
      <c r="R95" s="174" t="str">
        <f t="shared" si="8"/>
        <v/>
      </c>
    </row>
    <row r="96" spans="1:18" ht="24.95" customHeight="1" x14ac:dyDescent="0.2">
      <c r="A96" s="212"/>
      <c r="B96" s="213"/>
      <c r="C96" s="214"/>
      <c r="D96" s="88"/>
      <c r="E96" s="88"/>
      <c r="F96" s="27"/>
      <c r="G96" s="28"/>
      <c r="H96" s="22" t="str">
        <f>IF(G96="","",ROUNDDOWN('Lesné celky'!$C$2*G96,2))</f>
        <v/>
      </c>
      <c r="I96" s="28"/>
      <c r="J96" s="28"/>
      <c r="K96" s="28"/>
      <c r="L96" s="28"/>
      <c r="M96" s="24">
        <f t="shared" si="5"/>
        <v>0</v>
      </c>
      <c r="N96" s="23" t="str">
        <f t="shared" si="6"/>
        <v/>
      </c>
      <c r="O96" s="31"/>
      <c r="P96" s="33" t="str">
        <f t="shared" si="7"/>
        <v/>
      </c>
      <c r="R96" s="174" t="str">
        <f t="shared" si="8"/>
        <v/>
      </c>
    </row>
    <row r="97" spans="1:18" ht="24.95" customHeight="1" x14ac:dyDescent="0.2">
      <c r="A97" s="212"/>
      <c r="B97" s="213"/>
      <c r="C97" s="214"/>
      <c r="D97" s="88"/>
      <c r="E97" s="88"/>
      <c r="F97" s="27"/>
      <c r="G97" s="28"/>
      <c r="H97" s="22" t="str">
        <f>IF(G97="","",ROUNDDOWN('Lesné celky'!$C$2*G97,2))</f>
        <v/>
      </c>
      <c r="I97" s="28"/>
      <c r="J97" s="28"/>
      <c r="K97" s="28"/>
      <c r="L97" s="28"/>
      <c r="M97" s="24">
        <f t="shared" si="5"/>
        <v>0</v>
      </c>
      <c r="N97" s="23" t="str">
        <f t="shared" si="6"/>
        <v/>
      </c>
      <c r="O97" s="31"/>
      <c r="P97" s="33" t="str">
        <f t="shared" si="7"/>
        <v/>
      </c>
      <c r="R97" s="174" t="str">
        <f t="shared" si="8"/>
        <v/>
      </c>
    </row>
    <row r="98" spans="1:18" ht="24.95" customHeight="1" x14ac:dyDescent="0.2">
      <c r="A98" s="212"/>
      <c r="B98" s="213"/>
      <c r="C98" s="214"/>
      <c r="D98" s="88"/>
      <c r="E98" s="88"/>
      <c r="F98" s="27"/>
      <c r="G98" s="28"/>
      <c r="H98" s="22" t="str">
        <f>IF(G98="","",ROUNDDOWN('Lesné celky'!$C$2*G98,2))</f>
        <v/>
      </c>
      <c r="I98" s="28"/>
      <c r="J98" s="28"/>
      <c r="K98" s="28"/>
      <c r="L98" s="28"/>
      <c r="M98" s="24">
        <f t="shared" si="5"/>
        <v>0</v>
      </c>
      <c r="N98" s="23" t="str">
        <f t="shared" si="6"/>
        <v/>
      </c>
      <c r="O98" s="31"/>
      <c r="P98" s="33" t="str">
        <f t="shared" si="7"/>
        <v/>
      </c>
      <c r="R98" s="174" t="str">
        <f t="shared" si="8"/>
        <v/>
      </c>
    </row>
    <row r="99" spans="1:18" ht="24.95" customHeight="1" x14ac:dyDescent="0.2">
      <c r="A99" s="212"/>
      <c r="B99" s="213"/>
      <c r="C99" s="214"/>
      <c r="D99" s="88"/>
      <c r="E99" s="88"/>
      <c r="F99" s="27"/>
      <c r="G99" s="28"/>
      <c r="H99" s="22" t="str">
        <f>IF(G99="","",ROUNDDOWN('Lesné celky'!$C$2*G99,2))</f>
        <v/>
      </c>
      <c r="I99" s="28"/>
      <c r="J99" s="28"/>
      <c r="K99" s="28"/>
      <c r="L99" s="28"/>
      <c r="M99" s="24">
        <f t="shared" si="5"/>
        <v>0</v>
      </c>
      <c r="N99" s="23" t="str">
        <f t="shared" si="6"/>
        <v/>
      </c>
      <c r="O99" s="31"/>
      <c r="P99" s="33" t="str">
        <f t="shared" si="7"/>
        <v/>
      </c>
      <c r="R99" s="174" t="str">
        <f t="shared" si="8"/>
        <v/>
      </c>
    </row>
    <row r="100" spans="1:18" ht="24.95" customHeight="1" x14ac:dyDescent="0.2">
      <c r="A100" s="212"/>
      <c r="B100" s="213"/>
      <c r="C100" s="214"/>
      <c r="D100" s="88"/>
      <c r="E100" s="88"/>
      <c r="F100" s="27"/>
      <c r="G100" s="28"/>
      <c r="H100" s="22" t="str">
        <f>IF(G100="","",ROUNDDOWN('Lesné celky'!$C$2*G100,2))</f>
        <v/>
      </c>
      <c r="I100" s="28"/>
      <c r="J100" s="28"/>
      <c r="K100" s="28"/>
      <c r="L100" s="28"/>
      <c r="M100" s="24">
        <f t="shared" si="5"/>
        <v>0</v>
      </c>
      <c r="N100" s="23" t="str">
        <f t="shared" si="6"/>
        <v/>
      </c>
      <c r="O100" s="31"/>
      <c r="P100" s="33" t="str">
        <f t="shared" si="7"/>
        <v/>
      </c>
      <c r="R100" s="174" t="str">
        <f t="shared" si="8"/>
        <v/>
      </c>
    </row>
    <row r="101" spans="1:18" ht="24.95" customHeight="1" x14ac:dyDescent="0.2">
      <c r="A101" s="212"/>
      <c r="B101" s="213"/>
      <c r="C101" s="214"/>
      <c r="D101" s="88"/>
      <c r="E101" s="88"/>
      <c r="F101" s="27"/>
      <c r="G101" s="28"/>
      <c r="H101" s="22" t="str">
        <f>IF(G101="","",ROUNDDOWN('Lesné celky'!$C$2*G101,2))</f>
        <v/>
      </c>
      <c r="I101" s="28"/>
      <c r="J101" s="28"/>
      <c r="K101" s="28"/>
      <c r="L101" s="28"/>
      <c r="M101" s="24">
        <f t="shared" si="5"/>
        <v>0</v>
      </c>
      <c r="N101" s="23" t="str">
        <f t="shared" si="6"/>
        <v/>
      </c>
      <c r="O101" s="31"/>
      <c r="P101" s="33" t="str">
        <f t="shared" si="7"/>
        <v/>
      </c>
      <c r="R101" s="174" t="str">
        <f t="shared" si="8"/>
        <v/>
      </c>
    </row>
    <row r="102" spans="1:18" ht="24.95" customHeight="1" x14ac:dyDescent="0.2">
      <c r="A102" s="212"/>
      <c r="B102" s="213"/>
      <c r="C102" s="214"/>
      <c r="D102" s="88"/>
      <c r="E102" s="88"/>
      <c r="F102" s="27"/>
      <c r="G102" s="28"/>
      <c r="H102" s="22" t="str">
        <f>IF(G102="","",ROUNDDOWN('Lesné celky'!$C$2*G102,2))</f>
        <v/>
      </c>
      <c r="I102" s="28"/>
      <c r="J102" s="28"/>
      <c r="K102" s="28"/>
      <c r="L102" s="28"/>
      <c r="M102" s="24">
        <f t="shared" si="5"/>
        <v>0</v>
      </c>
      <c r="N102" s="23" t="str">
        <f t="shared" si="6"/>
        <v/>
      </c>
      <c r="O102" s="31"/>
      <c r="P102" s="33" t="str">
        <f t="shared" si="7"/>
        <v/>
      </c>
      <c r="R102" s="174" t="str">
        <f t="shared" si="8"/>
        <v/>
      </c>
    </row>
    <row r="103" spans="1:18" ht="24.95" customHeight="1" x14ac:dyDescent="0.2">
      <c r="A103" s="212"/>
      <c r="B103" s="213"/>
      <c r="C103" s="214"/>
      <c r="D103" s="88"/>
      <c r="E103" s="88"/>
      <c r="F103" s="27"/>
      <c r="G103" s="28"/>
      <c r="H103" s="22" t="str">
        <f>IF(G103="","",ROUNDDOWN('Lesné celky'!$C$2*G103,2))</f>
        <v/>
      </c>
      <c r="I103" s="28"/>
      <c r="J103" s="28"/>
      <c r="K103" s="28"/>
      <c r="L103" s="28"/>
      <c r="M103" s="24">
        <f t="shared" si="5"/>
        <v>0</v>
      </c>
      <c r="N103" s="23" t="str">
        <f t="shared" si="6"/>
        <v/>
      </c>
      <c r="O103" s="31"/>
      <c r="P103" s="33" t="str">
        <f t="shared" si="7"/>
        <v/>
      </c>
      <c r="R103" s="174" t="str">
        <f t="shared" si="8"/>
        <v/>
      </c>
    </row>
    <row r="104" spans="1:18" ht="24.95" customHeight="1" x14ac:dyDescent="0.2">
      <c r="A104" s="212"/>
      <c r="B104" s="213"/>
      <c r="C104" s="214"/>
      <c r="D104" s="88"/>
      <c r="E104" s="88"/>
      <c r="F104" s="27"/>
      <c r="G104" s="28"/>
      <c r="H104" s="22" t="str">
        <f>IF(G104="","",ROUNDDOWN('Lesné celky'!$C$2*G104,2))</f>
        <v/>
      </c>
      <c r="I104" s="28"/>
      <c r="J104" s="28"/>
      <c r="K104" s="28"/>
      <c r="L104" s="28"/>
      <c r="M104" s="24">
        <f t="shared" si="5"/>
        <v>0</v>
      </c>
      <c r="N104" s="23" t="str">
        <f t="shared" si="6"/>
        <v/>
      </c>
      <c r="O104" s="31"/>
      <c r="P104" s="33" t="str">
        <f t="shared" si="7"/>
        <v/>
      </c>
      <c r="R104" s="174" t="str">
        <f t="shared" si="8"/>
        <v/>
      </c>
    </row>
    <row r="105" spans="1:18" ht="24.95" customHeight="1" x14ac:dyDescent="0.2">
      <c r="A105" s="212"/>
      <c r="B105" s="213"/>
      <c r="C105" s="214"/>
      <c r="D105" s="88"/>
      <c r="E105" s="88"/>
      <c r="F105" s="27"/>
      <c r="G105" s="28"/>
      <c r="H105" s="22" t="str">
        <f>IF(G105="","",ROUNDDOWN('Lesné celky'!$C$2*G105,2))</f>
        <v/>
      </c>
      <c r="I105" s="28"/>
      <c r="J105" s="28"/>
      <c r="K105" s="28"/>
      <c r="L105" s="28"/>
      <c r="M105" s="24">
        <f t="shared" si="5"/>
        <v>0</v>
      </c>
      <c r="N105" s="23" t="str">
        <f t="shared" si="6"/>
        <v/>
      </c>
      <c r="O105" s="31"/>
      <c r="P105" s="33" t="str">
        <f t="shared" si="7"/>
        <v/>
      </c>
      <c r="R105" s="174" t="str">
        <f t="shared" si="8"/>
        <v/>
      </c>
    </row>
    <row r="106" spans="1:18" ht="24.95" customHeight="1" x14ac:dyDescent="0.2">
      <c r="A106" s="212"/>
      <c r="B106" s="213"/>
      <c r="C106" s="214"/>
      <c r="D106" s="88"/>
      <c r="E106" s="88"/>
      <c r="F106" s="27"/>
      <c r="G106" s="28"/>
      <c r="H106" s="22" t="str">
        <f>IF(G106="","",ROUNDDOWN('Lesné celky'!$C$2*G106,2))</f>
        <v/>
      </c>
      <c r="I106" s="28"/>
      <c r="J106" s="28"/>
      <c r="K106" s="28"/>
      <c r="L106" s="28"/>
      <c r="M106" s="24">
        <f t="shared" si="5"/>
        <v>0</v>
      </c>
      <c r="N106" s="23" t="str">
        <f t="shared" si="6"/>
        <v/>
      </c>
      <c r="O106" s="31"/>
      <c r="P106" s="33" t="str">
        <f t="shared" si="7"/>
        <v/>
      </c>
      <c r="R106" s="174" t="str">
        <f t="shared" si="8"/>
        <v/>
      </c>
    </row>
    <row r="107" spans="1:18" ht="24.95" customHeight="1" x14ac:dyDescent="0.2">
      <c r="A107" s="212"/>
      <c r="B107" s="213"/>
      <c r="C107" s="214"/>
      <c r="D107" s="88"/>
      <c r="E107" s="88"/>
      <c r="F107" s="27"/>
      <c r="G107" s="28"/>
      <c r="H107" s="22" t="str">
        <f>IF(G107="","",ROUNDDOWN('Lesné celky'!$C$2*G107,2))</f>
        <v/>
      </c>
      <c r="I107" s="28"/>
      <c r="J107" s="28"/>
      <c r="K107" s="28"/>
      <c r="L107" s="28"/>
      <c r="M107" s="24">
        <f t="shared" si="5"/>
        <v>0</v>
      </c>
      <c r="N107" s="23" t="str">
        <f t="shared" si="6"/>
        <v/>
      </c>
      <c r="O107" s="31"/>
      <c r="P107" s="33" t="str">
        <f t="shared" si="7"/>
        <v/>
      </c>
      <c r="R107" s="174" t="str">
        <f t="shared" si="8"/>
        <v/>
      </c>
    </row>
    <row r="108" spans="1:18" ht="24.95" customHeight="1" x14ac:dyDescent="0.2">
      <c r="A108" s="212"/>
      <c r="B108" s="213"/>
      <c r="C108" s="214"/>
      <c r="D108" s="88"/>
      <c r="E108" s="88"/>
      <c r="F108" s="27"/>
      <c r="G108" s="28"/>
      <c r="H108" s="22" t="str">
        <f>IF(G108="","",ROUNDDOWN('Lesné celky'!$C$2*G108,2))</f>
        <v/>
      </c>
      <c r="I108" s="28"/>
      <c r="J108" s="28"/>
      <c r="K108" s="28"/>
      <c r="L108" s="28"/>
      <c r="M108" s="24">
        <f t="shared" si="5"/>
        <v>0</v>
      </c>
      <c r="N108" s="23" t="str">
        <f t="shared" si="6"/>
        <v/>
      </c>
      <c r="O108" s="31"/>
      <c r="P108" s="33" t="str">
        <f t="shared" si="7"/>
        <v/>
      </c>
      <c r="R108" s="174" t="str">
        <f t="shared" si="8"/>
        <v/>
      </c>
    </row>
    <row r="109" spans="1:18" ht="24.95" customHeight="1" x14ac:dyDescent="0.2">
      <c r="A109" s="212"/>
      <c r="B109" s="213"/>
      <c r="C109" s="214"/>
      <c r="D109" s="88"/>
      <c r="E109" s="88"/>
      <c r="F109" s="27"/>
      <c r="G109" s="28"/>
      <c r="H109" s="22" t="str">
        <f>IF(G109="","",ROUNDDOWN('Lesné celky'!$C$2*G109,2))</f>
        <v/>
      </c>
      <c r="I109" s="28"/>
      <c r="J109" s="28"/>
      <c r="K109" s="28"/>
      <c r="L109" s="28"/>
      <c r="M109" s="24">
        <f t="shared" si="5"/>
        <v>0</v>
      </c>
      <c r="N109" s="23" t="str">
        <f t="shared" si="6"/>
        <v/>
      </c>
      <c r="O109" s="31"/>
      <c r="P109" s="33" t="str">
        <f t="shared" si="7"/>
        <v/>
      </c>
      <c r="R109" s="174" t="str">
        <f t="shared" si="8"/>
        <v/>
      </c>
    </row>
    <row r="110" spans="1:18" ht="24.95" customHeight="1" x14ac:dyDescent="0.2">
      <c r="A110" s="212"/>
      <c r="B110" s="213"/>
      <c r="C110" s="214"/>
      <c r="D110" s="88"/>
      <c r="E110" s="88"/>
      <c r="F110" s="27"/>
      <c r="G110" s="28"/>
      <c r="H110" s="22" t="str">
        <f>IF(G110="","",ROUNDDOWN('Lesné celky'!$C$2*G110,2))</f>
        <v/>
      </c>
      <c r="I110" s="28"/>
      <c r="J110" s="28"/>
      <c r="K110" s="28"/>
      <c r="L110" s="28"/>
      <c r="M110" s="24">
        <f t="shared" si="5"/>
        <v>0</v>
      </c>
      <c r="N110" s="23" t="str">
        <f t="shared" si="6"/>
        <v/>
      </c>
      <c r="O110" s="31"/>
      <c r="P110" s="33" t="str">
        <f t="shared" si="7"/>
        <v/>
      </c>
      <c r="R110" s="174" t="str">
        <f t="shared" si="8"/>
        <v/>
      </c>
    </row>
    <row r="111" spans="1:18" ht="24.95" customHeight="1" x14ac:dyDescent="0.2">
      <c r="A111" s="212"/>
      <c r="B111" s="213"/>
      <c r="C111" s="214"/>
      <c r="D111" s="88"/>
      <c r="E111" s="88"/>
      <c r="F111" s="27"/>
      <c r="G111" s="28"/>
      <c r="H111" s="22" t="str">
        <f>IF(G111="","",ROUNDDOWN('Lesné celky'!$C$2*G111,2))</f>
        <v/>
      </c>
      <c r="I111" s="28"/>
      <c r="J111" s="28"/>
      <c r="K111" s="28"/>
      <c r="L111" s="28"/>
      <c r="M111" s="24">
        <f t="shared" si="5"/>
        <v>0</v>
      </c>
      <c r="N111" s="23" t="str">
        <f t="shared" si="6"/>
        <v/>
      </c>
      <c r="O111" s="31"/>
      <c r="P111" s="33" t="str">
        <f t="shared" si="7"/>
        <v/>
      </c>
      <c r="R111" s="174" t="str">
        <f t="shared" si="8"/>
        <v/>
      </c>
    </row>
    <row r="112" spans="1:18" ht="24.95" customHeight="1" x14ac:dyDescent="0.2">
      <c r="A112" s="212"/>
      <c r="B112" s="213"/>
      <c r="C112" s="214"/>
      <c r="D112" s="88"/>
      <c r="E112" s="88"/>
      <c r="F112" s="27"/>
      <c r="G112" s="28"/>
      <c r="H112" s="22" t="str">
        <f>IF(G112="","",ROUNDDOWN('Lesné celky'!$C$2*G112,2))</f>
        <v/>
      </c>
      <c r="I112" s="28"/>
      <c r="J112" s="28"/>
      <c r="K112" s="28"/>
      <c r="L112" s="28"/>
      <c r="M112" s="24">
        <f t="shared" si="5"/>
        <v>0</v>
      </c>
      <c r="N112" s="23" t="str">
        <f t="shared" si="6"/>
        <v/>
      </c>
      <c r="O112" s="31"/>
      <c r="P112" s="33" t="str">
        <f t="shared" si="7"/>
        <v/>
      </c>
      <c r="R112" s="174" t="str">
        <f t="shared" si="8"/>
        <v/>
      </c>
    </row>
    <row r="113" spans="1:18" ht="24.95" customHeight="1" x14ac:dyDescent="0.2">
      <c r="A113" s="212"/>
      <c r="B113" s="213"/>
      <c r="C113" s="214"/>
      <c r="D113" s="88"/>
      <c r="E113" s="88"/>
      <c r="F113" s="27"/>
      <c r="G113" s="28"/>
      <c r="H113" s="22" t="str">
        <f>IF(G113="","",ROUNDDOWN('Lesné celky'!$C$2*G113,2))</f>
        <v/>
      </c>
      <c r="I113" s="28"/>
      <c r="J113" s="28"/>
      <c r="K113" s="28"/>
      <c r="L113" s="28"/>
      <c r="M113" s="24">
        <f t="shared" si="5"/>
        <v>0</v>
      </c>
      <c r="N113" s="23" t="str">
        <f t="shared" si="6"/>
        <v/>
      </c>
      <c r="O113" s="31"/>
      <c r="P113" s="33" t="str">
        <f t="shared" si="7"/>
        <v/>
      </c>
      <c r="R113" s="174" t="str">
        <f t="shared" si="8"/>
        <v/>
      </c>
    </row>
    <row r="114" spans="1:18" ht="24.95" customHeight="1" x14ac:dyDescent="0.2">
      <c r="A114" s="212"/>
      <c r="B114" s="213"/>
      <c r="C114" s="214"/>
      <c r="D114" s="88"/>
      <c r="E114" s="88"/>
      <c r="F114" s="27"/>
      <c r="G114" s="28"/>
      <c r="H114" s="22" t="str">
        <f>IF(G114="","",ROUNDDOWN('Lesné celky'!$C$2*G114,2))</f>
        <v/>
      </c>
      <c r="I114" s="28"/>
      <c r="J114" s="28"/>
      <c r="K114" s="28"/>
      <c r="L114" s="28"/>
      <c r="M114" s="24">
        <f t="shared" si="5"/>
        <v>0</v>
      </c>
      <c r="N114" s="23" t="str">
        <f t="shared" si="6"/>
        <v/>
      </c>
      <c r="O114" s="31"/>
      <c r="P114" s="33" t="str">
        <f t="shared" si="7"/>
        <v/>
      </c>
      <c r="R114" s="174" t="str">
        <f t="shared" si="8"/>
        <v/>
      </c>
    </row>
    <row r="115" spans="1:18" ht="24.95" customHeight="1" x14ac:dyDescent="0.2">
      <c r="A115" s="212"/>
      <c r="B115" s="213"/>
      <c r="C115" s="214"/>
      <c r="D115" s="88"/>
      <c r="E115" s="88"/>
      <c r="F115" s="27"/>
      <c r="G115" s="28"/>
      <c r="H115" s="22" t="str">
        <f>IF(G115="","",ROUNDDOWN('Lesné celky'!$C$2*G115,2))</f>
        <v/>
      </c>
      <c r="I115" s="28"/>
      <c r="J115" s="28"/>
      <c r="K115" s="28"/>
      <c r="L115" s="28"/>
      <c r="M115" s="24">
        <f t="shared" si="5"/>
        <v>0</v>
      </c>
      <c r="N115" s="23" t="str">
        <f t="shared" si="6"/>
        <v/>
      </c>
      <c r="O115" s="31"/>
      <c r="P115" s="33" t="str">
        <f t="shared" si="7"/>
        <v/>
      </c>
      <c r="R115" s="174" t="str">
        <f t="shared" si="8"/>
        <v/>
      </c>
    </row>
    <row r="116" spans="1:18" ht="24.95" customHeight="1" x14ac:dyDescent="0.2">
      <c r="A116" s="212"/>
      <c r="B116" s="213"/>
      <c r="C116" s="214"/>
      <c r="D116" s="88"/>
      <c r="E116" s="88"/>
      <c r="F116" s="27"/>
      <c r="G116" s="28"/>
      <c r="H116" s="22" t="str">
        <f>IF(G116="","",ROUNDDOWN('Lesné celky'!$C$2*G116,2))</f>
        <v/>
      </c>
      <c r="I116" s="28"/>
      <c r="J116" s="28"/>
      <c r="K116" s="28"/>
      <c r="L116" s="28"/>
      <c r="M116" s="24">
        <f t="shared" si="5"/>
        <v>0</v>
      </c>
      <c r="N116" s="23" t="str">
        <f t="shared" si="6"/>
        <v/>
      </c>
      <c r="O116" s="31"/>
      <c r="P116" s="33" t="str">
        <f t="shared" si="7"/>
        <v/>
      </c>
      <c r="R116" s="174" t="str">
        <f t="shared" si="8"/>
        <v/>
      </c>
    </row>
    <row r="117" spans="1:18" ht="24.95" customHeight="1" x14ac:dyDescent="0.2">
      <c r="A117" s="212"/>
      <c r="B117" s="213"/>
      <c r="C117" s="214"/>
      <c r="D117" s="88"/>
      <c r="E117" s="88"/>
      <c r="F117" s="27"/>
      <c r="G117" s="28"/>
      <c r="H117" s="22" t="str">
        <f>IF(G117="","",ROUNDDOWN('Lesné celky'!$C$2*G117,2))</f>
        <v/>
      </c>
      <c r="I117" s="28"/>
      <c r="J117" s="28"/>
      <c r="K117" s="28"/>
      <c r="L117" s="28"/>
      <c r="M117" s="24">
        <f t="shared" si="5"/>
        <v>0</v>
      </c>
      <c r="N117" s="23" t="str">
        <f t="shared" si="6"/>
        <v/>
      </c>
      <c r="O117" s="31"/>
      <c r="P117" s="33" t="str">
        <f t="shared" si="7"/>
        <v/>
      </c>
      <c r="R117" s="174" t="str">
        <f t="shared" si="8"/>
        <v/>
      </c>
    </row>
    <row r="118" spans="1:18" ht="24.95" customHeight="1" x14ac:dyDescent="0.2">
      <c r="A118" s="212"/>
      <c r="B118" s="213"/>
      <c r="C118" s="214"/>
      <c r="D118" s="88"/>
      <c r="E118" s="88"/>
      <c r="F118" s="27"/>
      <c r="G118" s="28"/>
      <c r="H118" s="22" t="str">
        <f>IF(G118="","",ROUNDDOWN('Lesné celky'!$C$2*G118,2))</f>
        <v/>
      </c>
      <c r="I118" s="28"/>
      <c r="J118" s="28"/>
      <c r="K118" s="28"/>
      <c r="L118" s="28"/>
      <c r="M118" s="24">
        <f t="shared" si="5"/>
        <v>0</v>
      </c>
      <c r="N118" s="23" t="str">
        <f t="shared" si="6"/>
        <v/>
      </c>
      <c r="O118" s="31"/>
      <c r="P118" s="33" t="str">
        <f t="shared" si="7"/>
        <v/>
      </c>
      <c r="R118" s="174" t="str">
        <f t="shared" si="8"/>
        <v/>
      </c>
    </row>
    <row r="119" spans="1:18" ht="24.95" customHeight="1" x14ac:dyDescent="0.2">
      <c r="A119" s="212"/>
      <c r="B119" s="213"/>
      <c r="C119" s="214"/>
      <c r="D119" s="88"/>
      <c r="E119" s="88"/>
      <c r="F119" s="27"/>
      <c r="G119" s="28"/>
      <c r="H119" s="22" t="str">
        <f>IF(G119="","",ROUNDDOWN('Lesné celky'!$C$2*G119,2))</f>
        <v/>
      </c>
      <c r="I119" s="28"/>
      <c r="J119" s="28"/>
      <c r="K119" s="28"/>
      <c r="L119" s="28"/>
      <c r="M119" s="24">
        <f t="shared" si="5"/>
        <v>0</v>
      </c>
      <c r="N119" s="23" t="str">
        <f t="shared" si="6"/>
        <v/>
      </c>
      <c r="O119" s="31"/>
      <c r="P119" s="33" t="str">
        <f t="shared" si="7"/>
        <v/>
      </c>
      <c r="R119" s="174" t="str">
        <f t="shared" si="8"/>
        <v/>
      </c>
    </row>
    <row r="120" spans="1:18" ht="24.95" customHeight="1" x14ac:dyDescent="0.2">
      <c r="A120" s="212"/>
      <c r="B120" s="213"/>
      <c r="C120" s="214"/>
      <c r="D120" s="88"/>
      <c r="E120" s="88"/>
      <c r="F120" s="27"/>
      <c r="G120" s="28"/>
      <c r="H120" s="22" t="str">
        <f>IF(G120="","",ROUNDDOWN('Lesné celky'!$C$2*G120,2))</f>
        <v/>
      </c>
      <c r="I120" s="28"/>
      <c r="J120" s="28"/>
      <c r="K120" s="28"/>
      <c r="L120" s="28"/>
      <c r="M120" s="24">
        <f t="shared" si="5"/>
        <v>0</v>
      </c>
      <c r="N120" s="23" t="str">
        <f t="shared" si="6"/>
        <v/>
      </c>
      <c r="O120" s="31"/>
      <c r="P120" s="33" t="str">
        <f t="shared" si="7"/>
        <v/>
      </c>
      <c r="R120" s="174" t="str">
        <f t="shared" si="8"/>
        <v/>
      </c>
    </row>
    <row r="121" spans="1:18" ht="24.95" customHeight="1" x14ac:dyDescent="0.2">
      <c r="A121" s="212"/>
      <c r="B121" s="213"/>
      <c r="C121" s="214"/>
      <c r="D121" s="88"/>
      <c r="E121" s="88"/>
      <c r="F121" s="27"/>
      <c r="G121" s="28"/>
      <c r="H121" s="22" t="str">
        <f>IF(G121="","",ROUNDDOWN('Lesné celky'!$C$2*G121,2))</f>
        <v/>
      </c>
      <c r="I121" s="28"/>
      <c r="J121" s="28"/>
      <c r="K121" s="28"/>
      <c r="L121" s="28"/>
      <c r="M121" s="24">
        <f t="shared" si="5"/>
        <v>0</v>
      </c>
      <c r="N121" s="23" t="str">
        <f t="shared" si="6"/>
        <v/>
      </c>
      <c r="O121" s="31"/>
      <c r="P121" s="33" t="str">
        <f t="shared" si="7"/>
        <v/>
      </c>
      <c r="R121" s="174" t="str">
        <f t="shared" si="8"/>
        <v/>
      </c>
    </row>
    <row r="122" spans="1:18" ht="24.95" customHeight="1" x14ac:dyDescent="0.2">
      <c r="A122" s="212"/>
      <c r="B122" s="213"/>
      <c r="C122" s="214"/>
      <c r="D122" s="88"/>
      <c r="E122" s="88"/>
      <c r="F122" s="27"/>
      <c r="G122" s="28"/>
      <c r="H122" s="22" t="str">
        <f>IF(G122="","",ROUNDDOWN('Lesné celky'!$C$2*G122,2))</f>
        <v/>
      </c>
      <c r="I122" s="28"/>
      <c r="J122" s="28"/>
      <c r="K122" s="28"/>
      <c r="L122" s="28"/>
      <c r="M122" s="24">
        <f t="shared" si="5"/>
        <v>0</v>
      </c>
      <c r="N122" s="23" t="str">
        <f t="shared" si="6"/>
        <v/>
      </c>
      <c r="O122" s="31"/>
      <c r="P122" s="33" t="str">
        <f t="shared" si="7"/>
        <v/>
      </c>
      <c r="R122" s="174" t="str">
        <f t="shared" si="8"/>
        <v/>
      </c>
    </row>
    <row r="123" spans="1:18" ht="24.95" customHeight="1" x14ac:dyDescent="0.2">
      <c r="A123" s="212"/>
      <c r="B123" s="213"/>
      <c r="C123" s="214"/>
      <c r="D123" s="88"/>
      <c r="E123" s="88"/>
      <c r="F123" s="27"/>
      <c r="G123" s="28"/>
      <c r="H123" s="22" t="str">
        <f>IF(G123="","",ROUNDDOWN('Lesné celky'!$C$2*G123,2))</f>
        <v/>
      </c>
      <c r="I123" s="28"/>
      <c r="J123" s="28"/>
      <c r="K123" s="28"/>
      <c r="L123" s="28"/>
      <c r="M123" s="24">
        <f t="shared" si="5"/>
        <v>0</v>
      </c>
      <c r="N123" s="23" t="str">
        <f t="shared" si="6"/>
        <v/>
      </c>
      <c r="O123" s="31"/>
      <c r="P123" s="33" t="str">
        <f t="shared" si="7"/>
        <v/>
      </c>
      <c r="R123" s="174" t="str">
        <f t="shared" si="8"/>
        <v/>
      </c>
    </row>
    <row r="124" spans="1:18" ht="24.95" customHeight="1" x14ac:dyDescent="0.2">
      <c r="A124" s="212"/>
      <c r="B124" s="213"/>
      <c r="C124" s="214"/>
      <c r="D124" s="88"/>
      <c r="E124" s="88"/>
      <c r="F124" s="27"/>
      <c r="G124" s="28"/>
      <c r="H124" s="22" t="str">
        <f>IF(G124="","",ROUNDDOWN('Lesné celky'!$C$2*G124,2))</f>
        <v/>
      </c>
      <c r="I124" s="28"/>
      <c r="J124" s="28"/>
      <c r="K124" s="28"/>
      <c r="L124" s="28"/>
      <c r="M124" s="24">
        <f t="shared" si="5"/>
        <v>0</v>
      </c>
      <c r="N124" s="23" t="str">
        <f t="shared" si="6"/>
        <v/>
      </c>
      <c r="O124" s="31"/>
      <c r="P124" s="33" t="str">
        <f t="shared" si="7"/>
        <v/>
      </c>
      <c r="R124" s="174" t="str">
        <f t="shared" si="8"/>
        <v/>
      </c>
    </row>
    <row r="125" spans="1:18" ht="24.95" customHeight="1" x14ac:dyDescent="0.2">
      <c r="A125" s="212"/>
      <c r="B125" s="213"/>
      <c r="C125" s="214"/>
      <c r="D125" s="88"/>
      <c r="E125" s="88"/>
      <c r="F125" s="27"/>
      <c r="G125" s="28"/>
      <c r="H125" s="22" t="str">
        <f>IF(G125="","",ROUNDDOWN('Lesné celky'!$C$2*G125,2))</f>
        <v/>
      </c>
      <c r="I125" s="28"/>
      <c r="J125" s="28"/>
      <c r="K125" s="28"/>
      <c r="L125" s="28"/>
      <c r="M125" s="24">
        <f t="shared" si="5"/>
        <v>0</v>
      </c>
      <c r="N125" s="23" t="str">
        <f t="shared" si="6"/>
        <v/>
      </c>
      <c r="O125" s="31"/>
      <c r="P125" s="33" t="str">
        <f t="shared" si="7"/>
        <v/>
      </c>
      <c r="R125" s="174" t="str">
        <f t="shared" si="8"/>
        <v/>
      </c>
    </row>
    <row r="126" spans="1:18" ht="24.95" customHeight="1" x14ac:dyDescent="0.2">
      <c r="A126" s="212"/>
      <c r="B126" s="213"/>
      <c r="C126" s="214"/>
      <c r="D126" s="88"/>
      <c r="E126" s="88"/>
      <c r="F126" s="27"/>
      <c r="G126" s="28"/>
      <c r="H126" s="22" t="str">
        <f>IF(G126="","",ROUNDDOWN('Lesné celky'!$C$2*G126,2))</f>
        <v/>
      </c>
      <c r="I126" s="28"/>
      <c r="J126" s="28"/>
      <c r="K126" s="28"/>
      <c r="L126" s="28"/>
      <c r="M126" s="24">
        <f t="shared" si="5"/>
        <v>0</v>
      </c>
      <c r="N126" s="23" t="str">
        <f t="shared" si="6"/>
        <v/>
      </c>
      <c r="O126" s="31"/>
      <c r="P126" s="33" t="str">
        <f t="shared" si="7"/>
        <v/>
      </c>
      <c r="R126" s="174" t="str">
        <f t="shared" si="8"/>
        <v/>
      </c>
    </row>
    <row r="127" spans="1:18" ht="24.95" customHeight="1" x14ac:dyDescent="0.2">
      <c r="A127" s="212"/>
      <c r="B127" s="213"/>
      <c r="C127" s="214"/>
      <c r="D127" s="88"/>
      <c r="E127" s="88"/>
      <c r="F127" s="27"/>
      <c r="G127" s="28"/>
      <c r="H127" s="22" t="str">
        <f>IF(G127="","",ROUNDDOWN('Lesné celky'!$C$2*G127,2))</f>
        <v/>
      </c>
      <c r="I127" s="28"/>
      <c r="J127" s="28"/>
      <c r="K127" s="28"/>
      <c r="L127" s="28"/>
      <c r="M127" s="24">
        <f t="shared" si="5"/>
        <v>0</v>
      </c>
      <c r="N127" s="23" t="str">
        <f t="shared" si="6"/>
        <v/>
      </c>
      <c r="O127" s="31"/>
      <c r="P127" s="33" t="str">
        <f t="shared" si="7"/>
        <v/>
      </c>
      <c r="R127" s="174" t="str">
        <f t="shared" si="8"/>
        <v/>
      </c>
    </row>
    <row r="128" spans="1:18" ht="24.95" customHeight="1" x14ac:dyDescent="0.2">
      <c r="A128" s="212"/>
      <c r="B128" s="213"/>
      <c r="C128" s="214"/>
      <c r="D128" s="88"/>
      <c r="E128" s="88"/>
      <c r="F128" s="27"/>
      <c r="G128" s="28"/>
      <c r="H128" s="22" t="str">
        <f>IF(G128="","",ROUNDDOWN('Lesné celky'!$C$2*G128,2))</f>
        <v/>
      </c>
      <c r="I128" s="28"/>
      <c r="J128" s="28"/>
      <c r="K128" s="28"/>
      <c r="L128" s="28"/>
      <c r="M128" s="24">
        <f t="shared" si="5"/>
        <v>0</v>
      </c>
      <c r="N128" s="23" t="str">
        <f t="shared" si="6"/>
        <v/>
      </c>
      <c r="O128" s="31"/>
      <c r="P128" s="33" t="str">
        <f t="shared" si="7"/>
        <v/>
      </c>
      <c r="R128" s="174" t="str">
        <f t="shared" si="8"/>
        <v/>
      </c>
    </row>
    <row r="129" spans="1:18" ht="24.75" customHeight="1" x14ac:dyDescent="0.2">
      <c r="A129" s="212"/>
      <c r="B129" s="213"/>
      <c r="C129" s="214"/>
      <c r="D129" s="88"/>
      <c r="E129" s="110"/>
      <c r="F129" s="28"/>
      <c r="G129" s="28"/>
      <c r="H129" s="22" t="str">
        <f>IF(G129="","",ROUNDDOWN('Lesné celky'!$C$2*G129,2))</f>
        <v/>
      </c>
      <c r="I129" s="28"/>
      <c r="J129" s="28"/>
      <c r="K129" s="28"/>
      <c r="L129" s="28"/>
      <c r="M129" s="24">
        <f t="shared" si="5"/>
        <v>0</v>
      </c>
      <c r="N129" s="112" t="str">
        <f t="shared" si="6"/>
        <v/>
      </c>
      <c r="O129" s="31"/>
      <c r="P129" s="33" t="str">
        <f t="shared" si="7"/>
        <v/>
      </c>
      <c r="R129" s="174" t="str">
        <f t="shared" si="8"/>
        <v/>
      </c>
    </row>
    <row r="130" spans="1:18" ht="24.75" customHeight="1" x14ac:dyDescent="0.2">
      <c r="A130" s="212"/>
      <c r="B130" s="213"/>
      <c r="C130" s="214"/>
      <c r="D130" s="88"/>
      <c r="E130" s="110"/>
      <c r="F130" s="28"/>
      <c r="G130" s="28"/>
      <c r="H130" s="22" t="str">
        <f>IF(G130="","",ROUNDDOWN('Lesné celky'!$C$2*G130,2))</f>
        <v/>
      </c>
      <c r="I130" s="28"/>
      <c r="J130" s="28"/>
      <c r="K130" s="28"/>
      <c r="L130" s="28"/>
      <c r="M130" s="24">
        <f t="shared" ref="M130:M193" si="9">SUM(I130:L130)</f>
        <v>0</v>
      </c>
      <c r="N130" s="112" t="str">
        <f t="shared" ref="N130:N193" si="10">IF(ROUNDDOWN(F130*G130,2)-ROUNDDOWN(SUM(I130:L130),2)=0,"","zlý súčet")</f>
        <v/>
      </c>
      <c r="O130" s="31"/>
      <c r="P130" s="33" t="str">
        <f t="shared" si="7"/>
        <v/>
      </c>
      <c r="R130" s="174" t="str">
        <f t="shared" si="8"/>
        <v/>
      </c>
    </row>
    <row r="131" spans="1:18" ht="24.75" customHeight="1" x14ac:dyDescent="0.2">
      <c r="A131" s="212"/>
      <c r="B131" s="213"/>
      <c r="C131" s="214"/>
      <c r="D131" s="88"/>
      <c r="E131" s="110"/>
      <c r="F131" s="28"/>
      <c r="G131" s="28"/>
      <c r="H131" s="22" t="str">
        <f>IF(G131="","",ROUNDDOWN('Lesné celky'!$C$2*G131,2))</f>
        <v/>
      </c>
      <c r="I131" s="28"/>
      <c r="J131" s="28"/>
      <c r="K131" s="28"/>
      <c r="L131" s="28"/>
      <c r="M131" s="24">
        <f t="shared" si="9"/>
        <v>0</v>
      </c>
      <c r="N131" s="112" t="str">
        <f t="shared" si="10"/>
        <v/>
      </c>
      <c r="O131" s="31"/>
      <c r="P131" s="33" t="str">
        <f t="shared" si="7"/>
        <v/>
      </c>
      <c r="R131" s="174" t="str">
        <f t="shared" si="8"/>
        <v/>
      </c>
    </row>
    <row r="132" spans="1:18" ht="24.75" customHeight="1" x14ac:dyDescent="0.2">
      <c r="A132" s="212"/>
      <c r="B132" s="213"/>
      <c r="C132" s="214"/>
      <c r="D132" s="88"/>
      <c r="E132" s="110"/>
      <c r="F132" s="28"/>
      <c r="G132" s="28"/>
      <c r="H132" s="22" t="str">
        <f>IF(G132="","",ROUNDDOWN('Lesné celky'!$C$2*G132,2))</f>
        <v/>
      </c>
      <c r="I132" s="28"/>
      <c r="J132" s="28"/>
      <c r="K132" s="28"/>
      <c r="L132" s="28"/>
      <c r="M132" s="24">
        <f t="shared" si="9"/>
        <v>0</v>
      </c>
      <c r="N132" s="112" t="str">
        <f t="shared" si="10"/>
        <v/>
      </c>
      <c r="O132" s="31"/>
      <c r="P132" s="33" t="str">
        <f t="shared" si="7"/>
        <v/>
      </c>
      <c r="R132" s="174" t="str">
        <f t="shared" si="8"/>
        <v/>
      </c>
    </row>
    <row r="133" spans="1:18" ht="24.75" customHeight="1" x14ac:dyDescent="0.2">
      <c r="A133" s="212"/>
      <c r="B133" s="213"/>
      <c r="C133" s="214"/>
      <c r="D133" s="88"/>
      <c r="E133" s="110"/>
      <c r="F133" s="28"/>
      <c r="G133" s="28"/>
      <c r="H133" s="22" t="str">
        <f>IF(G133="","",ROUNDDOWN('Lesné celky'!$C$2*G133,2))</f>
        <v/>
      </c>
      <c r="I133" s="28"/>
      <c r="J133" s="28"/>
      <c r="K133" s="28"/>
      <c r="L133" s="28"/>
      <c r="M133" s="24">
        <f t="shared" si="9"/>
        <v>0</v>
      </c>
      <c r="N133" s="112" t="str">
        <f t="shared" si="10"/>
        <v/>
      </c>
      <c r="O133" s="31"/>
      <c r="P133" s="33" t="str">
        <f t="shared" si="7"/>
        <v/>
      </c>
      <c r="R133" s="174" t="str">
        <f t="shared" si="8"/>
        <v/>
      </c>
    </row>
    <row r="134" spans="1:18" ht="24.75" customHeight="1" x14ac:dyDescent="0.2">
      <c r="A134" s="212"/>
      <c r="B134" s="213"/>
      <c r="C134" s="214"/>
      <c r="D134" s="88"/>
      <c r="E134" s="110"/>
      <c r="F134" s="28"/>
      <c r="G134" s="28"/>
      <c r="H134" s="22" t="str">
        <f>IF(G134="","",ROUNDDOWN('Lesné celky'!$C$2*G134,2))</f>
        <v/>
      </c>
      <c r="I134" s="28"/>
      <c r="J134" s="28"/>
      <c r="K134" s="28"/>
      <c r="L134" s="28"/>
      <c r="M134" s="24">
        <f t="shared" si="9"/>
        <v>0</v>
      </c>
      <c r="N134" s="112" t="str">
        <f t="shared" si="10"/>
        <v/>
      </c>
      <c r="O134" s="31"/>
      <c r="P134" s="33" t="str">
        <f t="shared" si="7"/>
        <v/>
      </c>
      <c r="R134" s="174" t="str">
        <f t="shared" si="8"/>
        <v/>
      </c>
    </row>
    <row r="135" spans="1:18" ht="24.75" customHeight="1" x14ac:dyDescent="0.2">
      <c r="A135" s="212"/>
      <c r="B135" s="213"/>
      <c r="C135" s="214"/>
      <c r="D135" s="88"/>
      <c r="E135" s="110"/>
      <c r="F135" s="28"/>
      <c r="G135" s="28"/>
      <c r="H135" s="22" t="str">
        <f>IF(G135="","",ROUNDDOWN('Lesné celky'!$C$2*G135,2))</f>
        <v/>
      </c>
      <c r="I135" s="28"/>
      <c r="J135" s="28"/>
      <c r="K135" s="28"/>
      <c r="L135" s="28"/>
      <c r="M135" s="24">
        <f t="shared" si="9"/>
        <v>0</v>
      </c>
      <c r="N135" s="112" t="str">
        <f t="shared" si="10"/>
        <v/>
      </c>
      <c r="O135" s="31"/>
      <c r="P135" s="33" t="str">
        <f t="shared" si="7"/>
        <v/>
      </c>
      <c r="R135" s="174" t="str">
        <f t="shared" si="8"/>
        <v/>
      </c>
    </row>
    <row r="136" spans="1:18" ht="24.75" customHeight="1" x14ac:dyDescent="0.2">
      <c r="A136" s="212"/>
      <c r="B136" s="213"/>
      <c r="C136" s="214"/>
      <c r="D136" s="88"/>
      <c r="E136" s="110"/>
      <c r="F136" s="28"/>
      <c r="G136" s="28"/>
      <c r="H136" s="22" t="str">
        <f>IF(G136="","",ROUNDDOWN('Lesné celky'!$C$2*G136,2))</f>
        <v/>
      </c>
      <c r="I136" s="28"/>
      <c r="J136" s="28"/>
      <c r="K136" s="28"/>
      <c r="L136" s="28"/>
      <c r="M136" s="24">
        <f t="shared" si="9"/>
        <v>0</v>
      </c>
      <c r="N136" s="112" t="str">
        <f t="shared" si="10"/>
        <v/>
      </c>
      <c r="O136" s="31"/>
      <c r="P136" s="33" t="str">
        <f t="shared" si="7"/>
        <v/>
      </c>
      <c r="R136" s="174" t="str">
        <f t="shared" si="8"/>
        <v/>
      </c>
    </row>
    <row r="137" spans="1:18" ht="24.75" customHeight="1" x14ac:dyDescent="0.2">
      <c r="A137" s="212"/>
      <c r="B137" s="213"/>
      <c r="C137" s="214"/>
      <c r="D137" s="88"/>
      <c r="E137" s="110"/>
      <c r="F137" s="28"/>
      <c r="G137" s="28"/>
      <c r="H137" s="22" t="str">
        <f>IF(G137="","",ROUNDDOWN('Lesné celky'!$C$2*G137,2))</f>
        <v/>
      </c>
      <c r="I137" s="28"/>
      <c r="J137" s="28"/>
      <c r="K137" s="28"/>
      <c r="L137" s="28"/>
      <c r="M137" s="24">
        <f t="shared" si="9"/>
        <v>0</v>
      </c>
      <c r="N137" s="112" t="str">
        <f t="shared" si="10"/>
        <v/>
      </c>
      <c r="O137" s="31"/>
      <c r="P137" s="33" t="str">
        <f t="shared" si="7"/>
        <v/>
      </c>
      <c r="R137" s="174" t="str">
        <f t="shared" si="8"/>
        <v/>
      </c>
    </row>
    <row r="138" spans="1:18" ht="24.75" customHeight="1" x14ac:dyDescent="0.2">
      <c r="A138" s="212"/>
      <c r="B138" s="213"/>
      <c r="C138" s="214"/>
      <c r="D138" s="88"/>
      <c r="E138" s="110"/>
      <c r="F138" s="28"/>
      <c r="G138" s="28"/>
      <c r="H138" s="22" t="str">
        <f>IF(G138="","",ROUNDDOWN('Lesné celky'!$C$2*G138,2))</f>
        <v/>
      </c>
      <c r="I138" s="28"/>
      <c r="J138" s="28"/>
      <c r="K138" s="28"/>
      <c r="L138" s="28"/>
      <c r="M138" s="24">
        <f t="shared" si="9"/>
        <v>0</v>
      </c>
      <c r="N138" s="112" t="str">
        <f t="shared" si="10"/>
        <v/>
      </c>
      <c r="O138" s="31"/>
      <c r="P138" s="33" t="str">
        <f t="shared" si="7"/>
        <v/>
      </c>
      <c r="R138" s="174" t="str">
        <f t="shared" si="8"/>
        <v/>
      </c>
    </row>
    <row r="139" spans="1:18" ht="24.75" customHeight="1" x14ac:dyDescent="0.2">
      <c r="A139" s="212"/>
      <c r="B139" s="213"/>
      <c r="C139" s="214"/>
      <c r="D139" s="88"/>
      <c r="E139" s="110"/>
      <c r="F139" s="28"/>
      <c r="G139" s="28"/>
      <c r="H139" s="22" t="str">
        <f>IF(G139="","",ROUNDDOWN('Lesné celky'!$C$2*G139,2))</f>
        <v/>
      </c>
      <c r="I139" s="28"/>
      <c r="J139" s="28"/>
      <c r="K139" s="28"/>
      <c r="L139" s="28"/>
      <c r="M139" s="24">
        <f t="shared" si="9"/>
        <v>0</v>
      </c>
      <c r="N139" s="112" t="str">
        <f t="shared" si="10"/>
        <v/>
      </c>
      <c r="O139" s="31"/>
      <c r="P139" s="33" t="str">
        <f t="shared" si="7"/>
        <v/>
      </c>
      <c r="R139" s="174" t="str">
        <f t="shared" si="8"/>
        <v/>
      </c>
    </row>
    <row r="140" spans="1:18" ht="24.75" customHeight="1" x14ac:dyDescent="0.2">
      <c r="A140" s="212"/>
      <c r="B140" s="213"/>
      <c r="C140" s="214"/>
      <c r="D140" s="88"/>
      <c r="E140" s="110"/>
      <c r="F140" s="28"/>
      <c r="G140" s="28"/>
      <c r="H140" s="22" t="str">
        <f>IF(G140="","",ROUNDDOWN('Lesné celky'!$C$2*G140,2))</f>
        <v/>
      </c>
      <c r="I140" s="28"/>
      <c r="J140" s="28"/>
      <c r="K140" s="28"/>
      <c r="L140" s="28"/>
      <c r="M140" s="24">
        <f t="shared" si="9"/>
        <v>0</v>
      </c>
      <c r="N140" s="112" t="str">
        <f t="shared" si="10"/>
        <v/>
      </c>
      <c r="O140" s="31"/>
      <c r="P140" s="33" t="str">
        <f t="shared" si="7"/>
        <v/>
      </c>
      <c r="R140" s="174" t="str">
        <f t="shared" si="8"/>
        <v/>
      </c>
    </row>
    <row r="141" spans="1:18" ht="24.75" customHeight="1" x14ac:dyDescent="0.2">
      <c r="A141" s="212"/>
      <c r="B141" s="213"/>
      <c r="C141" s="214"/>
      <c r="D141" s="88"/>
      <c r="E141" s="110"/>
      <c r="F141" s="28"/>
      <c r="G141" s="28"/>
      <c r="H141" s="22" t="str">
        <f>IF(G141="","",ROUNDDOWN('Lesné celky'!$C$2*G141,2))</f>
        <v/>
      </c>
      <c r="I141" s="28"/>
      <c r="J141" s="28"/>
      <c r="K141" s="28"/>
      <c r="L141" s="28"/>
      <c r="M141" s="24">
        <f t="shared" si="9"/>
        <v>0</v>
      </c>
      <c r="N141" s="112" t="str">
        <f t="shared" si="10"/>
        <v/>
      </c>
      <c r="O141" s="31"/>
      <c r="P141" s="33" t="str">
        <f t="shared" si="7"/>
        <v/>
      </c>
      <c r="R141" s="174" t="str">
        <f t="shared" si="8"/>
        <v/>
      </c>
    </row>
    <row r="142" spans="1:18" ht="24.75" customHeight="1" x14ac:dyDescent="0.2">
      <c r="A142" s="212"/>
      <c r="B142" s="213"/>
      <c r="C142" s="214"/>
      <c r="D142" s="88"/>
      <c r="E142" s="110"/>
      <c r="F142" s="28"/>
      <c r="G142" s="28"/>
      <c r="H142" s="22" t="str">
        <f>IF(G142="","",ROUNDDOWN('Lesné celky'!$C$2*G142,2))</f>
        <v/>
      </c>
      <c r="I142" s="28"/>
      <c r="J142" s="28"/>
      <c r="K142" s="28"/>
      <c r="L142" s="28"/>
      <c r="M142" s="24">
        <f t="shared" si="9"/>
        <v>0</v>
      </c>
      <c r="N142" s="112" t="str">
        <f t="shared" si="10"/>
        <v/>
      </c>
      <c r="O142" s="31"/>
      <c r="P142" s="33" t="str">
        <f t="shared" si="7"/>
        <v/>
      </c>
      <c r="R142" s="174" t="str">
        <f t="shared" si="8"/>
        <v/>
      </c>
    </row>
    <row r="143" spans="1:18" ht="24.75" customHeight="1" x14ac:dyDescent="0.2">
      <c r="A143" s="212"/>
      <c r="B143" s="213"/>
      <c r="C143" s="214"/>
      <c r="D143" s="88"/>
      <c r="E143" s="110"/>
      <c r="F143" s="28"/>
      <c r="G143" s="28"/>
      <c r="H143" s="22" t="str">
        <f>IF(G143="","",ROUNDDOWN('Lesné celky'!$C$2*G143,2))</f>
        <v/>
      </c>
      <c r="I143" s="28"/>
      <c r="J143" s="28"/>
      <c r="K143" s="28"/>
      <c r="L143" s="28"/>
      <c r="M143" s="24">
        <f t="shared" si="9"/>
        <v>0</v>
      </c>
      <c r="N143" s="112" t="str">
        <f t="shared" si="10"/>
        <v/>
      </c>
      <c r="O143" s="31"/>
      <c r="P143" s="33" t="str">
        <f t="shared" si="7"/>
        <v/>
      </c>
      <c r="R143" s="174" t="str">
        <f t="shared" si="8"/>
        <v/>
      </c>
    </row>
    <row r="144" spans="1:18" ht="24.75" customHeight="1" x14ac:dyDescent="0.2">
      <c r="A144" s="212"/>
      <c r="B144" s="213"/>
      <c r="C144" s="214"/>
      <c r="D144" s="88"/>
      <c r="E144" s="110"/>
      <c r="F144" s="28"/>
      <c r="G144" s="28"/>
      <c r="H144" s="22" t="str">
        <f>IF(G144="","",ROUNDDOWN('Lesné celky'!$C$2*G144,2))</f>
        <v/>
      </c>
      <c r="I144" s="28"/>
      <c r="J144" s="28"/>
      <c r="K144" s="28"/>
      <c r="L144" s="28"/>
      <c r="M144" s="24">
        <f t="shared" si="9"/>
        <v>0</v>
      </c>
      <c r="N144" s="112" t="str">
        <f t="shared" si="10"/>
        <v/>
      </c>
      <c r="O144" s="31"/>
      <c r="P144" s="33" t="str">
        <f t="shared" si="7"/>
        <v/>
      </c>
      <c r="R144" s="174" t="str">
        <f t="shared" si="8"/>
        <v/>
      </c>
    </row>
    <row r="145" spans="1:18" ht="24.75" customHeight="1" x14ac:dyDescent="0.2">
      <c r="A145" s="212"/>
      <c r="B145" s="213"/>
      <c r="C145" s="214"/>
      <c r="D145" s="88"/>
      <c r="E145" s="110"/>
      <c r="F145" s="28"/>
      <c r="G145" s="28"/>
      <c r="H145" s="22" t="str">
        <f>IF(G145="","",ROUNDDOWN('Lesné celky'!$C$2*G145,2))</f>
        <v/>
      </c>
      <c r="I145" s="28"/>
      <c r="J145" s="28"/>
      <c r="K145" s="28"/>
      <c r="L145" s="28"/>
      <c r="M145" s="24">
        <f t="shared" si="9"/>
        <v>0</v>
      </c>
      <c r="N145" s="112" t="str">
        <f t="shared" si="10"/>
        <v/>
      </c>
      <c r="O145" s="31"/>
      <c r="P145" s="33" t="str">
        <f t="shared" si="7"/>
        <v/>
      </c>
      <c r="R145" s="174" t="str">
        <f t="shared" si="8"/>
        <v/>
      </c>
    </row>
    <row r="146" spans="1:18" ht="24.75" customHeight="1" x14ac:dyDescent="0.2">
      <c r="A146" s="212"/>
      <c r="B146" s="213"/>
      <c r="C146" s="214"/>
      <c r="D146" s="88"/>
      <c r="E146" s="110"/>
      <c r="F146" s="28"/>
      <c r="G146" s="28"/>
      <c r="H146" s="22" t="str">
        <f>IF(G146="","",ROUNDDOWN('Lesné celky'!$C$2*G146,2))</f>
        <v/>
      </c>
      <c r="I146" s="28"/>
      <c r="J146" s="28"/>
      <c r="K146" s="28"/>
      <c r="L146" s="28"/>
      <c r="M146" s="24">
        <f t="shared" si="9"/>
        <v>0</v>
      </c>
      <c r="N146" s="112" t="str">
        <f t="shared" si="10"/>
        <v/>
      </c>
      <c r="O146" s="31"/>
      <c r="P146" s="33" t="str">
        <f t="shared" si="7"/>
        <v/>
      </c>
      <c r="R146" s="174" t="str">
        <f t="shared" si="8"/>
        <v/>
      </c>
    </row>
    <row r="147" spans="1:18" ht="24.75" customHeight="1" x14ac:dyDescent="0.2">
      <c r="A147" s="212"/>
      <c r="B147" s="213"/>
      <c r="C147" s="214"/>
      <c r="D147" s="88"/>
      <c r="E147" s="110"/>
      <c r="F147" s="28"/>
      <c r="G147" s="28"/>
      <c r="H147" s="22" t="str">
        <f>IF(G147="","",ROUNDDOWN('Lesné celky'!$C$2*G147,2))</f>
        <v/>
      </c>
      <c r="I147" s="28"/>
      <c r="J147" s="28"/>
      <c r="K147" s="28"/>
      <c r="L147" s="28"/>
      <c r="M147" s="24">
        <f t="shared" si="9"/>
        <v>0</v>
      </c>
      <c r="N147" s="112" t="str">
        <f t="shared" si="10"/>
        <v/>
      </c>
      <c r="O147" s="31"/>
      <c r="P147" s="33" t="str">
        <f t="shared" si="7"/>
        <v/>
      </c>
      <c r="R147" s="174" t="str">
        <f t="shared" si="8"/>
        <v/>
      </c>
    </row>
    <row r="148" spans="1:18" ht="24.75" customHeight="1" x14ac:dyDescent="0.2">
      <c r="A148" s="212"/>
      <c r="B148" s="213"/>
      <c r="C148" s="214"/>
      <c r="D148" s="88"/>
      <c r="E148" s="110"/>
      <c r="F148" s="28"/>
      <c r="G148" s="28"/>
      <c r="H148" s="22" t="str">
        <f>IF(G148="","",ROUNDDOWN('Lesné celky'!$C$2*G148,2))</f>
        <v/>
      </c>
      <c r="I148" s="28"/>
      <c r="J148" s="28"/>
      <c r="K148" s="28"/>
      <c r="L148" s="28"/>
      <c r="M148" s="24">
        <f t="shared" si="9"/>
        <v>0</v>
      </c>
      <c r="N148" s="112" t="str">
        <f t="shared" si="10"/>
        <v/>
      </c>
      <c r="O148" s="31"/>
      <c r="P148" s="33" t="str">
        <f t="shared" ref="P148:P211" si="11">IF(H148="","",H148-O148)</f>
        <v/>
      </c>
      <c r="R148" s="174" t="str">
        <f t="shared" ref="R148:R211" si="12">IF(AND(H148&lt;&gt;"",OR(E148="",D148="",A148="")),"nekorektne zadané údaje","")</f>
        <v/>
      </c>
    </row>
    <row r="149" spans="1:18" ht="24.75" customHeight="1" x14ac:dyDescent="0.2">
      <c r="A149" s="212"/>
      <c r="B149" s="213"/>
      <c r="C149" s="214"/>
      <c r="D149" s="88"/>
      <c r="E149" s="110"/>
      <c r="F149" s="28"/>
      <c r="G149" s="28"/>
      <c r="H149" s="22" t="str">
        <f>IF(G149="","",ROUNDDOWN('Lesné celky'!$C$2*G149,2))</f>
        <v/>
      </c>
      <c r="I149" s="28"/>
      <c r="J149" s="28"/>
      <c r="K149" s="28"/>
      <c r="L149" s="28"/>
      <c r="M149" s="24">
        <f t="shared" si="9"/>
        <v>0</v>
      </c>
      <c r="N149" s="112" t="str">
        <f t="shared" si="10"/>
        <v/>
      </c>
      <c r="O149" s="31"/>
      <c r="P149" s="33" t="str">
        <f t="shared" si="11"/>
        <v/>
      </c>
      <c r="R149" s="174" t="str">
        <f t="shared" si="12"/>
        <v/>
      </c>
    </row>
    <row r="150" spans="1:18" ht="24.75" customHeight="1" x14ac:dyDescent="0.2">
      <c r="A150" s="212"/>
      <c r="B150" s="213"/>
      <c r="C150" s="214"/>
      <c r="D150" s="88"/>
      <c r="E150" s="110"/>
      <c r="F150" s="28"/>
      <c r="G150" s="28"/>
      <c r="H150" s="22" t="str">
        <f>IF(G150="","",ROUNDDOWN('Lesné celky'!$C$2*G150,2))</f>
        <v/>
      </c>
      <c r="I150" s="28"/>
      <c r="J150" s="28"/>
      <c r="K150" s="28"/>
      <c r="L150" s="28"/>
      <c r="M150" s="24">
        <f t="shared" si="9"/>
        <v>0</v>
      </c>
      <c r="N150" s="112" t="str">
        <f t="shared" si="10"/>
        <v/>
      </c>
      <c r="O150" s="31"/>
      <c r="P150" s="33" t="str">
        <f t="shared" si="11"/>
        <v/>
      </c>
      <c r="R150" s="174" t="str">
        <f t="shared" si="12"/>
        <v/>
      </c>
    </row>
    <row r="151" spans="1:18" ht="24.75" customHeight="1" x14ac:dyDescent="0.2">
      <c r="A151" s="212"/>
      <c r="B151" s="213"/>
      <c r="C151" s="214"/>
      <c r="D151" s="88"/>
      <c r="E151" s="110"/>
      <c r="F151" s="28"/>
      <c r="G151" s="28"/>
      <c r="H151" s="22" t="str">
        <f>IF(G151="","",ROUNDDOWN('Lesné celky'!$C$2*G151,2))</f>
        <v/>
      </c>
      <c r="I151" s="28"/>
      <c r="J151" s="28"/>
      <c r="K151" s="28"/>
      <c r="L151" s="28"/>
      <c r="M151" s="24">
        <f t="shared" si="9"/>
        <v>0</v>
      </c>
      <c r="N151" s="112" t="str">
        <f t="shared" si="10"/>
        <v/>
      </c>
      <c r="O151" s="31"/>
      <c r="P151" s="33" t="str">
        <f t="shared" si="11"/>
        <v/>
      </c>
      <c r="R151" s="174" t="str">
        <f t="shared" si="12"/>
        <v/>
      </c>
    </row>
    <row r="152" spans="1:18" ht="24.75" customHeight="1" x14ac:dyDescent="0.2">
      <c r="A152" s="212"/>
      <c r="B152" s="213"/>
      <c r="C152" s="214"/>
      <c r="D152" s="88"/>
      <c r="E152" s="110"/>
      <c r="F152" s="28"/>
      <c r="G152" s="28"/>
      <c r="H152" s="22" t="str">
        <f>IF(G152="","",ROUNDDOWN('Lesné celky'!$C$2*G152,2))</f>
        <v/>
      </c>
      <c r="I152" s="28"/>
      <c r="J152" s="28"/>
      <c r="K152" s="28"/>
      <c r="L152" s="28"/>
      <c r="M152" s="24">
        <f t="shared" si="9"/>
        <v>0</v>
      </c>
      <c r="N152" s="112" t="str">
        <f t="shared" si="10"/>
        <v/>
      </c>
      <c r="O152" s="31"/>
      <c r="P152" s="33" t="str">
        <f t="shared" si="11"/>
        <v/>
      </c>
      <c r="R152" s="174" t="str">
        <f t="shared" si="12"/>
        <v/>
      </c>
    </row>
    <row r="153" spans="1:18" ht="24.75" customHeight="1" x14ac:dyDescent="0.2">
      <c r="A153" s="212"/>
      <c r="B153" s="213"/>
      <c r="C153" s="214"/>
      <c r="D153" s="88"/>
      <c r="E153" s="110"/>
      <c r="F153" s="28"/>
      <c r="G153" s="28"/>
      <c r="H153" s="22" t="str">
        <f>IF(G153="","",ROUNDDOWN('Lesné celky'!$C$2*G153,2))</f>
        <v/>
      </c>
      <c r="I153" s="28"/>
      <c r="J153" s="28"/>
      <c r="K153" s="28"/>
      <c r="L153" s="28"/>
      <c r="M153" s="24">
        <f t="shared" si="9"/>
        <v>0</v>
      </c>
      <c r="N153" s="112" t="str">
        <f t="shared" si="10"/>
        <v/>
      </c>
      <c r="O153" s="31"/>
      <c r="P153" s="33" t="str">
        <f t="shared" si="11"/>
        <v/>
      </c>
      <c r="R153" s="174" t="str">
        <f t="shared" si="12"/>
        <v/>
      </c>
    </row>
    <row r="154" spans="1:18" ht="24.75" customHeight="1" x14ac:dyDescent="0.2">
      <c r="A154" s="212"/>
      <c r="B154" s="213"/>
      <c r="C154" s="214"/>
      <c r="D154" s="88"/>
      <c r="E154" s="110"/>
      <c r="F154" s="28"/>
      <c r="G154" s="28"/>
      <c r="H154" s="22" t="str">
        <f>IF(G154="","",ROUNDDOWN('Lesné celky'!$C$2*G154,2))</f>
        <v/>
      </c>
      <c r="I154" s="28"/>
      <c r="J154" s="28"/>
      <c r="K154" s="28"/>
      <c r="L154" s="28"/>
      <c r="M154" s="24">
        <f t="shared" si="9"/>
        <v>0</v>
      </c>
      <c r="N154" s="112" t="str">
        <f t="shared" si="10"/>
        <v/>
      </c>
      <c r="O154" s="31"/>
      <c r="P154" s="33" t="str">
        <f t="shared" si="11"/>
        <v/>
      </c>
      <c r="R154" s="174" t="str">
        <f t="shared" si="12"/>
        <v/>
      </c>
    </row>
    <row r="155" spans="1:18" ht="24.75" customHeight="1" x14ac:dyDescent="0.2">
      <c r="A155" s="212"/>
      <c r="B155" s="213"/>
      <c r="C155" s="214"/>
      <c r="D155" s="88"/>
      <c r="E155" s="110"/>
      <c r="F155" s="28"/>
      <c r="G155" s="28"/>
      <c r="H155" s="22" t="str">
        <f>IF(G155="","",ROUNDDOWN('Lesné celky'!$C$2*G155,2))</f>
        <v/>
      </c>
      <c r="I155" s="28"/>
      <c r="J155" s="28"/>
      <c r="K155" s="28"/>
      <c r="L155" s="28"/>
      <c r="M155" s="24">
        <f t="shared" si="9"/>
        <v>0</v>
      </c>
      <c r="N155" s="112" t="str">
        <f t="shared" si="10"/>
        <v/>
      </c>
      <c r="O155" s="31"/>
      <c r="P155" s="33" t="str">
        <f t="shared" si="11"/>
        <v/>
      </c>
      <c r="R155" s="174" t="str">
        <f t="shared" si="12"/>
        <v/>
      </c>
    </row>
    <row r="156" spans="1:18" ht="24.75" customHeight="1" x14ac:dyDescent="0.2">
      <c r="A156" s="212"/>
      <c r="B156" s="213"/>
      <c r="C156" s="214"/>
      <c r="D156" s="88"/>
      <c r="E156" s="110"/>
      <c r="F156" s="28"/>
      <c r="G156" s="28"/>
      <c r="H156" s="22" t="str">
        <f>IF(G156="","",ROUNDDOWN('Lesné celky'!$C$2*G156,2))</f>
        <v/>
      </c>
      <c r="I156" s="28"/>
      <c r="J156" s="28"/>
      <c r="K156" s="28"/>
      <c r="L156" s="28"/>
      <c r="M156" s="24">
        <f t="shared" si="9"/>
        <v>0</v>
      </c>
      <c r="N156" s="112" t="str">
        <f t="shared" si="10"/>
        <v/>
      </c>
      <c r="O156" s="31"/>
      <c r="P156" s="33" t="str">
        <f t="shared" si="11"/>
        <v/>
      </c>
      <c r="R156" s="174" t="str">
        <f t="shared" si="12"/>
        <v/>
      </c>
    </row>
    <row r="157" spans="1:18" ht="24.75" customHeight="1" x14ac:dyDescent="0.2">
      <c r="A157" s="212"/>
      <c r="B157" s="213"/>
      <c r="C157" s="214"/>
      <c r="D157" s="88"/>
      <c r="E157" s="110"/>
      <c r="F157" s="28"/>
      <c r="G157" s="28"/>
      <c r="H157" s="22" t="str">
        <f>IF(G157="","",ROUNDDOWN('Lesné celky'!$C$2*G157,2))</f>
        <v/>
      </c>
      <c r="I157" s="28"/>
      <c r="J157" s="28"/>
      <c r="K157" s="28"/>
      <c r="L157" s="28"/>
      <c r="M157" s="24">
        <f t="shared" si="9"/>
        <v>0</v>
      </c>
      <c r="N157" s="112" t="str">
        <f t="shared" si="10"/>
        <v/>
      </c>
      <c r="O157" s="31"/>
      <c r="P157" s="33" t="str">
        <f t="shared" si="11"/>
        <v/>
      </c>
      <c r="R157" s="174" t="str">
        <f t="shared" si="12"/>
        <v/>
      </c>
    </row>
    <row r="158" spans="1:18" ht="24.75" customHeight="1" x14ac:dyDescent="0.2">
      <c r="A158" s="212"/>
      <c r="B158" s="213"/>
      <c r="C158" s="214"/>
      <c r="D158" s="88"/>
      <c r="E158" s="110"/>
      <c r="F158" s="28"/>
      <c r="G158" s="28"/>
      <c r="H158" s="22" t="str">
        <f>IF(G158="","",ROUNDDOWN('Lesné celky'!$C$2*G158,2))</f>
        <v/>
      </c>
      <c r="I158" s="28"/>
      <c r="J158" s="28"/>
      <c r="K158" s="28"/>
      <c r="L158" s="28"/>
      <c r="M158" s="24">
        <f t="shared" si="9"/>
        <v>0</v>
      </c>
      <c r="N158" s="112" t="str">
        <f t="shared" si="10"/>
        <v/>
      </c>
      <c r="O158" s="31"/>
      <c r="P158" s="33" t="str">
        <f t="shared" si="11"/>
        <v/>
      </c>
      <c r="R158" s="174" t="str">
        <f t="shared" si="12"/>
        <v/>
      </c>
    </row>
    <row r="159" spans="1:18" ht="24.75" customHeight="1" x14ac:dyDescent="0.2">
      <c r="A159" s="212"/>
      <c r="B159" s="213"/>
      <c r="C159" s="214"/>
      <c r="D159" s="88"/>
      <c r="E159" s="110"/>
      <c r="F159" s="28"/>
      <c r="G159" s="28"/>
      <c r="H159" s="22" t="str">
        <f>IF(G159="","",ROUNDDOWN('Lesné celky'!$C$2*G159,2))</f>
        <v/>
      </c>
      <c r="I159" s="28"/>
      <c r="J159" s="28"/>
      <c r="K159" s="28"/>
      <c r="L159" s="28"/>
      <c r="M159" s="24">
        <f t="shared" si="9"/>
        <v>0</v>
      </c>
      <c r="N159" s="112" t="str">
        <f t="shared" si="10"/>
        <v/>
      </c>
      <c r="O159" s="31"/>
      <c r="P159" s="33" t="str">
        <f t="shared" si="11"/>
        <v/>
      </c>
      <c r="R159" s="174" t="str">
        <f t="shared" si="12"/>
        <v/>
      </c>
    </row>
    <row r="160" spans="1:18" ht="24.75" customHeight="1" x14ac:dyDescent="0.2">
      <c r="A160" s="212"/>
      <c r="B160" s="213"/>
      <c r="C160" s="214"/>
      <c r="D160" s="88"/>
      <c r="E160" s="110"/>
      <c r="F160" s="28"/>
      <c r="G160" s="28"/>
      <c r="H160" s="22" t="str">
        <f>IF(G160="","",ROUNDDOWN('Lesné celky'!$C$2*G160,2))</f>
        <v/>
      </c>
      <c r="I160" s="28"/>
      <c r="J160" s="28"/>
      <c r="K160" s="28"/>
      <c r="L160" s="28"/>
      <c r="M160" s="24">
        <f t="shared" si="9"/>
        <v>0</v>
      </c>
      <c r="N160" s="112" t="str">
        <f t="shared" si="10"/>
        <v/>
      </c>
      <c r="O160" s="31"/>
      <c r="P160" s="33" t="str">
        <f t="shared" si="11"/>
        <v/>
      </c>
      <c r="R160" s="174" t="str">
        <f t="shared" si="12"/>
        <v/>
      </c>
    </row>
    <row r="161" spans="1:18" ht="24.75" customHeight="1" x14ac:dyDescent="0.2">
      <c r="A161" s="212"/>
      <c r="B161" s="213"/>
      <c r="C161" s="214"/>
      <c r="D161" s="88"/>
      <c r="E161" s="110"/>
      <c r="F161" s="28"/>
      <c r="G161" s="28"/>
      <c r="H161" s="22" t="str">
        <f>IF(G161="","",ROUNDDOWN('Lesné celky'!$C$2*G161,2))</f>
        <v/>
      </c>
      <c r="I161" s="28"/>
      <c r="J161" s="28"/>
      <c r="K161" s="28"/>
      <c r="L161" s="28"/>
      <c r="M161" s="24">
        <f t="shared" si="9"/>
        <v>0</v>
      </c>
      <c r="N161" s="112" t="str">
        <f t="shared" si="10"/>
        <v/>
      </c>
      <c r="O161" s="31"/>
      <c r="P161" s="33" t="str">
        <f t="shared" si="11"/>
        <v/>
      </c>
      <c r="R161" s="174" t="str">
        <f t="shared" si="12"/>
        <v/>
      </c>
    </row>
    <row r="162" spans="1:18" ht="24.75" customHeight="1" x14ac:dyDescent="0.2">
      <c r="A162" s="212"/>
      <c r="B162" s="213"/>
      <c r="C162" s="214"/>
      <c r="D162" s="88"/>
      <c r="E162" s="110"/>
      <c r="F162" s="28"/>
      <c r="G162" s="28"/>
      <c r="H162" s="22" t="str">
        <f>IF(G162="","",ROUNDDOWN('Lesné celky'!$C$2*G162,2))</f>
        <v/>
      </c>
      <c r="I162" s="28"/>
      <c r="J162" s="28"/>
      <c r="K162" s="28"/>
      <c r="L162" s="28"/>
      <c r="M162" s="24">
        <f t="shared" si="9"/>
        <v>0</v>
      </c>
      <c r="N162" s="112" t="str">
        <f t="shared" si="10"/>
        <v/>
      </c>
      <c r="O162" s="31"/>
      <c r="P162" s="33" t="str">
        <f t="shared" si="11"/>
        <v/>
      </c>
      <c r="R162" s="174" t="str">
        <f t="shared" si="12"/>
        <v/>
      </c>
    </row>
    <row r="163" spans="1:18" ht="24.75" customHeight="1" x14ac:dyDescent="0.2">
      <c r="A163" s="212"/>
      <c r="B163" s="213"/>
      <c r="C163" s="214"/>
      <c r="D163" s="88"/>
      <c r="E163" s="110"/>
      <c r="F163" s="28"/>
      <c r="G163" s="28"/>
      <c r="H163" s="22" t="str">
        <f>IF(G163="","",ROUNDDOWN('Lesné celky'!$C$2*G163,2))</f>
        <v/>
      </c>
      <c r="I163" s="28"/>
      <c r="J163" s="28"/>
      <c r="K163" s="28"/>
      <c r="L163" s="28"/>
      <c r="M163" s="24">
        <f t="shared" si="9"/>
        <v>0</v>
      </c>
      <c r="N163" s="112" t="str">
        <f t="shared" si="10"/>
        <v/>
      </c>
      <c r="O163" s="31"/>
      <c r="P163" s="33" t="str">
        <f t="shared" si="11"/>
        <v/>
      </c>
      <c r="R163" s="174" t="str">
        <f t="shared" si="12"/>
        <v/>
      </c>
    </row>
    <row r="164" spans="1:18" ht="24.75" customHeight="1" x14ac:dyDescent="0.2">
      <c r="A164" s="212"/>
      <c r="B164" s="213"/>
      <c r="C164" s="214"/>
      <c r="D164" s="88"/>
      <c r="E164" s="110"/>
      <c r="F164" s="28"/>
      <c r="G164" s="28"/>
      <c r="H164" s="22" t="str">
        <f>IF(G164="","",ROUNDDOWN('Lesné celky'!$C$2*G164,2))</f>
        <v/>
      </c>
      <c r="I164" s="28"/>
      <c r="J164" s="28"/>
      <c r="K164" s="28"/>
      <c r="L164" s="28"/>
      <c r="M164" s="24">
        <f t="shared" si="9"/>
        <v>0</v>
      </c>
      <c r="N164" s="112" t="str">
        <f t="shared" si="10"/>
        <v/>
      </c>
      <c r="O164" s="31"/>
      <c r="P164" s="33" t="str">
        <f t="shared" si="11"/>
        <v/>
      </c>
      <c r="R164" s="174" t="str">
        <f t="shared" si="12"/>
        <v/>
      </c>
    </row>
    <row r="165" spans="1:18" ht="24.75" customHeight="1" x14ac:dyDescent="0.2">
      <c r="A165" s="212"/>
      <c r="B165" s="213"/>
      <c r="C165" s="214"/>
      <c r="D165" s="88"/>
      <c r="E165" s="110"/>
      <c r="F165" s="28"/>
      <c r="G165" s="28"/>
      <c r="H165" s="22" t="str">
        <f>IF(G165="","",ROUNDDOWN('Lesné celky'!$C$2*G165,2))</f>
        <v/>
      </c>
      <c r="I165" s="28"/>
      <c r="J165" s="28"/>
      <c r="K165" s="28"/>
      <c r="L165" s="28"/>
      <c r="M165" s="24">
        <f t="shared" si="9"/>
        <v>0</v>
      </c>
      <c r="N165" s="112" t="str">
        <f t="shared" si="10"/>
        <v/>
      </c>
      <c r="O165" s="31"/>
      <c r="P165" s="33" t="str">
        <f t="shared" si="11"/>
        <v/>
      </c>
      <c r="R165" s="174" t="str">
        <f t="shared" si="12"/>
        <v/>
      </c>
    </row>
    <row r="166" spans="1:18" ht="24.75" customHeight="1" x14ac:dyDescent="0.2">
      <c r="A166" s="212"/>
      <c r="B166" s="213"/>
      <c r="C166" s="214"/>
      <c r="D166" s="88"/>
      <c r="E166" s="110"/>
      <c r="F166" s="28"/>
      <c r="G166" s="28"/>
      <c r="H166" s="22" t="str">
        <f>IF(G166="","",ROUNDDOWN('Lesné celky'!$C$2*G166,2))</f>
        <v/>
      </c>
      <c r="I166" s="28"/>
      <c r="J166" s="28"/>
      <c r="K166" s="28"/>
      <c r="L166" s="28"/>
      <c r="M166" s="24">
        <f t="shared" si="9"/>
        <v>0</v>
      </c>
      <c r="N166" s="112" t="str">
        <f t="shared" si="10"/>
        <v/>
      </c>
      <c r="O166" s="31"/>
      <c r="P166" s="33" t="str">
        <f t="shared" si="11"/>
        <v/>
      </c>
      <c r="R166" s="174" t="str">
        <f t="shared" si="12"/>
        <v/>
      </c>
    </row>
    <row r="167" spans="1:18" ht="24.75" customHeight="1" x14ac:dyDescent="0.2">
      <c r="A167" s="212"/>
      <c r="B167" s="213"/>
      <c r="C167" s="214"/>
      <c r="D167" s="88"/>
      <c r="E167" s="110"/>
      <c r="F167" s="28"/>
      <c r="G167" s="28"/>
      <c r="H167" s="22" t="str">
        <f>IF(G167="","",ROUNDDOWN('Lesné celky'!$C$2*G167,2))</f>
        <v/>
      </c>
      <c r="I167" s="28"/>
      <c r="J167" s="28"/>
      <c r="K167" s="28"/>
      <c r="L167" s="28"/>
      <c r="M167" s="24">
        <f t="shared" si="9"/>
        <v>0</v>
      </c>
      <c r="N167" s="112" t="str">
        <f t="shared" si="10"/>
        <v/>
      </c>
      <c r="O167" s="31"/>
      <c r="P167" s="33" t="str">
        <f t="shared" si="11"/>
        <v/>
      </c>
      <c r="R167" s="174" t="str">
        <f t="shared" si="12"/>
        <v/>
      </c>
    </row>
    <row r="168" spans="1:18" ht="24.75" customHeight="1" x14ac:dyDescent="0.2">
      <c r="A168" s="212"/>
      <c r="B168" s="213"/>
      <c r="C168" s="214"/>
      <c r="D168" s="88"/>
      <c r="E168" s="110"/>
      <c r="F168" s="28"/>
      <c r="G168" s="28"/>
      <c r="H168" s="22" t="str">
        <f>IF(G168="","",ROUNDDOWN('Lesné celky'!$C$2*G168,2))</f>
        <v/>
      </c>
      <c r="I168" s="28"/>
      <c r="J168" s="28"/>
      <c r="K168" s="28"/>
      <c r="L168" s="28"/>
      <c r="M168" s="24">
        <f t="shared" si="9"/>
        <v>0</v>
      </c>
      <c r="N168" s="112" t="str">
        <f t="shared" si="10"/>
        <v/>
      </c>
      <c r="O168" s="31"/>
      <c r="P168" s="33" t="str">
        <f t="shared" si="11"/>
        <v/>
      </c>
      <c r="R168" s="174" t="str">
        <f t="shared" si="12"/>
        <v/>
      </c>
    </row>
    <row r="169" spans="1:18" ht="24.75" customHeight="1" x14ac:dyDescent="0.2">
      <c r="A169" s="212"/>
      <c r="B169" s="213"/>
      <c r="C169" s="214"/>
      <c r="D169" s="88"/>
      <c r="E169" s="110"/>
      <c r="F169" s="28"/>
      <c r="G169" s="28"/>
      <c r="H169" s="22" t="str">
        <f>IF(G169="","",ROUNDDOWN('Lesné celky'!$C$2*G169,2))</f>
        <v/>
      </c>
      <c r="I169" s="28"/>
      <c r="J169" s="28"/>
      <c r="K169" s="28"/>
      <c r="L169" s="28"/>
      <c r="M169" s="24">
        <f t="shared" si="9"/>
        <v>0</v>
      </c>
      <c r="N169" s="112" t="str">
        <f t="shared" si="10"/>
        <v/>
      </c>
      <c r="O169" s="31"/>
      <c r="P169" s="33" t="str">
        <f t="shared" si="11"/>
        <v/>
      </c>
      <c r="R169" s="174" t="str">
        <f t="shared" si="12"/>
        <v/>
      </c>
    </row>
    <row r="170" spans="1:18" ht="24.75" customHeight="1" x14ac:dyDescent="0.2">
      <c r="A170" s="212"/>
      <c r="B170" s="213"/>
      <c r="C170" s="214"/>
      <c r="D170" s="88"/>
      <c r="E170" s="110"/>
      <c r="F170" s="28"/>
      <c r="G170" s="28"/>
      <c r="H170" s="22" t="str">
        <f>IF(G170="","",ROUNDDOWN('Lesné celky'!$C$2*G170,2))</f>
        <v/>
      </c>
      <c r="I170" s="28"/>
      <c r="J170" s="28"/>
      <c r="K170" s="28"/>
      <c r="L170" s="28"/>
      <c r="M170" s="24">
        <f t="shared" si="9"/>
        <v>0</v>
      </c>
      <c r="N170" s="112" t="str">
        <f t="shared" si="10"/>
        <v/>
      </c>
      <c r="O170" s="31"/>
      <c r="P170" s="33" t="str">
        <f t="shared" si="11"/>
        <v/>
      </c>
      <c r="R170" s="174" t="str">
        <f t="shared" si="12"/>
        <v/>
      </c>
    </row>
    <row r="171" spans="1:18" ht="24.75" customHeight="1" x14ac:dyDescent="0.2">
      <c r="A171" s="212"/>
      <c r="B171" s="213"/>
      <c r="C171" s="214"/>
      <c r="D171" s="88"/>
      <c r="E171" s="110"/>
      <c r="F171" s="28"/>
      <c r="G171" s="28"/>
      <c r="H171" s="22" t="str">
        <f>IF(G171="","",ROUNDDOWN('Lesné celky'!$C$2*G171,2))</f>
        <v/>
      </c>
      <c r="I171" s="28"/>
      <c r="J171" s="28"/>
      <c r="K171" s="28"/>
      <c r="L171" s="28"/>
      <c r="M171" s="24">
        <f t="shared" si="9"/>
        <v>0</v>
      </c>
      <c r="N171" s="112" t="str">
        <f t="shared" si="10"/>
        <v/>
      </c>
      <c r="O171" s="31"/>
      <c r="P171" s="33" t="str">
        <f t="shared" si="11"/>
        <v/>
      </c>
      <c r="R171" s="174" t="str">
        <f t="shared" si="12"/>
        <v/>
      </c>
    </row>
    <row r="172" spans="1:18" ht="24.75" customHeight="1" x14ac:dyDescent="0.2">
      <c r="A172" s="212"/>
      <c r="B172" s="213"/>
      <c r="C172" s="214"/>
      <c r="D172" s="88"/>
      <c r="E172" s="110"/>
      <c r="F172" s="28"/>
      <c r="G172" s="28"/>
      <c r="H172" s="22" t="str">
        <f>IF(G172="","",ROUNDDOWN('Lesné celky'!$C$2*G172,2))</f>
        <v/>
      </c>
      <c r="I172" s="28"/>
      <c r="J172" s="28"/>
      <c r="K172" s="28"/>
      <c r="L172" s="28"/>
      <c r="M172" s="24">
        <f t="shared" si="9"/>
        <v>0</v>
      </c>
      <c r="N172" s="112" t="str">
        <f t="shared" si="10"/>
        <v/>
      </c>
      <c r="O172" s="31"/>
      <c r="P172" s="33" t="str">
        <f t="shared" si="11"/>
        <v/>
      </c>
      <c r="R172" s="174" t="str">
        <f t="shared" si="12"/>
        <v/>
      </c>
    </row>
    <row r="173" spans="1:18" ht="24.75" customHeight="1" x14ac:dyDescent="0.2">
      <c r="A173" s="212"/>
      <c r="B173" s="213"/>
      <c r="C173" s="214"/>
      <c r="D173" s="88"/>
      <c r="E173" s="110"/>
      <c r="F173" s="28"/>
      <c r="G173" s="28"/>
      <c r="H173" s="22" t="str">
        <f>IF(G173="","",ROUNDDOWN('Lesné celky'!$C$2*G173,2))</f>
        <v/>
      </c>
      <c r="I173" s="28"/>
      <c r="J173" s="28"/>
      <c r="K173" s="28"/>
      <c r="L173" s="28"/>
      <c r="M173" s="24">
        <f t="shared" si="9"/>
        <v>0</v>
      </c>
      <c r="N173" s="112" t="str">
        <f t="shared" si="10"/>
        <v/>
      </c>
      <c r="O173" s="31"/>
      <c r="P173" s="33" t="str">
        <f t="shared" si="11"/>
        <v/>
      </c>
      <c r="R173" s="174" t="str">
        <f t="shared" si="12"/>
        <v/>
      </c>
    </row>
    <row r="174" spans="1:18" ht="24.75" customHeight="1" x14ac:dyDescent="0.2">
      <c r="A174" s="212"/>
      <c r="B174" s="213"/>
      <c r="C174" s="214"/>
      <c r="D174" s="88"/>
      <c r="E174" s="110"/>
      <c r="F174" s="28"/>
      <c r="G174" s="28"/>
      <c r="H174" s="22" t="str">
        <f>IF(G174="","",ROUNDDOWN('Lesné celky'!$C$2*G174,2))</f>
        <v/>
      </c>
      <c r="I174" s="28"/>
      <c r="J174" s="28"/>
      <c r="K174" s="28"/>
      <c r="L174" s="28"/>
      <c r="M174" s="24">
        <f t="shared" si="9"/>
        <v>0</v>
      </c>
      <c r="N174" s="112" t="str">
        <f t="shared" si="10"/>
        <v/>
      </c>
      <c r="O174" s="31"/>
      <c r="P174" s="33" t="str">
        <f t="shared" si="11"/>
        <v/>
      </c>
      <c r="R174" s="174" t="str">
        <f t="shared" si="12"/>
        <v/>
      </c>
    </row>
    <row r="175" spans="1:18" ht="24.75" customHeight="1" x14ac:dyDescent="0.2">
      <c r="A175" s="212"/>
      <c r="B175" s="213"/>
      <c r="C175" s="214"/>
      <c r="D175" s="88"/>
      <c r="E175" s="110"/>
      <c r="F175" s="28"/>
      <c r="G175" s="28"/>
      <c r="H175" s="22" t="str">
        <f>IF(G175="","",ROUNDDOWN('Lesné celky'!$C$2*G175,2))</f>
        <v/>
      </c>
      <c r="I175" s="28"/>
      <c r="J175" s="28"/>
      <c r="K175" s="28"/>
      <c r="L175" s="28"/>
      <c r="M175" s="24">
        <f t="shared" si="9"/>
        <v>0</v>
      </c>
      <c r="N175" s="112" t="str">
        <f t="shared" si="10"/>
        <v/>
      </c>
      <c r="O175" s="31"/>
      <c r="P175" s="33" t="str">
        <f t="shared" si="11"/>
        <v/>
      </c>
      <c r="R175" s="174" t="str">
        <f t="shared" si="12"/>
        <v/>
      </c>
    </row>
    <row r="176" spans="1:18" ht="24.75" customHeight="1" x14ac:dyDescent="0.2">
      <c r="A176" s="212"/>
      <c r="B176" s="213"/>
      <c r="C176" s="214"/>
      <c r="D176" s="88"/>
      <c r="E176" s="110"/>
      <c r="F176" s="28"/>
      <c r="G176" s="28"/>
      <c r="H176" s="22" t="str">
        <f>IF(G176="","",ROUNDDOWN('Lesné celky'!$C$2*G176,2))</f>
        <v/>
      </c>
      <c r="I176" s="28"/>
      <c r="J176" s="28"/>
      <c r="K176" s="28"/>
      <c r="L176" s="28"/>
      <c r="M176" s="24">
        <f t="shared" si="9"/>
        <v>0</v>
      </c>
      <c r="N176" s="112" t="str">
        <f t="shared" si="10"/>
        <v/>
      </c>
      <c r="O176" s="31"/>
      <c r="P176" s="33" t="str">
        <f t="shared" si="11"/>
        <v/>
      </c>
      <c r="R176" s="174" t="str">
        <f t="shared" si="12"/>
        <v/>
      </c>
    </row>
    <row r="177" spans="1:18" ht="24.75" customHeight="1" x14ac:dyDescent="0.2">
      <c r="A177" s="212"/>
      <c r="B177" s="213"/>
      <c r="C177" s="214"/>
      <c r="D177" s="88"/>
      <c r="E177" s="110"/>
      <c r="F177" s="28"/>
      <c r="G177" s="28"/>
      <c r="H177" s="22" t="str">
        <f>IF(G177="","",ROUNDDOWN('Lesné celky'!$C$2*G177,2))</f>
        <v/>
      </c>
      <c r="I177" s="28"/>
      <c r="J177" s="28"/>
      <c r="K177" s="28"/>
      <c r="L177" s="28"/>
      <c r="M177" s="24">
        <f t="shared" si="9"/>
        <v>0</v>
      </c>
      <c r="N177" s="112" t="str">
        <f t="shared" si="10"/>
        <v/>
      </c>
      <c r="O177" s="31"/>
      <c r="P177" s="33" t="str">
        <f t="shared" si="11"/>
        <v/>
      </c>
      <c r="R177" s="174" t="str">
        <f t="shared" si="12"/>
        <v/>
      </c>
    </row>
    <row r="178" spans="1:18" ht="24.75" customHeight="1" x14ac:dyDescent="0.2">
      <c r="A178" s="212"/>
      <c r="B178" s="213"/>
      <c r="C178" s="214"/>
      <c r="D178" s="88"/>
      <c r="E178" s="110"/>
      <c r="F178" s="28"/>
      <c r="G178" s="28"/>
      <c r="H178" s="22" t="str">
        <f>IF(G178="","",ROUNDDOWN('Lesné celky'!$C$2*G178,2))</f>
        <v/>
      </c>
      <c r="I178" s="28"/>
      <c r="J178" s="28"/>
      <c r="K178" s="28"/>
      <c r="L178" s="28"/>
      <c r="M178" s="24">
        <f t="shared" si="9"/>
        <v>0</v>
      </c>
      <c r="N178" s="112" t="str">
        <f t="shared" si="10"/>
        <v/>
      </c>
      <c r="O178" s="31"/>
      <c r="P178" s="33" t="str">
        <f t="shared" si="11"/>
        <v/>
      </c>
      <c r="R178" s="174" t="str">
        <f t="shared" si="12"/>
        <v/>
      </c>
    </row>
    <row r="179" spans="1:18" ht="24.75" customHeight="1" x14ac:dyDescent="0.2">
      <c r="A179" s="212"/>
      <c r="B179" s="213"/>
      <c r="C179" s="214"/>
      <c r="D179" s="88"/>
      <c r="E179" s="110"/>
      <c r="F179" s="28"/>
      <c r="G179" s="28"/>
      <c r="H179" s="22" t="str">
        <f>IF(G179="","",ROUNDDOWN('Lesné celky'!$C$2*G179,2))</f>
        <v/>
      </c>
      <c r="I179" s="28"/>
      <c r="J179" s="28"/>
      <c r="K179" s="28"/>
      <c r="L179" s="28"/>
      <c r="M179" s="24">
        <f t="shared" si="9"/>
        <v>0</v>
      </c>
      <c r="N179" s="112" t="str">
        <f t="shared" si="10"/>
        <v/>
      </c>
      <c r="O179" s="31"/>
      <c r="P179" s="33" t="str">
        <f t="shared" si="11"/>
        <v/>
      </c>
      <c r="R179" s="174" t="str">
        <f t="shared" si="12"/>
        <v/>
      </c>
    </row>
    <row r="180" spans="1:18" ht="24.75" customHeight="1" x14ac:dyDescent="0.2">
      <c r="A180" s="212"/>
      <c r="B180" s="213"/>
      <c r="C180" s="214"/>
      <c r="D180" s="88"/>
      <c r="E180" s="110"/>
      <c r="F180" s="28"/>
      <c r="G180" s="28"/>
      <c r="H180" s="22" t="str">
        <f>IF(G180="","",ROUNDDOWN('Lesné celky'!$C$2*G180,2))</f>
        <v/>
      </c>
      <c r="I180" s="28"/>
      <c r="J180" s="28"/>
      <c r="K180" s="28"/>
      <c r="L180" s="28"/>
      <c r="M180" s="24">
        <f t="shared" si="9"/>
        <v>0</v>
      </c>
      <c r="N180" s="112" t="str">
        <f t="shared" si="10"/>
        <v/>
      </c>
      <c r="O180" s="31"/>
      <c r="P180" s="33" t="str">
        <f t="shared" si="11"/>
        <v/>
      </c>
      <c r="R180" s="174" t="str">
        <f t="shared" si="12"/>
        <v/>
      </c>
    </row>
    <row r="181" spans="1:18" ht="24.75" customHeight="1" x14ac:dyDescent="0.2">
      <c r="A181" s="212"/>
      <c r="B181" s="213"/>
      <c r="C181" s="214"/>
      <c r="D181" s="88"/>
      <c r="E181" s="110"/>
      <c r="F181" s="28"/>
      <c r="G181" s="28"/>
      <c r="H181" s="22" t="str">
        <f>IF(G181="","",ROUNDDOWN('Lesné celky'!$C$2*G181,2))</f>
        <v/>
      </c>
      <c r="I181" s="28"/>
      <c r="J181" s="28"/>
      <c r="K181" s="28"/>
      <c r="L181" s="28"/>
      <c r="M181" s="24">
        <f t="shared" si="9"/>
        <v>0</v>
      </c>
      <c r="N181" s="112" t="str">
        <f t="shared" si="10"/>
        <v/>
      </c>
      <c r="O181" s="31"/>
      <c r="P181" s="33" t="str">
        <f t="shared" si="11"/>
        <v/>
      </c>
      <c r="R181" s="174" t="str">
        <f t="shared" si="12"/>
        <v/>
      </c>
    </row>
    <row r="182" spans="1:18" ht="24.75" customHeight="1" x14ac:dyDescent="0.2">
      <c r="A182" s="212"/>
      <c r="B182" s="213"/>
      <c r="C182" s="214"/>
      <c r="D182" s="88"/>
      <c r="E182" s="110"/>
      <c r="F182" s="28"/>
      <c r="G182" s="28"/>
      <c r="H182" s="22" t="str">
        <f>IF(G182="","",ROUNDDOWN('Lesné celky'!$C$2*G182,2))</f>
        <v/>
      </c>
      <c r="I182" s="28"/>
      <c r="J182" s="28"/>
      <c r="K182" s="28"/>
      <c r="L182" s="28"/>
      <c r="M182" s="24">
        <f t="shared" si="9"/>
        <v>0</v>
      </c>
      <c r="N182" s="112" t="str">
        <f t="shared" si="10"/>
        <v/>
      </c>
      <c r="O182" s="31"/>
      <c r="P182" s="33" t="str">
        <f t="shared" si="11"/>
        <v/>
      </c>
      <c r="R182" s="174" t="str">
        <f t="shared" si="12"/>
        <v/>
      </c>
    </row>
    <row r="183" spans="1:18" ht="24.75" customHeight="1" x14ac:dyDescent="0.2">
      <c r="A183" s="212"/>
      <c r="B183" s="213"/>
      <c r="C183" s="214"/>
      <c r="D183" s="88"/>
      <c r="E183" s="110"/>
      <c r="F183" s="28"/>
      <c r="G183" s="28"/>
      <c r="H183" s="22" t="str">
        <f>IF(G183="","",ROUNDDOWN('Lesné celky'!$C$2*G183,2))</f>
        <v/>
      </c>
      <c r="I183" s="28"/>
      <c r="J183" s="28"/>
      <c r="K183" s="28"/>
      <c r="L183" s="28"/>
      <c r="M183" s="24">
        <f t="shared" si="9"/>
        <v>0</v>
      </c>
      <c r="N183" s="112" t="str">
        <f t="shared" si="10"/>
        <v/>
      </c>
      <c r="O183" s="31"/>
      <c r="P183" s="33" t="str">
        <f t="shared" si="11"/>
        <v/>
      </c>
      <c r="R183" s="174" t="str">
        <f t="shared" si="12"/>
        <v/>
      </c>
    </row>
    <row r="184" spans="1:18" ht="24.75" customHeight="1" x14ac:dyDescent="0.2">
      <c r="A184" s="212"/>
      <c r="B184" s="213"/>
      <c r="C184" s="214"/>
      <c r="D184" s="88"/>
      <c r="E184" s="110"/>
      <c r="F184" s="28"/>
      <c r="G184" s="28"/>
      <c r="H184" s="22" t="str">
        <f>IF(G184="","",ROUNDDOWN('Lesné celky'!$C$2*G184,2))</f>
        <v/>
      </c>
      <c r="I184" s="28"/>
      <c r="J184" s="28"/>
      <c r="K184" s="28"/>
      <c r="L184" s="28"/>
      <c r="M184" s="24">
        <f t="shared" si="9"/>
        <v>0</v>
      </c>
      <c r="N184" s="112" t="str">
        <f t="shared" si="10"/>
        <v/>
      </c>
      <c r="O184" s="31"/>
      <c r="P184" s="33" t="str">
        <f t="shared" si="11"/>
        <v/>
      </c>
      <c r="R184" s="174" t="str">
        <f t="shared" si="12"/>
        <v/>
      </c>
    </row>
    <row r="185" spans="1:18" ht="24.75" customHeight="1" x14ac:dyDescent="0.2">
      <c r="A185" s="212"/>
      <c r="B185" s="213"/>
      <c r="C185" s="214"/>
      <c r="D185" s="88"/>
      <c r="E185" s="110"/>
      <c r="F185" s="28"/>
      <c r="G185" s="28"/>
      <c r="H185" s="22" t="str">
        <f>IF(G185="","",ROUNDDOWN('Lesné celky'!$C$2*G185,2))</f>
        <v/>
      </c>
      <c r="I185" s="28"/>
      <c r="J185" s="28"/>
      <c r="K185" s="28"/>
      <c r="L185" s="28"/>
      <c r="M185" s="24">
        <f t="shared" si="9"/>
        <v>0</v>
      </c>
      <c r="N185" s="112" t="str">
        <f t="shared" si="10"/>
        <v/>
      </c>
      <c r="O185" s="31"/>
      <c r="P185" s="33" t="str">
        <f t="shared" si="11"/>
        <v/>
      </c>
      <c r="R185" s="174" t="str">
        <f t="shared" si="12"/>
        <v/>
      </c>
    </row>
    <row r="186" spans="1:18" ht="24.75" customHeight="1" x14ac:dyDescent="0.2">
      <c r="A186" s="212"/>
      <c r="B186" s="213"/>
      <c r="C186" s="214"/>
      <c r="D186" s="88"/>
      <c r="E186" s="110"/>
      <c r="F186" s="28"/>
      <c r="G186" s="28"/>
      <c r="H186" s="22" t="str">
        <f>IF(G186="","",ROUNDDOWN('Lesné celky'!$C$2*G186,2))</f>
        <v/>
      </c>
      <c r="I186" s="28"/>
      <c r="J186" s="28"/>
      <c r="K186" s="28"/>
      <c r="L186" s="28"/>
      <c r="M186" s="24">
        <f t="shared" si="9"/>
        <v>0</v>
      </c>
      <c r="N186" s="112" t="str">
        <f t="shared" si="10"/>
        <v/>
      </c>
      <c r="O186" s="31"/>
      <c r="P186" s="33" t="str">
        <f t="shared" si="11"/>
        <v/>
      </c>
      <c r="R186" s="174" t="str">
        <f t="shared" si="12"/>
        <v/>
      </c>
    </row>
    <row r="187" spans="1:18" ht="24.75" customHeight="1" x14ac:dyDescent="0.2">
      <c r="A187" s="212"/>
      <c r="B187" s="213"/>
      <c r="C187" s="214"/>
      <c r="D187" s="88"/>
      <c r="E187" s="110"/>
      <c r="F187" s="28"/>
      <c r="G187" s="28"/>
      <c r="H187" s="22" t="str">
        <f>IF(G187="","",ROUNDDOWN('Lesné celky'!$C$2*G187,2))</f>
        <v/>
      </c>
      <c r="I187" s="28"/>
      <c r="J187" s="28"/>
      <c r="K187" s="28"/>
      <c r="L187" s="28"/>
      <c r="M187" s="24">
        <f t="shared" si="9"/>
        <v>0</v>
      </c>
      <c r="N187" s="112" t="str">
        <f t="shared" si="10"/>
        <v/>
      </c>
      <c r="O187" s="31"/>
      <c r="P187" s="33" t="str">
        <f t="shared" si="11"/>
        <v/>
      </c>
      <c r="R187" s="174" t="str">
        <f t="shared" si="12"/>
        <v/>
      </c>
    </row>
    <row r="188" spans="1:18" ht="24.75" customHeight="1" x14ac:dyDescent="0.2">
      <c r="A188" s="212"/>
      <c r="B188" s="213"/>
      <c r="C188" s="214"/>
      <c r="D188" s="88"/>
      <c r="E188" s="110"/>
      <c r="F188" s="28"/>
      <c r="G188" s="28"/>
      <c r="H188" s="22" t="str">
        <f>IF(G188="","",ROUNDDOWN('Lesné celky'!$C$2*G188,2))</f>
        <v/>
      </c>
      <c r="I188" s="28"/>
      <c r="J188" s="28"/>
      <c r="K188" s="28"/>
      <c r="L188" s="28"/>
      <c r="M188" s="24">
        <f t="shared" si="9"/>
        <v>0</v>
      </c>
      <c r="N188" s="112" t="str">
        <f t="shared" si="10"/>
        <v/>
      </c>
      <c r="O188" s="31"/>
      <c r="P188" s="33" t="str">
        <f t="shared" si="11"/>
        <v/>
      </c>
      <c r="R188" s="174" t="str">
        <f t="shared" si="12"/>
        <v/>
      </c>
    </row>
    <row r="189" spans="1:18" ht="24.75" customHeight="1" x14ac:dyDescent="0.2">
      <c r="A189" s="212"/>
      <c r="B189" s="213"/>
      <c r="C189" s="214"/>
      <c r="D189" s="88"/>
      <c r="E189" s="110"/>
      <c r="F189" s="28"/>
      <c r="G189" s="28"/>
      <c r="H189" s="22" t="str">
        <f>IF(G189="","",ROUNDDOWN('Lesné celky'!$C$2*G189,2))</f>
        <v/>
      </c>
      <c r="I189" s="28"/>
      <c r="J189" s="28"/>
      <c r="K189" s="28"/>
      <c r="L189" s="28"/>
      <c r="M189" s="24">
        <f t="shared" si="9"/>
        <v>0</v>
      </c>
      <c r="N189" s="112" t="str">
        <f t="shared" si="10"/>
        <v/>
      </c>
      <c r="O189" s="31"/>
      <c r="P189" s="33" t="str">
        <f t="shared" si="11"/>
        <v/>
      </c>
      <c r="R189" s="174" t="str">
        <f t="shared" si="12"/>
        <v/>
      </c>
    </row>
    <row r="190" spans="1:18" ht="24.75" customHeight="1" x14ac:dyDescent="0.2">
      <c r="A190" s="212"/>
      <c r="B190" s="213"/>
      <c r="C190" s="214"/>
      <c r="D190" s="88"/>
      <c r="E190" s="110"/>
      <c r="F190" s="28"/>
      <c r="G190" s="28"/>
      <c r="H190" s="22" t="str">
        <f>IF(G190="","",ROUNDDOWN('Lesné celky'!$C$2*G190,2))</f>
        <v/>
      </c>
      <c r="I190" s="28"/>
      <c r="J190" s="28"/>
      <c r="K190" s="28"/>
      <c r="L190" s="28"/>
      <c r="M190" s="24">
        <f t="shared" si="9"/>
        <v>0</v>
      </c>
      <c r="N190" s="112" t="str">
        <f t="shared" si="10"/>
        <v/>
      </c>
      <c r="O190" s="31"/>
      <c r="P190" s="33" t="str">
        <f t="shared" si="11"/>
        <v/>
      </c>
      <c r="R190" s="174" t="str">
        <f t="shared" si="12"/>
        <v/>
      </c>
    </row>
    <row r="191" spans="1:18" ht="24.75" customHeight="1" x14ac:dyDescent="0.2">
      <c r="A191" s="212"/>
      <c r="B191" s="213"/>
      <c r="C191" s="214"/>
      <c r="D191" s="88"/>
      <c r="E191" s="110"/>
      <c r="F191" s="28"/>
      <c r="G191" s="28"/>
      <c r="H191" s="22" t="str">
        <f>IF(G191="","",ROUNDDOWN('Lesné celky'!$C$2*G191,2))</f>
        <v/>
      </c>
      <c r="I191" s="28"/>
      <c r="J191" s="28"/>
      <c r="K191" s="28"/>
      <c r="L191" s="28"/>
      <c r="M191" s="24">
        <f t="shared" si="9"/>
        <v>0</v>
      </c>
      <c r="N191" s="112" t="str">
        <f t="shared" si="10"/>
        <v/>
      </c>
      <c r="O191" s="31"/>
      <c r="P191" s="33" t="str">
        <f t="shared" si="11"/>
        <v/>
      </c>
      <c r="R191" s="174" t="str">
        <f t="shared" si="12"/>
        <v/>
      </c>
    </row>
    <row r="192" spans="1:18" ht="24.75" customHeight="1" x14ac:dyDescent="0.2">
      <c r="A192" s="212"/>
      <c r="B192" s="213"/>
      <c r="C192" s="214"/>
      <c r="D192" s="88"/>
      <c r="E192" s="110"/>
      <c r="F192" s="28"/>
      <c r="G192" s="28"/>
      <c r="H192" s="22" t="str">
        <f>IF(G192="","",ROUNDDOWN('Lesné celky'!$C$2*G192,2))</f>
        <v/>
      </c>
      <c r="I192" s="28"/>
      <c r="J192" s="28"/>
      <c r="K192" s="28"/>
      <c r="L192" s="28"/>
      <c r="M192" s="24">
        <f t="shared" si="9"/>
        <v>0</v>
      </c>
      <c r="N192" s="112" t="str">
        <f t="shared" si="10"/>
        <v/>
      </c>
      <c r="O192" s="31"/>
      <c r="P192" s="33" t="str">
        <f t="shared" si="11"/>
        <v/>
      </c>
      <c r="R192" s="174" t="str">
        <f t="shared" si="12"/>
        <v/>
      </c>
    </row>
    <row r="193" spans="1:18" ht="24.75" customHeight="1" x14ac:dyDescent="0.2">
      <c r="A193" s="212"/>
      <c r="B193" s="213"/>
      <c r="C193" s="214"/>
      <c r="D193" s="88"/>
      <c r="E193" s="110"/>
      <c r="F193" s="28"/>
      <c r="G193" s="28"/>
      <c r="H193" s="22" t="str">
        <f>IF(G193="","",ROUNDDOWN('Lesné celky'!$C$2*G193,2))</f>
        <v/>
      </c>
      <c r="I193" s="28"/>
      <c r="J193" s="28"/>
      <c r="K193" s="28"/>
      <c r="L193" s="28"/>
      <c r="M193" s="24">
        <f t="shared" si="9"/>
        <v>0</v>
      </c>
      <c r="N193" s="112" t="str">
        <f t="shared" si="10"/>
        <v/>
      </c>
      <c r="O193" s="31"/>
      <c r="P193" s="33" t="str">
        <f t="shared" si="11"/>
        <v/>
      </c>
      <c r="R193" s="174" t="str">
        <f t="shared" si="12"/>
        <v/>
      </c>
    </row>
    <row r="194" spans="1:18" ht="24.75" customHeight="1" x14ac:dyDescent="0.2">
      <c r="A194" s="212"/>
      <c r="B194" s="213"/>
      <c r="C194" s="214"/>
      <c r="D194" s="88"/>
      <c r="E194" s="110"/>
      <c r="F194" s="28"/>
      <c r="G194" s="28"/>
      <c r="H194" s="22" t="str">
        <f>IF(G194="","",ROUNDDOWN('Lesné celky'!$C$2*G194,2))</f>
        <v/>
      </c>
      <c r="I194" s="28"/>
      <c r="J194" s="28"/>
      <c r="K194" s="28"/>
      <c r="L194" s="28"/>
      <c r="M194" s="24">
        <f t="shared" ref="M194:M257" si="13">SUM(I194:L194)</f>
        <v>0</v>
      </c>
      <c r="N194" s="112" t="str">
        <f t="shared" ref="N194:N257" si="14">IF(ROUNDDOWN(F194*G194,2)-ROUNDDOWN(SUM(I194:L194),2)=0,"","zlý súčet")</f>
        <v/>
      </c>
      <c r="O194" s="31"/>
      <c r="P194" s="33" t="str">
        <f t="shared" si="11"/>
        <v/>
      </c>
      <c r="R194" s="174" t="str">
        <f t="shared" si="12"/>
        <v/>
      </c>
    </row>
    <row r="195" spans="1:18" ht="24.75" customHeight="1" x14ac:dyDescent="0.2">
      <c r="A195" s="212"/>
      <c r="B195" s="213"/>
      <c r="C195" s="214"/>
      <c r="D195" s="88"/>
      <c r="E195" s="110"/>
      <c r="F195" s="28"/>
      <c r="G195" s="28"/>
      <c r="H195" s="22" t="str">
        <f>IF(G195="","",ROUNDDOWN('Lesné celky'!$C$2*G195,2))</f>
        <v/>
      </c>
      <c r="I195" s="28"/>
      <c r="J195" s="28"/>
      <c r="K195" s="28"/>
      <c r="L195" s="28"/>
      <c r="M195" s="24">
        <f t="shared" si="13"/>
        <v>0</v>
      </c>
      <c r="N195" s="112" t="str">
        <f t="shared" si="14"/>
        <v/>
      </c>
      <c r="O195" s="31"/>
      <c r="P195" s="33" t="str">
        <f t="shared" si="11"/>
        <v/>
      </c>
      <c r="R195" s="174" t="str">
        <f t="shared" si="12"/>
        <v/>
      </c>
    </row>
    <row r="196" spans="1:18" ht="24.75" customHeight="1" x14ac:dyDescent="0.2">
      <c r="A196" s="212"/>
      <c r="B196" s="213"/>
      <c r="C196" s="214"/>
      <c r="D196" s="88"/>
      <c r="E196" s="110"/>
      <c r="F196" s="28"/>
      <c r="G196" s="28"/>
      <c r="H196" s="22" t="str">
        <f>IF(G196="","",ROUNDDOWN('Lesné celky'!$C$2*G196,2))</f>
        <v/>
      </c>
      <c r="I196" s="28"/>
      <c r="J196" s="28"/>
      <c r="K196" s="28"/>
      <c r="L196" s="28"/>
      <c r="M196" s="24">
        <f t="shared" si="13"/>
        <v>0</v>
      </c>
      <c r="N196" s="112" t="str">
        <f t="shared" si="14"/>
        <v/>
      </c>
      <c r="O196" s="31"/>
      <c r="P196" s="33" t="str">
        <f t="shared" si="11"/>
        <v/>
      </c>
      <c r="R196" s="174" t="str">
        <f t="shared" si="12"/>
        <v/>
      </c>
    </row>
    <row r="197" spans="1:18" ht="24.75" customHeight="1" x14ac:dyDescent="0.2">
      <c r="A197" s="212"/>
      <c r="B197" s="213"/>
      <c r="C197" s="214"/>
      <c r="D197" s="88"/>
      <c r="E197" s="110"/>
      <c r="F197" s="28"/>
      <c r="G197" s="28"/>
      <c r="H197" s="22" t="str">
        <f>IF(G197="","",ROUNDDOWN('Lesné celky'!$C$2*G197,2))</f>
        <v/>
      </c>
      <c r="I197" s="28"/>
      <c r="J197" s="28"/>
      <c r="K197" s="28"/>
      <c r="L197" s="28"/>
      <c r="M197" s="24">
        <f t="shared" si="13"/>
        <v>0</v>
      </c>
      <c r="N197" s="112" t="str">
        <f t="shared" si="14"/>
        <v/>
      </c>
      <c r="O197" s="31"/>
      <c r="P197" s="33" t="str">
        <f t="shared" si="11"/>
        <v/>
      </c>
      <c r="R197" s="174" t="str">
        <f t="shared" si="12"/>
        <v/>
      </c>
    </row>
    <row r="198" spans="1:18" ht="24.75" customHeight="1" x14ac:dyDescent="0.2">
      <c r="A198" s="212"/>
      <c r="B198" s="213"/>
      <c r="C198" s="214"/>
      <c r="D198" s="88"/>
      <c r="E198" s="110"/>
      <c r="F198" s="28"/>
      <c r="G198" s="28"/>
      <c r="H198" s="22" t="str">
        <f>IF(G198="","",ROUNDDOWN('Lesné celky'!$C$2*G198,2))</f>
        <v/>
      </c>
      <c r="I198" s="28"/>
      <c r="J198" s="28"/>
      <c r="K198" s="28"/>
      <c r="L198" s="28"/>
      <c r="M198" s="24">
        <f t="shared" si="13"/>
        <v>0</v>
      </c>
      <c r="N198" s="112" t="str">
        <f t="shared" si="14"/>
        <v/>
      </c>
      <c r="O198" s="31"/>
      <c r="P198" s="33" t="str">
        <f t="shared" si="11"/>
        <v/>
      </c>
      <c r="R198" s="174" t="str">
        <f t="shared" si="12"/>
        <v/>
      </c>
    </row>
    <row r="199" spans="1:18" ht="24.75" customHeight="1" x14ac:dyDescent="0.2">
      <c r="A199" s="212"/>
      <c r="B199" s="213"/>
      <c r="C199" s="214"/>
      <c r="D199" s="88"/>
      <c r="E199" s="110"/>
      <c r="F199" s="28"/>
      <c r="G199" s="28"/>
      <c r="H199" s="22" t="str">
        <f>IF(G199="","",ROUNDDOWN('Lesné celky'!$C$2*G199,2))</f>
        <v/>
      </c>
      <c r="I199" s="28"/>
      <c r="J199" s="28"/>
      <c r="K199" s="28"/>
      <c r="L199" s="28"/>
      <c r="M199" s="24">
        <f t="shared" si="13"/>
        <v>0</v>
      </c>
      <c r="N199" s="112" t="str">
        <f t="shared" si="14"/>
        <v/>
      </c>
      <c r="O199" s="31"/>
      <c r="P199" s="33" t="str">
        <f t="shared" si="11"/>
        <v/>
      </c>
      <c r="R199" s="174" t="str">
        <f t="shared" si="12"/>
        <v/>
      </c>
    </row>
    <row r="200" spans="1:18" ht="24.75" customHeight="1" x14ac:dyDescent="0.2">
      <c r="A200" s="212"/>
      <c r="B200" s="213"/>
      <c r="C200" s="214"/>
      <c r="D200" s="88"/>
      <c r="E200" s="110"/>
      <c r="F200" s="28"/>
      <c r="G200" s="28"/>
      <c r="H200" s="22" t="str">
        <f>IF(G200="","",ROUNDDOWN('Lesné celky'!$C$2*G200,2))</f>
        <v/>
      </c>
      <c r="I200" s="28"/>
      <c r="J200" s="28"/>
      <c r="K200" s="28"/>
      <c r="L200" s="28"/>
      <c r="M200" s="24">
        <f t="shared" si="13"/>
        <v>0</v>
      </c>
      <c r="N200" s="112" t="str">
        <f t="shared" si="14"/>
        <v/>
      </c>
      <c r="O200" s="31"/>
      <c r="P200" s="33" t="str">
        <f t="shared" si="11"/>
        <v/>
      </c>
      <c r="R200" s="174" t="str">
        <f t="shared" si="12"/>
        <v/>
      </c>
    </row>
    <row r="201" spans="1:18" ht="24.75" customHeight="1" x14ac:dyDescent="0.2">
      <c r="A201" s="212"/>
      <c r="B201" s="213"/>
      <c r="C201" s="214"/>
      <c r="D201" s="88"/>
      <c r="E201" s="110"/>
      <c r="F201" s="28"/>
      <c r="G201" s="28"/>
      <c r="H201" s="22" t="str">
        <f>IF(G201="","",ROUNDDOWN('Lesné celky'!$C$2*G201,2))</f>
        <v/>
      </c>
      <c r="I201" s="28"/>
      <c r="J201" s="28"/>
      <c r="K201" s="28"/>
      <c r="L201" s="28"/>
      <c r="M201" s="24">
        <f t="shared" si="13"/>
        <v>0</v>
      </c>
      <c r="N201" s="112" t="str">
        <f t="shared" si="14"/>
        <v/>
      </c>
      <c r="O201" s="31"/>
      <c r="P201" s="33" t="str">
        <f t="shared" si="11"/>
        <v/>
      </c>
      <c r="R201" s="174" t="str">
        <f t="shared" si="12"/>
        <v/>
      </c>
    </row>
    <row r="202" spans="1:18" ht="24.75" customHeight="1" x14ac:dyDescent="0.2">
      <c r="A202" s="212"/>
      <c r="B202" s="213"/>
      <c r="C202" s="214"/>
      <c r="D202" s="88"/>
      <c r="E202" s="110"/>
      <c r="F202" s="28"/>
      <c r="G202" s="28"/>
      <c r="H202" s="22" t="str">
        <f>IF(G202="","",ROUNDDOWN('Lesné celky'!$C$2*G202,2))</f>
        <v/>
      </c>
      <c r="I202" s="28"/>
      <c r="J202" s="28"/>
      <c r="K202" s="28"/>
      <c r="L202" s="28"/>
      <c r="M202" s="24">
        <f t="shared" si="13"/>
        <v>0</v>
      </c>
      <c r="N202" s="112" t="str">
        <f t="shared" si="14"/>
        <v/>
      </c>
      <c r="O202" s="31"/>
      <c r="P202" s="33" t="str">
        <f t="shared" si="11"/>
        <v/>
      </c>
      <c r="R202" s="174" t="str">
        <f t="shared" si="12"/>
        <v/>
      </c>
    </row>
    <row r="203" spans="1:18" ht="24.75" customHeight="1" x14ac:dyDescent="0.2">
      <c r="A203" s="212"/>
      <c r="B203" s="213"/>
      <c r="C203" s="214"/>
      <c r="D203" s="88"/>
      <c r="E203" s="110"/>
      <c r="F203" s="28"/>
      <c r="G203" s="28"/>
      <c r="H203" s="22" t="str">
        <f>IF(G203="","",ROUNDDOWN('Lesné celky'!$C$2*G203,2))</f>
        <v/>
      </c>
      <c r="I203" s="28"/>
      <c r="J203" s="28"/>
      <c r="K203" s="28"/>
      <c r="L203" s="28"/>
      <c r="M203" s="24">
        <f t="shared" si="13"/>
        <v>0</v>
      </c>
      <c r="N203" s="112" t="str">
        <f t="shared" si="14"/>
        <v/>
      </c>
      <c r="O203" s="31"/>
      <c r="P203" s="33" t="str">
        <f t="shared" si="11"/>
        <v/>
      </c>
      <c r="R203" s="174" t="str">
        <f t="shared" si="12"/>
        <v/>
      </c>
    </row>
    <row r="204" spans="1:18" ht="24.75" customHeight="1" x14ac:dyDescent="0.2">
      <c r="A204" s="212"/>
      <c r="B204" s="213"/>
      <c r="C204" s="214"/>
      <c r="D204" s="88"/>
      <c r="E204" s="110"/>
      <c r="F204" s="28"/>
      <c r="G204" s="28"/>
      <c r="H204" s="22" t="str">
        <f>IF(G204="","",ROUNDDOWN('Lesné celky'!$C$2*G204,2))</f>
        <v/>
      </c>
      <c r="I204" s="28"/>
      <c r="J204" s="28"/>
      <c r="K204" s="28"/>
      <c r="L204" s="28"/>
      <c r="M204" s="24">
        <f t="shared" si="13"/>
        <v>0</v>
      </c>
      <c r="N204" s="112" t="str">
        <f t="shared" si="14"/>
        <v/>
      </c>
      <c r="O204" s="31"/>
      <c r="P204" s="33" t="str">
        <f t="shared" si="11"/>
        <v/>
      </c>
      <c r="R204" s="174" t="str">
        <f t="shared" si="12"/>
        <v/>
      </c>
    </row>
    <row r="205" spans="1:18" ht="24.75" customHeight="1" x14ac:dyDescent="0.2">
      <c r="A205" s="212"/>
      <c r="B205" s="213"/>
      <c r="C205" s="214"/>
      <c r="D205" s="88"/>
      <c r="E205" s="110"/>
      <c r="F205" s="28"/>
      <c r="G205" s="28"/>
      <c r="H205" s="22" t="str">
        <f>IF(G205="","",ROUNDDOWN('Lesné celky'!$C$2*G205,2))</f>
        <v/>
      </c>
      <c r="I205" s="28"/>
      <c r="J205" s="28"/>
      <c r="K205" s="28"/>
      <c r="L205" s="28"/>
      <c r="M205" s="24">
        <f t="shared" si="13"/>
        <v>0</v>
      </c>
      <c r="N205" s="112" t="str">
        <f t="shared" si="14"/>
        <v/>
      </c>
      <c r="O205" s="31"/>
      <c r="P205" s="33" t="str">
        <f t="shared" si="11"/>
        <v/>
      </c>
      <c r="R205" s="174" t="str">
        <f t="shared" si="12"/>
        <v/>
      </c>
    </row>
    <row r="206" spans="1:18" ht="24.75" customHeight="1" x14ac:dyDescent="0.2">
      <c r="A206" s="212"/>
      <c r="B206" s="213"/>
      <c r="C206" s="214"/>
      <c r="D206" s="88"/>
      <c r="E206" s="110"/>
      <c r="F206" s="28"/>
      <c r="G206" s="28"/>
      <c r="H206" s="22" t="str">
        <f>IF(G206="","",ROUNDDOWN('Lesné celky'!$C$2*G206,2))</f>
        <v/>
      </c>
      <c r="I206" s="28"/>
      <c r="J206" s="28"/>
      <c r="K206" s="28"/>
      <c r="L206" s="28"/>
      <c r="M206" s="24">
        <f t="shared" si="13"/>
        <v>0</v>
      </c>
      <c r="N206" s="112" t="str">
        <f t="shared" si="14"/>
        <v/>
      </c>
      <c r="O206" s="31"/>
      <c r="P206" s="33" t="str">
        <f t="shared" si="11"/>
        <v/>
      </c>
      <c r="R206" s="174" t="str">
        <f t="shared" si="12"/>
        <v/>
      </c>
    </row>
    <row r="207" spans="1:18" ht="24.75" customHeight="1" x14ac:dyDescent="0.2">
      <c r="A207" s="212"/>
      <c r="B207" s="213"/>
      <c r="C207" s="214"/>
      <c r="D207" s="88"/>
      <c r="E207" s="110"/>
      <c r="F207" s="28"/>
      <c r="G207" s="28"/>
      <c r="H207" s="22" t="str">
        <f>IF(G207="","",ROUNDDOWN('Lesné celky'!$C$2*G207,2))</f>
        <v/>
      </c>
      <c r="I207" s="28"/>
      <c r="J207" s="28"/>
      <c r="K207" s="28"/>
      <c r="L207" s="28"/>
      <c r="M207" s="24">
        <f t="shared" si="13"/>
        <v>0</v>
      </c>
      <c r="N207" s="112" t="str">
        <f t="shared" si="14"/>
        <v/>
      </c>
      <c r="O207" s="31"/>
      <c r="P207" s="33" t="str">
        <f t="shared" si="11"/>
        <v/>
      </c>
      <c r="R207" s="174" t="str">
        <f t="shared" si="12"/>
        <v/>
      </c>
    </row>
    <row r="208" spans="1:18" ht="24.75" customHeight="1" x14ac:dyDescent="0.2">
      <c r="A208" s="212"/>
      <c r="B208" s="213"/>
      <c r="C208" s="214"/>
      <c r="D208" s="88"/>
      <c r="E208" s="110"/>
      <c r="F208" s="28"/>
      <c r="G208" s="28"/>
      <c r="H208" s="22" t="str">
        <f>IF(G208="","",ROUNDDOWN('Lesné celky'!$C$2*G208,2))</f>
        <v/>
      </c>
      <c r="I208" s="28"/>
      <c r="J208" s="28"/>
      <c r="K208" s="28"/>
      <c r="L208" s="28"/>
      <c r="M208" s="24">
        <f t="shared" si="13"/>
        <v>0</v>
      </c>
      <c r="N208" s="112" t="str">
        <f t="shared" si="14"/>
        <v/>
      </c>
      <c r="O208" s="31"/>
      <c r="P208" s="33" t="str">
        <f t="shared" si="11"/>
        <v/>
      </c>
      <c r="R208" s="174" t="str">
        <f t="shared" si="12"/>
        <v/>
      </c>
    </row>
    <row r="209" spans="1:18" ht="24.75" customHeight="1" x14ac:dyDescent="0.2">
      <c r="A209" s="212"/>
      <c r="B209" s="213"/>
      <c r="C209" s="214"/>
      <c r="D209" s="88"/>
      <c r="E209" s="110"/>
      <c r="F209" s="28"/>
      <c r="G209" s="28"/>
      <c r="H209" s="22" t="str">
        <f>IF(G209="","",ROUNDDOWN('Lesné celky'!$C$2*G209,2))</f>
        <v/>
      </c>
      <c r="I209" s="28"/>
      <c r="J209" s="28"/>
      <c r="K209" s="28"/>
      <c r="L209" s="28"/>
      <c r="M209" s="24">
        <f t="shared" si="13"/>
        <v>0</v>
      </c>
      <c r="N209" s="112" t="str">
        <f t="shared" si="14"/>
        <v/>
      </c>
      <c r="O209" s="31"/>
      <c r="P209" s="33" t="str">
        <f t="shared" si="11"/>
        <v/>
      </c>
      <c r="R209" s="174" t="str">
        <f t="shared" si="12"/>
        <v/>
      </c>
    </row>
    <row r="210" spans="1:18" ht="24.75" customHeight="1" x14ac:dyDescent="0.2">
      <c r="A210" s="212"/>
      <c r="B210" s="213"/>
      <c r="C210" s="214"/>
      <c r="D210" s="88"/>
      <c r="E210" s="110"/>
      <c r="F210" s="28"/>
      <c r="G210" s="28"/>
      <c r="H210" s="22" t="str">
        <f>IF(G210="","",ROUNDDOWN('Lesné celky'!$C$2*G210,2))</f>
        <v/>
      </c>
      <c r="I210" s="28"/>
      <c r="J210" s="28"/>
      <c r="K210" s="28"/>
      <c r="L210" s="28"/>
      <c r="M210" s="24">
        <f t="shared" si="13"/>
        <v>0</v>
      </c>
      <c r="N210" s="112" t="str">
        <f t="shared" si="14"/>
        <v/>
      </c>
      <c r="O210" s="31"/>
      <c r="P210" s="33" t="str">
        <f t="shared" si="11"/>
        <v/>
      </c>
      <c r="R210" s="174" t="str">
        <f t="shared" si="12"/>
        <v/>
      </c>
    </row>
    <row r="211" spans="1:18" ht="24.75" customHeight="1" x14ac:dyDescent="0.2">
      <c r="A211" s="212"/>
      <c r="B211" s="213"/>
      <c r="C211" s="214"/>
      <c r="D211" s="88"/>
      <c r="E211" s="110"/>
      <c r="F211" s="28"/>
      <c r="G211" s="28"/>
      <c r="H211" s="22" t="str">
        <f>IF(G211="","",ROUNDDOWN('Lesné celky'!$C$2*G211,2))</f>
        <v/>
      </c>
      <c r="I211" s="28"/>
      <c r="J211" s="28"/>
      <c r="K211" s="28"/>
      <c r="L211" s="28"/>
      <c r="M211" s="24">
        <f t="shared" si="13"/>
        <v>0</v>
      </c>
      <c r="N211" s="112" t="str">
        <f t="shared" si="14"/>
        <v/>
      </c>
      <c r="O211" s="31"/>
      <c r="P211" s="33" t="str">
        <f t="shared" si="11"/>
        <v/>
      </c>
      <c r="R211" s="174" t="str">
        <f t="shared" si="12"/>
        <v/>
      </c>
    </row>
    <row r="212" spans="1:18" ht="24.75" customHeight="1" x14ac:dyDescent="0.2">
      <c r="A212" s="212"/>
      <c r="B212" s="213"/>
      <c r="C212" s="214"/>
      <c r="D212" s="88"/>
      <c r="E212" s="110"/>
      <c r="F212" s="28"/>
      <c r="G212" s="28"/>
      <c r="H212" s="22" t="str">
        <f>IF(G212="","",ROUNDDOWN('Lesné celky'!$C$2*G212,2))</f>
        <v/>
      </c>
      <c r="I212" s="28"/>
      <c r="J212" s="28"/>
      <c r="K212" s="28"/>
      <c r="L212" s="28"/>
      <c r="M212" s="24">
        <f t="shared" si="13"/>
        <v>0</v>
      </c>
      <c r="N212" s="112" t="str">
        <f t="shared" si="14"/>
        <v/>
      </c>
      <c r="O212" s="31"/>
      <c r="P212" s="33" t="str">
        <f t="shared" ref="P212:P275" si="15">IF(H212="","",H212-O212)</f>
        <v/>
      </c>
      <c r="R212" s="174" t="str">
        <f t="shared" ref="R212:R275" si="16">IF(AND(H212&lt;&gt;"",OR(E212="",D212="",A212="")),"nekorektne zadané údaje","")</f>
        <v/>
      </c>
    </row>
    <row r="213" spans="1:18" ht="24.75" customHeight="1" x14ac:dyDescent="0.2">
      <c r="A213" s="212"/>
      <c r="B213" s="213"/>
      <c r="C213" s="214"/>
      <c r="D213" s="88"/>
      <c r="E213" s="110"/>
      <c r="F213" s="28"/>
      <c r="G213" s="28"/>
      <c r="H213" s="22" t="str">
        <f>IF(G213="","",ROUNDDOWN('Lesné celky'!$C$2*G213,2))</f>
        <v/>
      </c>
      <c r="I213" s="28"/>
      <c r="J213" s="28"/>
      <c r="K213" s="28"/>
      <c r="L213" s="28"/>
      <c r="M213" s="24">
        <f t="shared" si="13"/>
        <v>0</v>
      </c>
      <c r="N213" s="112" t="str">
        <f t="shared" si="14"/>
        <v/>
      </c>
      <c r="O213" s="31"/>
      <c r="P213" s="33" t="str">
        <f t="shared" si="15"/>
        <v/>
      </c>
      <c r="R213" s="174" t="str">
        <f t="shared" si="16"/>
        <v/>
      </c>
    </row>
    <row r="214" spans="1:18" ht="24.75" customHeight="1" x14ac:dyDescent="0.2">
      <c r="A214" s="212"/>
      <c r="B214" s="213"/>
      <c r="C214" s="214"/>
      <c r="D214" s="88"/>
      <c r="E214" s="110"/>
      <c r="F214" s="28"/>
      <c r="G214" s="28"/>
      <c r="H214" s="22" t="str">
        <f>IF(G214="","",ROUNDDOWN('Lesné celky'!$C$2*G214,2))</f>
        <v/>
      </c>
      <c r="I214" s="28"/>
      <c r="J214" s="28"/>
      <c r="K214" s="28"/>
      <c r="L214" s="28"/>
      <c r="M214" s="24">
        <f t="shared" si="13"/>
        <v>0</v>
      </c>
      <c r="N214" s="112" t="str">
        <f t="shared" si="14"/>
        <v/>
      </c>
      <c r="O214" s="31"/>
      <c r="P214" s="33" t="str">
        <f t="shared" si="15"/>
        <v/>
      </c>
      <c r="R214" s="174" t="str">
        <f t="shared" si="16"/>
        <v/>
      </c>
    </row>
    <row r="215" spans="1:18" ht="24.75" customHeight="1" x14ac:dyDescent="0.2">
      <c r="A215" s="212"/>
      <c r="B215" s="213"/>
      <c r="C215" s="214"/>
      <c r="D215" s="88"/>
      <c r="E215" s="110"/>
      <c r="F215" s="28"/>
      <c r="G215" s="28"/>
      <c r="H215" s="22" t="str">
        <f>IF(G215="","",ROUNDDOWN('Lesné celky'!$C$2*G215,2))</f>
        <v/>
      </c>
      <c r="I215" s="28"/>
      <c r="J215" s="28"/>
      <c r="K215" s="28"/>
      <c r="L215" s="28"/>
      <c r="M215" s="24">
        <f t="shared" si="13"/>
        <v>0</v>
      </c>
      <c r="N215" s="112" t="str">
        <f t="shared" si="14"/>
        <v/>
      </c>
      <c r="O215" s="31"/>
      <c r="P215" s="33" t="str">
        <f t="shared" si="15"/>
        <v/>
      </c>
      <c r="R215" s="174" t="str">
        <f t="shared" si="16"/>
        <v/>
      </c>
    </row>
    <row r="216" spans="1:18" ht="24.75" customHeight="1" x14ac:dyDescent="0.2">
      <c r="A216" s="212"/>
      <c r="B216" s="213"/>
      <c r="C216" s="214"/>
      <c r="D216" s="88"/>
      <c r="E216" s="110"/>
      <c r="F216" s="28"/>
      <c r="G216" s="28"/>
      <c r="H216" s="22" t="str">
        <f>IF(G216="","",ROUNDDOWN('Lesné celky'!$C$2*G216,2))</f>
        <v/>
      </c>
      <c r="I216" s="28"/>
      <c r="J216" s="28"/>
      <c r="K216" s="28"/>
      <c r="L216" s="28"/>
      <c r="M216" s="24">
        <f t="shared" si="13"/>
        <v>0</v>
      </c>
      <c r="N216" s="112" t="str">
        <f t="shared" si="14"/>
        <v/>
      </c>
      <c r="O216" s="31"/>
      <c r="P216" s="33" t="str">
        <f t="shared" si="15"/>
        <v/>
      </c>
      <c r="R216" s="174" t="str">
        <f t="shared" si="16"/>
        <v/>
      </c>
    </row>
    <row r="217" spans="1:18" ht="24.75" customHeight="1" x14ac:dyDescent="0.2">
      <c r="A217" s="212"/>
      <c r="B217" s="213"/>
      <c r="C217" s="214"/>
      <c r="D217" s="88"/>
      <c r="E217" s="110"/>
      <c r="F217" s="28"/>
      <c r="G217" s="28"/>
      <c r="H217" s="22" t="str">
        <f>IF(G217="","",ROUNDDOWN('Lesné celky'!$C$2*G217,2))</f>
        <v/>
      </c>
      <c r="I217" s="28"/>
      <c r="J217" s="28"/>
      <c r="K217" s="28"/>
      <c r="L217" s="28"/>
      <c r="M217" s="24">
        <f t="shared" si="13"/>
        <v>0</v>
      </c>
      <c r="N217" s="112" t="str">
        <f t="shared" si="14"/>
        <v/>
      </c>
      <c r="O217" s="31"/>
      <c r="P217" s="33" t="str">
        <f t="shared" si="15"/>
        <v/>
      </c>
      <c r="R217" s="174" t="str">
        <f t="shared" si="16"/>
        <v/>
      </c>
    </row>
    <row r="218" spans="1:18" ht="24.75" customHeight="1" x14ac:dyDescent="0.2">
      <c r="A218" s="212"/>
      <c r="B218" s="213"/>
      <c r="C218" s="214"/>
      <c r="D218" s="88"/>
      <c r="E218" s="110"/>
      <c r="F218" s="28"/>
      <c r="G218" s="28"/>
      <c r="H218" s="22" t="str">
        <f>IF(G218="","",ROUNDDOWN('Lesné celky'!$C$2*G218,2))</f>
        <v/>
      </c>
      <c r="I218" s="28"/>
      <c r="J218" s="28"/>
      <c r="K218" s="28"/>
      <c r="L218" s="28"/>
      <c r="M218" s="24">
        <f t="shared" si="13"/>
        <v>0</v>
      </c>
      <c r="N218" s="112" t="str">
        <f t="shared" si="14"/>
        <v/>
      </c>
      <c r="O218" s="31"/>
      <c r="P218" s="33" t="str">
        <f t="shared" si="15"/>
        <v/>
      </c>
      <c r="R218" s="174" t="str">
        <f t="shared" si="16"/>
        <v/>
      </c>
    </row>
    <row r="219" spans="1:18" ht="24.75" customHeight="1" x14ac:dyDescent="0.2">
      <c r="A219" s="212"/>
      <c r="B219" s="213"/>
      <c r="C219" s="214"/>
      <c r="D219" s="88"/>
      <c r="E219" s="110"/>
      <c r="F219" s="28"/>
      <c r="G219" s="28"/>
      <c r="H219" s="22" t="str">
        <f>IF(G219="","",ROUNDDOWN('Lesné celky'!$C$2*G219,2))</f>
        <v/>
      </c>
      <c r="I219" s="28"/>
      <c r="J219" s="28"/>
      <c r="K219" s="28"/>
      <c r="L219" s="28"/>
      <c r="M219" s="24">
        <f t="shared" si="13"/>
        <v>0</v>
      </c>
      <c r="N219" s="112" t="str">
        <f t="shared" si="14"/>
        <v/>
      </c>
      <c r="O219" s="31"/>
      <c r="P219" s="33" t="str">
        <f t="shared" si="15"/>
        <v/>
      </c>
      <c r="R219" s="174" t="str">
        <f t="shared" si="16"/>
        <v/>
      </c>
    </row>
    <row r="220" spans="1:18" ht="24.75" customHeight="1" x14ac:dyDescent="0.2">
      <c r="A220" s="212"/>
      <c r="B220" s="213"/>
      <c r="C220" s="214"/>
      <c r="D220" s="88"/>
      <c r="E220" s="110"/>
      <c r="F220" s="28"/>
      <c r="G220" s="28"/>
      <c r="H220" s="22" t="str">
        <f>IF(G220="","",ROUNDDOWN('Lesné celky'!$C$2*G220,2))</f>
        <v/>
      </c>
      <c r="I220" s="28"/>
      <c r="J220" s="28"/>
      <c r="K220" s="28"/>
      <c r="L220" s="28"/>
      <c r="M220" s="24">
        <f t="shared" si="13"/>
        <v>0</v>
      </c>
      <c r="N220" s="112" t="str">
        <f t="shared" si="14"/>
        <v/>
      </c>
      <c r="O220" s="31"/>
      <c r="P220" s="33" t="str">
        <f t="shared" si="15"/>
        <v/>
      </c>
      <c r="R220" s="174" t="str">
        <f t="shared" si="16"/>
        <v/>
      </c>
    </row>
    <row r="221" spans="1:18" ht="24.75" customHeight="1" x14ac:dyDescent="0.2">
      <c r="A221" s="212"/>
      <c r="B221" s="213"/>
      <c r="C221" s="214"/>
      <c r="D221" s="88"/>
      <c r="E221" s="110"/>
      <c r="F221" s="28"/>
      <c r="G221" s="28"/>
      <c r="H221" s="22" t="str">
        <f>IF(G221="","",ROUNDDOWN('Lesné celky'!$C$2*G221,2))</f>
        <v/>
      </c>
      <c r="I221" s="28"/>
      <c r="J221" s="28"/>
      <c r="K221" s="28"/>
      <c r="L221" s="28"/>
      <c r="M221" s="24">
        <f t="shared" si="13"/>
        <v>0</v>
      </c>
      <c r="N221" s="112" t="str">
        <f t="shared" si="14"/>
        <v/>
      </c>
      <c r="O221" s="31"/>
      <c r="P221" s="33" t="str">
        <f t="shared" si="15"/>
        <v/>
      </c>
      <c r="R221" s="174" t="str">
        <f t="shared" si="16"/>
        <v/>
      </c>
    </row>
    <row r="222" spans="1:18" ht="24.75" customHeight="1" x14ac:dyDescent="0.2">
      <c r="A222" s="212"/>
      <c r="B222" s="213"/>
      <c r="C222" s="214"/>
      <c r="D222" s="88"/>
      <c r="E222" s="110"/>
      <c r="F222" s="28"/>
      <c r="G222" s="28"/>
      <c r="H222" s="22" t="str">
        <f>IF(G222="","",ROUNDDOWN('Lesné celky'!$C$2*G222,2))</f>
        <v/>
      </c>
      <c r="I222" s="28"/>
      <c r="J222" s="28"/>
      <c r="K222" s="28"/>
      <c r="L222" s="28"/>
      <c r="M222" s="24">
        <f t="shared" si="13"/>
        <v>0</v>
      </c>
      <c r="N222" s="112" t="str">
        <f t="shared" si="14"/>
        <v/>
      </c>
      <c r="O222" s="31"/>
      <c r="P222" s="33" t="str">
        <f t="shared" si="15"/>
        <v/>
      </c>
      <c r="R222" s="174" t="str">
        <f t="shared" si="16"/>
        <v/>
      </c>
    </row>
    <row r="223" spans="1:18" ht="24.75" customHeight="1" x14ac:dyDescent="0.2">
      <c r="A223" s="212"/>
      <c r="B223" s="213"/>
      <c r="C223" s="214"/>
      <c r="D223" s="88"/>
      <c r="E223" s="110"/>
      <c r="F223" s="28"/>
      <c r="G223" s="28"/>
      <c r="H223" s="22" t="str">
        <f>IF(G223="","",ROUNDDOWN('Lesné celky'!$C$2*G223,2))</f>
        <v/>
      </c>
      <c r="I223" s="28"/>
      <c r="J223" s="28"/>
      <c r="K223" s="28"/>
      <c r="L223" s="28"/>
      <c r="M223" s="24">
        <f t="shared" si="13"/>
        <v>0</v>
      </c>
      <c r="N223" s="112" t="str">
        <f t="shared" si="14"/>
        <v/>
      </c>
      <c r="O223" s="31"/>
      <c r="P223" s="33" t="str">
        <f t="shared" si="15"/>
        <v/>
      </c>
      <c r="R223" s="174" t="str">
        <f t="shared" si="16"/>
        <v/>
      </c>
    </row>
    <row r="224" spans="1:18" ht="24.75" customHeight="1" x14ac:dyDescent="0.2">
      <c r="A224" s="212"/>
      <c r="B224" s="213"/>
      <c r="C224" s="214"/>
      <c r="D224" s="88"/>
      <c r="E224" s="110"/>
      <c r="F224" s="28"/>
      <c r="G224" s="28"/>
      <c r="H224" s="22" t="str">
        <f>IF(G224="","",ROUNDDOWN('Lesné celky'!$C$2*G224,2))</f>
        <v/>
      </c>
      <c r="I224" s="28"/>
      <c r="J224" s="28"/>
      <c r="K224" s="28"/>
      <c r="L224" s="28"/>
      <c r="M224" s="24">
        <f t="shared" si="13"/>
        <v>0</v>
      </c>
      <c r="N224" s="112" t="str">
        <f t="shared" si="14"/>
        <v/>
      </c>
      <c r="O224" s="31"/>
      <c r="P224" s="33" t="str">
        <f t="shared" si="15"/>
        <v/>
      </c>
      <c r="R224" s="174" t="str">
        <f t="shared" si="16"/>
        <v/>
      </c>
    </row>
    <row r="225" spans="1:18" ht="24.75" customHeight="1" x14ac:dyDescent="0.2">
      <c r="A225" s="212"/>
      <c r="B225" s="213"/>
      <c r="C225" s="214"/>
      <c r="D225" s="88"/>
      <c r="E225" s="110"/>
      <c r="F225" s="28"/>
      <c r="G225" s="28"/>
      <c r="H225" s="22" t="str">
        <f>IF(G225="","",ROUNDDOWN('Lesné celky'!$C$2*G225,2))</f>
        <v/>
      </c>
      <c r="I225" s="28"/>
      <c r="J225" s="28"/>
      <c r="K225" s="28"/>
      <c r="L225" s="28"/>
      <c r="M225" s="24">
        <f t="shared" si="13"/>
        <v>0</v>
      </c>
      <c r="N225" s="112" t="str">
        <f t="shared" si="14"/>
        <v/>
      </c>
      <c r="O225" s="31"/>
      <c r="P225" s="33" t="str">
        <f t="shared" si="15"/>
        <v/>
      </c>
      <c r="R225" s="174" t="str">
        <f t="shared" si="16"/>
        <v/>
      </c>
    </row>
    <row r="226" spans="1:18" ht="24.75" customHeight="1" x14ac:dyDescent="0.2">
      <c r="A226" s="212"/>
      <c r="B226" s="213"/>
      <c r="C226" s="214"/>
      <c r="D226" s="88"/>
      <c r="E226" s="110"/>
      <c r="F226" s="28"/>
      <c r="G226" s="28"/>
      <c r="H226" s="22" t="str">
        <f>IF(G226="","",ROUNDDOWN('Lesné celky'!$C$2*G226,2))</f>
        <v/>
      </c>
      <c r="I226" s="28"/>
      <c r="J226" s="28"/>
      <c r="K226" s="28"/>
      <c r="L226" s="28"/>
      <c r="M226" s="24">
        <f t="shared" si="13"/>
        <v>0</v>
      </c>
      <c r="N226" s="112" t="str">
        <f t="shared" si="14"/>
        <v/>
      </c>
      <c r="O226" s="31"/>
      <c r="P226" s="33" t="str">
        <f t="shared" si="15"/>
        <v/>
      </c>
      <c r="R226" s="174" t="str">
        <f t="shared" si="16"/>
        <v/>
      </c>
    </row>
    <row r="227" spans="1:18" ht="24.75" customHeight="1" x14ac:dyDescent="0.2">
      <c r="A227" s="212"/>
      <c r="B227" s="213"/>
      <c r="C227" s="214"/>
      <c r="D227" s="88"/>
      <c r="E227" s="110"/>
      <c r="F227" s="28"/>
      <c r="G227" s="28"/>
      <c r="H227" s="22" t="str">
        <f>IF(G227="","",ROUNDDOWN('Lesné celky'!$C$2*G227,2))</f>
        <v/>
      </c>
      <c r="I227" s="28"/>
      <c r="J227" s="28"/>
      <c r="K227" s="28"/>
      <c r="L227" s="28"/>
      <c r="M227" s="24">
        <f t="shared" si="13"/>
        <v>0</v>
      </c>
      <c r="N227" s="112" t="str">
        <f t="shared" si="14"/>
        <v/>
      </c>
      <c r="O227" s="31"/>
      <c r="P227" s="33" t="str">
        <f t="shared" si="15"/>
        <v/>
      </c>
      <c r="R227" s="174" t="str">
        <f t="shared" si="16"/>
        <v/>
      </c>
    </row>
    <row r="228" spans="1:18" ht="24.75" customHeight="1" x14ac:dyDescent="0.2">
      <c r="A228" s="212"/>
      <c r="B228" s="213"/>
      <c r="C228" s="214"/>
      <c r="D228" s="88"/>
      <c r="E228" s="110"/>
      <c r="F228" s="28"/>
      <c r="G228" s="28"/>
      <c r="H228" s="22" t="str">
        <f>IF(G228="","",ROUNDDOWN('Lesné celky'!$C$2*G228,2))</f>
        <v/>
      </c>
      <c r="I228" s="28"/>
      <c r="J228" s="28"/>
      <c r="K228" s="28"/>
      <c r="L228" s="28"/>
      <c r="M228" s="24">
        <f t="shared" si="13"/>
        <v>0</v>
      </c>
      <c r="N228" s="112" t="str">
        <f t="shared" si="14"/>
        <v/>
      </c>
      <c r="O228" s="31"/>
      <c r="P228" s="33" t="str">
        <f t="shared" si="15"/>
        <v/>
      </c>
      <c r="R228" s="174" t="str">
        <f t="shared" si="16"/>
        <v/>
      </c>
    </row>
    <row r="229" spans="1:18" ht="24.75" customHeight="1" x14ac:dyDescent="0.2">
      <c r="A229" s="212"/>
      <c r="B229" s="213"/>
      <c r="C229" s="214"/>
      <c r="D229" s="88"/>
      <c r="E229" s="110"/>
      <c r="F229" s="28"/>
      <c r="G229" s="28"/>
      <c r="H229" s="22" t="str">
        <f>IF(G229="","",ROUNDDOWN('Lesné celky'!$C$2*G229,2))</f>
        <v/>
      </c>
      <c r="I229" s="28"/>
      <c r="J229" s="28"/>
      <c r="K229" s="28"/>
      <c r="L229" s="28"/>
      <c r="M229" s="24">
        <f t="shared" si="13"/>
        <v>0</v>
      </c>
      <c r="N229" s="112" t="str">
        <f t="shared" si="14"/>
        <v/>
      </c>
      <c r="O229" s="31"/>
      <c r="P229" s="33" t="str">
        <f t="shared" si="15"/>
        <v/>
      </c>
      <c r="R229" s="174" t="str">
        <f t="shared" si="16"/>
        <v/>
      </c>
    </row>
    <row r="230" spans="1:18" ht="24.75" customHeight="1" x14ac:dyDescent="0.2">
      <c r="A230" s="212"/>
      <c r="B230" s="213"/>
      <c r="C230" s="214"/>
      <c r="D230" s="88"/>
      <c r="E230" s="110"/>
      <c r="F230" s="28"/>
      <c r="G230" s="28"/>
      <c r="H230" s="22" t="str">
        <f>IF(G230="","",ROUNDDOWN('Lesné celky'!$C$2*G230,2))</f>
        <v/>
      </c>
      <c r="I230" s="28"/>
      <c r="J230" s="28"/>
      <c r="K230" s="28"/>
      <c r="L230" s="28"/>
      <c r="M230" s="24">
        <f t="shared" si="13"/>
        <v>0</v>
      </c>
      <c r="N230" s="112" t="str">
        <f t="shared" si="14"/>
        <v/>
      </c>
      <c r="O230" s="31"/>
      <c r="P230" s="33" t="str">
        <f t="shared" si="15"/>
        <v/>
      </c>
      <c r="R230" s="174" t="str">
        <f t="shared" si="16"/>
        <v/>
      </c>
    </row>
    <row r="231" spans="1:18" ht="24.75" customHeight="1" x14ac:dyDescent="0.2">
      <c r="A231" s="212"/>
      <c r="B231" s="213"/>
      <c r="C231" s="214"/>
      <c r="D231" s="88"/>
      <c r="E231" s="110"/>
      <c r="F231" s="28"/>
      <c r="G231" s="28"/>
      <c r="H231" s="22" t="str">
        <f>IF(G231="","",ROUNDDOWN('Lesné celky'!$C$2*G231,2))</f>
        <v/>
      </c>
      <c r="I231" s="28"/>
      <c r="J231" s="28"/>
      <c r="K231" s="28"/>
      <c r="L231" s="28"/>
      <c r="M231" s="24">
        <f t="shared" si="13"/>
        <v>0</v>
      </c>
      <c r="N231" s="112" t="str">
        <f t="shared" si="14"/>
        <v/>
      </c>
      <c r="O231" s="31"/>
      <c r="P231" s="33" t="str">
        <f t="shared" si="15"/>
        <v/>
      </c>
      <c r="R231" s="174" t="str">
        <f t="shared" si="16"/>
        <v/>
      </c>
    </row>
    <row r="232" spans="1:18" ht="24.75" customHeight="1" x14ac:dyDescent="0.2">
      <c r="A232" s="212"/>
      <c r="B232" s="213"/>
      <c r="C232" s="214"/>
      <c r="D232" s="88"/>
      <c r="E232" s="110"/>
      <c r="F232" s="28"/>
      <c r="G232" s="28"/>
      <c r="H232" s="22" t="str">
        <f>IF(G232="","",ROUNDDOWN('Lesné celky'!$C$2*G232,2))</f>
        <v/>
      </c>
      <c r="I232" s="28"/>
      <c r="J232" s="28"/>
      <c r="K232" s="28"/>
      <c r="L232" s="28"/>
      <c r="M232" s="24">
        <f t="shared" si="13"/>
        <v>0</v>
      </c>
      <c r="N232" s="112" t="str">
        <f t="shared" si="14"/>
        <v/>
      </c>
      <c r="O232" s="31"/>
      <c r="P232" s="33" t="str">
        <f t="shared" si="15"/>
        <v/>
      </c>
      <c r="R232" s="174" t="str">
        <f t="shared" si="16"/>
        <v/>
      </c>
    </row>
    <row r="233" spans="1:18" ht="24.75" customHeight="1" x14ac:dyDescent="0.2">
      <c r="A233" s="212"/>
      <c r="B233" s="213"/>
      <c r="C233" s="214"/>
      <c r="D233" s="88"/>
      <c r="E233" s="110"/>
      <c r="F233" s="28"/>
      <c r="G233" s="28"/>
      <c r="H233" s="22" t="str">
        <f>IF(G233="","",ROUNDDOWN('Lesné celky'!$C$2*G233,2))</f>
        <v/>
      </c>
      <c r="I233" s="28"/>
      <c r="J233" s="28"/>
      <c r="K233" s="28"/>
      <c r="L233" s="28"/>
      <c r="M233" s="24">
        <f t="shared" si="13"/>
        <v>0</v>
      </c>
      <c r="N233" s="112" t="str">
        <f t="shared" si="14"/>
        <v/>
      </c>
      <c r="O233" s="31"/>
      <c r="P233" s="33" t="str">
        <f t="shared" si="15"/>
        <v/>
      </c>
      <c r="R233" s="174" t="str">
        <f t="shared" si="16"/>
        <v/>
      </c>
    </row>
    <row r="234" spans="1:18" ht="24.75" customHeight="1" x14ac:dyDescent="0.2">
      <c r="A234" s="212"/>
      <c r="B234" s="213"/>
      <c r="C234" s="214"/>
      <c r="D234" s="88"/>
      <c r="E234" s="110"/>
      <c r="F234" s="28"/>
      <c r="G234" s="28"/>
      <c r="H234" s="22" t="str">
        <f>IF(G234="","",ROUNDDOWN('Lesné celky'!$C$2*G234,2))</f>
        <v/>
      </c>
      <c r="I234" s="28"/>
      <c r="J234" s="28"/>
      <c r="K234" s="28"/>
      <c r="L234" s="28"/>
      <c r="M234" s="24">
        <f t="shared" si="13"/>
        <v>0</v>
      </c>
      <c r="N234" s="112" t="str">
        <f t="shared" si="14"/>
        <v/>
      </c>
      <c r="O234" s="31"/>
      <c r="P234" s="33" t="str">
        <f t="shared" si="15"/>
        <v/>
      </c>
      <c r="R234" s="174" t="str">
        <f t="shared" si="16"/>
        <v/>
      </c>
    </row>
    <row r="235" spans="1:18" ht="24.75" customHeight="1" x14ac:dyDescent="0.2">
      <c r="A235" s="212"/>
      <c r="B235" s="213"/>
      <c r="C235" s="214"/>
      <c r="D235" s="88"/>
      <c r="E235" s="110"/>
      <c r="F235" s="28"/>
      <c r="G235" s="28"/>
      <c r="H235" s="22" t="str">
        <f>IF(G235="","",ROUNDDOWN('Lesné celky'!$C$2*G235,2))</f>
        <v/>
      </c>
      <c r="I235" s="28"/>
      <c r="J235" s="28"/>
      <c r="K235" s="28"/>
      <c r="L235" s="28"/>
      <c r="M235" s="24">
        <f t="shared" si="13"/>
        <v>0</v>
      </c>
      <c r="N235" s="112" t="str">
        <f t="shared" si="14"/>
        <v/>
      </c>
      <c r="O235" s="31"/>
      <c r="P235" s="33" t="str">
        <f t="shared" si="15"/>
        <v/>
      </c>
      <c r="R235" s="174" t="str">
        <f t="shared" si="16"/>
        <v/>
      </c>
    </row>
    <row r="236" spans="1:18" ht="24.75" customHeight="1" x14ac:dyDescent="0.2">
      <c r="A236" s="212"/>
      <c r="B236" s="213"/>
      <c r="C236" s="214"/>
      <c r="D236" s="88"/>
      <c r="E236" s="110"/>
      <c r="F236" s="28"/>
      <c r="G236" s="28"/>
      <c r="H236" s="22" t="str">
        <f>IF(G236="","",ROUNDDOWN('Lesné celky'!$C$2*G236,2))</f>
        <v/>
      </c>
      <c r="I236" s="28"/>
      <c r="J236" s="28"/>
      <c r="K236" s="28"/>
      <c r="L236" s="28"/>
      <c r="M236" s="24">
        <f t="shared" si="13"/>
        <v>0</v>
      </c>
      <c r="N236" s="112" t="str">
        <f t="shared" si="14"/>
        <v/>
      </c>
      <c r="O236" s="31"/>
      <c r="P236" s="33" t="str">
        <f t="shared" si="15"/>
        <v/>
      </c>
      <c r="R236" s="174" t="str">
        <f t="shared" si="16"/>
        <v/>
      </c>
    </row>
    <row r="237" spans="1:18" ht="24.75" customHeight="1" x14ac:dyDescent="0.2">
      <c r="A237" s="212"/>
      <c r="B237" s="213"/>
      <c r="C237" s="214"/>
      <c r="D237" s="88"/>
      <c r="E237" s="110"/>
      <c r="F237" s="28"/>
      <c r="G237" s="28"/>
      <c r="H237" s="22" t="str">
        <f>IF(G237="","",ROUNDDOWN('Lesné celky'!$C$2*G237,2))</f>
        <v/>
      </c>
      <c r="I237" s="28"/>
      <c r="J237" s="28"/>
      <c r="K237" s="28"/>
      <c r="L237" s="28"/>
      <c r="M237" s="24">
        <f t="shared" si="13"/>
        <v>0</v>
      </c>
      <c r="N237" s="112" t="str">
        <f t="shared" si="14"/>
        <v/>
      </c>
      <c r="O237" s="31"/>
      <c r="P237" s="33" t="str">
        <f t="shared" si="15"/>
        <v/>
      </c>
      <c r="R237" s="174" t="str">
        <f t="shared" si="16"/>
        <v/>
      </c>
    </row>
    <row r="238" spans="1:18" ht="24.75" customHeight="1" x14ac:dyDescent="0.2">
      <c r="A238" s="212"/>
      <c r="B238" s="213"/>
      <c r="C238" s="214"/>
      <c r="D238" s="88"/>
      <c r="E238" s="110"/>
      <c r="F238" s="28"/>
      <c r="G238" s="28"/>
      <c r="H238" s="22" t="str">
        <f>IF(G238="","",ROUNDDOWN('Lesné celky'!$C$2*G238,2))</f>
        <v/>
      </c>
      <c r="I238" s="28"/>
      <c r="J238" s="28"/>
      <c r="K238" s="28"/>
      <c r="L238" s="28"/>
      <c r="M238" s="24">
        <f t="shared" si="13"/>
        <v>0</v>
      </c>
      <c r="N238" s="112" t="str">
        <f t="shared" si="14"/>
        <v/>
      </c>
      <c r="O238" s="31"/>
      <c r="P238" s="33" t="str">
        <f t="shared" si="15"/>
        <v/>
      </c>
      <c r="R238" s="174" t="str">
        <f t="shared" si="16"/>
        <v/>
      </c>
    </row>
    <row r="239" spans="1:18" ht="24.75" customHeight="1" x14ac:dyDescent="0.2">
      <c r="A239" s="212"/>
      <c r="B239" s="213"/>
      <c r="C239" s="214"/>
      <c r="D239" s="88"/>
      <c r="E239" s="110"/>
      <c r="F239" s="28"/>
      <c r="G239" s="28"/>
      <c r="H239" s="22" t="str">
        <f>IF(G239="","",ROUNDDOWN('Lesné celky'!$C$2*G239,2))</f>
        <v/>
      </c>
      <c r="I239" s="28"/>
      <c r="J239" s="28"/>
      <c r="K239" s="28"/>
      <c r="L239" s="28"/>
      <c r="M239" s="24">
        <f t="shared" si="13"/>
        <v>0</v>
      </c>
      <c r="N239" s="112" t="str">
        <f t="shared" si="14"/>
        <v/>
      </c>
      <c r="O239" s="31"/>
      <c r="P239" s="33" t="str">
        <f t="shared" si="15"/>
        <v/>
      </c>
      <c r="R239" s="174" t="str">
        <f t="shared" si="16"/>
        <v/>
      </c>
    </row>
    <row r="240" spans="1:18" ht="24.75" customHeight="1" x14ac:dyDescent="0.2">
      <c r="A240" s="212"/>
      <c r="B240" s="213"/>
      <c r="C240" s="214"/>
      <c r="D240" s="88"/>
      <c r="E240" s="110"/>
      <c r="F240" s="28"/>
      <c r="G240" s="28"/>
      <c r="H240" s="22" t="str">
        <f>IF(G240="","",ROUNDDOWN('Lesné celky'!$C$2*G240,2))</f>
        <v/>
      </c>
      <c r="I240" s="28"/>
      <c r="J240" s="28"/>
      <c r="K240" s="28"/>
      <c r="L240" s="28"/>
      <c r="M240" s="24">
        <f t="shared" si="13"/>
        <v>0</v>
      </c>
      <c r="N240" s="112" t="str">
        <f t="shared" si="14"/>
        <v/>
      </c>
      <c r="O240" s="31"/>
      <c r="P240" s="33" t="str">
        <f t="shared" si="15"/>
        <v/>
      </c>
      <c r="R240" s="174" t="str">
        <f t="shared" si="16"/>
        <v/>
      </c>
    </row>
    <row r="241" spans="1:18" ht="24.75" customHeight="1" x14ac:dyDescent="0.2">
      <c r="A241" s="212"/>
      <c r="B241" s="213"/>
      <c r="C241" s="214"/>
      <c r="D241" s="88"/>
      <c r="E241" s="110"/>
      <c r="F241" s="28"/>
      <c r="G241" s="28"/>
      <c r="H241" s="22" t="str">
        <f>IF(G241="","",ROUNDDOWN('Lesné celky'!$C$2*G241,2))</f>
        <v/>
      </c>
      <c r="I241" s="28"/>
      <c r="J241" s="28"/>
      <c r="K241" s="28"/>
      <c r="L241" s="28"/>
      <c r="M241" s="24">
        <f t="shared" si="13"/>
        <v>0</v>
      </c>
      <c r="N241" s="112" t="str">
        <f t="shared" si="14"/>
        <v/>
      </c>
      <c r="O241" s="31"/>
      <c r="P241" s="33" t="str">
        <f t="shared" si="15"/>
        <v/>
      </c>
      <c r="R241" s="174" t="str">
        <f t="shared" si="16"/>
        <v/>
      </c>
    </row>
    <row r="242" spans="1:18" ht="24.75" customHeight="1" x14ac:dyDescent="0.2">
      <c r="A242" s="212"/>
      <c r="B242" s="213"/>
      <c r="C242" s="214"/>
      <c r="D242" s="88"/>
      <c r="E242" s="110"/>
      <c r="F242" s="28"/>
      <c r="G242" s="28"/>
      <c r="H242" s="22" t="str">
        <f>IF(G242="","",ROUNDDOWN('Lesné celky'!$C$2*G242,2))</f>
        <v/>
      </c>
      <c r="I242" s="28"/>
      <c r="J242" s="28"/>
      <c r="K242" s="28"/>
      <c r="L242" s="28"/>
      <c r="M242" s="24">
        <f t="shared" si="13"/>
        <v>0</v>
      </c>
      <c r="N242" s="112" t="str">
        <f t="shared" si="14"/>
        <v/>
      </c>
      <c r="O242" s="31"/>
      <c r="P242" s="33" t="str">
        <f t="shared" si="15"/>
        <v/>
      </c>
      <c r="R242" s="174" t="str">
        <f t="shared" si="16"/>
        <v/>
      </c>
    </row>
    <row r="243" spans="1:18" ht="24.75" customHeight="1" x14ac:dyDescent="0.2">
      <c r="A243" s="212"/>
      <c r="B243" s="213"/>
      <c r="C243" s="214"/>
      <c r="D243" s="88"/>
      <c r="E243" s="110"/>
      <c r="F243" s="28"/>
      <c r="G243" s="28"/>
      <c r="H243" s="22" t="str">
        <f>IF(G243="","",ROUNDDOWN('Lesné celky'!$C$2*G243,2))</f>
        <v/>
      </c>
      <c r="I243" s="28"/>
      <c r="J243" s="28"/>
      <c r="K243" s="28"/>
      <c r="L243" s="28"/>
      <c r="M243" s="24">
        <f t="shared" si="13"/>
        <v>0</v>
      </c>
      <c r="N243" s="112" t="str">
        <f t="shared" si="14"/>
        <v/>
      </c>
      <c r="O243" s="31"/>
      <c r="P243" s="33" t="str">
        <f t="shared" si="15"/>
        <v/>
      </c>
      <c r="R243" s="174" t="str">
        <f t="shared" si="16"/>
        <v/>
      </c>
    </row>
    <row r="244" spans="1:18" ht="24.75" customHeight="1" x14ac:dyDescent="0.2">
      <c r="A244" s="212"/>
      <c r="B244" s="213"/>
      <c r="C244" s="214"/>
      <c r="D244" s="88"/>
      <c r="E244" s="110"/>
      <c r="F244" s="28"/>
      <c r="G244" s="28"/>
      <c r="H244" s="22" t="str">
        <f>IF(G244="","",ROUNDDOWN('Lesné celky'!$C$2*G244,2))</f>
        <v/>
      </c>
      <c r="I244" s="28"/>
      <c r="J244" s="28"/>
      <c r="K244" s="28"/>
      <c r="L244" s="28"/>
      <c r="M244" s="24">
        <f t="shared" si="13"/>
        <v>0</v>
      </c>
      <c r="N244" s="112" t="str">
        <f t="shared" si="14"/>
        <v/>
      </c>
      <c r="O244" s="31"/>
      <c r="P244" s="33" t="str">
        <f t="shared" si="15"/>
        <v/>
      </c>
      <c r="R244" s="174" t="str">
        <f t="shared" si="16"/>
        <v/>
      </c>
    </row>
    <row r="245" spans="1:18" ht="24.75" customHeight="1" x14ac:dyDescent="0.2">
      <c r="A245" s="212"/>
      <c r="B245" s="213"/>
      <c r="C245" s="214"/>
      <c r="D245" s="88"/>
      <c r="E245" s="110"/>
      <c r="F245" s="28"/>
      <c r="G245" s="28"/>
      <c r="H245" s="22" t="str">
        <f>IF(G245="","",ROUNDDOWN('Lesné celky'!$C$2*G245,2))</f>
        <v/>
      </c>
      <c r="I245" s="28"/>
      <c r="J245" s="28"/>
      <c r="K245" s="28"/>
      <c r="L245" s="28"/>
      <c r="M245" s="24">
        <f t="shared" si="13"/>
        <v>0</v>
      </c>
      <c r="N245" s="112" t="str">
        <f t="shared" si="14"/>
        <v/>
      </c>
      <c r="O245" s="31"/>
      <c r="P245" s="33" t="str">
        <f t="shared" si="15"/>
        <v/>
      </c>
      <c r="R245" s="174" t="str">
        <f t="shared" si="16"/>
        <v/>
      </c>
    </row>
    <row r="246" spans="1:18" ht="24.75" customHeight="1" x14ac:dyDescent="0.2">
      <c r="A246" s="212"/>
      <c r="B246" s="213"/>
      <c r="C246" s="214"/>
      <c r="D246" s="88"/>
      <c r="E246" s="110"/>
      <c r="F246" s="28"/>
      <c r="G246" s="28"/>
      <c r="H246" s="22" t="str">
        <f>IF(G246="","",ROUNDDOWN('Lesné celky'!$C$2*G246,2))</f>
        <v/>
      </c>
      <c r="I246" s="28"/>
      <c r="J246" s="28"/>
      <c r="K246" s="28"/>
      <c r="L246" s="28"/>
      <c r="M246" s="24">
        <f t="shared" si="13"/>
        <v>0</v>
      </c>
      <c r="N246" s="112" t="str">
        <f t="shared" si="14"/>
        <v/>
      </c>
      <c r="O246" s="31"/>
      <c r="P246" s="33" t="str">
        <f t="shared" si="15"/>
        <v/>
      </c>
      <c r="R246" s="174" t="str">
        <f t="shared" si="16"/>
        <v/>
      </c>
    </row>
    <row r="247" spans="1:18" ht="24.75" customHeight="1" x14ac:dyDescent="0.2">
      <c r="A247" s="212"/>
      <c r="B247" s="213"/>
      <c r="C247" s="214"/>
      <c r="D247" s="88"/>
      <c r="E247" s="110"/>
      <c r="F247" s="28"/>
      <c r="G247" s="28"/>
      <c r="H247" s="22" t="str">
        <f>IF(G247="","",ROUNDDOWN('Lesné celky'!$C$2*G247,2))</f>
        <v/>
      </c>
      <c r="I247" s="28"/>
      <c r="J247" s="28"/>
      <c r="K247" s="28"/>
      <c r="L247" s="28"/>
      <c r="M247" s="24">
        <f t="shared" si="13"/>
        <v>0</v>
      </c>
      <c r="N247" s="112" t="str">
        <f t="shared" si="14"/>
        <v/>
      </c>
      <c r="O247" s="31"/>
      <c r="P247" s="33" t="str">
        <f t="shared" si="15"/>
        <v/>
      </c>
      <c r="R247" s="174" t="str">
        <f t="shared" si="16"/>
        <v/>
      </c>
    </row>
    <row r="248" spans="1:18" ht="24.75" customHeight="1" x14ac:dyDescent="0.2">
      <c r="A248" s="212"/>
      <c r="B248" s="213"/>
      <c r="C248" s="214"/>
      <c r="D248" s="88"/>
      <c r="E248" s="110"/>
      <c r="F248" s="28"/>
      <c r="G248" s="28"/>
      <c r="H248" s="22" t="str">
        <f>IF(G248="","",ROUNDDOWN('Lesné celky'!$C$2*G248,2))</f>
        <v/>
      </c>
      <c r="I248" s="28"/>
      <c r="J248" s="28"/>
      <c r="K248" s="28"/>
      <c r="L248" s="28"/>
      <c r="M248" s="24">
        <f t="shared" si="13"/>
        <v>0</v>
      </c>
      <c r="N248" s="112" t="str">
        <f t="shared" si="14"/>
        <v/>
      </c>
      <c r="O248" s="31"/>
      <c r="P248" s="33" t="str">
        <f t="shared" si="15"/>
        <v/>
      </c>
      <c r="R248" s="174" t="str">
        <f t="shared" si="16"/>
        <v/>
      </c>
    </row>
    <row r="249" spans="1:18" ht="24.75" customHeight="1" x14ac:dyDescent="0.2">
      <c r="A249" s="212"/>
      <c r="B249" s="213"/>
      <c r="C249" s="214"/>
      <c r="D249" s="88"/>
      <c r="E249" s="110"/>
      <c r="F249" s="28"/>
      <c r="G249" s="28"/>
      <c r="H249" s="22" t="str">
        <f>IF(G249="","",ROUNDDOWN('Lesné celky'!$C$2*G249,2))</f>
        <v/>
      </c>
      <c r="I249" s="28"/>
      <c r="J249" s="28"/>
      <c r="K249" s="28"/>
      <c r="L249" s="28"/>
      <c r="M249" s="24">
        <f t="shared" si="13"/>
        <v>0</v>
      </c>
      <c r="N249" s="112" t="str">
        <f t="shared" si="14"/>
        <v/>
      </c>
      <c r="O249" s="31"/>
      <c r="P249" s="33" t="str">
        <f t="shared" si="15"/>
        <v/>
      </c>
      <c r="R249" s="174" t="str">
        <f t="shared" si="16"/>
        <v/>
      </c>
    </row>
    <row r="250" spans="1:18" ht="24.75" customHeight="1" x14ac:dyDescent="0.2">
      <c r="A250" s="212"/>
      <c r="B250" s="213"/>
      <c r="C250" s="214"/>
      <c r="D250" s="88"/>
      <c r="E250" s="110"/>
      <c r="F250" s="28"/>
      <c r="G250" s="28"/>
      <c r="H250" s="22" t="str">
        <f>IF(G250="","",ROUNDDOWN('Lesné celky'!$C$2*G250,2))</f>
        <v/>
      </c>
      <c r="I250" s="28"/>
      <c r="J250" s="28"/>
      <c r="K250" s="28"/>
      <c r="L250" s="28"/>
      <c r="M250" s="24">
        <f t="shared" si="13"/>
        <v>0</v>
      </c>
      <c r="N250" s="112" t="str">
        <f t="shared" si="14"/>
        <v/>
      </c>
      <c r="O250" s="31"/>
      <c r="P250" s="33" t="str">
        <f t="shared" si="15"/>
        <v/>
      </c>
      <c r="R250" s="174" t="str">
        <f t="shared" si="16"/>
        <v/>
      </c>
    </row>
    <row r="251" spans="1:18" ht="24.75" customHeight="1" x14ac:dyDescent="0.2">
      <c r="A251" s="212"/>
      <c r="B251" s="213"/>
      <c r="C251" s="214"/>
      <c r="D251" s="88"/>
      <c r="E251" s="110"/>
      <c r="F251" s="28"/>
      <c r="G251" s="28"/>
      <c r="H251" s="22" t="str">
        <f>IF(G251="","",ROUNDDOWN('Lesné celky'!$C$2*G251,2))</f>
        <v/>
      </c>
      <c r="I251" s="28"/>
      <c r="J251" s="28"/>
      <c r="K251" s="28"/>
      <c r="L251" s="28"/>
      <c r="M251" s="24">
        <f t="shared" si="13"/>
        <v>0</v>
      </c>
      <c r="N251" s="112" t="str">
        <f t="shared" si="14"/>
        <v/>
      </c>
      <c r="O251" s="31"/>
      <c r="P251" s="33" t="str">
        <f t="shared" si="15"/>
        <v/>
      </c>
      <c r="R251" s="174" t="str">
        <f t="shared" si="16"/>
        <v/>
      </c>
    </row>
    <row r="252" spans="1:18" ht="24.75" customHeight="1" x14ac:dyDescent="0.2">
      <c r="A252" s="212"/>
      <c r="B252" s="213"/>
      <c r="C252" s="214"/>
      <c r="D252" s="88"/>
      <c r="E252" s="110"/>
      <c r="F252" s="28"/>
      <c r="G252" s="28"/>
      <c r="H252" s="22" t="str">
        <f>IF(G252="","",ROUNDDOWN('Lesné celky'!$C$2*G252,2))</f>
        <v/>
      </c>
      <c r="I252" s="28"/>
      <c r="J252" s="28"/>
      <c r="K252" s="28"/>
      <c r="L252" s="28"/>
      <c r="M252" s="24">
        <f t="shared" si="13"/>
        <v>0</v>
      </c>
      <c r="N252" s="112" t="str">
        <f t="shared" si="14"/>
        <v/>
      </c>
      <c r="O252" s="31"/>
      <c r="P252" s="33" t="str">
        <f t="shared" si="15"/>
        <v/>
      </c>
      <c r="R252" s="174" t="str">
        <f t="shared" si="16"/>
        <v/>
      </c>
    </row>
    <row r="253" spans="1:18" ht="24.75" customHeight="1" x14ac:dyDescent="0.2">
      <c r="A253" s="212"/>
      <c r="B253" s="213"/>
      <c r="C253" s="214"/>
      <c r="D253" s="88"/>
      <c r="E253" s="110"/>
      <c r="F253" s="28"/>
      <c r="G253" s="28"/>
      <c r="H253" s="22" t="str">
        <f>IF(G253="","",ROUNDDOWN('Lesné celky'!$C$2*G253,2))</f>
        <v/>
      </c>
      <c r="I253" s="28"/>
      <c r="J253" s="28"/>
      <c r="K253" s="28"/>
      <c r="L253" s="28"/>
      <c r="M253" s="24">
        <f t="shared" si="13"/>
        <v>0</v>
      </c>
      <c r="N253" s="112" t="str">
        <f t="shared" si="14"/>
        <v/>
      </c>
      <c r="O253" s="31"/>
      <c r="P253" s="33" t="str">
        <f t="shared" si="15"/>
        <v/>
      </c>
      <c r="R253" s="174" t="str">
        <f t="shared" si="16"/>
        <v/>
      </c>
    </row>
    <row r="254" spans="1:18" ht="24.75" customHeight="1" x14ac:dyDescent="0.2">
      <c r="A254" s="212"/>
      <c r="B254" s="213"/>
      <c r="C254" s="214"/>
      <c r="D254" s="88"/>
      <c r="E254" s="110"/>
      <c r="F254" s="28"/>
      <c r="G254" s="28"/>
      <c r="H254" s="22" t="str">
        <f>IF(G254="","",ROUNDDOWN('Lesné celky'!$C$2*G254,2))</f>
        <v/>
      </c>
      <c r="I254" s="28"/>
      <c r="J254" s="28"/>
      <c r="K254" s="28"/>
      <c r="L254" s="28"/>
      <c r="M254" s="24">
        <f t="shared" si="13"/>
        <v>0</v>
      </c>
      <c r="N254" s="112" t="str">
        <f t="shared" si="14"/>
        <v/>
      </c>
      <c r="O254" s="31"/>
      <c r="P254" s="33" t="str">
        <f t="shared" si="15"/>
        <v/>
      </c>
      <c r="R254" s="174" t="str">
        <f t="shared" si="16"/>
        <v/>
      </c>
    </row>
    <row r="255" spans="1:18" ht="24.75" customHeight="1" x14ac:dyDescent="0.2">
      <c r="A255" s="212"/>
      <c r="B255" s="213"/>
      <c r="C255" s="214"/>
      <c r="D255" s="88"/>
      <c r="E255" s="110"/>
      <c r="F255" s="28"/>
      <c r="G255" s="28"/>
      <c r="H255" s="22" t="str">
        <f>IF(G255="","",ROUNDDOWN('Lesné celky'!$C$2*G255,2))</f>
        <v/>
      </c>
      <c r="I255" s="28"/>
      <c r="J255" s="28"/>
      <c r="K255" s="28"/>
      <c r="L255" s="28"/>
      <c r="M255" s="24">
        <f t="shared" si="13"/>
        <v>0</v>
      </c>
      <c r="N255" s="112" t="str">
        <f t="shared" si="14"/>
        <v/>
      </c>
      <c r="O255" s="31"/>
      <c r="P255" s="33" t="str">
        <f t="shared" si="15"/>
        <v/>
      </c>
      <c r="R255" s="174" t="str">
        <f t="shared" si="16"/>
        <v/>
      </c>
    </row>
    <row r="256" spans="1:18" ht="24.75" customHeight="1" x14ac:dyDescent="0.2">
      <c r="A256" s="212"/>
      <c r="B256" s="213"/>
      <c r="C256" s="214"/>
      <c r="D256" s="88"/>
      <c r="E256" s="110"/>
      <c r="F256" s="28"/>
      <c r="G256" s="28"/>
      <c r="H256" s="22" t="str">
        <f>IF(G256="","",ROUNDDOWN('Lesné celky'!$C$2*G256,2))</f>
        <v/>
      </c>
      <c r="I256" s="28"/>
      <c r="J256" s="28"/>
      <c r="K256" s="28"/>
      <c r="L256" s="28"/>
      <c r="M256" s="24">
        <f t="shared" si="13"/>
        <v>0</v>
      </c>
      <c r="N256" s="112" t="str">
        <f t="shared" si="14"/>
        <v/>
      </c>
      <c r="O256" s="31"/>
      <c r="P256" s="33" t="str">
        <f t="shared" si="15"/>
        <v/>
      </c>
      <c r="R256" s="174" t="str">
        <f t="shared" si="16"/>
        <v/>
      </c>
    </row>
    <row r="257" spans="1:18" ht="24.75" customHeight="1" x14ac:dyDescent="0.2">
      <c r="A257" s="212"/>
      <c r="B257" s="213"/>
      <c r="C257" s="214"/>
      <c r="D257" s="88"/>
      <c r="E257" s="110"/>
      <c r="F257" s="28"/>
      <c r="G257" s="28"/>
      <c r="H257" s="22" t="str">
        <f>IF(G257="","",ROUNDDOWN('Lesné celky'!$C$2*G257,2))</f>
        <v/>
      </c>
      <c r="I257" s="28"/>
      <c r="J257" s="28"/>
      <c r="K257" s="28"/>
      <c r="L257" s="28"/>
      <c r="M257" s="24">
        <f t="shared" si="13"/>
        <v>0</v>
      </c>
      <c r="N257" s="112" t="str">
        <f t="shared" si="14"/>
        <v/>
      </c>
      <c r="O257" s="31"/>
      <c r="P257" s="33" t="str">
        <f t="shared" si="15"/>
        <v/>
      </c>
      <c r="R257" s="174" t="str">
        <f t="shared" si="16"/>
        <v/>
      </c>
    </row>
    <row r="258" spans="1:18" ht="24.75" customHeight="1" x14ac:dyDescent="0.2">
      <c r="A258" s="212"/>
      <c r="B258" s="213"/>
      <c r="C258" s="214"/>
      <c r="D258" s="88"/>
      <c r="E258" s="110"/>
      <c r="F258" s="28"/>
      <c r="G258" s="28"/>
      <c r="H258" s="22" t="str">
        <f>IF(G258="","",ROUNDDOWN('Lesné celky'!$C$2*G258,2))</f>
        <v/>
      </c>
      <c r="I258" s="28"/>
      <c r="J258" s="28"/>
      <c r="K258" s="28"/>
      <c r="L258" s="28"/>
      <c r="M258" s="24">
        <f t="shared" ref="M258:M321" si="17">SUM(I258:L258)</f>
        <v>0</v>
      </c>
      <c r="N258" s="112" t="str">
        <f t="shared" ref="N258:N321" si="18">IF(ROUNDDOWN(F258*G258,2)-ROUNDDOWN(SUM(I258:L258),2)=0,"","zlý súčet")</f>
        <v/>
      </c>
      <c r="O258" s="31"/>
      <c r="P258" s="33" t="str">
        <f t="shared" si="15"/>
        <v/>
      </c>
      <c r="R258" s="174" t="str">
        <f t="shared" si="16"/>
        <v/>
      </c>
    </row>
    <row r="259" spans="1:18" ht="24.75" customHeight="1" x14ac:dyDescent="0.2">
      <c r="A259" s="212"/>
      <c r="B259" s="213"/>
      <c r="C259" s="214"/>
      <c r="D259" s="88"/>
      <c r="E259" s="110"/>
      <c r="F259" s="28"/>
      <c r="G259" s="28"/>
      <c r="H259" s="22" t="str">
        <f>IF(G259="","",ROUNDDOWN('Lesné celky'!$C$2*G259,2))</f>
        <v/>
      </c>
      <c r="I259" s="28"/>
      <c r="J259" s="28"/>
      <c r="K259" s="28"/>
      <c r="L259" s="28"/>
      <c r="M259" s="24">
        <f t="shared" si="17"/>
        <v>0</v>
      </c>
      <c r="N259" s="112" t="str">
        <f t="shared" si="18"/>
        <v/>
      </c>
      <c r="O259" s="31"/>
      <c r="P259" s="33" t="str">
        <f t="shared" si="15"/>
        <v/>
      </c>
      <c r="R259" s="174" t="str">
        <f t="shared" si="16"/>
        <v/>
      </c>
    </row>
    <row r="260" spans="1:18" ht="24.75" customHeight="1" x14ac:dyDescent="0.2">
      <c r="A260" s="212"/>
      <c r="B260" s="213"/>
      <c r="C260" s="214"/>
      <c r="D260" s="88"/>
      <c r="E260" s="110"/>
      <c r="F260" s="28"/>
      <c r="G260" s="28"/>
      <c r="H260" s="22" t="str">
        <f>IF(G260="","",ROUNDDOWN('Lesné celky'!$C$2*G260,2))</f>
        <v/>
      </c>
      <c r="I260" s="28"/>
      <c r="J260" s="28"/>
      <c r="K260" s="28"/>
      <c r="L260" s="28"/>
      <c r="M260" s="24">
        <f t="shared" si="17"/>
        <v>0</v>
      </c>
      <c r="N260" s="112" t="str">
        <f t="shared" si="18"/>
        <v/>
      </c>
      <c r="O260" s="31"/>
      <c r="P260" s="33" t="str">
        <f t="shared" si="15"/>
        <v/>
      </c>
      <c r="R260" s="174" t="str">
        <f t="shared" si="16"/>
        <v/>
      </c>
    </row>
    <row r="261" spans="1:18" ht="24.75" customHeight="1" x14ac:dyDescent="0.2">
      <c r="A261" s="212"/>
      <c r="B261" s="213"/>
      <c r="C261" s="214"/>
      <c r="D261" s="88"/>
      <c r="E261" s="110"/>
      <c r="F261" s="28"/>
      <c r="G261" s="28"/>
      <c r="H261" s="22" t="str">
        <f>IF(G261="","",ROUNDDOWN('Lesné celky'!$C$2*G261,2))</f>
        <v/>
      </c>
      <c r="I261" s="28"/>
      <c r="J261" s="28"/>
      <c r="K261" s="28"/>
      <c r="L261" s="28"/>
      <c r="M261" s="24">
        <f t="shared" si="17"/>
        <v>0</v>
      </c>
      <c r="N261" s="112" t="str">
        <f t="shared" si="18"/>
        <v/>
      </c>
      <c r="O261" s="31"/>
      <c r="P261" s="33" t="str">
        <f t="shared" si="15"/>
        <v/>
      </c>
      <c r="R261" s="174" t="str">
        <f t="shared" si="16"/>
        <v/>
      </c>
    </row>
    <row r="262" spans="1:18" ht="24.75" customHeight="1" x14ac:dyDescent="0.2">
      <c r="A262" s="212"/>
      <c r="B262" s="213"/>
      <c r="C262" s="214"/>
      <c r="D262" s="88"/>
      <c r="E262" s="110"/>
      <c r="F262" s="28"/>
      <c r="G262" s="28"/>
      <c r="H262" s="22" t="str">
        <f>IF(G262="","",ROUNDDOWN('Lesné celky'!$C$2*G262,2))</f>
        <v/>
      </c>
      <c r="I262" s="28"/>
      <c r="J262" s="28"/>
      <c r="K262" s="28"/>
      <c r="L262" s="28"/>
      <c r="M262" s="24">
        <f t="shared" si="17"/>
        <v>0</v>
      </c>
      <c r="N262" s="112" t="str">
        <f t="shared" si="18"/>
        <v/>
      </c>
      <c r="O262" s="31"/>
      <c r="P262" s="33" t="str">
        <f t="shared" si="15"/>
        <v/>
      </c>
      <c r="R262" s="174" t="str">
        <f t="shared" si="16"/>
        <v/>
      </c>
    </row>
    <row r="263" spans="1:18" ht="24.75" customHeight="1" x14ac:dyDescent="0.2">
      <c r="A263" s="212"/>
      <c r="B263" s="213"/>
      <c r="C263" s="214"/>
      <c r="D263" s="88"/>
      <c r="E263" s="110"/>
      <c r="F263" s="28"/>
      <c r="G263" s="28"/>
      <c r="H263" s="22" t="str">
        <f>IF(G263="","",ROUNDDOWN('Lesné celky'!$C$2*G263,2))</f>
        <v/>
      </c>
      <c r="I263" s="28"/>
      <c r="J263" s="28"/>
      <c r="K263" s="28"/>
      <c r="L263" s="28"/>
      <c r="M263" s="24">
        <f t="shared" si="17"/>
        <v>0</v>
      </c>
      <c r="N263" s="112" t="str">
        <f t="shared" si="18"/>
        <v/>
      </c>
      <c r="O263" s="31"/>
      <c r="P263" s="33" t="str">
        <f t="shared" si="15"/>
        <v/>
      </c>
      <c r="R263" s="174" t="str">
        <f t="shared" si="16"/>
        <v/>
      </c>
    </row>
    <row r="264" spans="1:18" ht="24.75" customHeight="1" x14ac:dyDescent="0.2">
      <c r="A264" s="212"/>
      <c r="B264" s="213"/>
      <c r="C264" s="214"/>
      <c r="D264" s="88"/>
      <c r="E264" s="110"/>
      <c r="F264" s="28"/>
      <c r="G264" s="28"/>
      <c r="H264" s="22" t="str">
        <f>IF(G264="","",ROUNDDOWN('Lesné celky'!$C$2*G264,2))</f>
        <v/>
      </c>
      <c r="I264" s="28"/>
      <c r="J264" s="28"/>
      <c r="K264" s="28"/>
      <c r="L264" s="28"/>
      <c r="M264" s="24">
        <f t="shared" si="17"/>
        <v>0</v>
      </c>
      <c r="N264" s="112" t="str">
        <f t="shared" si="18"/>
        <v/>
      </c>
      <c r="O264" s="31"/>
      <c r="P264" s="33" t="str">
        <f t="shared" si="15"/>
        <v/>
      </c>
      <c r="R264" s="174" t="str">
        <f t="shared" si="16"/>
        <v/>
      </c>
    </row>
    <row r="265" spans="1:18" ht="24.75" customHeight="1" x14ac:dyDescent="0.2">
      <c r="A265" s="212"/>
      <c r="B265" s="213"/>
      <c r="C265" s="214"/>
      <c r="D265" s="88"/>
      <c r="E265" s="110"/>
      <c r="F265" s="28"/>
      <c r="G265" s="28"/>
      <c r="H265" s="22" t="str">
        <f>IF(G265="","",ROUNDDOWN('Lesné celky'!$C$2*G265,2))</f>
        <v/>
      </c>
      <c r="I265" s="28"/>
      <c r="J265" s="28"/>
      <c r="K265" s="28"/>
      <c r="L265" s="28"/>
      <c r="M265" s="24">
        <f t="shared" si="17"/>
        <v>0</v>
      </c>
      <c r="N265" s="112" t="str">
        <f t="shared" si="18"/>
        <v/>
      </c>
      <c r="O265" s="31"/>
      <c r="P265" s="33" t="str">
        <f t="shared" si="15"/>
        <v/>
      </c>
      <c r="R265" s="174" t="str">
        <f t="shared" si="16"/>
        <v/>
      </c>
    </row>
    <row r="266" spans="1:18" ht="24.75" customHeight="1" x14ac:dyDescent="0.2">
      <c r="A266" s="212"/>
      <c r="B266" s="213"/>
      <c r="C266" s="214"/>
      <c r="D266" s="88"/>
      <c r="E266" s="110"/>
      <c r="F266" s="28"/>
      <c r="G266" s="28"/>
      <c r="H266" s="22" t="str">
        <f>IF(G266="","",ROUNDDOWN('Lesné celky'!$C$2*G266,2))</f>
        <v/>
      </c>
      <c r="I266" s="28"/>
      <c r="J266" s="28"/>
      <c r="K266" s="28"/>
      <c r="L266" s="28"/>
      <c r="M266" s="24">
        <f t="shared" si="17"/>
        <v>0</v>
      </c>
      <c r="N266" s="112" t="str">
        <f t="shared" si="18"/>
        <v/>
      </c>
      <c r="O266" s="31"/>
      <c r="P266" s="33" t="str">
        <f t="shared" si="15"/>
        <v/>
      </c>
      <c r="R266" s="174" t="str">
        <f t="shared" si="16"/>
        <v/>
      </c>
    </row>
    <row r="267" spans="1:18" ht="24.75" customHeight="1" x14ac:dyDescent="0.2">
      <c r="A267" s="212"/>
      <c r="B267" s="213"/>
      <c r="C267" s="214"/>
      <c r="D267" s="88"/>
      <c r="E267" s="110"/>
      <c r="F267" s="28"/>
      <c r="G267" s="28"/>
      <c r="H267" s="22" t="str">
        <f>IF(G267="","",ROUNDDOWN('Lesné celky'!$C$2*G267,2))</f>
        <v/>
      </c>
      <c r="I267" s="28"/>
      <c r="J267" s="28"/>
      <c r="K267" s="28"/>
      <c r="L267" s="28"/>
      <c r="M267" s="24">
        <f t="shared" si="17"/>
        <v>0</v>
      </c>
      <c r="N267" s="112" t="str">
        <f t="shared" si="18"/>
        <v/>
      </c>
      <c r="O267" s="31"/>
      <c r="P267" s="33" t="str">
        <f t="shared" si="15"/>
        <v/>
      </c>
      <c r="R267" s="174" t="str">
        <f t="shared" si="16"/>
        <v/>
      </c>
    </row>
    <row r="268" spans="1:18" ht="24.75" customHeight="1" x14ac:dyDescent="0.2">
      <c r="A268" s="212"/>
      <c r="B268" s="213"/>
      <c r="C268" s="214"/>
      <c r="D268" s="88"/>
      <c r="E268" s="110"/>
      <c r="F268" s="28"/>
      <c r="G268" s="28"/>
      <c r="H268" s="22" t="str">
        <f>IF(G268="","",ROUNDDOWN('Lesné celky'!$C$2*G268,2))</f>
        <v/>
      </c>
      <c r="I268" s="28"/>
      <c r="J268" s="28"/>
      <c r="K268" s="28"/>
      <c r="L268" s="28"/>
      <c r="M268" s="24">
        <f t="shared" si="17"/>
        <v>0</v>
      </c>
      <c r="N268" s="112" t="str">
        <f t="shared" si="18"/>
        <v/>
      </c>
      <c r="O268" s="31"/>
      <c r="P268" s="33" t="str">
        <f t="shared" si="15"/>
        <v/>
      </c>
      <c r="R268" s="174" t="str">
        <f t="shared" si="16"/>
        <v/>
      </c>
    </row>
    <row r="269" spans="1:18" ht="24.75" customHeight="1" x14ac:dyDescent="0.2">
      <c r="A269" s="212"/>
      <c r="B269" s="213"/>
      <c r="C269" s="214"/>
      <c r="D269" s="88"/>
      <c r="E269" s="110"/>
      <c r="F269" s="28"/>
      <c r="G269" s="28"/>
      <c r="H269" s="22" t="str">
        <f>IF(G269="","",ROUNDDOWN('Lesné celky'!$C$2*G269,2))</f>
        <v/>
      </c>
      <c r="I269" s="28"/>
      <c r="J269" s="28"/>
      <c r="K269" s="28"/>
      <c r="L269" s="28"/>
      <c r="M269" s="24">
        <f t="shared" si="17"/>
        <v>0</v>
      </c>
      <c r="N269" s="112" t="str">
        <f t="shared" si="18"/>
        <v/>
      </c>
      <c r="O269" s="31"/>
      <c r="P269" s="33" t="str">
        <f t="shared" si="15"/>
        <v/>
      </c>
      <c r="R269" s="174" t="str">
        <f t="shared" si="16"/>
        <v/>
      </c>
    </row>
    <row r="270" spans="1:18" ht="24.75" customHeight="1" x14ac:dyDescent="0.2">
      <c r="A270" s="212"/>
      <c r="B270" s="213"/>
      <c r="C270" s="214"/>
      <c r="D270" s="88"/>
      <c r="E270" s="110"/>
      <c r="F270" s="28"/>
      <c r="G270" s="28"/>
      <c r="H270" s="22" t="str">
        <f>IF(G270="","",ROUNDDOWN('Lesné celky'!$C$2*G270,2))</f>
        <v/>
      </c>
      <c r="I270" s="28"/>
      <c r="J270" s="28"/>
      <c r="K270" s="28"/>
      <c r="L270" s="28"/>
      <c r="M270" s="24">
        <f t="shared" si="17"/>
        <v>0</v>
      </c>
      <c r="N270" s="112" t="str">
        <f t="shared" si="18"/>
        <v/>
      </c>
      <c r="O270" s="31"/>
      <c r="P270" s="33" t="str">
        <f t="shared" si="15"/>
        <v/>
      </c>
      <c r="R270" s="174" t="str">
        <f t="shared" si="16"/>
        <v/>
      </c>
    </row>
    <row r="271" spans="1:18" ht="24.75" customHeight="1" x14ac:dyDescent="0.2">
      <c r="A271" s="212"/>
      <c r="B271" s="213"/>
      <c r="C271" s="214"/>
      <c r="D271" s="88"/>
      <c r="E271" s="110"/>
      <c r="F271" s="28"/>
      <c r="G271" s="28"/>
      <c r="H271" s="22" t="str">
        <f>IF(G271="","",ROUNDDOWN('Lesné celky'!$C$2*G271,2))</f>
        <v/>
      </c>
      <c r="I271" s="28"/>
      <c r="J271" s="28"/>
      <c r="K271" s="28"/>
      <c r="L271" s="28"/>
      <c r="M271" s="24">
        <f t="shared" si="17"/>
        <v>0</v>
      </c>
      <c r="N271" s="112" t="str">
        <f t="shared" si="18"/>
        <v/>
      </c>
      <c r="O271" s="31"/>
      <c r="P271" s="33" t="str">
        <f t="shared" si="15"/>
        <v/>
      </c>
      <c r="R271" s="174" t="str">
        <f t="shared" si="16"/>
        <v/>
      </c>
    </row>
    <row r="272" spans="1:18" ht="24.75" customHeight="1" x14ac:dyDescent="0.2">
      <c r="A272" s="212"/>
      <c r="B272" s="213"/>
      <c r="C272" s="214"/>
      <c r="D272" s="88"/>
      <c r="E272" s="110"/>
      <c r="F272" s="28"/>
      <c r="G272" s="28"/>
      <c r="H272" s="22" t="str">
        <f>IF(G272="","",ROUNDDOWN('Lesné celky'!$C$2*G272,2))</f>
        <v/>
      </c>
      <c r="I272" s="28"/>
      <c r="J272" s="28"/>
      <c r="K272" s="28"/>
      <c r="L272" s="28"/>
      <c r="M272" s="24">
        <f t="shared" si="17"/>
        <v>0</v>
      </c>
      <c r="N272" s="112" t="str">
        <f t="shared" si="18"/>
        <v/>
      </c>
      <c r="O272" s="31"/>
      <c r="P272" s="33" t="str">
        <f t="shared" si="15"/>
        <v/>
      </c>
      <c r="R272" s="174" t="str">
        <f t="shared" si="16"/>
        <v/>
      </c>
    </row>
    <row r="273" spans="1:18" ht="24.75" customHeight="1" x14ac:dyDescent="0.2">
      <c r="A273" s="212"/>
      <c r="B273" s="213"/>
      <c r="C273" s="214"/>
      <c r="D273" s="88"/>
      <c r="E273" s="110"/>
      <c r="F273" s="28"/>
      <c r="G273" s="28"/>
      <c r="H273" s="22" t="str">
        <f>IF(G273="","",ROUNDDOWN('Lesné celky'!$C$2*G273,2))</f>
        <v/>
      </c>
      <c r="I273" s="28"/>
      <c r="J273" s="28"/>
      <c r="K273" s="28"/>
      <c r="L273" s="28"/>
      <c r="M273" s="24">
        <f t="shared" si="17"/>
        <v>0</v>
      </c>
      <c r="N273" s="112" t="str">
        <f t="shared" si="18"/>
        <v/>
      </c>
      <c r="O273" s="31"/>
      <c r="P273" s="33" t="str">
        <f t="shared" si="15"/>
        <v/>
      </c>
      <c r="R273" s="174" t="str">
        <f t="shared" si="16"/>
        <v/>
      </c>
    </row>
    <row r="274" spans="1:18" ht="24.75" customHeight="1" x14ac:dyDescent="0.2">
      <c r="A274" s="212"/>
      <c r="B274" s="213"/>
      <c r="C274" s="214"/>
      <c r="D274" s="88"/>
      <c r="E274" s="110"/>
      <c r="F274" s="28"/>
      <c r="G274" s="28"/>
      <c r="H274" s="22" t="str">
        <f>IF(G274="","",ROUNDDOWN('Lesné celky'!$C$2*G274,2))</f>
        <v/>
      </c>
      <c r="I274" s="28"/>
      <c r="J274" s="28"/>
      <c r="K274" s="28"/>
      <c r="L274" s="28"/>
      <c r="M274" s="24">
        <f t="shared" si="17"/>
        <v>0</v>
      </c>
      <c r="N274" s="112" t="str">
        <f t="shared" si="18"/>
        <v/>
      </c>
      <c r="O274" s="31"/>
      <c r="P274" s="33" t="str">
        <f t="shared" si="15"/>
        <v/>
      </c>
      <c r="R274" s="174" t="str">
        <f t="shared" si="16"/>
        <v/>
      </c>
    </row>
    <row r="275" spans="1:18" ht="24.75" customHeight="1" x14ac:dyDescent="0.2">
      <c r="A275" s="212"/>
      <c r="B275" s="213"/>
      <c r="C275" s="214"/>
      <c r="D275" s="88"/>
      <c r="E275" s="110"/>
      <c r="F275" s="28"/>
      <c r="G275" s="28"/>
      <c r="H275" s="22" t="str">
        <f>IF(G275="","",ROUNDDOWN('Lesné celky'!$C$2*G275,2))</f>
        <v/>
      </c>
      <c r="I275" s="28"/>
      <c r="J275" s="28"/>
      <c r="K275" s="28"/>
      <c r="L275" s="28"/>
      <c r="M275" s="24">
        <f t="shared" si="17"/>
        <v>0</v>
      </c>
      <c r="N275" s="112" t="str">
        <f t="shared" si="18"/>
        <v/>
      </c>
      <c r="O275" s="31"/>
      <c r="P275" s="33" t="str">
        <f t="shared" si="15"/>
        <v/>
      </c>
      <c r="R275" s="174" t="str">
        <f t="shared" si="16"/>
        <v/>
      </c>
    </row>
    <row r="276" spans="1:18" ht="24.75" customHeight="1" x14ac:dyDescent="0.2">
      <c r="A276" s="212"/>
      <c r="B276" s="213"/>
      <c r="C276" s="214"/>
      <c r="D276" s="88"/>
      <c r="E276" s="110"/>
      <c r="F276" s="28"/>
      <c r="G276" s="28"/>
      <c r="H276" s="22" t="str">
        <f>IF(G276="","",ROUNDDOWN('Lesné celky'!$C$2*G276,2))</f>
        <v/>
      </c>
      <c r="I276" s="28"/>
      <c r="J276" s="28"/>
      <c r="K276" s="28"/>
      <c r="L276" s="28"/>
      <c r="M276" s="24">
        <f t="shared" si="17"/>
        <v>0</v>
      </c>
      <c r="N276" s="112" t="str">
        <f t="shared" si="18"/>
        <v/>
      </c>
      <c r="O276" s="31"/>
      <c r="P276" s="33" t="str">
        <f t="shared" ref="P276:P339" si="19">IF(H276="","",H276-O276)</f>
        <v/>
      </c>
      <c r="R276" s="174" t="str">
        <f t="shared" ref="R276:R339" si="20">IF(AND(H276&lt;&gt;"",OR(E276="",D276="",A276="")),"nekorektne zadané údaje","")</f>
        <v/>
      </c>
    </row>
    <row r="277" spans="1:18" ht="24.75" customHeight="1" x14ac:dyDescent="0.2">
      <c r="A277" s="212"/>
      <c r="B277" s="213"/>
      <c r="C277" s="214"/>
      <c r="D277" s="88"/>
      <c r="E277" s="110"/>
      <c r="F277" s="28"/>
      <c r="G277" s="28"/>
      <c r="H277" s="22" t="str">
        <f>IF(G277="","",ROUNDDOWN('Lesné celky'!$C$2*G277,2))</f>
        <v/>
      </c>
      <c r="I277" s="28"/>
      <c r="J277" s="28"/>
      <c r="K277" s="28"/>
      <c r="L277" s="28"/>
      <c r="M277" s="24">
        <f t="shared" si="17"/>
        <v>0</v>
      </c>
      <c r="N277" s="112" t="str">
        <f t="shared" si="18"/>
        <v/>
      </c>
      <c r="O277" s="31"/>
      <c r="P277" s="33" t="str">
        <f t="shared" si="19"/>
        <v/>
      </c>
      <c r="R277" s="174" t="str">
        <f t="shared" si="20"/>
        <v/>
      </c>
    </row>
    <row r="278" spans="1:18" ht="24.75" customHeight="1" x14ac:dyDescent="0.2">
      <c r="A278" s="212"/>
      <c r="B278" s="213"/>
      <c r="C278" s="214"/>
      <c r="D278" s="88"/>
      <c r="E278" s="110"/>
      <c r="F278" s="28"/>
      <c r="G278" s="28"/>
      <c r="H278" s="22" t="str">
        <f>IF(G278="","",ROUNDDOWN('Lesné celky'!$C$2*G278,2))</f>
        <v/>
      </c>
      <c r="I278" s="28"/>
      <c r="J278" s="28"/>
      <c r="K278" s="28"/>
      <c r="L278" s="28"/>
      <c r="M278" s="24">
        <f t="shared" si="17"/>
        <v>0</v>
      </c>
      <c r="N278" s="112" t="str">
        <f t="shared" si="18"/>
        <v/>
      </c>
      <c r="O278" s="31"/>
      <c r="P278" s="33" t="str">
        <f t="shared" si="19"/>
        <v/>
      </c>
      <c r="R278" s="174" t="str">
        <f t="shared" si="20"/>
        <v/>
      </c>
    </row>
    <row r="279" spans="1:18" ht="24.75" customHeight="1" x14ac:dyDescent="0.2">
      <c r="A279" s="212"/>
      <c r="B279" s="213"/>
      <c r="C279" s="214"/>
      <c r="D279" s="88"/>
      <c r="E279" s="110"/>
      <c r="F279" s="28"/>
      <c r="G279" s="28"/>
      <c r="H279" s="22" t="str">
        <f>IF(G279="","",ROUNDDOWN('Lesné celky'!$C$2*G279,2))</f>
        <v/>
      </c>
      <c r="I279" s="28"/>
      <c r="J279" s="28"/>
      <c r="K279" s="28"/>
      <c r="L279" s="28"/>
      <c r="M279" s="24">
        <f t="shared" si="17"/>
        <v>0</v>
      </c>
      <c r="N279" s="112" t="str">
        <f t="shared" si="18"/>
        <v/>
      </c>
      <c r="O279" s="31"/>
      <c r="P279" s="33" t="str">
        <f t="shared" si="19"/>
        <v/>
      </c>
      <c r="R279" s="174" t="str">
        <f t="shared" si="20"/>
        <v/>
      </c>
    </row>
    <row r="280" spans="1:18" ht="24.75" customHeight="1" x14ac:dyDescent="0.2">
      <c r="A280" s="212"/>
      <c r="B280" s="213"/>
      <c r="C280" s="214"/>
      <c r="D280" s="88"/>
      <c r="E280" s="110"/>
      <c r="F280" s="28"/>
      <c r="G280" s="28"/>
      <c r="H280" s="22" t="str">
        <f>IF(G280="","",ROUNDDOWN('Lesné celky'!$C$2*G280,2))</f>
        <v/>
      </c>
      <c r="I280" s="28"/>
      <c r="J280" s="28"/>
      <c r="K280" s="28"/>
      <c r="L280" s="28"/>
      <c r="M280" s="24">
        <f t="shared" si="17"/>
        <v>0</v>
      </c>
      <c r="N280" s="112" t="str">
        <f t="shared" si="18"/>
        <v/>
      </c>
      <c r="O280" s="31"/>
      <c r="P280" s="33" t="str">
        <f t="shared" si="19"/>
        <v/>
      </c>
      <c r="R280" s="174" t="str">
        <f t="shared" si="20"/>
        <v/>
      </c>
    </row>
    <row r="281" spans="1:18" ht="24.75" customHeight="1" x14ac:dyDescent="0.2">
      <c r="A281" s="212"/>
      <c r="B281" s="213"/>
      <c r="C281" s="214"/>
      <c r="D281" s="88"/>
      <c r="E281" s="110"/>
      <c r="F281" s="28"/>
      <c r="G281" s="28"/>
      <c r="H281" s="22" t="str">
        <f>IF(G281="","",ROUNDDOWN('Lesné celky'!$C$2*G281,2))</f>
        <v/>
      </c>
      <c r="I281" s="28"/>
      <c r="J281" s="28"/>
      <c r="K281" s="28"/>
      <c r="L281" s="28"/>
      <c r="M281" s="24">
        <f t="shared" si="17"/>
        <v>0</v>
      </c>
      <c r="N281" s="112" t="str">
        <f t="shared" si="18"/>
        <v/>
      </c>
      <c r="O281" s="31"/>
      <c r="P281" s="33" t="str">
        <f t="shared" si="19"/>
        <v/>
      </c>
      <c r="R281" s="174" t="str">
        <f t="shared" si="20"/>
        <v/>
      </c>
    </row>
    <row r="282" spans="1:18" ht="24.75" customHeight="1" x14ac:dyDescent="0.2">
      <c r="A282" s="212"/>
      <c r="B282" s="213"/>
      <c r="C282" s="214"/>
      <c r="D282" s="88"/>
      <c r="E282" s="110"/>
      <c r="F282" s="28"/>
      <c r="G282" s="28"/>
      <c r="H282" s="22" t="str">
        <f>IF(G282="","",ROUNDDOWN('Lesné celky'!$C$2*G282,2))</f>
        <v/>
      </c>
      <c r="I282" s="28"/>
      <c r="J282" s="28"/>
      <c r="K282" s="28"/>
      <c r="L282" s="28"/>
      <c r="M282" s="24">
        <f t="shared" si="17"/>
        <v>0</v>
      </c>
      <c r="N282" s="112" t="str">
        <f t="shared" si="18"/>
        <v/>
      </c>
      <c r="O282" s="31"/>
      <c r="P282" s="33" t="str">
        <f t="shared" si="19"/>
        <v/>
      </c>
      <c r="R282" s="174" t="str">
        <f t="shared" si="20"/>
        <v/>
      </c>
    </row>
    <row r="283" spans="1:18" ht="24.75" customHeight="1" x14ac:dyDescent="0.2">
      <c r="A283" s="212"/>
      <c r="B283" s="213"/>
      <c r="C283" s="214"/>
      <c r="D283" s="88"/>
      <c r="E283" s="110"/>
      <c r="F283" s="28"/>
      <c r="G283" s="28"/>
      <c r="H283" s="22" t="str">
        <f>IF(G283="","",ROUNDDOWN('Lesné celky'!$C$2*G283,2))</f>
        <v/>
      </c>
      <c r="I283" s="28"/>
      <c r="J283" s="28"/>
      <c r="K283" s="28"/>
      <c r="L283" s="28"/>
      <c r="M283" s="24">
        <f t="shared" si="17"/>
        <v>0</v>
      </c>
      <c r="N283" s="112" t="str">
        <f t="shared" si="18"/>
        <v/>
      </c>
      <c r="O283" s="31"/>
      <c r="P283" s="33" t="str">
        <f t="shared" si="19"/>
        <v/>
      </c>
      <c r="R283" s="174" t="str">
        <f t="shared" si="20"/>
        <v/>
      </c>
    </row>
    <row r="284" spans="1:18" ht="24.75" customHeight="1" x14ac:dyDescent="0.2">
      <c r="A284" s="212"/>
      <c r="B284" s="213"/>
      <c r="C284" s="214"/>
      <c r="D284" s="88"/>
      <c r="E284" s="110"/>
      <c r="F284" s="28"/>
      <c r="G284" s="28"/>
      <c r="H284" s="22" t="str">
        <f>IF(G284="","",ROUNDDOWN('Lesné celky'!$C$2*G284,2))</f>
        <v/>
      </c>
      <c r="I284" s="28"/>
      <c r="J284" s="28"/>
      <c r="K284" s="28"/>
      <c r="L284" s="28"/>
      <c r="M284" s="24">
        <f t="shared" si="17"/>
        <v>0</v>
      </c>
      <c r="N284" s="112" t="str">
        <f t="shared" si="18"/>
        <v/>
      </c>
      <c r="O284" s="31"/>
      <c r="P284" s="33" t="str">
        <f t="shared" si="19"/>
        <v/>
      </c>
      <c r="R284" s="174" t="str">
        <f t="shared" si="20"/>
        <v/>
      </c>
    </row>
    <row r="285" spans="1:18" ht="24.75" customHeight="1" x14ac:dyDescent="0.2">
      <c r="A285" s="212"/>
      <c r="B285" s="213"/>
      <c r="C285" s="214"/>
      <c r="D285" s="88"/>
      <c r="E285" s="110"/>
      <c r="F285" s="28"/>
      <c r="G285" s="28"/>
      <c r="H285" s="22" t="str">
        <f>IF(G285="","",ROUNDDOWN('Lesné celky'!$C$2*G285,2))</f>
        <v/>
      </c>
      <c r="I285" s="28"/>
      <c r="J285" s="28"/>
      <c r="K285" s="28"/>
      <c r="L285" s="28"/>
      <c r="M285" s="24">
        <f t="shared" si="17"/>
        <v>0</v>
      </c>
      <c r="N285" s="112" t="str">
        <f t="shared" si="18"/>
        <v/>
      </c>
      <c r="O285" s="31"/>
      <c r="P285" s="33" t="str">
        <f t="shared" si="19"/>
        <v/>
      </c>
      <c r="R285" s="174" t="str">
        <f t="shared" si="20"/>
        <v/>
      </c>
    </row>
    <row r="286" spans="1:18" ht="24.75" customHeight="1" x14ac:dyDescent="0.2">
      <c r="A286" s="212"/>
      <c r="B286" s="213"/>
      <c r="C286" s="214"/>
      <c r="D286" s="88"/>
      <c r="E286" s="110"/>
      <c r="F286" s="28"/>
      <c r="G286" s="28"/>
      <c r="H286" s="22" t="str">
        <f>IF(G286="","",ROUNDDOWN('Lesné celky'!$C$2*G286,2))</f>
        <v/>
      </c>
      <c r="I286" s="28"/>
      <c r="J286" s="28"/>
      <c r="K286" s="28"/>
      <c r="L286" s="28"/>
      <c r="M286" s="24">
        <f t="shared" si="17"/>
        <v>0</v>
      </c>
      <c r="N286" s="112" t="str">
        <f t="shared" si="18"/>
        <v/>
      </c>
      <c r="O286" s="31"/>
      <c r="P286" s="33" t="str">
        <f t="shared" si="19"/>
        <v/>
      </c>
      <c r="R286" s="174" t="str">
        <f t="shared" si="20"/>
        <v/>
      </c>
    </row>
    <row r="287" spans="1:18" ht="24.75" customHeight="1" x14ac:dyDescent="0.2">
      <c r="A287" s="212"/>
      <c r="B287" s="213"/>
      <c r="C287" s="214"/>
      <c r="D287" s="88"/>
      <c r="E287" s="110"/>
      <c r="F287" s="28"/>
      <c r="G287" s="28"/>
      <c r="H287" s="22" t="str">
        <f>IF(G287="","",ROUNDDOWN('Lesné celky'!$C$2*G287,2))</f>
        <v/>
      </c>
      <c r="I287" s="28"/>
      <c r="J287" s="28"/>
      <c r="K287" s="28"/>
      <c r="L287" s="28"/>
      <c r="M287" s="24">
        <f t="shared" si="17"/>
        <v>0</v>
      </c>
      <c r="N287" s="112" t="str">
        <f t="shared" si="18"/>
        <v/>
      </c>
      <c r="O287" s="31"/>
      <c r="P287" s="33" t="str">
        <f t="shared" si="19"/>
        <v/>
      </c>
      <c r="R287" s="174" t="str">
        <f t="shared" si="20"/>
        <v/>
      </c>
    </row>
    <row r="288" spans="1:18" ht="24.75" customHeight="1" x14ac:dyDescent="0.2">
      <c r="A288" s="212"/>
      <c r="B288" s="213"/>
      <c r="C288" s="214"/>
      <c r="D288" s="88"/>
      <c r="E288" s="110"/>
      <c r="F288" s="28"/>
      <c r="G288" s="28"/>
      <c r="H288" s="22" t="str">
        <f>IF(G288="","",ROUNDDOWN('Lesné celky'!$C$2*G288,2))</f>
        <v/>
      </c>
      <c r="I288" s="28"/>
      <c r="J288" s="28"/>
      <c r="K288" s="28"/>
      <c r="L288" s="28"/>
      <c r="M288" s="24">
        <f t="shared" si="17"/>
        <v>0</v>
      </c>
      <c r="N288" s="112" t="str">
        <f t="shared" si="18"/>
        <v/>
      </c>
      <c r="O288" s="31"/>
      <c r="P288" s="33" t="str">
        <f t="shared" si="19"/>
        <v/>
      </c>
      <c r="R288" s="174" t="str">
        <f t="shared" si="20"/>
        <v/>
      </c>
    </row>
    <row r="289" spans="1:18" ht="24.75" customHeight="1" x14ac:dyDescent="0.2">
      <c r="A289" s="212"/>
      <c r="B289" s="213"/>
      <c r="C289" s="214"/>
      <c r="D289" s="88"/>
      <c r="E289" s="110"/>
      <c r="F289" s="28"/>
      <c r="G289" s="28"/>
      <c r="H289" s="22" t="str">
        <f>IF(G289="","",ROUNDDOWN('Lesné celky'!$C$2*G289,2))</f>
        <v/>
      </c>
      <c r="I289" s="28"/>
      <c r="J289" s="28"/>
      <c r="K289" s="28"/>
      <c r="L289" s="28"/>
      <c r="M289" s="24">
        <f t="shared" si="17"/>
        <v>0</v>
      </c>
      <c r="N289" s="112" t="str">
        <f t="shared" si="18"/>
        <v/>
      </c>
      <c r="O289" s="31"/>
      <c r="P289" s="33" t="str">
        <f t="shared" si="19"/>
        <v/>
      </c>
      <c r="R289" s="174" t="str">
        <f t="shared" si="20"/>
        <v/>
      </c>
    </row>
    <row r="290" spans="1:18" ht="24.75" customHeight="1" x14ac:dyDescent="0.2">
      <c r="A290" s="212"/>
      <c r="B290" s="213"/>
      <c r="C290" s="214"/>
      <c r="D290" s="88"/>
      <c r="E290" s="110"/>
      <c r="F290" s="28"/>
      <c r="G290" s="28"/>
      <c r="H290" s="22" t="str">
        <f>IF(G290="","",ROUNDDOWN('Lesné celky'!$C$2*G290,2))</f>
        <v/>
      </c>
      <c r="I290" s="28"/>
      <c r="J290" s="28"/>
      <c r="K290" s="28"/>
      <c r="L290" s="28"/>
      <c r="M290" s="24">
        <f t="shared" si="17"/>
        <v>0</v>
      </c>
      <c r="N290" s="112" t="str">
        <f t="shared" si="18"/>
        <v/>
      </c>
      <c r="O290" s="31"/>
      <c r="P290" s="33" t="str">
        <f t="shared" si="19"/>
        <v/>
      </c>
      <c r="R290" s="174" t="str">
        <f t="shared" si="20"/>
        <v/>
      </c>
    </row>
    <row r="291" spans="1:18" ht="24.75" customHeight="1" x14ac:dyDescent="0.2">
      <c r="A291" s="212"/>
      <c r="B291" s="213"/>
      <c r="C291" s="214"/>
      <c r="D291" s="88"/>
      <c r="E291" s="110"/>
      <c r="F291" s="28"/>
      <c r="G291" s="28"/>
      <c r="H291" s="22" t="str">
        <f>IF(G291="","",ROUNDDOWN('Lesné celky'!$C$2*G291,2))</f>
        <v/>
      </c>
      <c r="I291" s="28"/>
      <c r="J291" s="28"/>
      <c r="K291" s="28"/>
      <c r="L291" s="28"/>
      <c r="M291" s="24">
        <f t="shared" si="17"/>
        <v>0</v>
      </c>
      <c r="N291" s="112" t="str">
        <f t="shared" si="18"/>
        <v/>
      </c>
      <c r="O291" s="31"/>
      <c r="P291" s="33" t="str">
        <f t="shared" si="19"/>
        <v/>
      </c>
      <c r="R291" s="174" t="str">
        <f t="shared" si="20"/>
        <v/>
      </c>
    </row>
    <row r="292" spans="1:18" ht="24.75" customHeight="1" x14ac:dyDescent="0.2">
      <c r="A292" s="212"/>
      <c r="B292" s="213"/>
      <c r="C292" s="214"/>
      <c r="D292" s="88"/>
      <c r="E292" s="110"/>
      <c r="F292" s="28"/>
      <c r="G292" s="28"/>
      <c r="H292" s="22" t="str">
        <f>IF(G292="","",ROUNDDOWN('Lesné celky'!$C$2*G292,2))</f>
        <v/>
      </c>
      <c r="I292" s="28"/>
      <c r="J292" s="28"/>
      <c r="K292" s="28"/>
      <c r="L292" s="28"/>
      <c r="M292" s="24">
        <f t="shared" si="17"/>
        <v>0</v>
      </c>
      <c r="N292" s="112" t="str">
        <f t="shared" si="18"/>
        <v/>
      </c>
      <c r="O292" s="31"/>
      <c r="P292" s="33" t="str">
        <f t="shared" si="19"/>
        <v/>
      </c>
      <c r="R292" s="174" t="str">
        <f t="shared" si="20"/>
        <v/>
      </c>
    </row>
    <row r="293" spans="1:18" ht="24.75" customHeight="1" x14ac:dyDescent="0.2">
      <c r="A293" s="212"/>
      <c r="B293" s="213"/>
      <c r="C293" s="214"/>
      <c r="D293" s="88"/>
      <c r="E293" s="110"/>
      <c r="F293" s="28"/>
      <c r="G293" s="28"/>
      <c r="H293" s="22" t="str">
        <f>IF(G293="","",ROUNDDOWN('Lesné celky'!$C$2*G293,2))</f>
        <v/>
      </c>
      <c r="I293" s="28"/>
      <c r="J293" s="28"/>
      <c r="K293" s="28"/>
      <c r="L293" s="28"/>
      <c r="M293" s="24">
        <f t="shared" si="17"/>
        <v>0</v>
      </c>
      <c r="N293" s="112" t="str">
        <f t="shared" si="18"/>
        <v/>
      </c>
      <c r="O293" s="31"/>
      <c r="P293" s="33" t="str">
        <f t="shared" si="19"/>
        <v/>
      </c>
      <c r="R293" s="174" t="str">
        <f t="shared" si="20"/>
        <v/>
      </c>
    </row>
    <row r="294" spans="1:18" ht="24.75" customHeight="1" x14ac:dyDescent="0.2">
      <c r="A294" s="212"/>
      <c r="B294" s="213"/>
      <c r="C294" s="214"/>
      <c r="D294" s="88"/>
      <c r="E294" s="110"/>
      <c r="F294" s="28"/>
      <c r="G294" s="28"/>
      <c r="H294" s="22" t="str">
        <f>IF(G294="","",ROUNDDOWN('Lesné celky'!$C$2*G294,2))</f>
        <v/>
      </c>
      <c r="I294" s="28"/>
      <c r="J294" s="28"/>
      <c r="K294" s="28"/>
      <c r="L294" s="28"/>
      <c r="M294" s="24">
        <f t="shared" si="17"/>
        <v>0</v>
      </c>
      <c r="N294" s="112" t="str">
        <f t="shared" si="18"/>
        <v/>
      </c>
      <c r="O294" s="31"/>
      <c r="P294" s="33" t="str">
        <f t="shared" si="19"/>
        <v/>
      </c>
      <c r="R294" s="174" t="str">
        <f t="shared" si="20"/>
        <v/>
      </c>
    </row>
    <row r="295" spans="1:18" ht="24.75" customHeight="1" x14ac:dyDescent="0.2">
      <c r="A295" s="212"/>
      <c r="B295" s="213"/>
      <c r="C295" s="214"/>
      <c r="D295" s="88"/>
      <c r="E295" s="110"/>
      <c r="F295" s="28"/>
      <c r="G295" s="28"/>
      <c r="H295" s="22" t="str">
        <f>IF(G295="","",ROUNDDOWN('Lesné celky'!$C$2*G295,2))</f>
        <v/>
      </c>
      <c r="I295" s="28"/>
      <c r="J295" s="28"/>
      <c r="K295" s="28"/>
      <c r="L295" s="28"/>
      <c r="M295" s="24">
        <f t="shared" si="17"/>
        <v>0</v>
      </c>
      <c r="N295" s="112" t="str">
        <f t="shared" si="18"/>
        <v/>
      </c>
      <c r="O295" s="31"/>
      <c r="P295" s="33" t="str">
        <f t="shared" si="19"/>
        <v/>
      </c>
      <c r="R295" s="174" t="str">
        <f t="shared" si="20"/>
        <v/>
      </c>
    </row>
    <row r="296" spans="1:18" ht="24.75" customHeight="1" x14ac:dyDescent="0.2">
      <c r="A296" s="212"/>
      <c r="B296" s="213"/>
      <c r="C296" s="214"/>
      <c r="D296" s="88"/>
      <c r="E296" s="110"/>
      <c r="F296" s="28"/>
      <c r="G296" s="28"/>
      <c r="H296" s="22" t="str">
        <f>IF(G296="","",ROUNDDOWN('Lesné celky'!$C$2*G296,2))</f>
        <v/>
      </c>
      <c r="I296" s="28"/>
      <c r="J296" s="28"/>
      <c r="K296" s="28"/>
      <c r="L296" s="28"/>
      <c r="M296" s="24">
        <f t="shared" si="17"/>
        <v>0</v>
      </c>
      <c r="N296" s="112" t="str">
        <f t="shared" si="18"/>
        <v/>
      </c>
      <c r="O296" s="31"/>
      <c r="P296" s="33" t="str">
        <f t="shared" si="19"/>
        <v/>
      </c>
      <c r="R296" s="174" t="str">
        <f t="shared" si="20"/>
        <v/>
      </c>
    </row>
    <row r="297" spans="1:18" ht="24.75" customHeight="1" x14ac:dyDescent="0.2">
      <c r="A297" s="212"/>
      <c r="B297" s="213"/>
      <c r="C297" s="214"/>
      <c r="D297" s="88"/>
      <c r="E297" s="110"/>
      <c r="F297" s="28"/>
      <c r="G297" s="28"/>
      <c r="H297" s="22" t="str">
        <f>IF(G297="","",ROUNDDOWN('Lesné celky'!$C$2*G297,2))</f>
        <v/>
      </c>
      <c r="I297" s="28"/>
      <c r="J297" s="28"/>
      <c r="K297" s="28"/>
      <c r="L297" s="28"/>
      <c r="M297" s="24">
        <f t="shared" si="17"/>
        <v>0</v>
      </c>
      <c r="N297" s="112" t="str">
        <f t="shared" si="18"/>
        <v/>
      </c>
      <c r="O297" s="31"/>
      <c r="P297" s="33" t="str">
        <f t="shared" si="19"/>
        <v/>
      </c>
      <c r="R297" s="174" t="str">
        <f t="shared" si="20"/>
        <v/>
      </c>
    </row>
    <row r="298" spans="1:18" ht="24.75" customHeight="1" x14ac:dyDescent="0.2">
      <c r="A298" s="212"/>
      <c r="B298" s="213"/>
      <c r="C298" s="214"/>
      <c r="D298" s="88"/>
      <c r="E298" s="110"/>
      <c r="F298" s="28"/>
      <c r="G298" s="28"/>
      <c r="H298" s="22" t="str">
        <f>IF(G298="","",ROUNDDOWN('Lesné celky'!$C$2*G298,2))</f>
        <v/>
      </c>
      <c r="I298" s="28"/>
      <c r="J298" s="28"/>
      <c r="K298" s="28"/>
      <c r="L298" s="28"/>
      <c r="M298" s="24">
        <f t="shared" si="17"/>
        <v>0</v>
      </c>
      <c r="N298" s="112" t="str">
        <f t="shared" si="18"/>
        <v/>
      </c>
      <c r="O298" s="31"/>
      <c r="P298" s="33" t="str">
        <f t="shared" si="19"/>
        <v/>
      </c>
      <c r="R298" s="174" t="str">
        <f t="shared" si="20"/>
        <v/>
      </c>
    </row>
    <row r="299" spans="1:18" ht="24.75" customHeight="1" x14ac:dyDescent="0.2">
      <c r="A299" s="212"/>
      <c r="B299" s="213"/>
      <c r="C299" s="214"/>
      <c r="D299" s="88"/>
      <c r="E299" s="110"/>
      <c r="F299" s="28"/>
      <c r="G299" s="28"/>
      <c r="H299" s="22" t="str">
        <f>IF(G299="","",ROUNDDOWN('Lesné celky'!$C$2*G299,2))</f>
        <v/>
      </c>
      <c r="I299" s="28"/>
      <c r="J299" s="28"/>
      <c r="K299" s="28"/>
      <c r="L299" s="28"/>
      <c r="M299" s="24">
        <f t="shared" si="17"/>
        <v>0</v>
      </c>
      <c r="N299" s="112" t="str">
        <f t="shared" si="18"/>
        <v/>
      </c>
      <c r="O299" s="31"/>
      <c r="P299" s="33" t="str">
        <f t="shared" si="19"/>
        <v/>
      </c>
      <c r="R299" s="174" t="str">
        <f t="shared" si="20"/>
        <v/>
      </c>
    </row>
    <row r="300" spans="1:18" ht="24.75" customHeight="1" x14ac:dyDescent="0.2">
      <c r="A300" s="212"/>
      <c r="B300" s="213"/>
      <c r="C300" s="214"/>
      <c r="D300" s="88"/>
      <c r="E300" s="110"/>
      <c r="F300" s="28"/>
      <c r="G300" s="28"/>
      <c r="H300" s="22" t="str">
        <f>IF(G300="","",ROUNDDOWN('Lesné celky'!$C$2*G300,2))</f>
        <v/>
      </c>
      <c r="I300" s="28"/>
      <c r="J300" s="28"/>
      <c r="K300" s="28"/>
      <c r="L300" s="28"/>
      <c r="M300" s="24">
        <f t="shared" si="17"/>
        <v>0</v>
      </c>
      <c r="N300" s="112" t="str">
        <f t="shared" si="18"/>
        <v/>
      </c>
      <c r="O300" s="31"/>
      <c r="P300" s="33" t="str">
        <f t="shared" si="19"/>
        <v/>
      </c>
      <c r="R300" s="174" t="str">
        <f t="shared" si="20"/>
        <v/>
      </c>
    </row>
    <row r="301" spans="1:18" ht="24.75" customHeight="1" x14ac:dyDescent="0.2">
      <c r="A301" s="212"/>
      <c r="B301" s="213"/>
      <c r="C301" s="214"/>
      <c r="D301" s="88"/>
      <c r="E301" s="110"/>
      <c r="F301" s="28"/>
      <c r="G301" s="28"/>
      <c r="H301" s="22" t="str">
        <f>IF(G301="","",ROUNDDOWN('Lesné celky'!$C$2*G301,2))</f>
        <v/>
      </c>
      <c r="I301" s="28"/>
      <c r="J301" s="28"/>
      <c r="K301" s="28"/>
      <c r="L301" s="28"/>
      <c r="M301" s="24">
        <f t="shared" si="17"/>
        <v>0</v>
      </c>
      <c r="N301" s="112" t="str">
        <f t="shared" si="18"/>
        <v/>
      </c>
      <c r="O301" s="31"/>
      <c r="P301" s="33" t="str">
        <f t="shared" si="19"/>
        <v/>
      </c>
      <c r="R301" s="174" t="str">
        <f t="shared" si="20"/>
        <v/>
      </c>
    </row>
    <row r="302" spans="1:18" ht="24.75" customHeight="1" x14ac:dyDescent="0.2">
      <c r="A302" s="212"/>
      <c r="B302" s="213"/>
      <c r="C302" s="214"/>
      <c r="D302" s="88"/>
      <c r="E302" s="110"/>
      <c r="F302" s="28"/>
      <c r="G302" s="28"/>
      <c r="H302" s="22" t="str">
        <f>IF(G302="","",ROUNDDOWN('Lesné celky'!$C$2*G302,2))</f>
        <v/>
      </c>
      <c r="I302" s="28"/>
      <c r="J302" s="28"/>
      <c r="K302" s="28"/>
      <c r="L302" s="28"/>
      <c r="M302" s="24">
        <f t="shared" si="17"/>
        <v>0</v>
      </c>
      <c r="N302" s="112" t="str">
        <f t="shared" si="18"/>
        <v/>
      </c>
      <c r="O302" s="31"/>
      <c r="P302" s="33" t="str">
        <f t="shared" si="19"/>
        <v/>
      </c>
      <c r="R302" s="174" t="str">
        <f t="shared" si="20"/>
        <v/>
      </c>
    </row>
    <row r="303" spans="1:18" ht="24.75" customHeight="1" x14ac:dyDescent="0.2">
      <c r="A303" s="212"/>
      <c r="B303" s="213"/>
      <c r="C303" s="214"/>
      <c r="D303" s="88"/>
      <c r="E303" s="110"/>
      <c r="F303" s="28"/>
      <c r="G303" s="28"/>
      <c r="H303" s="22" t="str">
        <f>IF(G303="","",ROUNDDOWN('Lesné celky'!$C$2*G303,2))</f>
        <v/>
      </c>
      <c r="I303" s="28"/>
      <c r="J303" s="28"/>
      <c r="K303" s="28"/>
      <c r="L303" s="28"/>
      <c r="M303" s="24">
        <f t="shared" si="17"/>
        <v>0</v>
      </c>
      <c r="N303" s="112" t="str">
        <f t="shared" si="18"/>
        <v/>
      </c>
      <c r="O303" s="31"/>
      <c r="P303" s="33" t="str">
        <f t="shared" si="19"/>
        <v/>
      </c>
      <c r="R303" s="174" t="str">
        <f t="shared" si="20"/>
        <v/>
      </c>
    </row>
    <row r="304" spans="1:18" ht="24.75" customHeight="1" x14ac:dyDescent="0.2">
      <c r="A304" s="212"/>
      <c r="B304" s="213"/>
      <c r="C304" s="214"/>
      <c r="D304" s="88"/>
      <c r="E304" s="110"/>
      <c r="F304" s="28"/>
      <c r="G304" s="28"/>
      <c r="H304" s="22" t="str">
        <f>IF(G304="","",ROUNDDOWN('Lesné celky'!$C$2*G304,2))</f>
        <v/>
      </c>
      <c r="I304" s="28"/>
      <c r="J304" s="28"/>
      <c r="K304" s="28"/>
      <c r="L304" s="28"/>
      <c r="M304" s="24">
        <f t="shared" si="17"/>
        <v>0</v>
      </c>
      <c r="N304" s="112" t="str">
        <f t="shared" si="18"/>
        <v/>
      </c>
      <c r="O304" s="31"/>
      <c r="P304" s="33" t="str">
        <f t="shared" si="19"/>
        <v/>
      </c>
      <c r="R304" s="174" t="str">
        <f t="shared" si="20"/>
        <v/>
      </c>
    </row>
    <row r="305" spans="1:18" ht="24.75" customHeight="1" x14ac:dyDescent="0.2">
      <c r="A305" s="212"/>
      <c r="B305" s="213"/>
      <c r="C305" s="214"/>
      <c r="D305" s="88"/>
      <c r="E305" s="110"/>
      <c r="F305" s="28"/>
      <c r="G305" s="28"/>
      <c r="H305" s="22" t="str">
        <f>IF(G305="","",ROUNDDOWN('Lesné celky'!$C$2*G305,2))</f>
        <v/>
      </c>
      <c r="I305" s="28"/>
      <c r="J305" s="28"/>
      <c r="K305" s="28"/>
      <c r="L305" s="28"/>
      <c r="M305" s="24">
        <f t="shared" si="17"/>
        <v>0</v>
      </c>
      <c r="N305" s="112" t="str">
        <f t="shared" si="18"/>
        <v/>
      </c>
      <c r="O305" s="31"/>
      <c r="P305" s="33" t="str">
        <f t="shared" si="19"/>
        <v/>
      </c>
      <c r="R305" s="174" t="str">
        <f t="shared" si="20"/>
        <v/>
      </c>
    </row>
    <row r="306" spans="1:18" ht="24.75" customHeight="1" x14ac:dyDescent="0.2">
      <c r="A306" s="212"/>
      <c r="B306" s="213"/>
      <c r="C306" s="214"/>
      <c r="D306" s="88"/>
      <c r="E306" s="110"/>
      <c r="F306" s="28"/>
      <c r="G306" s="28"/>
      <c r="H306" s="22" t="str">
        <f>IF(G306="","",ROUNDDOWN('Lesné celky'!$C$2*G306,2))</f>
        <v/>
      </c>
      <c r="I306" s="28"/>
      <c r="J306" s="28"/>
      <c r="K306" s="28"/>
      <c r="L306" s="28"/>
      <c r="M306" s="24">
        <f t="shared" si="17"/>
        <v>0</v>
      </c>
      <c r="N306" s="112" t="str">
        <f t="shared" si="18"/>
        <v/>
      </c>
      <c r="O306" s="31"/>
      <c r="P306" s="33" t="str">
        <f t="shared" si="19"/>
        <v/>
      </c>
      <c r="R306" s="174" t="str">
        <f t="shared" si="20"/>
        <v/>
      </c>
    </row>
    <row r="307" spans="1:18" ht="24.75" customHeight="1" x14ac:dyDescent="0.2">
      <c r="A307" s="212"/>
      <c r="B307" s="213"/>
      <c r="C307" s="214"/>
      <c r="D307" s="88"/>
      <c r="E307" s="110"/>
      <c r="F307" s="28"/>
      <c r="G307" s="28"/>
      <c r="H307" s="22" t="str">
        <f>IF(G307="","",ROUNDDOWN('Lesné celky'!$C$2*G307,2))</f>
        <v/>
      </c>
      <c r="I307" s="28"/>
      <c r="J307" s="28"/>
      <c r="K307" s="28"/>
      <c r="L307" s="28"/>
      <c r="M307" s="24">
        <f t="shared" si="17"/>
        <v>0</v>
      </c>
      <c r="N307" s="112" t="str">
        <f t="shared" si="18"/>
        <v/>
      </c>
      <c r="O307" s="31"/>
      <c r="P307" s="33" t="str">
        <f t="shared" si="19"/>
        <v/>
      </c>
      <c r="R307" s="174" t="str">
        <f t="shared" si="20"/>
        <v/>
      </c>
    </row>
    <row r="308" spans="1:18" ht="24.75" customHeight="1" x14ac:dyDescent="0.2">
      <c r="A308" s="212"/>
      <c r="B308" s="213"/>
      <c r="C308" s="214"/>
      <c r="D308" s="88"/>
      <c r="E308" s="110"/>
      <c r="F308" s="28"/>
      <c r="G308" s="28"/>
      <c r="H308" s="22" t="str">
        <f>IF(G308="","",ROUNDDOWN('Lesné celky'!$C$2*G308,2))</f>
        <v/>
      </c>
      <c r="I308" s="28"/>
      <c r="J308" s="28"/>
      <c r="K308" s="28"/>
      <c r="L308" s="28"/>
      <c r="M308" s="24">
        <f t="shared" si="17"/>
        <v>0</v>
      </c>
      <c r="N308" s="112" t="str">
        <f t="shared" si="18"/>
        <v/>
      </c>
      <c r="O308" s="31"/>
      <c r="P308" s="33" t="str">
        <f t="shared" si="19"/>
        <v/>
      </c>
      <c r="R308" s="174" t="str">
        <f t="shared" si="20"/>
        <v/>
      </c>
    </row>
    <row r="309" spans="1:18" ht="24.75" customHeight="1" x14ac:dyDescent="0.2">
      <c r="A309" s="212"/>
      <c r="B309" s="213"/>
      <c r="C309" s="214"/>
      <c r="D309" s="88"/>
      <c r="E309" s="110"/>
      <c r="F309" s="28"/>
      <c r="G309" s="28"/>
      <c r="H309" s="22" t="str">
        <f>IF(G309="","",ROUNDDOWN('Lesné celky'!$C$2*G309,2))</f>
        <v/>
      </c>
      <c r="I309" s="28"/>
      <c r="J309" s="28"/>
      <c r="K309" s="28"/>
      <c r="L309" s="28"/>
      <c r="M309" s="24">
        <f t="shared" si="17"/>
        <v>0</v>
      </c>
      <c r="N309" s="112" t="str">
        <f t="shared" si="18"/>
        <v/>
      </c>
      <c r="O309" s="31"/>
      <c r="P309" s="33" t="str">
        <f t="shared" si="19"/>
        <v/>
      </c>
      <c r="R309" s="174" t="str">
        <f t="shared" si="20"/>
        <v/>
      </c>
    </row>
    <row r="310" spans="1:18" ht="24.75" customHeight="1" x14ac:dyDescent="0.2">
      <c r="A310" s="212"/>
      <c r="B310" s="213"/>
      <c r="C310" s="214"/>
      <c r="D310" s="88"/>
      <c r="E310" s="110"/>
      <c r="F310" s="28"/>
      <c r="G310" s="28"/>
      <c r="H310" s="22" t="str">
        <f>IF(G310="","",ROUNDDOWN('Lesné celky'!$C$2*G310,2))</f>
        <v/>
      </c>
      <c r="I310" s="28"/>
      <c r="J310" s="28"/>
      <c r="K310" s="28"/>
      <c r="L310" s="28"/>
      <c r="M310" s="24">
        <f t="shared" si="17"/>
        <v>0</v>
      </c>
      <c r="N310" s="112" t="str">
        <f t="shared" si="18"/>
        <v/>
      </c>
      <c r="O310" s="31"/>
      <c r="P310" s="33" t="str">
        <f t="shared" si="19"/>
        <v/>
      </c>
      <c r="R310" s="174" t="str">
        <f t="shared" si="20"/>
        <v/>
      </c>
    </row>
    <row r="311" spans="1:18" ht="24.75" customHeight="1" x14ac:dyDescent="0.2">
      <c r="A311" s="212"/>
      <c r="B311" s="213"/>
      <c r="C311" s="214"/>
      <c r="D311" s="88"/>
      <c r="E311" s="110"/>
      <c r="F311" s="28"/>
      <c r="G311" s="28"/>
      <c r="H311" s="22" t="str">
        <f>IF(G311="","",ROUNDDOWN('Lesné celky'!$C$2*G311,2))</f>
        <v/>
      </c>
      <c r="I311" s="28"/>
      <c r="J311" s="28"/>
      <c r="K311" s="28"/>
      <c r="L311" s="28"/>
      <c r="M311" s="24">
        <f t="shared" si="17"/>
        <v>0</v>
      </c>
      <c r="N311" s="112" t="str">
        <f t="shared" si="18"/>
        <v/>
      </c>
      <c r="O311" s="31"/>
      <c r="P311" s="33" t="str">
        <f t="shared" si="19"/>
        <v/>
      </c>
      <c r="R311" s="174" t="str">
        <f t="shared" si="20"/>
        <v/>
      </c>
    </row>
    <row r="312" spans="1:18" ht="24.75" customHeight="1" x14ac:dyDescent="0.2">
      <c r="A312" s="212"/>
      <c r="B312" s="213"/>
      <c r="C312" s="214"/>
      <c r="D312" s="88"/>
      <c r="E312" s="110"/>
      <c r="F312" s="28"/>
      <c r="G312" s="28"/>
      <c r="H312" s="22" t="str">
        <f>IF(G312="","",ROUNDDOWN('Lesné celky'!$C$2*G312,2))</f>
        <v/>
      </c>
      <c r="I312" s="28"/>
      <c r="J312" s="28"/>
      <c r="K312" s="28"/>
      <c r="L312" s="28"/>
      <c r="M312" s="24">
        <f t="shared" si="17"/>
        <v>0</v>
      </c>
      <c r="N312" s="112" t="str">
        <f t="shared" si="18"/>
        <v/>
      </c>
      <c r="O312" s="31"/>
      <c r="P312" s="33" t="str">
        <f t="shared" si="19"/>
        <v/>
      </c>
      <c r="R312" s="174" t="str">
        <f t="shared" si="20"/>
        <v/>
      </c>
    </row>
    <row r="313" spans="1:18" ht="24.75" customHeight="1" x14ac:dyDescent="0.2">
      <c r="A313" s="212"/>
      <c r="B313" s="213"/>
      <c r="C313" s="214"/>
      <c r="D313" s="88"/>
      <c r="E313" s="110"/>
      <c r="F313" s="28"/>
      <c r="G313" s="28"/>
      <c r="H313" s="22" t="str">
        <f>IF(G313="","",ROUNDDOWN('Lesné celky'!$C$2*G313,2))</f>
        <v/>
      </c>
      <c r="I313" s="28"/>
      <c r="J313" s="28"/>
      <c r="K313" s="28"/>
      <c r="L313" s="28"/>
      <c r="M313" s="24">
        <f t="shared" si="17"/>
        <v>0</v>
      </c>
      <c r="N313" s="112" t="str">
        <f t="shared" si="18"/>
        <v/>
      </c>
      <c r="O313" s="31"/>
      <c r="P313" s="33" t="str">
        <f t="shared" si="19"/>
        <v/>
      </c>
      <c r="R313" s="174" t="str">
        <f t="shared" si="20"/>
        <v/>
      </c>
    </row>
    <row r="314" spans="1:18" ht="24.75" customHeight="1" x14ac:dyDescent="0.2">
      <c r="A314" s="212"/>
      <c r="B314" s="213"/>
      <c r="C314" s="214"/>
      <c r="D314" s="88"/>
      <c r="E314" s="110"/>
      <c r="F314" s="28"/>
      <c r="G314" s="28"/>
      <c r="H314" s="22" t="str">
        <f>IF(G314="","",ROUNDDOWN('Lesné celky'!$C$2*G314,2))</f>
        <v/>
      </c>
      <c r="I314" s="28"/>
      <c r="J314" s="28"/>
      <c r="K314" s="28"/>
      <c r="L314" s="28"/>
      <c r="M314" s="24">
        <f t="shared" si="17"/>
        <v>0</v>
      </c>
      <c r="N314" s="112" t="str">
        <f t="shared" si="18"/>
        <v/>
      </c>
      <c r="O314" s="31"/>
      <c r="P314" s="33" t="str">
        <f t="shared" si="19"/>
        <v/>
      </c>
      <c r="R314" s="174" t="str">
        <f t="shared" si="20"/>
        <v/>
      </c>
    </row>
    <row r="315" spans="1:18" ht="24.75" customHeight="1" x14ac:dyDescent="0.2">
      <c r="A315" s="212"/>
      <c r="B315" s="213"/>
      <c r="C315" s="214"/>
      <c r="D315" s="88"/>
      <c r="E315" s="110"/>
      <c r="F315" s="28"/>
      <c r="G315" s="28"/>
      <c r="H315" s="22" t="str">
        <f>IF(G315="","",ROUNDDOWN('Lesné celky'!$C$2*G315,2))</f>
        <v/>
      </c>
      <c r="I315" s="28"/>
      <c r="J315" s="28"/>
      <c r="K315" s="28"/>
      <c r="L315" s="28"/>
      <c r="M315" s="24">
        <f t="shared" si="17"/>
        <v>0</v>
      </c>
      <c r="N315" s="112" t="str">
        <f t="shared" si="18"/>
        <v/>
      </c>
      <c r="O315" s="31"/>
      <c r="P315" s="33" t="str">
        <f t="shared" si="19"/>
        <v/>
      </c>
      <c r="R315" s="174" t="str">
        <f t="shared" si="20"/>
        <v/>
      </c>
    </row>
    <row r="316" spans="1:18" ht="24.75" customHeight="1" x14ac:dyDescent="0.2">
      <c r="A316" s="212"/>
      <c r="B316" s="213"/>
      <c r="C316" s="214"/>
      <c r="D316" s="88"/>
      <c r="E316" s="110"/>
      <c r="F316" s="28"/>
      <c r="G316" s="28"/>
      <c r="H316" s="22" t="str">
        <f>IF(G316="","",ROUNDDOWN('Lesné celky'!$C$2*G316,2))</f>
        <v/>
      </c>
      <c r="I316" s="28"/>
      <c r="J316" s="28"/>
      <c r="K316" s="28"/>
      <c r="L316" s="28"/>
      <c r="M316" s="24">
        <f t="shared" si="17"/>
        <v>0</v>
      </c>
      <c r="N316" s="112" t="str">
        <f t="shared" si="18"/>
        <v/>
      </c>
      <c r="O316" s="31"/>
      <c r="P316" s="33" t="str">
        <f t="shared" si="19"/>
        <v/>
      </c>
      <c r="R316" s="174" t="str">
        <f t="shared" si="20"/>
        <v/>
      </c>
    </row>
    <row r="317" spans="1:18" ht="24.75" customHeight="1" x14ac:dyDescent="0.2">
      <c r="A317" s="212"/>
      <c r="B317" s="213"/>
      <c r="C317" s="214"/>
      <c r="D317" s="88"/>
      <c r="E317" s="110"/>
      <c r="F317" s="28"/>
      <c r="G317" s="28"/>
      <c r="H317" s="22" t="str">
        <f>IF(G317="","",ROUNDDOWN('Lesné celky'!$C$2*G317,2))</f>
        <v/>
      </c>
      <c r="I317" s="28"/>
      <c r="J317" s="28"/>
      <c r="K317" s="28"/>
      <c r="L317" s="28"/>
      <c r="M317" s="24">
        <f t="shared" si="17"/>
        <v>0</v>
      </c>
      <c r="N317" s="112" t="str">
        <f t="shared" si="18"/>
        <v/>
      </c>
      <c r="O317" s="31"/>
      <c r="P317" s="33" t="str">
        <f t="shared" si="19"/>
        <v/>
      </c>
      <c r="R317" s="174" t="str">
        <f t="shared" si="20"/>
        <v/>
      </c>
    </row>
    <row r="318" spans="1:18" ht="24.75" customHeight="1" x14ac:dyDescent="0.2">
      <c r="A318" s="212"/>
      <c r="B318" s="213"/>
      <c r="C318" s="214"/>
      <c r="D318" s="88"/>
      <c r="E318" s="110"/>
      <c r="F318" s="28"/>
      <c r="G318" s="28"/>
      <c r="H318" s="22" t="str">
        <f>IF(G318="","",ROUNDDOWN('Lesné celky'!$C$2*G318,2))</f>
        <v/>
      </c>
      <c r="I318" s="28"/>
      <c r="J318" s="28"/>
      <c r="K318" s="28"/>
      <c r="L318" s="28"/>
      <c r="M318" s="24">
        <f t="shared" si="17"/>
        <v>0</v>
      </c>
      <c r="N318" s="112" t="str">
        <f t="shared" si="18"/>
        <v/>
      </c>
      <c r="O318" s="31"/>
      <c r="P318" s="33" t="str">
        <f t="shared" si="19"/>
        <v/>
      </c>
      <c r="R318" s="174" t="str">
        <f t="shared" si="20"/>
        <v/>
      </c>
    </row>
    <row r="319" spans="1:18" ht="24.75" customHeight="1" x14ac:dyDescent="0.2">
      <c r="A319" s="212"/>
      <c r="B319" s="213"/>
      <c r="C319" s="214"/>
      <c r="D319" s="88"/>
      <c r="E319" s="110"/>
      <c r="F319" s="28"/>
      <c r="G319" s="28"/>
      <c r="H319" s="22" t="str">
        <f>IF(G319="","",ROUNDDOWN('Lesné celky'!$C$2*G319,2))</f>
        <v/>
      </c>
      <c r="I319" s="28"/>
      <c r="J319" s="28"/>
      <c r="K319" s="28"/>
      <c r="L319" s="28"/>
      <c r="M319" s="24">
        <f t="shared" si="17"/>
        <v>0</v>
      </c>
      <c r="N319" s="112" t="str">
        <f t="shared" si="18"/>
        <v/>
      </c>
      <c r="O319" s="31"/>
      <c r="P319" s="33" t="str">
        <f t="shared" si="19"/>
        <v/>
      </c>
      <c r="R319" s="174" t="str">
        <f t="shared" si="20"/>
        <v/>
      </c>
    </row>
    <row r="320" spans="1:18" ht="24.75" customHeight="1" x14ac:dyDescent="0.2">
      <c r="A320" s="212"/>
      <c r="B320" s="213"/>
      <c r="C320" s="214"/>
      <c r="D320" s="88"/>
      <c r="E320" s="110"/>
      <c r="F320" s="28"/>
      <c r="G320" s="28"/>
      <c r="H320" s="22" t="str">
        <f>IF(G320="","",ROUNDDOWN('Lesné celky'!$C$2*G320,2))</f>
        <v/>
      </c>
      <c r="I320" s="28"/>
      <c r="J320" s="28"/>
      <c r="K320" s="28"/>
      <c r="L320" s="28"/>
      <c r="M320" s="24">
        <f t="shared" si="17"/>
        <v>0</v>
      </c>
      <c r="N320" s="112" t="str">
        <f t="shared" si="18"/>
        <v/>
      </c>
      <c r="O320" s="31"/>
      <c r="P320" s="33" t="str">
        <f t="shared" si="19"/>
        <v/>
      </c>
      <c r="R320" s="174" t="str">
        <f t="shared" si="20"/>
        <v/>
      </c>
    </row>
    <row r="321" spans="1:18" ht="24.75" customHeight="1" x14ac:dyDescent="0.2">
      <c r="A321" s="212"/>
      <c r="B321" s="213"/>
      <c r="C321" s="214"/>
      <c r="D321" s="88"/>
      <c r="E321" s="110"/>
      <c r="F321" s="28"/>
      <c r="G321" s="28"/>
      <c r="H321" s="22" t="str">
        <f>IF(G321="","",ROUNDDOWN('Lesné celky'!$C$2*G321,2))</f>
        <v/>
      </c>
      <c r="I321" s="28"/>
      <c r="J321" s="28"/>
      <c r="K321" s="28"/>
      <c r="L321" s="28"/>
      <c r="M321" s="24">
        <f t="shared" si="17"/>
        <v>0</v>
      </c>
      <c r="N321" s="112" t="str">
        <f t="shared" si="18"/>
        <v/>
      </c>
      <c r="O321" s="31"/>
      <c r="P321" s="33" t="str">
        <f t="shared" si="19"/>
        <v/>
      </c>
      <c r="R321" s="174" t="str">
        <f t="shared" si="20"/>
        <v/>
      </c>
    </row>
    <row r="322" spans="1:18" ht="24.75" customHeight="1" x14ac:dyDescent="0.2">
      <c r="A322" s="212"/>
      <c r="B322" s="213"/>
      <c r="C322" s="214"/>
      <c r="D322" s="88"/>
      <c r="E322" s="110"/>
      <c r="F322" s="28"/>
      <c r="G322" s="28"/>
      <c r="H322" s="22" t="str">
        <f>IF(G322="","",ROUNDDOWN('Lesné celky'!$C$2*G322,2))</f>
        <v/>
      </c>
      <c r="I322" s="28"/>
      <c r="J322" s="28"/>
      <c r="K322" s="28"/>
      <c r="L322" s="28"/>
      <c r="M322" s="24">
        <f t="shared" ref="M322:M385" si="21">SUM(I322:L322)</f>
        <v>0</v>
      </c>
      <c r="N322" s="112" t="str">
        <f t="shared" ref="N322:N385" si="22">IF(ROUNDDOWN(F322*G322,2)-ROUNDDOWN(SUM(I322:L322),2)=0,"","zlý súčet")</f>
        <v/>
      </c>
      <c r="O322" s="31"/>
      <c r="P322" s="33" t="str">
        <f t="shared" si="19"/>
        <v/>
      </c>
      <c r="R322" s="174" t="str">
        <f t="shared" si="20"/>
        <v/>
      </c>
    </row>
    <row r="323" spans="1:18" ht="24.75" customHeight="1" x14ac:dyDescent="0.2">
      <c r="A323" s="212"/>
      <c r="B323" s="213"/>
      <c r="C323" s="214"/>
      <c r="D323" s="88"/>
      <c r="E323" s="110"/>
      <c r="F323" s="28"/>
      <c r="G323" s="28"/>
      <c r="H323" s="22" t="str">
        <f>IF(G323="","",ROUNDDOWN('Lesné celky'!$C$2*G323,2))</f>
        <v/>
      </c>
      <c r="I323" s="28"/>
      <c r="J323" s="28"/>
      <c r="K323" s="28"/>
      <c r="L323" s="28"/>
      <c r="M323" s="24">
        <f t="shared" si="21"/>
        <v>0</v>
      </c>
      <c r="N323" s="112" t="str">
        <f t="shared" si="22"/>
        <v/>
      </c>
      <c r="O323" s="31"/>
      <c r="P323" s="33" t="str">
        <f t="shared" si="19"/>
        <v/>
      </c>
      <c r="R323" s="174" t="str">
        <f t="shared" si="20"/>
        <v/>
      </c>
    </row>
    <row r="324" spans="1:18" ht="24.75" customHeight="1" x14ac:dyDescent="0.2">
      <c r="A324" s="212"/>
      <c r="B324" s="213"/>
      <c r="C324" s="214"/>
      <c r="D324" s="88"/>
      <c r="E324" s="110"/>
      <c r="F324" s="28"/>
      <c r="G324" s="28"/>
      <c r="H324" s="22" t="str">
        <f>IF(G324="","",ROUNDDOWN('Lesné celky'!$C$2*G324,2))</f>
        <v/>
      </c>
      <c r="I324" s="28"/>
      <c r="J324" s="28"/>
      <c r="K324" s="28"/>
      <c r="L324" s="28"/>
      <c r="M324" s="24">
        <f t="shared" si="21"/>
        <v>0</v>
      </c>
      <c r="N324" s="112" t="str">
        <f t="shared" si="22"/>
        <v/>
      </c>
      <c r="O324" s="31"/>
      <c r="P324" s="33" t="str">
        <f t="shared" si="19"/>
        <v/>
      </c>
      <c r="R324" s="174" t="str">
        <f t="shared" si="20"/>
        <v/>
      </c>
    </row>
    <row r="325" spans="1:18" ht="24.75" customHeight="1" x14ac:dyDescent="0.2">
      <c r="A325" s="212"/>
      <c r="B325" s="213"/>
      <c r="C325" s="214"/>
      <c r="D325" s="88"/>
      <c r="E325" s="110"/>
      <c r="F325" s="28"/>
      <c r="G325" s="28"/>
      <c r="H325" s="22" t="str">
        <f>IF(G325="","",ROUNDDOWN('Lesné celky'!$C$2*G325,2))</f>
        <v/>
      </c>
      <c r="I325" s="28"/>
      <c r="J325" s="28"/>
      <c r="K325" s="28"/>
      <c r="L325" s="28"/>
      <c r="M325" s="24">
        <f t="shared" si="21"/>
        <v>0</v>
      </c>
      <c r="N325" s="112" t="str">
        <f t="shared" si="22"/>
        <v/>
      </c>
      <c r="O325" s="31"/>
      <c r="P325" s="33" t="str">
        <f t="shared" si="19"/>
        <v/>
      </c>
      <c r="R325" s="174" t="str">
        <f t="shared" si="20"/>
        <v/>
      </c>
    </row>
    <row r="326" spans="1:18" ht="24.75" customHeight="1" x14ac:dyDescent="0.2">
      <c r="A326" s="212"/>
      <c r="B326" s="213"/>
      <c r="C326" s="214"/>
      <c r="D326" s="88"/>
      <c r="E326" s="110"/>
      <c r="F326" s="28"/>
      <c r="G326" s="28"/>
      <c r="H326" s="22" t="str">
        <f>IF(G326="","",ROUNDDOWN('Lesné celky'!$C$2*G326,2))</f>
        <v/>
      </c>
      <c r="I326" s="28"/>
      <c r="J326" s="28"/>
      <c r="K326" s="28"/>
      <c r="L326" s="28"/>
      <c r="M326" s="24">
        <f t="shared" si="21"/>
        <v>0</v>
      </c>
      <c r="N326" s="112" t="str">
        <f t="shared" si="22"/>
        <v/>
      </c>
      <c r="O326" s="31"/>
      <c r="P326" s="33" t="str">
        <f t="shared" si="19"/>
        <v/>
      </c>
      <c r="R326" s="174" t="str">
        <f t="shared" si="20"/>
        <v/>
      </c>
    </row>
    <row r="327" spans="1:18" ht="24.75" customHeight="1" x14ac:dyDescent="0.2">
      <c r="A327" s="212"/>
      <c r="B327" s="213"/>
      <c r="C327" s="214"/>
      <c r="D327" s="88"/>
      <c r="E327" s="110"/>
      <c r="F327" s="28"/>
      <c r="G327" s="28"/>
      <c r="H327" s="22" t="str">
        <f>IF(G327="","",ROUNDDOWN('Lesné celky'!$C$2*G327,2))</f>
        <v/>
      </c>
      <c r="I327" s="28"/>
      <c r="J327" s="28"/>
      <c r="K327" s="28"/>
      <c r="L327" s="28"/>
      <c r="M327" s="24">
        <f t="shared" si="21"/>
        <v>0</v>
      </c>
      <c r="N327" s="112" t="str">
        <f t="shared" si="22"/>
        <v/>
      </c>
      <c r="O327" s="31"/>
      <c r="P327" s="33" t="str">
        <f t="shared" si="19"/>
        <v/>
      </c>
      <c r="R327" s="174" t="str">
        <f t="shared" si="20"/>
        <v/>
      </c>
    </row>
    <row r="328" spans="1:18" ht="24.75" customHeight="1" x14ac:dyDescent="0.2">
      <c r="A328" s="212"/>
      <c r="B328" s="213"/>
      <c r="C328" s="214"/>
      <c r="D328" s="88"/>
      <c r="E328" s="110"/>
      <c r="F328" s="28"/>
      <c r="G328" s="28"/>
      <c r="H328" s="22" t="str">
        <f>IF(G328="","",ROUNDDOWN('Lesné celky'!$C$2*G328,2))</f>
        <v/>
      </c>
      <c r="I328" s="28"/>
      <c r="J328" s="28"/>
      <c r="K328" s="28"/>
      <c r="L328" s="28"/>
      <c r="M328" s="24">
        <f t="shared" si="21"/>
        <v>0</v>
      </c>
      <c r="N328" s="112" t="str">
        <f t="shared" si="22"/>
        <v/>
      </c>
      <c r="O328" s="31"/>
      <c r="P328" s="33" t="str">
        <f t="shared" si="19"/>
        <v/>
      </c>
      <c r="R328" s="174" t="str">
        <f t="shared" si="20"/>
        <v/>
      </c>
    </row>
    <row r="329" spans="1:18" ht="24.75" customHeight="1" x14ac:dyDescent="0.2">
      <c r="A329" s="212"/>
      <c r="B329" s="213"/>
      <c r="C329" s="214"/>
      <c r="D329" s="88"/>
      <c r="E329" s="110"/>
      <c r="F329" s="28"/>
      <c r="G329" s="28"/>
      <c r="H329" s="22" t="str">
        <f>IF(G329="","",ROUNDDOWN('Lesné celky'!$C$2*G329,2))</f>
        <v/>
      </c>
      <c r="I329" s="28"/>
      <c r="J329" s="28"/>
      <c r="K329" s="28"/>
      <c r="L329" s="28"/>
      <c r="M329" s="24">
        <f t="shared" si="21"/>
        <v>0</v>
      </c>
      <c r="N329" s="112" t="str">
        <f t="shared" si="22"/>
        <v/>
      </c>
      <c r="O329" s="31"/>
      <c r="P329" s="33" t="str">
        <f t="shared" si="19"/>
        <v/>
      </c>
      <c r="R329" s="174" t="str">
        <f t="shared" si="20"/>
        <v/>
      </c>
    </row>
    <row r="330" spans="1:18" ht="24.75" customHeight="1" x14ac:dyDescent="0.2">
      <c r="A330" s="212"/>
      <c r="B330" s="213"/>
      <c r="C330" s="214"/>
      <c r="D330" s="88"/>
      <c r="E330" s="110"/>
      <c r="F330" s="28"/>
      <c r="G330" s="28"/>
      <c r="H330" s="22" t="str">
        <f>IF(G330="","",ROUNDDOWN('Lesné celky'!$C$2*G330,2))</f>
        <v/>
      </c>
      <c r="I330" s="28"/>
      <c r="J330" s="28"/>
      <c r="K330" s="28"/>
      <c r="L330" s="28"/>
      <c r="M330" s="24">
        <f t="shared" si="21"/>
        <v>0</v>
      </c>
      <c r="N330" s="112" t="str">
        <f t="shared" si="22"/>
        <v/>
      </c>
      <c r="O330" s="31"/>
      <c r="P330" s="33" t="str">
        <f t="shared" si="19"/>
        <v/>
      </c>
      <c r="R330" s="174" t="str">
        <f t="shared" si="20"/>
        <v/>
      </c>
    </row>
    <row r="331" spans="1:18" ht="24.75" customHeight="1" x14ac:dyDescent="0.2">
      <c r="A331" s="212"/>
      <c r="B331" s="213"/>
      <c r="C331" s="214"/>
      <c r="D331" s="88"/>
      <c r="E331" s="110"/>
      <c r="F331" s="28"/>
      <c r="G331" s="28"/>
      <c r="H331" s="22" t="str">
        <f>IF(G331="","",ROUNDDOWN('Lesné celky'!$C$2*G331,2))</f>
        <v/>
      </c>
      <c r="I331" s="28"/>
      <c r="J331" s="28"/>
      <c r="K331" s="28"/>
      <c r="L331" s="28"/>
      <c r="M331" s="24">
        <f t="shared" si="21"/>
        <v>0</v>
      </c>
      <c r="N331" s="112" t="str">
        <f t="shared" si="22"/>
        <v/>
      </c>
      <c r="O331" s="31"/>
      <c r="P331" s="33" t="str">
        <f t="shared" si="19"/>
        <v/>
      </c>
      <c r="R331" s="174" t="str">
        <f t="shared" si="20"/>
        <v/>
      </c>
    </row>
    <row r="332" spans="1:18" ht="24.75" customHeight="1" x14ac:dyDescent="0.2">
      <c r="A332" s="212"/>
      <c r="B332" s="213"/>
      <c r="C332" s="214"/>
      <c r="D332" s="88"/>
      <c r="E332" s="110"/>
      <c r="F332" s="28"/>
      <c r="G332" s="28"/>
      <c r="H332" s="22" t="str">
        <f>IF(G332="","",ROUNDDOWN('Lesné celky'!$C$2*G332,2))</f>
        <v/>
      </c>
      <c r="I332" s="28"/>
      <c r="J332" s="28"/>
      <c r="K332" s="28"/>
      <c r="L332" s="28"/>
      <c r="M332" s="24">
        <f t="shared" si="21"/>
        <v>0</v>
      </c>
      <c r="N332" s="112" t="str">
        <f t="shared" si="22"/>
        <v/>
      </c>
      <c r="O332" s="31"/>
      <c r="P332" s="33" t="str">
        <f t="shared" si="19"/>
        <v/>
      </c>
      <c r="R332" s="174" t="str">
        <f t="shared" si="20"/>
        <v/>
      </c>
    </row>
    <row r="333" spans="1:18" ht="24.75" customHeight="1" x14ac:dyDescent="0.2">
      <c r="A333" s="212"/>
      <c r="B333" s="213"/>
      <c r="C333" s="214"/>
      <c r="D333" s="88"/>
      <c r="E333" s="110"/>
      <c r="F333" s="28"/>
      <c r="G333" s="28"/>
      <c r="H333" s="22" t="str">
        <f>IF(G333="","",ROUNDDOWN('Lesné celky'!$C$2*G333,2))</f>
        <v/>
      </c>
      <c r="I333" s="28"/>
      <c r="J333" s="28"/>
      <c r="K333" s="28"/>
      <c r="L333" s="28"/>
      <c r="M333" s="24">
        <f t="shared" si="21"/>
        <v>0</v>
      </c>
      <c r="N333" s="112" t="str">
        <f t="shared" si="22"/>
        <v/>
      </c>
      <c r="O333" s="31"/>
      <c r="P333" s="33" t="str">
        <f t="shared" si="19"/>
        <v/>
      </c>
      <c r="R333" s="174" t="str">
        <f t="shared" si="20"/>
        <v/>
      </c>
    </row>
    <row r="334" spans="1:18" ht="24.75" customHeight="1" x14ac:dyDescent="0.2">
      <c r="A334" s="212"/>
      <c r="B334" s="213"/>
      <c r="C334" s="214"/>
      <c r="D334" s="88"/>
      <c r="E334" s="110"/>
      <c r="F334" s="28"/>
      <c r="G334" s="28"/>
      <c r="H334" s="22" t="str">
        <f>IF(G334="","",ROUNDDOWN('Lesné celky'!$C$2*G334,2))</f>
        <v/>
      </c>
      <c r="I334" s="28"/>
      <c r="J334" s="28"/>
      <c r="K334" s="28"/>
      <c r="L334" s="28"/>
      <c r="M334" s="24">
        <f t="shared" si="21"/>
        <v>0</v>
      </c>
      <c r="N334" s="112" t="str">
        <f t="shared" si="22"/>
        <v/>
      </c>
      <c r="O334" s="31"/>
      <c r="P334" s="33" t="str">
        <f t="shared" si="19"/>
        <v/>
      </c>
      <c r="R334" s="174" t="str">
        <f t="shared" si="20"/>
        <v/>
      </c>
    </row>
    <row r="335" spans="1:18" ht="24.75" customHeight="1" x14ac:dyDescent="0.2">
      <c r="A335" s="212"/>
      <c r="B335" s="213"/>
      <c r="C335" s="214"/>
      <c r="D335" s="88"/>
      <c r="E335" s="110"/>
      <c r="F335" s="28"/>
      <c r="G335" s="28"/>
      <c r="H335" s="22" t="str">
        <f>IF(G335="","",ROUNDDOWN('Lesné celky'!$C$2*G335,2))</f>
        <v/>
      </c>
      <c r="I335" s="28"/>
      <c r="J335" s="28"/>
      <c r="K335" s="28"/>
      <c r="L335" s="28"/>
      <c r="M335" s="24">
        <f t="shared" si="21"/>
        <v>0</v>
      </c>
      <c r="N335" s="112" t="str">
        <f t="shared" si="22"/>
        <v/>
      </c>
      <c r="O335" s="31"/>
      <c r="P335" s="33" t="str">
        <f t="shared" si="19"/>
        <v/>
      </c>
      <c r="R335" s="174" t="str">
        <f t="shared" si="20"/>
        <v/>
      </c>
    </row>
    <row r="336" spans="1:18" ht="24.75" customHeight="1" x14ac:dyDescent="0.2">
      <c r="A336" s="212"/>
      <c r="B336" s="213"/>
      <c r="C336" s="214"/>
      <c r="D336" s="88"/>
      <c r="E336" s="110"/>
      <c r="F336" s="28"/>
      <c r="G336" s="28"/>
      <c r="H336" s="22" t="str">
        <f>IF(G336="","",ROUNDDOWN('Lesné celky'!$C$2*G336,2))</f>
        <v/>
      </c>
      <c r="I336" s="28"/>
      <c r="J336" s="28"/>
      <c r="K336" s="28"/>
      <c r="L336" s="28"/>
      <c r="M336" s="24">
        <f t="shared" si="21"/>
        <v>0</v>
      </c>
      <c r="N336" s="112" t="str">
        <f t="shared" si="22"/>
        <v/>
      </c>
      <c r="O336" s="31"/>
      <c r="P336" s="33" t="str">
        <f t="shared" si="19"/>
        <v/>
      </c>
      <c r="R336" s="174" t="str">
        <f t="shared" si="20"/>
        <v/>
      </c>
    </row>
    <row r="337" spans="1:18" ht="24.75" customHeight="1" x14ac:dyDescent="0.2">
      <c r="A337" s="212"/>
      <c r="B337" s="213"/>
      <c r="C337" s="214"/>
      <c r="D337" s="88"/>
      <c r="E337" s="110"/>
      <c r="F337" s="28"/>
      <c r="G337" s="28"/>
      <c r="H337" s="22" t="str">
        <f>IF(G337="","",ROUNDDOWN('Lesné celky'!$C$2*G337,2))</f>
        <v/>
      </c>
      <c r="I337" s="28"/>
      <c r="J337" s="28"/>
      <c r="K337" s="28"/>
      <c r="L337" s="28"/>
      <c r="M337" s="24">
        <f t="shared" si="21"/>
        <v>0</v>
      </c>
      <c r="N337" s="112" t="str">
        <f t="shared" si="22"/>
        <v/>
      </c>
      <c r="O337" s="31"/>
      <c r="P337" s="33" t="str">
        <f t="shared" si="19"/>
        <v/>
      </c>
      <c r="R337" s="174" t="str">
        <f t="shared" si="20"/>
        <v/>
      </c>
    </row>
    <row r="338" spans="1:18" ht="24.75" customHeight="1" x14ac:dyDescent="0.2">
      <c r="A338" s="212"/>
      <c r="B338" s="213"/>
      <c r="C338" s="214"/>
      <c r="D338" s="88"/>
      <c r="E338" s="110"/>
      <c r="F338" s="28"/>
      <c r="G338" s="28"/>
      <c r="H338" s="22" t="str">
        <f>IF(G338="","",ROUNDDOWN('Lesné celky'!$C$2*G338,2))</f>
        <v/>
      </c>
      <c r="I338" s="28"/>
      <c r="J338" s="28"/>
      <c r="K338" s="28"/>
      <c r="L338" s="28"/>
      <c r="M338" s="24">
        <f t="shared" si="21"/>
        <v>0</v>
      </c>
      <c r="N338" s="112" t="str">
        <f t="shared" si="22"/>
        <v/>
      </c>
      <c r="O338" s="31"/>
      <c r="P338" s="33" t="str">
        <f t="shared" si="19"/>
        <v/>
      </c>
      <c r="R338" s="174" t="str">
        <f t="shared" si="20"/>
        <v/>
      </c>
    </row>
    <row r="339" spans="1:18" ht="24.75" customHeight="1" x14ac:dyDescent="0.2">
      <c r="A339" s="212"/>
      <c r="B339" s="213"/>
      <c r="C339" s="214"/>
      <c r="D339" s="88"/>
      <c r="E339" s="110"/>
      <c r="F339" s="28"/>
      <c r="G339" s="28"/>
      <c r="H339" s="22" t="str">
        <f>IF(G339="","",ROUNDDOWN('Lesné celky'!$C$2*G339,2))</f>
        <v/>
      </c>
      <c r="I339" s="28"/>
      <c r="J339" s="28"/>
      <c r="K339" s="28"/>
      <c r="L339" s="28"/>
      <c r="M339" s="24">
        <f t="shared" si="21"/>
        <v>0</v>
      </c>
      <c r="N339" s="112" t="str">
        <f t="shared" si="22"/>
        <v/>
      </c>
      <c r="O339" s="31"/>
      <c r="P339" s="33" t="str">
        <f t="shared" si="19"/>
        <v/>
      </c>
      <c r="R339" s="174" t="str">
        <f t="shared" si="20"/>
        <v/>
      </c>
    </row>
    <row r="340" spans="1:18" ht="24.75" customHeight="1" x14ac:dyDescent="0.2">
      <c r="A340" s="212"/>
      <c r="B340" s="213"/>
      <c r="C340" s="214"/>
      <c r="D340" s="88"/>
      <c r="E340" s="110"/>
      <c r="F340" s="28"/>
      <c r="G340" s="28"/>
      <c r="H340" s="22" t="str">
        <f>IF(G340="","",ROUNDDOWN('Lesné celky'!$C$2*G340,2))</f>
        <v/>
      </c>
      <c r="I340" s="28"/>
      <c r="J340" s="28"/>
      <c r="K340" s="28"/>
      <c r="L340" s="28"/>
      <c r="M340" s="24">
        <f t="shared" si="21"/>
        <v>0</v>
      </c>
      <c r="N340" s="112" t="str">
        <f t="shared" si="22"/>
        <v/>
      </c>
      <c r="O340" s="31"/>
      <c r="P340" s="33" t="str">
        <f t="shared" ref="P340:P403" si="23">IF(H340="","",H340-O340)</f>
        <v/>
      </c>
      <c r="R340" s="174" t="str">
        <f t="shared" ref="R340:R403" si="24">IF(AND(H340&lt;&gt;"",OR(E340="",D340="",A340="")),"nekorektne zadané údaje","")</f>
        <v/>
      </c>
    </row>
    <row r="341" spans="1:18" ht="24.75" customHeight="1" x14ac:dyDescent="0.2">
      <c r="A341" s="212"/>
      <c r="B341" s="213"/>
      <c r="C341" s="214"/>
      <c r="D341" s="88"/>
      <c r="E341" s="110"/>
      <c r="F341" s="28"/>
      <c r="G341" s="28"/>
      <c r="H341" s="22" t="str">
        <f>IF(G341="","",ROUNDDOWN('Lesné celky'!$C$2*G341,2))</f>
        <v/>
      </c>
      <c r="I341" s="28"/>
      <c r="J341" s="28"/>
      <c r="K341" s="28"/>
      <c r="L341" s="28"/>
      <c r="M341" s="24">
        <f t="shared" si="21"/>
        <v>0</v>
      </c>
      <c r="N341" s="112" t="str">
        <f t="shared" si="22"/>
        <v/>
      </c>
      <c r="O341" s="31"/>
      <c r="P341" s="33" t="str">
        <f t="shared" si="23"/>
        <v/>
      </c>
      <c r="R341" s="174" t="str">
        <f t="shared" si="24"/>
        <v/>
      </c>
    </row>
    <row r="342" spans="1:18" ht="24.75" customHeight="1" x14ac:dyDescent="0.2">
      <c r="A342" s="212"/>
      <c r="B342" s="213"/>
      <c r="C342" s="214"/>
      <c r="D342" s="88"/>
      <c r="E342" s="110"/>
      <c r="F342" s="28"/>
      <c r="G342" s="28"/>
      <c r="H342" s="22" t="str">
        <f>IF(G342="","",ROUNDDOWN('Lesné celky'!$C$2*G342,2))</f>
        <v/>
      </c>
      <c r="I342" s="28"/>
      <c r="J342" s="28"/>
      <c r="K342" s="28"/>
      <c r="L342" s="28"/>
      <c r="M342" s="24">
        <f t="shared" si="21"/>
        <v>0</v>
      </c>
      <c r="N342" s="112" t="str">
        <f t="shared" si="22"/>
        <v/>
      </c>
      <c r="O342" s="31"/>
      <c r="P342" s="33" t="str">
        <f t="shared" si="23"/>
        <v/>
      </c>
      <c r="R342" s="174" t="str">
        <f t="shared" si="24"/>
        <v/>
      </c>
    </row>
    <row r="343" spans="1:18" ht="24.75" customHeight="1" x14ac:dyDescent="0.2">
      <c r="A343" s="212"/>
      <c r="B343" s="213"/>
      <c r="C343" s="214"/>
      <c r="D343" s="88"/>
      <c r="E343" s="110"/>
      <c r="F343" s="28"/>
      <c r="G343" s="28"/>
      <c r="H343" s="22" t="str">
        <f>IF(G343="","",ROUNDDOWN('Lesné celky'!$C$2*G343,2))</f>
        <v/>
      </c>
      <c r="I343" s="28"/>
      <c r="J343" s="28"/>
      <c r="K343" s="28"/>
      <c r="L343" s="28"/>
      <c r="M343" s="24">
        <f t="shared" si="21"/>
        <v>0</v>
      </c>
      <c r="N343" s="112" t="str">
        <f t="shared" si="22"/>
        <v/>
      </c>
      <c r="O343" s="31"/>
      <c r="P343" s="33" t="str">
        <f t="shared" si="23"/>
        <v/>
      </c>
      <c r="R343" s="174" t="str">
        <f t="shared" si="24"/>
        <v/>
      </c>
    </row>
    <row r="344" spans="1:18" ht="24.75" customHeight="1" x14ac:dyDescent="0.2">
      <c r="A344" s="212"/>
      <c r="B344" s="213"/>
      <c r="C344" s="214"/>
      <c r="D344" s="88"/>
      <c r="E344" s="110"/>
      <c r="F344" s="28"/>
      <c r="G344" s="28"/>
      <c r="H344" s="22" t="str">
        <f>IF(G344="","",ROUNDDOWN('Lesné celky'!$C$2*G344,2))</f>
        <v/>
      </c>
      <c r="I344" s="28"/>
      <c r="J344" s="28"/>
      <c r="K344" s="28"/>
      <c r="L344" s="28"/>
      <c r="M344" s="24">
        <f t="shared" si="21"/>
        <v>0</v>
      </c>
      <c r="N344" s="112" t="str">
        <f t="shared" si="22"/>
        <v/>
      </c>
      <c r="O344" s="31"/>
      <c r="P344" s="33" t="str">
        <f t="shared" si="23"/>
        <v/>
      </c>
      <c r="R344" s="174" t="str">
        <f t="shared" si="24"/>
        <v/>
      </c>
    </row>
    <row r="345" spans="1:18" ht="24.75" customHeight="1" x14ac:dyDescent="0.2">
      <c r="A345" s="212"/>
      <c r="B345" s="213"/>
      <c r="C345" s="214"/>
      <c r="D345" s="88"/>
      <c r="E345" s="110"/>
      <c r="F345" s="28"/>
      <c r="G345" s="28"/>
      <c r="H345" s="22" t="str">
        <f>IF(G345="","",ROUNDDOWN('Lesné celky'!$C$2*G345,2))</f>
        <v/>
      </c>
      <c r="I345" s="28"/>
      <c r="J345" s="28"/>
      <c r="K345" s="28"/>
      <c r="L345" s="28"/>
      <c r="M345" s="24">
        <f t="shared" si="21"/>
        <v>0</v>
      </c>
      <c r="N345" s="112" t="str">
        <f t="shared" si="22"/>
        <v/>
      </c>
      <c r="O345" s="31"/>
      <c r="P345" s="33" t="str">
        <f t="shared" si="23"/>
        <v/>
      </c>
      <c r="R345" s="174" t="str">
        <f t="shared" si="24"/>
        <v/>
      </c>
    </row>
    <row r="346" spans="1:18" ht="24.75" customHeight="1" x14ac:dyDescent="0.2">
      <c r="A346" s="212"/>
      <c r="B346" s="213"/>
      <c r="C346" s="214"/>
      <c r="D346" s="88"/>
      <c r="E346" s="110"/>
      <c r="F346" s="28"/>
      <c r="G346" s="28"/>
      <c r="H346" s="22" t="str">
        <f>IF(G346="","",ROUNDDOWN('Lesné celky'!$C$2*G346,2))</f>
        <v/>
      </c>
      <c r="I346" s="28"/>
      <c r="J346" s="28"/>
      <c r="K346" s="28"/>
      <c r="L346" s="28"/>
      <c r="M346" s="24">
        <f t="shared" si="21"/>
        <v>0</v>
      </c>
      <c r="N346" s="112" t="str">
        <f t="shared" si="22"/>
        <v/>
      </c>
      <c r="O346" s="31"/>
      <c r="P346" s="33" t="str">
        <f t="shared" si="23"/>
        <v/>
      </c>
      <c r="R346" s="174" t="str">
        <f t="shared" si="24"/>
        <v/>
      </c>
    </row>
    <row r="347" spans="1:18" ht="24.75" customHeight="1" x14ac:dyDescent="0.2">
      <c r="A347" s="212"/>
      <c r="B347" s="213"/>
      <c r="C347" s="214"/>
      <c r="D347" s="88"/>
      <c r="E347" s="110"/>
      <c r="F347" s="28"/>
      <c r="G347" s="28"/>
      <c r="H347" s="22" t="str">
        <f>IF(G347="","",ROUNDDOWN('Lesné celky'!$C$2*G347,2))</f>
        <v/>
      </c>
      <c r="I347" s="28"/>
      <c r="J347" s="28"/>
      <c r="K347" s="28"/>
      <c r="L347" s="28"/>
      <c r="M347" s="24">
        <f t="shared" si="21"/>
        <v>0</v>
      </c>
      <c r="N347" s="112" t="str">
        <f t="shared" si="22"/>
        <v/>
      </c>
      <c r="O347" s="31"/>
      <c r="P347" s="33" t="str">
        <f t="shared" si="23"/>
        <v/>
      </c>
      <c r="R347" s="174" t="str">
        <f t="shared" si="24"/>
        <v/>
      </c>
    </row>
    <row r="348" spans="1:18" ht="24.75" customHeight="1" x14ac:dyDescent="0.2">
      <c r="A348" s="212"/>
      <c r="B348" s="213"/>
      <c r="C348" s="214"/>
      <c r="D348" s="88"/>
      <c r="E348" s="110"/>
      <c r="F348" s="28"/>
      <c r="G348" s="28"/>
      <c r="H348" s="22" t="str">
        <f>IF(G348="","",ROUNDDOWN('Lesné celky'!$C$2*G348,2))</f>
        <v/>
      </c>
      <c r="I348" s="28"/>
      <c r="J348" s="28"/>
      <c r="K348" s="28"/>
      <c r="L348" s="28"/>
      <c r="M348" s="24">
        <f t="shared" si="21"/>
        <v>0</v>
      </c>
      <c r="N348" s="112" t="str">
        <f t="shared" si="22"/>
        <v/>
      </c>
      <c r="O348" s="31"/>
      <c r="P348" s="33" t="str">
        <f t="shared" si="23"/>
        <v/>
      </c>
      <c r="R348" s="174" t="str">
        <f t="shared" si="24"/>
        <v/>
      </c>
    </row>
    <row r="349" spans="1:18" ht="24.75" customHeight="1" x14ac:dyDescent="0.2">
      <c r="A349" s="212"/>
      <c r="B349" s="213"/>
      <c r="C349" s="214"/>
      <c r="D349" s="88"/>
      <c r="E349" s="110"/>
      <c r="F349" s="28"/>
      <c r="G349" s="28"/>
      <c r="H349" s="22" t="str">
        <f>IF(G349="","",ROUNDDOWN('Lesné celky'!$C$2*G349,2))</f>
        <v/>
      </c>
      <c r="I349" s="28"/>
      <c r="J349" s="28"/>
      <c r="K349" s="28"/>
      <c r="L349" s="28"/>
      <c r="M349" s="24">
        <f t="shared" si="21"/>
        <v>0</v>
      </c>
      <c r="N349" s="112" t="str">
        <f t="shared" si="22"/>
        <v/>
      </c>
      <c r="O349" s="31"/>
      <c r="P349" s="33" t="str">
        <f t="shared" si="23"/>
        <v/>
      </c>
      <c r="R349" s="174" t="str">
        <f t="shared" si="24"/>
        <v/>
      </c>
    </row>
    <row r="350" spans="1:18" ht="24.75" customHeight="1" x14ac:dyDescent="0.2">
      <c r="A350" s="212"/>
      <c r="B350" s="213"/>
      <c r="C350" s="214"/>
      <c r="D350" s="88"/>
      <c r="E350" s="110"/>
      <c r="F350" s="28"/>
      <c r="G350" s="28"/>
      <c r="H350" s="22" t="str">
        <f>IF(G350="","",ROUNDDOWN('Lesné celky'!$C$2*G350,2))</f>
        <v/>
      </c>
      <c r="I350" s="28"/>
      <c r="J350" s="28"/>
      <c r="K350" s="28"/>
      <c r="L350" s="28"/>
      <c r="M350" s="24">
        <f t="shared" si="21"/>
        <v>0</v>
      </c>
      <c r="N350" s="112" t="str">
        <f t="shared" si="22"/>
        <v/>
      </c>
      <c r="O350" s="31"/>
      <c r="P350" s="33" t="str">
        <f t="shared" si="23"/>
        <v/>
      </c>
      <c r="R350" s="174" t="str">
        <f t="shared" si="24"/>
        <v/>
      </c>
    </row>
    <row r="351" spans="1:18" ht="24.75" customHeight="1" x14ac:dyDescent="0.2">
      <c r="A351" s="212"/>
      <c r="B351" s="213"/>
      <c r="C351" s="214"/>
      <c r="D351" s="88"/>
      <c r="E351" s="110"/>
      <c r="F351" s="28"/>
      <c r="G351" s="28"/>
      <c r="H351" s="22" t="str">
        <f>IF(G351="","",ROUNDDOWN('Lesné celky'!$C$2*G351,2))</f>
        <v/>
      </c>
      <c r="I351" s="28"/>
      <c r="J351" s="28"/>
      <c r="K351" s="28"/>
      <c r="L351" s="28"/>
      <c r="M351" s="24">
        <f t="shared" si="21"/>
        <v>0</v>
      </c>
      <c r="N351" s="112" t="str">
        <f t="shared" si="22"/>
        <v/>
      </c>
      <c r="O351" s="31"/>
      <c r="P351" s="33" t="str">
        <f t="shared" si="23"/>
        <v/>
      </c>
      <c r="R351" s="174" t="str">
        <f t="shared" si="24"/>
        <v/>
      </c>
    </row>
    <row r="352" spans="1:18" ht="24.75" customHeight="1" x14ac:dyDescent="0.2">
      <c r="A352" s="212"/>
      <c r="B352" s="213"/>
      <c r="C352" s="214"/>
      <c r="D352" s="88"/>
      <c r="E352" s="110"/>
      <c r="F352" s="28"/>
      <c r="G352" s="28"/>
      <c r="H352" s="22" t="str">
        <f>IF(G352="","",ROUNDDOWN('Lesné celky'!$C$2*G352,2))</f>
        <v/>
      </c>
      <c r="I352" s="28"/>
      <c r="J352" s="28"/>
      <c r="K352" s="28"/>
      <c r="L352" s="28"/>
      <c r="M352" s="24">
        <f t="shared" si="21"/>
        <v>0</v>
      </c>
      <c r="N352" s="112" t="str">
        <f t="shared" si="22"/>
        <v/>
      </c>
      <c r="O352" s="31"/>
      <c r="P352" s="33" t="str">
        <f t="shared" si="23"/>
        <v/>
      </c>
      <c r="R352" s="174" t="str">
        <f t="shared" si="24"/>
        <v/>
      </c>
    </row>
    <row r="353" spans="1:18" ht="24.75" customHeight="1" x14ac:dyDescent="0.2">
      <c r="A353" s="212"/>
      <c r="B353" s="213"/>
      <c r="C353" s="214"/>
      <c r="D353" s="88"/>
      <c r="E353" s="110"/>
      <c r="F353" s="28"/>
      <c r="G353" s="28"/>
      <c r="H353" s="22" t="str">
        <f>IF(G353="","",ROUNDDOWN('Lesné celky'!$C$2*G353,2))</f>
        <v/>
      </c>
      <c r="I353" s="28"/>
      <c r="J353" s="28"/>
      <c r="K353" s="28"/>
      <c r="L353" s="28"/>
      <c r="M353" s="24">
        <f t="shared" si="21"/>
        <v>0</v>
      </c>
      <c r="N353" s="112" t="str">
        <f t="shared" si="22"/>
        <v/>
      </c>
      <c r="O353" s="31"/>
      <c r="P353" s="33" t="str">
        <f t="shared" si="23"/>
        <v/>
      </c>
      <c r="R353" s="174" t="str">
        <f t="shared" si="24"/>
        <v/>
      </c>
    </row>
    <row r="354" spans="1:18" ht="24.75" customHeight="1" x14ac:dyDescent="0.2">
      <c r="A354" s="212"/>
      <c r="B354" s="213"/>
      <c r="C354" s="214"/>
      <c r="D354" s="88"/>
      <c r="E354" s="110"/>
      <c r="F354" s="28"/>
      <c r="G354" s="28"/>
      <c r="H354" s="22" t="str">
        <f>IF(G354="","",ROUNDDOWN('Lesné celky'!$C$2*G354,2))</f>
        <v/>
      </c>
      <c r="I354" s="28"/>
      <c r="J354" s="28"/>
      <c r="K354" s="28"/>
      <c r="L354" s="28"/>
      <c r="M354" s="24">
        <f t="shared" si="21"/>
        <v>0</v>
      </c>
      <c r="N354" s="112" t="str">
        <f t="shared" si="22"/>
        <v/>
      </c>
      <c r="O354" s="31"/>
      <c r="P354" s="33" t="str">
        <f t="shared" si="23"/>
        <v/>
      </c>
      <c r="R354" s="174" t="str">
        <f t="shared" si="24"/>
        <v/>
      </c>
    </row>
    <row r="355" spans="1:18" ht="24.75" customHeight="1" x14ac:dyDescent="0.2">
      <c r="A355" s="212"/>
      <c r="B355" s="213"/>
      <c r="C355" s="214"/>
      <c r="D355" s="88"/>
      <c r="E355" s="110"/>
      <c r="F355" s="28"/>
      <c r="G355" s="28"/>
      <c r="H355" s="22" t="str">
        <f>IF(G355="","",ROUNDDOWN('Lesné celky'!$C$2*G355,2))</f>
        <v/>
      </c>
      <c r="I355" s="28"/>
      <c r="J355" s="28"/>
      <c r="K355" s="28"/>
      <c r="L355" s="28"/>
      <c r="M355" s="24">
        <f t="shared" si="21"/>
        <v>0</v>
      </c>
      <c r="N355" s="112" t="str">
        <f t="shared" si="22"/>
        <v/>
      </c>
      <c r="O355" s="31"/>
      <c r="P355" s="33" t="str">
        <f t="shared" si="23"/>
        <v/>
      </c>
      <c r="R355" s="174" t="str">
        <f t="shared" si="24"/>
        <v/>
      </c>
    </row>
    <row r="356" spans="1:18" ht="24.75" customHeight="1" x14ac:dyDescent="0.2">
      <c r="A356" s="212"/>
      <c r="B356" s="213"/>
      <c r="C356" s="214"/>
      <c r="D356" s="88"/>
      <c r="E356" s="110"/>
      <c r="F356" s="28"/>
      <c r="G356" s="28"/>
      <c r="H356" s="22" t="str">
        <f>IF(G356="","",ROUNDDOWN('Lesné celky'!$C$2*G356,2))</f>
        <v/>
      </c>
      <c r="I356" s="28"/>
      <c r="J356" s="28"/>
      <c r="K356" s="28"/>
      <c r="L356" s="28"/>
      <c r="M356" s="24">
        <f t="shared" si="21"/>
        <v>0</v>
      </c>
      <c r="N356" s="112" t="str">
        <f t="shared" si="22"/>
        <v/>
      </c>
      <c r="O356" s="31"/>
      <c r="P356" s="33" t="str">
        <f t="shared" si="23"/>
        <v/>
      </c>
      <c r="R356" s="174" t="str">
        <f t="shared" si="24"/>
        <v/>
      </c>
    </row>
    <row r="357" spans="1:18" ht="24.75" customHeight="1" x14ac:dyDescent="0.2">
      <c r="A357" s="212"/>
      <c r="B357" s="213"/>
      <c r="C357" s="214"/>
      <c r="D357" s="88"/>
      <c r="E357" s="110"/>
      <c r="F357" s="28"/>
      <c r="G357" s="28"/>
      <c r="H357" s="22" t="str">
        <f>IF(G357="","",ROUNDDOWN('Lesné celky'!$C$2*G357,2))</f>
        <v/>
      </c>
      <c r="I357" s="28"/>
      <c r="J357" s="28"/>
      <c r="K357" s="28"/>
      <c r="L357" s="28"/>
      <c r="M357" s="24">
        <f t="shared" si="21"/>
        <v>0</v>
      </c>
      <c r="N357" s="112" t="str">
        <f t="shared" si="22"/>
        <v/>
      </c>
      <c r="O357" s="31"/>
      <c r="P357" s="33" t="str">
        <f t="shared" si="23"/>
        <v/>
      </c>
      <c r="R357" s="174" t="str">
        <f t="shared" si="24"/>
        <v/>
      </c>
    </row>
    <row r="358" spans="1:18" ht="24.75" customHeight="1" x14ac:dyDescent="0.2">
      <c r="A358" s="212"/>
      <c r="B358" s="213"/>
      <c r="C358" s="214"/>
      <c r="D358" s="88"/>
      <c r="E358" s="110"/>
      <c r="F358" s="28"/>
      <c r="G358" s="28"/>
      <c r="H358" s="22" t="str">
        <f>IF(G358="","",ROUNDDOWN('Lesné celky'!$C$2*G358,2))</f>
        <v/>
      </c>
      <c r="I358" s="28"/>
      <c r="J358" s="28"/>
      <c r="K358" s="28"/>
      <c r="L358" s="28"/>
      <c r="M358" s="24">
        <f t="shared" si="21"/>
        <v>0</v>
      </c>
      <c r="N358" s="112" t="str">
        <f t="shared" si="22"/>
        <v/>
      </c>
      <c r="O358" s="31"/>
      <c r="P358" s="33" t="str">
        <f t="shared" si="23"/>
        <v/>
      </c>
      <c r="R358" s="174" t="str">
        <f t="shared" si="24"/>
        <v/>
      </c>
    </row>
    <row r="359" spans="1:18" ht="24.75" customHeight="1" x14ac:dyDescent="0.2">
      <c r="A359" s="212"/>
      <c r="B359" s="213"/>
      <c r="C359" s="214"/>
      <c r="D359" s="88"/>
      <c r="E359" s="110"/>
      <c r="F359" s="28"/>
      <c r="G359" s="28"/>
      <c r="H359" s="22" t="str">
        <f>IF(G359="","",ROUNDDOWN('Lesné celky'!$C$2*G359,2))</f>
        <v/>
      </c>
      <c r="I359" s="28"/>
      <c r="J359" s="28"/>
      <c r="K359" s="28"/>
      <c r="L359" s="28"/>
      <c r="M359" s="24">
        <f t="shared" si="21"/>
        <v>0</v>
      </c>
      <c r="N359" s="112" t="str">
        <f t="shared" si="22"/>
        <v/>
      </c>
      <c r="O359" s="31"/>
      <c r="P359" s="33" t="str">
        <f t="shared" si="23"/>
        <v/>
      </c>
      <c r="R359" s="174" t="str">
        <f t="shared" si="24"/>
        <v/>
      </c>
    </row>
    <row r="360" spans="1:18" ht="24.75" customHeight="1" x14ac:dyDescent="0.2">
      <c r="A360" s="212"/>
      <c r="B360" s="213"/>
      <c r="C360" s="214"/>
      <c r="D360" s="88"/>
      <c r="E360" s="110"/>
      <c r="F360" s="28"/>
      <c r="G360" s="28"/>
      <c r="H360" s="22" t="str">
        <f>IF(G360="","",ROUNDDOWN('Lesné celky'!$C$2*G360,2))</f>
        <v/>
      </c>
      <c r="I360" s="28"/>
      <c r="J360" s="28"/>
      <c r="K360" s="28"/>
      <c r="L360" s="28"/>
      <c r="M360" s="24">
        <f t="shared" si="21"/>
        <v>0</v>
      </c>
      <c r="N360" s="112" t="str">
        <f t="shared" si="22"/>
        <v/>
      </c>
      <c r="O360" s="31"/>
      <c r="P360" s="33" t="str">
        <f t="shared" si="23"/>
        <v/>
      </c>
      <c r="R360" s="174" t="str">
        <f t="shared" si="24"/>
        <v/>
      </c>
    </row>
    <row r="361" spans="1:18" ht="24.75" customHeight="1" x14ac:dyDescent="0.2">
      <c r="A361" s="212"/>
      <c r="B361" s="213"/>
      <c r="C361" s="214"/>
      <c r="D361" s="88"/>
      <c r="E361" s="110"/>
      <c r="F361" s="28"/>
      <c r="G361" s="28"/>
      <c r="H361" s="22" t="str">
        <f>IF(G361="","",ROUNDDOWN('Lesné celky'!$C$2*G361,2))</f>
        <v/>
      </c>
      <c r="I361" s="28"/>
      <c r="J361" s="28"/>
      <c r="K361" s="28"/>
      <c r="L361" s="28"/>
      <c r="M361" s="24">
        <f t="shared" si="21"/>
        <v>0</v>
      </c>
      <c r="N361" s="112" t="str">
        <f t="shared" si="22"/>
        <v/>
      </c>
      <c r="O361" s="31"/>
      <c r="P361" s="33" t="str">
        <f t="shared" si="23"/>
        <v/>
      </c>
      <c r="R361" s="174" t="str">
        <f t="shared" si="24"/>
        <v/>
      </c>
    </row>
    <row r="362" spans="1:18" ht="24.75" customHeight="1" x14ac:dyDescent="0.2">
      <c r="A362" s="212"/>
      <c r="B362" s="213"/>
      <c r="C362" s="214"/>
      <c r="D362" s="88"/>
      <c r="E362" s="110"/>
      <c r="F362" s="28"/>
      <c r="G362" s="28"/>
      <c r="H362" s="22" t="str">
        <f>IF(G362="","",ROUNDDOWN('Lesné celky'!$C$2*G362,2))</f>
        <v/>
      </c>
      <c r="I362" s="28"/>
      <c r="J362" s="28"/>
      <c r="K362" s="28"/>
      <c r="L362" s="28"/>
      <c r="M362" s="24">
        <f t="shared" si="21"/>
        <v>0</v>
      </c>
      <c r="N362" s="112" t="str">
        <f t="shared" si="22"/>
        <v/>
      </c>
      <c r="O362" s="31"/>
      <c r="P362" s="33" t="str">
        <f t="shared" si="23"/>
        <v/>
      </c>
      <c r="R362" s="174" t="str">
        <f t="shared" si="24"/>
        <v/>
      </c>
    </row>
    <row r="363" spans="1:18" ht="24.75" customHeight="1" x14ac:dyDescent="0.2">
      <c r="A363" s="212"/>
      <c r="B363" s="213"/>
      <c r="C363" s="214"/>
      <c r="D363" s="88"/>
      <c r="E363" s="110"/>
      <c r="F363" s="28"/>
      <c r="G363" s="28"/>
      <c r="H363" s="22" t="str">
        <f>IF(G363="","",ROUNDDOWN('Lesné celky'!$C$2*G363,2))</f>
        <v/>
      </c>
      <c r="I363" s="28"/>
      <c r="J363" s="28"/>
      <c r="K363" s="28"/>
      <c r="L363" s="28"/>
      <c r="M363" s="24">
        <f t="shared" si="21"/>
        <v>0</v>
      </c>
      <c r="N363" s="112" t="str">
        <f t="shared" si="22"/>
        <v/>
      </c>
      <c r="O363" s="31"/>
      <c r="P363" s="33" t="str">
        <f t="shared" si="23"/>
        <v/>
      </c>
      <c r="R363" s="174" t="str">
        <f t="shared" si="24"/>
        <v/>
      </c>
    </row>
    <row r="364" spans="1:18" ht="24.75" customHeight="1" x14ac:dyDescent="0.2">
      <c r="A364" s="212"/>
      <c r="B364" s="213"/>
      <c r="C364" s="214"/>
      <c r="D364" s="88"/>
      <c r="E364" s="110"/>
      <c r="F364" s="28"/>
      <c r="G364" s="28"/>
      <c r="H364" s="22" t="str">
        <f>IF(G364="","",ROUNDDOWN('Lesné celky'!$C$2*G364,2))</f>
        <v/>
      </c>
      <c r="I364" s="28"/>
      <c r="J364" s="28"/>
      <c r="K364" s="28"/>
      <c r="L364" s="28"/>
      <c r="M364" s="24">
        <f t="shared" si="21"/>
        <v>0</v>
      </c>
      <c r="N364" s="112" t="str">
        <f t="shared" si="22"/>
        <v/>
      </c>
      <c r="O364" s="31"/>
      <c r="P364" s="33" t="str">
        <f t="shared" si="23"/>
        <v/>
      </c>
      <c r="R364" s="174" t="str">
        <f t="shared" si="24"/>
        <v/>
      </c>
    </row>
    <row r="365" spans="1:18" ht="24.75" customHeight="1" x14ac:dyDescent="0.2">
      <c r="A365" s="212"/>
      <c r="B365" s="213"/>
      <c r="C365" s="214"/>
      <c r="D365" s="88"/>
      <c r="E365" s="110"/>
      <c r="F365" s="28"/>
      <c r="G365" s="28"/>
      <c r="H365" s="22" t="str">
        <f>IF(G365="","",ROUNDDOWN('Lesné celky'!$C$2*G365,2))</f>
        <v/>
      </c>
      <c r="I365" s="28"/>
      <c r="J365" s="28"/>
      <c r="K365" s="28"/>
      <c r="L365" s="28"/>
      <c r="M365" s="24">
        <f t="shared" si="21"/>
        <v>0</v>
      </c>
      <c r="N365" s="112" t="str">
        <f t="shared" si="22"/>
        <v/>
      </c>
      <c r="O365" s="31"/>
      <c r="P365" s="33" t="str">
        <f t="shared" si="23"/>
        <v/>
      </c>
      <c r="R365" s="174" t="str">
        <f t="shared" si="24"/>
        <v/>
      </c>
    </row>
    <row r="366" spans="1:18" ht="24.75" customHeight="1" x14ac:dyDescent="0.2">
      <c r="A366" s="212"/>
      <c r="B366" s="213"/>
      <c r="C366" s="214"/>
      <c r="D366" s="88"/>
      <c r="E366" s="110"/>
      <c r="F366" s="28"/>
      <c r="G366" s="28"/>
      <c r="H366" s="22" t="str">
        <f>IF(G366="","",ROUNDDOWN('Lesné celky'!$C$2*G366,2))</f>
        <v/>
      </c>
      <c r="I366" s="28"/>
      <c r="J366" s="28"/>
      <c r="K366" s="28"/>
      <c r="L366" s="28"/>
      <c r="M366" s="24">
        <f t="shared" si="21"/>
        <v>0</v>
      </c>
      <c r="N366" s="112" t="str">
        <f t="shared" si="22"/>
        <v/>
      </c>
      <c r="O366" s="31"/>
      <c r="P366" s="33" t="str">
        <f t="shared" si="23"/>
        <v/>
      </c>
      <c r="R366" s="174" t="str">
        <f t="shared" si="24"/>
        <v/>
      </c>
    </row>
    <row r="367" spans="1:18" ht="24.75" customHeight="1" x14ac:dyDescent="0.2">
      <c r="A367" s="212"/>
      <c r="B367" s="213"/>
      <c r="C367" s="214"/>
      <c r="D367" s="88"/>
      <c r="E367" s="110"/>
      <c r="F367" s="28"/>
      <c r="G367" s="28"/>
      <c r="H367" s="22" t="str">
        <f>IF(G367="","",ROUNDDOWN('Lesné celky'!$C$2*G367,2))</f>
        <v/>
      </c>
      <c r="I367" s="28"/>
      <c r="J367" s="28"/>
      <c r="K367" s="28"/>
      <c r="L367" s="28"/>
      <c r="M367" s="24">
        <f t="shared" si="21"/>
        <v>0</v>
      </c>
      <c r="N367" s="112" t="str">
        <f t="shared" si="22"/>
        <v/>
      </c>
      <c r="O367" s="31"/>
      <c r="P367" s="33" t="str">
        <f t="shared" si="23"/>
        <v/>
      </c>
      <c r="R367" s="174" t="str">
        <f t="shared" si="24"/>
        <v/>
      </c>
    </row>
    <row r="368" spans="1:18" ht="24.75" customHeight="1" x14ac:dyDescent="0.2">
      <c r="A368" s="212"/>
      <c r="B368" s="213"/>
      <c r="C368" s="214"/>
      <c r="D368" s="88"/>
      <c r="E368" s="110"/>
      <c r="F368" s="28"/>
      <c r="G368" s="28"/>
      <c r="H368" s="22" t="str">
        <f>IF(G368="","",ROUNDDOWN('Lesné celky'!$C$2*G368,2))</f>
        <v/>
      </c>
      <c r="I368" s="28"/>
      <c r="J368" s="28"/>
      <c r="K368" s="28"/>
      <c r="L368" s="28"/>
      <c r="M368" s="24">
        <f t="shared" si="21"/>
        <v>0</v>
      </c>
      <c r="N368" s="112" t="str">
        <f t="shared" si="22"/>
        <v/>
      </c>
      <c r="O368" s="31"/>
      <c r="P368" s="33" t="str">
        <f t="shared" si="23"/>
        <v/>
      </c>
      <c r="R368" s="174" t="str">
        <f t="shared" si="24"/>
        <v/>
      </c>
    </row>
    <row r="369" spans="1:18" ht="24.75" customHeight="1" x14ac:dyDescent="0.2">
      <c r="A369" s="212"/>
      <c r="B369" s="213"/>
      <c r="C369" s="214"/>
      <c r="D369" s="88"/>
      <c r="E369" s="110"/>
      <c r="F369" s="28"/>
      <c r="G369" s="28"/>
      <c r="H369" s="22" t="str">
        <f>IF(G369="","",ROUNDDOWN('Lesné celky'!$C$2*G369,2))</f>
        <v/>
      </c>
      <c r="I369" s="28"/>
      <c r="J369" s="28"/>
      <c r="K369" s="28"/>
      <c r="L369" s="28"/>
      <c r="M369" s="24">
        <f t="shared" si="21"/>
        <v>0</v>
      </c>
      <c r="N369" s="112" t="str">
        <f t="shared" si="22"/>
        <v/>
      </c>
      <c r="O369" s="31"/>
      <c r="P369" s="33" t="str">
        <f t="shared" si="23"/>
        <v/>
      </c>
      <c r="R369" s="174" t="str">
        <f t="shared" si="24"/>
        <v/>
      </c>
    </row>
    <row r="370" spans="1:18" ht="24.75" customHeight="1" x14ac:dyDescent="0.2">
      <c r="A370" s="212"/>
      <c r="B370" s="213"/>
      <c r="C370" s="214"/>
      <c r="D370" s="88"/>
      <c r="E370" s="110"/>
      <c r="F370" s="28"/>
      <c r="G370" s="28"/>
      <c r="H370" s="22" t="str">
        <f>IF(G370="","",ROUNDDOWN('Lesné celky'!$C$2*G370,2))</f>
        <v/>
      </c>
      <c r="I370" s="28"/>
      <c r="J370" s="28"/>
      <c r="K370" s="28"/>
      <c r="L370" s="28"/>
      <c r="M370" s="24">
        <f t="shared" si="21"/>
        <v>0</v>
      </c>
      <c r="N370" s="112" t="str">
        <f t="shared" si="22"/>
        <v/>
      </c>
      <c r="O370" s="31"/>
      <c r="P370" s="33" t="str">
        <f t="shared" si="23"/>
        <v/>
      </c>
      <c r="R370" s="174" t="str">
        <f t="shared" si="24"/>
        <v/>
      </c>
    </row>
    <row r="371" spans="1:18" ht="24.75" customHeight="1" x14ac:dyDescent="0.2">
      <c r="A371" s="212"/>
      <c r="B371" s="213"/>
      <c r="C371" s="214"/>
      <c r="D371" s="88"/>
      <c r="E371" s="110"/>
      <c r="F371" s="28"/>
      <c r="G371" s="28"/>
      <c r="H371" s="22" t="str">
        <f>IF(G371="","",ROUNDDOWN('Lesné celky'!$C$2*G371,2))</f>
        <v/>
      </c>
      <c r="I371" s="28"/>
      <c r="J371" s="28"/>
      <c r="K371" s="28"/>
      <c r="L371" s="28"/>
      <c r="M371" s="24">
        <f t="shared" si="21"/>
        <v>0</v>
      </c>
      <c r="N371" s="112" t="str">
        <f t="shared" si="22"/>
        <v/>
      </c>
      <c r="O371" s="31"/>
      <c r="P371" s="33" t="str">
        <f t="shared" si="23"/>
        <v/>
      </c>
      <c r="R371" s="174" t="str">
        <f t="shared" si="24"/>
        <v/>
      </c>
    </row>
    <row r="372" spans="1:18" ht="24.75" customHeight="1" x14ac:dyDescent="0.2">
      <c r="A372" s="212"/>
      <c r="B372" s="213"/>
      <c r="C372" s="214"/>
      <c r="D372" s="88"/>
      <c r="E372" s="110"/>
      <c r="F372" s="28"/>
      <c r="G372" s="28"/>
      <c r="H372" s="22" t="str">
        <f>IF(G372="","",ROUNDDOWN('Lesné celky'!$C$2*G372,2))</f>
        <v/>
      </c>
      <c r="I372" s="28"/>
      <c r="J372" s="28"/>
      <c r="K372" s="28"/>
      <c r="L372" s="28"/>
      <c r="M372" s="24">
        <f t="shared" si="21"/>
        <v>0</v>
      </c>
      <c r="N372" s="112" t="str">
        <f t="shared" si="22"/>
        <v/>
      </c>
      <c r="O372" s="31"/>
      <c r="P372" s="33" t="str">
        <f t="shared" si="23"/>
        <v/>
      </c>
      <c r="R372" s="174" t="str">
        <f t="shared" si="24"/>
        <v/>
      </c>
    </row>
    <row r="373" spans="1:18" ht="24.75" customHeight="1" x14ac:dyDescent="0.2">
      <c r="A373" s="212"/>
      <c r="B373" s="213"/>
      <c r="C373" s="214"/>
      <c r="D373" s="88"/>
      <c r="E373" s="110"/>
      <c r="F373" s="28"/>
      <c r="G373" s="28"/>
      <c r="H373" s="22" t="str">
        <f>IF(G373="","",ROUNDDOWN('Lesné celky'!$C$2*G373,2))</f>
        <v/>
      </c>
      <c r="I373" s="28"/>
      <c r="J373" s="28"/>
      <c r="K373" s="28"/>
      <c r="L373" s="28"/>
      <c r="M373" s="24">
        <f t="shared" si="21"/>
        <v>0</v>
      </c>
      <c r="N373" s="112" t="str">
        <f t="shared" si="22"/>
        <v/>
      </c>
      <c r="O373" s="31"/>
      <c r="P373" s="33" t="str">
        <f t="shared" si="23"/>
        <v/>
      </c>
      <c r="R373" s="174" t="str">
        <f t="shared" si="24"/>
        <v/>
      </c>
    </row>
    <row r="374" spans="1:18" ht="24.75" customHeight="1" x14ac:dyDescent="0.2">
      <c r="A374" s="212"/>
      <c r="B374" s="213"/>
      <c r="C374" s="214"/>
      <c r="D374" s="88"/>
      <c r="E374" s="110"/>
      <c r="F374" s="28"/>
      <c r="G374" s="28"/>
      <c r="H374" s="22" t="str">
        <f>IF(G374="","",ROUNDDOWN('Lesné celky'!$C$2*G374,2))</f>
        <v/>
      </c>
      <c r="I374" s="28"/>
      <c r="J374" s="28"/>
      <c r="K374" s="28"/>
      <c r="L374" s="28"/>
      <c r="M374" s="24">
        <f t="shared" si="21"/>
        <v>0</v>
      </c>
      <c r="N374" s="112" t="str">
        <f t="shared" si="22"/>
        <v/>
      </c>
      <c r="O374" s="31"/>
      <c r="P374" s="33" t="str">
        <f t="shared" si="23"/>
        <v/>
      </c>
      <c r="R374" s="174" t="str">
        <f t="shared" si="24"/>
        <v/>
      </c>
    </row>
    <row r="375" spans="1:18" ht="24.75" customHeight="1" x14ac:dyDescent="0.2">
      <c r="A375" s="212"/>
      <c r="B375" s="213"/>
      <c r="C375" s="214"/>
      <c r="D375" s="88"/>
      <c r="E375" s="110"/>
      <c r="F375" s="28"/>
      <c r="G375" s="28"/>
      <c r="H375" s="22" t="str">
        <f>IF(G375="","",ROUNDDOWN('Lesné celky'!$C$2*G375,2))</f>
        <v/>
      </c>
      <c r="I375" s="28"/>
      <c r="J375" s="28"/>
      <c r="K375" s="28"/>
      <c r="L375" s="28"/>
      <c r="M375" s="24">
        <f t="shared" si="21"/>
        <v>0</v>
      </c>
      <c r="N375" s="112" t="str">
        <f t="shared" si="22"/>
        <v/>
      </c>
      <c r="O375" s="31"/>
      <c r="P375" s="33" t="str">
        <f t="shared" si="23"/>
        <v/>
      </c>
      <c r="R375" s="174" t="str">
        <f t="shared" si="24"/>
        <v/>
      </c>
    </row>
    <row r="376" spans="1:18" ht="24.75" customHeight="1" x14ac:dyDescent="0.2">
      <c r="A376" s="212"/>
      <c r="B376" s="213"/>
      <c r="C376" s="214"/>
      <c r="D376" s="88"/>
      <c r="E376" s="110"/>
      <c r="F376" s="28"/>
      <c r="G376" s="28"/>
      <c r="H376" s="22" t="str">
        <f>IF(G376="","",ROUNDDOWN('Lesné celky'!$C$2*G376,2))</f>
        <v/>
      </c>
      <c r="I376" s="28"/>
      <c r="J376" s="28"/>
      <c r="K376" s="28"/>
      <c r="L376" s="28"/>
      <c r="M376" s="24">
        <f t="shared" si="21"/>
        <v>0</v>
      </c>
      <c r="N376" s="112" t="str">
        <f t="shared" si="22"/>
        <v/>
      </c>
      <c r="O376" s="31"/>
      <c r="P376" s="33" t="str">
        <f t="shared" si="23"/>
        <v/>
      </c>
      <c r="R376" s="174" t="str">
        <f t="shared" si="24"/>
        <v/>
      </c>
    </row>
    <row r="377" spans="1:18" ht="24.75" customHeight="1" x14ac:dyDescent="0.2">
      <c r="A377" s="212"/>
      <c r="B377" s="213"/>
      <c r="C377" s="214"/>
      <c r="D377" s="88"/>
      <c r="E377" s="110"/>
      <c r="F377" s="28"/>
      <c r="G377" s="28"/>
      <c r="H377" s="22" t="str">
        <f>IF(G377="","",ROUNDDOWN('Lesné celky'!$C$2*G377,2))</f>
        <v/>
      </c>
      <c r="I377" s="28"/>
      <c r="J377" s="28"/>
      <c r="K377" s="28"/>
      <c r="L377" s="28"/>
      <c r="M377" s="24">
        <f t="shared" si="21"/>
        <v>0</v>
      </c>
      <c r="N377" s="112" t="str">
        <f t="shared" si="22"/>
        <v/>
      </c>
      <c r="O377" s="31"/>
      <c r="P377" s="33" t="str">
        <f t="shared" si="23"/>
        <v/>
      </c>
      <c r="R377" s="174" t="str">
        <f t="shared" si="24"/>
        <v/>
      </c>
    </row>
    <row r="378" spans="1:18" ht="24.75" customHeight="1" x14ac:dyDescent="0.2">
      <c r="A378" s="212"/>
      <c r="B378" s="213"/>
      <c r="C378" s="214"/>
      <c r="D378" s="88"/>
      <c r="E378" s="110"/>
      <c r="F378" s="28"/>
      <c r="G378" s="28"/>
      <c r="H378" s="22" t="str">
        <f>IF(G378="","",ROUNDDOWN('Lesné celky'!$C$2*G378,2))</f>
        <v/>
      </c>
      <c r="I378" s="28"/>
      <c r="J378" s="28"/>
      <c r="K378" s="28"/>
      <c r="L378" s="28"/>
      <c r="M378" s="24">
        <f t="shared" si="21"/>
        <v>0</v>
      </c>
      <c r="N378" s="112" t="str">
        <f t="shared" si="22"/>
        <v/>
      </c>
      <c r="O378" s="31"/>
      <c r="P378" s="33" t="str">
        <f t="shared" si="23"/>
        <v/>
      </c>
      <c r="R378" s="174" t="str">
        <f t="shared" si="24"/>
        <v/>
      </c>
    </row>
    <row r="379" spans="1:18" ht="24.75" customHeight="1" x14ac:dyDescent="0.2">
      <c r="A379" s="212"/>
      <c r="B379" s="213"/>
      <c r="C379" s="214"/>
      <c r="D379" s="88"/>
      <c r="E379" s="110"/>
      <c r="F379" s="28"/>
      <c r="G379" s="28"/>
      <c r="H379" s="22" t="str">
        <f>IF(G379="","",ROUNDDOWN('Lesné celky'!$C$2*G379,2))</f>
        <v/>
      </c>
      <c r="I379" s="28"/>
      <c r="J379" s="28"/>
      <c r="K379" s="28"/>
      <c r="L379" s="28"/>
      <c r="M379" s="24">
        <f t="shared" si="21"/>
        <v>0</v>
      </c>
      <c r="N379" s="112" t="str">
        <f t="shared" si="22"/>
        <v/>
      </c>
      <c r="O379" s="31"/>
      <c r="P379" s="33" t="str">
        <f t="shared" si="23"/>
        <v/>
      </c>
      <c r="R379" s="174" t="str">
        <f t="shared" si="24"/>
        <v/>
      </c>
    </row>
    <row r="380" spans="1:18" ht="24.75" customHeight="1" x14ac:dyDescent="0.2">
      <c r="A380" s="212"/>
      <c r="B380" s="213"/>
      <c r="C380" s="214"/>
      <c r="D380" s="88"/>
      <c r="E380" s="110"/>
      <c r="F380" s="28"/>
      <c r="G380" s="28"/>
      <c r="H380" s="22" t="str">
        <f>IF(G380="","",ROUNDDOWN('Lesné celky'!$C$2*G380,2))</f>
        <v/>
      </c>
      <c r="I380" s="28"/>
      <c r="J380" s="28"/>
      <c r="K380" s="28"/>
      <c r="L380" s="28"/>
      <c r="M380" s="24">
        <f t="shared" si="21"/>
        <v>0</v>
      </c>
      <c r="N380" s="112" t="str">
        <f t="shared" si="22"/>
        <v/>
      </c>
      <c r="O380" s="31"/>
      <c r="P380" s="33" t="str">
        <f t="shared" si="23"/>
        <v/>
      </c>
      <c r="R380" s="174" t="str">
        <f t="shared" si="24"/>
        <v/>
      </c>
    </row>
    <row r="381" spans="1:18" ht="24.75" customHeight="1" x14ac:dyDescent="0.2">
      <c r="A381" s="212"/>
      <c r="B381" s="213"/>
      <c r="C381" s="214"/>
      <c r="D381" s="88"/>
      <c r="E381" s="110"/>
      <c r="F381" s="28"/>
      <c r="G381" s="28"/>
      <c r="H381" s="22" t="str">
        <f>IF(G381="","",ROUNDDOWN('Lesné celky'!$C$2*G381,2))</f>
        <v/>
      </c>
      <c r="I381" s="28"/>
      <c r="J381" s="28"/>
      <c r="K381" s="28"/>
      <c r="L381" s="28"/>
      <c r="M381" s="24">
        <f t="shared" si="21"/>
        <v>0</v>
      </c>
      <c r="N381" s="112" t="str">
        <f t="shared" si="22"/>
        <v/>
      </c>
      <c r="O381" s="31"/>
      <c r="P381" s="33" t="str">
        <f t="shared" si="23"/>
        <v/>
      </c>
      <c r="R381" s="174" t="str">
        <f t="shared" si="24"/>
        <v/>
      </c>
    </row>
    <row r="382" spans="1:18" ht="24.75" customHeight="1" x14ac:dyDescent="0.2">
      <c r="A382" s="212"/>
      <c r="B382" s="213"/>
      <c r="C382" s="214"/>
      <c r="D382" s="88"/>
      <c r="E382" s="110"/>
      <c r="F382" s="28"/>
      <c r="G382" s="28"/>
      <c r="H382" s="22" t="str">
        <f>IF(G382="","",ROUNDDOWN('Lesné celky'!$C$2*G382,2))</f>
        <v/>
      </c>
      <c r="I382" s="28"/>
      <c r="J382" s="28"/>
      <c r="K382" s="28"/>
      <c r="L382" s="28"/>
      <c r="M382" s="24">
        <f t="shared" si="21"/>
        <v>0</v>
      </c>
      <c r="N382" s="112" t="str">
        <f t="shared" si="22"/>
        <v/>
      </c>
      <c r="O382" s="31"/>
      <c r="P382" s="33" t="str">
        <f t="shared" si="23"/>
        <v/>
      </c>
      <c r="R382" s="174" t="str">
        <f t="shared" si="24"/>
        <v/>
      </c>
    </row>
    <row r="383" spans="1:18" ht="24.75" customHeight="1" x14ac:dyDescent="0.2">
      <c r="A383" s="212"/>
      <c r="B383" s="213"/>
      <c r="C383" s="214"/>
      <c r="D383" s="88"/>
      <c r="E383" s="110"/>
      <c r="F383" s="28"/>
      <c r="G383" s="28"/>
      <c r="H383" s="22" t="str">
        <f>IF(G383="","",ROUNDDOWN('Lesné celky'!$C$2*G383,2))</f>
        <v/>
      </c>
      <c r="I383" s="28"/>
      <c r="J383" s="28"/>
      <c r="K383" s="28"/>
      <c r="L383" s="28"/>
      <c r="M383" s="24">
        <f t="shared" si="21"/>
        <v>0</v>
      </c>
      <c r="N383" s="112" t="str">
        <f t="shared" si="22"/>
        <v/>
      </c>
      <c r="O383" s="31"/>
      <c r="P383" s="33" t="str">
        <f t="shared" si="23"/>
        <v/>
      </c>
      <c r="R383" s="174" t="str">
        <f t="shared" si="24"/>
        <v/>
      </c>
    </row>
    <row r="384" spans="1:18" ht="24.75" customHeight="1" x14ac:dyDescent="0.2">
      <c r="A384" s="212"/>
      <c r="B384" s="213"/>
      <c r="C384" s="214"/>
      <c r="D384" s="88"/>
      <c r="E384" s="110"/>
      <c r="F384" s="28"/>
      <c r="G384" s="28"/>
      <c r="H384" s="22" t="str">
        <f>IF(G384="","",ROUNDDOWN('Lesné celky'!$C$2*G384,2))</f>
        <v/>
      </c>
      <c r="I384" s="28"/>
      <c r="J384" s="28"/>
      <c r="K384" s="28"/>
      <c r="L384" s="28"/>
      <c r="M384" s="24">
        <f t="shared" si="21"/>
        <v>0</v>
      </c>
      <c r="N384" s="112" t="str">
        <f t="shared" si="22"/>
        <v/>
      </c>
      <c r="O384" s="31"/>
      <c r="P384" s="33" t="str">
        <f t="shared" si="23"/>
        <v/>
      </c>
      <c r="R384" s="174" t="str">
        <f t="shared" si="24"/>
        <v/>
      </c>
    </row>
    <row r="385" spans="1:18" ht="24.75" customHeight="1" x14ac:dyDescent="0.2">
      <c r="A385" s="212"/>
      <c r="B385" s="213"/>
      <c r="C385" s="214"/>
      <c r="D385" s="88"/>
      <c r="E385" s="110"/>
      <c r="F385" s="28"/>
      <c r="G385" s="28"/>
      <c r="H385" s="22" t="str">
        <f>IF(G385="","",ROUNDDOWN('Lesné celky'!$C$2*G385,2))</f>
        <v/>
      </c>
      <c r="I385" s="28"/>
      <c r="J385" s="28"/>
      <c r="K385" s="28"/>
      <c r="L385" s="28"/>
      <c r="M385" s="24">
        <f t="shared" si="21"/>
        <v>0</v>
      </c>
      <c r="N385" s="112" t="str">
        <f t="shared" si="22"/>
        <v/>
      </c>
      <c r="O385" s="31"/>
      <c r="P385" s="33" t="str">
        <f t="shared" si="23"/>
        <v/>
      </c>
      <c r="R385" s="174" t="str">
        <f t="shared" si="24"/>
        <v/>
      </c>
    </row>
    <row r="386" spans="1:18" ht="24.75" customHeight="1" x14ac:dyDescent="0.2">
      <c r="A386" s="212"/>
      <c r="B386" s="213"/>
      <c r="C386" s="214"/>
      <c r="D386" s="88"/>
      <c r="E386" s="110"/>
      <c r="F386" s="28"/>
      <c r="G386" s="28"/>
      <c r="H386" s="22" t="str">
        <f>IF(G386="","",ROUNDDOWN('Lesné celky'!$C$2*G386,2))</f>
        <v/>
      </c>
      <c r="I386" s="28"/>
      <c r="J386" s="28"/>
      <c r="K386" s="28"/>
      <c r="L386" s="28"/>
      <c r="M386" s="24">
        <f t="shared" ref="M386:M449" si="25">SUM(I386:L386)</f>
        <v>0</v>
      </c>
      <c r="N386" s="112" t="str">
        <f t="shared" ref="N386:N449" si="26">IF(ROUNDDOWN(F386*G386,2)-ROUNDDOWN(SUM(I386:L386),2)=0,"","zlý súčet")</f>
        <v/>
      </c>
      <c r="O386" s="31"/>
      <c r="P386" s="33" t="str">
        <f t="shared" si="23"/>
        <v/>
      </c>
      <c r="R386" s="174" t="str">
        <f t="shared" si="24"/>
        <v/>
      </c>
    </row>
    <row r="387" spans="1:18" ht="24.75" customHeight="1" x14ac:dyDescent="0.2">
      <c r="A387" s="212"/>
      <c r="B387" s="213"/>
      <c r="C387" s="214"/>
      <c r="D387" s="88"/>
      <c r="E387" s="110"/>
      <c r="F387" s="28"/>
      <c r="G387" s="28"/>
      <c r="H387" s="22" t="str">
        <f>IF(G387="","",ROUNDDOWN('Lesné celky'!$C$2*G387,2))</f>
        <v/>
      </c>
      <c r="I387" s="28"/>
      <c r="J387" s="28"/>
      <c r="K387" s="28"/>
      <c r="L387" s="28"/>
      <c r="M387" s="24">
        <f t="shared" si="25"/>
        <v>0</v>
      </c>
      <c r="N387" s="112" t="str">
        <f t="shared" si="26"/>
        <v/>
      </c>
      <c r="O387" s="31"/>
      <c r="P387" s="33" t="str">
        <f t="shared" si="23"/>
        <v/>
      </c>
      <c r="R387" s="174" t="str">
        <f t="shared" si="24"/>
        <v/>
      </c>
    </row>
    <row r="388" spans="1:18" ht="24.75" customHeight="1" x14ac:dyDescent="0.2">
      <c r="A388" s="212"/>
      <c r="B388" s="213"/>
      <c r="C388" s="214"/>
      <c r="D388" s="88"/>
      <c r="E388" s="110"/>
      <c r="F388" s="28"/>
      <c r="G388" s="28"/>
      <c r="H388" s="22" t="str">
        <f>IF(G388="","",ROUNDDOWN('Lesné celky'!$C$2*G388,2))</f>
        <v/>
      </c>
      <c r="I388" s="28"/>
      <c r="J388" s="28"/>
      <c r="K388" s="28"/>
      <c r="L388" s="28"/>
      <c r="M388" s="24">
        <f t="shared" si="25"/>
        <v>0</v>
      </c>
      <c r="N388" s="112" t="str">
        <f t="shared" si="26"/>
        <v/>
      </c>
      <c r="O388" s="31"/>
      <c r="P388" s="33" t="str">
        <f t="shared" si="23"/>
        <v/>
      </c>
      <c r="R388" s="174" t="str">
        <f t="shared" si="24"/>
        <v/>
      </c>
    </row>
    <row r="389" spans="1:18" ht="24.75" customHeight="1" x14ac:dyDescent="0.2">
      <c r="A389" s="212"/>
      <c r="B389" s="213"/>
      <c r="C389" s="214"/>
      <c r="D389" s="88"/>
      <c r="E389" s="110"/>
      <c r="F389" s="28"/>
      <c r="G389" s="28"/>
      <c r="H389" s="22" t="str">
        <f>IF(G389="","",ROUNDDOWN('Lesné celky'!$C$2*G389,2))</f>
        <v/>
      </c>
      <c r="I389" s="28"/>
      <c r="J389" s="28"/>
      <c r="K389" s="28"/>
      <c r="L389" s="28"/>
      <c r="M389" s="24">
        <f t="shared" si="25"/>
        <v>0</v>
      </c>
      <c r="N389" s="112" t="str">
        <f t="shared" si="26"/>
        <v/>
      </c>
      <c r="O389" s="31"/>
      <c r="P389" s="33" t="str">
        <f t="shared" si="23"/>
        <v/>
      </c>
      <c r="R389" s="174" t="str">
        <f t="shared" si="24"/>
        <v/>
      </c>
    </row>
    <row r="390" spans="1:18" ht="24.75" customHeight="1" x14ac:dyDescent="0.2">
      <c r="A390" s="212"/>
      <c r="B390" s="213"/>
      <c r="C390" s="214"/>
      <c r="D390" s="88"/>
      <c r="E390" s="110"/>
      <c r="F390" s="28"/>
      <c r="G390" s="28"/>
      <c r="H390" s="22" t="str">
        <f>IF(G390="","",ROUNDDOWN('Lesné celky'!$C$2*G390,2))</f>
        <v/>
      </c>
      <c r="I390" s="28"/>
      <c r="J390" s="28"/>
      <c r="K390" s="28"/>
      <c r="L390" s="28"/>
      <c r="M390" s="24">
        <f t="shared" si="25"/>
        <v>0</v>
      </c>
      <c r="N390" s="112" t="str">
        <f t="shared" si="26"/>
        <v/>
      </c>
      <c r="O390" s="31"/>
      <c r="P390" s="33" t="str">
        <f t="shared" si="23"/>
        <v/>
      </c>
      <c r="R390" s="174" t="str">
        <f t="shared" si="24"/>
        <v/>
      </c>
    </row>
    <row r="391" spans="1:18" ht="24.75" customHeight="1" x14ac:dyDescent="0.2">
      <c r="A391" s="212"/>
      <c r="B391" s="213"/>
      <c r="C391" s="214"/>
      <c r="D391" s="88"/>
      <c r="E391" s="110"/>
      <c r="F391" s="28"/>
      <c r="G391" s="28"/>
      <c r="H391" s="22" t="str">
        <f>IF(G391="","",ROUNDDOWN('Lesné celky'!$C$2*G391,2))</f>
        <v/>
      </c>
      <c r="I391" s="28"/>
      <c r="J391" s="28"/>
      <c r="K391" s="28"/>
      <c r="L391" s="28"/>
      <c r="M391" s="24">
        <f t="shared" si="25"/>
        <v>0</v>
      </c>
      <c r="N391" s="112" t="str">
        <f t="shared" si="26"/>
        <v/>
      </c>
      <c r="O391" s="31"/>
      <c r="P391" s="33" t="str">
        <f t="shared" si="23"/>
        <v/>
      </c>
      <c r="R391" s="174" t="str">
        <f t="shared" si="24"/>
        <v/>
      </c>
    </row>
    <row r="392" spans="1:18" ht="24.75" customHeight="1" x14ac:dyDescent="0.2">
      <c r="A392" s="212"/>
      <c r="B392" s="213"/>
      <c r="C392" s="214"/>
      <c r="D392" s="88"/>
      <c r="E392" s="110"/>
      <c r="F392" s="28"/>
      <c r="G392" s="28"/>
      <c r="H392" s="22" t="str">
        <f>IF(G392="","",ROUNDDOWN('Lesné celky'!$C$2*G392,2))</f>
        <v/>
      </c>
      <c r="I392" s="28"/>
      <c r="J392" s="28"/>
      <c r="K392" s="28"/>
      <c r="L392" s="28"/>
      <c r="M392" s="24">
        <f t="shared" si="25"/>
        <v>0</v>
      </c>
      <c r="N392" s="112" t="str">
        <f t="shared" si="26"/>
        <v/>
      </c>
      <c r="O392" s="31"/>
      <c r="P392" s="33" t="str">
        <f t="shared" si="23"/>
        <v/>
      </c>
      <c r="R392" s="174" t="str">
        <f t="shared" si="24"/>
        <v/>
      </c>
    </row>
    <row r="393" spans="1:18" ht="24.75" customHeight="1" x14ac:dyDescent="0.2">
      <c r="A393" s="212"/>
      <c r="B393" s="213"/>
      <c r="C393" s="214"/>
      <c r="D393" s="88"/>
      <c r="E393" s="110"/>
      <c r="F393" s="28"/>
      <c r="G393" s="28"/>
      <c r="H393" s="22" t="str">
        <f>IF(G393="","",ROUNDDOWN('Lesné celky'!$C$2*G393,2))</f>
        <v/>
      </c>
      <c r="I393" s="28"/>
      <c r="J393" s="28"/>
      <c r="K393" s="28"/>
      <c r="L393" s="28"/>
      <c r="M393" s="24">
        <f t="shared" si="25"/>
        <v>0</v>
      </c>
      <c r="N393" s="112" t="str">
        <f t="shared" si="26"/>
        <v/>
      </c>
      <c r="O393" s="31"/>
      <c r="P393" s="33" t="str">
        <f t="shared" si="23"/>
        <v/>
      </c>
      <c r="R393" s="174" t="str">
        <f t="shared" si="24"/>
        <v/>
      </c>
    </row>
    <row r="394" spans="1:18" ht="24.75" customHeight="1" x14ac:dyDescent="0.2">
      <c r="A394" s="212"/>
      <c r="B394" s="213"/>
      <c r="C394" s="214"/>
      <c r="D394" s="88"/>
      <c r="E394" s="110"/>
      <c r="F394" s="28"/>
      <c r="G394" s="28"/>
      <c r="H394" s="22" t="str">
        <f>IF(G394="","",ROUNDDOWN('Lesné celky'!$C$2*G394,2))</f>
        <v/>
      </c>
      <c r="I394" s="28"/>
      <c r="J394" s="28"/>
      <c r="K394" s="28"/>
      <c r="L394" s="28"/>
      <c r="M394" s="24">
        <f t="shared" si="25"/>
        <v>0</v>
      </c>
      <c r="N394" s="112" t="str">
        <f t="shared" si="26"/>
        <v/>
      </c>
      <c r="O394" s="31"/>
      <c r="P394" s="33" t="str">
        <f t="shared" si="23"/>
        <v/>
      </c>
      <c r="R394" s="174" t="str">
        <f t="shared" si="24"/>
        <v/>
      </c>
    </row>
    <row r="395" spans="1:18" ht="24.75" customHeight="1" x14ac:dyDescent="0.2">
      <c r="A395" s="212"/>
      <c r="B395" s="213"/>
      <c r="C395" s="214"/>
      <c r="D395" s="88"/>
      <c r="E395" s="110"/>
      <c r="F395" s="28"/>
      <c r="G395" s="28"/>
      <c r="H395" s="22" t="str">
        <f>IF(G395="","",ROUNDDOWN('Lesné celky'!$C$2*G395,2))</f>
        <v/>
      </c>
      <c r="I395" s="28"/>
      <c r="J395" s="28"/>
      <c r="K395" s="28"/>
      <c r="L395" s="28"/>
      <c r="M395" s="24">
        <f t="shared" si="25"/>
        <v>0</v>
      </c>
      <c r="N395" s="112" t="str">
        <f t="shared" si="26"/>
        <v/>
      </c>
      <c r="O395" s="31"/>
      <c r="P395" s="33" t="str">
        <f t="shared" si="23"/>
        <v/>
      </c>
      <c r="R395" s="174" t="str">
        <f t="shared" si="24"/>
        <v/>
      </c>
    </row>
    <row r="396" spans="1:18" ht="24.75" customHeight="1" x14ac:dyDescent="0.2">
      <c r="A396" s="212"/>
      <c r="B396" s="213"/>
      <c r="C396" s="214"/>
      <c r="D396" s="88"/>
      <c r="E396" s="110"/>
      <c r="F396" s="28"/>
      <c r="G396" s="28"/>
      <c r="H396" s="22" t="str">
        <f>IF(G396="","",ROUNDDOWN('Lesné celky'!$C$2*G396,2))</f>
        <v/>
      </c>
      <c r="I396" s="28"/>
      <c r="J396" s="28"/>
      <c r="K396" s="28"/>
      <c r="L396" s="28"/>
      <c r="M396" s="24">
        <f t="shared" si="25"/>
        <v>0</v>
      </c>
      <c r="N396" s="112" t="str">
        <f t="shared" si="26"/>
        <v/>
      </c>
      <c r="O396" s="31"/>
      <c r="P396" s="33" t="str">
        <f t="shared" si="23"/>
        <v/>
      </c>
      <c r="R396" s="174" t="str">
        <f t="shared" si="24"/>
        <v/>
      </c>
    </row>
    <row r="397" spans="1:18" ht="24.75" customHeight="1" x14ac:dyDescent="0.2">
      <c r="A397" s="212"/>
      <c r="B397" s="213"/>
      <c r="C397" s="214"/>
      <c r="D397" s="88"/>
      <c r="E397" s="110"/>
      <c r="F397" s="28"/>
      <c r="G397" s="28"/>
      <c r="H397" s="22" t="str">
        <f>IF(G397="","",ROUNDDOWN('Lesné celky'!$C$2*G397,2))</f>
        <v/>
      </c>
      <c r="I397" s="28"/>
      <c r="J397" s="28"/>
      <c r="K397" s="28"/>
      <c r="L397" s="28"/>
      <c r="M397" s="24">
        <f t="shared" si="25"/>
        <v>0</v>
      </c>
      <c r="N397" s="112" t="str">
        <f t="shared" si="26"/>
        <v/>
      </c>
      <c r="O397" s="31"/>
      <c r="P397" s="33" t="str">
        <f t="shared" si="23"/>
        <v/>
      </c>
      <c r="R397" s="174" t="str">
        <f t="shared" si="24"/>
        <v/>
      </c>
    </row>
    <row r="398" spans="1:18" ht="24.75" customHeight="1" x14ac:dyDescent="0.2">
      <c r="A398" s="212"/>
      <c r="B398" s="213"/>
      <c r="C398" s="214"/>
      <c r="D398" s="88"/>
      <c r="E398" s="110"/>
      <c r="F398" s="28"/>
      <c r="G398" s="28"/>
      <c r="H398" s="22" t="str">
        <f>IF(G398="","",ROUNDDOWN('Lesné celky'!$C$2*G398,2))</f>
        <v/>
      </c>
      <c r="I398" s="28"/>
      <c r="J398" s="28"/>
      <c r="K398" s="28"/>
      <c r="L398" s="28"/>
      <c r="M398" s="24">
        <f t="shared" si="25"/>
        <v>0</v>
      </c>
      <c r="N398" s="112" t="str">
        <f t="shared" si="26"/>
        <v/>
      </c>
      <c r="O398" s="31"/>
      <c r="P398" s="33" t="str">
        <f t="shared" si="23"/>
        <v/>
      </c>
      <c r="R398" s="174" t="str">
        <f t="shared" si="24"/>
        <v/>
      </c>
    </row>
    <row r="399" spans="1:18" ht="24.75" customHeight="1" x14ac:dyDescent="0.2">
      <c r="A399" s="212"/>
      <c r="B399" s="213"/>
      <c r="C399" s="214"/>
      <c r="D399" s="88"/>
      <c r="E399" s="110"/>
      <c r="F399" s="28"/>
      <c r="G399" s="28"/>
      <c r="H399" s="22" t="str">
        <f>IF(G399="","",ROUNDDOWN('Lesné celky'!$C$2*G399,2))</f>
        <v/>
      </c>
      <c r="I399" s="28"/>
      <c r="J399" s="28"/>
      <c r="K399" s="28"/>
      <c r="L399" s="28"/>
      <c r="M399" s="24">
        <f t="shared" si="25"/>
        <v>0</v>
      </c>
      <c r="N399" s="112" t="str">
        <f t="shared" si="26"/>
        <v/>
      </c>
      <c r="O399" s="31"/>
      <c r="P399" s="33" t="str">
        <f t="shared" si="23"/>
        <v/>
      </c>
      <c r="R399" s="174" t="str">
        <f t="shared" si="24"/>
        <v/>
      </c>
    </row>
    <row r="400" spans="1:18" ht="24.75" customHeight="1" x14ac:dyDescent="0.2">
      <c r="A400" s="212"/>
      <c r="B400" s="213"/>
      <c r="C400" s="214"/>
      <c r="D400" s="88"/>
      <c r="E400" s="110"/>
      <c r="F400" s="28"/>
      <c r="G400" s="28"/>
      <c r="H400" s="22" t="str">
        <f>IF(G400="","",ROUNDDOWN('Lesné celky'!$C$2*G400,2))</f>
        <v/>
      </c>
      <c r="I400" s="28"/>
      <c r="J400" s="28"/>
      <c r="K400" s="28"/>
      <c r="L400" s="28"/>
      <c r="M400" s="24">
        <f t="shared" si="25"/>
        <v>0</v>
      </c>
      <c r="N400" s="112" t="str">
        <f t="shared" si="26"/>
        <v/>
      </c>
      <c r="O400" s="31"/>
      <c r="P400" s="33" t="str">
        <f t="shared" si="23"/>
        <v/>
      </c>
      <c r="R400" s="174" t="str">
        <f t="shared" si="24"/>
        <v/>
      </c>
    </row>
    <row r="401" spans="1:18" ht="24.75" customHeight="1" x14ac:dyDescent="0.2">
      <c r="A401" s="212"/>
      <c r="B401" s="213"/>
      <c r="C401" s="214"/>
      <c r="D401" s="88"/>
      <c r="E401" s="110"/>
      <c r="F401" s="28"/>
      <c r="G401" s="28"/>
      <c r="H401" s="22" t="str">
        <f>IF(G401="","",ROUNDDOWN('Lesné celky'!$C$2*G401,2))</f>
        <v/>
      </c>
      <c r="I401" s="28"/>
      <c r="J401" s="28"/>
      <c r="K401" s="28"/>
      <c r="L401" s="28"/>
      <c r="M401" s="24">
        <f t="shared" si="25"/>
        <v>0</v>
      </c>
      <c r="N401" s="112" t="str">
        <f t="shared" si="26"/>
        <v/>
      </c>
      <c r="O401" s="31"/>
      <c r="P401" s="33" t="str">
        <f t="shared" si="23"/>
        <v/>
      </c>
      <c r="R401" s="174" t="str">
        <f t="shared" si="24"/>
        <v/>
      </c>
    </row>
    <row r="402" spans="1:18" ht="24.75" customHeight="1" x14ac:dyDescent="0.2">
      <c r="A402" s="212"/>
      <c r="B402" s="213"/>
      <c r="C402" s="214"/>
      <c r="D402" s="88"/>
      <c r="E402" s="110"/>
      <c r="F402" s="28"/>
      <c r="G402" s="28"/>
      <c r="H402" s="22" t="str">
        <f>IF(G402="","",ROUNDDOWN('Lesné celky'!$C$2*G402,2))</f>
        <v/>
      </c>
      <c r="I402" s="28"/>
      <c r="J402" s="28"/>
      <c r="K402" s="28"/>
      <c r="L402" s="28"/>
      <c r="M402" s="24">
        <f t="shared" si="25"/>
        <v>0</v>
      </c>
      <c r="N402" s="112" t="str">
        <f t="shared" si="26"/>
        <v/>
      </c>
      <c r="O402" s="31"/>
      <c r="P402" s="33" t="str">
        <f t="shared" si="23"/>
        <v/>
      </c>
      <c r="R402" s="174" t="str">
        <f t="shared" si="24"/>
        <v/>
      </c>
    </row>
    <row r="403" spans="1:18" ht="24.75" customHeight="1" x14ac:dyDescent="0.2">
      <c r="A403" s="212"/>
      <c r="B403" s="213"/>
      <c r="C403" s="214"/>
      <c r="D403" s="88"/>
      <c r="E403" s="110"/>
      <c r="F403" s="28"/>
      <c r="G403" s="28"/>
      <c r="H403" s="22" t="str">
        <f>IF(G403="","",ROUNDDOWN('Lesné celky'!$C$2*G403,2))</f>
        <v/>
      </c>
      <c r="I403" s="28"/>
      <c r="J403" s="28"/>
      <c r="K403" s="28"/>
      <c r="L403" s="28"/>
      <c r="M403" s="24">
        <f t="shared" si="25"/>
        <v>0</v>
      </c>
      <c r="N403" s="112" t="str">
        <f t="shared" si="26"/>
        <v/>
      </c>
      <c r="O403" s="31"/>
      <c r="P403" s="33" t="str">
        <f t="shared" si="23"/>
        <v/>
      </c>
      <c r="R403" s="174" t="str">
        <f t="shared" si="24"/>
        <v/>
      </c>
    </row>
    <row r="404" spans="1:18" ht="24.75" customHeight="1" x14ac:dyDescent="0.2">
      <c r="A404" s="212"/>
      <c r="B404" s="213"/>
      <c r="C404" s="214"/>
      <c r="D404" s="88"/>
      <c r="E404" s="110"/>
      <c r="F404" s="28"/>
      <c r="G404" s="28"/>
      <c r="H404" s="22" t="str">
        <f>IF(G404="","",ROUNDDOWN('Lesné celky'!$C$2*G404,2))</f>
        <v/>
      </c>
      <c r="I404" s="28"/>
      <c r="J404" s="28"/>
      <c r="K404" s="28"/>
      <c r="L404" s="28"/>
      <c r="M404" s="24">
        <f t="shared" si="25"/>
        <v>0</v>
      </c>
      <c r="N404" s="112" t="str">
        <f t="shared" si="26"/>
        <v/>
      </c>
      <c r="O404" s="31"/>
      <c r="P404" s="33" t="str">
        <f t="shared" ref="P404:P467" si="27">IF(H404="","",H404-O404)</f>
        <v/>
      </c>
      <c r="R404" s="174" t="str">
        <f t="shared" ref="R404:R467" si="28">IF(AND(H404&lt;&gt;"",OR(E404="",D404="",A404="")),"nekorektne zadané údaje","")</f>
        <v/>
      </c>
    </row>
    <row r="405" spans="1:18" ht="24.75" customHeight="1" x14ac:dyDescent="0.2">
      <c r="A405" s="212"/>
      <c r="B405" s="213"/>
      <c r="C405" s="214"/>
      <c r="D405" s="88"/>
      <c r="E405" s="110"/>
      <c r="F405" s="28"/>
      <c r="G405" s="28"/>
      <c r="H405" s="22" t="str">
        <f>IF(G405="","",ROUNDDOWN('Lesné celky'!$C$2*G405,2))</f>
        <v/>
      </c>
      <c r="I405" s="28"/>
      <c r="J405" s="28"/>
      <c r="K405" s="28"/>
      <c r="L405" s="28"/>
      <c r="M405" s="24">
        <f t="shared" si="25"/>
        <v>0</v>
      </c>
      <c r="N405" s="112" t="str">
        <f t="shared" si="26"/>
        <v/>
      </c>
      <c r="O405" s="31"/>
      <c r="P405" s="33" t="str">
        <f t="shared" si="27"/>
        <v/>
      </c>
      <c r="R405" s="174" t="str">
        <f t="shared" si="28"/>
        <v/>
      </c>
    </row>
    <row r="406" spans="1:18" ht="24.75" customHeight="1" x14ac:dyDescent="0.2">
      <c r="A406" s="212"/>
      <c r="B406" s="213"/>
      <c r="C406" s="214"/>
      <c r="D406" s="88"/>
      <c r="E406" s="110"/>
      <c r="F406" s="28"/>
      <c r="G406" s="28"/>
      <c r="H406" s="22" t="str">
        <f>IF(G406="","",ROUNDDOWN('Lesné celky'!$C$2*G406,2))</f>
        <v/>
      </c>
      <c r="I406" s="28"/>
      <c r="J406" s="28"/>
      <c r="K406" s="28"/>
      <c r="L406" s="28"/>
      <c r="M406" s="24">
        <f t="shared" si="25"/>
        <v>0</v>
      </c>
      <c r="N406" s="112" t="str">
        <f t="shared" si="26"/>
        <v/>
      </c>
      <c r="O406" s="31"/>
      <c r="P406" s="33" t="str">
        <f t="shared" si="27"/>
        <v/>
      </c>
      <c r="R406" s="174" t="str">
        <f t="shared" si="28"/>
        <v/>
      </c>
    </row>
    <row r="407" spans="1:18" ht="24.75" customHeight="1" x14ac:dyDescent="0.2">
      <c r="A407" s="212"/>
      <c r="B407" s="213"/>
      <c r="C407" s="214"/>
      <c r="D407" s="88"/>
      <c r="E407" s="110"/>
      <c r="F407" s="28"/>
      <c r="G407" s="28"/>
      <c r="H407" s="22" t="str">
        <f>IF(G407="","",ROUNDDOWN('Lesné celky'!$C$2*G407,2))</f>
        <v/>
      </c>
      <c r="I407" s="28"/>
      <c r="J407" s="28"/>
      <c r="K407" s="28"/>
      <c r="L407" s="28"/>
      <c r="M407" s="24">
        <f t="shared" si="25"/>
        <v>0</v>
      </c>
      <c r="N407" s="112" t="str">
        <f t="shared" si="26"/>
        <v/>
      </c>
      <c r="O407" s="31"/>
      <c r="P407" s="33" t="str">
        <f t="shared" si="27"/>
        <v/>
      </c>
      <c r="R407" s="174" t="str">
        <f t="shared" si="28"/>
        <v/>
      </c>
    </row>
    <row r="408" spans="1:18" ht="24.75" customHeight="1" x14ac:dyDescent="0.2">
      <c r="A408" s="212"/>
      <c r="B408" s="213"/>
      <c r="C408" s="214"/>
      <c r="D408" s="88"/>
      <c r="E408" s="110"/>
      <c r="F408" s="28"/>
      <c r="G408" s="28"/>
      <c r="H408" s="22" t="str">
        <f>IF(G408="","",ROUNDDOWN('Lesné celky'!$C$2*G408,2))</f>
        <v/>
      </c>
      <c r="I408" s="28"/>
      <c r="J408" s="28"/>
      <c r="K408" s="28"/>
      <c r="L408" s="28"/>
      <c r="M408" s="24">
        <f t="shared" si="25"/>
        <v>0</v>
      </c>
      <c r="N408" s="112" t="str">
        <f t="shared" si="26"/>
        <v/>
      </c>
      <c r="O408" s="31"/>
      <c r="P408" s="33" t="str">
        <f t="shared" si="27"/>
        <v/>
      </c>
      <c r="R408" s="174" t="str">
        <f t="shared" si="28"/>
        <v/>
      </c>
    </row>
    <row r="409" spans="1:18" ht="24.75" customHeight="1" x14ac:dyDescent="0.2">
      <c r="A409" s="212"/>
      <c r="B409" s="213"/>
      <c r="C409" s="214"/>
      <c r="D409" s="88"/>
      <c r="E409" s="110"/>
      <c r="F409" s="28"/>
      <c r="G409" s="28"/>
      <c r="H409" s="22" t="str">
        <f>IF(G409="","",ROUNDDOWN('Lesné celky'!$C$2*G409,2))</f>
        <v/>
      </c>
      <c r="I409" s="28"/>
      <c r="J409" s="28"/>
      <c r="K409" s="28"/>
      <c r="L409" s="28"/>
      <c r="M409" s="24">
        <f t="shared" si="25"/>
        <v>0</v>
      </c>
      <c r="N409" s="112" t="str">
        <f t="shared" si="26"/>
        <v/>
      </c>
      <c r="O409" s="31"/>
      <c r="P409" s="33" t="str">
        <f t="shared" si="27"/>
        <v/>
      </c>
      <c r="R409" s="174" t="str">
        <f t="shared" si="28"/>
        <v/>
      </c>
    </row>
    <row r="410" spans="1:18" ht="24.75" customHeight="1" x14ac:dyDescent="0.2">
      <c r="A410" s="212"/>
      <c r="B410" s="213"/>
      <c r="C410" s="214"/>
      <c r="D410" s="88"/>
      <c r="E410" s="110"/>
      <c r="F410" s="28"/>
      <c r="G410" s="28"/>
      <c r="H410" s="22" t="str">
        <f>IF(G410="","",ROUNDDOWN('Lesné celky'!$C$2*G410,2))</f>
        <v/>
      </c>
      <c r="I410" s="28"/>
      <c r="J410" s="28"/>
      <c r="K410" s="28"/>
      <c r="L410" s="28"/>
      <c r="M410" s="24">
        <f t="shared" si="25"/>
        <v>0</v>
      </c>
      <c r="N410" s="112" t="str">
        <f t="shared" si="26"/>
        <v/>
      </c>
      <c r="O410" s="31"/>
      <c r="P410" s="33" t="str">
        <f t="shared" si="27"/>
        <v/>
      </c>
      <c r="R410" s="174" t="str">
        <f t="shared" si="28"/>
        <v/>
      </c>
    </row>
    <row r="411" spans="1:18" ht="24.75" customHeight="1" x14ac:dyDescent="0.2">
      <c r="A411" s="212"/>
      <c r="B411" s="213"/>
      <c r="C411" s="214"/>
      <c r="D411" s="88"/>
      <c r="E411" s="110"/>
      <c r="F411" s="28"/>
      <c r="G411" s="28"/>
      <c r="H411" s="22" t="str">
        <f>IF(G411="","",ROUNDDOWN('Lesné celky'!$C$2*G411,2))</f>
        <v/>
      </c>
      <c r="I411" s="28"/>
      <c r="J411" s="28"/>
      <c r="K411" s="28"/>
      <c r="L411" s="28"/>
      <c r="M411" s="24">
        <f t="shared" si="25"/>
        <v>0</v>
      </c>
      <c r="N411" s="112" t="str">
        <f t="shared" si="26"/>
        <v/>
      </c>
      <c r="O411" s="31"/>
      <c r="P411" s="33" t="str">
        <f t="shared" si="27"/>
        <v/>
      </c>
      <c r="R411" s="174" t="str">
        <f t="shared" si="28"/>
        <v/>
      </c>
    </row>
    <row r="412" spans="1:18" ht="24.75" customHeight="1" x14ac:dyDescent="0.2">
      <c r="A412" s="212"/>
      <c r="B412" s="213"/>
      <c r="C412" s="214"/>
      <c r="D412" s="88"/>
      <c r="E412" s="110"/>
      <c r="F412" s="28"/>
      <c r="G412" s="28"/>
      <c r="H412" s="22" t="str">
        <f>IF(G412="","",ROUNDDOWN('Lesné celky'!$C$2*G412,2))</f>
        <v/>
      </c>
      <c r="I412" s="28"/>
      <c r="J412" s="28"/>
      <c r="K412" s="28"/>
      <c r="L412" s="28"/>
      <c r="M412" s="24">
        <f t="shared" si="25"/>
        <v>0</v>
      </c>
      <c r="N412" s="112" t="str">
        <f t="shared" si="26"/>
        <v/>
      </c>
      <c r="O412" s="31"/>
      <c r="P412" s="33" t="str">
        <f t="shared" si="27"/>
        <v/>
      </c>
      <c r="R412" s="174" t="str">
        <f t="shared" si="28"/>
        <v/>
      </c>
    </row>
    <row r="413" spans="1:18" ht="24.75" customHeight="1" x14ac:dyDescent="0.2">
      <c r="A413" s="212"/>
      <c r="B413" s="213"/>
      <c r="C413" s="214"/>
      <c r="D413" s="88"/>
      <c r="E413" s="110"/>
      <c r="F413" s="28"/>
      <c r="G413" s="28"/>
      <c r="H413" s="22" t="str">
        <f>IF(G413="","",ROUNDDOWN('Lesné celky'!$C$2*G413,2))</f>
        <v/>
      </c>
      <c r="I413" s="28"/>
      <c r="J413" s="28"/>
      <c r="K413" s="28"/>
      <c r="L413" s="28"/>
      <c r="M413" s="24">
        <f t="shared" si="25"/>
        <v>0</v>
      </c>
      <c r="N413" s="112" t="str">
        <f t="shared" si="26"/>
        <v/>
      </c>
      <c r="O413" s="31"/>
      <c r="P413" s="33" t="str">
        <f t="shared" si="27"/>
        <v/>
      </c>
      <c r="R413" s="174" t="str">
        <f t="shared" si="28"/>
        <v/>
      </c>
    </row>
    <row r="414" spans="1:18" ht="24.75" customHeight="1" x14ac:dyDescent="0.2">
      <c r="A414" s="212"/>
      <c r="B414" s="213"/>
      <c r="C414" s="214"/>
      <c r="D414" s="88"/>
      <c r="E414" s="110"/>
      <c r="F414" s="28"/>
      <c r="G414" s="28"/>
      <c r="H414" s="22" t="str">
        <f>IF(G414="","",ROUNDDOWN('Lesné celky'!$C$2*G414,2))</f>
        <v/>
      </c>
      <c r="I414" s="28"/>
      <c r="J414" s="28"/>
      <c r="K414" s="28"/>
      <c r="L414" s="28"/>
      <c r="M414" s="24">
        <f t="shared" si="25"/>
        <v>0</v>
      </c>
      <c r="N414" s="112" t="str">
        <f t="shared" si="26"/>
        <v/>
      </c>
      <c r="O414" s="31"/>
      <c r="P414" s="33" t="str">
        <f t="shared" si="27"/>
        <v/>
      </c>
      <c r="R414" s="174" t="str">
        <f t="shared" si="28"/>
        <v/>
      </c>
    </row>
    <row r="415" spans="1:18" ht="24.75" customHeight="1" x14ac:dyDescent="0.2">
      <c r="A415" s="212"/>
      <c r="B415" s="213"/>
      <c r="C415" s="214"/>
      <c r="D415" s="88"/>
      <c r="E415" s="110"/>
      <c r="F415" s="28"/>
      <c r="G415" s="28"/>
      <c r="H415" s="22" t="str">
        <f>IF(G415="","",ROUNDDOWN('Lesné celky'!$C$2*G415,2))</f>
        <v/>
      </c>
      <c r="I415" s="28"/>
      <c r="J415" s="28"/>
      <c r="K415" s="28"/>
      <c r="L415" s="28"/>
      <c r="M415" s="24">
        <f t="shared" si="25"/>
        <v>0</v>
      </c>
      <c r="N415" s="112" t="str">
        <f t="shared" si="26"/>
        <v/>
      </c>
      <c r="O415" s="31"/>
      <c r="P415" s="33" t="str">
        <f t="shared" si="27"/>
        <v/>
      </c>
      <c r="R415" s="174" t="str">
        <f t="shared" si="28"/>
        <v/>
      </c>
    </row>
    <row r="416" spans="1:18" ht="24.75" customHeight="1" x14ac:dyDescent="0.2">
      <c r="A416" s="212"/>
      <c r="B416" s="213"/>
      <c r="C416" s="214"/>
      <c r="D416" s="88"/>
      <c r="E416" s="110"/>
      <c r="F416" s="28"/>
      <c r="G416" s="28"/>
      <c r="H416" s="22" t="str">
        <f>IF(G416="","",ROUNDDOWN('Lesné celky'!$C$2*G416,2))</f>
        <v/>
      </c>
      <c r="I416" s="28"/>
      <c r="J416" s="28"/>
      <c r="K416" s="28"/>
      <c r="L416" s="28"/>
      <c r="M416" s="24">
        <f t="shared" si="25"/>
        <v>0</v>
      </c>
      <c r="N416" s="112" t="str">
        <f t="shared" si="26"/>
        <v/>
      </c>
      <c r="O416" s="31"/>
      <c r="P416" s="33" t="str">
        <f t="shared" si="27"/>
        <v/>
      </c>
      <c r="R416" s="174" t="str">
        <f t="shared" si="28"/>
        <v/>
      </c>
    </row>
    <row r="417" spans="1:18" ht="24.75" customHeight="1" x14ac:dyDescent="0.2">
      <c r="A417" s="212"/>
      <c r="B417" s="213"/>
      <c r="C417" s="214"/>
      <c r="D417" s="88"/>
      <c r="E417" s="110"/>
      <c r="F417" s="28"/>
      <c r="G417" s="28"/>
      <c r="H417" s="22" t="str">
        <f>IF(G417="","",ROUNDDOWN('Lesné celky'!$C$2*G417,2))</f>
        <v/>
      </c>
      <c r="I417" s="28"/>
      <c r="J417" s="28"/>
      <c r="K417" s="28"/>
      <c r="L417" s="28"/>
      <c r="M417" s="24">
        <f t="shared" si="25"/>
        <v>0</v>
      </c>
      <c r="N417" s="112" t="str">
        <f t="shared" si="26"/>
        <v/>
      </c>
      <c r="O417" s="31"/>
      <c r="P417" s="33" t="str">
        <f t="shared" si="27"/>
        <v/>
      </c>
      <c r="R417" s="174" t="str">
        <f t="shared" si="28"/>
        <v/>
      </c>
    </row>
    <row r="418" spans="1:18" ht="24.75" customHeight="1" x14ac:dyDescent="0.2">
      <c r="A418" s="212"/>
      <c r="B418" s="213"/>
      <c r="C418" s="214"/>
      <c r="D418" s="88"/>
      <c r="E418" s="110"/>
      <c r="F418" s="28"/>
      <c r="G418" s="28"/>
      <c r="H418" s="22" t="str">
        <f>IF(G418="","",ROUNDDOWN('Lesné celky'!$C$2*G418,2))</f>
        <v/>
      </c>
      <c r="I418" s="28"/>
      <c r="J418" s="28"/>
      <c r="K418" s="28"/>
      <c r="L418" s="28"/>
      <c r="M418" s="24">
        <f t="shared" si="25"/>
        <v>0</v>
      </c>
      <c r="N418" s="112" t="str">
        <f t="shared" si="26"/>
        <v/>
      </c>
      <c r="O418" s="31"/>
      <c r="P418" s="33" t="str">
        <f t="shared" si="27"/>
        <v/>
      </c>
      <c r="R418" s="174" t="str">
        <f t="shared" si="28"/>
        <v/>
      </c>
    </row>
    <row r="419" spans="1:18" ht="24.75" customHeight="1" x14ac:dyDescent="0.2">
      <c r="A419" s="212"/>
      <c r="B419" s="213"/>
      <c r="C419" s="214"/>
      <c r="D419" s="88"/>
      <c r="E419" s="110"/>
      <c r="F419" s="28"/>
      <c r="G419" s="28"/>
      <c r="H419" s="22" t="str">
        <f>IF(G419="","",ROUNDDOWN('Lesné celky'!$C$2*G419,2))</f>
        <v/>
      </c>
      <c r="I419" s="28"/>
      <c r="J419" s="28"/>
      <c r="K419" s="28"/>
      <c r="L419" s="28"/>
      <c r="M419" s="24">
        <f t="shared" si="25"/>
        <v>0</v>
      </c>
      <c r="N419" s="112" t="str">
        <f t="shared" si="26"/>
        <v/>
      </c>
      <c r="O419" s="31"/>
      <c r="P419" s="33" t="str">
        <f t="shared" si="27"/>
        <v/>
      </c>
      <c r="R419" s="174" t="str">
        <f t="shared" si="28"/>
        <v/>
      </c>
    </row>
    <row r="420" spans="1:18" ht="24.75" customHeight="1" x14ac:dyDescent="0.2">
      <c r="A420" s="212"/>
      <c r="B420" s="213"/>
      <c r="C420" s="214"/>
      <c r="D420" s="88"/>
      <c r="E420" s="110"/>
      <c r="F420" s="28"/>
      <c r="G420" s="28"/>
      <c r="H420" s="22" t="str">
        <f>IF(G420="","",ROUNDDOWN('Lesné celky'!$C$2*G420,2))</f>
        <v/>
      </c>
      <c r="I420" s="28"/>
      <c r="J420" s="28"/>
      <c r="K420" s="28"/>
      <c r="L420" s="28"/>
      <c r="M420" s="24">
        <f t="shared" si="25"/>
        <v>0</v>
      </c>
      <c r="N420" s="112" t="str">
        <f t="shared" si="26"/>
        <v/>
      </c>
      <c r="O420" s="31"/>
      <c r="P420" s="33" t="str">
        <f t="shared" si="27"/>
        <v/>
      </c>
      <c r="R420" s="174" t="str">
        <f t="shared" si="28"/>
        <v/>
      </c>
    </row>
    <row r="421" spans="1:18" ht="24.75" customHeight="1" x14ac:dyDescent="0.2">
      <c r="A421" s="212"/>
      <c r="B421" s="213"/>
      <c r="C421" s="214"/>
      <c r="D421" s="88"/>
      <c r="E421" s="110"/>
      <c r="F421" s="28"/>
      <c r="G421" s="28"/>
      <c r="H421" s="22" t="str">
        <f>IF(G421="","",ROUNDDOWN('Lesné celky'!$C$2*G421,2))</f>
        <v/>
      </c>
      <c r="I421" s="28"/>
      <c r="J421" s="28"/>
      <c r="K421" s="28"/>
      <c r="L421" s="28"/>
      <c r="M421" s="24">
        <f t="shared" si="25"/>
        <v>0</v>
      </c>
      <c r="N421" s="112" t="str">
        <f t="shared" si="26"/>
        <v/>
      </c>
      <c r="O421" s="31"/>
      <c r="P421" s="33" t="str">
        <f t="shared" si="27"/>
        <v/>
      </c>
      <c r="R421" s="174" t="str">
        <f t="shared" si="28"/>
        <v/>
      </c>
    </row>
    <row r="422" spans="1:18" ht="24.75" customHeight="1" x14ac:dyDescent="0.2">
      <c r="A422" s="212"/>
      <c r="B422" s="213"/>
      <c r="C422" s="214"/>
      <c r="D422" s="88"/>
      <c r="E422" s="110"/>
      <c r="F422" s="28"/>
      <c r="G422" s="28"/>
      <c r="H422" s="22" t="str">
        <f>IF(G422="","",ROUNDDOWN('Lesné celky'!$C$2*G422,2))</f>
        <v/>
      </c>
      <c r="I422" s="28"/>
      <c r="J422" s="28"/>
      <c r="K422" s="28"/>
      <c r="L422" s="28"/>
      <c r="M422" s="24">
        <f t="shared" si="25"/>
        <v>0</v>
      </c>
      <c r="N422" s="112" t="str">
        <f t="shared" si="26"/>
        <v/>
      </c>
      <c r="O422" s="31"/>
      <c r="P422" s="33" t="str">
        <f t="shared" si="27"/>
        <v/>
      </c>
      <c r="R422" s="174" t="str">
        <f t="shared" si="28"/>
        <v/>
      </c>
    </row>
    <row r="423" spans="1:18" ht="24.75" customHeight="1" x14ac:dyDescent="0.2">
      <c r="A423" s="212"/>
      <c r="B423" s="213"/>
      <c r="C423" s="214"/>
      <c r="D423" s="88"/>
      <c r="E423" s="110"/>
      <c r="F423" s="28"/>
      <c r="G423" s="28"/>
      <c r="H423" s="22" t="str">
        <f>IF(G423="","",ROUNDDOWN('Lesné celky'!$C$2*G423,2))</f>
        <v/>
      </c>
      <c r="I423" s="28"/>
      <c r="J423" s="28"/>
      <c r="K423" s="28"/>
      <c r="L423" s="28"/>
      <c r="M423" s="24">
        <f t="shared" si="25"/>
        <v>0</v>
      </c>
      <c r="N423" s="112" t="str">
        <f t="shared" si="26"/>
        <v/>
      </c>
      <c r="O423" s="31"/>
      <c r="P423" s="33" t="str">
        <f t="shared" si="27"/>
        <v/>
      </c>
      <c r="R423" s="174" t="str">
        <f t="shared" si="28"/>
        <v/>
      </c>
    </row>
    <row r="424" spans="1:18" ht="24.75" customHeight="1" x14ac:dyDescent="0.2">
      <c r="A424" s="212"/>
      <c r="B424" s="213"/>
      <c r="C424" s="214"/>
      <c r="D424" s="88"/>
      <c r="E424" s="110"/>
      <c r="F424" s="28"/>
      <c r="G424" s="28"/>
      <c r="H424" s="22" t="str">
        <f>IF(G424="","",ROUNDDOWN('Lesné celky'!$C$2*G424,2))</f>
        <v/>
      </c>
      <c r="I424" s="28"/>
      <c r="J424" s="28"/>
      <c r="K424" s="28"/>
      <c r="L424" s="28"/>
      <c r="M424" s="24">
        <f t="shared" si="25"/>
        <v>0</v>
      </c>
      <c r="N424" s="112" t="str">
        <f t="shared" si="26"/>
        <v/>
      </c>
      <c r="O424" s="31"/>
      <c r="P424" s="33" t="str">
        <f t="shared" si="27"/>
        <v/>
      </c>
      <c r="R424" s="174" t="str">
        <f t="shared" si="28"/>
        <v/>
      </c>
    </row>
    <row r="425" spans="1:18" ht="24.75" customHeight="1" x14ac:dyDescent="0.2">
      <c r="A425" s="212"/>
      <c r="B425" s="213"/>
      <c r="C425" s="214"/>
      <c r="D425" s="88"/>
      <c r="E425" s="110"/>
      <c r="F425" s="28"/>
      <c r="G425" s="28"/>
      <c r="H425" s="22" t="str">
        <f>IF(G425="","",ROUNDDOWN('Lesné celky'!$C$2*G425,2))</f>
        <v/>
      </c>
      <c r="I425" s="28"/>
      <c r="J425" s="28"/>
      <c r="K425" s="28"/>
      <c r="L425" s="28"/>
      <c r="M425" s="24">
        <f t="shared" si="25"/>
        <v>0</v>
      </c>
      <c r="N425" s="112" t="str">
        <f t="shared" si="26"/>
        <v/>
      </c>
      <c r="O425" s="31"/>
      <c r="P425" s="33" t="str">
        <f t="shared" si="27"/>
        <v/>
      </c>
      <c r="R425" s="174" t="str">
        <f t="shared" si="28"/>
        <v/>
      </c>
    </row>
    <row r="426" spans="1:18" ht="24.75" customHeight="1" x14ac:dyDescent="0.2">
      <c r="A426" s="212"/>
      <c r="B426" s="213"/>
      <c r="C426" s="214"/>
      <c r="D426" s="88"/>
      <c r="E426" s="110"/>
      <c r="F426" s="28"/>
      <c r="G426" s="28"/>
      <c r="H426" s="22" t="str">
        <f>IF(G426="","",ROUNDDOWN('Lesné celky'!$C$2*G426,2))</f>
        <v/>
      </c>
      <c r="I426" s="28"/>
      <c r="J426" s="28"/>
      <c r="K426" s="28"/>
      <c r="L426" s="28"/>
      <c r="M426" s="24">
        <f t="shared" si="25"/>
        <v>0</v>
      </c>
      <c r="N426" s="112" t="str">
        <f t="shared" si="26"/>
        <v/>
      </c>
      <c r="O426" s="31"/>
      <c r="P426" s="33" t="str">
        <f t="shared" si="27"/>
        <v/>
      </c>
      <c r="R426" s="174" t="str">
        <f t="shared" si="28"/>
        <v/>
      </c>
    </row>
    <row r="427" spans="1:18" ht="24.75" customHeight="1" x14ac:dyDescent="0.2">
      <c r="A427" s="212"/>
      <c r="B427" s="213"/>
      <c r="C427" s="214"/>
      <c r="D427" s="88"/>
      <c r="E427" s="110"/>
      <c r="F427" s="28"/>
      <c r="G427" s="28"/>
      <c r="H427" s="22" t="str">
        <f>IF(G427="","",ROUNDDOWN('Lesné celky'!$C$2*G427,2))</f>
        <v/>
      </c>
      <c r="I427" s="28"/>
      <c r="J427" s="28"/>
      <c r="K427" s="28"/>
      <c r="L427" s="28"/>
      <c r="M427" s="24">
        <f t="shared" si="25"/>
        <v>0</v>
      </c>
      <c r="N427" s="112" t="str">
        <f t="shared" si="26"/>
        <v/>
      </c>
      <c r="O427" s="31"/>
      <c r="P427" s="33" t="str">
        <f t="shared" si="27"/>
        <v/>
      </c>
      <c r="R427" s="174" t="str">
        <f t="shared" si="28"/>
        <v/>
      </c>
    </row>
    <row r="428" spans="1:18" ht="24.75" customHeight="1" x14ac:dyDescent="0.2">
      <c r="A428" s="212"/>
      <c r="B428" s="213"/>
      <c r="C428" s="214"/>
      <c r="D428" s="88"/>
      <c r="E428" s="110"/>
      <c r="F428" s="28"/>
      <c r="G428" s="28"/>
      <c r="H428" s="22" t="str">
        <f>IF(G428="","",ROUNDDOWN('Lesné celky'!$C$2*G428,2))</f>
        <v/>
      </c>
      <c r="I428" s="28"/>
      <c r="J428" s="28"/>
      <c r="K428" s="28"/>
      <c r="L428" s="28"/>
      <c r="M428" s="24">
        <f t="shared" si="25"/>
        <v>0</v>
      </c>
      <c r="N428" s="112" t="str">
        <f t="shared" si="26"/>
        <v/>
      </c>
      <c r="O428" s="31"/>
      <c r="P428" s="33" t="str">
        <f t="shared" si="27"/>
        <v/>
      </c>
      <c r="R428" s="174" t="str">
        <f t="shared" si="28"/>
        <v/>
      </c>
    </row>
    <row r="429" spans="1:18" ht="24.75" customHeight="1" x14ac:dyDescent="0.2">
      <c r="A429" s="212"/>
      <c r="B429" s="213"/>
      <c r="C429" s="214"/>
      <c r="D429" s="88"/>
      <c r="E429" s="110"/>
      <c r="F429" s="28"/>
      <c r="G429" s="28"/>
      <c r="H429" s="22" t="str">
        <f>IF(G429="","",ROUNDDOWN('Lesné celky'!$C$2*G429,2))</f>
        <v/>
      </c>
      <c r="I429" s="28"/>
      <c r="J429" s="28"/>
      <c r="K429" s="28"/>
      <c r="L429" s="28"/>
      <c r="M429" s="24">
        <f t="shared" si="25"/>
        <v>0</v>
      </c>
      <c r="N429" s="112" t="str">
        <f t="shared" si="26"/>
        <v/>
      </c>
      <c r="O429" s="31"/>
      <c r="P429" s="33" t="str">
        <f t="shared" si="27"/>
        <v/>
      </c>
      <c r="R429" s="174" t="str">
        <f t="shared" si="28"/>
        <v/>
      </c>
    </row>
    <row r="430" spans="1:18" ht="24.75" customHeight="1" x14ac:dyDescent="0.2">
      <c r="A430" s="212"/>
      <c r="B430" s="213"/>
      <c r="C430" s="214"/>
      <c r="D430" s="88"/>
      <c r="E430" s="110"/>
      <c r="F430" s="28"/>
      <c r="G430" s="28"/>
      <c r="H430" s="22" t="str">
        <f>IF(G430="","",ROUNDDOWN('Lesné celky'!$C$2*G430,2))</f>
        <v/>
      </c>
      <c r="I430" s="28"/>
      <c r="J430" s="28"/>
      <c r="K430" s="28"/>
      <c r="L430" s="28"/>
      <c r="M430" s="24">
        <f t="shared" si="25"/>
        <v>0</v>
      </c>
      <c r="N430" s="112" t="str">
        <f t="shared" si="26"/>
        <v/>
      </c>
      <c r="O430" s="31"/>
      <c r="P430" s="33" t="str">
        <f t="shared" si="27"/>
        <v/>
      </c>
      <c r="R430" s="174" t="str">
        <f t="shared" si="28"/>
        <v/>
      </c>
    </row>
    <row r="431" spans="1:18" ht="24.75" customHeight="1" x14ac:dyDescent="0.2">
      <c r="A431" s="212"/>
      <c r="B431" s="213"/>
      <c r="C431" s="214"/>
      <c r="D431" s="88"/>
      <c r="E431" s="110"/>
      <c r="F431" s="28"/>
      <c r="G431" s="28"/>
      <c r="H431" s="22" t="str">
        <f>IF(G431="","",ROUNDDOWN('Lesné celky'!$C$2*G431,2))</f>
        <v/>
      </c>
      <c r="I431" s="28"/>
      <c r="J431" s="28"/>
      <c r="K431" s="28"/>
      <c r="L431" s="28"/>
      <c r="M431" s="24">
        <f t="shared" si="25"/>
        <v>0</v>
      </c>
      <c r="N431" s="112" t="str">
        <f t="shared" si="26"/>
        <v/>
      </c>
      <c r="O431" s="31"/>
      <c r="P431" s="33" t="str">
        <f t="shared" si="27"/>
        <v/>
      </c>
      <c r="R431" s="174" t="str">
        <f t="shared" si="28"/>
        <v/>
      </c>
    </row>
    <row r="432" spans="1:18" ht="24.75" customHeight="1" x14ac:dyDescent="0.2">
      <c r="A432" s="212"/>
      <c r="B432" s="213"/>
      <c r="C432" s="214"/>
      <c r="D432" s="88"/>
      <c r="E432" s="110"/>
      <c r="F432" s="28"/>
      <c r="G432" s="28"/>
      <c r="H432" s="22" t="str">
        <f>IF(G432="","",ROUNDDOWN('Lesné celky'!$C$2*G432,2))</f>
        <v/>
      </c>
      <c r="I432" s="28"/>
      <c r="J432" s="28"/>
      <c r="K432" s="28"/>
      <c r="L432" s="28"/>
      <c r="M432" s="24">
        <f t="shared" si="25"/>
        <v>0</v>
      </c>
      <c r="N432" s="112" t="str">
        <f t="shared" si="26"/>
        <v/>
      </c>
      <c r="O432" s="31"/>
      <c r="P432" s="33" t="str">
        <f t="shared" si="27"/>
        <v/>
      </c>
      <c r="R432" s="174" t="str">
        <f t="shared" si="28"/>
        <v/>
      </c>
    </row>
    <row r="433" spans="1:18" ht="24.75" customHeight="1" x14ac:dyDescent="0.2">
      <c r="A433" s="212"/>
      <c r="B433" s="213"/>
      <c r="C433" s="214"/>
      <c r="D433" s="88"/>
      <c r="E433" s="110"/>
      <c r="F433" s="28"/>
      <c r="G433" s="28"/>
      <c r="H433" s="22" t="str">
        <f>IF(G433="","",ROUNDDOWN('Lesné celky'!$C$2*G433,2))</f>
        <v/>
      </c>
      <c r="I433" s="28"/>
      <c r="J433" s="28"/>
      <c r="K433" s="28"/>
      <c r="L433" s="28"/>
      <c r="M433" s="24">
        <f t="shared" si="25"/>
        <v>0</v>
      </c>
      <c r="N433" s="112" t="str">
        <f t="shared" si="26"/>
        <v/>
      </c>
      <c r="O433" s="31"/>
      <c r="P433" s="33" t="str">
        <f t="shared" si="27"/>
        <v/>
      </c>
      <c r="R433" s="174" t="str">
        <f t="shared" si="28"/>
        <v/>
      </c>
    </row>
    <row r="434" spans="1:18" ht="24.75" customHeight="1" x14ac:dyDescent="0.2">
      <c r="A434" s="212"/>
      <c r="B434" s="213"/>
      <c r="C434" s="214"/>
      <c r="D434" s="88"/>
      <c r="E434" s="110"/>
      <c r="F434" s="28"/>
      <c r="G434" s="28"/>
      <c r="H434" s="22" t="str">
        <f>IF(G434="","",ROUNDDOWN('Lesné celky'!$C$2*G434,2))</f>
        <v/>
      </c>
      <c r="I434" s="28"/>
      <c r="J434" s="28"/>
      <c r="K434" s="28"/>
      <c r="L434" s="28"/>
      <c r="M434" s="24">
        <f t="shared" si="25"/>
        <v>0</v>
      </c>
      <c r="N434" s="112" t="str">
        <f t="shared" si="26"/>
        <v/>
      </c>
      <c r="O434" s="31"/>
      <c r="P434" s="33" t="str">
        <f t="shared" si="27"/>
        <v/>
      </c>
      <c r="R434" s="174" t="str">
        <f t="shared" si="28"/>
        <v/>
      </c>
    </row>
    <row r="435" spans="1:18" ht="24.75" customHeight="1" x14ac:dyDescent="0.2">
      <c r="A435" s="212"/>
      <c r="B435" s="213"/>
      <c r="C435" s="214"/>
      <c r="D435" s="88"/>
      <c r="E435" s="110"/>
      <c r="F435" s="28"/>
      <c r="G435" s="28"/>
      <c r="H435" s="22" t="str">
        <f>IF(G435="","",ROUNDDOWN('Lesné celky'!$C$2*G435,2))</f>
        <v/>
      </c>
      <c r="I435" s="28"/>
      <c r="J435" s="28"/>
      <c r="K435" s="28"/>
      <c r="L435" s="28"/>
      <c r="M435" s="24">
        <f t="shared" si="25"/>
        <v>0</v>
      </c>
      <c r="N435" s="112" t="str">
        <f t="shared" si="26"/>
        <v/>
      </c>
      <c r="O435" s="31"/>
      <c r="P435" s="33" t="str">
        <f t="shared" si="27"/>
        <v/>
      </c>
      <c r="R435" s="174" t="str">
        <f t="shared" si="28"/>
        <v/>
      </c>
    </row>
    <row r="436" spans="1:18" ht="24.75" customHeight="1" x14ac:dyDescent="0.2">
      <c r="A436" s="212"/>
      <c r="B436" s="213"/>
      <c r="C436" s="214"/>
      <c r="D436" s="88"/>
      <c r="E436" s="110"/>
      <c r="F436" s="28"/>
      <c r="G436" s="28"/>
      <c r="H436" s="22" t="str">
        <f>IF(G436="","",ROUNDDOWN('Lesné celky'!$C$2*G436,2))</f>
        <v/>
      </c>
      <c r="I436" s="28"/>
      <c r="J436" s="28"/>
      <c r="K436" s="28"/>
      <c r="L436" s="28"/>
      <c r="M436" s="24">
        <f t="shared" si="25"/>
        <v>0</v>
      </c>
      <c r="N436" s="112" t="str">
        <f t="shared" si="26"/>
        <v/>
      </c>
      <c r="O436" s="31"/>
      <c r="P436" s="33" t="str">
        <f t="shared" si="27"/>
        <v/>
      </c>
      <c r="R436" s="174" t="str">
        <f t="shared" si="28"/>
        <v/>
      </c>
    </row>
    <row r="437" spans="1:18" ht="24.75" customHeight="1" x14ac:dyDescent="0.2">
      <c r="A437" s="212"/>
      <c r="B437" s="213"/>
      <c r="C437" s="214"/>
      <c r="D437" s="88"/>
      <c r="E437" s="110"/>
      <c r="F437" s="28"/>
      <c r="G437" s="28"/>
      <c r="H437" s="22" t="str">
        <f>IF(G437="","",ROUNDDOWN('Lesné celky'!$C$2*G437,2))</f>
        <v/>
      </c>
      <c r="I437" s="28"/>
      <c r="J437" s="28"/>
      <c r="K437" s="28"/>
      <c r="L437" s="28"/>
      <c r="M437" s="24">
        <f t="shared" si="25"/>
        <v>0</v>
      </c>
      <c r="N437" s="112" t="str">
        <f t="shared" si="26"/>
        <v/>
      </c>
      <c r="O437" s="31"/>
      <c r="P437" s="33" t="str">
        <f t="shared" si="27"/>
        <v/>
      </c>
      <c r="R437" s="174" t="str">
        <f t="shared" si="28"/>
        <v/>
      </c>
    </row>
    <row r="438" spans="1:18" ht="24.75" customHeight="1" x14ac:dyDescent="0.2">
      <c r="A438" s="212"/>
      <c r="B438" s="213"/>
      <c r="C438" s="214"/>
      <c r="D438" s="88"/>
      <c r="E438" s="110"/>
      <c r="F438" s="28"/>
      <c r="G438" s="28"/>
      <c r="H438" s="22" t="str">
        <f>IF(G438="","",ROUNDDOWN('Lesné celky'!$C$2*G438,2))</f>
        <v/>
      </c>
      <c r="I438" s="28"/>
      <c r="J438" s="28"/>
      <c r="K438" s="28"/>
      <c r="L438" s="28"/>
      <c r="M438" s="24">
        <f t="shared" si="25"/>
        <v>0</v>
      </c>
      <c r="N438" s="112" t="str">
        <f t="shared" si="26"/>
        <v/>
      </c>
      <c r="O438" s="31"/>
      <c r="P438" s="33" t="str">
        <f t="shared" si="27"/>
        <v/>
      </c>
      <c r="R438" s="174" t="str">
        <f t="shared" si="28"/>
        <v/>
      </c>
    </row>
    <row r="439" spans="1:18" ht="24.75" customHeight="1" x14ac:dyDescent="0.2">
      <c r="A439" s="212"/>
      <c r="B439" s="213"/>
      <c r="C439" s="214"/>
      <c r="D439" s="88"/>
      <c r="E439" s="110"/>
      <c r="F439" s="28"/>
      <c r="G439" s="28"/>
      <c r="H439" s="22" t="str">
        <f>IF(G439="","",ROUNDDOWN('Lesné celky'!$C$2*G439,2))</f>
        <v/>
      </c>
      <c r="I439" s="28"/>
      <c r="J439" s="28"/>
      <c r="K439" s="28"/>
      <c r="L439" s="28"/>
      <c r="M439" s="24">
        <f t="shared" si="25"/>
        <v>0</v>
      </c>
      <c r="N439" s="112" t="str">
        <f t="shared" si="26"/>
        <v/>
      </c>
      <c r="O439" s="31"/>
      <c r="P439" s="33" t="str">
        <f t="shared" si="27"/>
        <v/>
      </c>
      <c r="R439" s="174" t="str">
        <f t="shared" si="28"/>
        <v/>
      </c>
    </row>
    <row r="440" spans="1:18" ht="24.75" customHeight="1" x14ac:dyDescent="0.2">
      <c r="A440" s="212"/>
      <c r="B440" s="213"/>
      <c r="C440" s="214"/>
      <c r="D440" s="88"/>
      <c r="E440" s="110"/>
      <c r="F440" s="28"/>
      <c r="G440" s="28"/>
      <c r="H440" s="22" t="str">
        <f>IF(G440="","",ROUNDDOWN('Lesné celky'!$C$2*G440,2))</f>
        <v/>
      </c>
      <c r="I440" s="28"/>
      <c r="J440" s="28"/>
      <c r="K440" s="28"/>
      <c r="L440" s="28"/>
      <c r="M440" s="24">
        <f t="shared" si="25"/>
        <v>0</v>
      </c>
      <c r="N440" s="112" t="str">
        <f t="shared" si="26"/>
        <v/>
      </c>
      <c r="O440" s="31"/>
      <c r="P440" s="33" t="str">
        <f t="shared" si="27"/>
        <v/>
      </c>
      <c r="R440" s="174" t="str">
        <f t="shared" si="28"/>
        <v/>
      </c>
    </row>
    <row r="441" spans="1:18" ht="24.75" customHeight="1" x14ac:dyDescent="0.2">
      <c r="A441" s="212"/>
      <c r="B441" s="213"/>
      <c r="C441" s="214"/>
      <c r="D441" s="88"/>
      <c r="E441" s="110"/>
      <c r="F441" s="28"/>
      <c r="G441" s="28"/>
      <c r="H441" s="22" t="str">
        <f>IF(G441="","",ROUNDDOWN('Lesné celky'!$C$2*G441,2))</f>
        <v/>
      </c>
      <c r="I441" s="28"/>
      <c r="J441" s="28"/>
      <c r="K441" s="28"/>
      <c r="L441" s="28"/>
      <c r="M441" s="24">
        <f t="shared" si="25"/>
        <v>0</v>
      </c>
      <c r="N441" s="112" t="str">
        <f t="shared" si="26"/>
        <v/>
      </c>
      <c r="O441" s="31"/>
      <c r="P441" s="33" t="str">
        <f t="shared" si="27"/>
        <v/>
      </c>
      <c r="R441" s="174" t="str">
        <f t="shared" si="28"/>
        <v/>
      </c>
    </row>
    <row r="442" spans="1:18" ht="24.75" customHeight="1" x14ac:dyDescent="0.2">
      <c r="A442" s="212"/>
      <c r="B442" s="213"/>
      <c r="C442" s="214"/>
      <c r="D442" s="88"/>
      <c r="E442" s="110"/>
      <c r="F442" s="28"/>
      <c r="G442" s="28"/>
      <c r="H442" s="22" t="str">
        <f>IF(G442="","",ROUNDDOWN('Lesné celky'!$C$2*G442,2))</f>
        <v/>
      </c>
      <c r="I442" s="28"/>
      <c r="J442" s="28"/>
      <c r="K442" s="28"/>
      <c r="L442" s="28"/>
      <c r="M442" s="24">
        <f t="shared" si="25"/>
        <v>0</v>
      </c>
      <c r="N442" s="112" t="str">
        <f t="shared" si="26"/>
        <v/>
      </c>
      <c r="O442" s="31"/>
      <c r="P442" s="33" t="str">
        <f t="shared" si="27"/>
        <v/>
      </c>
      <c r="R442" s="174" t="str">
        <f t="shared" si="28"/>
        <v/>
      </c>
    </row>
    <row r="443" spans="1:18" ht="24.75" customHeight="1" x14ac:dyDescent="0.2">
      <c r="A443" s="212"/>
      <c r="B443" s="213"/>
      <c r="C443" s="214"/>
      <c r="D443" s="88"/>
      <c r="E443" s="110"/>
      <c r="F443" s="28"/>
      <c r="G443" s="28"/>
      <c r="H443" s="22" t="str">
        <f>IF(G443="","",ROUNDDOWN('Lesné celky'!$C$2*G443,2))</f>
        <v/>
      </c>
      <c r="I443" s="28"/>
      <c r="J443" s="28"/>
      <c r="K443" s="28"/>
      <c r="L443" s="28"/>
      <c r="M443" s="24">
        <f t="shared" si="25"/>
        <v>0</v>
      </c>
      <c r="N443" s="112" t="str">
        <f t="shared" si="26"/>
        <v/>
      </c>
      <c r="O443" s="31"/>
      <c r="P443" s="33" t="str">
        <f t="shared" si="27"/>
        <v/>
      </c>
      <c r="R443" s="174" t="str">
        <f t="shared" si="28"/>
        <v/>
      </c>
    </row>
    <row r="444" spans="1:18" ht="24.75" customHeight="1" x14ac:dyDescent="0.2">
      <c r="A444" s="212"/>
      <c r="B444" s="213"/>
      <c r="C444" s="214"/>
      <c r="D444" s="88"/>
      <c r="E444" s="110"/>
      <c r="F444" s="28"/>
      <c r="G444" s="28"/>
      <c r="H444" s="22" t="str">
        <f>IF(G444="","",ROUNDDOWN('Lesné celky'!$C$2*G444,2))</f>
        <v/>
      </c>
      <c r="I444" s="28"/>
      <c r="J444" s="28"/>
      <c r="K444" s="28"/>
      <c r="L444" s="28"/>
      <c r="M444" s="24">
        <f t="shared" si="25"/>
        <v>0</v>
      </c>
      <c r="N444" s="112" t="str">
        <f t="shared" si="26"/>
        <v/>
      </c>
      <c r="O444" s="31"/>
      <c r="P444" s="33" t="str">
        <f t="shared" si="27"/>
        <v/>
      </c>
      <c r="R444" s="174" t="str">
        <f t="shared" si="28"/>
        <v/>
      </c>
    </row>
    <row r="445" spans="1:18" ht="24.75" customHeight="1" x14ac:dyDescent="0.2">
      <c r="A445" s="212"/>
      <c r="B445" s="213"/>
      <c r="C445" s="214"/>
      <c r="D445" s="88"/>
      <c r="E445" s="110"/>
      <c r="F445" s="28"/>
      <c r="G445" s="28"/>
      <c r="H445" s="22" t="str">
        <f>IF(G445="","",ROUNDDOWN('Lesné celky'!$C$2*G445,2))</f>
        <v/>
      </c>
      <c r="I445" s="28"/>
      <c r="J445" s="28"/>
      <c r="K445" s="28"/>
      <c r="L445" s="28"/>
      <c r="M445" s="24">
        <f t="shared" si="25"/>
        <v>0</v>
      </c>
      <c r="N445" s="112" t="str">
        <f t="shared" si="26"/>
        <v/>
      </c>
      <c r="O445" s="31"/>
      <c r="P445" s="33" t="str">
        <f t="shared" si="27"/>
        <v/>
      </c>
      <c r="R445" s="174" t="str">
        <f t="shared" si="28"/>
        <v/>
      </c>
    </row>
    <row r="446" spans="1:18" ht="24.75" customHeight="1" x14ac:dyDescent="0.2">
      <c r="A446" s="212"/>
      <c r="B446" s="213"/>
      <c r="C446" s="214"/>
      <c r="D446" s="88"/>
      <c r="E446" s="110"/>
      <c r="F446" s="28"/>
      <c r="G446" s="28"/>
      <c r="H446" s="22" t="str">
        <f>IF(G446="","",ROUNDDOWN('Lesné celky'!$C$2*G446,2))</f>
        <v/>
      </c>
      <c r="I446" s="28"/>
      <c r="J446" s="28"/>
      <c r="K446" s="28"/>
      <c r="L446" s="28"/>
      <c r="M446" s="24">
        <f t="shared" si="25"/>
        <v>0</v>
      </c>
      <c r="N446" s="112" t="str">
        <f t="shared" si="26"/>
        <v/>
      </c>
      <c r="O446" s="31"/>
      <c r="P446" s="33" t="str">
        <f t="shared" si="27"/>
        <v/>
      </c>
      <c r="R446" s="174" t="str">
        <f t="shared" si="28"/>
        <v/>
      </c>
    </row>
    <row r="447" spans="1:18" ht="24.75" customHeight="1" x14ac:dyDescent="0.2">
      <c r="A447" s="212"/>
      <c r="B447" s="213"/>
      <c r="C447" s="214"/>
      <c r="D447" s="88"/>
      <c r="E447" s="110"/>
      <c r="F447" s="28"/>
      <c r="G447" s="28"/>
      <c r="H447" s="22" t="str">
        <f>IF(G447="","",ROUNDDOWN('Lesné celky'!$C$2*G447,2))</f>
        <v/>
      </c>
      <c r="I447" s="28"/>
      <c r="J447" s="28"/>
      <c r="K447" s="28"/>
      <c r="L447" s="28"/>
      <c r="M447" s="24">
        <f t="shared" si="25"/>
        <v>0</v>
      </c>
      <c r="N447" s="112" t="str">
        <f t="shared" si="26"/>
        <v/>
      </c>
      <c r="O447" s="31"/>
      <c r="P447" s="33" t="str">
        <f t="shared" si="27"/>
        <v/>
      </c>
      <c r="R447" s="174" t="str">
        <f t="shared" si="28"/>
        <v/>
      </c>
    </row>
    <row r="448" spans="1:18" ht="24.75" customHeight="1" x14ac:dyDescent="0.2">
      <c r="A448" s="212"/>
      <c r="B448" s="213"/>
      <c r="C448" s="214"/>
      <c r="D448" s="88"/>
      <c r="E448" s="110"/>
      <c r="F448" s="28"/>
      <c r="G448" s="28"/>
      <c r="H448" s="22" t="str">
        <f>IF(G448="","",ROUNDDOWN('Lesné celky'!$C$2*G448,2))</f>
        <v/>
      </c>
      <c r="I448" s="28"/>
      <c r="J448" s="28"/>
      <c r="K448" s="28"/>
      <c r="L448" s="28"/>
      <c r="M448" s="24">
        <f t="shared" si="25"/>
        <v>0</v>
      </c>
      <c r="N448" s="112" t="str">
        <f t="shared" si="26"/>
        <v/>
      </c>
      <c r="O448" s="31"/>
      <c r="P448" s="33" t="str">
        <f t="shared" si="27"/>
        <v/>
      </c>
      <c r="R448" s="174" t="str">
        <f t="shared" si="28"/>
        <v/>
      </c>
    </row>
    <row r="449" spans="1:18" ht="24.75" customHeight="1" x14ac:dyDescent="0.2">
      <c r="A449" s="212"/>
      <c r="B449" s="213"/>
      <c r="C449" s="214"/>
      <c r="D449" s="88"/>
      <c r="E449" s="110"/>
      <c r="F449" s="28"/>
      <c r="G449" s="28"/>
      <c r="H449" s="22" t="str">
        <f>IF(G449="","",ROUNDDOWN('Lesné celky'!$C$2*G449,2))</f>
        <v/>
      </c>
      <c r="I449" s="28"/>
      <c r="J449" s="28"/>
      <c r="K449" s="28"/>
      <c r="L449" s="28"/>
      <c r="M449" s="24">
        <f t="shared" si="25"/>
        <v>0</v>
      </c>
      <c r="N449" s="112" t="str">
        <f t="shared" si="26"/>
        <v/>
      </c>
      <c r="O449" s="31"/>
      <c r="P449" s="33" t="str">
        <f t="shared" si="27"/>
        <v/>
      </c>
      <c r="R449" s="174" t="str">
        <f t="shared" si="28"/>
        <v/>
      </c>
    </row>
    <row r="450" spans="1:18" ht="24.75" customHeight="1" x14ac:dyDescent="0.2">
      <c r="A450" s="212"/>
      <c r="B450" s="213"/>
      <c r="C450" s="214"/>
      <c r="D450" s="88"/>
      <c r="E450" s="110"/>
      <c r="F450" s="28"/>
      <c r="G450" s="28"/>
      <c r="H450" s="22" t="str">
        <f>IF(G450="","",ROUNDDOWN('Lesné celky'!$C$2*G450,2))</f>
        <v/>
      </c>
      <c r="I450" s="28"/>
      <c r="J450" s="28"/>
      <c r="K450" s="28"/>
      <c r="L450" s="28"/>
      <c r="M450" s="24">
        <f t="shared" ref="M450:M513" si="29">SUM(I450:L450)</f>
        <v>0</v>
      </c>
      <c r="N450" s="112" t="str">
        <f t="shared" ref="N450:N513" si="30">IF(ROUNDDOWN(F450*G450,2)-ROUNDDOWN(SUM(I450:L450),2)=0,"","zlý súčet")</f>
        <v/>
      </c>
      <c r="O450" s="31"/>
      <c r="P450" s="33" t="str">
        <f t="shared" si="27"/>
        <v/>
      </c>
      <c r="R450" s="174" t="str">
        <f t="shared" si="28"/>
        <v/>
      </c>
    </row>
    <row r="451" spans="1:18" ht="24.75" customHeight="1" x14ac:dyDescent="0.2">
      <c r="A451" s="212"/>
      <c r="B451" s="213"/>
      <c r="C451" s="214"/>
      <c r="D451" s="88"/>
      <c r="E451" s="110"/>
      <c r="F451" s="28"/>
      <c r="G451" s="28"/>
      <c r="H451" s="22" t="str">
        <f>IF(G451="","",ROUNDDOWN('Lesné celky'!$C$2*G451,2))</f>
        <v/>
      </c>
      <c r="I451" s="28"/>
      <c r="J451" s="28"/>
      <c r="K451" s="28"/>
      <c r="L451" s="28"/>
      <c r="M451" s="24">
        <f t="shared" si="29"/>
        <v>0</v>
      </c>
      <c r="N451" s="112" t="str">
        <f t="shared" si="30"/>
        <v/>
      </c>
      <c r="O451" s="31"/>
      <c r="P451" s="33" t="str">
        <f t="shared" si="27"/>
        <v/>
      </c>
      <c r="R451" s="174" t="str">
        <f t="shared" si="28"/>
        <v/>
      </c>
    </row>
    <row r="452" spans="1:18" ht="24.75" customHeight="1" x14ac:dyDescent="0.2">
      <c r="A452" s="212"/>
      <c r="B452" s="213"/>
      <c r="C452" s="214"/>
      <c r="D452" s="88"/>
      <c r="E452" s="110"/>
      <c r="F452" s="28"/>
      <c r="G452" s="28"/>
      <c r="H452" s="22" t="str">
        <f>IF(G452="","",ROUNDDOWN('Lesné celky'!$C$2*G452,2))</f>
        <v/>
      </c>
      <c r="I452" s="28"/>
      <c r="J452" s="28"/>
      <c r="K452" s="28"/>
      <c r="L452" s="28"/>
      <c r="M452" s="24">
        <f t="shared" si="29"/>
        <v>0</v>
      </c>
      <c r="N452" s="112" t="str">
        <f t="shared" si="30"/>
        <v/>
      </c>
      <c r="O452" s="31"/>
      <c r="P452" s="33" t="str">
        <f t="shared" si="27"/>
        <v/>
      </c>
      <c r="R452" s="174" t="str">
        <f t="shared" si="28"/>
        <v/>
      </c>
    </row>
    <row r="453" spans="1:18" ht="24.75" customHeight="1" x14ac:dyDescent="0.2">
      <c r="A453" s="212"/>
      <c r="B453" s="213"/>
      <c r="C453" s="214"/>
      <c r="D453" s="88"/>
      <c r="E453" s="110"/>
      <c r="F453" s="28"/>
      <c r="G453" s="28"/>
      <c r="H453" s="22" t="str">
        <f>IF(G453="","",ROUNDDOWN('Lesné celky'!$C$2*G453,2))</f>
        <v/>
      </c>
      <c r="I453" s="28"/>
      <c r="J453" s="28"/>
      <c r="K453" s="28"/>
      <c r="L453" s="28"/>
      <c r="M453" s="24">
        <f t="shared" si="29"/>
        <v>0</v>
      </c>
      <c r="N453" s="112" t="str">
        <f t="shared" si="30"/>
        <v/>
      </c>
      <c r="O453" s="31"/>
      <c r="P453" s="33" t="str">
        <f t="shared" si="27"/>
        <v/>
      </c>
      <c r="R453" s="174" t="str">
        <f t="shared" si="28"/>
        <v/>
      </c>
    </row>
    <row r="454" spans="1:18" ht="24.75" customHeight="1" x14ac:dyDescent="0.2">
      <c r="A454" s="212"/>
      <c r="B454" s="213"/>
      <c r="C454" s="214"/>
      <c r="D454" s="88"/>
      <c r="E454" s="110"/>
      <c r="F454" s="28"/>
      <c r="G454" s="28"/>
      <c r="H454" s="22" t="str">
        <f>IF(G454="","",ROUNDDOWN('Lesné celky'!$C$2*G454,2))</f>
        <v/>
      </c>
      <c r="I454" s="28"/>
      <c r="J454" s="28"/>
      <c r="K454" s="28"/>
      <c r="L454" s="28"/>
      <c r="M454" s="24">
        <f t="shared" si="29"/>
        <v>0</v>
      </c>
      <c r="N454" s="112" t="str">
        <f t="shared" si="30"/>
        <v/>
      </c>
      <c r="O454" s="31"/>
      <c r="P454" s="33" t="str">
        <f t="shared" si="27"/>
        <v/>
      </c>
      <c r="R454" s="174" t="str">
        <f t="shared" si="28"/>
        <v/>
      </c>
    </row>
    <row r="455" spans="1:18" ht="24.75" customHeight="1" x14ac:dyDescent="0.2">
      <c r="A455" s="212"/>
      <c r="B455" s="213"/>
      <c r="C455" s="214"/>
      <c r="D455" s="88"/>
      <c r="E455" s="110"/>
      <c r="F455" s="28"/>
      <c r="G455" s="28"/>
      <c r="H455" s="22" t="str">
        <f>IF(G455="","",ROUNDDOWN('Lesné celky'!$C$2*G455,2))</f>
        <v/>
      </c>
      <c r="I455" s="28"/>
      <c r="J455" s="28"/>
      <c r="K455" s="28"/>
      <c r="L455" s="28"/>
      <c r="M455" s="24">
        <f t="shared" si="29"/>
        <v>0</v>
      </c>
      <c r="N455" s="112" t="str">
        <f t="shared" si="30"/>
        <v/>
      </c>
      <c r="O455" s="31"/>
      <c r="P455" s="33" t="str">
        <f t="shared" si="27"/>
        <v/>
      </c>
      <c r="R455" s="174" t="str">
        <f t="shared" si="28"/>
        <v/>
      </c>
    </row>
    <row r="456" spans="1:18" ht="24.75" customHeight="1" x14ac:dyDescent="0.2">
      <c r="A456" s="212"/>
      <c r="B456" s="213"/>
      <c r="C456" s="214"/>
      <c r="D456" s="88"/>
      <c r="E456" s="110"/>
      <c r="F456" s="28"/>
      <c r="G456" s="28"/>
      <c r="H456" s="22" t="str">
        <f>IF(G456="","",ROUNDDOWN('Lesné celky'!$C$2*G456,2))</f>
        <v/>
      </c>
      <c r="I456" s="28"/>
      <c r="J456" s="28"/>
      <c r="K456" s="28"/>
      <c r="L456" s="28"/>
      <c r="M456" s="24">
        <f t="shared" si="29"/>
        <v>0</v>
      </c>
      <c r="N456" s="112" t="str">
        <f t="shared" si="30"/>
        <v/>
      </c>
      <c r="O456" s="31"/>
      <c r="P456" s="33" t="str">
        <f t="shared" si="27"/>
        <v/>
      </c>
      <c r="R456" s="174" t="str">
        <f t="shared" si="28"/>
        <v/>
      </c>
    </row>
    <row r="457" spans="1:18" ht="24.75" customHeight="1" x14ac:dyDescent="0.2">
      <c r="A457" s="212"/>
      <c r="B457" s="213"/>
      <c r="C457" s="214"/>
      <c r="D457" s="88"/>
      <c r="E457" s="110"/>
      <c r="F457" s="28"/>
      <c r="G457" s="28"/>
      <c r="H457" s="22" t="str">
        <f>IF(G457="","",ROUNDDOWN('Lesné celky'!$C$2*G457,2))</f>
        <v/>
      </c>
      <c r="I457" s="28"/>
      <c r="J457" s="28"/>
      <c r="K457" s="28"/>
      <c r="L457" s="28"/>
      <c r="M457" s="24">
        <f t="shared" si="29"/>
        <v>0</v>
      </c>
      <c r="N457" s="112" t="str">
        <f t="shared" si="30"/>
        <v/>
      </c>
      <c r="O457" s="31"/>
      <c r="P457" s="33" t="str">
        <f t="shared" si="27"/>
        <v/>
      </c>
      <c r="R457" s="174" t="str">
        <f t="shared" si="28"/>
        <v/>
      </c>
    </row>
    <row r="458" spans="1:18" ht="24.75" customHeight="1" x14ac:dyDescent="0.2">
      <c r="A458" s="212"/>
      <c r="B458" s="213"/>
      <c r="C458" s="214"/>
      <c r="D458" s="88"/>
      <c r="E458" s="110"/>
      <c r="F458" s="28"/>
      <c r="G458" s="28"/>
      <c r="H458" s="22" t="str">
        <f>IF(G458="","",ROUNDDOWN('Lesné celky'!$C$2*G458,2))</f>
        <v/>
      </c>
      <c r="I458" s="28"/>
      <c r="J458" s="28"/>
      <c r="K458" s="28"/>
      <c r="L458" s="28"/>
      <c r="M458" s="24">
        <f t="shared" si="29"/>
        <v>0</v>
      </c>
      <c r="N458" s="112" t="str">
        <f t="shared" si="30"/>
        <v/>
      </c>
      <c r="O458" s="31"/>
      <c r="P458" s="33" t="str">
        <f t="shared" si="27"/>
        <v/>
      </c>
      <c r="R458" s="174" t="str">
        <f t="shared" si="28"/>
        <v/>
      </c>
    </row>
    <row r="459" spans="1:18" ht="24.75" customHeight="1" x14ac:dyDescent="0.2">
      <c r="A459" s="212"/>
      <c r="B459" s="213"/>
      <c r="C459" s="214"/>
      <c r="D459" s="88"/>
      <c r="E459" s="110"/>
      <c r="F459" s="28"/>
      <c r="G459" s="28"/>
      <c r="H459" s="22" t="str">
        <f>IF(G459="","",ROUNDDOWN('Lesné celky'!$C$2*G459,2))</f>
        <v/>
      </c>
      <c r="I459" s="28"/>
      <c r="J459" s="28"/>
      <c r="K459" s="28"/>
      <c r="L459" s="28"/>
      <c r="M459" s="24">
        <f t="shared" si="29"/>
        <v>0</v>
      </c>
      <c r="N459" s="112" t="str">
        <f t="shared" si="30"/>
        <v/>
      </c>
      <c r="O459" s="31"/>
      <c r="P459" s="33" t="str">
        <f t="shared" si="27"/>
        <v/>
      </c>
      <c r="R459" s="174" t="str">
        <f t="shared" si="28"/>
        <v/>
      </c>
    </row>
    <row r="460" spans="1:18" ht="24.75" customHeight="1" x14ac:dyDescent="0.2">
      <c r="A460" s="212"/>
      <c r="B460" s="213"/>
      <c r="C460" s="214"/>
      <c r="D460" s="88"/>
      <c r="E460" s="110"/>
      <c r="F460" s="28"/>
      <c r="G460" s="28"/>
      <c r="H460" s="22" t="str">
        <f>IF(G460="","",ROUNDDOWN('Lesné celky'!$C$2*G460,2))</f>
        <v/>
      </c>
      <c r="I460" s="28"/>
      <c r="J460" s="28"/>
      <c r="K460" s="28"/>
      <c r="L460" s="28"/>
      <c r="M460" s="24">
        <f t="shared" si="29"/>
        <v>0</v>
      </c>
      <c r="N460" s="112" t="str">
        <f t="shared" si="30"/>
        <v/>
      </c>
      <c r="O460" s="31"/>
      <c r="P460" s="33" t="str">
        <f t="shared" si="27"/>
        <v/>
      </c>
      <c r="R460" s="174" t="str">
        <f t="shared" si="28"/>
        <v/>
      </c>
    </row>
    <row r="461" spans="1:18" ht="24.75" customHeight="1" x14ac:dyDescent="0.2">
      <c r="A461" s="212"/>
      <c r="B461" s="213"/>
      <c r="C461" s="214"/>
      <c r="D461" s="88"/>
      <c r="E461" s="110"/>
      <c r="F461" s="28"/>
      <c r="G461" s="28"/>
      <c r="H461" s="22" t="str">
        <f>IF(G461="","",ROUNDDOWN('Lesné celky'!$C$2*G461,2))</f>
        <v/>
      </c>
      <c r="I461" s="28"/>
      <c r="J461" s="28"/>
      <c r="K461" s="28"/>
      <c r="L461" s="28"/>
      <c r="M461" s="24">
        <f t="shared" si="29"/>
        <v>0</v>
      </c>
      <c r="N461" s="112" t="str">
        <f t="shared" si="30"/>
        <v/>
      </c>
      <c r="O461" s="31"/>
      <c r="P461" s="33" t="str">
        <f t="shared" si="27"/>
        <v/>
      </c>
      <c r="R461" s="174" t="str">
        <f t="shared" si="28"/>
        <v/>
      </c>
    </row>
    <row r="462" spans="1:18" ht="24.75" customHeight="1" x14ac:dyDescent="0.2">
      <c r="A462" s="212"/>
      <c r="B462" s="213"/>
      <c r="C462" s="214"/>
      <c r="D462" s="88"/>
      <c r="E462" s="110"/>
      <c r="F462" s="28"/>
      <c r="G462" s="28"/>
      <c r="H462" s="22" t="str">
        <f>IF(G462="","",ROUNDDOWN('Lesné celky'!$C$2*G462,2))</f>
        <v/>
      </c>
      <c r="I462" s="28"/>
      <c r="J462" s="28"/>
      <c r="K462" s="28"/>
      <c r="L462" s="28"/>
      <c r="M462" s="24">
        <f t="shared" si="29"/>
        <v>0</v>
      </c>
      <c r="N462" s="112" t="str">
        <f t="shared" si="30"/>
        <v/>
      </c>
      <c r="O462" s="31"/>
      <c r="P462" s="33" t="str">
        <f t="shared" si="27"/>
        <v/>
      </c>
      <c r="R462" s="174" t="str">
        <f t="shared" si="28"/>
        <v/>
      </c>
    </row>
    <row r="463" spans="1:18" ht="24.75" customHeight="1" x14ac:dyDescent="0.2">
      <c r="A463" s="212"/>
      <c r="B463" s="213"/>
      <c r="C463" s="214"/>
      <c r="D463" s="88"/>
      <c r="E463" s="110"/>
      <c r="F463" s="28"/>
      <c r="G463" s="28"/>
      <c r="H463" s="22" t="str">
        <f>IF(G463="","",ROUNDDOWN('Lesné celky'!$C$2*G463,2))</f>
        <v/>
      </c>
      <c r="I463" s="28"/>
      <c r="J463" s="28"/>
      <c r="K463" s="28"/>
      <c r="L463" s="28"/>
      <c r="M463" s="24">
        <f t="shared" si="29"/>
        <v>0</v>
      </c>
      <c r="N463" s="112" t="str">
        <f t="shared" si="30"/>
        <v/>
      </c>
      <c r="O463" s="31"/>
      <c r="P463" s="33" t="str">
        <f t="shared" si="27"/>
        <v/>
      </c>
      <c r="R463" s="174" t="str">
        <f t="shared" si="28"/>
        <v/>
      </c>
    </row>
    <row r="464" spans="1:18" ht="24.75" customHeight="1" x14ac:dyDescent="0.2">
      <c r="A464" s="212"/>
      <c r="B464" s="213"/>
      <c r="C464" s="214"/>
      <c r="D464" s="88"/>
      <c r="E464" s="110"/>
      <c r="F464" s="28"/>
      <c r="G464" s="28"/>
      <c r="H464" s="22" t="str">
        <f>IF(G464="","",ROUNDDOWN('Lesné celky'!$C$2*G464,2))</f>
        <v/>
      </c>
      <c r="I464" s="28"/>
      <c r="J464" s="28"/>
      <c r="K464" s="28"/>
      <c r="L464" s="28"/>
      <c r="M464" s="24">
        <f t="shared" si="29"/>
        <v>0</v>
      </c>
      <c r="N464" s="112" t="str">
        <f t="shared" si="30"/>
        <v/>
      </c>
      <c r="O464" s="31"/>
      <c r="P464" s="33" t="str">
        <f t="shared" si="27"/>
        <v/>
      </c>
      <c r="R464" s="174" t="str">
        <f t="shared" si="28"/>
        <v/>
      </c>
    </row>
    <row r="465" spans="1:18" ht="24.75" customHeight="1" x14ac:dyDescent="0.2">
      <c r="A465" s="212"/>
      <c r="B465" s="213"/>
      <c r="C465" s="214"/>
      <c r="D465" s="88"/>
      <c r="E465" s="110"/>
      <c r="F465" s="28"/>
      <c r="G465" s="28"/>
      <c r="H465" s="22" t="str">
        <f>IF(G465="","",ROUNDDOWN('Lesné celky'!$C$2*G465,2))</f>
        <v/>
      </c>
      <c r="I465" s="28"/>
      <c r="J465" s="28"/>
      <c r="K465" s="28"/>
      <c r="L465" s="28"/>
      <c r="M465" s="24">
        <f t="shared" si="29"/>
        <v>0</v>
      </c>
      <c r="N465" s="112" t="str">
        <f t="shared" si="30"/>
        <v/>
      </c>
      <c r="O465" s="31"/>
      <c r="P465" s="33" t="str">
        <f t="shared" si="27"/>
        <v/>
      </c>
      <c r="R465" s="174" t="str">
        <f t="shared" si="28"/>
        <v/>
      </c>
    </row>
    <row r="466" spans="1:18" ht="24.75" customHeight="1" x14ac:dyDescent="0.2">
      <c r="A466" s="212"/>
      <c r="B466" s="213"/>
      <c r="C466" s="214"/>
      <c r="D466" s="88"/>
      <c r="E466" s="110"/>
      <c r="F466" s="28"/>
      <c r="G466" s="28"/>
      <c r="H466" s="22" t="str">
        <f>IF(G466="","",ROUNDDOWN('Lesné celky'!$C$2*G466,2))</f>
        <v/>
      </c>
      <c r="I466" s="28"/>
      <c r="J466" s="28"/>
      <c r="K466" s="28"/>
      <c r="L466" s="28"/>
      <c r="M466" s="24">
        <f t="shared" si="29"/>
        <v>0</v>
      </c>
      <c r="N466" s="112" t="str">
        <f t="shared" si="30"/>
        <v/>
      </c>
      <c r="O466" s="31"/>
      <c r="P466" s="33" t="str">
        <f t="shared" si="27"/>
        <v/>
      </c>
      <c r="R466" s="174" t="str">
        <f t="shared" si="28"/>
        <v/>
      </c>
    </row>
    <row r="467" spans="1:18" ht="24.75" customHeight="1" x14ac:dyDescent="0.2">
      <c r="A467" s="212"/>
      <c r="B467" s="213"/>
      <c r="C467" s="214"/>
      <c r="D467" s="88"/>
      <c r="E467" s="110"/>
      <c r="F467" s="28"/>
      <c r="G467" s="28"/>
      <c r="H467" s="22" t="str">
        <f>IF(G467="","",ROUNDDOWN('Lesné celky'!$C$2*G467,2))</f>
        <v/>
      </c>
      <c r="I467" s="28"/>
      <c r="J467" s="28"/>
      <c r="K467" s="28"/>
      <c r="L467" s="28"/>
      <c r="M467" s="24">
        <f t="shared" si="29"/>
        <v>0</v>
      </c>
      <c r="N467" s="112" t="str">
        <f t="shared" si="30"/>
        <v/>
      </c>
      <c r="O467" s="31"/>
      <c r="P467" s="33" t="str">
        <f t="shared" si="27"/>
        <v/>
      </c>
      <c r="R467" s="174" t="str">
        <f t="shared" si="28"/>
        <v/>
      </c>
    </row>
    <row r="468" spans="1:18" ht="24.75" customHeight="1" x14ac:dyDescent="0.2">
      <c r="A468" s="212"/>
      <c r="B468" s="213"/>
      <c r="C468" s="214"/>
      <c r="D468" s="88"/>
      <c r="E468" s="110"/>
      <c r="F468" s="28"/>
      <c r="G468" s="28"/>
      <c r="H468" s="22" t="str">
        <f>IF(G468="","",ROUNDDOWN('Lesné celky'!$C$2*G468,2))</f>
        <v/>
      </c>
      <c r="I468" s="28"/>
      <c r="J468" s="28"/>
      <c r="K468" s="28"/>
      <c r="L468" s="28"/>
      <c r="M468" s="24">
        <f t="shared" si="29"/>
        <v>0</v>
      </c>
      <c r="N468" s="112" t="str">
        <f t="shared" si="30"/>
        <v/>
      </c>
      <c r="O468" s="31"/>
      <c r="P468" s="33" t="str">
        <f t="shared" ref="P468:P531" si="31">IF(H468="","",H468-O468)</f>
        <v/>
      </c>
      <c r="R468" s="174" t="str">
        <f t="shared" ref="R468:R531" si="32">IF(AND(H468&lt;&gt;"",OR(E468="",D468="",A468="")),"nekorektne zadané údaje","")</f>
        <v/>
      </c>
    </row>
    <row r="469" spans="1:18" ht="24.75" customHeight="1" x14ac:dyDescent="0.2">
      <c r="A469" s="212"/>
      <c r="B469" s="213"/>
      <c r="C469" s="214"/>
      <c r="D469" s="88"/>
      <c r="E469" s="110"/>
      <c r="F469" s="28"/>
      <c r="G469" s="28"/>
      <c r="H469" s="22" t="str">
        <f>IF(G469="","",ROUNDDOWN('Lesné celky'!$C$2*G469,2))</f>
        <v/>
      </c>
      <c r="I469" s="28"/>
      <c r="J469" s="28"/>
      <c r="K469" s="28"/>
      <c r="L469" s="28"/>
      <c r="M469" s="24">
        <f t="shared" si="29"/>
        <v>0</v>
      </c>
      <c r="N469" s="112" t="str">
        <f t="shared" si="30"/>
        <v/>
      </c>
      <c r="O469" s="31"/>
      <c r="P469" s="33" t="str">
        <f t="shared" si="31"/>
        <v/>
      </c>
      <c r="R469" s="174" t="str">
        <f t="shared" si="32"/>
        <v/>
      </c>
    </row>
    <row r="470" spans="1:18" ht="24.75" customHeight="1" x14ac:dyDescent="0.2">
      <c r="A470" s="212"/>
      <c r="B470" s="213"/>
      <c r="C470" s="214"/>
      <c r="D470" s="88"/>
      <c r="E470" s="110"/>
      <c r="F470" s="28"/>
      <c r="G470" s="28"/>
      <c r="H470" s="22" t="str">
        <f>IF(G470="","",ROUNDDOWN('Lesné celky'!$C$2*G470,2))</f>
        <v/>
      </c>
      <c r="I470" s="28"/>
      <c r="J470" s="28"/>
      <c r="K470" s="28"/>
      <c r="L470" s="28"/>
      <c r="M470" s="24">
        <f t="shared" si="29"/>
        <v>0</v>
      </c>
      <c r="N470" s="112" t="str">
        <f t="shared" si="30"/>
        <v/>
      </c>
      <c r="O470" s="31"/>
      <c r="P470" s="33" t="str">
        <f t="shared" si="31"/>
        <v/>
      </c>
      <c r="R470" s="174" t="str">
        <f t="shared" si="32"/>
        <v/>
      </c>
    </row>
    <row r="471" spans="1:18" ht="24.75" customHeight="1" x14ac:dyDescent="0.2">
      <c r="A471" s="212"/>
      <c r="B471" s="213"/>
      <c r="C471" s="214"/>
      <c r="D471" s="88"/>
      <c r="E471" s="110"/>
      <c r="F471" s="28"/>
      <c r="G471" s="28"/>
      <c r="H471" s="22" t="str">
        <f>IF(G471="","",ROUNDDOWN('Lesné celky'!$C$2*G471,2))</f>
        <v/>
      </c>
      <c r="I471" s="28"/>
      <c r="J471" s="28"/>
      <c r="K471" s="28"/>
      <c r="L471" s="28"/>
      <c r="M471" s="24">
        <f t="shared" si="29"/>
        <v>0</v>
      </c>
      <c r="N471" s="112" t="str">
        <f t="shared" si="30"/>
        <v/>
      </c>
      <c r="O471" s="31"/>
      <c r="P471" s="33" t="str">
        <f t="shared" si="31"/>
        <v/>
      </c>
      <c r="R471" s="174" t="str">
        <f t="shared" si="32"/>
        <v/>
      </c>
    </row>
    <row r="472" spans="1:18" ht="24.75" customHeight="1" x14ac:dyDescent="0.2">
      <c r="A472" s="212"/>
      <c r="B472" s="213"/>
      <c r="C472" s="214"/>
      <c r="D472" s="88"/>
      <c r="E472" s="110"/>
      <c r="F472" s="28"/>
      <c r="G472" s="28"/>
      <c r="H472" s="22" t="str">
        <f>IF(G472="","",ROUNDDOWN('Lesné celky'!$C$2*G472,2))</f>
        <v/>
      </c>
      <c r="I472" s="28"/>
      <c r="J472" s="28"/>
      <c r="K472" s="28"/>
      <c r="L472" s="28"/>
      <c r="M472" s="24">
        <f t="shared" si="29"/>
        <v>0</v>
      </c>
      <c r="N472" s="112" t="str">
        <f t="shared" si="30"/>
        <v/>
      </c>
      <c r="O472" s="31"/>
      <c r="P472" s="33" t="str">
        <f t="shared" si="31"/>
        <v/>
      </c>
      <c r="R472" s="174" t="str">
        <f t="shared" si="32"/>
        <v/>
      </c>
    </row>
    <row r="473" spans="1:18" ht="24.75" customHeight="1" x14ac:dyDescent="0.2">
      <c r="A473" s="212"/>
      <c r="B473" s="213"/>
      <c r="C473" s="214"/>
      <c r="D473" s="88"/>
      <c r="E473" s="110"/>
      <c r="F473" s="28"/>
      <c r="G473" s="28"/>
      <c r="H473" s="22" t="str">
        <f>IF(G473="","",ROUNDDOWN('Lesné celky'!$C$2*G473,2))</f>
        <v/>
      </c>
      <c r="I473" s="28"/>
      <c r="J473" s="28"/>
      <c r="K473" s="28"/>
      <c r="L473" s="28"/>
      <c r="M473" s="24">
        <f t="shared" si="29"/>
        <v>0</v>
      </c>
      <c r="N473" s="112" t="str">
        <f t="shared" si="30"/>
        <v/>
      </c>
      <c r="O473" s="31"/>
      <c r="P473" s="33" t="str">
        <f t="shared" si="31"/>
        <v/>
      </c>
      <c r="R473" s="174" t="str">
        <f t="shared" si="32"/>
        <v/>
      </c>
    </row>
    <row r="474" spans="1:18" ht="24.75" customHeight="1" x14ac:dyDescent="0.2">
      <c r="A474" s="212"/>
      <c r="B474" s="213"/>
      <c r="C474" s="214"/>
      <c r="D474" s="88"/>
      <c r="E474" s="110"/>
      <c r="F474" s="28"/>
      <c r="G474" s="28"/>
      <c r="H474" s="22" t="str">
        <f>IF(G474="","",ROUNDDOWN('Lesné celky'!$C$2*G474,2))</f>
        <v/>
      </c>
      <c r="I474" s="28"/>
      <c r="J474" s="28"/>
      <c r="K474" s="28"/>
      <c r="L474" s="28"/>
      <c r="M474" s="24">
        <f t="shared" si="29"/>
        <v>0</v>
      </c>
      <c r="N474" s="112" t="str">
        <f t="shared" si="30"/>
        <v/>
      </c>
      <c r="O474" s="31"/>
      <c r="P474" s="33" t="str">
        <f t="shared" si="31"/>
        <v/>
      </c>
      <c r="R474" s="174" t="str">
        <f t="shared" si="32"/>
        <v/>
      </c>
    </row>
    <row r="475" spans="1:18" ht="24.75" customHeight="1" x14ac:dyDescent="0.2">
      <c r="A475" s="212"/>
      <c r="B475" s="213"/>
      <c r="C475" s="214"/>
      <c r="D475" s="88"/>
      <c r="E475" s="110"/>
      <c r="F475" s="28"/>
      <c r="G475" s="28"/>
      <c r="H475" s="22" t="str">
        <f>IF(G475="","",ROUNDDOWN('Lesné celky'!$C$2*G475,2))</f>
        <v/>
      </c>
      <c r="I475" s="28"/>
      <c r="J475" s="28"/>
      <c r="K475" s="28"/>
      <c r="L475" s="28"/>
      <c r="M475" s="24">
        <f t="shared" si="29"/>
        <v>0</v>
      </c>
      <c r="N475" s="112" t="str">
        <f t="shared" si="30"/>
        <v/>
      </c>
      <c r="O475" s="31"/>
      <c r="P475" s="33" t="str">
        <f t="shared" si="31"/>
        <v/>
      </c>
      <c r="R475" s="174" t="str">
        <f t="shared" si="32"/>
        <v/>
      </c>
    </row>
    <row r="476" spans="1:18" ht="24.75" customHeight="1" x14ac:dyDescent="0.2">
      <c r="A476" s="212"/>
      <c r="B476" s="213"/>
      <c r="C476" s="214"/>
      <c r="D476" s="88"/>
      <c r="E476" s="110"/>
      <c r="F476" s="28"/>
      <c r="G476" s="28"/>
      <c r="H476" s="22" t="str">
        <f>IF(G476="","",ROUNDDOWN('Lesné celky'!$C$2*G476,2))</f>
        <v/>
      </c>
      <c r="I476" s="28"/>
      <c r="J476" s="28"/>
      <c r="K476" s="28"/>
      <c r="L476" s="28"/>
      <c r="M476" s="24">
        <f t="shared" si="29"/>
        <v>0</v>
      </c>
      <c r="N476" s="112" t="str">
        <f t="shared" si="30"/>
        <v/>
      </c>
      <c r="O476" s="31"/>
      <c r="P476" s="33" t="str">
        <f t="shared" si="31"/>
        <v/>
      </c>
      <c r="R476" s="174" t="str">
        <f t="shared" si="32"/>
        <v/>
      </c>
    </row>
    <row r="477" spans="1:18" ht="24.75" customHeight="1" x14ac:dyDescent="0.2">
      <c r="A477" s="212"/>
      <c r="B477" s="213"/>
      <c r="C477" s="214"/>
      <c r="D477" s="88"/>
      <c r="E477" s="110"/>
      <c r="F477" s="28"/>
      <c r="G477" s="28"/>
      <c r="H477" s="22" t="str">
        <f>IF(G477="","",ROUNDDOWN('Lesné celky'!$C$2*G477,2))</f>
        <v/>
      </c>
      <c r="I477" s="28"/>
      <c r="J477" s="28"/>
      <c r="K477" s="28"/>
      <c r="L477" s="28"/>
      <c r="M477" s="24">
        <f t="shared" si="29"/>
        <v>0</v>
      </c>
      <c r="N477" s="112" t="str">
        <f t="shared" si="30"/>
        <v/>
      </c>
      <c r="O477" s="31"/>
      <c r="P477" s="33" t="str">
        <f t="shared" si="31"/>
        <v/>
      </c>
      <c r="R477" s="174" t="str">
        <f t="shared" si="32"/>
        <v/>
      </c>
    </row>
    <row r="478" spans="1:18" ht="24.75" customHeight="1" x14ac:dyDescent="0.2">
      <c r="A478" s="212"/>
      <c r="B478" s="213"/>
      <c r="C478" s="214"/>
      <c r="D478" s="88"/>
      <c r="E478" s="110"/>
      <c r="F478" s="28"/>
      <c r="G478" s="28"/>
      <c r="H478" s="22" t="str">
        <f>IF(G478="","",ROUNDDOWN('Lesné celky'!$C$2*G478,2))</f>
        <v/>
      </c>
      <c r="I478" s="28"/>
      <c r="J478" s="28"/>
      <c r="K478" s="28"/>
      <c r="L478" s="28"/>
      <c r="M478" s="24">
        <f t="shared" si="29"/>
        <v>0</v>
      </c>
      <c r="N478" s="112" t="str">
        <f t="shared" si="30"/>
        <v/>
      </c>
      <c r="O478" s="31"/>
      <c r="P478" s="33" t="str">
        <f t="shared" si="31"/>
        <v/>
      </c>
      <c r="R478" s="174" t="str">
        <f t="shared" si="32"/>
        <v/>
      </c>
    </row>
    <row r="479" spans="1:18" ht="24.75" customHeight="1" x14ac:dyDescent="0.2">
      <c r="A479" s="212"/>
      <c r="B479" s="213"/>
      <c r="C479" s="214"/>
      <c r="D479" s="88"/>
      <c r="E479" s="110"/>
      <c r="F479" s="28"/>
      <c r="G479" s="28"/>
      <c r="H479" s="22" t="str">
        <f>IF(G479="","",ROUNDDOWN('Lesné celky'!$C$2*G479,2))</f>
        <v/>
      </c>
      <c r="I479" s="28"/>
      <c r="J479" s="28"/>
      <c r="K479" s="28"/>
      <c r="L479" s="28"/>
      <c r="M479" s="24">
        <f t="shared" si="29"/>
        <v>0</v>
      </c>
      <c r="N479" s="112" t="str">
        <f t="shared" si="30"/>
        <v/>
      </c>
      <c r="O479" s="31"/>
      <c r="P479" s="33" t="str">
        <f t="shared" si="31"/>
        <v/>
      </c>
      <c r="R479" s="174" t="str">
        <f t="shared" si="32"/>
        <v/>
      </c>
    </row>
    <row r="480" spans="1:18" ht="24.75" customHeight="1" x14ac:dyDescent="0.2">
      <c r="A480" s="212"/>
      <c r="B480" s="213"/>
      <c r="C480" s="214"/>
      <c r="D480" s="88"/>
      <c r="E480" s="110"/>
      <c r="F480" s="28"/>
      <c r="G480" s="28"/>
      <c r="H480" s="22" t="str">
        <f>IF(G480="","",ROUNDDOWN('Lesné celky'!$C$2*G480,2))</f>
        <v/>
      </c>
      <c r="I480" s="28"/>
      <c r="J480" s="28"/>
      <c r="K480" s="28"/>
      <c r="L480" s="28"/>
      <c r="M480" s="24">
        <f t="shared" si="29"/>
        <v>0</v>
      </c>
      <c r="N480" s="112" t="str">
        <f t="shared" si="30"/>
        <v/>
      </c>
      <c r="O480" s="31"/>
      <c r="P480" s="33" t="str">
        <f t="shared" si="31"/>
        <v/>
      </c>
      <c r="R480" s="174" t="str">
        <f t="shared" si="32"/>
        <v/>
      </c>
    </row>
    <row r="481" spans="1:18" ht="24.75" customHeight="1" x14ac:dyDescent="0.2">
      <c r="A481" s="212"/>
      <c r="B481" s="213"/>
      <c r="C481" s="214"/>
      <c r="D481" s="88"/>
      <c r="E481" s="110"/>
      <c r="F481" s="28"/>
      <c r="G481" s="28"/>
      <c r="H481" s="22" t="str">
        <f>IF(G481="","",ROUNDDOWN('Lesné celky'!$C$2*G481,2))</f>
        <v/>
      </c>
      <c r="I481" s="28"/>
      <c r="J481" s="28"/>
      <c r="K481" s="28"/>
      <c r="L481" s="28"/>
      <c r="M481" s="24">
        <f t="shared" si="29"/>
        <v>0</v>
      </c>
      <c r="N481" s="112" t="str">
        <f t="shared" si="30"/>
        <v/>
      </c>
      <c r="O481" s="31"/>
      <c r="P481" s="33" t="str">
        <f t="shared" si="31"/>
        <v/>
      </c>
      <c r="R481" s="174" t="str">
        <f t="shared" si="32"/>
        <v/>
      </c>
    </row>
    <row r="482" spans="1:18" ht="24.75" customHeight="1" x14ac:dyDescent="0.2">
      <c r="A482" s="212"/>
      <c r="B482" s="213"/>
      <c r="C482" s="214"/>
      <c r="D482" s="88"/>
      <c r="E482" s="110"/>
      <c r="F482" s="28"/>
      <c r="G482" s="28"/>
      <c r="H482" s="22" t="str">
        <f>IF(G482="","",ROUNDDOWN('Lesné celky'!$C$2*G482,2))</f>
        <v/>
      </c>
      <c r="I482" s="28"/>
      <c r="J482" s="28"/>
      <c r="K482" s="28"/>
      <c r="L482" s="28"/>
      <c r="M482" s="24">
        <f t="shared" si="29"/>
        <v>0</v>
      </c>
      <c r="N482" s="112" t="str">
        <f t="shared" si="30"/>
        <v/>
      </c>
      <c r="O482" s="31"/>
      <c r="P482" s="33" t="str">
        <f t="shared" si="31"/>
        <v/>
      </c>
      <c r="R482" s="174" t="str">
        <f t="shared" si="32"/>
        <v/>
      </c>
    </row>
    <row r="483" spans="1:18" ht="24.75" customHeight="1" x14ac:dyDescent="0.2">
      <c r="A483" s="212"/>
      <c r="B483" s="213"/>
      <c r="C483" s="214"/>
      <c r="D483" s="88"/>
      <c r="E483" s="110"/>
      <c r="F483" s="28"/>
      <c r="G483" s="28"/>
      <c r="H483" s="22" t="str">
        <f>IF(G483="","",ROUNDDOWN('Lesné celky'!$C$2*G483,2))</f>
        <v/>
      </c>
      <c r="I483" s="28"/>
      <c r="J483" s="28"/>
      <c r="K483" s="28"/>
      <c r="L483" s="28"/>
      <c r="M483" s="24">
        <f t="shared" si="29"/>
        <v>0</v>
      </c>
      <c r="N483" s="112" t="str">
        <f t="shared" si="30"/>
        <v/>
      </c>
      <c r="O483" s="31"/>
      <c r="P483" s="33" t="str">
        <f t="shared" si="31"/>
        <v/>
      </c>
      <c r="R483" s="174" t="str">
        <f t="shared" si="32"/>
        <v/>
      </c>
    </row>
    <row r="484" spans="1:18" ht="24.75" customHeight="1" x14ac:dyDescent="0.2">
      <c r="A484" s="212"/>
      <c r="B484" s="213"/>
      <c r="C484" s="214"/>
      <c r="D484" s="88"/>
      <c r="E484" s="110"/>
      <c r="F484" s="28"/>
      <c r="G484" s="28"/>
      <c r="H484" s="22" t="str">
        <f>IF(G484="","",ROUNDDOWN('Lesné celky'!$C$2*G484,2))</f>
        <v/>
      </c>
      <c r="I484" s="28"/>
      <c r="J484" s="28"/>
      <c r="K484" s="28"/>
      <c r="L484" s="28"/>
      <c r="M484" s="24">
        <f t="shared" si="29"/>
        <v>0</v>
      </c>
      <c r="N484" s="112" t="str">
        <f t="shared" si="30"/>
        <v/>
      </c>
      <c r="O484" s="31"/>
      <c r="P484" s="33" t="str">
        <f t="shared" si="31"/>
        <v/>
      </c>
      <c r="R484" s="174" t="str">
        <f t="shared" si="32"/>
        <v/>
      </c>
    </row>
    <row r="485" spans="1:18" ht="24.75" customHeight="1" x14ac:dyDescent="0.2">
      <c r="A485" s="212"/>
      <c r="B485" s="213"/>
      <c r="C485" s="214"/>
      <c r="D485" s="88"/>
      <c r="E485" s="110"/>
      <c r="F485" s="28"/>
      <c r="G485" s="28"/>
      <c r="H485" s="22" t="str">
        <f>IF(G485="","",ROUNDDOWN('Lesné celky'!$C$2*G485,2))</f>
        <v/>
      </c>
      <c r="I485" s="28"/>
      <c r="J485" s="28"/>
      <c r="K485" s="28"/>
      <c r="L485" s="28"/>
      <c r="M485" s="24">
        <f t="shared" si="29"/>
        <v>0</v>
      </c>
      <c r="N485" s="112" t="str">
        <f t="shared" si="30"/>
        <v/>
      </c>
      <c r="O485" s="31"/>
      <c r="P485" s="33" t="str">
        <f t="shared" si="31"/>
        <v/>
      </c>
      <c r="R485" s="174" t="str">
        <f t="shared" si="32"/>
        <v/>
      </c>
    </row>
    <row r="486" spans="1:18" ht="24.75" customHeight="1" x14ac:dyDescent="0.2">
      <c r="A486" s="212"/>
      <c r="B486" s="213"/>
      <c r="C486" s="214"/>
      <c r="D486" s="88"/>
      <c r="E486" s="110"/>
      <c r="F486" s="28"/>
      <c r="G486" s="28"/>
      <c r="H486" s="22" t="str">
        <f>IF(G486="","",ROUNDDOWN('Lesné celky'!$C$2*G486,2))</f>
        <v/>
      </c>
      <c r="I486" s="28"/>
      <c r="J486" s="28"/>
      <c r="K486" s="28"/>
      <c r="L486" s="28"/>
      <c r="M486" s="24">
        <f t="shared" si="29"/>
        <v>0</v>
      </c>
      <c r="N486" s="112" t="str">
        <f t="shared" si="30"/>
        <v/>
      </c>
      <c r="O486" s="31"/>
      <c r="P486" s="33" t="str">
        <f t="shared" si="31"/>
        <v/>
      </c>
      <c r="R486" s="174" t="str">
        <f t="shared" si="32"/>
        <v/>
      </c>
    </row>
    <row r="487" spans="1:18" ht="24.75" customHeight="1" x14ac:dyDescent="0.2">
      <c r="A487" s="212"/>
      <c r="B487" s="213"/>
      <c r="C487" s="214"/>
      <c r="D487" s="88"/>
      <c r="E487" s="110"/>
      <c r="F487" s="28"/>
      <c r="G487" s="28"/>
      <c r="H487" s="22" t="str">
        <f>IF(G487="","",ROUNDDOWN('Lesné celky'!$C$2*G487,2))</f>
        <v/>
      </c>
      <c r="I487" s="28"/>
      <c r="J487" s="28"/>
      <c r="K487" s="28"/>
      <c r="L487" s="28"/>
      <c r="M487" s="24">
        <f t="shared" si="29"/>
        <v>0</v>
      </c>
      <c r="N487" s="112" t="str">
        <f t="shared" si="30"/>
        <v/>
      </c>
      <c r="O487" s="31"/>
      <c r="P487" s="33" t="str">
        <f t="shared" si="31"/>
        <v/>
      </c>
      <c r="R487" s="174" t="str">
        <f t="shared" si="32"/>
        <v/>
      </c>
    </row>
    <row r="488" spans="1:18" ht="24.75" customHeight="1" x14ac:dyDescent="0.2">
      <c r="A488" s="212"/>
      <c r="B488" s="213"/>
      <c r="C488" s="214"/>
      <c r="D488" s="88"/>
      <c r="E488" s="110"/>
      <c r="F488" s="28"/>
      <c r="G488" s="28"/>
      <c r="H488" s="22" t="str">
        <f>IF(G488="","",ROUNDDOWN('Lesné celky'!$C$2*G488,2))</f>
        <v/>
      </c>
      <c r="I488" s="28"/>
      <c r="J488" s="28"/>
      <c r="K488" s="28"/>
      <c r="L488" s="28"/>
      <c r="M488" s="24">
        <f t="shared" si="29"/>
        <v>0</v>
      </c>
      <c r="N488" s="112" t="str">
        <f t="shared" si="30"/>
        <v/>
      </c>
      <c r="O488" s="31"/>
      <c r="P488" s="33" t="str">
        <f t="shared" si="31"/>
        <v/>
      </c>
      <c r="R488" s="174" t="str">
        <f t="shared" si="32"/>
        <v/>
      </c>
    </row>
    <row r="489" spans="1:18" ht="24.75" customHeight="1" x14ac:dyDescent="0.2">
      <c r="A489" s="212"/>
      <c r="B489" s="213"/>
      <c r="C489" s="214"/>
      <c r="D489" s="88"/>
      <c r="E489" s="110"/>
      <c r="F489" s="28"/>
      <c r="G489" s="28"/>
      <c r="H489" s="22" t="str">
        <f>IF(G489="","",ROUNDDOWN('Lesné celky'!$C$2*G489,2))</f>
        <v/>
      </c>
      <c r="I489" s="28"/>
      <c r="J489" s="28"/>
      <c r="K489" s="28"/>
      <c r="L489" s="28"/>
      <c r="M489" s="24">
        <f t="shared" si="29"/>
        <v>0</v>
      </c>
      <c r="N489" s="112" t="str">
        <f t="shared" si="30"/>
        <v/>
      </c>
      <c r="O489" s="31"/>
      <c r="P489" s="33" t="str">
        <f t="shared" si="31"/>
        <v/>
      </c>
      <c r="R489" s="174" t="str">
        <f t="shared" si="32"/>
        <v/>
      </c>
    </row>
    <row r="490" spans="1:18" ht="24.75" customHeight="1" x14ac:dyDescent="0.2">
      <c r="A490" s="212"/>
      <c r="B490" s="213"/>
      <c r="C490" s="214"/>
      <c r="D490" s="88"/>
      <c r="E490" s="110"/>
      <c r="F490" s="28"/>
      <c r="G490" s="28"/>
      <c r="H490" s="22" t="str">
        <f>IF(G490="","",ROUNDDOWN('Lesné celky'!$C$2*G490,2))</f>
        <v/>
      </c>
      <c r="I490" s="28"/>
      <c r="J490" s="28"/>
      <c r="K490" s="28"/>
      <c r="L490" s="28"/>
      <c r="M490" s="24">
        <f t="shared" si="29"/>
        <v>0</v>
      </c>
      <c r="N490" s="112" t="str">
        <f t="shared" si="30"/>
        <v/>
      </c>
      <c r="O490" s="31"/>
      <c r="P490" s="33" t="str">
        <f t="shared" si="31"/>
        <v/>
      </c>
      <c r="R490" s="174" t="str">
        <f t="shared" si="32"/>
        <v/>
      </c>
    </row>
    <row r="491" spans="1:18" ht="24.75" customHeight="1" x14ac:dyDescent="0.2">
      <c r="A491" s="212"/>
      <c r="B491" s="213"/>
      <c r="C491" s="214"/>
      <c r="D491" s="88"/>
      <c r="E491" s="110"/>
      <c r="F491" s="28"/>
      <c r="G491" s="28"/>
      <c r="H491" s="22" t="str">
        <f>IF(G491="","",ROUNDDOWN('Lesné celky'!$C$2*G491,2))</f>
        <v/>
      </c>
      <c r="I491" s="28"/>
      <c r="J491" s="28"/>
      <c r="K491" s="28"/>
      <c r="L491" s="28"/>
      <c r="M491" s="24">
        <f t="shared" si="29"/>
        <v>0</v>
      </c>
      <c r="N491" s="112" t="str">
        <f t="shared" si="30"/>
        <v/>
      </c>
      <c r="O491" s="31"/>
      <c r="P491" s="33" t="str">
        <f t="shared" si="31"/>
        <v/>
      </c>
      <c r="R491" s="174" t="str">
        <f t="shared" si="32"/>
        <v/>
      </c>
    </row>
    <row r="492" spans="1:18" ht="24.75" customHeight="1" x14ac:dyDescent="0.2">
      <c r="A492" s="212"/>
      <c r="B492" s="213"/>
      <c r="C492" s="214"/>
      <c r="D492" s="88"/>
      <c r="E492" s="110"/>
      <c r="F492" s="28"/>
      <c r="G492" s="28"/>
      <c r="H492" s="22" t="str">
        <f>IF(G492="","",ROUNDDOWN('Lesné celky'!$C$2*G492,2))</f>
        <v/>
      </c>
      <c r="I492" s="28"/>
      <c r="J492" s="28"/>
      <c r="K492" s="28"/>
      <c r="L492" s="28"/>
      <c r="M492" s="24">
        <f t="shared" si="29"/>
        <v>0</v>
      </c>
      <c r="N492" s="112" t="str">
        <f t="shared" si="30"/>
        <v/>
      </c>
      <c r="O492" s="31"/>
      <c r="P492" s="33" t="str">
        <f t="shared" si="31"/>
        <v/>
      </c>
      <c r="R492" s="174" t="str">
        <f t="shared" si="32"/>
        <v/>
      </c>
    </row>
    <row r="493" spans="1:18" ht="24.75" customHeight="1" x14ac:dyDescent="0.2">
      <c r="A493" s="212"/>
      <c r="B493" s="213"/>
      <c r="C493" s="214"/>
      <c r="D493" s="88"/>
      <c r="E493" s="110"/>
      <c r="F493" s="28"/>
      <c r="G493" s="28"/>
      <c r="H493" s="22" t="str">
        <f>IF(G493="","",ROUNDDOWN('Lesné celky'!$C$2*G493,2))</f>
        <v/>
      </c>
      <c r="I493" s="28"/>
      <c r="J493" s="28"/>
      <c r="K493" s="28"/>
      <c r="L493" s="28"/>
      <c r="M493" s="24">
        <f t="shared" si="29"/>
        <v>0</v>
      </c>
      <c r="N493" s="112" t="str">
        <f t="shared" si="30"/>
        <v/>
      </c>
      <c r="O493" s="31"/>
      <c r="P493" s="33" t="str">
        <f t="shared" si="31"/>
        <v/>
      </c>
      <c r="R493" s="174" t="str">
        <f t="shared" si="32"/>
        <v/>
      </c>
    </row>
    <row r="494" spans="1:18" ht="24.75" customHeight="1" x14ac:dyDescent="0.2">
      <c r="A494" s="212"/>
      <c r="B494" s="213"/>
      <c r="C494" s="214"/>
      <c r="D494" s="88"/>
      <c r="E494" s="110"/>
      <c r="F494" s="28"/>
      <c r="G494" s="28"/>
      <c r="H494" s="22" t="str">
        <f>IF(G494="","",ROUNDDOWN('Lesné celky'!$C$2*G494,2))</f>
        <v/>
      </c>
      <c r="I494" s="28"/>
      <c r="J494" s="28"/>
      <c r="K494" s="28"/>
      <c r="L494" s="28"/>
      <c r="M494" s="24">
        <f t="shared" si="29"/>
        <v>0</v>
      </c>
      <c r="N494" s="112" t="str">
        <f t="shared" si="30"/>
        <v/>
      </c>
      <c r="O494" s="31"/>
      <c r="P494" s="33" t="str">
        <f t="shared" si="31"/>
        <v/>
      </c>
      <c r="R494" s="174" t="str">
        <f t="shared" si="32"/>
        <v/>
      </c>
    </row>
    <row r="495" spans="1:18" ht="24.75" customHeight="1" x14ac:dyDescent="0.2">
      <c r="A495" s="212"/>
      <c r="B495" s="213"/>
      <c r="C495" s="214"/>
      <c r="D495" s="88"/>
      <c r="E495" s="110"/>
      <c r="F495" s="28"/>
      <c r="G495" s="28"/>
      <c r="H495" s="22" t="str">
        <f>IF(G495="","",ROUNDDOWN('Lesné celky'!$C$2*G495,2))</f>
        <v/>
      </c>
      <c r="I495" s="28"/>
      <c r="J495" s="28"/>
      <c r="K495" s="28"/>
      <c r="L495" s="28"/>
      <c r="M495" s="24">
        <f t="shared" si="29"/>
        <v>0</v>
      </c>
      <c r="N495" s="112" t="str">
        <f t="shared" si="30"/>
        <v/>
      </c>
      <c r="O495" s="31"/>
      <c r="P495" s="33" t="str">
        <f t="shared" si="31"/>
        <v/>
      </c>
      <c r="R495" s="174" t="str">
        <f t="shared" si="32"/>
        <v/>
      </c>
    </row>
    <row r="496" spans="1:18" ht="24.75" customHeight="1" x14ac:dyDescent="0.2">
      <c r="A496" s="212"/>
      <c r="B496" s="213"/>
      <c r="C496" s="214"/>
      <c r="D496" s="88"/>
      <c r="E496" s="110"/>
      <c r="F496" s="28"/>
      <c r="G496" s="28"/>
      <c r="H496" s="22" t="str">
        <f>IF(G496="","",ROUNDDOWN('Lesné celky'!$C$2*G496,2))</f>
        <v/>
      </c>
      <c r="I496" s="28"/>
      <c r="J496" s="28"/>
      <c r="K496" s="28"/>
      <c r="L496" s="28"/>
      <c r="M496" s="24">
        <f t="shared" si="29"/>
        <v>0</v>
      </c>
      <c r="N496" s="112" t="str">
        <f t="shared" si="30"/>
        <v/>
      </c>
      <c r="O496" s="31"/>
      <c r="P496" s="33" t="str">
        <f t="shared" si="31"/>
        <v/>
      </c>
      <c r="R496" s="174" t="str">
        <f t="shared" si="32"/>
        <v/>
      </c>
    </row>
    <row r="497" spans="1:18" ht="24.75" customHeight="1" x14ac:dyDescent="0.2">
      <c r="A497" s="212"/>
      <c r="B497" s="213"/>
      <c r="C497" s="214"/>
      <c r="D497" s="88"/>
      <c r="E497" s="110"/>
      <c r="F497" s="28"/>
      <c r="G497" s="28"/>
      <c r="H497" s="22" t="str">
        <f>IF(G497="","",ROUNDDOWN('Lesné celky'!$C$2*G497,2))</f>
        <v/>
      </c>
      <c r="I497" s="28"/>
      <c r="J497" s="28"/>
      <c r="K497" s="28"/>
      <c r="L497" s="28"/>
      <c r="M497" s="24">
        <f t="shared" si="29"/>
        <v>0</v>
      </c>
      <c r="N497" s="112" t="str">
        <f t="shared" si="30"/>
        <v/>
      </c>
      <c r="O497" s="31"/>
      <c r="P497" s="33" t="str">
        <f t="shared" si="31"/>
        <v/>
      </c>
      <c r="R497" s="174" t="str">
        <f t="shared" si="32"/>
        <v/>
      </c>
    </row>
    <row r="498" spans="1:18" ht="24.75" customHeight="1" x14ac:dyDescent="0.2">
      <c r="A498" s="212"/>
      <c r="B498" s="213"/>
      <c r="C498" s="214"/>
      <c r="D498" s="88"/>
      <c r="E498" s="110"/>
      <c r="F498" s="28"/>
      <c r="G498" s="28"/>
      <c r="H498" s="22" t="str">
        <f>IF(G498="","",ROUNDDOWN('Lesné celky'!$C$2*G498,2))</f>
        <v/>
      </c>
      <c r="I498" s="28"/>
      <c r="J498" s="28"/>
      <c r="K498" s="28"/>
      <c r="L498" s="28"/>
      <c r="M498" s="24">
        <f t="shared" si="29"/>
        <v>0</v>
      </c>
      <c r="N498" s="112" t="str">
        <f t="shared" si="30"/>
        <v/>
      </c>
      <c r="O498" s="31"/>
      <c r="P498" s="33" t="str">
        <f t="shared" si="31"/>
        <v/>
      </c>
      <c r="R498" s="174" t="str">
        <f t="shared" si="32"/>
        <v/>
      </c>
    </row>
    <row r="499" spans="1:18" ht="24.75" customHeight="1" x14ac:dyDescent="0.2">
      <c r="A499" s="212"/>
      <c r="B499" s="213"/>
      <c r="C499" s="214"/>
      <c r="D499" s="88"/>
      <c r="E499" s="110"/>
      <c r="F499" s="28"/>
      <c r="G499" s="28"/>
      <c r="H499" s="22" t="str">
        <f>IF(G499="","",ROUNDDOWN('Lesné celky'!$C$2*G499,2))</f>
        <v/>
      </c>
      <c r="I499" s="28"/>
      <c r="J499" s="28"/>
      <c r="K499" s="28"/>
      <c r="L499" s="28"/>
      <c r="M499" s="24">
        <f t="shared" si="29"/>
        <v>0</v>
      </c>
      <c r="N499" s="112" t="str">
        <f t="shared" si="30"/>
        <v/>
      </c>
      <c r="O499" s="31"/>
      <c r="P499" s="33" t="str">
        <f t="shared" si="31"/>
        <v/>
      </c>
      <c r="R499" s="174" t="str">
        <f t="shared" si="32"/>
        <v/>
      </c>
    </row>
    <row r="500" spans="1:18" ht="24.75" customHeight="1" x14ac:dyDescent="0.2">
      <c r="A500" s="212"/>
      <c r="B500" s="213"/>
      <c r="C500" s="214"/>
      <c r="D500" s="88"/>
      <c r="E500" s="110"/>
      <c r="F500" s="28"/>
      <c r="G500" s="28"/>
      <c r="H500" s="22" t="str">
        <f>IF(G500="","",ROUNDDOWN('Lesné celky'!$C$2*G500,2))</f>
        <v/>
      </c>
      <c r="I500" s="28"/>
      <c r="J500" s="28"/>
      <c r="K500" s="28"/>
      <c r="L500" s="28"/>
      <c r="M500" s="24">
        <f t="shared" si="29"/>
        <v>0</v>
      </c>
      <c r="N500" s="112" t="str">
        <f t="shared" si="30"/>
        <v/>
      </c>
      <c r="O500" s="31"/>
      <c r="P500" s="33" t="str">
        <f t="shared" si="31"/>
        <v/>
      </c>
      <c r="R500" s="174" t="str">
        <f t="shared" si="32"/>
        <v/>
      </c>
    </row>
    <row r="501" spans="1:18" ht="24.75" customHeight="1" x14ac:dyDescent="0.2">
      <c r="A501" s="212"/>
      <c r="B501" s="213"/>
      <c r="C501" s="214"/>
      <c r="D501" s="88"/>
      <c r="E501" s="110"/>
      <c r="F501" s="28"/>
      <c r="G501" s="28"/>
      <c r="H501" s="22" t="str">
        <f>IF(G501="","",ROUNDDOWN('Lesné celky'!$C$2*G501,2))</f>
        <v/>
      </c>
      <c r="I501" s="28"/>
      <c r="J501" s="28"/>
      <c r="K501" s="28"/>
      <c r="L501" s="28"/>
      <c r="M501" s="24">
        <f t="shared" si="29"/>
        <v>0</v>
      </c>
      <c r="N501" s="112" t="str">
        <f t="shared" si="30"/>
        <v/>
      </c>
      <c r="O501" s="31"/>
      <c r="P501" s="33" t="str">
        <f t="shared" si="31"/>
        <v/>
      </c>
      <c r="R501" s="174" t="str">
        <f t="shared" si="32"/>
        <v/>
      </c>
    </row>
    <row r="502" spans="1:18" ht="24.75" customHeight="1" x14ac:dyDescent="0.2">
      <c r="A502" s="212"/>
      <c r="B502" s="213"/>
      <c r="C502" s="214"/>
      <c r="D502" s="88"/>
      <c r="E502" s="110"/>
      <c r="F502" s="28"/>
      <c r="G502" s="28"/>
      <c r="H502" s="22" t="str">
        <f>IF(G502="","",ROUNDDOWN('Lesné celky'!$C$2*G502,2))</f>
        <v/>
      </c>
      <c r="I502" s="28"/>
      <c r="J502" s="28"/>
      <c r="K502" s="28"/>
      <c r="L502" s="28"/>
      <c r="M502" s="24">
        <f t="shared" si="29"/>
        <v>0</v>
      </c>
      <c r="N502" s="112" t="str">
        <f t="shared" si="30"/>
        <v/>
      </c>
      <c r="O502" s="31"/>
      <c r="P502" s="33" t="str">
        <f t="shared" si="31"/>
        <v/>
      </c>
      <c r="R502" s="174" t="str">
        <f t="shared" si="32"/>
        <v/>
      </c>
    </row>
    <row r="503" spans="1:18" ht="24.75" customHeight="1" x14ac:dyDescent="0.2">
      <c r="A503" s="212"/>
      <c r="B503" s="213"/>
      <c r="C503" s="214"/>
      <c r="D503" s="88"/>
      <c r="E503" s="110"/>
      <c r="F503" s="28"/>
      <c r="G503" s="28"/>
      <c r="H503" s="22" t="str">
        <f>IF(G503="","",ROUNDDOWN('Lesné celky'!$C$2*G503,2))</f>
        <v/>
      </c>
      <c r="I503" s="28"/>
      <c r="J503" s="28"/>
      <c r="K503" s="28"/>
      <c r="L503" s="28"/>
      <c r="M503" s="24">
        <f t="shared" si="29"/>
        <v>0</v>
      </c>
      <c r="N503" s="112" t="str">
        <f t="shared" si="30"/>
        <v/>
      </c>
      <c r="O503" s="31"/>
      <c r="P503" s="33" t="str">
        <f t="shared" si="31"/>
        <v/>
      </c>
      <c r="R503" s="174" t="str">
        <f t="shared" si="32"/>
        <v/>
      </c>
    </row>
    <row r="504" spans="1:18" ht="24.75" customHeight="1" x14ac:dyDescent="0.2">
      <c r="A504" s="212"/>
      <c r="B504" s="213"/>
      <c r="C504" s="214"/>
      <c r="D504" s="88"/>
      <c r="E504" s="110"/>
      <c r="F504" s="28"/>
      <c r="G504" s="28"/>
      <c r="H504" s="22" t="str">
        <f>IF(G504="","",ROUNDDOWN('Lesné celky'!$C$2*G504,2))</f>
        <v/>
      </c>
      <c r="I504" s="28"/>
      <c r="J504" s="28"/>
      <c r="K504" s="28"/>
      <c r="L504" s="28"/>
      <c r="M504" s="24">
        <f t="shared" si="29"/>
        <v>0</v>
      </c>
      <c r="N504" s="112" t="str">
        <f t="shared" si="30"/>
        <v/>
      </c>
      <c r="O504" s="31"/>
      <c r="P504" s="33" t="str">
        <f t="shared" si="31"/>
        <v/>
      </c>
      <c r="R504" s="174" t="str">
        <f t="shared" si="32"/>
        <v/>
      </c>
    </row>
    <row r="505" spans="1:18" ht="24.75" customHeight="1" x14ac:dyDescent="0.2">
      <c r="A505" s="212"/>
      <c r="B505" s="213"/>
      <c r="C505" s="214"/>
      <c r="D505" s="88"/>
      <c r="E505" s="110"/>
      <c r="F505" s="28"/>
      <c r="G505" s="28"/>
      <c r="H505" s="22" t="str">
        <f>IF(G505="","",ROUNDDOWN('Lesné celky'!$C$2*G505,2))</f>
        <v/>
      </c>
      <c r="I505" s="28"/>
      <c r="J505" s="28"/>
      <c r="K505" s="28"/>
      <c r="L505" s="28"/>
      <c r="M505" s="24">
        <f t="shared" si="29"/>
        <v>0</v>
      </c>
      <c r="N505" s="112" t="str">
        <f t="shared" si="30"/>
        <v/>
      </c>
      <c r="O505" s="31"/>
      <c r="P505" s="33" t="str">
        <f t="shared" si="31"/>
        <v/>
      </c>
      <c r="R505" s="174" t="str">
        <f t="shared" si="32"/>
        <v/>
      </c>
    </row>
    <row r="506" spans="1:18" ht="24.75" customHeight="1" x14ac:dyDescent="0.2">
      <c r="A506" s="212"/>
      <c r="B506" s="213"/>
      <c r="C506" s="214"/>
      <c r="D506" s="88"/>
      <c r="E506" s="110"/>
      <c r="F506" s="28"/>
      <c r="G506" s="28"/>
      <c r="H506" s="22" t="str">
        <f>IF(G506="","",ROUNDDOWN('Lesné celky'!$C$2*G506,2))</f>
        <v/>
      </c>
      <c r="I506" s="28"/>
      <c r="J506" s="28"/>
      <c r="K506" s="28"/>
      <c r="L506" s="28"/>
      <c r="M506" s="24">
        <f t="shared" si="29"/>
        <v>0</v>
      </c>
      <c r="N506" s="112" t="str">
        <f t="shared" si="30"/>
        <v/>
      </c>
      <c r="O506" s="31"/>
      <c r="P506" s="33" t="str">
        <f t="shared" si="31"/>
        <v/>
      </c>
      <c r="R506" s="174" t="str">
        <f t="shared" si="32"/>
        <v/>
      </c>
    </row>
    <row r="507" spans="1:18" ht="24.75" customHeight="1" x14ac:dyDescent="0.2">
      <c r="A507" s="212"/>
      <c r="B507" s="213"/>
      <c r="C507" s="214"/>
      <c r="D507" s="88"/>
      <c r="E507" s="110"/>
      <c r="F507" s="28"/>
      <c r="G507" s="28"/>
      <c r="H507" s="22" t="str">
        <f>IF(G507="","",ROUNDDOWN('Lesné celky'!$C$2*G507,2))</f>
        <v/>
      </c>
      <c r="I507" s="28"/>
      <c r="J507" s="28"/>
      <c r="K507" s="28"/>
      <c r="L507" s="28"/>
      <c r="M507" s="24">
        <f t="shared" si="29"/>
        <v>0</v>
      </c>
      <c r="N507" s="112" t="str">
        <f t="shared" si="30"/>
        <v/>
      </c>
      <c r="O507" s="31"/>
      <c r="P507" s="33" t="str">
        <f t="shared" si="31"/>
        <v/>
      </c>
      <c r="R507" s="174" t="str">
        <f t="shared" si="32"/>
        <v/>
      </c>
    </row>
    <row r="508" spans="1:18" ht="24.75" customHeight="1" x14ac:dyDescent="0.2">
      <c r="A508" s="212"/>
      <c r="B508" s="213"/>
      <c r="C508" s="214"/>
      <c r="D508" s="88"/>
      <c r="E508" s="110"/>
      <c r="F508" s="28"/>
      <c r="G508" s="28"/>
      <c r="H508" s="22" t="str">
        <f>IF(G508="","",ROUNDDOWN('Lesné celky'!$C$2*G508,2))</f>
        <v/>
      </c>
      <c r="I508" s="28"/>
      <c r="J508" s="28"/>
      <c r="K508" s="28"/>
      <c r="L508" s="28"/>
      <c r="M508" s="24">
        <f t="shared" si="29"/>
        <v>0</v>
      </c>
      <c r="N508" s="112" t="str">
        <f t="shared" si="30"/>
        <v/>
      </c>
      <c r="O508" s="31"/>
      <c r="P508" s="33" t="str">
        <f t="shared" si="31"/>
        <v/>
      </c>
      <c r="R508" s="174" t="str">
        <f t="shared" si="32"/>
        <v/>
      </c>
    </row>
    <row r="509" spans="1:18" ht="24.75" customHeight="1" x14ac:dyDescent="0.2">
      <c r="A509" s="212"/>
      <c r="B509" s="213"/>
      <c r="C509" s="214"/>
      <c r="D509" s="88"/>
      <c r="E509" s="110"/>
      <c r="F509" s="28"/>
      <c r="G509" s="28"/>
      <c r="H509" s="22" t="str">
        <f>IF(G509="","",ROUNDDOWN('Lesné celky'!$C$2*G509,2))</f>
        <v/>
      </c>
      <c r="I509" s="28"/>
      <c r="J509" s="28"/>
      <c r="K509" s="28"/>
      <c r="L509" s="28"/>
      <c r="M509" s="24">
        <f t="shared" si="29"/>
        <v>0</v>
      </c>
      <c r="N509" s="112" t="str">
        <f t="shared" si="30"/>
        <v/>
      </c>
      <c r="O509" s="31"/>
      <c r="P509" s="33" t="str">
        <f t="shared" si="31"/>
        <v/>
      </c>
      <c r="R509" s="174" t="str">
        <f t="shared" si="32"/>
        <v/>
      </c>
    </row>
    <row r="510" spans="1:18" ht="24.75" customHeight="1" x14ac:dyDescent="0.2">
      <c r="A510" s="212"/>
      <c r="B510" s="213"/>
      <c r="C510" s="214"/>
      <c r="D510" s="88"/>
      <c r="E510" s="110"/>
      <c r="F510" s="28"/>
      <c r="G510" s="28"/>
      <c r="H510" s="22" t="str">
        <f>IF(G510="","",ROUNDDOWN('Lesné celky'!$C$2*G510,2))</f>
        <v/>
      </c>
      <c r="I510" s="28"/>
      <c r="J510" s="28"/>
      <c r="K510" s="28"/>
      <c r="L510" s="28"/>
      <c r="M510" s="24">
        <f t="shared" si="29"/>
        <v>0</v>
      </c>
      <c r="N510" s="112" t="str">
        <f t="shared" si="30"/>
        <v/>
      </c>
      <c r="O510" s="31"/>
      <c r="P510" s="33" t="str">
        <f t="shared" si="31"/>
        <v/>
      </c>
      <c r="R510" s="174" t="str">
        <f t="shared" si="32"/>
        <v/>
      </c>
    </row>
    <row r="511" spans="1:18" ht="24.75" customHeight="1" x14ac:dyDescent="0.2">
      <c r="A511" s="212"/>
      <c r="B511" s="213"/>
      <c r="C511" s="214"/>
      <c r="D511" s="88"/>
      <c r="E511" s="110"/>
      <c r="F511" s="28"/>
      <c r="G511" s="28"/>
      <c r="H511" s="22" t="str">
        <f>IF(G511="","",ROUNDDOWN('Lesné celky'!$C$2*G511,2))</f>
        <v/>
      </c>
      <c r="I511" s="28"/>
      <c r="J511" s="28"/>
      <c r="K511" s="28"/>
      <c r="L511" s="28"/>
      <c r="M511" s="24">
        <f t="shared" si="29"/>
        <v>0</v>
      </c>
      <c r="N511" s="112" t="str">
        <f t="shared" si="30"/>
        <v/>
      </c>
      <c r="O511" s="31"/>
      <c r="P511" s="33" t="str">
        <f t="shared" si="31"/>
        <v/>
      </c>
      <c r="R511" s="174" t="str">
        <f t="shared" si="32"/>
        <v/>
      </c>
    </row>
    <row r="512" spans="1:18" ht="24.75" customHeight="1" x14ac:dyDescent="0.2">
      <c r="A512" s="212"/>
      <c r="B512" s="213"/>
      <c r="C512" s="214"/>
      <c r="D512" s="88"/>
      <c r="E512" s="110"/>
      <c r="F512" s="28"/>
      <c r="G512" s="28"/>
      <c r="H512" s="22" t="str">
        <f>IF(G512="","",ROUNDDOWN('Lesné celky'!$C$2*G512,2))</f>
        <v/>
      </c>
      <c r="I512" s="28"/>
      <c r="J512" s="28"/>
      <c r="K512" s="28"/>
      <c r="L512" s="28"/>
      <c r="M512" s="24">
        <f t="shared" si="29"/>
        <v>0</v>
      </c>
      <c r="N512" s="112" t="str">
        <f t="shared" si="30"/>
        <v/>
      </c>
      <c r="O512" s="31"/>
      <c r="P512" s="33" t="str">
        <f t="shared" si="31"/>
        <v/>
      </c>
      <c r="R512" s="174" t="str">
        <f t="shared" si="32"/>
        <v/>
      </c>
    </row>
    <row r="513" spans="1:18" ht="24.75" customHeight="1" x14ac:dyDescent="0.2">
      <c r="A513" s="212"/>
      <c r="B513" s="213"/>
      <c r="C513" s="214"/>
      <c r="D513" s="88"/>
      <c r="E513" s="110"/>
      <c r="F513" s="28"/>
      <c r="G513" s="28"/>
      <c r="H513" s="22" t="str">
        <f>IF(G513="","",ROUNDDOWN('Lesné celky'!$C$2*G513,2))</f>
        <v/>
      </c>
      <c r="I513" s="28"/>
      <c r="J513" s="28"/>
      <c r="K513" s="28"/>
      <c r="L513" s="28"/>
      <c r="M513" s="24">
        <f t="shared" si="29"/>
        <v>0</v>
      </c>
      <c r="N513" s="112" t="str">
        <f t="shared" si="30"/>
        <v/>
      </c>
      <c r="O513" s="31"/>
      <c r="P513" s="33" t="str">
        <f t="shared" si="31"/>
        <v/>
      </c>
      <c r="R513" s="174" t="str">
        <f t="shared" si="32"/>
        <v/>
      </c>
    </row>
    <row r="514" spans="1:18" ht="24.75" customHeight="1" x14ac:dyDescent="0.2">
      <c r="A514" s="212"/>
      <c r="B514" s="213"/>
      <c r="C514" s="214"/>
      <c r="D514" s="88"/>
      <c r="E514" s="110"/>
      <c r="F514" s="28"/>
      <c r="G514" s="28"/>
      <c r="H514" s="22" t="str">
        <f>IF(G514="","",ROUNDDOWN('Lesné celky'!$C$2*G514,2))</f>
        <v/>
      </c>
      <c r="I514" s="28"/>
      <c r="J514" s="28"/>
      <c r="K514" s="28"/>
      <c r="L514" s="28"/>
      <c r="M514" s="24">
        <f t="shared" ref="M514:M577" si="33">SUM(I514:L514)</f>
        <v>0</v>
      </c>
      <c r="N514" s="112" t="str">
        <f t="shared" ref="N514:N577" si="34">IF(ROUNDDOWN(F514*G514,2)-ROUNDDOWN(SUM(I514:L514),2)=0,"","zlý súčet")</f>
        <v/>
      </c>
      <c r="O514" s="31"/>
      <c r="P514" s="33" t="str">
        <f t="shared" si="31"/>
        <v/>
      </c>
      <c r="R514" s="174" t="str">
        <f t="shared" si="32"/>
        <v/>
      </c>
    </row>
    <row r="515" spans="1:18" ht="24.75" customHeight="1" x14ac:dyDescent="0.2">
      <c r="A515" s="212"/>
      <c r="B515" s="213"/>
      <c r="C515" s="214"/>
      <c r="D515" s="88"/>
      <c r="E515" s="110"/>
      <c r="F515" s="28"/>
      <c r="G515" s="28"/>
      <c r="H515" s="22" t="str">
        <f>IF(G515="","",ROUNDDOWN('Lesné celky'!$C$2*G515,2))</f>
        <v/>
      </c>
      <c r="I515" s="28"/>
      <c r="J515" s="28"/>
      <c r="K515" s="28"/>
      <c r="L515" s="28"/>
      <c r="M515" s="24">
        <f t="shared" si="33"/>
        <v>0</v>
      </c>
      <c r="N515" s="112" t="str">
        <f t="shared" si="34"/>
        <v/>
      </c>
      <c r="O515" s="31"/>
      <c r="P515" s="33" t="str">
        <f t="shared" si="31"/>
        <v/>
      </c>
      <c r="R515" s="174" t="str">
        <f t="shared" si="32"/>
        <v/>
      </c>
    </row>
    <row r="516" spans="1:18" ht="24.75" customHeight="1" x14ac:dyDescent="0.2">
      <c r="A516" s="212"/>
      <c r="B516" s="213"/>
      <c r="C516" s="214"/>
      <c r="D516" s="88"/>
      <c r="E516" s="110"/>
      <c r="F516" s="28"/>
      <c r="G516" s="28"/>
      <c r="H516" s="22" t="str">
        <f>IF(G516="","",ROUNDDOWN('Lesné celky'!$C$2*G516,2))</f>
        <v/>
      </c>
      <c r="I516" s="28"/>
      <c r="J516" s="28"/>
      <c r="K516" s="28"/>
      <c r="L516" s="28"/>
      <c r="M516" s="24">
        <f t="shared" si="33"/>
        <v>0</v>
      </c>
      <c r="N516" s="112" t="str">
        <f t="shared" si="34"/>
        <v/>
      </c>
      <c r="O516" s="31"/>
      <c r="P516" s="33" t="str">
        <f t="shared" si="31"/>
        <v/>
      </c>
      <c r="R516" s="174" t="str">
        <f t="shared" si="32"/>
        <v/>
      </c>
    </row>
    <row r="517" spans="1:18" ht="24.75" customHeight="1" x14ac:dyDescent="0.2">
      <c r="A517" s="212"/>
      <c r="B517" s="213"/>
      <c r="C517" s="214"/>
      <c r="D517" s="88"/>
      <c r="E517" s="110"/>
      <c r="F517" s="28"/>
      <c r="G517" s="28"/>
      <c r="H517" s="22" t="str">
        <f>IF(G517="","",ROUNDDOWN('Lesné celky'!$C$2*G517,2))</f>
        <v/>
      </c>
      <c r="I517" s="28"/>
      <c r="J517" s="28"/>
      <c r="K517" s="28"/>
      <c r="L517" s="28"/>
      <c r="M517" s="24">
        <f t="shared" si="33"/>
        <v>0</v>
      </c>
      <c r="N517" s="112" t="str">
        <f t="shared" si="34"/>
        <v/>
      </c>
      <c r="O517" s="31"/>
      <c r="P517" s="33" t="str">
        <f t="shared" si="31"/>
        <v/>
      </c>
      <c r="R517" s="174" t="str">
        <f t="shared" si="32"/>
        <v/>
      </c>
    </row>
    <row r="518" spans="1:18" ht="24.75" customHeight="1" x14ac:dyDescent="0.2">
      <c r="A518" s="212"/>
      <c r="B518" s="213"/>
      <c r="C518" s="214"/>
      <c r="D518" s="88"/>
      <c r="E518" s="110"/>
      <c r="F518" s="28"/>
      <c r="G518" s="28"/>
      <c r="H518" s="22" t="str">
        <f>IF(G518="","",ROUNDDOWN('Lesné celky'!$C$2*G518,2))</f>
        <v/>
      </c>
      <c r="I518" s="28"/>
      <c r="J518" s="28"/>
      <c r="K518" s="28"/>
      <c r="L518" s="28"/>
      <c r="M518" s="24">
        <f t="shared" si="33"/>
        <v>0</v>
      </c>
      <c r="N518" s="112" t="str">
        <f t="shared" si="34"/>
        <v/>
      </c>
      <c r="O518" s="31"/>
      <c r="P518" s="33" t="str">
        <f t="shared" si="31"/>
        <v/>
      </c>
      <c r="R518" s="174" t="str">
        <f t="shared" si="32"/>
        <v/>
      </c>
    </row>
    <row r="519" spans="1:18" ht="24.75" customHeight="1" x14ac:dyDescent="0.2">
      <c r="A519" s="212"/>
      <c r="B519" s="213"/>
      <c r="C519" s="214"/>
      <c r="D519" s="88"/>
      <c r="E519" s="110"/>
      <c r="F519" s="28"/>
      <c r="G519" s="28"/>
      <c r="H519" s="22" t="str">
        <f>IF(G519="","",ROUNDDOWN('Lesné celky'!$C$2*G519,2))</f>
        <v/>
      </c>
      <c r="I519" s="28"/>
      <c r="J519" s="28"/>
      <c r="K519" s="28"/>
      <c r="L519" s="28"/>
      <c r="M519" s="24">
        <f t="shared" si="33"/>
        <v>0</v>
      </c>
      <c r="N519" s="112" t="str">
        <f t="shared" si="34"/>
        <v/>
      </c>
      <c r="O519" s="31"/>
      <c r="P519" s="33" t="str">
        <f t="shared" si="31"/>
        <v/>
      </c>
      <c r="R519" s="174" t="str">
        <f t="shared" si="32"/>
        <v/>
      </c>
    </row>
    <row r="520" spans="1:18" ht="24.75" customHeight="1" x14ac:dyDescent="0.2">
      <c r="A520" s="212"/>
      <c r="B520" s="213"/>
      <c r="C520" s="214"/>
      <c r="D520" s="88"/>
      <c r="E520" s="110"/>
      <c r="F520" s="28"/>
      <c r="G520" s="28"/>
      <c r="H520" s="22" t="str">
        <f>IF(G520="","",ROUNDDOWN('Lesné celky'!$C$2*G520,2))</f>
        <v/>
      </c>
      <c r="I520" s="28"/>
      <c r="J520" s="28"/>
      <c r="K520" s="28"/>
      <c r="L520" s="28"/>
      <c r="M520" s="24">
        <f t="shared" si="33"/>
        <v>0</v>
      </c>
      <c r="N520" s="112" t="str">
        <f t="shared" si="34"/>
        <v/>
      </c>
      <c r="O520" s="31"/>
      <c r="P520" s="33" t="str">
        <f t="shared" si="31"/>
        <v/>
      </c>
      <c r="R520" s="174" t="str">
        <f t="shared" si="32"/>
        <v/>
      </c>
    </row>
    <row r="521" spans="1:18" ht="24.75" customHeight="1" x14ac:dyDescent="0.2">
      <c r="A521" s="212"/>
      <c r="B521" s="213"/>
      <c r="C521" s="214"/>
      <c r="D521" s="88"/>
      <c r="E521" s="110"/>
      <c r="F521" s="28"/>
      <c r="G521" s="28"/>
      <c r="H521" s="22" t="str">
        <f>IF(G521="","",ROUNDDOWN('Lesné celky'!$C$2*G521,2))</f>
        <v/>
      </c>
      <c r="I521" s="28"/>
      <c r="J521" s="28"/>
      <c r="K521" s="28"/>
      <c r="L521" s="28"/>
      <c r="M521" s="24">
        <f t="shared" si="33"/>
        <v>0</v>
      </c>
      <c r="N521" s="112" t="str">
        <f t="shared" si="34"/>
        <v/>
      </c>
      <c r="O521" s="31"/>
      <c r="P521" s="33" t="str">
        <f t="shared" si="31"/>
        <v/>
      </c>
      <c r="R521" s="174" t="str">
        <f t="shared" si="32"/>
        <v/>
      </c>
    </row>
    <row r="522" spans="1:18" ht="24.75" customHeight="1" x14ac:dyDescent="0.2">
      <c r="A522" s="212"/>
      <c r="B522" s="213"/>
      <c r="C522" s="214"/>
      <c r="D522" s="88"/>
      <c r="E522" s="110"/>
      <c r="F522" s="28"/>
      <c r="G522" s="28"/>
      <c r="H522" s="22" t="str">
        <f>IF(G522="","",ROUNDDOWN('Lesné celky'!$C$2*G522,2))</f>
        <v/>
      </c>
      <c r="I522" s="28"/>
      <c r="J522" s="28"/>
      <c r="K522" s="28"/>
      <c r="L522" s="28"/>
      <c r="M522" s="24">
        <f t="shared" si="33"/>
        <v>0</v>
      </c>
      <c r="N522" s="112" t="str">
        <f t="shared" si="34"/>
        <v/>
      </c>
      <c r="O522" s="31"/>
      <c r="P522" s="33" t="str">
        <f t="shared" si="31"/>
        <v/>
      </c>
      <c r="R522" s="174" t="str">
        <f t="shared" si="32"/>
        <v/>
      </c>
    </row>
    <row r="523" spans="1:18" ht="24.75" customHeight="1" x14ac:dyDescent="0.2">
      <c r="A523" s="212"/>
      <c r="B523" s="213"/>
      <c r="C523" s="214"/>
      <c r="D523" s="88"/>
      <c r="E523" s="110"/>
      <c r="F523" s="28"/>
      <c r="G523" s="28"/>
      <c r="H523" s="22" t="str">
        <f>IF(G523="","",ROUNDDOWN('Lesné celky'!$C$2*G523,2))</f>
        <v/>
      </c>
      <c r="I523" s="28"/>
      <c r="J523" s="28"/>
      <c r="K523" s="28"/>
      <c r="L523" s="28"/>
      <c r="M523" s="24">
        <f t="shared" si="33"/>
        <v>0</v>
      </c>
      <c r="N523" s="112" t="str">
        <f t="shared" si="34"/>
        <v/>
      </c>
      <c r="O523" s="31"/>
      <c r="P523" s="33" t="str">
        <f t="shared" si="31"/>
        <v/>
      </c>
      <c r="R523" s="174" t="str">
        <f t="shared" si="32"/>
        <v/>
      </c>
    </row>
    <row r="524" spans="1:18" ht="24.75" customHeight="1" x14ac:dyDescent="0.2">
      <c r="A524" s="212"/>
      <c r="B524" s="213"/>
      <c r="C524" s="214"/>
      <c r="D524" s="88"/>
      <c r="E524" s="110"/>
      <c r="F524" s="28"/>
      <c r="G524" s="28"/>
      <c r="H524" s="22" t="str">
        <f>IF(G524="","",ROUNDDOWN('Lesné celky'!$C$2*G524,2))</f>
        <v/>
      </c>
      <c r="I524" s="28"/>
      <c r="J524" s="28"/>
      <c r="K524" s="28"/>
      <c r="L524" s="28"/>
      <c r="M524" s="24">
        <f t="shared" si="33"/>
        <v>0</v>
      </c>
      <c r="N524" s="112" t="str">
        <f t="shared" si="34"/>
        <v/>
      </c>
      <c r="O524" s="31"/>
      <c r="P524" s="33" t="str">
        <f t="shared" si="31"/>
        <v/>
      </c>
      <c r="R524" s="174" t="str">
        <f t="shared" si="32"/>
        <v/>
      </c>
    </row>
    <row r="525" spans="1:18" ht="24.75" customHeight="1" x14ac:dyDescent="0.2">
      <c r="A525" s="212"/>
      <c r="B525" s="213"/>
      <c r="C525" s="214"/>
      <c r="D525" s="88"/>
      <c r="E525" s="110"/>
      <c r="F525" s="28"/>
      <c r="G525" s="28"/>
      <c r="H525" s="22" t="str">
        <f>IF(G525="","",ROUNDDOWN('Lesné celky'!$C$2*G525,2))</f>
        <v/>
      </c>
      <c r="I525" s="28"/>
      <c r="J525" s="28"/>
      <c r="K525" s="28"/>
      <c r="L525" s="28"/>
      <c r="M525" s="24">
        <f t="shared" si="33"/>
        <v>0</v>
      </c>
      <c r="N525" s="112" t="str">
        <f t="shared" si="34"/>
        <v/>
      </c>
      <c r="O525" s="31"/>
      <c r="P525" s="33" t="str">
        <f t="shared" si="31"/>
        <v/>
      </c>
      <c r="R525" s="174" t="str">
        <f t="shared" si="32"/>
        <v/>
      </c>
    </row>
    <row r="526" spans="1:18" ht="24.75" customHeight="1" x14ac:dyDescent="0.2">
      <c r="A526" s="212"/>
      <c r="B526" s="213"/>
      <c r="C526" s="214"/>
      <c r="D526" s="88"/>
      <c r="E526" s="110"/>
      <c r="F526" s="28"/>
      <c r="G526" s="28"/>
      <c r="H526" s="22" t="str">
        <f>IF(G526="","",ROUNDDOWN('Lesné celky'!$C$2*G526,2))</f>
        <v/>
      </c>
      <c r="I526" s="28"/>
      <c r="J526" s="28"/>
      <c r="K526" s="28"/>
      <c r="L526" s="28"/>
      <c r="M526" s="24">
        <f t="shared" si="33"/>
        <v>0</v>
      </c>
      <c r="N526" s="112" t="str">
        <f t="shared" si="34"/>
        <v/>
      </c>
      <c r="O526" s="31"/>
      <c r="P526" s="33" t="str">
        <f t="shared" si="31"/>
        <v/>
      </c>
      <c r="R526" s="174" t="str">
        <f t="shared" si="32"/>
        <v/>
      </c>
    </row>
    <row r="527" spans="1:18" ht="24.75" customHeight="1" x14ac:dyDescent="0.2">
      <c r="A527" s="212"/>
      <c r="B527" s="213"/>
      <c r="C527" s="214"/>
      <c r="D527" s="88"/>
      <c r="E527" s="110"/>
      <c r="F527" s="28"/>
      <c r="G527" s="28"/>
      <c r="H527" s="22" t="str">
        <f>IF(G527="","",ROUNDDOWN('Lesné celky'!$C$2*G527,2))</f>
        <v/>
      </c>
      <c r="I527" s="28"/>
      <c r="J527" s="28"/>
      <c r="K527" s="28"/>
      <c r="L527" s="28"/>
      <c r="M527" s="24">
        <f t="shared" si="33"/>
        <v>0</v>
      </c>
      <c r="N527" s="112" t="str">
        <f t="shared" si="34"/>
        <v/>
      </c>
      <c r="O527" s="31"/>
      <c r="P527" s="33" t="str">
        <f t="shared" si="31"/>
        <v/>
      </c>
      <c r="R527" s="174" t="str">
        <f t="shared" si="32"/>
        <v/>
      </c>
    </row>
    <row r="528" spans="1:18" ht="24.75" customHeight="1" x14ac:dyDescent="0.2">
      <c r="A528" s="212"/>
      <c r="B528" s="213"/>
      <c r="C528" s="214"/>
      <c r="D528" s="88"/>
      <c r="E528" s="110"/>
      <c r="F528" s="28"/>
      <c r="G528" s="28"/>
      <c r="H528" s="22" t="str">
        <f>IF(G528="","",ROUNDDOWN('Lesné celky'!$C$2*G528,2))</f>
        <v/>
      </c>
      <c r="I528" s="28"/>
      <c r="J528" s="28"/>
      <c r="K528" s="28"/>
      <c r="L528" s="28"/>
      <c r="M528" s="24">
        <f t="shared" si="33"/>
        <v>0</v>
      </c>
      <c r="N528" s="112" t="str">
        <f t="shared" si="34"/>
        <v/>
      </c>
      <c r="O528" s="31"/>
      <c r="P528" s="33" t="str">
        <f t="shared" si="31"/>
        <v/>
      </c>
      <c r="R528" s="174" t="str">
        <f t="shared" si="32"/>
        <v/>
      </c>
    </row>
    <row r="529" spans="1:18" ht="24.75" customHeight="1" x14ac:dyDescent="0.2">
      <c r="A529" s="212"/>
      <c r="B529" s="213"/>
      <c r="C529" s="214"/>
      <c r="D529" s="88"/>
      <c r="E529" s="110"/>
      <c r="F529" s="28"/>
      <c r="G529" s="28"/>
      <c r="H529" s="22" t="str">
        <f>IF(G529="","",ROUNDDOWN('Lesné celky'!$C$2*G529,2))</f>
        <v/>
      </c>
      <c r="I529" s="28"/>
      <c r="J529" s="28"/>
      <c r="K529" s="28"/>
      <c r="L529" s="28"/>
      <c r="M529" s="24">
        <f t="shared" si="33"/>
        <v>0</v>
      </c>
      <c r="N529" s="112" t="str">
        <f t="shared" si="34"/>
        <v/>
      </c>
      <c r="O529" s="31"/>
      <c r="P529" s="33" t="str">
        <f t="shared" si="31"/>
        <v/>
      </c>
      <c r="R529" s="174" t="str">
        <f t="shared" si="32"/>
        <v/>
      </c>
    </row>
    <row r="530" spans="1:18" ht="24.75" customHeight="1" x14ac:dyDescent="0.2">
      <c r="A530" s="212"/>
      <c r="B530" s="213"/>
      <c r="C530" s="214"/>
      <c r="D530" s="88"/>
      <c r="E530" s="110"/>
      <c r="F530" s="28"/>
      <c r="G530" s="28"/>
      <c r="H530" s="22" t="str">
        <f>IF(G530="","",ROUNDDOWN('Lesné celky'!$C$2*G530,2))</f>
        <v/>
      </c>
      <c r="I530" s="28"/>
      <c r="J530" s="28"/>
      <c r="K530" s="28"/>
      <c r="L530" s="28"/>
      <c r="M530" s="24">
        <f t="shared" si="33"/>
        <v>0</v>
      </c>
      <c r="N530" s="112" t="str">
        <f t="shared" si="34"/>
        <v/>
      </c>
      <c r="O530" s="31"/>
      <c r="P530" s="33" t="str">
        <f t="shared" si="31"/>
        <v/>
      </c>
      <c r="R530" s="174" t="str">
        <f t="shared" si="32"/>
        <v/>
      </c>
    </row>
    <row r="531" spans="1:18" ht="24.75" customHeight="1" x14ac:dyDescent="0.2">
      <c r="A531" s="212"/>
      <c r="B531" s="213"/>
      <c r="C531" s="214"/>
      <c r="D531" s="88"/>
      <c r="E531" s="110"/>
      <c r="F531" s="28"/>
      <c r="G531" s="28"/>
      <c r="H531" s="22" t="str">
        <f>IF(G531="","",ROUNDDOWN('Lesné celky'!$C$2*G531,2))</f>
        <v/>
      </c>
      <c r="I531" s="28"/>
      <c r="J531" s="28"/>
      <c r="K531" s="28"/>
      <c r="L531" s="28"/>
      <c r="M531" s="24">
        <f t="shared" si="33"/>
        <v>0</v>
      </c>
      <c r="N531" s="112" t="str">
        <f t="shared" si="34"/>
        <v/>
      </c>
      <c r="O531" s="31"/>
      <c r="P531" s="33" t="str">
        <f t="shared" si="31"/>
        <v/>
      </c>
      <c r="R531" s="174" t="str">
        <f t="shared" si="32"/>
        <v/>
      </c>
    </row>
    <row r="532" spans="1:18" ht="24.75" customHeight="1" x14ac:dyDescent="0.2">
      <c r="A532" s="212"/>
      <c r="B532" s="213"/>
      <c r="C532" s="214"/>
      <c r="D532" s="88"/>
      <c r="E532" s="110"/>
      <c r="F532" s="28"/>
      <c r="G532" s="28"/>
      <c r="H532" s="22" t="str">
        <f>IF(G532="","",ROUNDDOWN('Lesné celky'!$C$2*G532,2))</f>
        <v/>
      </c>
      <c r="I532" s="28"/>
      <c r="J532" s="28"/>
      <c r="K532" s="28"/>
      <c r="L532" s="28"/>
      <c r="M532" s="24">
        <f t="shared" si="33"/>
        <v>0</v>
      </c>
      <c r="N532" s="112" t="str">
        <f t="shared" si="34"/>
        <v/>
      </c>
      <c r="O532" s="31"/>
      <c r="P532" s="33" t="str">
        <f t="shared" ref="P532:P595" si="35">IF(H532="","",H532-O532)</f>
        <v/>
      </c>
      <c r="R532" s="174" t="str">
        <f t="shared" ref="R532:R595" si="36">IF(AND(H532&lt;&gt;"",OR(E532="",D532="",A532="")),"nekorektne zadané údaje","")</f>
        <v/>
      </c>
    </row>
    <row r="533" spans="1:18" ht="24.75" customHeight="1" x14ac:dyDescent="0.2">
      <c r="A533" s="212"/>
      <c r="B533" s="213"/>
      <c r="C533" s="214"/>
      <c r="D533" s="88"/>
      <c r="E533" s="110"/>
      <c r="F533" s="28"/>
      <c r="G533" s="28"/>
      <c r="H533" s="22" t="str">
        <f>IF(G533="","",ROUNDDOWN('Lesné celky'!$C$2*G533,2))</f>
        <v/>
      </c>
      <c r="I533" s="28"/>
      <c r="J533" s="28"/>
      <c r="K533" s="28"/>
      <c r="L533" s="28"/>
      <c r="M533" s="24">
        <f t="shared" si="33"/>
        <v>0</v>
      </c>
      <c r="N533" s="112" t="str">
        <f t="shared" si="34"/>
        <v/>
      </c>
      <c r="O533" s="31"/>
      <c r="P533" s="33" t="str">
        <f t="shared" si="35"/>
        <v/>
      </c>
      <c r="R533" s="174" t="str">
        <f t="shared" si="36"/>
        <v/>
      </c>
    </row>
    <row r="534" spans="1:18" ht="24.75" customHeight="1" x14ac:dyDescent="0.2">
      <c r="A534" s="212"/>
      <c r="B534" s="213"/>
      <c r="C534" s="214"/>
      <c r="D534" s="88"/>
      <c r="E534" s="110"/>
      <c r="F534" s="28"/>
      <c r="G534" s="28"/>
      <c r="H534" s="22" t="str">
        <f>IF(G534="","",ROUNDDOWN('Lesné celky'!$C$2*G534,2))</f>
        <v/>
      </c>
      <c r="I534" s="28"/>
      <c r="J534" s="28"/>
      <c r="K534" s="28"/>
      <c r="L534" s="28"/>
      <c r="M534" s="24">
        <f t="shared" si="33"/>
        <v>0</v>
      </c>
      <c r="N534" s="112" t="str">
        <f t="shared" si="34"/>
        <v/>
      </c>
      <c r="O534" s="31"/>
      <c r="P534" s="33" t="str">
        <f t="shared" si="35"/>
        <v/>
      </c>
      <c r="R534" s="174" t="str">
        <f t="shared" si="36"/>
        <v/>
      </c>
    </row>
    <row r="535" spans="1:18" ht="24.75" customHeight="1" x14ac:dyDescent="0.2">
      <c r="A535" s="212"/>
      <c r="B535" s="213"/>
      <c r="C535" s="214"/>
      <c r="D535" s="88"/>
      <c r="E535" s="110"/>
      <c r="F535" s="28"/>
      <c r="G535" s="28"/>
      <c r="H535" s="22" t="str">
        <f>IF(G535="","",ROUNDDOWN('Lesné celky'!$C$2*G535,2))</f>
        <v/>
      </c>
      <c r="I535" s="28"/>
      <c r="J535" s="28"/>
      <c r="K535" s="28"/>
      <c r="L535" s="28"/>
      <c r="M535" s="24">
        <f t="shared" si="33"/>
        <v>0</v>
      </c>
      <c r="N535" s="112" t="str">
        <f t="shared" si="34"/>
        <v/>
      </c>
      <c r="O535" s="31"/>
      <c r="P535" s="33" t="str">
        <f t="shared" si="35"/>
        <v/>
      </c>
      <c r="R535" s="174" t="str">
        <f t="shared" si="36"/>
        <v/>
      </c>
    </row>
    <row r="536" spans="1:18" ht="24.75" customHeight="1" x14ac:dyDescent="0.2">
      <c r="A536" s="212"/>
      <c r="B536" s="213"/>
      <c r="C536" s="214"/>
      <c r="D536" s="88"/>
      <c r="E536" s="110"/>
      <c r="F536" s="28"/>
      <c r="G536" s="28"/>
      <c r="H536" s="22" t="str">
        <f>IF(G536="","",ROUNDDOWN('Lesné celky'!$C$2*G536,2))</f>
        <v/>
      </c>
      <c r="I536" s="28"/>
      <c r="J536" s="28"/>
      <c r="K536" s="28"/>
      <c r="L536" s="28"/>
      <c r="M536" s="24">
        <f t="shared" si="33"/>
        <v>0</v>
      </c>
      <c r="N536" s="112" t="str">
        <f t="shared" si="34"/>
        <v/>
      </c>
      <c r="O536" s="31"/>
      <c r="P536" s="33" t="str">
        <f t="shared" si="35"/>
        <v/>
      </c>
      <c r="R536" s="174" t="str">
        <f t="shared" si="36"/>
        <v/>
      </c>
    </row>
    <row r="537" spans="1:18" ht="24.75" customHeight="1" x14ac:dyDescent="0.2">
      <c r="A537" s="212"/>
      <c r="B537" s="213"/>
      <c r="C537" s="214"/>
      <c r="D537" s="88"/>
      <c r="E537" s="110"/>
      <c r="F537" s="28"/>
      <c r="G537" s="28"/>
      <c r="H537" s="22" t="str">
        <f>IF(G537="","",ROUNDDOWN('Lesné celky'!$C$2*G537,2))</f>
        <v/>
      </c>
      <c r="I537" s="28"/>
      <c r="J537" s="28"/>
      <c r="K537" s="28"/>
      <c r="L537" s="28"/>
      <c r="M537" s="24">
        <f t="shared" si="33"/>
        <v>0</v>
      </c>
      <c r="N537" s="112" t="str">
        <f t="shared" si="34"/>
        <v/>
      </c>
      <c r="O537" s="31"/>
      <c r="P537" s="33" t="str">
        <f t="shared" si="35"/>
        <v/>
      </c>
      <c r="R537" s="174" t="str">
        <f t="shared" si="36"/>
        <v/>
      </c>
    </row>
    <row r="538" spans="1:18" ht="24.75" customHeight="1" x14ac:dyDescent="0.2">
      <c r="A538" s="212"/>
      <c r="B538" s="213"/>
      <c r="C538" s="214"/>
      <c r="D538" s="88"/>
      <c r="E538" s="110"/>
      <c r="F538" s="28"/>
      <c r="G538" s="28"/>
      <c r="H538" s="22" t="str">
        <f>IF(G538="","",ROUNDDOWN('Lesné celky'!$C$2*G538,2))</f>
        <v/>
      </c>
      <c r="I538" s="28"/>
      <c r="J538" s="28"/>
      <c r="K538" s="28"/>
      <c r="L538" s="28"/>
      <c r="M538" s="24">
        <f t="shared" si="33"/>
        <v>0</v>
      </c>
      <c r="N538" s="112" t="str">
        <f t="shared" si="34"/>
        <v/>
      </c>
      <c r="O538" s="31"/>
      <c r="P538" s="33" t="str">
        <f t="shared" si="35"/>
        <v/>
      </c>
      <c r="R538" s="174" t="str">
        <f t="shared" si="36"/>
        <v/>
      </c>
    </row>
    <row r="539" spans="1:18" ht="24.75" customHeight="1" x14ac:dyDescent="0.2">
      <c r="A539" s="212"/>
      <c r="B539" s="213"/>
      <c r="C539" s="214"/>
      <c r="D539" s="88"/>
      <c r="E539" s="110"/>
      <c r="F539" s="28"/>
      <c r="G539" s="28"/>
      <c r="H539" s="22" t="str">
        <f>IF(G539="","",ROUNDDOWN('Lesné celky'!$C$2*G539,2))</f>
        <v/>
      </c>
      <c r="I539" s="28"/>
      <c r="J539" s="28"/>
      <c r="K539" s="28"/>
      <c r="L539" s="28"/>
      <c r="M539" s="24">
        <f t="shared" si="33"/>
        <v>0</v>
      </c>
      <c r="N539" s="112" t="str">
        <f t="shared" si="34"/>
        <v/>
      </c>
      <c r="O539" s="31"/>
      <c r="P539" s="33" t="str">
        <f t="shared" si="35"/>
        <v/>
      </c>
      <c r="R539" s="174" t="str">
        <f t="shared" si="36"/>
        <v/>
      </c>
    </row>
    <row r="540" spans="1:18" ht="24.75" customHeight="1" x14ac:dyDescent="0.2">
      <c r="A540" s="212"/>
      <c r="B540" s="213"/>
      <c r="C540" s="214"/>
      <c r="D540" s="88"/>
      <c r="E540" s="110"/>
      <c r="F540" s="28"/>
      <c r="G540" s="28"/>
      <c r="H540" s="22" t="str">
        <f>IF(G540="","",ROUNDDOWN('Lesné celky'!$C$2*G540,2))</f>
        <v/>
      </c>
      <c r="I540" s="28"/>
      <c r="J540" s="28"/>
      <c r="K540" s="28"/>
      <c r="L540" s="28"/>
      <c r="M540" s="24">
        <f t="shared" si="33"/>
        <v>0</v>
      </c>
      <c r="N540" s="112" t="str">
        <f t="shared" si="34"/>
        <v/>
      </c>
      <c r="O540" s="31"/>
      <c r="P540" s="33" t="str">
        <f t="shared" si="35"/>
        <v/>
      </c>
      <c r="R540" s="174" t="str">
        <f t="shared" si="36"/>
        <v/>
      </c>
    </row>
    <row r="541" spans="1:18" ht="24.75" customHeight="1" x14ac:dyDescent="0.2">
      <c r="A541" s="212"/>
      <c r="B541" s="213"/>
      <c r="C541" s="214"/>
      <c r="D541" s="88"/>
      <c r="E541" s="110"/>
      <c r="F541" s="28"/>
      <c r="G541" s="28"/>
      <c r="H541" s="22" t="str">
        <f>IF(G541="","",ROUNDDOWN('Lesné celky'!$C$2*G541,2))</f>
        <v/>
      </c>
      <c r="I541" s="28"/>
      <c r="J541" s="28"/>
      <c r="K541" s="28"/>
      <c r="L541" s="28"/>
      <c r="M541" s="24">
        <f t="shared" si="33"/>
        <v>0</v>
      </c>
      <c r="N541" s="112" t="str">
        <f t="shared" si="34"/>
        <v/>
      </c>
      <c r="O541" s="31"/>
      <c r="P541" s="33" t="str">
        <f t="shared" si="35"/>
        <v/>
      </c>
      <c r="R541" s="174" t="str">
        <f t="shared" si="36"/>
        <v/>
      </c>
    </row>
    <row r="542" spans="1:18" ht="24.75" customHeight="1" x14ac:dyDescent="0.2">
      <c r="A542" s="212"/>
      <c r="B542" s="213"/>
      <c r="C542" s="214"/>
      <c r="D542" s="88"/>
      <c r="E542" s="110"/>
      <c r="F542" s="28"/>
      <c r="G542" s="28"/>
      <c r="H542" s="22" t="str">
        <f>IF(G542="","",ROUNDDOWN('Lesné celky'!$C$2*G542,2))</f>
        <v/>
      </c>
      <c r="I542" s="28"/>
      <c r="J542" s="28"/>
      <c r="K542" s="28"/>
      <c r="L542" s="28"/>
      <c r="M542" s="24">
        <f t="shared" si="33"/>
        <v>0</v>
      </c>
      <c r="N542" s="112" t="str">
        <f t="shared" si="34"/>
        <v/>
      </c>
      <c r="O542" s="31"/>
      <c r="P542" s="33" t="str">
        <f t="shared" si="35"/>
        <v/>
      </c>
      <c r="R542" s="174" t="str">
        <f t="shared" si="36"/>
        <v/>
      </c>
    </row>
    <row r="543" spans="1:18" ht="24.75" customHeight="1" x14ac:dyDescent="0.2">
      <c r="A543" s="212"/>
      <c r="B543" s="213"/>
      <c r="C543" s="214"/>
      <c r="D543" s="88"/>
      <c r="E543" s="110"/>
      <c r="F543" s="28"/>
      <c r="G543" s="28"/>
      <c r="H543" s="22" t="str">
        <f>IF(G543="","",ROUNDDOWN('Lesné celky'!$C$2*G543,2))</f>
        <v/>
      </c>
      <c r="I543" s="28"/>
      <c r="J543" s="28"/>
      <c r="K543" s="28"/>
      <c r="L543" s="28"/>
      <c r="M543" s="24">
        <f t="shared" si="33"/>
        <v>0</v>
      </c>
      <c r="N543" s="112" t="str">
        <f t="shared" si="34"/>
        <v/>
      </c>
      <c r="O543" s="31"/>
      <c r="P543" s="33" t="str">
        <f t="shared" si="35"/>
        <v/>
      </c>
      <c r="R543" s="174" t="str">
        <f t="shared" si="36"/>
        <v/>
      </c>
    </row>
    <row r="544" spans="1:18" ht="24.75" customHeight="1" x14ac:dyDescent="0.2">
      <c r="A544" s="212"/>
      <c r="B544" s="213"/>
      <c r="C544" s="214"/>
      <c r="D544" s="88"/>
      <c r="E544" s="110"/>
      <c r="F544" s="28"/>
      <c r="G544" s="28"/>
      <c r="H544" s="22" t="str">
        <f>IF(G544="","",ROUNDDOWN('Lesné celky'!$C$2*G544,2))</f>
        <v/>
      </c>
      <c r="I544" s="28"/>
      <c r="J544" s="28"/>
      <c r="K544" s="28"/>
      <c r="L544" s="28"/>
      <c r="M544" s="24">
        <f t="shared" si="33"/>
        <v>0</v>
      </c>
      <c r="N544" s="112" t="str">
        <f t="shared" si="34"/>
        <v/>
      </c>
      <c r="O544" s="31"/>
      <c r="P544" s="33" t="str">
        <f t="shared" si="35"/>
        <v/>
      </c>
      <c r="R544" s="174" t="str">
        <f t="shared" si="36"/>
        <v/>
      </c>
    </row>
    <row r="545" spans="1:18" ht="24.75" customHeight="1" x14ac:dyDescent="0.2">
      <c r="A545" s="212"/>
      <c r="B545" s="213"/>
      <c r="C545" s="214"/>
      <c r="D545" s="88"/>
      <c r="E545" s="110"/>
      <c r="F545" s="28"/>
      <c r="G545" s="28"/>
      <c r="H545" s="22" t="str">
        <f>IF(G545="","",ROUNDDOWN('Lesné celky'!$C$2*G545,2))</f>
        <v/>
      </c>
      <c r="I545" s="28"/>
      <c r="J545" s="28"/>
      <c r="K545" s="28"/>
      <c r="L545" s="28"/>
      <c r="M545" s="24">
        <f t="shared" si="33"/>
        <v>0</v>
      </c>
      <c r="N545" s="112" t="str">
        <f t="shared" si="34"/>
        <v/>
      </c>
      <c r="O545" s="31"/>
      <c r="P545" s="33" t="str">
        <f t="shared" si="35"/>
        <v/>
      </c>
      <c r="R545" s="174" t="str">
        <f t="shared" si="36"/>
        <v/>
      </c>
    </row>
    <row r="546" spans="1:18" ht="24.75" customHeight="1" x14ac:dyDescent="0.2">
      <c r="A546" s="212"/>
      <c r="B546" s="213"/>
      <c r="C546" s="214"/>
      <c r="D546" s="88"/>
      <c r="E546" s="110"/>
      <c r="F546" s="28"/>
      <c r="G546" s="28"/>
      <c r="H546" s="22" t="str">
        <f>IF(G546="","",ROUNDDOWN('Lesné celky'!$C$2*G546,2))</f>
        <v/>
      </c>
      <c r="I546" s="28"/>
      <c r="J546" s="28"/>
      <c r="K546" s="28"/>
      <c r="L546" s="28"/>
      <c r="M546" s="24">
        <f t="shared" si="33"/>
        <v>0</v>
      </c>
      <c r="N546" s="112" t="str">
        <f t="shared" si="34"/>
        <v/>
      </c>
      <c r="O546" s="31"/>
      <c r="P546" s="33" t="str">
        <f t="shared" si="35"/>
        <v/>
      </c>
      <c r="R546" s="174" t="str">
        <f t="shared" si="36"/>
        <v/>
      </c>
    </row>
    <row r="547" spans="1:18" ht="24.75" customHeight="1" x14ac:dyDescent="0.2">
      <c r="A547" s="212"/>
      <c r="B547" s="213"/>
      <c r="C547" s="214"/>
      <c r="D547" s="88"/>
      <c r="E547" s="110"/>
      <c r="F547" s="28"/>
      <c r="G547" s="28"/>
      <c r="H547" s="22" t="str">
        <f>IF(G547="","",ROUNDDOWN('Lesné celky'!$C$2*G547,2))</f>
        <v/>
      </c>
      <c r="I547" s="28"/>
      <c r="J547" s="28"/>
      <c r="K547" s="28"/>
      <c r="L547" s="28"/>
      <c r="M547" s="24">
        <f t="shared" si="33"/>
        <v>0</v>
      </c>
      <c r="N547" s="112" t="str">
        <f t="shared" si="34"/>
        <v/>
      </c>
      <c r="O547" s="31"/>
      <c r="P547" s="33" t="str">
        <f t="shared" si="35"/>
        <v/>
      </c>
      <c r="R547" s="174" t="str">
        <f t="shared" si="36"/>
        <v/>
      </c>
    </row>
    <row r="548" spans="1:18" ht="24.75" customHeight="1" x14ac:dyDescent="0.2">
      <c r="A548" s="212"/>
      <c r="B548" s="213"/>
      <c r="C548" s="214"/>
      <c r="D548" s="88"/>
      <c r="E548" s="110"/>
      <c r="F548" s="28"/>
      <c r="G548" s="28"/>
      <c r="H548" s="22" t="str">
        <f>IF(G548="","",ROUNDDOWN('Lesné celky'!$C$2*G548,2))</f>
        <v/>
      </c>
      <c r="I548" s="28"/>
      <c r="J548" s="28"/>
      <c r="K548" s="28"/>
      <c r="L548" s="28"/>
      <c r="M548" s="24">
        <f t="shared" si="33"/>
        <v>0</v>
      </c>
      <c r="N548" s="112" t="str">
        <f t="shared" si="34"/>
        <v/>
      </c>
      <c r="O548" s="31"/>
      <c r="P548" s="33" t="str">
        <f t="shared" si="35"/>
        <v/>
      </c>
      <c r="R548" s="174" t="str">
        <f t="shared" si="36"/>
        <v/>
      </c>
    </row>
    <row r="549" spans="1:18" ht="24.75" customHeight="1" x14ac:dyDescent="0.2">
      <c r="A549" s="212"/>
      <c r="B549" s="213"/>
      <c r="C549" s="214"/>
      <c r="D549" s="88"/>
      <c r="E549" s="110"/>
      <c r="F549" s="28"/>
      <c r="G549" s="28"/>
      <c r="H549" s="22" t="str">
        <f>IF(G549="","",ROUNDDOWN('Lesné celky'!$C$2*G549,2))</f>
        <v/>
      </c>
      <c r="I549" s="28"/>
      <c r="J549" s="28"/>
      <c r="K549" s="28"/>
      <c r="L549" s="28"/>
      <c r="M549" s="24">
        <f t="shared" si="33"/>
        <v>0</v>
      </c>
      <c r="N549" s="112" t="str">
        <f t="shared" si="34"/>
        <v/>
      </c>
      <c r="O549" s="31"/>
      <c r="P549" s="33" t="str">
        <f t="shared" si="35"/>
        <v/>
      </c>
      <c r="R549" s="174" t="str">
        <f t="shared" si="36"/>
        <v/>
      </c>
    </row>
    <row r="550" spans="1:18" ht="24.75" customHeight="1" x14ac:dyDescent="0.2">
      <c r="A550" s="212"/>
      <c r="B550" s="213"/>
      <c r="C550" s="214"/>
      <c r="D550" s="88"/>
      <c r="E550" s="110"/>
      <c r="F550" s="28"/>
      <c r="G550" s="28"/>
      <c r="H550" s="22" t="str">
        <f>IF(G550="","",ROUNDDOWN('Lesné celky'!$C$2*G550,2))</f>
        <v/>
      </c>
      <c r="I550" s="28"/>
      <c r="J550" s="28"/>
      <c r="K550" s="28"/>
      <c r="L550" s="28"/>
      <c r="M550" s="24">
        <f t="shared" si="33"/>
        <v>0</v>
      </c>
      <c r="N550" s="112" t="str">
        <f t="shared" si="34"/>
        <v/>
      </c>
      <c r="O550" s="31"/>
      <c r="P550" s="33" t="str">
        <f t="shared" si="35"/>
        <v/>
      </c>
      <c r="R550" s="174" t="str">
        <f t="shared" si="36"/>
        <v/>
      </c>
    </row>
    <row r="551" spans="1:18" ht="24.75" customHeight="1" x14ac:dyDescent="0.2">
      <c r="A551" s="212"/>
      <c r="B551" s="213"/>
      <c r="C551" s="214"/>
      <c r="D551" s="88"/>
      <c r="E551" s="110"/>
      <c r="F551" s="28"/>
      <c r="G551" s="28"/>
      <c r="H551" s="22" t="str">
        <f>IF(G551="","",ROUNDDOWN('Lesné celky'!$C$2*G551,2))</f>
        <v/>
      </c>
      <c r="I551" s="28"/>
      <c r="J551" s="28"/>
      <c r="K551" s="28"/>
      <c r="L551" s="28"/>
      <c r="M551" s="24">
        <f t="shared" si="33"/>
        <v>0</v>
      </c>
      <c r="N551" s="112" t="str">
        <f t="shared" si="34"/>
        <v/>
      </c>
      <c r="O551" s="31"/>
      <c r="P551" s="33" t="str">
        <f t="shared" si="35"/>
        <v/>
      </c>
      <c r="R551" s="174" t="str">
        <f t="shared" si="36"/>
        <v/>
      </c>
    </row>
    <row r="552" spans="1:18" ht="24.75" customHeight="1" x14ac:dyDescent="0.2">
      <c r="A552" s="212"/>
      <c r="B552" s="213"/>
      <c r="C552" s="214"/>
      <c r="D552" s="88"/>
      <c r="E552" s="110"/>
      <c r="F552" s="28"/>
      <c r="G552" s="28"/>
      <c r="H552" s="22" t="str">
        <f>IF(G552="","",ROUNDDOWN('Lesné celky'!$C$2*G552,2))</f>
        <v/>
      </c>
      <c r="I552" s="28"/>
      <c r="J552" s="28"/>
      <c r="K552" s="28"/>
      <c r="L552" s="28"/>
      <c r="M552" s="24">
        <f t="shared" si="33"/>
        <v>0</v>
      </c>
      <c r="N552" s="112" t="str">
        <f t="shared" si="34"/>
        <v/>
      </c>
      <c r="O552" s="31"/>
      <c r="P552" s="33" t="str">
        <f t="shared" si="35"/>
        <v/>
      </c>
      <c r="R552" s="174" t="str">
        <f t="shared" si="36"/>
        <v/>
      </c>
    </row>
    <row r="553" spans="1:18" ht="24.75" customHeight="1" x14ac:dyDescent="0.2">
      <c r="A553" s="212"/>
      <c r="B553" s="213"/>
      <c r="C553" s="214"/>
      <c r="D553" s="88"/>
      <c r="E553" s="110"/>
      <c r="F553" s="28"/>
      <c r="G553" s="28"/>
      <c r="H553" s="22" t="str">
        <f>IF(G553="","",ROUNDDOWN('Lesné celky'!$C$2*G553,2))</f>
        <v/>
      </c>
      <c r="I553" s="28"/>
      <c r="J553" s="28"/>
      <c r="K553" s="28"/>
      <c r="L553" s="28"/>
      <c r="M553" s="24">
        <f t="shared" si="33"/>
        <v>0</v>
      </c>
      <c r="N553" s="112" t="str">
        <f t="shared" si="34"/>
        <v/>
      </c>
      <c r="O553" s="31"/>
      <c r="P553" s="33" t="str">
        <f t="shared" si="35"/>
        <v/>
      </c>
      <c r="R553" s="174" t="str">
        <f t="shared" si="36"/>
        <v/>
      </c>
    </row>
    <row r="554" spans="1:18" ht="24.75" customHeight="1" x14ac:dyDescent="0.2">
      <c r="A554" s="212"/>
      <c r="B554" s="213"/>
      <c r="C554" s="214"/>
      <c r="D554" s="88"/>
      <c r="E554" s="110"/>
      <c r="F554" s="28"/>
      <c r="G554" s="28"/>
      <c r="H554" s="22" t="str">
        <f>IF(G554="","",ROUNDDOWN('Lesné celky'!$C$2*G554,2))</f>
        <v/>
      </c>
      <c r="I554" s="28"/>
      <c r="J554" s="28"/>
      <c r="K554" s="28"/>
      <c r="L554" s="28"/>
      <c r="M554" s="24">
        <f t="shared" si="33"/>
        <v>0</v>
      </c>
      <c r="N554" s="112" t="str">
        <f t="shared" si="34"/>
        <v/>
      </c>
      <c r="O554" s="31"/>
      <c r="P554" s="33" t="str">
        <f t="shared" si="35"/>
        <v/>
      </c>
      <c r="R554" s="174" t="str">
        <f t="shared" si="36"/>
        <v/>
      </c>
    </row>
    <row r="555" spans="1:18" ht="24.75" customHeight="1" x14ac:dyDescent="0.2">
      <c r="A555" s="212"/>
      <c r="B555" s="213"/>
      <c r="C555" s="214"/>
      <c r="D555" s="88"/>
      <c r="E555" s="110"/>
      <c r="F555" s="28"/>
      <c r="G555" s="28"/>
      <c r="H555" s="22" t="str">
        <f>IF(G555="","",ROUNDDOWN('Lesné celky'!$C$2*G555,2))</f>
        <v/>
      </c>
      <c r="I555" s="28"/>
      <c r="J555" s="28"/>
      <c r="K555" s="28"/>
      <c r="L555" s="28"/>
      <c r="M555" s="24">
        <f t="shared" si="33"/>
        <v>0</v>
      </c>
      <c r="N555" s="112" t="str">
        <f t="shared" si="34"/>
        <v/>
      </c>
      <c r="O555" s="31"/>
      <c r="P555" s="33" t="str">
        <f t="shared" si="35"/>
        <v/>
      </c>
      <c r="R555" s="174" t="str">
        <f t="shared" si="36"/>
        <v/>
      </c>
    </row>
    <row r="556" spans="1:18" ht="24.75" customHeight="1" x14ac:dyDescent="0.2">
      <c r="A556" s="212"/>
      <c r="B556" s="213"/>
      <c r="C556" s="214"/>
      <c r="D556" s="88"/>
      <c r="E556" s="110"/>
      <c r="F556" s="28"/>
      <c r="G556" s="28"/>
      <c r="H556" s="22" t="str">
        <f>IF(G556="","",ROUNDDOWN('Lesné celky'!$C$2*G556,2))</f>
        <v/>
      </c>
      <c r="I556" s="28"/>
      <c r="J556" s="28"/>
      <c r="K556" s="28"/>
      <c r="L556" s="28"/>
      <c r="M556" s="24">
        <f t="shared" si="33"/>
        <v>0</v>
      </c>
      <c r="N556" s="112" t="str">
        <f t="shared" si="34"/>
        <v/>
      </c>
      <c r="O556" s="31"/>
      <c r="P556" s="33" t="str">
        <f t="shared" si="35"/>
        <v/>
      </c>
      <c r="R556" s="174" t="str">
        <f t="shared" si="36"/>
        <v/>
      </c>
    </row>
    <row r="557" spans="1:18" ht="24.75" customHeight="1" x14ac:dyDescent="0.2">
      <c r="A557" s="212"/>
      <c r="B557" s="213"/>
      <c r="C557" s="214"/>
      <c r="D557" s="88"/>
      <c r="E557" s="110"/>
      <c r="F557" s="28"/>
      <c r="G557" s="28"/>
      <c r="H557" s="22" t="str">
        <f>IF(G557="","",ROUNDDOWN('Lesné celky'!$C$2*G557,2))</f>
        <v/>
      </c>
      <c r="I557" s="28"/>
      <c r="J557" s="28"/>
      <c r="K557" s="28"/>
      <c r="L557" s="28"/>
      <c r="M557" s="24">
        <f t="shared" si="33"/>
        <v>0</v>
      </c>
      <c r="N557" s="112" t="str">
        <f t="shared" si="34"/>
        <v/>
      </c>
      <c r="O557" s="31"/>
      <c r="P557" s="33" t="str">
        <f t="shared" si="35"/>
        <v/>
      </c>
      <c r="R557" s="174" t="str">
        <f t="shared" si="36"/>
        <v/>
      </c>
    </row>
    <row r="558" spans="1:18" ht="24.75" customHeight="1" x14ac:dyDescent="0.2">
      <c r="A558" s="212"/>
      <c r="B558" s="213"/>
      <c r="C558" s="214"/>
      <c r="D558" s="88"/>
      <c r="E558" s="110"/>
      <c r="F558" s="28"/>
      <c r="G558" s="28"/>
      <c r="H558" s="22" t="str">
        <f>IF(G558="","",ROUNDDOWN('Lesné celky'!$C$2*G558,2))</f>
        <v/>
      </c>
      <c r="I558" s="28"/>
      <c r="J558" s="28"/>
      <c r="K558" s="28"/>
      <c r="L558" s="28"/>
      <c r="M558" s="24">
        <f t="shared" si="33"/>
        <v>0</v>
      </c>
      <c r="N558" s="112" t="str">
        <f t="shared" si="34"/>
        <v/>
      </c>
      <c r="O558" s="31"/>
      <c r="P558" s="33" t="str">
        <f t="shared" si="35"/>
        <v/>
      </c>
      <c r="R558" s="174" t="str">
        <f t="shared" si="36"/>
        <v/>
      </c>
    </row>
    <row r="559" spans="1:18" ht="24.75" customHeight="1" x14ac:dyDescent="0.2">
      <c r="A559" s="212"/>
      <c r="B559" s="213"/>
      <c r="C559" s="214"/>
      <c r="D559" s="88"/>
      <c r="E559" s="110"/>
      <c r="F559" s="28"/>
      <c r="G559" s="28"/>
      <c r="H559" s="22" t="str">
        <f>IF(G559="","",ROUNDDOWN('Lesné celky'!$C$2*G559,2))</f>
        <v/>
      </c>
      <c r="I559" s="28"/>
      <c r="J559" s="28"/>
      <c r="K559" s="28"/>
      <c r="L559" s="28"/>
      <c r="M559" s="24">
        <f t="shared" si="33"/>
        <v>0</v>
      </c>
      <c r="N559" s="112" t="str">
        <f t="shared" si="34"/>
        <v/>
      </c>
      <c r="O559" s="31"/>
      <c r="P559" s="33" t="str">
        <f t="shared" si="35"/>
        <v/>
      </c>
      <c r="R559" s="174" t="str">
        <f t="shared" si="36"/>
        <v/>
      </c>
    </row>
    <row r="560" spans="1:18" ht="24.75" customHeight="1" x14ac:dyDescent="0.2">
      <c r="A560" s="212"/>
      <c r="B560" s="213"/>
      <c r="C560" s="214"/>
      <c r="D560" s="88"/>
      <c r="E560" s="110"/>
      <c r="F560" s="28"/>
      <c r="G560" s="28"/>
      <c r="H560" s="22" t="str">
        <f>IF(G560="","",ROUNDDOWN('Lesné celky'!$C$2*G560,2))</f>
        <v/>
      </c>
      <c r="I560" s="28"/>
      <c r="J560" s="28"/>
      <c r="K560" s="28"/>
      <c r="L560" s="28"/>
      <c r="M560" s="24">
        <f t="shared" si="33"/>
        <v>0</v>
      </c>
      <c r="N560" s="112" t="str">
        <f t="shared" si="34"/>
        <v/>
      </c>
      <c r="O560" s="31"/>
      <c r="P560" s="33" t="str">
        <f t="shared" si="35"/>
        <v/>
      </c>
      <c r="R560" s="174" t="str">
        <f t="shared" si="36"/>
        <v/>
      </c>
    </row>
    <row r="561" spans="1:18" ht="24.75" customHeight="1" x14ac:dyDescent="0.2">
      <c r="A561" s="212"/>
      <c r="B561" s="213"/>
      <c r="C561" s="214"/>
      <c r="D561" s="88"/>
      <c r="E561" s="110"/>
      <c r="F561" s="28"/>
      <c r="G561" s="28"/>
      <c r="H561" s="22" t="str">
        <f>IF(G561="","",ROUNDDOWN('Lesné celky'!$C$2*G561,2))</f>
        <v/>
      </c>
      <c r="I561" s="28"/>
      <c r="J561" s="28"/>
      <c r="K561" s="28"/>
      <c r="L561" s="28"/>
      <c r="M561" s="24">
        <f t="shared" si="33"/>
        <v>0</v>
      </c>
      <c r="N561" s="112" t="str">
        <f t="shared" si="34"/>
        <v/>
      </c>
      <c r="O561" s="31"/>
      <c r="P561" s="33" t="str">
        <f t="shared" si="35"/>
        <v/>
      </c>
      <c r="R561" s="174" t="str">
        <f t="shared" si="36"/>
        <v/>
      </c>
    </row>
    <row r="562" spans="1:18" ht="24.75" customHeight="1" x14ac:dyDescent="0.2">
      <c r="A562" s="212"/>
      <c r="B562" s="213"/>
      <c r="C562" s="214"/>
      <c r="D562" s="88"/>
      <c r="E562" s="110"/>
      <c r="F562" s="28"/>
      <c r="G562" s="28"/>
      <c r="H562" s="22" t="str">
        <f>IF(G562="","",ROUNDDOWN('Lesné celky'!$C$2*G562,2))</f>
        <v/>
      </c>
      <c r="I562" s="28"/>
      <c r="J562" s="28"/>
      <c r="K562" s="28"/>
      <c r="L562" s="28"/>
      <c r="M562" s="24">
        <f t="shared" si="33"/>
        <v>0</v>
      </c>
      <c r="N562" s="112" t="str">
        <f t="shared" si="34"/>
        <v/>
      </c>
      <c r="O562" s="31"/>
      <c r="P562" s="33" t="str">
        <f t="shared" si="35"/>
        <v/>
      </c>
      <c r="R562" s="174" t="str">
        <f t="shared" si="36"/>
        <v/>
      </c>
    </row>
    <row r="563" spans="1:18" ht="24.75" customHeight="1" x14ac:dyDescent="0.2">
      <c r="A563" s="212"/>
      <c r="B563" s="213"/>
      <c r="C563" s="214"/>
      <c r="D563" s="88"/>
      <c r="E563" s="110"/>
      <c r="F563" s="28"/>
      <c r="G563" s="28"/>
      <c r="H563" s="22" t="str">
        <f>IF(G563="","",ROUNDDOWN('Lesné celky'!$C$2*G563,2))</f>
        <v/>
      </c>
      <c r="I563" s="28"/>
      <c r="J563" s="28"/>
      <c r="K563" s="28"/>
      <c r="L563" s="28"/>
      <c r="M563" s="24">
        <f t="shared" si="33"/>
        <v>0</v>
      </c>
      <c r="N563" s="112" t="str">
        <f t="shared" si="34"/>
        <v/>
      </c>
      <c r="O563" s="31"/>
      <c r="P563" s="33" t="str">
        <f t="shared" si="35"/>
        <v/>
      </c>
      <c r="R563" s="174" t="str">
        <f t="shared" si="36"/>
        <v/>
      </c>
    </row>
    <row r="564" spans="1:18" ht="24.75" customHeight="1" x14ac:dyDescent="0.2">
      <c r="A564" s="212"/>
      <c r="B564" s="213"/>
      <c r="C564" s="214"/>
      <c r="D564" s="88"/>
      <c r="E564" s="110"/>
      <c r="F564" s="28"/>
      <c r="G564" s="28"/>
      <c r="H564" s="22" t="str">
        <f>IF(G564="","",ROUNDDOWN('Lesné celky'!$C$2*G564,2))</f>
        <v/>
      </c>
      <c r="I564" s="28"/>
      <c r="J564" s="28"/>
      <c r="K564" s="28"/>
      <c r="L564" s="28"/>
      <c r="M564" s="24">
        <f t="shared" si="33"/>
        <v>0</v>
      </c>
      <c r="N564" s="112" t="str">
        <f t="shared" si="34"/>
        <v/>
      </c>
      <c r="O564" s="31"/>
      <c r="P564" s="33" t="str">
        <f t="shared" si="35"/>
        <v/>
      </c>
      <c r="R564" s="174" t="str">
        <f t="shared" si="36"/>
        <v/>
      </c>
    </row>
    <row r="565" spans="1:18" ht="24.75" customHeight="1" x14ac:dyDescent="0.2">
      <c r="A565" s="212"/>
      <c r="B565" s="213"/>
      <c r="C565" s="214"/>
      <c r="D565" s="88"/>
      <c r="E565" s="110"/>
      <c r="F565" s="28"/>
      <c r="G565" s="28"/>
      <c r="H565" s="22" t="str">
        <f>IF(G565="","",ROUNDDOWN('Lesné celky'!$C$2*G565,2))</f>
        <v/>
      </c>
      <c r="I565" s="28"/>
      <c r="J565" s="28"/>
      <c r="K565" s="28"/>
      <c r="L565" s="28"/>
      <c r="M565" s="24">
        <f t="shared" si="33"/>
        <v>0</v>
      </c>
      <c r="N565" s="112" t="str">
        <f t="shared" si="34"/>
        <v/>
      </c>
      <c r="O565" s="31"/>
      <c r="P565" s="33" t="str">
        <f t="shared" si="35"/>
        <v/>
      </c>
      <c r="R565" s="174" t="str">
        <f t="shared" si="36"/>
        <v/>
      </c>
    </row>
    <row r="566" spans="1:18" ht="24.75" customHeight="1" x14ac:dyDescent="0.2">
      <c r="A566" s="212"/>
      <c r="B566" s="213"/>
      <c r="C566" s="214"/>
      <c r="D566" s="88"/>
      <c r="E566" s="110"/>
      <c r="F566" s="28"/>
      <c r="G566" s="28"/>
      <c r="H566" s="22" t="str">
        <f>IF(G566="","",ROUNDDOWN('Lesné celky'!$C$2*G566,2))</f>
        <v/>
      </c>
      <c r="I566" s="28"/>
      <c r="J566" s="28"/>
      <c r="K566" s="28"/>
      <c r="L566" s="28"/>
      <c r="M566" s="24">
        <f t="shared" si="33"/>
        <v>0</v>
      </c>
      <c r="N566" s="112" t="str">
        <f t="shared" si="34"/>
        <v/>
      </c>
      <c r="O566" s="31"/>
      <c r="P566" s="33" t="str">
        <f t="shared" si="35"/>
        <v/>
      </c>
      <c r="R566" s="174" t="str">
        <f t="shared" si="36"/>
        <v/>
      </c>
    </row>
    <row r="567" spans="1:18" ht="24.75" customHeight="1" x14ac:dyDescent="0.2">
      <c r="A567" s="212"/>
      <c r="B567" s="213"/>
      <c r="C567" s="214"/>
      <c r="D567" s="88"/>
      <c r="E567" s="110"/>
      <c r="F567" s="28"/>
      <c r="G567" s="28"/>
      <c r="H567" s="22" t="str">
        <f>IF(G567="","",ROUNDDOWN('Lesné celky'!$C$2*G567,2))</f>
        <v/>
      </c>
      <c r="I567" s="28"/>
      <c r="J567" s="28"/>
      <c r="K567" s="28"/>
      <c r="L567" s="28"/>
      <c r="M567" s="24">
        <f t="shared" si="33"/>
        <v>0</v>
      </c>
      <c r="N567" s="112" t="str">
        <f t="shared" si="34"/>
        <v/>
      </c>
      <c r="O567" s="31"/>
      <c r="P567" s="33" t="str">
        <f t="shared" si="35"/>
        <v/>
      </c>
      <c r="R567" s="174" t="str">
        <f t="shared" si="36"/>
        <v/>
      </c>
    </row>
    <row r="568" spans="1:18" ht="24.75" customHeight="1" x14ac:dyDescent="0.2">
      <c r="A568" s="212"/>
      <c r="B568" s="213"/>
      <c r="C568" s="214"/>
      <c r="D568" s="88"/>
      <c r="E568" s="110"/>
      <c r="F568" s="28"/>
      <c r="G568" s="28"/>
      <c r="H568" s="22" t="str">
        <f>IF(G568="","",ROUNDDOWN('Lesné celky'!$C$2*G568,2))</f>
        <v/>
      </c>
      <c r="I568" s="28"/>
      <c r="J568" s="28"/>
      <c r="K568" s="28"/>
      <c r="L568" s="28"/>
      <c r="M568" s="24">
        <f t="shared" si="33"/>
        <v>0</v>
      </c>
      <c r="N568" s="112" t="str">
        <f t="shared" si="34"/>
        <v/>
      </c>
      <c r="O568" s="31"/>
      <c r="P568" s="33" t="str">
        <f t="shared" si="35"/>
        <v/>
      </c>
      <c r="R568" s="174" t="str">
        <f t="shared" si="36"/>
        <v/>
      </c>
    </row>
    <row r="569" spans="1:18" ht="24.75" customHeight="1" x14ac:dyDescent="0.2">
      <c r="A569" s="212"/>
      <c r="B569" s="213"/>
      <c r="C569" s="214"/>
      <c r="D569" s="88"/>
      <c r="E569" s="110"/>
      <c r="F569" s="28"/>
      <c r="G569" s="28"/>
      <c r="H569" s="22" t="str">
        <f>IF(G569="","",ROUNDDOWN('Lesné celky'!$C$2*G569,2))</f>
        <v/>
      </c>
      <c r="I569" s="28"/>
      <c r="J569" s="28"/>
      <c r="K569" s="28"/>
      <c r="L569" s="28"/>
      <c r="M569" s="24">
        <f t="shared" si="33"/>
        <v>0</v>
      </c>
      <c r="N569" s="112" t="str">
        <f t="shared" si="34"/>
        <v/>
      </c>
      <c r="O569" s="31"/>
      <c r="P569" s="33" t="str">
        <f t="shared" si="35"/>
        <v/>
      </c>
      <c r="R569" s="174" t="str">
        <f t="shared" si="36"/>
        <v/>
      </c>
    </row>
    <row r="570" spans="1:18" ht="24.75" customHeight="1" x14ac:dyDescent="0.2">
      <c r="A570" s="212"/>
      <c r="B570" s="213"/>
      <c r="C570" s="214"/>
      <c r="D570" s="88"/>
      <c r="E570" s="110"/>
      <c r="F570" s="28"/>
      <c r="G570" s="28"/>
      <c r="H570" s="22" t="str">
        <f>IF(G570="","",ROUNDDOWN('Lesné celky'!$C$2*G570,2))</f>
        <v/>
      </c>
      <c r="I570" s="28"/>
      <c r="J570" s="28"/>
      <c r="K570" s="28"/>
      <c r="L570" s="28"/>
      <c r="M570" s="24">
        <f t="shared" si="33"/>
        <v>0</v>
      </c>
      <c r="N570" s="112" t="str">
        <f t="shared" si="34"/>
        <v/>
      </c>
      <c r="O570" s="31"/>
      <c r="P570" s="33" t="str">
        <f t="shared" si="35"/>
        <v/>
      </c>
      <c r="R570" s="174" t="str">
        <f t="shared" si="36"/>
        <v/>
      </c>
    </row>
    <row r="571" spans="1:18" ht="24.75" customHeight="1" x14ac:dyDescent="0.2">
      <c r="A571" s="212"/>
      <c r="B571" s="213"/>
      <c r="C571" s="214"/>
      <c r="D571" s="88"/>
      <c r="E571" s="110"/>
      <c r="F571" s="28"/>
      <c r="G571" s="28"/>
      <c r="H571" s="22" t="str">
        <f>IF(G571="","",ROUNDDOWN('Lesné celky'!$C$2*G571,2))</f>
        <v/>
      </c>
      <c r="I571" s="28"/>
      <c r="J571" s="28"/>
      <c r="K571" s="28"/>
      <c r="L571" s="28"/>
      <c r="M571" s="24">
        <f t="shared" si="33"/>
        <v>0</v>
      </c>
      <c r="N571" s="112" t="str">
        <f t="shared" si="34"/>
        <v/>
      </c>
      <c r="O571" s="31"/>
      <c r="P571" s="33" t="str">
        <f t="shared" si="35"/>
        <v/>
      </c>
      <c r="R571" s="174" t="str">
        <f t="shared" si="36"/>
        <v/>
      </c>
    </row>
    <row r="572" spans="1:18" ht="24.75" customHeight="1" x14ac:dyDescent="0.2">
      <c r="A572" s="212"/>
      <c r="B572" s="213"/>
      <c r="C572" s="214"/>
      <c r="D572" s="88"/>
      <c r="E572" s="110"/>
      <c r="F572" s="28"/>
      <c r="G572" s="28"/>
      <c r="H572" s="22" t="str">
        <f>IF(G572="","",ROUNDDOWN('Lesné celky'!$C$2*G572,2))</f>
        <v/>
      </c>
      <c r="I572" s="28"/>
      <c r="J572" s="28"/>
      <c r="K572" s="28"/>
      <c r="L572" s="28"/>
      <c r="M572" s="24">
        <f t="shared" si="33"/>
        <v>0</v>
      </c>
      <c r="N572" s="112" t="str">
        <f t="shared" si="34"/>
        <v/>
      </c>
      <c r="O572" s="31"/>
      <c r="P572" s="33" t="str">
        <f t="shared" si="35"/>
        <v/>
      </c>
      <c r="R572" s="174" t="str">
        <f t="shared" si="36"/>
        <v/>
      </c>
    </row>
    <row r="573" spans="1:18" ht="24.75" customHeight="1" x14ac:dyDescent="0.2">
      <c r="A573" s="212"/>
      <c r="B573" s="213"/>
      <c r="C573" s="214"/>
      <c r="D573" s="88"/>
      <c r="E573" s="110"/>
      <c r="F573" s="28"/>
      <c r="G573" s="28"/>
      <c r="H573" s="22" t="str">
        <f>IF(G573="","",ROUNDDOWN('Lesné celky'!$C$2*G573,2))</f>
        <v/>
      </c>
      <c r="I573" s="28"/>
      <c r="J573" s="28"/>
      <c r="K573" s="28"/>
      <c r="L573" s="28"/>
      <c r="M573" s="24">
        <f t="shared" si="33"/>
        <v>0</v>
      </c>
      <c r="N573" s="112" t="str">
        <f t="shared" si="34"/>
        <v/>
      </c>
      <c r="O573" s="31"/>
      <c r="P573" s="33" t="str">
        <f t="shared" si="35"/>
        <v/>
      </c>
      <c r="R573" s="174" t="str">
        <f t="shared" si="36"/>
        <v/>
      </c>
    </row>
    <row r="574" spans="1:18" ht="24.75" customHeight="1" x14ac:dyDescent="0.2">
      <c r="A574" s="212"/>
      <c r="B574" s="213"/>
      <c r="C574" s="214"/>
      <c r="D574" s="88"/>
      <c r="E574" s="110"/>
      <c r="F574" s="28"/>
      <c r="G574" s="28"/>
      <c r="H574" s="22" t="str">
        <f>IF(G574="","",ROUNDDOWN('Lesné celky'!$C$2*G574,2))</f>
        <v/>
      </c>
      <c r="I574" s="28"/>
      <c r="J574" s="28"/>
      <c r="K574" s="28"/>
      <c r="L574" s="28"/>
      <c r="M574" s="24">
        <f t="shared" si="33"/>
        <v>0</v>
      </c>
      <c r="N574" s="112" t="str">
        <f t="shared" si="34"/>
        <v/>
      </c>
      <c r="O574" s="31"/>
      <c r="P574" s="33" t="str">
        <f t="shared" si="35"/>
        <v/>
      </c>
      <c r="R574" s="174" t="str">
        <f t="shared" si="36"/>
        <v/>
      </c>
    </row>
    <row r="575" spans="1:18" ht="24.75" customHeight="1" x14ac:dyDescent="0.2">
      <c r="A575" s="212"/>
      <c r="B575" s="213"/>
      <c r="C575" s="214"/>
      <c r="D575" s="88"/>
      <c r="E575" s="110"/>
      <c r="F575" s="28"/>
      <c r="G575" s="28"/>
      <c r="H575" s="22" t="str">
        <f>IF(G575="","",ROUNDDOWN('Lesné celky'!$C$2*G575,2))</f>
        <v/>
      </c>
      <c r="I575" s="28"/>
      <c r="J575" s="28"/>
      <c r="K575" s="28"/>
      <c r="L575" s="28"/>
      <c r="M575" s="24">
        <f t="shared" si="33"/>
        <v>0</v>
      </c>
      <c r="N575" s="112" t="str">
        <f t="shared" si="34"/>
        <v/>
      </c>
      <c r="O575" s="31"/>
      <c r="P575" s="33" t="str">
        <f t="shared" si="35"/>
        <v/>
      </c>
      <c r="R575" s="174" t="str">
        <f t="shared" si="36"/>
        <v/>
      </c>
    </row>
    <row r="576" spans="1:18" ht="24.75" customHeight="1" x14ac:dyDescent="0.2">
      <c r="A576" s="212"/>
      <c r="B576" s="213"/>
      <c r="C576" s="214"/>
      <c r="D576" s="88"/>
      <c r="E576" s="110"/>
      <c r="F576" s="28"/>
      <c r="G576" s="28"/>
      <c r="H576" s="22" t="str">
        <f>IF(G576="","",ROUNDDOWN('Lesné celky'!$C$2*G576,2))</f>
        <v/>
      </c>
      <c r="I576" s="28"/>
      <c r="J576" s="28"/>
      <c r="K576" s="28"/>
      <c r="L576" s="28"/>
      <c r="M576" s="24">
        <f t="shared" si="33"/>
        <v>0</v>
      </c>
      <c r="N576" s="112" t="str">
        <f t="shared" si="34"/>
        <v/>
      </c>
      <c r="O576" s="31"/>
      <c r="P576" s="33" t="str">
        <f t="shared" si="35"/>
        <v/>
      </c>
      <c r="R576" s="174" t="str">
        <f t="shared" si="36"/>
        <v/>
      </c>
    </row>
    <row r="577" spans="1:18" ht="24.75" customHeight="1" x14ac:dyDescent="0.2">
      <c r="A577" s="212"/>
      <c r="B577" s="213"/>
      <c r="C577" s="214"/>
      <c r="D577" s="88"/>
      <c r="E577" s="110"/>
      <c r="F577" s="28"/>
      <c r="G577" s="28"/>
      <c r="H577" s="22" t="str">
        <f>IF(G577="","",ROUNDDOWN('Lesné celky'!$C$2*G577,2))</f>
        <v/>
      </c>
      <c r="I577" s="28"/>
      <c r="J577" s="28"/>
      <c r="K577" s="28"/>
      <c r="L577" s="28"/>
      <c r="M577" s="24">
        <f t="shared" si="33"/>
        <v>0</v>
      </c>
      <c r="N577" s="112" t="str">
        <f t="shared" si="34"/>
        <v/>
      </c>
      <c r="O577" s="31"/>
      <c r="P577" s="33" t="str">
        <f t="shared" si="35"/>
        <v/>
      </c>
      <c r="R577" s="174" t="str">
        <f t="shared" si="36"/>
        <v/>
      </c>
    </row>
    <row r="578" spans="1:18" ht="24.75" customHeight="1" x14ac:dyDescent="0.2">
      <c r="A578" s="212"/>
      <c r="B578" s="213"/>
      <c r="C578" s="214"/>
      <c r="D578" s="88"/>
      <c r="E578" s="110"/>
      <c r="F578" s="28"/>
      <c r="G578" s="28"/>
      <c r="H578" s="22" t="str">
        <f>IF(G578="","",ROUNDDOWN('Lesné celky'!$C$2*G578,2))</f>
        <v/>
      </c>
      <c r="I578" s="28"/>
      <c r="J578" s="28"/>
      <c r="K578" s="28"/>
      <c r="L578" s="28"/>
      <c r="M578" s="24">
        <f t="shared" ref="M578:M641" si="37">SUM(I578:L578)</f>
        <v>0</v>
      </c>
      <c r="N578" s="112" t="str">
        <f t="shared" ref="N578:N641" si="38">IF(ROUNDDOWN(F578*G578,2)-ROUNDDOWN(SUM(I578:L578),2)=0,"","zlý súčet")</f>
        <v/>
      </c>
      <c r="O578" s="31"/>
      <c r="P578" s="33" t="str">
        <f t="shared" si="35"/>
        <v/>
      </c>
      <c r="R578" s="174" t="str">
        <f t="shared" si="36"/>
        <v/>
      </c>
    </row>
    <row r="579" spans="1:18" ht="24.75" customHeight="1" x14ac:dyDescent="0.2">
      <c r="A579" s="212"/>
      <c r="B579" s="213"/>
      <c r="C579" s="214"/>
      <c r="D579" s="88"/>
      <c r="E579" s="110"/>
      <c r="F579" s="28"/>
      <c r="G579" s="28"/>
      <c r="H579" s="22" t="str">
        <f>IF(G579="","",ROUNDDOWN('Lesné celky'!$C$2*G579,2))</f>
        <v/>
      </c>
      <c r="I579" s="28"/>
      <c r="J579" s="28"/>
      <c r="K579" s="28"/>
      <c r="L579" s="28"/>
      <c r="M579" s="24">
        <f t="shared" si="37"/>
        <v>0</v>
      </c>
      <c r="N579" s="112" t="str">
        <f t="shared" si="38"/>
        <v/>
      </c>
      <c r="O579" s="31"/>
      <c r="P579" s="33" t="str">
        <f t="shared" si="35"/>
        <v/>
      </c>
      <c r="R579" s="174" t="str">
        <f t="shared" si="36"/>
        <v/>
      </c>
    </row>
    <row r="580" spans="1:18" ht="24.75" customHeight="1" x14ac:dyDescent="0.2">
      <c r="A580" s="212"/>
      <c r="B580" s="213"/>
      <c r="C580" s="214"/>
      <c r="D580" s="88"/>
      <c r="E580" s="110"/>
      <c r="F580" s="28"/>
      <c r="G580" s="28"/>
      <c r="H580" s="22" t="str">
        <f>IF(G580="","",ROUNDDOWN('Lesné celky'!$C$2*G580,2))</f>
        <v/>
      </c>
      <c r="I580" s="28"/>
      <c r="J580" s="28"/>
      <c r="K580" s="28"/>
      <c r="L580" s="28"/>
      <c r="M580" s="24">
        <f t="shared" si="37"/>
        <v>0</v>
      </c>
      <c r="N580" s="112" t="str">
        <f t="shared" si="38"/>
        <v/>
      </c>
      <c r="O580" s="31"/>
      <c r="P580" s="33" t="str">
        <f t="shared" si="35"/>
        <v/>
      </c>
      <c r="R580" s="174" t="str">
        <f t="shared" si="36"/>
        <v/>
      </c>
    </row>
    <row r="581" spans="1:18" ht="24.75" customHeight="1" x14ac:dyDescent="0.2">
      <c r="A581" s="212"/>
      <c r="B581" s="213"/>
      <c r="C581" s="214"/>
      <c r="D581" s="88"/>
      <c r="E581" s="110"/>
      <c r="F581" s="28"/>
      <c r="G581" s="28"/>
      <c r="H581" s="22" t="str">
        <f>IF(G581="","",ROUNDDOWN('Lesné celky'!$C$2*G581,2))</f>
        <v/>
      </c>
      <c r="I581" s="28"/>
      <c r="J581" s="28"/>
      <c r="K581" s="28"/>
      <c r="L581" s="28"/>
      <c r="M581" s="24">
        <f t="shared" si="37"/>
        <v>0</v>
      </c>
      <c r="N581" s="112" t="str">
        <f t="shared" si="38"/>
        <v/>
      </c>
      <c r="O581" s="31"/>
      <c r="P581" s="33" t="str">
        <f t="shared" si="35"/>
        <v/>
      </c>
      <c r="R581" s="174" t="str">
        <f t="shared" si="36"/>
        <v/>
      </c>
    </row>
    <row r="582" spans="1:18" ht="24.75" customHeight="1" x14ac:dyDescent="0.2">
      <c r="A582" s="212"/>
      <c r="B582" s="213"/>
      <c r="C582" s="214"/>
      <c r="D582" s="88"/>
      <c r="E582" s="110"/>
      <c r="F582" s="28"/>
      <c r="G582" s="28"/>
      <c r="H582" s="22" t="str">
        <f>IF(G582="","",ROUNDDOWN('Lesné celky'!$C$2*G582,2))</f>
        <v/>
      </c>
      <c r="I582" s="28"/>
      <c r="J582" s="28"/>
      <c r="K582" s="28"/>
      <c r="L582" s="28"/>
      <c r="M582" s="24">
        <f t="shared" si="37"/>
        <v>0</v>
      </c>
      <c r="N582" s="112" t="str">
        <f t="shared" si="38"/>
        <v/>
      </c>
      <c r="O582" s="31"/>
      <c r="P582" s="33" t="str">
        <f t="shared" si="35"/>
        <v/>
      </c>
      <c r="R582" s="174" t="str">
        <f t="shared" si="36"/>
        <v/>
      </c>
    </row>
    <row r="583" spans="1:18" ht="24.75" customHeight="1" x14ac:dyDescent="0.2">
      <c r="A583" s="212"/>
      <c r="B583" s="213"/>
      <c r="C583" s="214"/>
      <c r="D583" s="88"/>
      <c r="E583" s="110"/>
      <c r="F583" s="28"/>
      <c r="G583" s="28"/>
      <c r="H583" s="22" t="str">
        <f>IF(G583="","",ROUNDDOWN('Lesné celky'!$C$2*G583,2))</f>
        <v/>
      </c>
      <c r="I583" s="28"/>
      <c r="J583" s="28"/>
      <c r="K583" s="28"/>
      <c r="L583" s="28"/>
      <c r="M583" s="24">
        <f t="shared" si="37"/>
        <v>0</v>
      </c>
      <c r="N583" s="112" t="str">
        <f t="shared" si="38"/>
        <v/>
      </c>
      <c r="O583" s="31"/>
      <c r="P583" s="33" t="str">
        <f t="shared" si="35"/>
        <v/>
      </c>
      <c r="R583" s="174" t="str">
        <f t="shared" si="36"/>
        <v/>
      </c>
    </row>
    <row r="584" spans="1:18" ht="24.75" customHeight="1" x14ac:dyDescent="0.2">
      <c r="A584" s="212"/>
      <c r="B584" s="213"/>
      <c r="C584" s="214"/>
      <c r="D584" s="88"/>
      <c r="E584" s="110"/>
      <c r="F584" s="28"/>
      <c r="G584" s="28"/>
      <c r="H584" s="22" t="str">
        <f>IF(G584="","",ROUNDDOWN('Lesné celky'!$C$2*G584,2))</f>
        <v/>
      </c>
      <c r="I584" s="28"/>
      <c r="J584" s="28"/>
      <c r="K584" s="28"/>
      <c r="L584" s="28"/>
      <c r="M584" s="24">
        <f t="shared" si="37"/>
        <v>0</v>
      </c>
      <c r="N584" s="112" t="str">
        <f t="shared" si="38"/>
        <v/>
      </c>
      <c r="O584" s="31"/>
      <c r="P584" s="33" t="str">
        <f t="shared" si="35"/>
        <v/>
      </c>
      <c r="R584" s="174" t="str">
        <f t="shared" si="36"/>
        <v/>
      </c>
    </row>
    <row r="585" spans="1:18" ht="24.75" customHeight="1" x14ac:dyDescent="0.2">
      <c r="A585" s="212"/>
      <c r="B585" s="213"/>
      <c r="C585" s="214"/>
      <c r="D585" s="88"/>
      <c r="E585" s="110"/>
      <c r="F585" s="28"/>
      <c r="G585" s="28"/>
      <c r="H585" s="22" t="str">
        <f>IF(G585="","",ROUNDDOWN('Lesné celky'!$C$2*G585,2))</f>
        <v/>
      </c>
      <c r="I585" s="28"/>
      <c r="J585" s="28"/>
      <c r="K585" s="28"/>
      <c r="L585" s="28"/>
      <c r="M585" s="24">
        <f t="shared" si="37"/>
        <v>0</v>
      </c>
      <c r="N585" s="112" t="str">
        <f t="shared" si="38"/>
        <v/>
      </c>
      <c r="O585" s="31"/>
      <c r="P585" s="33" t="str">
        <f t="shared" si="35"/>
        <v/>
      </c>
      <c r="R585" s="174" t="str">
        <f t="shared" si="36"/>
        <v/>
      </c>
    </row>
    <row r="586" spans="1:18" ht="24.75" customHeight="1" x14ac:dyDescent="0.2">
      <c r="A586" s="212"/>
      <c r="B586" s="213"/>
      <c r="C586" s="214"/>
      <c r="D586" s="88"/>
      <c r="E586" s="110"/>
      <c r="F586" s="28"/>
      <c r="G586" s="28"/>
      <c r="H586" s="22" t="str">
        <f>IF(G586="","",ROUNDDOWN('Lesné celky'!$C$2*G586,2))</f>
        <v/>
      </c>
      <c r="I586" s="28"/>
      <c r="J586" s="28"/>
      <c r="K586" s="28"/>
      <c r="L586" s="28"/>
      <c r="M586" s="24">
        <f t="shared" si="37"/>
        <v>0</v>
      </c>
      <c r="N586" s="112" t="str">
        <f t="shared" si="38"/>
        <v/>
      </c>
      <c r="O586" s="31"/>
      <c r="P586" s="33" t="str">
        <f t="shared" si="35"/>
        <v/>
      </c>
      <c r="R586" s="174" t="str">
        <f t="shared" si="36"/>
        <v/>
      </c>
    </row>
    <row r="587" spans="1:18" ht="24.75" customHeight="1" x14ac:dyDescent="0.2">
      <c r="A587" s="212"/>
      <c r="B587" s="213"/>
      <c r="C587" s="214"/>
      <c r="D587" s="88"/>
      <c r="E587" s="110"/>
      <c r="F587" s="28"/>
      <c r="G587" s="28"/>
      <c r="H587" s="22" t="str">
        <f>IF(G587="","",ROUNDDOWN('Lesné celky'!$C$2*G587,2))</f>
        <v/>
      </c>
      <c r="I587" s="28"/>
      <c r="J587" s="28"/>
      <c r="K587" s="28"/>
      <c r="L587" s="28"/>
      <c r="M587" s="24">
        <f t="shared" si="37"/>
        <v>0</v>
      </c>
      <c r="N587" s="112" t="str">
        <f t="shared" si="38"/>
        <v/>
      </c>
      <c r="O587" s="31"/>
      <c r="P587" s="33" t="str">
        <f t="shared" si="35"/>
        <v/>
      </c>
      <c r="R587" s="174" t="str">
        <f t="shared" si="36"/>
        <v/>
      </c>
    </row>
    <row r="588" spans="1:18" ht="24.75" customHeight="1" x14ac:dyDescent="0.2">
      <c r="A588" s="212"/>
      <c r="B588" s="213"/>
      <c r="C588" s="214"/>
      <c r="D588" s="88"/>
      <c r="E588" s="110"/>
      <c r="F588" s="28"/>
      <c r="G588" s="28"/>
      <c r="H588" s="22" t="str">
        <f>IF(G588="","",ROUNDDOWN('Lesné celky'!$C$2*G588,2))</f>
        <v/>
      </c>
      <c r="I588" s="28"/>
      <c r="J588" s="28"/>
      <c r="K588" s="28"/>
      <c r="L588" s="28"/>
      <c r="M588" s="24">
        <f t="shared" si="37"/>
        <v>0</v>
      </c>
      <c r="N588" s="112" t="str">
        <f t="shared" si="38"/>
        <v/>
      </c>
      <c r="O588" s="31"/>
      <c r="P588" s="33" t="str">
        <f t="shared" si="35"/>
        <v/>
      </c>
      <c r="R588" s="174" t="str">
        <f t="shared" si="36"/>
        <v/>
      </c>
    </row>
    <row r="589" spans="1:18" ht="24.75" customHeight="1" x14ac:dyDescent="0.2">
      <c r="A589" s="212"/>
      <c r="B589" s="213"/>
      <c r="C589" s="214"/>
      <c r="D589" s="88"/>
      <c r="E589" s="110"/>
      <c r="F589" s="28"/>
      <c r="G589" s="28"/>
      <c r="H589" s="22" t="str">
        <f>IF(G589="","",ROUNDDOWN('Lesné celky'!$C$2*G589,2))</f>
        <v/>
      </c>
      <c r="I589" s="28"/>
      <c r="J589" s="28"/>
      <c r="K589" s="28"/>
      <c r="L589" s="28"/>
      <c r="M589" s="24">
        <f t="shared" si="37"/>
        <v>0</v>
      </c>
      <c r="N589" s="112" t="str">
        <f t="shared" si="38"/>
        <v/>
      </c>
      <c r="O589" s="31"/>
      <c r="P589" s="33" t="str">
        <f t="shared" si="35"/>
        <v/>
      </c>
      <c r="R589" s="174" t="str">
        <f t="shared" si="36"/>
        <v/>
      </c>
    </row>
    <row r="590" spans="1:18" ht="24.75" customHeight="1" x14ac:dyDescent="0.2">
      <c r="A590" s="212"/>
      <c r="B590" s="213"/>
      <c r="C590" s="214"/>
      <c r="D590" s="88"/>
      <c r="E590" s="110"/>
      <c r="F590" s="28"/>
      <c r="G590" s="28"/>
      <c r="H590" s="22" t="str">
        <f>IF(G590="","",ROUNDDOWN('Lesné celky'!$C$2*G590,2))</f>
        <v/>
      </c>
      <c r="I590" s="28"/>
      <c r="J590" s="28"/>
      <c r="K590" s="28"/>
      <c r="L590" s="28"/>
      <c r="M590" s="24">
        <f t="shared" si="37"/>
        <v>0</v>
      </c>
      <c r="N590" s="112" t="str">
        <f t="shared" si="38"/>
        <v/>
      </c>
      <c r="O590" s="31"/>
      <c r="P590" s="33" t="str">
        <f t="shared" si="35"/>
        <v/>
      </c>
      <c r="R590" s="174" t="str">
        <f t="shared" si="36"/>
        <v/>
      </c>
    </row>
    <row r="591" spans="1:18" ht="24.75" customHeight="1" x14ac:dyDescent="0.2">
      <c r="A591" s="212"/>
      <c r="B591" s="213"/>
      <c r="C591" s="214"/>
      <c r="D591" s="88"/>
      <c r="E591" s="110"/>
      <c r="F591" s="28"/>
      <c r="G591" s="28"/>
      <c r="H591" s="22" t="str">
        <f>IF(G591="","",ROUNDDOWN('Lesné celky'!$C$2*G591,2))</f>
        <v/>
      </c>
      <c r="I591" s="28"/>
      <c r="J591" s="28"/>
      <c r="K591" s="28"/>
      <c r="L591" s="28"/>
      <c r="M591" s="24">
        <f t="shared" si="37"/>
        <v>0</v>
      </c>
      <c r="N591" s="112" t="str">
        <f t="shared" si="38"/>
        <v/>
      </c>
      <c r="O591" s="31"/>
      <c r="P591" s="33" t="str">
        <f t="shared" si="35"/>
        <v/>
      </c>
      <c r="R591" s="174" t="str">
        <f t="shared" si="36"/>
        <v/>
      </c>
    </row>
    <row r="592" spans="1:18" ht="24.75" customHeight="1" x14ac:dyDescent="0.2">
      <c r="A592" s="212"/>
      <c r="B592" s="213"/>
      <c r="C592" s="214"/>
      <c r="D592" s="88"/>
      <c r="E592" s="110"/>
      <c r="F592" s="28"/>
      <c r="G592" s="28"/>
      <c r="H592" s="22" t="str">
        <f>IF(G592="","",ROUNDDOWN('Lesné celky'!$C$2*G592,2))</f>
        <v/>
      </c>
      <c r="I592" s="28"/>
      <c r="J592" s="28"/>
      <c r="K592" s="28"/>
      <c r="L592" s="28"/>
      <c r="M592" s="24">
        <f t="shared" si="37"/>
        <v>0</v>
      </c>
      <c r="N592" s="112" t="str">
        <f t="shared" si="38"/>
        <v/>
      </c>
      <c r="O592" s="31"/>
      <c r="P592" s="33" t="str">
        <f t="shared" si="35"/>
        <v/>
      </c>
      <c r="R592" s="174" t="str">
        <f t="shared" si="36"/>
        <v/>
      </c>
    </row>
    <row r="593" spans="1:18" ht="24.75" customHeight="1" x14ac:dyDescent="0.2">
      <c r="A593" s="212"/>
      <c r="B593" s="213"/>
      <c r="C593" s="214"/>
      <c r="D593" s="88"/>
      <c r="E593" s="110"/>
      <c r="F593" s="28"/>
      <c r="G593" s="28"/>
      <c r="H593" s="22" t="str">
        <f>IF(G593="","",ROUNDDOWN('Lesné celky'!$C$2*G593,2))</f>
        <v/>
      </c>
      <c r="I593" s="28"/>
      <c r="J593" s="28"/>
      <c r="K593" s="28"/>
      <c r="L593" s="28"/>
      <c r="M593" s="24">
        <f t="shared" si="37"/>
        <v>0</v>
      </c>
      <c r="N593" s="112" t="str">
        <f t="shared" si="38"/>
        <v/>
      </c>
      <c r="O593" s="31"/>
      <c r="P593" s="33" t="str">
        <f t="shared" si="35"/>
        <v/>
      </c>
      <c r="R593" s="174" t="str">
        <f t="shared" si="36"/>
        <v/>
      </c>
    </row>
    <row r="594" spans="1:18" ht="24.75" customHeight="1" x14ac:dyDescent="0.2">
      <c r="A594" s="212"/>
      <c r="B594" s="213"/>
      <c r="C594" s="214"/>
      <c r="D594" s="88"/>
      <c r="E594" s="110"/>
      <c r="F594" s="28"/>
      <c r="G594" s="28"/>
      <c r="H594" s="22" t="str">
        <f>IF(G594="","",ROUNDDOWN('Lesné celky'!$C$2*G594,2))</f>
        <v/>
      </c>
      <c r="I594" s="28"/>
      <c r="J594" s="28"/>
      <c r="K594" s="28"/>
      <c r="L594" s="28"/>
      <c r="M594" s="24">
        <f t="shared" si="37"/>
        <v>0</v>
      </c>
      <c r="N594" s="112" t="str">
        <f t="shared" si="38"/>
        <v/>
      </c>
      <c r="O594" s="31"/>
      <c r="P594" s="33" t="str">
        <f t="shared" si="35"/>
        <v/>
      </c>
      <c r="R594" s="174" t="str">
        <f t="shared" si="36"/>
        <v/>
      </c>
    </row>
    <row r="595" spans="1:18" ht="24.75" customHeight="1" x14ac:dyDescent="0.2">
      <c r="A595" s="212"/>
      <c r="B595" s="213"/>
      <c r="C595" s="214"/>
      <c r="D595" s="88"/>
      <c r="E595" s="110"/>
      <c r="F595" s="28"/>
      <c r="G595" s="28"/>
      <c r="H595" s="22" t="str">
        <f>IF(G595="","",ROUNDDOWN('Lesné celky'!$C$2*G595,2))</f>
        <v/>
      </c>
      <c r="I595" s="28"/>
      <c r="J595" s="28"/>
      <c r="K595" s="28"/>
      <c r="L595" s="28"/>
      <c r="M595" s="24">
        <f t="shared" si="37"/>
        <v>0</v>
      </c>
      <c r="N595" s="112" t="str">
        <f t="shared" si="38"/>
        <v/>
      </c>
      <c r="O595" s="31"/>
      <c r="P595" s="33" t="str">
        <f t="shared" si="35"/>
        <v/>
      </c>
      <c r="R595" s="174" t="str">
        <f t="shared" si="36"/>
        <v/>
      </c>
    </row>
    <row r="596" spans="1:18" ht="24.75" customHeight="1" x14ac:dyDescent="0.2">
      <c r="A596" s="212"/>
      <c r="B596" s="213"/>
      <c r="C596" s="214"/>
      <c r="D596" s="88"/>
      <c r="E596" s="110"/>
      <c r="F596" s="28"/>
      <c r="G596" s="28"/>
      <c r="H596" s="22" t="str">
        <f>IF(G596="","",ROUNDDOWN('Lesné celky'!$C$2*G596,2))</f>
        <v/>
      </c>
      <c r="I596" s="28"/>
      <c r="J596" s="28"/>
      <c r="K596" s="28"/>
      <c r="L596" s="28"/>
      <c r="M596" s="24">
        <f t="shared" si="37"/>
        <v>0</v>
      </c>
      <c r="N596" s="112" t="str">
        <f t="shared" si="38"/>
        <v/>
      </c>
      <c r="O596" s="31"/>
      <c r="P596" s="33" t="str">
        <f t="shared" ref="P596:P659" si="39">IF(H596="","",H596-O596)</f>
        <v/>
      </c>
      <c r="R596" s="174" t="str">
        <f t="shared" ref="R596:R659" si="40">IF(AND(H596&lt;&gt;"",OR(E596="",D596="",A596="")),"nekorektne zadané údaje","")</f>
        <v/>
      </c>
    </row>
    <row r="597" spans="1:18" ht="24.75" customHeight="1" x14ac:dyDescent="0.2">
      <c r="A597" s="212"/>
      <c r="B597" s="213"/>
      <c r="C597" s="214"/>
      <c r="D597" s="88"/>
      <c r="E597" s="110"/>
      <c r="F597" s="28"/>
      <c r="G597" s="28"/>
      <c r="H597" s="22" t="str">
        <f>IF(G597="","",ROUNDDOWN('Lesné celky'!$C$2*G597,2))</f>
        <v/>
      </c>
      <c r="I597" s="28"/>
      <c r="J597" s="28"/>
      <c r="K597" s="28"/>
      <c r="L597" s="28"/>
      <c r="M597" s="24">
        <f t="shared" si="37"/>
        <v>0</v>
      </c>
      <c r="N597" s="112" t="str">
        <f t="shared" si="38"/>
        <v/>
      </c>
      <c r="O597" s="31"/>
      <c r="P597" s="33" t="str">
        <f t="shared" si="39"/>
        <v/>
      </c>
      <c r="R597" s="174" t="str">
        <f t="shared" si="40"/>
        <v/>
      </c>
    </row>
    <row r="598" spans="1:18" ht="24.75" customHeight="1" x14ac:dyDescent="0.2">
      <c r="A598" s="212"/>
      <c r="B598" s="213"/>
      <c r="C598" s="214"/>
      <c r="D598" s="88"/>
      <c r="E598" s="110"/>
      <c r="F598" s="28"/>
      <c r="G598" s="28"/>
      <c r="H598" s="22" t="str">
        <f>IF(G598="","",ROUNDDOWN('Lesné celky'!$C$2*G598,2))</f>
        <v/>
      </c>
      <c r="I598" s="28"/>
      <c r="J598" s="28"/>
      <c r="K598" s="28"/>
      <c r="L598" s="28"/>
      <c r="M598" s="24">
        <f t="shared" si="37"/>
        <v>0</v>
      </c>
      <c r="N598" s="112" t="str">
        <f t="shared" si="38"/>
        <v/>
      </c>
      <c r="O598" s="31"/>
      <c r="P598" s="33" t="str">
        <f t="shared" si="39"/>
        <v/>
      </c>
      <c r="R598" s="174" t="str">
        <f t="shared" si="40"/>
        <v/>
      </c>
    </row>
    <row r="599" spans="1:18" ht="24.75" customHeight="1" x14ac:dyDescent="0.2">
      <c r="A599" s="212"/>
      <c r="B599" s="213"/>
      <c r="C599" s="214"/>
      <c r="D599" s="88"/>
      <c r="E599" s="110"/>
      <c r="F599" s="28"/>
      <c r="G599" s="28"/>
      <c r="H599" s="22" t="str">
        <f>IF(G599="","",ROUNDDOWN('Lesné celky'!$C$2*G599,2))</f>
        <v/>
      </c>
      <c r="I599" s="28"/>
      <c r="J599" s="28"/>
      <c r="K599" s="28"/>
      <c r="L599" s="28"/>
      <c r="M599" s="24">
        <f t="shared" si="37"/>
        <v>0</v>
      </c>
      <c r="N599" s="112" t="str">
        <f t="shared" si="38"/>
        <v/>
      </c>
      <c r="O599" s="31"/>
      <c r="P599" s="33" t="str">
        <f t="shared" si="39"/>
        <v/>
      </c>
      <c r="R599" s="174" t="str">
        <f t="shared" si="40"/>
        <v/>
      </c>
    </row>
    <row r="600" spans="1:18" ht="24.75" customHeight="1" x14ac:dyDescent="0.2">
      <c r="A600" s="212"/>
      <c r="B600" s="213"/>
      <c r="C600" s="214"/>
      <c r="D600" s="88"/>
      <c r="E600" s="110"/>
      <c r="F600" s="28"/>
      <c r="G600" s="28"/>
      <c r="H600" s="22" t="str">
        <f>IF(G600="","",ROUNDDOWN('Lesné celky'!$C$2*G600,2))</f>
        <v/>
      </c>
      <c r="I600" s="28"/>
      <c r="J600" s="28"/>
      <c r="K600" s="28"/>
      <c r="L600" s="28"/>
      <c r="M600" s="24">
        <f t="shared" si="37"/>
        <v>0</v>
      </c>
      <c r="N600" s="112" t="str">
        <f t="shared" si="38"/>
        <v/>
      </c>
      <c r="O600" s="31"/>
      <c r="P600" s="33" t="str">
        <f t="shared" si="39"/>
        <v/>
      </c>
      <c r="R600" s="174" t="str">
        <f t="shared" si="40"/>
        <v/>
      </c>
    </row>
    <row r="601" spans="1:18" ht="24.75" customHeight="1" x14ac:dyDescent="0.2">
      <c r="A601" s="212"/>
      <c r="B601" s="213"/>
      <c r="C601" s="214"/>
      <c r="D601" s="88"/>
      <c r="E601" s="110"/>
      <c r="F601" s="28"/>
      <c r="G601" s="28"/>
      <c r="H601" s="22" t="str">
        <f>IF(G601="","",ROUNDDOWN('Lesné celky'!$C$2*G601,2))</f>
        <v/>
      </c>
      <c r="I601" s="28"/>
      <c r="J601" s="28"/>
      <c r="K601" s="28"/>
      <c r="L601" s="28"/>
      <c r="M601" s="24">
        <f t="shared" si="37"/>
        <v>0</v>
      </c>
      <c r="N601" s="112" t="str">
        <f t="shared" si="38"/>
        <v/>
      </c>
      <c r="O601" s="31"/>
      <c r="P601" s="33" t="str">
        <f t="shared" si="39"/>
        <v/>
      </c>
      <c r="R601" s="174" t="str">
        <f t="shared" si="40"/>
        <v/>
      </c>
    </row>
    <row r="602" spans="1:18" ht="24.75" customHeight="1" x14ac:dyDescent="0.2">
      <c r="A602" s="212"/>
      <c r="B602" s="213"/>
      <c r="C602" s="214"/>
      <c r="D602" s="88"/>
      <c r="E602" s="110"/>
      <c r="F602" s="28"/>
      <c r="G602" s="28"/>
      <c r="H602" s="22" t="str">
        <f>IF(G602="","",ROUNDDOWN('Lesné celky'!$C$2*G602,2))</f>
        <v/>
      </c>
      <c r="I602" s="28"/>
      <c r="J602" s="28"/>
      <c r="K602" s="28"/>
      <c r="L602" s="28"/>
      <c r="M602" s="24">
        <f t="shared" si="37"/>
        <v>0</v>
      </c>
      <c r="N602" s="112" t="str">
        <f t="shared" si="38"/>
        <v/>
      </c>
      <c r="O602" s="31"/>
      <c r="P602" s="33" t="str">
        <f t="shared" si="39"/>
        <v/>
      </c>
      <c r="R602" s="174" t="str">
        <f t="shared" si="40"/>
        <v/>
      </c>
    </row>
    <row r="603" spans="1:18" ht="24.75" customHeight="1" x14ac:dyDescent="0.2">
      <c r="A603" s="212"/>
      <c r="B603" s="213"/>
      <c r="C603" s="214"/>
      <c r="D603" s="88"/>
      <c r="E603" s="110"/>
      <c r="F603" s="28"/>
      <c r="G603" s="28"/>
      <c r="H603" s="22" t="str">
        <f>IF(G603="","",ROUNDDOWN('Lesné celky'!$C$2*G603,2))</f>
        <v/>
      </c>
      <c r="I603" s="28"/>
      <c r="J603" s="28"/>
      <c r="K603" s="28"/>
      <c r="L603" s="28"/>
      <c r="M603" s="24">
        <f t="shared" si="37"/>
        <v>0</v>
      </c>
      <c r="N603" s="112" t="str">
        <f t="shared" si="38"/>
        <v/>
      </c>
      <c r="O603" s="31"/>
      <c r="P603" s="33" t="str">
        <f t="shared" si="39"/>
        <v/>
      </c>
      <c r="R603" s="174" t="str">
        <f t="shared" si="40"/>
        <v/>
      </c>
    </row>
    <row r="604" spans="1:18" ht="24.75" customHeight="1" x14ac:dyDescent="0.2">
      <c r="A604" s="212"/>
      <c r="B604" s="213"/>
      <c r="C604" s="214"/>
      <c r="D604" s="88"/>
      <c r="E604" s="110"/>
      <c r="F604" s="28"/>
      <c r="G604" s="28"/>
      <c r="H604" s="22" t="str">
        <f>IF(G604="","",ROUNDDOWN('Lesné celky'!$C$2*G604,2))</f>
        <v/>
      </c>
      <c r="I604" s="28"/>
      <c r="J604" s="28"/>
      <c r="K604" s="28"/>
      <c r="L604" s="28"/>
      <c r="M604" s="24">
        <f t="shared" si="37"/>
        <v>0</v>
      </c>
      <c r="N604" s="112" t="str">
        <f t="shared" si="38"/>
        <v/>
      </c>
      <c r="O604" s="31"/>
      <c r="P604" s="33" t="str">
        <f t="shared" si="39"/>
        <v/>
      </c>
      <c r="R604" s="174" t="str">
        <f t="shared" si="40"/>
        <v/>
      </c>
    </row>
    <row r="605" spans="1:18" ht="24.75" customHeight="1" x14ac:dyDescent="0.2">
      <c r="A605" s="212"/>
      <c r="B605" s="213"/>
      <c r="C605" s="214"/>
      <c r="D605" s="88"/>
      <c r="E605" s="110"/>
      <c r="F605" s="28"/>
      <c r="G605" s="28"/>
      <c r="H605" s="22" t="str">
        <f>IF(G605="","",ROUNDDOWN('Lesné celky'!$C$2*G605,2))</f>
        <v/>
      </c>
      <c r="I605" s="28"/>
      <c r="J605" s="28"/>
      <c r="K605" s="28"/>
      <c r="L605" s="28"/>
      <c r="M605" s="24">
        <f t="shared" si="37"/>
        <v>0</v>
      </c>
      <c r="N605" s="112" t="str">
        <f t="shared" si="38"/>
        <v/>
      </c>
      <c r="O605" s="31"/>
      <c r="P605" s="33" t="str">
        <f t="shared" si="39"/>
        <v/>
      </c>
      <c r="R605" s="174" t="str">
        <f t="shared" si="40"/>
        <v/>
      </c>
    </row>
    <row r="606" spans="1:18" ht="24.75" customHeight="1" x14ac:dyDescent="0.2">
      <c r="A606" s="212"/>
      <c r="B606" s="213"/>
      <c r="C606" s="214"/>
      <c r="D606" s="88"/>
      <c r="E606" s="110"/>
      <c r="F606" s="28"/>
      <c r="G606" s="28"/>
      <c r="H606" s="22" t="str">
        <f>IF(G606="","",ROUNDDOWN('Lesné celky'!$C$2*G606,2))</f>
        <v/>
      </c>
      <c r="I606" s="28"/>
      <c r="J606" s="28"/>
      <c r="K606" s="28"/>
      <c r="L606" s="28"/>
      <c r="M606" s="24">
        <f t="shared" si="37"/>
        <v>0</v>
      </c>
      <c r="N606" s="112" t="str">
        <f t="shared" si="38"/>
        <v/>
      </c>
      <c r="O606" s="31"/>
      <c r="P606" s="33" t="str">
        <f t="shared" si="39"/>
        <v/>
      </c>
      <c r="R606" s="174" t="str">
        <f t="shared" si="40"/>
        <v/>
      </c>
    </row>
    <row r="607" spans="1:18" ht="24.75" customHeight="1" x14ac:dyDescent="0.2">
      <c r="A607" s="212"/>
      <c r="B607" s="213"/>
      <c r="C607" s="214"/>
      <c r="D607" s="88"/>
      <c r="E607" s="110"/>
      <c r="F607" s="28"/>
      <c r="G607" s="28"/>
      <c r="H607" s="22" t="str">
        <f>IF(G607="","",ROUNDDOWN('Lesné celky'!$C$2*G607,2))</f>
        <v/>
      </c>
      <c r="I607" s="28"/>
      <c r="J607" s="28"/>
      <c r="K607" s="28"/>
      <c r="L607" s="28"/>
      <c r="M607" s="24">
        <f t="shared" si="37"/>
        <v>0</v>
      </c>
      <c r="N607" s="112" t="str">
        <f t="shared" si="38"/>
        <v/>
      </c>
      <c r="O607" s="31"/>
      <c r="P607" s="33" t="str">
        <f t="shared" si="39"/>
        <v/>
      </c>
      <c r="R607" s="174" t="str">
        <f t="shared" si="40"/>
        <v/>
      </c>
    </row>
    <row r="608" spans="1:18" ht="24.75" customHeight="1" x14ac:dyDescent="0.2">
      <c r="A608" s="212"/>
      <c r="B608" s="213"/>
      <c r="C608" s="214"/>
      <c r="D608" s="88"/>
      <c r="E608" s="110"/>
      <c r="F608" s="28"/>
      <c r="G608" s="28"/>
      <c r="H608" s="22" t="str">
        <f>IF(G608="","",ROUNDDOWN('Lesné celky'!$C$2*G608,2))</f>
        <v/>
      </c>
      <c r="I608" s="28"/>
      <c r="J608" s="28"/>
      <c r="K608" s="28"/>
      <c r="L608" s="28"/>
      <c r="M608" s="24">
        <f t="shared" si="37"/>
        <v>0</v>
      </c>
      <c r="N608" s="112" t="str">
        <f t="shared" si="38"/>
        <v/>
      </c>
      <c r="O608" s="31"/>
      <c r="P608" s="33" t="str">
        <f t="shared" si="39"/>
        <v/>
      </c>
      <c r="R608" s="174" t="str">
        <f t="shared" si="40"/>
        <v/>
      </c>
    </row>
    <row r="609" spans="1:18" ht="24.75" customHeight="1" x14ac:dyDescent="0.2">
      <c r="A609" s="212"/>
      <c r="B609" s="213"/>
      <c r="C609" s="214"/>
      <c r="D609" s="88"/>
      <c r="E609" s="110"/>
      <c r="F609" s="28"/>
      <c r="G609" s="28"/>
      <c r="H609" s="22" t="str">
        <f>IF(G609="","",ROUNDDOWN('Lesné celky'!$C$2*G609,2))</f>
        <v/>
      </c>
      <c r="I609" s="28"/>
      <c r="J609" s="28"/>
      <c r="K609" s="28"/>
      <c r="L609" s="28"/>
      <c r="M609" s="24">
        <f t="shared" si="37"/>
        <v>0</v>
      </c>
      <c r="N609" s="112" t="str">
        <f t="shared" si="38"/>
        <v/>
      </c>
      <c r="O609" s="31"/>
      <c r="P609" s="33" t="str">
        <f t="shared" si="39"/>
        <v/>
      </c>
      <c r="R609" s="174" t="str">
        <f t="shared" si="40"/>
        <v/>
      </c>
    </row>
    <row r="610" spans="1:18" ht="24.75" customHeight="1" x14ac:dyDescent="0.2">
      <c r="A610" s="212"/>
      <c r="B610" s="213"/>
      <c r="C610" s="214"/>
      <c r="D610" s="88"/>
      <c r="E610" s="110"/>
      <c r="F610" s="28"/>
      <c r="G610" s="28"/>
      <c r="H610" s="22" t="str">
        <f>IF(G610="","",ROUNDDOWN('Lesné celky'!$C$2*G610,2))</f>
        <v/>
      </c>
      <c r="I610" s="28"/>
      <c r="J610" s="28"/>
      <c r="K610" s="28"/>
      <c r="L610" s="28"/>
      <c r="M610" s="24">
        <f t="shared" si="37"/>
        <v>0</v>
      </c>
      <c r="N610" s="112" t="str">
        <f t="shared" si="38"/>
        <v/>
      </c>
      <c r="O610" s="31"/>
      <c r="P610" s="33" t="str">
        <f t="shared" si="39"/>
        <v/>
      </c>
      <c r="R610" s="174" t="str">
        <f t="shared" si="40"/>
        <v/>
      </c>
    </row>
    <row r="611" spans="1:18" ht="24.75" customHeight="1" x14ac:dyDescent="0.2">
      <c r="A611" s="212"/>
      <c r="B611" s="213"/>
      <c r="C611" s="214"/>
      <c r="D611" s="88"/>
      <c r="E611" s="110"/>
      <c r="F611" s="28"/>
      <c r="G611" s="28"/>
      <c r="H611" s="22" t="str">
        <f>IF(G611="","",ROUNDDOWN('Lesné celky'!$C$2*G611,2))</f>
        <v/>
      </c>
      <c r="I611" s="28"/>
      <c r="J611" s="28"/>
      <c r="K611" s="28"/>
      <c r="L611" s="28"/>
      <c r="M611" s="24">
        <f t="shared" si="37"/>
        <v>0</v>
      </c>
      <c r="N611" s="112" t="str">
        <f t="shared" si="38"/>
        <v/>
      </c>
      <c r="O611" s="31"/>
      <c r="P611" s="33" t="str">
        <f t="shared" si="39"/>
        <v/>
      </c>
      <c r="R611" s="174" t="str">
        <f t="shared" si="40"/>
        <v/>
      </c>
    </row>
    <row r="612" spans="1:18" ht="24.75" customHeight="1" x14ac:dyDescent="0.2">
      <c r="A612" s="212"/>
      <c r="B612" s="213"/>
      <c r="C612" s="214"/>
      <c r="D612" s="88"/>
      <c r="E612" s="110"/>
      <c r="F612" s="28"/>
      <c r="G612" s="28"/>
      <c r="H612" s="22" t="str">
        <f>IF(G612="","",ROUNDDOWN('Lesné celky'!$C$2*G612,2))</f>
        <v/>
      </c>
      <c r="I612" s="28"/>
      <c r="J612" s="28"/>
      <c r="K612" s="28"/>
      <c r="L612" s="28"/>
      <c r="M612" s="24">
        <f t="shared" si="37"/>
        <v>0</v>
      </c>
      <c r="N612" s="112" t="str">
        <f t="shared" si="38"/>
        <v/>
      </c>
      <c r="O612" s="31"/>
      <c r="P612" s="33" t="str">
        <f t="shared" si="39"/>
        <v/>
      </c>
      <c r="R612" s="174" t="str">
        <f t="shared" si="40"/>
        <v/>
      </c>
    </row>
    <row r="613" spans="1:18" ht="24.75" customHeight="1" x14ac:dyDescent="0.2">
      <c r="A613" s="212"/>
      <c r="B613" s="213"/>
      <c r="C613" s="214"/>
      <c r="D613" s="88"/>
      <c r="E613" s="110"/>
      <c r="F613" s="28"/>
      <c r="G613" s="28"/>
      <c r="H613" s="22" t="str">
        <f>IF(G613="","",ROUNDDOWN('Lesné celky'!$C$2*G613,2))</f>
        <v/>
      </c>
      <c r="I613" s="28"/>
      <c r="J613" s="28"/>
      <c r="K613" s="28"/>
      <c r="L613" s="28"/>
      <c r="M613" s="24">
        <f t="shared" si="37"/>
        <v>0</v>
      </c>
      <c r="N613" s="112" t="str">
        <f t="shared" si="38"/>
        <v/>
      </c>
      <c r="O613" s="31"/>
      <c r="P613" s="33" t="str">
        <f t="shared" si="39"/>
        <v/>
      </c>
      <c r="R613" s="174" t="str">
        <f t="shared" si="40"/>
        <v/>
      </c>
    </row>
    <row r="614" spans="1:18" ht="24.75" customHeight="1" x14ac:dyDescent="0.2">
      <c r="A614" s="212"/>
      <c r="B614" s="213"/>
      <c r="C614" s="214"/>
      <c r="D614" s="88"/>
      <c r="E614" s="110"/>
      <c r="F614" s="28"/>
      <c r="G614" s="28"/>
      <c r="H614" s="22" t="str">
        <f>IF(G614="","",ROUNDDOWN('Lesné celky'!$C$2*G614,2))</f>
        <v/>
      </c>
      <c r="I614" s="28"/>
      <c r="J614" s="28"/>
      <c r="K614" s="28"/>
      <c r="L614" s="28"/>
      <c r="M614" s="24">
        <f t="shared" si="37"/>
        <v>0</v>
      </c>
      <c r="N614" s="112" t="str">
        <f t="shared" si="38"/>
        <v/>
      </c>
      <c r="O614" s="31"/>
      <c r="P614" s="33" t="str">
        <f t="shared" si="39"/>
        <v/>
      </c>
      <c r="R614" s="174" t="str">
        <f t="shared" si="40"/>
        <v/>
      </c>
    </row>
    <row r="615" spans="1:18" ht="24.75" customHeight="1" x14ac:dyDescent="0.2">
      <c r="A615" s="212"/>
      <c r="B615" s="213"/>
      <c r="C615" s="214"/>
      <c r="D615" s="88"/>
      <c r="E615" s="110"/>
      <c r="F615" s="28"/>
      <c r="G615" s="28"/>
      <c r="H615" s="22" t="str">
        <f>IF(G615="","",ROUNDDOWN('Lesné celky'!$C$2*G615,2))</f>
        <v/>
      </c>
      <c r="I615" s="28"/>
      <c r="J615" s="28"/>
      <c r="K615" s="28"/>
      <c r="L615" s="28"/>
      <c r="M615" s="24">
        <f t="shared" si="37"/>
        <v>0</v>
      </c>
      <c r="N615" s="112" t="str">
        <f t="shared" si="38"/>
        <v/>
      </c>
      <c r="O615" s="31"/>
      <c r="P615" s="33" t="str">
        <f t="shared" si="39"/>
        <v/>
      </c>
      <c r="R615" s="174" t="str">
        <f t="shared" si="40"/>
        <v/>
      </c>
    </row>
    <row r="616" spans="1:18" ht="24.75" customHeight="1" x14ac:dyDescent="0.2">
      <c r="A616" s="212"/>
      <c r="B616" s="213"/>
      <c r="C616" s="214"/>
      <c r="D616" s="88"/>
      <c r="E616" s="110"/>
      <c r="F616" s="28"/>
      <c r="G616" s="28"/>
      <c r="H616" s="22" t="str">
        <f>IF(G616="","",ROUNDDOWN('Lesné celky'!$C$2*G616,2))</f>
        <v/>
      </c>
      <c r="I616" s="28"/>
      <c r="J616" s="28"/>
      <c r="K616" s="28"/>
      <c r="L616" s="28"/>
      <c r="M616" s="24">
        <f t="shared" si="37"/>
        <v>0</v>
      </c>
      <c r="N616" s="112" t="str">
        <f t="shared" si="38"/>
        <v/>
      </c>
      <c r="O616" s="31"/>
      <c r="P616" s="33" t="str">
        <f t="shared" si="39"/>
        <v/>
      </c>
      <c r="R616" s="174" t="str">
        <f t="shared" si="40"/>
        <v/>
      </c>
    </row>
    <row r="617" spans="1:18" ht="24.75" customHeight="1" x14ac:dyDescent="0.2">
      <c r="A617" s="212"/>
      <c r="B617" s="213"/>
      <c r="C617" s="214"/>
      <c r="D617" s="88"/>
      <c r="E617" s="110"/>
      <c r="F617" s="28"/>
      <c r="G617" s="28"/>
      <c r="H617" s="22" t="str">
        <f>IF(G617="","",ROUNDDOWN('Lesné celky'!$C$2*G617,2))</f>
        <v/>
      </c>
      <c r="I617" s="28"/>
      <c r="J617" s="28"/>
      <c r="K617" s="28"/>
      <c r="L617" s="28"/>
      <c r="M617" s="24">
        <f t="shared" si="37"/>
        <v>0</v>
      </c>
      <c r="N617" s="112" t="str">
        <f t="shared" si="38"/>
        <v/>
      </c>
      <c r="O617" s="31"/>
      <c r="P617" s="33" t="str">
        <f t="shared" si="39"/>
        <v/>
      </c>
      <c r="R617" s="174" t="str">
        <f t="shared" si="40"/>
        <v/>
      </c>
    </row>
    <row r="618" spans="1:18" ht="24.75" customHeight="1" x14ac:dyDescent="0.2">
      <c r="A618" s="212"/>
      <c r="B618" s="213"/>
      <c r="C618" s="214"/>
      <c r="D618" s="88"/>
      <c r="E618" s="110"/>
      <c r="F618" s="28"/>
      <c r="G618" s="28"/>
      <c r="H618" s="22" t="str">
        <f>IF(G618="","",ROUNDDOWN('Lesné celky'!$C$2*G618,2))</f>
        <v/>
      </c>
      <c r="I618" s="28"/>
      <c r="J618" s="28"/>
      <c r="K618" s="28"/>
      <c r="L618" s="28"/>
      <c r="M618" s="24">
        <f t="shared" si="37"/>
        <v>0</v>
      </c>
      <c r="N618" s="112" t="str">
        <f t="shared" si="38"/>
        <v/>
      </c>
      <c r="O618" s="31"/>
      <c r="P618" s="33" t="str">
        <f t="shared" si="39"/>
        <v/>
      </c>
      <c r="R618" s="174" t="str">
        <f t="shared" si="40"/>
        <v/>
      </c>
    </row>
    <row r="619" spans="1:18" ht="24.75" customHeight="1" x14ac:dyDescent="0.2">
      <c r="A619" s="212"/>
      <c r="B619" s="213"/>
      <c r="C619" s="214"/>
      <c r="D619" s="88"/>
      <c r="E619" s="110"/>
      <c r="F619" s="28"/>
      <c r="G619" s="28"/>
      <c r="H619" s="22" t="str">
        <f>IF(G619="","",ROUNDDOWN('Lesné celky'!$C$2*G619,2))</f>
        <v/>
      </c>
      <c r="I619" s="28"/>
      <c r="J619" s="28"/>
      <c r="K619" s="28"/>
      <c r="L619" s="28"/>
      <c r="M619" s="24">
        <f t="shared" si="37"/>
        <v>0</v>
      </c>
      <c r="N619" s="112" t="str">
        <f t="shared" si="38"/>
        <v/>
      </c>
      <c r="O619" s="31"/>
      <c r="P619" s="33" t="str">
        <f t="shared" si="39"/>
        <v/>
      </c>
      <c r="R619" s="174" t="str">
        <f t="shared" si="40"/>
        <v/>
      </c>
    </row>
    <row r="620" spans="1:18" ht="24.75" customHeight="1" x14ac:dyDescent="0.2">
      <c r="A620" s="212"/>
      <c r="B620" s="213"/>
      <c r="C620" s="214"/>
      <c r="D620" s="88"/>
      <c r="E620" s="110"/>
      <c r="F620" s="28"/>
      <c r="G620" s="28"/>
      <c r="H620" s="22" t="str">
        <f>IF(G620="","",ROUNDDOWN('Lesné celky'!$C$2*G620,2))</f>
        <v/>
      </c>
      <c r="I620" s="28"/>
      <c r="J620" s="28"/>
      <c r="K620" s="28"/>
      <c r="L620" s="28"/>
      <c r="M620" s="24">
        <f t="shared" si="37"/>
        <v>0</v>
      </c>
      <c r="N620" s="112" t="str">
        <f t="shared" si="38"/>
        <v/>
      </c>
      <c r="O620" s="31"/>
      <c r="P620" s="33" t="str">
        <f t="shared" si="39"/>
        <v/>
      </c>
      <c r="R620" s="174" t="str">
        <f t="shared" si="40"/>
        <v/>
      </c>
    </row>
    <row r="621" spans="1:18" ht="24.75" customHeight="1" x14ac:dyDescent="0.2">
      <c r="A621" s="212"/>
      <c r="B621" s="213"/>
      <c r="C621" s="214"/>
      <c r="D621" s="88"/>
      <c r="E621" s="110"/>
      <c r="F621" s="28"/>
      <c r="G621" s="28"/>
      <c r="H621" s="22" t="str">
        <f>IF(G621="","",ROUNDDOWN('Lesné celky'!$C$2*G621,2))</f>
        <v/>
      </c>
      <c r="I621" s="28"/>
      <c r="J621" s="28"/>
      <c r="K621" s="28"/>
      <c r="L621" s="28"/>
      <c r="M621" s="24">
        <f t="shared" si="37"/>
        <v>0</v>
      </c>
      <c r="N621" s="112" t="str">
        <f t="shared" si="38"/>
        <v/>
      </c>
      <c r="O621" s="31"/>
      <c r="P621" s="33" t="str">
        <f t="shared" si="39"/>
        <v/>
      </c>
      <c r="R621" s="174" t="str">
        <f t="shared" si="40"/>
        <v/>
      </c>
    </row>
    <row r="622" spans="1:18" ht="24.75" customHeight="1" x14ac:dyDescent="0.2">
      <c r="A622" s="212"/>
      <c r="B622" s="213"/>
      <c r="C622" s="214"/>
      <c r="D622" s="88"/>
      <c r="E622" s="110"/>
      <c r="F622" s="28"/>
      <c r="G622" s="28"/>
      <c r="H622" s="22" t="str">
        <f>IF(G622="","",ROUNDDOWN('Lesné celky'!$C$2*G622,2))</f>
        <v/>
      </c>
      <c r="I622" s="28"/>
      <c r="J622" s="28"/>
      <c r="K622" s="28"/>
      <c r="L622" s="28"/>
      <c r="M622" s="24">
        <f t="shared" si="37"/>
        <v>0</v>
      </c>
      <c r="N622" s="112" t="str">
        <f t="shared" si="38"/>
        <v/>
      </c>
      <c r="O622" s="31"/>
      <c r="P622" s="33" t="str">
        <f t="shared" si="39"/>
        <v/>
      </c>
      <c r="R622" s="174" t="str">
        <f t="shared" si="40"/>
        <v/>
      </c>
    </row>
    <row r="623" spans="1:18" ht="24.75" customHeight="1" x14ac:dyDescent="0.2">
      <c r="A623" s="212"/>
      <c r="B623" s="213"/>
      <c r="C623" s="214"/>
      <c r="D623" s="88"/>
      <c r="E623" s="110"/>
      <c r="F623" s="28"/>
      <c r="G623" s="28"/>
      <c r="H623" s="22" t="str">
        <f>IF(G623="","",ROUNDDOWN('Lesné celky'!$C$2*G623,2))</f>
        <v/>
      </c>
      <c r="I623" s="28"/>
      <c r="J623" s="28"/>
      <c r="K623" s="28"/>
      <c r="L623" s="28"/>
      <c r="M623" s="24">
        <f t="shared" si="37"/>
        <v>0</v>
      </c>
      <c r="N623" s="112" t="str">
        <f t="shared" si="38"/>
        <v/>
      </c>
      <c r="O623" s="31"/>
      <c r="P623" s="33" t="str">
        <f t="shared" si="39"/>
        <v/>
      </c>
      <c r="R623" s="174" t="str">
        <f t="shared" si="40"/>
        <v/>
      </c>
    </row>
    <row r="624" spans="1:18" ht="24.75" customHeight="1" x14ac:dyDescent="0.2">
      <c r="A624" s="212"/>
      <c r="B624" s="213"/>
      <c r="C624" s="214"/>
      <c r="D624" s="88"/>
      <c r="E624" s="110"/>
      <c r="F624" s="28"/>
      <c r="G624" s="28"/>
      <c r="H624" s="22" t="str">
        <f>IF(G624="","",ROUNDDOWN('Lesné celky'!$C$2*G624,2))</f>
        <v/>
      </c>
      <c r="I624" s="28"/>
      <c r="J624" s="28"/>
      <c r="K624" s="28"/>
      <c r="L624" s="28"/>
      <c r="M624" s="24">
        <f t="shared" si="37"/>
        <v>0</v>
      </c>
      <c r="N624" s="112" t="str">
        <f t="shared" si="38"/>
        <v/>
      </c>
      <c r="O624" s="31"/>
      <c r="P624" s="33" t="str">
        <f t="shared" si="39"/>
        <v/>
      </c>
      <c r="R624" s="174" t="str">
        <f t="shared" si="40"/>
        <v/>
      </c>
    </row>
    <row r="625" spans="1:18" ht="24.75" customHeight="1" x14ac:dyDescent="0.2">
      <c r="A625" s="212"/>
      <c r="B625" s="213"/>
      <c r="C625" s="214"/>
      <c r="D625" s="88"/>
      <c r="E625" s="110"/>
      <c r="F625" s="28"/>
      <c r="G625" s="28"/>
      <c r="H625" s="22" t="str">
        <f>IF(G625="","",ROUNDDOWN('Lesné celky'!$C$2*G625,2))</f>
        <v/>
      </c>
      <c r="I625" s="28"/>
      <c r="J625" s="28"/>
      <c r="K625" s="28"/>
      <c r="L625" s="28"/>
      <c r="M625" s="24">
        <f t="shared" si="37"/>
        <v>0</v>
      </c>
      <c r="N625" s="112" t="str">
        <f t="shared" si="38"/>
        <v/>
      </c>
      <c r="O625" s="31"/>
      <c r="P625" s="33" t="str">
        <f t="shared" si="39"/>
        <v/>
      </c>
      <c r="R625" s="174" t="str">
        <f t="shared" si="40"/>
        <v/>
      </c>
    </row>
    <row r="626" spans="1:18" ht="24.75" customHeight="1" x14ac:dyDescent="0.2">
      <c r="A626" s="212"/>
      <c r="B626" s="213"/>
      <c r="C626" s="214"/>
      <c r="D626" s="88"/>
      <c r="E626" s="110"/>
      <c r="F626" s="28"/>
      <c r="G626" s="28"/>
      <c r="H626" s="22" t="str">
        <f>IF(G626="","",ROUNDDOWN('Lesné celky'!$C$2*G626,2))</f>
        <v/>
      </c>
      <c r="I626" s="28"/>
      <c r="J626" s="28"/>
      <c r="K626" s="28"/>
      <c r="L626" s="28"/>
      <c r="M626" s="24">
        <f t="shared" si="37"/>
        <v>0</v>
      </c>
      <c r="N626" s="112" t="str">
        <f t="shared" si="38"/>
        <v/>
      </c>
      <c r="O626" s="31"/>
      <c r="P626" s="33" t="str">
        <f t="shared" si="39"/>
        <v/>
      </c>
      <c r="R626" s="174" t="str">
        <f t="shared" si="40"/>
        <v/>
      </c>
    </row>
    <row r="627" spans="1:18" ht="24.75" customHeight="1" x14ac:dyDescent="0.2">
      <c r="A627" s="212"/>
      <c r="B627" s="213"/>
      <c r="C627" s="214"/>
      <c r="D627" s="88"/>
      <c r="E627" s="110"/>
      <c r="F627" s="28"/>
      <c r="G627" s="28"/>
      <c r="H627" s="22" t="str">
        <f>IF(G627="","",ROUNDDOWN('Lesné celky'!$C$2*G627,2))</f>
        <v/>
      </c>
      <c r="I627" s="28"/>
      <c r="J627" s="28"/>
      <c r="K627" s="28"/>
      <c r="L627" s="28"/>
      <c r="M627" s="24">
        <f t="shared" si="37"/>
        <v>0</v>
      </c>
      <c r="N627" s="112" t="str">
        <f t="shared" si="38"/>
        <v/>
      </c>
      <c r="O627" s="31"/>
      <c r="P627" s="33" t="str">
        <f t="shared" si="39"/>
        <v/>
      </c>
      <c r="R627" s="174" t="str">
        <f t="shared" si="40"/>
        <v/>
      </c>
    </row>
    <row r="628" spans="1:18" ht="24.75" customHeight="1" x14ac:dyDescent="0.2">
      <c r="A628" s="212"/>
      <c r="B628" s="213"/>
      <c r="C628" s="214"/>
      <c r="D628" s="88"/>
      <c r="E628" s="110"/>
      <c r="F628" s="28"/>
      <c r="G628" s="28"/>
      <c r="H628" s="22" t="str">
        <f>IF(G628="","",ROUNDDOWN('Lesné celky'!$C$2*G628,2))</f>
        <v/>
      </c>
      <c r="I628" s="28"/>
      <c r="J628" s="28"/>
      <c r="K628" s="28"/>
      <c r="L628" s="28"/>
      <c r="M628" s="24">
        <f t="shared" si="37"/>
        <v>0</v>
      </c>
      <c r="N628" s="112" t="str">
        <f t="shared" si="38"/>
        <v/>
      </c>
      <c r="O628" s="31"/>
      <c r="P628" s="33" t="str">
        <f t="shared" si="39"/>
        <v/>
      </c>
      <c r="R628" s="174" t="str">
        <f t="shared" si="40"/>
        <v/>
      </c>
    </row>
    <row r="629" spans="1:18" ht="24.75" customHeight="1" x14ac:dyDescent="0.2">
      <c r="A629" s="212"/>
      <c r="B629" s="213"/>
      <c r="C629" s="214"/>
      <c r="D629" s="88"/>
      <c r="E629" s="110"/>
      <c r="F629" s="28"/>
      <c r="G629" s="28"/>
      <c r="H629" s="22" t="str">
        <f>IF(G629="","",ROUNDDOWN('Lesné celky'!$C$2*G629,2))</f>
        <v/>
      </c>
      <c r="I629" s="28"/>
      <c r="J629" s="28"/>
      <c r="K629" s="28"/>
      <c r="L629" s="28"/>
      <c r="M629" s="24">
        <f t="shared" si="37"/>
        <v>0</v>
      </c>
      <c r="N629" s="112" t="str">
        <f t="shared" si="38"/>
        <v/>
      </c>
      <c r="O629" s="31"/>
      <c r="P629" s="33" t="str">
        <f t="shared" si="39"/>
        <v/>
      </c>
      <c r="R629" s="174" t="str">
        <f t="shared" si="40"/>
        <v/>
      </c>
    </row>
    <row r="630" spans="1:18" ht="24.75" customHeight="1" x14ac:dyDescent="0.2">
      <c r="A630" s="212"/>
      <c r="B630" s="213"/>
      <c r="C630" s="214"/>
      <c r="D630" s="88"/>
      <c r="E630" s="110"/>
      <c r="F630" s="28"/>
      <c r="G630" s="28"/>
      <c r="H630" s="22" t="str">
        <f>IF(G630="","",ROUNDDOWN('Lesné celky'!$C$2*G630,2))</f>
        <v/>
      </c>
      <c r="I630" s="28"/>
      <c r="J630" s="28"/>
      <c r="K630" s="28"/>
      <c r="L630" s="28"/>
      <c r="M630" s="24">
        <f t="shared" si="37"/>
        <v>0</v>
      </c>
      <c r="N630" s="112" t="str">
        <f t="shared" si="38"/>
        <v/>
      </c>
      <c r="O630" s="31"/>
      <c r="P630" s="33" t="str">
        <f t="shared" si="39"/>
        <v/>
      </c>
      <c r="R630" s="174" t="str">
        <f t="shared" si="40"/>
        <v/>
      </c>
    </row>
    <row r="631" spans="1:18" ht="24.75" customHeight="1" x14ac:dyDescent="0.2">
      <c r="A631" s="212"/>
      <c r="B631" s="213"/>
      <c r="C631" s="214"/>
      <c r="D631" s="88"/>
      <c r="E631" s="110"/>
      <c r="F631" s="28"/>
      <c r="G631" s="28"/>
      <c r="H631" s="22" t="str">
        <f>IF(G631="","",ROUNDDOWN('Lesné celky'!$C$2*G631,2))</f>
        <v/>
      </c>
      <c r="I631" s="28"/>
      <c r="J631" s="28"/>
      <c r="K631" s="28"/>
      <c r="L631" s="28"/>
      <c r="M631" s="24">
        <f t="shared" si="37"/>
        <v>0</v>
      </c>
      <c r="N631" s="112" t="str">
        <f t="shared" si="38"/>
        <v/>
      </c>
      <c r="O631" s="31"/>
      <c r="P631" s="33" t="str">
        <f t="shared" si="39"/>
        <v/>
      </c>
      <c r="R631" s="174" t="str">
        <f t="shared" si="40"/>
        <v/>
      </c>
    </row>
    <row r="632" spans="1:18" ht="24.75" customHeight="1" x14ac:dyDescent="0.2">
      <c r="A632" s="212"/>
      <c r="B632" s="213"/>
      <c r="C632" s="214"/>
      <c r="D632" s="88"/>
      <c r="E632" s="110"/>
      <c r="F632" s="28"/>
      <c r="G632" s="28"/>
      <c r="H632" s="22" t="str">
        <f>IF(G632="","",ROUNDDOWN('Lesné celky'!$C$2*G632,2))</f>
        <v/>
      </c>
      <c r="I632" s="28"/>
      <c r="J632" s="28"/>
      <c r="K632" s="28"/>
      <c r="L632" s="28"/>
      <c r="M632" s="24">
        <f t="shared" si="37"/>
        <v>0</v>
      </c>
      <c r="N632" s="112" t="str">
        <f t="shared" si="38"/>
        <v/>
      </c>
      <c r="O632" s="31"/>
      <c r="P632" s="33" t="str">
        <f t="shared" si="39"/>
        <v/>
      </c>
      <c r="R632" s="174" t="str">
        <f t="shared" si="40"/>
        <v/>
      </c>
    </row>
    <row r="633" spans="1:18" ht="24.75" customHeight="1" x14ac:dyDescent="0.2">
      <c r="A633" s="212"/>
      <c r="B633" s="213"/>
      <c r="C633" s="214"/>
      <c r="D633" s="88"/>
      <c r="E633" s="110"/>
      <c r="F633" s="28"/>
      <c r="G633" s="28"/>
      <c r="H633" s="22" t="str">
        <f>IF(G633="","",ROUNDDOWN('Lesné celky'!$C$2*G633,2))</f>
        <v/>
      </c>
      <c r="I633" s="28"/>
      <c r="J633" s="28"/>
      <c r="K633" s="28"/>
      <c r="L633" s="28"/>
      <c r="M633" s="24">
        <f t="shared" si="37"/>
        <v>0</v>
      </c>
      <c r="N633" s="112" t="str">
        <f t="shared" si="38"/>
        <v/>
      </c>
      <c r="O633" s="31"/>
      <c r="P633" s="33" t="str">
        <f t="shared" si="39"/>
        <v/>
      </c>
      <c r="R633" s="174" t="str">
        <f t="shared" si="40"/>
        <v/>
      </c>
    </row>
    <row r="634" spans="1:18" ht="24.75" customHeight="1" x14ac:dyDescent="0.2">
      <c r="A634" s="212"/>
      <c r="B634" s="213"/>
      <c r="C634" s="214"/>
      <c r="D634" s="88"/>
      <c r="E634" s="110"/>
      <c r="F634" s="28"/>
      <c r="G634" s="28"/>
      <c r="H634" s="22" t="str">
        <f>IF(G634="","",ROUNDDOWN('Lesné celky'!$C$2*G634,2))</f>
        <v/>
      </c>
      <c r="I634" s="28"/>
      <c r="J634" s="28"/>
      <c r="K634" s="28"/>
      <c r="L634" s="28"/>
      <c r="M634" s="24">
        <f t="shared" si="37"/>
        <v>0</v>
      </c>
      <c r="N634" s="112" t="str">
        <f t="shared" si="38"/>
        <v/>
      </c>
      <c r="O634" s="31"/>
      <c r="P634" s="33" t="str">
        <f t="shared" si="39"/>
        <v/>
      </c>
      <c r="R634" s="174" t="str">
        <f t="shared" si="40"/>
        <v/>
      </c>
    </row>
    <row r="635" spans="1:18" ht="24.75" customHeight="1" x14ac:dyDescent="0.2">
      <c r="A635" s="212"/>
      <c r="B635" s="213"/>
      <c r="C635" s="214"/>
      <c r="D635" s="88"/>
      <c r="E635" s="110"/>
      <c r="F635" s="28"/>
      <c r="G635" s="28"/>
      <c r="H635" s="22" t="str">
        <f>IF(G635="","",ROUNDDOWN('Lesné celky'!$C$2*G635,2))</f>
        <v/>
      </c>
      <c r="I635" s="28"/>
      <c r="J635" s="28"/>
      <c r="K635" s="28"/>
      <c r="L635" s="28"/>
      <c r="M635" s="24">
        <f t="shared" si="37"/>
        <v>0</v>
      </c>
      <c r="N635" s="112" t="str">
        <f t="shared" si="38"/>
        <v/>
      </c>
      <c r="O635" s="31"/>
      <c r="P635" s="33" t="str">
        <f t="shared" si="39"/>
        <v/>
      </c>
      <c r="R635" s="174" t="str">
        <f t="shared" si="40"/>
        <v/>
      </c>
    </row>
    <row r="636" spans="1:18" ht="24.75" customHeight="1" x14ac:dyDescent="0.2">
      <c r="A636" s="212"/>
      <c r="B636" s="213"/>
      <c r="C636" s="214"/>
      <c r="D636" s="88"/>
      <c r="E636" s="110"/>
      <c r="F636" s="28"/>
      <c r="G636" s="28"/>
      <c r="H636" s="22" t="str">
        <f>IF(G636="","",ROUNDDOWN('Lesné celky'!$C$2*G636,2))</f>
        <v/>
      </c>
      <c r="I636" s="28"/>
      <c r="J636" s="28"/>
      <c r="K636" s="28"/>
      <c r="L636" s="28"/>
      <c r="M636" s="24">
        <f t="shared" si="37"/>
        <v>0</v>
      </c>
      <c r="N636" s="112" t="str">
        <f t="shared" si="38"/>
        <v/>
      </c>
      <c r="O636" s="31"/>
      <c r="P636" s="33" t="str">
        <f t="shared" si="39"/>
        <v/>
      </c>
      <c r="R636" s="174" t="str">
        <f t="shared" si="40"/>
        <v/>
      </c>
    </row>
    <row r="637" spans="1:18" ht="24.75" customHeight="1" x14ac:dyDescent="0.2">
      <c r="A637" s="212"/>
      <c r="B637" s="213"/>
      <c r="C637" s="214"/>
      <c r="D637" s="88"/>
      <c r="E637" s="110"/>
      <c r="F637" s="28"/>
      <c r="G637" s="28"/>
      <c r="H637" s="22" t="str">
        <f>IF(G637="","",ROUNDDOWN('Lesné celky'!$C$2*G637,2))</f>
        <v/>
      </c>
      <c r="I637" s="28"/>
      <c r="J637" s="28"/>
      <c r="K637" s="28"/>
      <c r="L637" s="28"/>
      <c r="M637" s="24">
        <f t="shared" si="37"/>
        <v>0</v>
      </c>
      <c r="N637" s="112" t="str">
        <f t="shared" si="38"/>
        <v/>
      </c>
      <c r="O637" s="31"/>
      <c r="P637" s="33" t="str">
        <f t="shared" si="39"/>
        <v/>
      </c>
      <c r="R637" s="174" t="str">
        <f t="shared" si="40"/>
        <v/>
      </c>
    </row>
    <row r="638" spans="1:18" ht="24.75" customHeight="1" x14ac:dyDescent="0.2">
      <c r="A638" s="212"/>
      <c r="B638" s="213"/>
      <c r="C638" s="214"/>
      <c r="D638" s="88"/>
      <c r="E638" s="110"/>
      <c r="F638" s="28"/>
      <c r="G638" s="28"/>
      <c r="H638" s="22" t="str">
        <f>IF(G638="","",ROUNDDOWN('Lesné celky'!$C$2*G638,2))</f>
        <v/>
      </c>
      <c r="I638" s="28"/>
      <c r="J638" s="28"/>
      <c r="K638" s="28"/>
      <c r="L638" s="28"/>
      <c r="M638" s="24">
        <f t="shared" si="37"/>
        <v>0</v>
      </c>
      <c r="N638" s="112" t="str">
        <f t="shared" si="38"/>
        <v/>
      </c>
      <c r="O638" s="31"/>
      <c r="P638" s="33" t="str">
        <f t="shared" si="39"/>
        <v/>
      </c>
      <c r="R638" s="174" t="str">
        <f t="shared" si="40"/>
        <v/>
      </c>
    </row>
    <row r="639" spans="1:18" ht="24.75" customHeight="1" x14ac:dyDescent="0.2">
      <c r="A639" s="212"/>
      <c r="B639" s="213"/>
      <c r="C639" s="214"/>
      <c r="D639" s="88"/>
      <c r="E639" s="110"/>
      <c r="F639" s="28"/>
      <c r="G639" s="28"/>
      <c r="H639" s="22" t="str">
        <f>IF(G639="","",ROUNDDOWN('Lesné celky'!$C$2*G639,2))</f>
        <v/>
      </c>
      <c r="I639" s="28"/>
      <c r="J639" s="28"/>
      <c r="K639" s="28"/>
      <c r="L639" s="28"/>
      <c r="M639" s="24">
        <f t="shared" si="37"/>
        <v>0</v>
      </c>
      <c r="N639" s="112" t="str">
        <f t="shared" si="38"/>
        <v/>
      </c>
      <c r="O639" s="31"/>
      <c r="P639" s="33" t="str">
        <f t="shared" si="39"/>
        <v/>
      </c>
      <c r="R639" s="174" t="str">
        <f t="shared" si="40"/>
        <v/>
      </c>
    </row>
    <row r="640" spans="1:18" ht="24.75" customHeight="1" x14ac:dyDescent="0.2">
      <c r="A640" s="212"/>
      <c r="B640" s="213"/>
      <c r="C640" s="214"/>
      <c r="D640" s="88"/>
      <c r="E640" s="110"/>
      <c r="F640" s="28"/>
      <c r="G640" s="28"/>
      <c r="H640" s="22" t="str">
        <f>IF(G640="","",ROUNDDOWN('Lesné celky'!$C$2*G640,2))</f>
        <v/>
      </c>
      <c r="I640" s="28"/>
      <c r="J640" s="28"/>
      <c r="K640" s="28"/>
      <c r="L640" s="28"/>
      <c r="M640" s="24">
        <f t="shared" si="37"/>
        <v>0</v>
      </c>
      <c r="N640" s="112" t="str">
        <f t="shared" si="38"/>
        <v/>
      </c>
      <c r="O640" s="31"/>
      <c r="P640" s="33" t="str">
        <f t="shared" si="39"/>
        <v/>
      </c>
      <c r="R640" s="174" t="str">
        <f t="shared" si="40"/>
        <v/>
      </c>
    </row>
    <row r="641" spans="1:18" ht="24.75" customHeight="1" x14ac:dyDescent="0.2">
      <c r="A641" s="212"/>
      <c r="B641" s="213"/>
      <c r="C641" s="214"/>
      <c r="D641" s="88"/>
      <c r="E641" s="110"/>
      <c r="F641" s="28"/>
      <c r="G641" s="28"/>
      <c r="H641" s="22" t="str">
        <f>IF(G641="","",ROUNDDOWN('Lesné celky'!$C$2*G641,2))</f>
        <v/>
      </c>
      <c r="I641" s="28"/>
      <c r="J641" s="28"/>
      <c r="K641" s="28"/>
      <c r="L641" s="28"/>
      <c r="M641" s="24">
        <f t="shared" si="37"/>
        <v>0</v>
      </c>
      <c r="N641" s="112" t="str">
        <f t="shared" si="38"/>
        <v/>
      </c>
      <c r="O641" s="31"/>
      <c r="P641" s="33" t="str">
        <f t="shared" si="39"/>
        <v/>
      </c>
      <c r="R641" s="174" t="str">
        <f t="shared" si="40"/>
        <v/>
      </c>
    </row>
    <row r="642" spans="1:18" ht="24.75" customHeight="1" x14ac:dyDescent="0.2">
      <c r="A642" s="212"/>
      <c r="B642" s="213"/>
      <c r="C642" s="214"/>
      <c r="D642" s="88"/>
      <c r="E642" s="110"/>
      <c r="F642" s="28"/>
      <c r="G642" s="28"/>
      <c r="H642" s="22" t="str">
        <f>IF(G642="","",ROUNDDOWN('Lesné celky'!$C$2*G642,2))</f>
        <v/>
      </c>
      <c r="I642" s="28"/>
      <c r="J642" s="28"/>
      <c r="K642" s="28"/>
      <c r="L642" s="28"/>
      <c r="M642" s="24">
        <f t="shared" ref="M642:M705" si="41">SUM(I642:L642)</f>
        <v>0</v>
      </c>
      <c r="N642" s="112" t="str">
        <f t="shared" ref="N642:N705" si="42">IF(ROUNDDOWN(F642*G642,2)-ROUNDDOWN(SUM(I642:L642),2)=0,"","zlý súčet")</f>
        <v/>
      </c>
      <c r="O642" s="31"/>
      <c r="P642" s="33" t="str">
        <f t="shared" si="39"/>
        <v/>
      </c>
      <c r="R642" s="174" t="str">
        <f t="shared" si="40"/>
        <v/>
      </c>
    </row>
    <row r="643" spans="1:18" ht="24.75" customHeight="1" x14ac:dyDescent="0.2">
      <c r="A643" s="212"/>
      <c r="B643" s="213"/>
      <c r="C643" s="214"/>
      <c r="D643" s="88"/>
      <c r="E643" s="110"/>
      <c r="F643" s="28"/>
      <c r="G643" s="28"/>
      <c r="H643" s="22" t="str">
        <f>IF(G643="","",ROUNDDOWN('Lesné celky'!$C$2*G643,2))</f>
        <v/>
      </c>
      <c r="I643" s="28"/>
      <c r="J643" s="28"/>
      <c r="K643" s="28"/>
      <c r="L643" s="28"/>
      <c r="M643" s="24">
        <f t="shared" si="41"/>
        <v>0</v>
      </c>
      <c r="N643" s="112" t="str">
        <f t="shared" si="42"/>
        <v/>
      </c>
      <c r="O643" s="31"/>
      <c r="P643" s="33" t="str">
        <f t="shared" si="39"/>
        <v/>
      </c>
      <c r="R643" s="174" t="str">
        <f t="shared" si="40"/>
        <v/>
      </c>
    </row>
    <row r="644" spans="1:18" ht="24.75" customHeight="1" x14ac:dyDescent="0.2">
      <c r="A644" s="212"/>
      <c r="B644" s="213"/>
      <c r="C644" s="214"/>
      <c r="D644" s="88"/>
      <c r="E644" s="110"/>
      <c r="F644" s="28"/>
      <c r="G644" s="28"/>
      <c r="H644" s="22" t="str">
        <f>IF(G644="","",ROUNDDOWN('Lesné celky'!$C$2*G644,2))</f>
        <v/>
      </c>
      <c r="I644" s="28"/>
      <c r="J644" s="28"/>
      <c r="K644" s="28"/>
      <c r="L644" s="28"/>
      <c r="M644" s="24">
        <f t="shared" si="41"/>
        <v>0</v>
      </c>
      <c r="N644" s="112" t="str">
        <f t="shared" si="42"/>
        <v/>
      </c>
      <c r="O644" s="31"/>
      <c r="P644" s="33" t="str">
        <f t="shared" si="39"/>
        <v/>
      </c>
      <c r="R644" s="174" t="str">
        <f t="shared" si="40"/>
        <v/>
      </c>
    </row>
    <row r="645" spans="1:18" ht="24.75" customHeight="1" x14ac:dyDescent="0.2">
      <c r="A645" s="212"/>
      <c r="B645" s="213"/>
      <c r="C645" s="214"/>
      <c r="D645" s="88"/>
      <c r="E645" s="110"/>
      <c r="F645" s="28"/>
      <c r="G645" s="28"/>
      <c r="H645" s="22" t="str">
        <f>IF(G645="","",ROUNDDOWN('Lesné celky'!$C$2*G645,2))</f>
        <v/>
      </c>
      <c r="I645" s="28"/>
      <c r="J645" s="28"/>
      <c r="K645" s="28"/>
      <c r="L645" s="28"/>
      <c r="M645" s="24">
        <f t="shared" si="41"/>
        <v>0</v>
      </c>
      <c r="N645" s="112" t="str">
        <f t="shared" si="42"/>
        <v/>
      </c>
      <c r="O645" s="31"/>
      <c r="P645" s="33" t="str">
        <f t="shared" si="39"/>
        <v/>
      </c>
      <c r="R645" s="174" t="str">
        <f t="shared" si="40"/>
        <v/>
      </c>
    </row>
    <row r="646" spans="1:18" ht="24.75" customHeight="1" x14ac:dyDescent="0.2">
      <c r="A646" s="212"/>
      <c r="B646" s="213"/>
      <c r="C646" s="214"/>
      <c r="D646" s="88"/>
      <c r="E646" s="110"/>
      <c r="F646" s="28"/>
      <c r="G646" s="28"/>
      <c r="H646" s="22" t="str">
        <f>IF(G646="","",ROUNDDOWN('Lesné celky'!$C$2*G646,2))</f>
        <v/>
      </c>
      <c r="I646" s="28"/>
      <c r="J646" s="28"/>
      <c r="K646" s="28"/>
      <c r="L646" s="28"/>
      <c r="M646" s="24">
        <f t="shared" si="41"/>
        <v>0</v>
      </c>
      <c r="N646" s="112" t="str">
        <f t="shared" si="42"/>
        <v/>
      </c>
      <c r="O646" s="31"/>
      <c r="P646" s="33" t="str">
        <f t="shared" si="39"/>
        <v/>
      </c>
      <c r="R646" s="174" t="str">
        <f t="shared" si="40"/>
        <v/>
      </c>
    </row>
    <row r="647" spans="1:18" ht="24.75" customHeight="1" x14ac:dyDescent="0.2">
      <c r="A647" s="212"/>
      <c r="B647" s="213"/>
      <c r="C647" s="214"/>
      <c r="D647" s="88"/>
      <c r="E647" s="110"/>
      <c r="F647" s="28"/>
      <c r="G647" s="28"/>
      <c r="H647" s="22" t="str">
        <f>IF(G647="","",ROUNDDOWN('Lesné celky'!$C$2*G647,2))</f>
        <v/>
      </c>
      <c r="I647" s="28"/>
      <c r="J647" s="28"/>
      <c r="K647" s="28"/>
      <c r="L647" s="28"/>
      <c r="M647" s="24">
        <f t="shared" si="41"/>
        <v>0</v>
      </c>
      <c r="N647" s="112" t="str">
        <f t="shared" si="42"/>
        <v/>
      </c>
      <c r="O647" s="31"/>
      <c r="P647" s="33" t="str">
        <f t="shared" si="39"/>
        <v/>
      </c>
      <c r="R647" s="174" t="str">
        <f t="shared" si="40"/>
        <v/>
      </c>
    </row>
    <row r="648" spans="1:18" ht="24.75" customHeight="1" x14ac:dyDescent="0.2">
      <c r="A648" s="212"/>
      <c r="B648" s="213"/>
      <c r="C648" s="214"/>
      <c r="D648" s="88"/>
      <c r="E648" s="110"/>
      <c r="F648" s="28"/>
      <c r="G648" s="28"/>
      <c r="H648" s="22" t="str">
        <f>IF(G648="","",ROUNDDOWN('Lesné celky'!$C$2*G648,2))</f>
        <v/>
      </c>
      <c r="I648" s="28"/>
      <c r="J648" s="28"/>
      <c r="K648" s="28"/>
      <c r="L648" s="28"/>
      <c r="M648" s="24">
        <f t="shared" si="41"/>
        <v>0</v>
      </c>
      <c r="N648" s="112" t="str">
        <f t="shared" si="42"/>
        <v/>
      </c>
      <c r="O648" s="31"/>
      <c r="P648" s="33" t="str">
        <f t="shared" si="39"/>
        <v/>
      </c>
      <c r="R648" s="174" t="str">
        <f t="shared" si="40"/>
        <v/>
      </c>
    </row>
    <row r="649" spans="1:18" ht="24.75" customHeight="1" x14ac:dyDescent="0.2">
      <c r="A649" s="212"/>
      <c r="B649" s="213"/>
      <c r="C649" s="214"/>
      <c r="D649" s="88"/>
      <c r="E649" s="110"/>
      <c r="F649" s="28"/>
      <c r="G649" s="28"/>
      <c r="H649" s="22" t="str">
        <f>IF(G649="","",ROUNDDOWN('Lesné celky'!$C$2*G649,2))</f>
        <v/>
      </c>
      <c r="I649" s="28"/>
      <c r="J649" s="28"/>
      <c r="K649" s="28"/>
      <c r="L649" s="28"/>
      <c r="M649" s="24">
        <f t="shared" si="41"/>
        <v>0</v>
      </c>
      <c r="N649" s="112" t="str">
        <f t="shared" si="42"/>
        <v/>
      </c>
      <c r="O649" s="31"/>
      <c r="P649" s="33" t="str">
        <f t="shared" si="39"/>
        <v/>
      </c>
      <c r="R649" s="174" t="str">
        <f t="shared" si="40"/>
        <v/>
      </c>
    </row>
    <row r="650" spans="1:18" ht="24.75" customHeight="1" x14ac:dyDescent="0.2">
      <c r="A650" s="212"/>
      <c r="B650" s="213"/>
      <c r="C650" s="214"/>
      <c r="D650" s="88"/>
      <c r="E650" s="110"/>
      <c r="F650" s="28"/>
      <c r="G650" s="28"/>
      <c r="H650" s="22" t="str">
        <f>IF(G650="","",ROUNDDOWN('Lesné celky'!$C$2*G650,2))</f>
        <v/>
      </c>
      <c r="I650" s="28"/>
      <c r="J650" s="28"/>
      <c r="K650" s="28"/>
      <c r="L650" s="28"/>
      <c r="M650" s="24">
        <f t="shared" si="41"/>
        <v>0</v>
      </c>
      <c r="N650" s="112" t="str">
        <f t="shared" si="42"/>
        <v/>
      </c>
      <c r="O650" s="31"/>
      <c r="P650" s="33" t="str">
        <f t="shared" si="39"/>
        <v/>
      </c>
      <c r="R650" s="174" t="str">
        <f t="shared" si="40"/>
        <v/>
      </c>
    </row>
    <row r="651" spans="1:18" ht="24.75" customHeight="1" x14ac:dyDescent="0.2">
      <c r="A651" s="212"/>
      <c r="B651" s="213"/>
      <c r="C651" s="214"/>
      <c r="D651" s="88"/>
      <c r="E651" s="110"/>
      <c r="F651" s="28"/>
      <c r="G651" s="28"/>
      <c r="H651" s="22" t="str">
        <f>IF(G651="","",ROUNDDOWN('Lesné celky'!$C$2*G651,2))</f>
        <v/>
      </c>
      <c r="I651" s="28"/>
      <c r="J651" s="28"/>
      <c r="K651" s="28"/>
      <c r="L651" s="28"/>
      <c r="M651" s="24">
        <f t="shared" si="41"/>
        <v>0</v>
      </c>
      <c r="N651" s="112" t="str">
        <f t="shared" si="42"/>
        <v/>
      </c>
      <c r="O651" s="31"/>
      <c r="P651" s="33" t="str">
        <f t="shared" si="39"/>
        <v/>
      </c>
      <c r="R651" s="174" t="str">
        <f t="shared" si="40"/>
        <v/>
      </c>
    </row>
    <row r="652" spans="1:18" ht="24.75" customHeight="1" x14ac:dyDescent="0.2">
      <c r="A652" s="212"/>
      <c r="B652" s="213"/>
      <c r="C652" s="214"/>
      <c r="D652" s="88"/>
      <c r="E652" s="110"/>
      <c r="F652" s="28"/>
      <c r="G652" s="28"/>
      <c r="H652" s="22" t="str">
        <f>IF(G652="","",ROUNDDOWN('Lesné celky'!$C$2*G652,2))</f>
        <v/>
      </c>
      <c r="I652" s="28"/>
      <c r="J652" s="28"/>
      <c r="K652" s="28"/>
      <c r="L652" s="28"/>
      <c r="M652" s="24">
        <f t="shared" si="41"/>
        <v>0</v>
      </c>
      <c r="N652" s="112" t="str">
        <f t="shared" si="42"/>
        <v/>
      </c>
      <c r="O652" s="31"/>
      <c r="P652" s="33" t="str">
        <f t="shared" si="39"/>
        <v/>
      </c>
      <c r="R652" s="174" t="str">
        <f t="shared" si="40"/>
        <v/>
      </c>
    </row>
    <row r="653" spans="1:18" ht="24.75" customHeight="1" x14ac:dyDescent="0.2">
      <c r="A653" s="212"/>
      <c r="B653" s="213"/>
      <c r="C653" s="214"/>
      <c r="D653" s="88"/>
      <c r="E653" s="110"/>
      <c r="F653" s="28"/>
      <c r="G653" s="28"/>
      <c r="H653" s="22" t="str">
        <f>IF(G653="","",ROUNDDOWN('Lesné celky'!$C$2*G653,2))</f>
        <v/>
      </c>
      <c r="I653" s="28"/>
      <c r="J653" s="28"/>
      <c r="K653" s="28"/>
      <c r="L653" s="28"/>
      <c r="M653" s="24">
        <f t="shared" si="41"/>
        <v>0</v>
      </c>
      <c r="N653" s="112" t="str">
        <f t="shared" si="42"/>
        <v/>
      </c>
      <c r="O653" s="31"/>
      <c r="P653" s="33" t="str">
        <f t="shared" si="39"/>
        <v/>
      </c>
      <c r="R653" s="174" t="str">
        <f t="shared" si="40"/>
        <v/>
      </c>
    </row>
    <row r="654" spans="1:18" ht="24.75" customHeight="1" x14ac:dyDescent="0.2">
      <c r="A654" s="212"/>
      <c r="B654" s="213"/>
      <c r="C654" s="214"/>
      <c r="D654" s="88"/>
      <c r="E654" s="110"/>
      <c r="F654" s="28"/>
      <c r="G654" s="28"/>
      <c r="H654" s="22" t="str">
        <f>IF(G654="","",ROUNDDOWN('Lesné celky'!$C$2*G654,2))</f>
        <v/>
      </c>
      <c r="I654" s="28"/>
      <c r="J654" s="28"/>
      <c r="K654" s="28"/>
      <c r="L654" s="28"/>
      <c r="M654" s="24">
        <f t="shared" si="41"/>
        <v>0</v>
      </c>
      <c r="N654" s="112" t="str">
        <f t="shared" si="42"/>
        <v/>
      </c>
      <c r="O654" s="31"/>
      <c r="P654" s="33" t="str">
        <f t="shared" si="39"/>
        <v/>
      </c>
      <c r="R654" s="174" t="str">
        <f t="shared" si="40"/>
        <v/>
      </c>
    </row>
    <row r="655" spans="1:18" ht="24.75" customHeight="1" x14ac:dyDescent="0.2">
      <c r="A655" s="212"/>
      <c r="B655" s="213"/>
      <c r="C655" s="214"/>
      <c r="D655" s="88"/>
      <c r="E655" s="110"/>
      <c r="F655" s="28"/>
      <c r="G655" s="28"/>
      <c r="H655" s="22" t="str">
        <f>IF(G655="","",ROUNDDOWN('Lesné celky'!$C$2*G655,2))</f>
        <v/>
      </c>
      <c r="I655" s="28"/>
      <c r="J655" s="28"/>
      <c r="K655" s="28"/>
      <c r="L655" s="28"/>
      <c r="M655" s="24">
        <f t="shared" si="41"/>
        <v>0</v>
      </c>
      <c r="N655" s="112" t="str">
        <f t="shared" si="42"/>
        <v/>
      </c>
      <c r="O655" s="31"/>
      <c r="P655" s="33" t="str">
        <f t="shared" si="39"/>
        <v/>
      </c>
      <c r="R655" s="174" t="str">
        <f t="shared" si="40"/>
        <v/>
      </c>
    </row>
    <row r="656" spans="1:18" ht="24.75" customHeight="1" x14ac:dyDescent="0.2">
      <c r="A656" s="212"/>
      <c r="B656" s="213"/>
      <c r="C656" s="214"/>
      <c r="D656" s="88"/>
      <c r="E656" s="110"/>
      <c r="F656" s="28"/>
      <c r="G656" s="28"/>
      <c r="H656" s="22" t="str">
        <f>IF(G656="","",ROUNDDOWN('Lesné celky'!$C$2*G656,2))</f>
        <v/>
      </c>
      <c r="I656" s="28"/>
      <c r="J656" s="28"/>
      <c r="K656" s="28"/>
      <c r="L656" s="28"/>
      <c r="M656" s="24">
        <f t="shared" si="41"/>
        <v>0</v>
      </c>
      <c r="N656" s="112" t="str">
        <f t="shared" si="42"/>
        <v/>
      </c>
      <c r="O656" s="31"/>
      <c r="P656" s="33" t="str">
        <f t="shared" si="39"/>
        <v/>
      </c>
      <c r="R656" s="174" t="str">
        <f t="shared" si="40"/>
        <v/>
      </c>
    </row>
    <row r="657" spans="1:18" ht="24.75" customHeight="1" x14ac:dyDescent="0.2">
      <c r="A657" s="212"/>
      <c r="B657" s="213"/>
      <c r="C657" s="214"/>
      <c r="D657" s="88"/>
      <c r="E657" s="110"/>
      <c r="F657" s="28"/>
      <c r="G657" s="28"/>
      <c r="H657" s="22" t="str">
        <f>IF(G657="","",ROUNDDOWN('Lesné celky'!$C$2*G657,2))</f>
        <v/>
      </c>
      <c r="I657" s="28"/>
      <c r="J657" s="28"/>
      <c r="K657" s="28"/>
      <c r="L657" s="28"/>
      <c r="M657" s="24">
        <f t="shared" si="41"/>
        <v>0</v>
      </c>
      <c r="N657" s="112" t="str">
        <f t="shared" si="42"/>
        <v/>
      </c>
      <c r="O657" s="31"/>
      <c r="P657" s="33" t="str">
        <f t="shared" si="39"/>
        <v/>
      </c>
      <c r="R657" s="174" t="str">
        <f t="shared" si="40"/>
        <v/>
      </c>
    </row>
    <row r="658" spans="1:18" ht="24.75" customHeight="1" x14ac:dyDescent="0.2">
      <c r="A658" s="212"/>
      <c r="B658" s="213"/>
      <c r="C658" s="214"/>
      <c r="D658" s="88"/>
      <c r="E658" s="110"/>
      <c r="F658" s="28"/>
      <c r="G658" s="28"/>
      <c r="H658" s="22" t="str">
        <f>IF(G658="","",ROUNDDOWN('Lesné celky'!$C$2*G658,2))</f>
        <v/>
      </c>
      <c r="I658" s="28"/>
      <c r="J658" s="28"/>
      <c r="K658" s="28"/>
      <c r="L658" s="28"/>
      <c r="M658" s="24">
        <f t="shared" si="41"/>
        <v>0</v>
      </c>
      <c r="N658" s="112" t="str">
        <f t="shared" si="42"/>
        <v/>
      </c>
      <c r="O658" s="31"/>
      <c r="P658" s="33" t="str">
        <f t="shared" si="39"/>
        <v/>
      </c>
      <c r="R658" s="174" t="str">
        <f t="shared" si="40"/>
        <v/>
      </c>
    </row>
    <row r="659" spans="1:18" ht="24.75" customHeight="1" x14ac:dyDescent="0.2">
      <c r="A659" s="212"/>
      <c r="B659" s="213"/>
      <c r="C659" s="214"/>
      <c r="D659" s="88"/>
      <c r="E659" s="110"/>
      <c r="F659" s="28"/>
      <c r="G659" s="28"/>
      <c r="H659" s="22" t="str">
        <f>IF(G659="","",ROUNDDOWN('Lesné celky'!$C$2*G659,2))</f>
        <v/>
      </c>
      <c r="I659" s="28"/>
      <c r="J659" s="28"/>
      <c r="K659" s="28"/>
      <c r="L659" s="28"/>
      <c r="M659" s="24">
        <f t="shared" si="41"/>
        <v>0</v>
      </c>
      <c r="N659" s="112" t="str">
        <f t="shared" si="42"/>
        <v/>
      </c>
      <c r="O659" s="31"/>
      <c r="P659" s="33" t="str">
        <f t="shared" si="39"/>
        <v/>
      </c>
      <c r="R659" s="174" t="str">
        <f t="shared" si="40"/>
        <v/>
      </c>
    </row>
    <row r="660" spans="1:18" ht="24.75" customHeight="1" x14ac:dyDescent="0.2">
      <c r="A660" s="212"/>
      <c r="B660" s="213"/>
      <c r="C660" s="214"/>
      <c r="D660" s="88"/>
      <c r="E660" s="110"/>
      <c r="F660" s="28"/>
      <c r="G660" s="28"/>
      <c r="H660" s="22" t="str">
        <f>IF(G660="","",ROUNDDOWN('Lesné celky'!$C$2*G660,2))</f>
        <v/>
      </c>
      <c r="I660" s="28"/>
      <c r="J660" s="28"/>
      <c r="K660" s="28"/>
      <c r="L660" s="28"/>
      <c r="M660" s="24">
        <f t="shared" si="41"/>
        <v>0</v>
      </c>
      <c r="N660" s="112" t="str">
        <f t="shared" si="42"/>
        <v/>
      </c>
      <c r="O660" s="31"/>
      <c r="P660" s="33" t="str">
        <f t="shared" ref="P660:P723" si="43">IF(H660="","",H660-O660)</f>
        <v/>
      </c>
      <c r="R660" s="174" t="str">
        <f t="shared" ref="R660:R723" si="44">IF(AND(H660&lt;&gt;"",OR(E660="",D660="",A660="")),"nekorektne zadané údaje","")</f>
        <v/>
      </c>
    </row>
    <row r="661" spans="1:18" ht="24.75" customHeight="1" x14ac:dyDescent="0.2">
      <c r="A661" s="212"/>
      <c r="B661" s="213"/>
      <c r="C661" s="214"/>
      <c r="D661" s="88"/>
      <c r="E661" s="110"/>
      <c r="F661" s="28"/>
      <c r="G661" s="28"/>
      <c r="H661" s="22" t="str">
        <f>IF(G661="","",ROUNDDOWN('Lesné celky'!$C$2*G661,2))</f>
        <v/>
      </c>
      <c r="I661" s="28"/>
      <c r="J661" s="28"/>
      <c r="K661" s="28"/>
      <c r="L661" s="28"/>
      <c r="M661" s="24">
        <f t="shared" si="41"/>
        <v>0</v>
      </c>
      <c r="N661" s="112" t="str">
        <f t="shared" si="42"/>
        <v/>
      </c>
      <c r="O661" s="31"/>
      <c r="P661" s="33" t="str">
        <f t="shared" si="43"/>
        <v/>
      </c>
      <c r="R661" s="174" t="str">
        <f t="shared" si="44"/>
        <v/>
      </c>
    </row>
    <row r="662" spans="1:18" ht="24.75" customHeight="1" x14ac:dyDescent="0.2">
      <c r="A662" s="212"/>
      <c r="B662" s="213"/>
      <c r="C662" s="214"/>
      <c r="D662" s="88"/>
      <c r="E662" s="110"/>
      <c r="F662" s="28"/>
      <c r="G662" s="28"/>
      <c r="H662" s="22" t="str">
        <f>IF(G662="","",ROUNDDOWN('Lesné celky'!$C$2*G662,2))</f>
        <v/>
      </c>
      <c r="I662" s="28"/>
      <c r="J662" s="28"/>
      <c r="K662" s="28"/>
      <c r="L662" s="28"/>
      <c r="M662" s="24">
        <f t="shared" si="41"/>
        <v>0</v>
      </c>
      <c r="N662" s="112" t="str">
        <f t="shared" si="42"/>
        <v/>
      </c>
      <c r="O662" s="31"/>
      <c r="P662" s="33" t="str">
        <f t="shared" si="43"/>
        <v/>
      </c>
      <c r="R662" s="174" t="str">
        <f t="shared" si="44"/>
        <v/>
      </c>
    </row>
    <row r="663" spans="1:18" ht="24.75" customHeight="1" x14ac:dyDescent="0.2">
      <c r="A663" s="212"/>
      <c r="B663" s="213"/>
      <c r="C663" s="214"/>
      <c r="D663" s="88"/>
      <c r="E663" s="110"/>
      <c r="F663" s="28"/>
      <c r="G663" s="28"/>
      <c r="H663" s="22" t="str">
        <f>IF(G663="","",ROUNDDOWN('Lesné celky'!$C$2*G663,2))</f>
        <v/>
      </c>
      <c r="I663" s="28"/>
      <c r="J663" s="28"/>
      <c r="K663" s="28"/>
      <c r="L663" s="28"/>
      <c r="M663" s="24">
        <f t="shared" si="41"/>
        <v>0</v>
      </c>
      <c r="N663" s="112" t="str">
        <f t="shared" si="42"/>
        <v/>
      </c>
      <c r="O663" s="31"/>
      <c r="P663" s="33" t="str">
        <f t="shared" si="43"/>
        <v/>
      </c>
      <c r="R663" s="174" t="str">
        <f t="shared" si="44"/>
        <v/>
      </c>
    </row>
    <row r="664" spans="1:18" ht="24.75" customHeight="1" x14ac:dyDescent="0.2">
      <c r="A664" s="212"/>
      <c r="B664" s="213"/>
      <c r="C664" s="214"/>
      <c r="D664" s="88"/>
      <c r="E664" s="110"/>
      <c r="F664" s="28"/>
      <c r="G664" s="28"/>
      <c r="H664" s="22" t="str">
        <f>IF(G664="","",ROUNDDOWN('Lesné celky'!$C$2*G664,2))</f>
        <v/>
      </c>
      <c r="I664" s="28"/>
      <c r="J664" s="28"/>
      <c r="K664" s="28"/>
      <c r="L664" s="28"/>
      <c r="M664" s="24">
        <f t="shared" si="41"/>
        <v>0</v>
      </c>
      <c r="N664" s="112" t="str">
        <f t="shared" si="42"/>
        <v/>
      </c>
      <c r="O664" s="31"/>
      <c r="P664" s="33" t="str">
        <f t="shared" si="43"/>
        <v/>
      </c>
      <c r="R664" s="174" t="str">
        <f t="shared" si="44"/>
        <v/>
      </c>
    </row>
    <row r="665" spans="1:18" ht="24.75" customHeight="1" x14ac:dyDescent="0.2">
      <c r="A665" s="212"/>
      <c r="B665" s="213"/>
      <c r="C665" s="214"/>
      <c r="D665" s="88"/>
      <c r="E665" s="110"/>
      <c r="F665" s="28"/>
      <c r="G665" s="28"/>
      <c r="H665" s="22" t="str">
        <f>IF(G665="","",ROUNDDOWN('Lesné celky'!$C$2*G665,2))</f>
        <v/>
      </c>
      <c r="I665" s="28"/>
      <c r="J665" s="28"/>
      <c r="K665" s="28"/>
      <c r="L665" s="28"/>
      <c r="M665" s="24">
        <f t="shared" si="41"/>
        <v>0</v>
      </c>
      <c r="N665" s="112" t="str">
        <f t="shared" si="42"/>
        <v/>
      </c>
      <c r="O665" s="31"/>
      <c r="P665" s="33" t="str">
        <f t="shared" si="43"/>
        <v/>
      </c>
      <c r="R665" s="174" t="str">
        <f t="shared" si="44"/>
        <v/>
      </c>
    </row>
    <row r="666" spans="1:18" ht="24.75" customHeight="1" x14ac:dyDescent="0.2">
      <c r="A666" s="212"/>
      <c r="B666" s="213"/>
      <c r="C666" s="214"/>
      <c r="D666" s="88"/>
      <c r="E666" s="110"/>
      <c r="F666" s="28"/>
      <c r="G666" s="28"/>
      <c r="H666" s="22" t="str">
        <f>IF(G666="","",ROUNDDOWN('Lesné celky'!$C$2*G666,2))</f>
        <v/>
      </c>
      <c r="I666" s="28"/>
      <c r="J666" s="28"/>
      <c r="K666" s="28"/>
      <c r="L666" s="28"/>
      <c r="M666" s="24">
        <f t="shared" si="41"/>
        <v>0</v>
      </c>
      <c r="N666" s="112" t="str">
        <f t="shared" si="42"/>
        <v/>
      </c>
      <c r="O666" s="31"/>
      <c r="P666" s="33" t="str">
        <f t="shared" si="43"/>
        <v/>
      </c>
      <c r="R666" s="174" t="str">
        <f t="shared" si="44"/>
        <v/>
      </c>
    </row>
    <row r="667" spans="1:18" ht="24.75" customHeight="1" x14ac:dyDescent="0.2">
      <c r="A667" s="212"/>
      <c r="B667" s="213"/>
      <c r="C667" s="214"/>
      <c r="D667" s="88"/>
      <c r="E667" s="110"/>
      <c r="F667" s="28"/>
      <c r="G667" s="28"/>
      <c r="H667" s="22" t="str">
        <f>IF(G667="","",ROUNDDOWN('Lesné celky'!$C$2*G667,2))</f>
        <v/>
      </c>
      <c r="I667" s="28"/>
      <c r="J667" s="28"/>
      <c r="K667" s="28"/>
      <c r="L667" s="28"/>
      <c r="M667" s="24">
        <f t="shared" si="41"/>
        <v>0</v>
      </c>
      <c r="N667" s="112" t="str">
        <f t="shared" si="42"/>
        <v/>
      </c>
      <c r="O667" s="31"/>
      <c r="P667" s="33" t="str">
        <f t="shared" si="43"/>
        <v/>
      </c>
      <c r="R667" s="174" t="str">
        <f t="shared" si="44"/>
        <v/>
      </c>
    </row>
    <row r="668" spans="1:18" ht="24.75" customHeight="1" x14ac:dyDescent="0.2">
      <c r="A668" s="212"/>
      <c r="B668" s="213"/>
      <c r="C668" s="214"/>
      <c r="D668" s="88"/>
      <c r="E668" s="110"/>
      <c r="F668" s="28"/>
      <c r="G668" s="28"/>
      <c r="H668" s="22" t="str">
        <f>IF(G668="","",ROUNDDOWN('Lesné celky'!$C$2*G668,2))</f>
        <v/>
      </c>
      <c r="I668" s="28"/>
      <c r="J668" s="28"/>
      <c r="K668" s="28"/>
      <c r="L668" s="28"/>
      <c r="M668" s="24">
        <f t="shared" si="41"/>
        <v>0</v>
      </c>
      <c r="N668" s="112" t="str">
        <f t="shared" si="42"/>
        <v/>
      </c>
      <c r="O668" s="31"/>
      <c r="P668" s="33" t="str">
        <f t="shared" si="43"/>
        <v/>
      </c>
      <c r="R668" s="174" t="str">
        <f t="shared" si="44"/>
        <v/>
      </c>
    </row>
    <row r="669" spans="1:18" ht="24.75" customHeight="1" x14ac:dyDescent="0.2">
      <c r="A669" s="212"/>
      <c r="B669" s="213"/>
      <c r="C669" s="214"/>
      <c r="D669" s="88"/>
      <c r="E669" s="110"/>
      <c r="F669" s="28"/>
      <c r="G669" s="28"/>
      <c r="H669" s="22" t="str">
        <f>IF(G669="","",ROUNDDOWN('Lesné celky'!$C$2*G669,2))</f>
        <v/>
      </c>
      <c r="I669" s="28"/>
      <c r="J669" s="28"/>
      <c r="K669" s="28"/>
      <c r="L669" s="28"/>
      <c r="M669" s="24">
        <f t="shared" si="41"/>
        <v>0</v>
      </c>
      <c r="N669" s="112" t="str">
        <f t="shared" si="42"/>
        <v/>
      </c>
      <c r="O669" s="31"/>
      <c r="P669" s="33" t="str">
        <f t="shared" si="43"/>
        <v/>
      </c>
      <c r="R669" s="174" t="str">
        <f t="shared" si="44"/>
        <v/>
      </c>
    </row>
    <row r="670" spans="1:18" ht="24.75" customHeight="1" x14ac:dyDescent="0.2">
      <c r="A670" s="212"/>
      <c r="B670" s="213"/>
      <c r="C670" s="214"/>
      <c r="D670" s="88"/>
      <c r="E670" s="110"/>
      <c r="F670" s="28"/>
      <c r="G670" s="28"/>
      <c r="H670" s="22" t="str">
        <f>IF(G670="","",ROUNDDOWN('Lesné celky'!$C$2*G670,2))</f>
        <v/>
      </c>
      <c r="I670" s="28"/>
      <c r="J670" s="28"/>
      <c r="K670" s="28"/>
      <c r="L670" s="28"/>
      <c r="M670" s="24">
        <f t="shared" si="41"/>
        <v>0</v>
      </c>
      <c r="N670" s="112" t="str">
        <f t="shared" si="42"/>
        <v/>
      </c>
      <c r="O670" s="31"/>
      <c r="P670" s="33" t="str">
        <f t="shared" si="43"/>
        <v/>
      </c>
      <c r="R670" s="174" t="str">
        <f t="shared" si="44"/>
        <v/>
      </c>
    </row>
    <row r="671" spans="1:18" ht="24.75" customHeight="1" x14ac:dyDescent="0.2">
      <c r="A671" s="212"/>
      <c r="B671" s="213"/>
      <c r="C671" s="214"/>
      <c r="D671" s="88"/>
      <c r="E671" s="110"/>
      <c r="F671" s="28"/>
      <c r="G671" s="28"/>
      <c r="H671" s="22" t="str">
        <f>IF(G671="","",ROUNDDOWN('Lesné celky'!$C$2*G671,2))</f>
        <v/>
      </c>
      <c r="I671" s="28"/>
      <c r="J671" s="28"/>
      <c r="K671" s="28"/>
      <c r="L671" s="28"/>
      <c r="M671" s="24">
        <f t="shared" si="41"/>
        <v>0</v>
      </c>
      <c r="N671" s="112" t="str">
        <f t="shared" si="42"/>
        <v/>
      </c>
      <c r="O671" s="31"/>
      <c r="P671" s="33" t="str">
        <f t="shared" si="43"/>
        <v/>
      </c>
      <c r="R671" s="174" t="str">
        <f t="shared" si="44"/>
        <v/>
      </c>
    </row>
    <row r="672" spans="1:18" ht="24.75" customHeight="1" x14ac:dyDescent="0.2">
      <c r="A672" s="212"/>
      <c r="B672" s="213"/>
      <c r="C672" s="214"/>
      <c r="D672" s="88"/>
      <c r="E672" s="110"/>
      <c r="F672" s="28"/>
      <c r="G672" s="28"/>
      <c r="H672" s="22" t="str">
        <f>IF(G672="","",ROUNDDOWN('Lesné celky'!$C$2*G672,2))</f>
        <v/>
      </c>
      <c r="I672" s="28"/>
      <c r="J672" s="28"/>
      <c r="K672" s="28"/>
      <c r="L672" s="28"/>
      <c r="M672" s="24">
        <f t="shared" si="41"/>
        <v>0</v>
      </c>
      <c r="N672" s="112" t="str">
        <f t="shared" si="42"/>
        <v/>
      </c>
      <c r="O672" s="31"/>
      <c r="P672" s="33" t="str">
        <f t="shared" si="43"/>
        <v/>
      </c>
      <c r="R672" s="174" t="str">
        <f t="shared" si="44"/>
        <v/>
      </c>
    </row>
    <row r="673" spans="1:18" ht="24.75" customHeight="1" x14ac:dyDescent="0.2">
      <c r="A673" s="212"/>
      <c r="B673" s="213"/>
      <c r="C673" s="214"/>
      <c r="D673" s="88"/>
      <c r="E673" s="110"/>
      <c r="F673" s="28"/>
      <c r="G673" s="28"/>
      <c r="H673" s="22" t="str">
        <f>IF(G673="","",ROUNDDOWN('Lesné celky'!$C$2*G673,2))</f>
        <v/>
      </c>
      <c r="I673" s="28"/>
      <c r="J673" s="28"/>
      <c r="K673" s="28"/>
      <c r="L673" s="28"/>
      <c r="M673" s="24">
        <f t="shared" si="41"/>
        <v>0</v>
      </c>
      <c r="N673" s="112" t="str">
        <f t="shared" si="42"/>
        <v/>
      </c>
      <c r="O673" s="31"/>
      <c r="P673" s="33" t="str">
        <f t="shared" si="43"/>
        <v/>
      </c>
      <c r="R673" s="174" t="str">
        <f t="shared" si="44"/>
        <v/>
      </c>
    </row>
    <row r="674" spans="1:18" ht="24.75" customHeight="1" x14ac:dyDescent="0.2">
      <c r="A674" s="212"/>
      <c r="B674" s="213"/>
      <c r="C674" s="214"/>
      <c r="D674" s="88"/>
      <c r="E674" s="110"/>
      <c r="F674" s="28"/>
      <c r="G674" s="28"/>
      <c r="H674" s="22" t="str">
        <f>IF(G674="","",ROUNDDOWN('Lesné celky'!$C$2*G674,2))</f>
        <v/>
      </c>
      <c r="I674" s="28"/>
      <c r="J674" s="28"/>
      <c r="K674" s="28"/>
      <c r="L674" s="28"/>
      <c r="M674" s="24">
        <f t="shared" si="41"/>
        <v>0</v>
      </c>
      <c r="N674" s="112" t="str">
        <f t="shared" si="42"/>
        <v/>
      </c>
      <c r="O674" s="31"/>
      <c r="P674" s="33" t="str">
        <f t="shared" si="43"/>
        <v/>
      </c>
      <c r="R674" s="174" t="str">
        <f t="shared" si="44"/>
        <v/>
      </c>
    </row>
    <row r="675" spans="1:18" ht="24.75" customHeight="1" x14ac:dyDescent="0.2">
      <c r="A675" s="212"/>
      <c r="B675" s="213"/>
      <c r="C675" s="214"/>
      <c r="D675" s="88"/>
      <c r="E675" s="110"/>
      <c r="F675" s="28"/>
      <c r="G675" s="28"/>
      <c r="H675" s="22" t="str">
        <f>IF(G675="","",ROUNDDOWN('Lesné celky'!$C$2*G675,2))</f>
        <v/>
      </c>
      <c r="I675" s="28"/>
      <c r="J675" s="28"/>
      <c r="K675" s="28"/>
      <c r="L675" s="28"/>
      <c r="M675" s="24">
        <f t="shared" si="41"/>
        <v>0</v>
      </c>
      <c r="N675" s="112" t="str">
        <f t="shared" si="42"/>
        <v/>
      </c>
      <c r="O675" s="31"/>
      <c r="P675" s="33" t="str">
        <f t="shared" si="43"/>
        <v/>
      </c>
      <c r="R675" s="174" t="str">
        <f t="shared" si="44"/>
        <v/>
      </c>
    </row>
    <row r="676" spans="1:18" ht="24.75" customHeight="1" x14ac:dyDescent="0.2">
      <c r="A676" s="212"/>
      <c r="B676" s="213"/>
      <c r="C676" s="214"/>
      <c r="D676" s="88"/>
      <c r="E676" s="110"/>
      <c r="F676" s="28"/>
      <c r="G676" s="28"/>
      <c r="H676" s="22" t="str">
        <f>IF(G676="","",ROUNDDOWN('Lesné celky'!$C$2*G676,2))</f>
        <v/>
      </c>
      <c r="I676" s="28"/>
      <c r="J676" s="28"/>
      <c r="K676" s="28"/>
      <c r="L676" s="28"/>
      <c r="M676" s="24">
        <f t="shared" si="41"/>
        <v>0</v>
      </c>
      <c r="N676" s="112" t="str">
        <f t="shared" si="42"/>
        <v/>
      </c>
      <c r="O676" s="31"/>
      <c r="P676" s="33" t="str">
        <f t="shared" si="43"/>
        <v/>
      </c>
      <c r="R676" s="174" t="str">
        <f t="shared" si="44"/>
        <v/>
      </c>
    </row>
    <row r="677" spans="1:18" ht="24.75" customHeight="1" x14ac:dyDescent="0.2">
      <c r="A677" s="212"/>
      <c r="B677" s="213"/>
      <c r="C677" s="214"/>
      <c r="D677" s="88"/>
      <c r="E677" s="110"/>
      <c r="F677" s="28"/>
      <c r="G677" s="28"/>
      <c r="H677" s="22" t="str">
        <f>IF(G677="","",ROUNDDOWN('Lesné celky'!$C$2*G677,2))</f>
        <v/>
      </c>
      <c r="I677" s="28"/>
      <c r="J677" s="28"/>
      <c r="K677" s="28"/>
      <c r="L677" s="28"/>
      <c r="M677" s="24">
        <f t="shared" si="41"/>
        <v>0</v>
      </c>
      <c r="N677" s="112" t="str">
        <f t="shared" si="42"/>
        <v/>
      </c>
      <c r="O677" s="31"/>
      <c r="P677" s="33" t="str">
        <f t="shared" si="43"/>
        <v/>
      </c>
      <c r="R677" s="174" t="str">
        <f t="shared" si="44"/>
        <v/>
      </c>
    </row>
    <row r="678" spans="1:18" ht="24.75" customHeight="1" x14ac:dyDescent="0.2">
      <c r="A678" s="212"/>
      <c r="B678" s="213"/>
      <c r="C678" s="214"/>
      <c r="D678" s="88"/>
      <c r="E678" s="110"/>
      <c r="F678" s="28"/>
      <c r="G678" s="28"/>
      <c r="H678" s="22" t="str">
        <f>IF(G678="","",ROUNDDOWN('Lesné celky'!$C$2*G678,2))</f>
        <v/>
      </c>
      <c r="I678" s="28"/>
      <c r="J678" s="28"/>
      <c r="K678" s="28"/>
      <c r="L678" s="28"/>
      <c r="M678" s="24">
        <f t="shared" si="41"/>
        <v>0</v>
      </c>
      <c r="N678" s="112" t="str">
        <f t="shared" si="42"/>
        <v/>
      </c>
      <c r="O678" s="31"/>
      <c r="P678" s="33" t="str">
        <f t="shared" si="43"/>
        <v/>
      </c>
      <c r="R678" s="174" t="str">
        <f t="shared" si="44"/>
        <v/>
      </c>
    </row>
    <row r="679" spans="1:18" ht="24.75" customHeight="1" x14ac:dyDescent="0.2">
      <c r="A679" s="212"/>
      <c r="B679" s="213"/>
      <c r="C679" s="214"/>
      <c r="D679" s="88"/>
      <c r="E679" s="110"/>
      <c r="F679" s="28"/>
      <c r="G679" s="28"/>
      <c r="H679" s="22" t="str">
        <f>IF(G679="","",ROUNDDOWN('Lesné celky'!$C$2*G679,2))</f>
        <v/>
      </c>
      <c r="I679" s="28"/>
      <c r="J679" s="28"/>
      <c r="K679" s="28"/>
      <c r="L679" s="28"/>
      <c r="M679" s="24">
        <f t="shared" si="41"/>
        <v>0</v>
      </c>
      <c r="N679" s="112" t="str">
        <f t="shared" si="42"/>
        <v/>
      </c>
      <c r="O679" s="31"/>
      <c r="P679" s="33" t="str">
        <f t="shared" si="43"/>
        <v/>
      </c>
      <c r="R679" s="174" t="str">
        <f t="shared" si="44"/>
        <v/>
      </c>
    </row>
    <row r="680" spans="1:18" ht="24.75" customHeight="1" x14ac:dyDescent="0.2">
      <c r="A680" s="212"/>
      <c r="B680" s="213"/>
      <c r="C680" s="214"/>
      <c r="D680" s="88"/>
      <c r="E680" s="110"/>
      <c r="F680" s="28"/>
      <c r="G680" s="28"/>
      <c r="H680" s="22" t="str">
        <f>IF(G680="","",ROUNDDOWN('Lesné celky'!$C$2*G680,2))</f>
        <v/>
      </c>
      <c r="I680" s="28"/>
      <c r="J680" s="28"/>
      <c r="K680" s="28"/>
      <c r="L680" s="28"/>
      <c r="M680" s="24">
        <f t="shared" si="41"/>
        <v>0</v>
      </c>
      <c r="N680" s="112" t="str">
        <f t="shared" si="42"/>
        <v/>
      </c>
      <c r="O680" s="31"/>
      <c r="P680" s="33" t="str">
        <f t="shared" si="43"/>
        <v/>
      </c>
      <c r="R680" s="174" t="str">
        <f t="shared" si="44"/>
        <v/>
      </c>
    </row>
    <row r="681" spans="1:18" ht="24.75" customHeight="1" x14ac:dyDescent="0.2">
      <c r="A681" s="212"/>
      <c r="B681" s="213"/>
      <c r="C681" s="214"/>
      <c r="D681" s="88"/>
      <c r="E681" s="110"/>
      <c r="F681" s="28"/>
      <c r="G681" s="28"/>
      <c r="H681" s="22" t="str">
        <f>IF(G681="","",ROUNDDOWN('Lesné celky'!$C$2*G681,2))</f>
        <v/>
      </c>
      <c r="I681" s="28"/>
      <c r="J681" s="28"/>
      <c r="K681" s="28"/>
      <c r="L681" s="28"/>
      <c r="M681" s="24">
        <f t="shared" si="41"/>
        <v>0</v>
      </c>
      <c r="N681" s="112" t="str">
        <f t="shared" si="42"/>
        <v/>
      </c>
      <c r="O681" s="31"/>
      <c r="P681" s="33" t="str">
        <f t="shared" si="43"/>
        <v/>
      </c>
      <c r="R681" s="174" t="str">
        <f t="shared" si="44"/>
        <v/>
      </c>
    </row>
    <row r="682" spans="1:18" ht="24.75" customHeight="1" x14ac:dyDescent="0.2">
      <c r="A682" s="212"/>
      <c r="B682" s="213"/>
      <c r="C682" s="214"/>
      <c r="D682" s="88"/>
      <c r="E682" s="110"/>
      <c r="F682" s="28"/>
      <c r="G682" s="28"/>
      <c r="H682" s="22" t="str">
        <f>IF(G682="","",ROUNDDOWN('Lesné celky'!$C$2*G682,2))</f>
        <v/>
      </c>
      <c r="I682" s="28"/>
      <c r="J682" s="28"/>
      <c r="K682" s="28"/>
      <c r="L682" s="28"/>
      <c r="M682" s="24">
        <f t="shared" si="41"/>
        <v>0</v>
      </c>
      <c r="N682" s="112" t="str">
        <f t="shared" si="42"/>
        <v/>
      </c>
      <c r="O682" s="31"/>
      <c r="P682" s="33" t="str">
        <f t="shared" si="43"/>
        <v/>
      </c>
      <c r="R682" s="174" t="str">
        <f t="shared" si="44"/>
        <v/>
      </c>
    </row>
    <row r="683" spans="1:18" ht="24.75" customHeight="1" x14ac:dyDescent="0.2">
      <c r="A683" s="212"/>
      <c r="B683" s="213"/>
      <c r="C683" s="214"/>
      <c r="D683" s="88"/>
      <c r="E683" s="110"/>
      <c r="F683" s="28"/>
      <c r="G683" s="28"/>
      <c r="H683" s="22" t="str">
        <f>IF(G683="","",ROUNDDOWN('Lesné celky'!$C$2*G683,2))</f>
        <v/>
      </c>
      <c r="I683" s="28"/>
      <c r="J683" s="28"/>
      <c r="K683" s="28"/>
      <c r="L683" s="28"/>
      <c r="M683" s="24">
        <f t="shared" si="41"/>
        <v>0</v>
      </c>
      <c r="N683" s="112" t="str">
        <f t="shared" si="42"/>
        <v/>
      </c>
      <c r="O683" s="31"/>
      <c r="P683" s="33" t="str">
        <f t="shared" si="43"/>
        <v/>
      </c>
      <c r="R683" s="174" t="str">
        <f t="shared" si="44"/>
        <v/>
      </c>
    </row>
    <row r="684" spans="1:18" ht="24.75" customHeight="1" x14ac:dyDescent="0.2">
      <c r="A684" s="212"/>
      <c r="B684" s="213"/>
      <c r="C684" s="214"/>
      <c r="D684" s="88"/>
      <c r="E684" s="110"/>
      <c r="F684" s="28"/>
      <c r="G684" s="28"/>
      <c r="H684" s="22" t="str">
        <f>IF(G684="","",ROUNDDOWN('Lesné celky'!$C$2*G684,2))</f>
        <v/>
      </c>
      <c r="I684" s="28"/>
      <c r="J684" s="28"/>
      <c r="K684" s="28"/>
      <c r="L684" s="28"/>
      <c r="M684" s="24">
        <f t="shared" si="41"/>
        <v>0</v>
      </c>
      <c r="N684" s="112" t="str">
        <f t="shared" si="42"/>
        <v/>
      </c>
      <c r="O684" s="31"/>
      <c r="P684" s="33" t="str">
        <f t="shared" si="43"/>
        <v/>
      </c>
      <c r="R684" s="174" t="str">
        <f t="shared" si="44"/>
        <v/>
      </c>
    </row>
    <row r="685" spans="1:18" ht="24.75" customHeight="1" x14ac:dyDescent="0.2">
      <c r="A685" s="212"/>
      <c r="B685" s="213"/>
      <c r="C685" s="214"/>
      <c r="D685" s="88"/>
      <c r="E685" s="110"/>
      <c r="F685" s="28"/>
      <c r="G685" s="28"/>
      <c r="H685" s="22" t="str">
        <f>IF(G685="","",ROUNDDOWN('Lesné celky'!$C$2*G685,2))</f>
        <v/>
      </c>
      <c r="I685" s="28"/>
      <c r="J685" s="28"/>
      <c r="K685" s="28"/>
      <c r="L685" s="28"/>
      <c r="M685" s="24">
        <f t="shared" si="41"/>
        <v>0</v>
      </c>
      <c r="N685" s="112" t="str">
        <f t="shared" si="42"/>
        <v/>
      </c>
      <c r="O685" s="31"/>
      <c r="P685" s="33" t="str">
        <f t="shared" si="43"/>
        <v/>
      </c>
      <c r="R685" s="174" t="str">
        <f t="shared" si="44"/>
        <v/>
      </c>
    </row>
    <row r="686" spans="1:18" ht="24.75" customHeight="1" x14ac:dyDescent="0.2">
      <c r="A686" s="212"/>
      <c r="B686" s="213"/>
      <c r="C686" s="214"/>
      <c r="D686" s="88"/>
      <c r="E686" s="110"/>
      <c r="F686" s="28"/>
      <c r="G686" s="28"/>
      <c r="H686" s="22" t="str">
        <f>IF(G686="","",ROUNDDOWN('Lesné celky'!$C$2*G686,2))</f>
        <v/>
      </c>
      <c r="I686" s="28"/>
      <c r="J686" s="28"/>
      <c r="K686" s="28"/>
      <c r="L686" s="28"/>
      <c r="M686" s="24">
        <f t="shared" si="41"/>
        <v>0</v>
      </c>
      <c r="N686" s="112" t="str">
        <f t="shared" si="42"/>
        <v/>
      </c>
      <c r="O686" s="31"/>
      <c r="P686" s="33" t="str">
        <f t="shared" si="43"/>
        <v/>
      </c>
      <c r="R686" s="174" t="str">
        <f t="shared" si="44"/>
        <v/>
      </c>
    </row>
    <row r="687" spans="1:18" ht="24.75" customHeight="1" x14ac:dyDescent="0.2">
      <c r="A687" s="212"/>
      <c r="B687" s="213"/>
      <c r="C687" s="214"/>
      <c r="D687" s="88"/>
      <c r="E687" s="110"/>
      <c r="F687" s="28"/>
      <c r="G687" s="28"/>
      <c r="H687" s="22" t="str">
        <f>IF(G687="","",ROUNDDOWN('Lesné celky'!$C$2*G687,2))</f>
        <v/>
      </c>
      <c r="I687" s="28"/>
      <c r="J687" s="28"/>
      <c r="K687" s="28"/>
      <c r="L687" s="28"/>
      <c r="M687" s="24">
        <f t="shared" si="41"/>
        <v>0</v>
      </c>
      <c r="N687" s="112" t="str">
        <f t="shared" si="42"/>
        <v/>
      </c>
      <c r="O687" s="31"/>
      <c r="P687" s="33" t="str">
        <f t="shared" si="43"/>
        <v/>
      </c>
      <c r="R687" s="174" t="str">
        <f t="shared" si="44"/>
        <v/>
      </c>
    </row>
    <row r="688" spans="1:18" ht="24.75" customHeight="1" x14ac:dyDescent="0.2">
      <c r="A688" s="212"/>
      <c r="B688" s="213"/>
      <c r="C688" s="214"/>
      <c r="D688" s="88"/>
      <c r="E688" s="110"/>
      <c r="F688" s="28"/>
      <c r="G688" s="28"/>
      <c r="H688" s="22" t="str">
        <f>IF(G688="","",ROUNDDOWN('Lesné celky'!$C$2*G688,2))</f>
        <v/>
      </c>
      <c r="I688" s="28"/>
      <c r="J688" s="28"/>
      <c r="K688" s="28"/>
      <c r="L688" s="28"/>
      <c r="M688" s="24">
        <f t="shared" si="41"/>
        <v>0</v>
      </c>
      <c r="N688" s="112" t="str">
        <f t="shared" si="42"/>
        <v/>
      </c>
      <c r="O688" s="31"/>
      <c r="P688" s="33" t="str">
        <f t="shared" si="43"/>
        <v/>
      </c>
      <c r="R688" s="174" t="str">
        <f t="shared" si="44"/>
        <v/>
      </c>
    </row>
    <row r="689" spans="1:18" ht="24.75" customHeight="1" x14ac:dyDescent="0.2">
      <c r="A689" s="212"/>
      <c r="B689" s="213"/>
      <c r="C689" s="214"/>
      <c r="D689" s="88"/>
      <c r="E689" s="110"/>
      <c r="F689" s="28"/>
      <c r="G689" s="28"/>
      <c r="H689" s="22" t="str">
        <f>IF(G689="","",ROUNDDOWN('Lesné celky'!$C$2*G689,2))</f>
        <v/>
      </c>
      <c r="I689" s="28"/>
      <c r="J689" s="28"/>
      <c r="K689" s="28"/>
      <c r="L689" s="28"/>
      <c r="M689" s="24">
        <f t="shared" si="41"/>
        <v>0</v>
      </c>
      <c r="N689" s="112" t="str">
        <f t="shared" si="42"/>
        <v/>
      </c>
      <c r="O689" s="31"/>
      <c r="P689" s="33" t="str">
        <f t="shared" si="43"/>
        <v/>
      </c>
      <c r="R689" s="174" t="str">
        <f t="shared" si="44"/>
        <v/>
      </c>
    </row>
    <row r="690" spans="1:18" ht="24.75" customHeight="1" x14ac:dyDescent="0.2">
      <c r="A690" s="212"/>
      <c r="B690" s="213"/>
      <c r="C690" s="214"/>
      <c r="D690" s="88"/>
      <c r="E690" s="110"/>
      <c r="F690" s="28"/>
      <c r="G690" s="28"/>
      <c r="H690" s="22" t="str">
        <f>IF(G690="","",ROUNDDOWN('Lesné celky'!$C$2*G690,2))</f>
        <v/>
      </c>
      <c r="I690" s="28"/>
      <c r="J690" s="28"/>
      <c r="K690" s="28"/>
      <c r="L690" s="28"/>
      <c r="M690" s="24">
        <f t="shared" si="41"/>
        <v>0</v>
      </c>
      <c r="N690" s="112" t="str">
        <f t="shared" si="42"/>
        <v/>
      </c>
      <c r="O690" s="31"/>
      <c r="P690" s="33" t="str">
        <f t="shared" si="43"/>
        <v/>
      </c>
      <c r="R690" s="174" t="str">
        <f t="shared" si="44"/>
        <v/>
      </c>
    </row>
    <row r="691" spans="1:18" ht="24.75" customHeight="1" x14ac:dyDescent="0.2">
      <c r="A691" s="212"/>
      <c r="B691" s="213"/>
      <c r="C691" s="214"/>
      <c r="D691" s="88"/>
      <c r="E691" s="110"/>
      <c r="F691" s="28"/>
      <c r="G691" s="28"/>
      <c r="H691" s="22" t="str">
        <f>IF(G691="","",ROUNDDOWN('Lesné celky'!$C$2*G691,2))</f>
        <v/>
      </c>
      <c r="I691" s="28"/>
      <c r="J691" s="28"/>
      <c r="K691" s="28"/>
      <c r="L691" s="28"/>
      <c r="M691" s="24">
        <f t="shared" si="41"/>
        <v>0</v>
      </c>
      <c r="N691" s="112" t="str">
        <f t="shared" si="42"/>
        <v/>
      </c>
      <c r="O691" s="31"/>
      <c r="P691" s="33" t="str">
        <f t="shared" si="43"/>
        <v/>
      </c>
      <c r="R691" s="174" t="str">
        <f t="shared" si="44"/>
        <v/>
      </c>
    </row>
    <row r="692" spans="1:18" ht="24.75" customHeight="1" x14ac:dyDescent="0.2">
      <c r="A692" s="212"/>
      <c r="B692" s="213"/>
      <c r="C692" s="214"/>
      <c r="D692" s="88"/>
      <c r="E692" s="110"/>
      <c r="F692" s="28"/>
      <c r="G692" s="28"/>
      <c r="H692" s="22" t="str">
        <f>IF(G692="","",ROUNDDOWN('Lesné celky'!$C$2*G692,2))</f>
        <v/>
      </c>
      <c r="I692" s="28"/>
      <c r="J692" s="28"/>
      <c r="K692" s="28"/>
      <c r="L692" s="28"/>
      <c r="M692" s="24">
        <f t="shared" si="41"/>
        <v>0</v>
      </c>
      <c r="N692" s="112" t="str">
        <f t="shared" si="42"/>
        <v/>
      </c>
      <c r="O692" s="31"/>
      <c r="P692" s="33" t="str">
        <f t="shared" si="43"/>
        <v/>
      </c>
      <c r="R692" s="174" t="str">
        <f t="shared" si="44"/>
        <v/>
      </c>
    </row>
    <row r="693" spans="1:18" ht="24.75" customHeight="1" x14ac:dyDescent="0.2">
      <c r="A693" s="212"/>
      <c r="B693" s="213"/>
      <c r="C693" s="214"/>
      <c r="D693" s="88"/>
      <c r="E693" s="110"/>
      <c r="F693" s="28"/>
      <c r="G693" s="28"/>
      <c r="H693" s="22" t="str">
        <f>IF(G693="","",ROUNDDOWN('Lesné celky'!$C$2*G693,2))</f>
        <v/>
      </c>
      <c r="I693" s="28"/>
      <c r="J693" s="28"/>
      <c r="K693" s="28"/>
      <c r="L693" s="28"/>
      <c r="M693" s="24">
        <f t="shared" si="41"/>
        <v>0</v>
      </c>
      <c r="N693" s="112" t="str">
        <f t="shared" si="42"/>
        <v/>
      </c>
      <c r="O693" s="31"/>
      <c r="P693" s="33" t="str">
        <f t="shared" si="43"/>
        <v/>
      </c>
      <c r="R693" s="174" t="str">
        <f t="shared" si="44"/>
        <v/>
      </c>
    </row>
    <row r="694" spans="1:18" ht="24.75" customHeight="1" x14ac:dyDescent="0.2">
      <c r="A694" s="212"/>
      <c r="B694" s="213"/>
      <c r="C694" s="214"/>
      <c r="D694" s="88"/>
      <c r="E694" s="110"/>
      <c r="F694" s="28"/>
      <c r="G694" s="28"/>
      <c r="H694" s="22" t="str">
        <f>IF(G694="","",ROUNDDOWN('Lesné celky'!$C$2*G694,2))</f>
        <v/>
      </c>
      <c r="I694" s="28"/>
      <c r="J694" s="28"/>
      <c r="K694" s="28"/>
      <c r="L694" s="28"/>
      <c r="M694" s="24">
        <f t="shared" si="41"/>
        <v>0</v>
      </c>
      <c r="N694" s="112" t="str">
        <f t="shared" si="42"/>
        <v/>
      </c>
      <c r="O694" s="31"/>
      <c r="P694" s="33" t="str">
        <f t="shared" si="43"/>
        <v/>
      </c>
      <c r="R694" s="174" t="str">
        <f t="shared" si="44"/>
        <v/>
      </c>
    </row>
    <row r="695" spans="1:18" ht="24.75" customHeight="1" x14ac:dyDescent="0.2">
      <c r="A695" s="212"/>
      <c r="B695" s="213"/>
      <c r="C695" s="214"/>
      <c r="D695" s="88"/>
      <c r="E695" s="110"/>
      <c r="F695" s="28"/>
      <c r="G695" s="28"/>
      <c r="H695" s="22" t="str">
        <f>IF(G695="","",ROUNDDOWN('Lesné celky'!$C$2*G695,2))</f>
        <v/>
      </c>
      <c r="I695" s="28"/>
      <c r="J695" s="28"/>
      <c r="K695" s="28"/>
      <c r="L695" s="28"/>
      <c r="M695" s="24">
        <f t="shared" si="41"/>
        <v>0</v>
      </c>
      <c r="N695" s="112" t="str">
        <f t="shared" si="42"/>
        <v/>
      </c>
      <c r="O695" s="31"/>
      <c r="P695" s="33" t="str">
        <f t="shared" si="43"/>
        <v/>
      </c>
      <c r="R695" s="174" t="str">
        <f t="shared" si="44"/>
        <v/>
      </c>
    </row>
    <row r="696" spans="1:18" ht="24.75" customHeight="1" x14ac:dyDescent="0.2">
      <c r="A696" s="212"/>
      <c r="B696" s="213"/>
      <c r="C696" s="214"/>
      <c r="D696" s="88"/>
      <c r="E696" s="110"/>
      <c r="F696" s="28"/>
      <c r="G696" s="28"/>
      <c r="H696" s="22" t="str">
        <f>IF(G696="","",ROUNDDOWN('Lesné celky'!$C$2*G696,2))</f>
        <v/>
      </c>
      <c r="I696" s="28"/>
      <c r="J696" s="28"/>
      <c r="K696" s="28"/>
      <c r="L696" s="28"/>
      <c r="M696" s="24">
        <f t="shared" si="41"/>
        <v>0</v>
      </c>
      <c r="N696" s="112" t="str">
        <f t="shared" si="42"/>
        <v/>
      </c>
      <c r="O696" s="31"/>
      <c r="P696" s="33" t="str">
        <f t="shared" si="43"/>
        <v/>
      </c>
      <c r="R696" s="174" t="str">
        <f t="shared" si="44"/>
        <v/>
      </c>
    </row>
    <row r="697" spans="1:18" ht="24.75" customHeight="1" x14ac:dyDescent="0.2">
      <c r="A697" s="212"/>
      <c r="B697" s="213"/>
      <c r="C697" s="214"/>
      <c r="D697" s="88"/>
      <c r="E697" s="110"/>
      <c r="F697" s="28"/>
      <c r="G697" s="28"/>
      <c r="H697" s="22" t="str">
        <f>IF(G697="","",ROUNDDOWN('Lesné celky'!$C$2*G697,2))</f>
        <v/>
      </c>
      <c r="I697" s="28"/>
      <c r="J697" s="28"/>
      <c r="K697" s="28"/>
      <c r="L697" s="28"/>
      <c r="M697" s="24">
        <f t="shared" si="41"/>
        <v>0</v>
      </c>
      <c r="N697" s="112" t="str">
        <f t="shared" si="42"/>
        <v/>
      </c>
      <c r="O697" s="31"/>
      <c r="P697" s="33" t="str">
        <f t="shared" si="43"/>
        <v/>
      </c>
      <c r="R697" s="174" t="str">
        <f t="shared" si="44"/>
        <v/>
      </c>
    </row>
    <row r="698" spans="1:18" ht="24.75" customHeight="1" x14ac:dyDescent="0.2">
      <c r="A698" s="212"/>
      <c r="B698" s="213"/>
      <c r="C698" s="214"/>
      <c r="D698" s="88"/>
      <c r="E698" s="110"/>
      <c r="F698" s="28"/>
      <c r="G698" s="28"/>
      <c r="H698" s="22" t="str">
        <f>IF(G698="","",ROUNDDOWN('Lesné celky'!$C$2*G698,2))</f>
        <v/>
      </c>
      <c r="I698" s="28"/>
      <c r="J698" s="28"/>
      <c r="K698" s="28"/>
      <c r="L698" s="28"/>
      <c r="M698" s="24">
        <f t="shared" si="41"/>
        <v>0</v>
      </c>
      <c r="N698" s="112" t="str">
        <f t="shared" si="42"/>
        <v/>
      </c>
      <c r="O698" s="31"/>
      <c r="P698" s="33" t="str">
        <f t="shared" si="43"/>
        <v/>
      </c>
      <c r="R698" s="174" t="str">
        <f t="shared" si="44"/>
        <v/>
      </c>
    </row>
    <row r="699" spans="1:18" ht="24.75" customHeight="1" x14ac:dyDescent="0.2">
      <c r="A699" s="212"/>
      <c r="B699" s="213"/>
      <c r="C699" s="214"/>
      <c r="D699" s="88"/>
      <c r="E699" s="110"/>
      <c r="F699" s="28"/>
      <c r="G699" s="28"/>
      <c r="H699" s="22" t="str">
        <f>IF(G699="","",ROUNDDOWN('Lesné celky'!$C$2*G699,2))</f>
        <v/>
      </c>
      <c r="I699" s="28"/>
      <c r="J699" s="28"/>
      <c r="K699" s="28"/>
      <c r="L699" s="28"/>
      <c r="M699" s="24">
        <f t="shared" si="41"/>
        <v>0</v>
      </c>
      <c r="N699" s="112" t="str">
        <f t="shared" si="42"/>
        <v/>
      </c>
      <c r="O699" s="31"/>
      <c r="P699" s="33" t="str">
        <f t="shared" si="43"/>
        <v/>
      </c>
      <c r="R699" s="174" t="str">
        <f t="shared" si="44"/>
        <v/>
      </c>
    </row>
    <row r="700" spans="1:18" ht="24.75" customHeight="1" x14ac:dyDescent="0.2">
      <c r="A700" s="212"/>
      <c r="B700" s="213"/>
      <c r="C700" s="214"/>
      <c r="D700" s="88"/>
      <c r="E700" s="110"/>
      <c r="F700" s="28"/>
      <c r="G700" s="28"/>
      <c r="H700" s="22" t="str">
        <f>IF(G700="","",ROUNDDOWN('Lesné celky'!$C$2*G700,2))</f>
        <v/>
      </c>
      <c r="I700" s="28"/>
      <c r="J700" s="28"/>
      <c r="K700" s="28"/>
      <c r="L700" s="28"/>
      <c r="M700" s="24">
        <f t="shared" si="41"/>
        <v>0</v>
      </c>
      <c r="N700" s="112" t="str">
        <f t="shared" si="42"/>
        <v/>
      </c>
      <c r="O700" s="31"/>
      <c r="P700" s="33" t="str">
        <f t="shared" si="43"/>
        <v/>
      </c>
      <c r="R700" s="174" t="str">
        <f t="shared" si="44"/>
        <v/>
      </c>
    </row>
    <row r="701" spans="1:18" ht="24.75" customHeight="1" x14ac:dyDescent="0.2">
      <c r="A701" s="212"/>
      <c r="B701" s="213"/>
      <c r="C701" s="214"/>
      <c r="D701" s="88"/>
      <c r="E701" s="110"/>
      <c r="F701" s="28"/>
      <c r="G701" s="28"/>
      <c r="H701" s="22" t="str">
        <f>IF(G701="","",ROUNDDOWN('Lesné celky'!$C$2*G701,2))</f>
        <v/>
      </c>
      <c r="I701" s="28"/>
      <c r="J701" s="28"/>
      <c r="K701" s="28"/>
      <c r="L701" s="28"/>
      <c r="M701" s="24">
        <f t="shared" si="41"/>
        <v>0</v>
      </c>
      <c r="N701" s="112" t="str">
        <f t="shared" si="42"/>
        <v/>
      </c>
      <c r="O701" s="31"/>
      <c r="P701" s="33" t="str">
        <f t="shared" si="43"/>
        <v/>
      </c>
      <c r="R701" s="174" t="str">
        <f t="shared" si="44"/>
        <v/>
      </c>
    </row>
    <row r="702" spans="1:18" ht="24.75" customHeight="1" x14ac:dyDescent="0.2">
      <c r="A702" s="212"/>
      <c r="B702" s="213"/>
      <c r="C702" s="214"/>
      <c r="D702" s="88"/>
      <c r="E702" s="110"/>
      <c r="F702" s="28"/>
      <c r="G702" s="28"/>
      <c r="H702" s="22" t="str">
        <f>IF(G702="","",ROUNDDOWN('Lesné celky'!$C$2*G702,2))</f>
        <v/>
      </c>
      <c r="I702" s="28"/>
      <c r="J702" s="28"/>
      <c r="K702" s="28"/>
      <c r="L702" s="28"/>
      <c r="M702" s="24">
        <f t="shared" si="41"/>
        <v>0</v>
      </c>
      <c r="N702" s="112" t="str">
        <f t="shared" si="42"/>
        <v/>
      </c>
      <c r="O702" s="31"/>
      <c r="P702" s="33" t="str">
        <f t="shared" si="43"/>
        <v/>
      </c>
      <c r="R702" s="174" t="str">
        <f t="shared" si="44"/>
        <v/>
      </c>
    </row>
    <row r="703" spans="1:18" ht="24.75" customHeight="1" x14ac:dyDescent="0.2">
      <c r="A703" s="212"/>
      <c r="B703" s="213"/>
      <c r="C703" s="214"/>
      <c r="D703" s="88"/>
      <c r="E703" s="110"/>
      <c r="F703" s="28"/>
      <c r="G703" s="28"/>
      <c r="H703" s="22" t="str">
        <f>IF(G703="","",ROUNDDOWN('Lesné celky'!$C$2*G703,2))</f>
        <v/>
      </c>
      <c r="I703" s="28"/>
      <c r="J703" s="28"/>
      <c r="K703" s="28"/>
      <c r="L703" s="28"/>
      <c r="M703" s="24">
        <f t="shared" si="41"/>
        <v>0</v>
      </c>
      <c r="N703" s="112" t="str">
        <f t="shared" si="42"/>
        <v/>
      </c>
      <c r="O703" s="31"/>
      <c r="P703" s="33" t="str">
        <f t="shared" si="43"/>
        <v/>
      </c>
      <c r="R703" s="174" t="str">
        <f t="shared" si="44"/>
        <v/>
      </c>
    </row>
    <row r="704" spans="1:18" ht="24.75" customHeight="1" x14ac:dyDescent="0.2">
      <c r="A704" s="212"/>
      <c r="B704" s="213"/>
      <c r="C704" s="214"/>
      <c r="D704" s="88"/>
      <c r="E704" s="110"/>
      <c r="F704" s="28"/>
      <c r="G704" s="28"/>
      <c r="H704" s="22" t="str">
        <f>IF(G704="","",ROUNDDOWN('Lesné celky'!$C$2*G704,2))</f>
        <v/>
      </c>
      <c r="I704" s="28"/>
      <c r="J704" s="28"/>
      <c r="K704" s="28"/>
      <c r="L704" s="28"/>
      <c r="M704" s="24">
        <f t="shared" si="41"/>
        <v>0</v>
      </c>
      <c r="N704" s="112" t="str">
        <f t="shared" si="42"/>
        <v/>
      </c>
      <c r="O704" s="31"/>
      <c r="P704" s="33" t="str">
        <f t="shared" si="43"/>
        <v/>
      </c>
      <c r="R704" s="174" t="str">
        <f t="shared" si="44"/>
        <v/>
      </c>
    </row>
    <row r="705" spans="1:18" ht="24.75" customHeight="1" x14ac:dyDescent="0.2">
      <c r="A705" s="212"/>
      <c r="B705" s="213"/>
      <c r="C705" s="214"/>
      <c r="D705" s="88"/>
      <c r="E705" s="110"/>
      <c r="F705" s="28"/>
      <c r="G705" s="28"/>
      <c r="H705" s="22" t="str">
        <f>IF(G705="","",ROUNDDOWN('Lesné celky'!$C$2*G705,2))</f>
        <v/>
      </c>
      <c r="I705" s="28"/>
      <c r="J705" s="28"/>
      <c r="K705" s="28"/>
      <c r="L705" s="28"/>
      <c r="M705" s="24">
        <f t="shared" si="41"/>
        <v>0</v>
      </c>
      <c r="N705" s="112" t="str">
        <f t="shared" si="42"/>
        <v/>
      </c>
      <c r="O705" s="31"/>
      <c r="P705" s="33" t="str">
        <f t="shared" si="43"/>
        <v/>
      </c>
      <c r="R705" s="174" t="str">
        <f t="shared" si="44"/>
        <v/>
      </c>
    </row>
    <row r="706" spans="1:18" ht="24.75" customHeight="1" x14ac:dyDescent="0.2">
      <c r="A706" s="212"/>
      <c r="B706" s="213"/>
      <c r="C706" s="214"/>
      <c r="D706" s="88"/>
      <c r="E706" s="110"/>
      <c r="F706" s="28"/>
      <c r="G706" s="28"/>
      <c r="H706" s="22" t="str">
        <f>IF(G706="","",ROUNDDOWN('Lesné celky'!$C$2*G706,2))</f>
        <v/>
      </c>
      <c r="I706" s="28"/>
      <c r="J706" s="28"/>
      <c r="K706" s="28"/>
      <c r="L706" s="28"/>
      <c r="M706" s="24">
        <f t="shared" ref="M706:M769" si="45">SUM(I706:L706)</f>
        <v>0</v>
      </c>
      <c r="N706" s="112" t="str">
        <f t="shared" ref="N706:N769" si="46">IF(ROUNDDOWN(F706*G706,2)-ROUNDDOWN(SUM(I706:L706),2)=0,"","zlý súčet")</f>
        <v/>
      </c>
      <c r="O706" s="31"/>
      <c r="P706" s="33" t="str">
        <f t="shared" si="43"/>
        <v/>
      </c>
      <c r="R706" s="174" t="str">
        <f t="shared" si="44"/>
        <v/>
      </c>
    </row>
    <row r="707" spans="1:18" ht="24.75" customHeight="1" x14ac:dyDescent="0.2">
      <c r="A707" s="212"/>
      <c r="B707" s="213"/>
      <c r="C707" s="214"/>
      <c r="D707" s="88"/>
      <c r="E707" s="110"/>
      <c r="F707" s="28"/>
      <c r="G707" s="28"/>
      <c r="H707" s="22" t="str">
        <f>IF(G707="","",ROUNDDOWN('Lesné celky'!$C$2*G707,2))</f>
        <v/>
      </c>
      <c r="I707" s="28"/>
      <c r="J707" s="28"/>
      <c r="K707" s="28"/>
      <c r="L707" s="28"/>
      <c r="M707" s="24">
        <f t="shared" si="45"/>
        <v>0</v>
      </c>
      <c r="N707" s="112" t="str">
        <f t="shared" si="46"/>
        <v/>
      </c>
      <c r="O707" s="31"/>
      <c r="P707" s="33" t="str">
        <f t="shared" si="43"/>
        <v/>
      </c>
      <c r="R707" s="174" t="str">
        <f t="shared" si="44"/>
        <v/>
      </c>
    </row>
    <row r="708" spans="1:18" ht="24.75" customHeight="1" x14ac:dyDescent="0.2">
      <c r="A708" s="212"/>
      <c r="B708" s="213"/>
      <c r="C708" s="214"/>
      <c r="D708" s="88"/>
      <c r="E708" s="110"/>
      <c r="F708" s="28"/>
      <c r="G708" s="28"/>
      <c r="H708" s="22" t="str">
        <f>IF(G708="","",ROUNDDOWN('Lesné celky'!$C$2*G708,2))</f>
        <v/>
      </c>
      <c r="I708" s="28"/>
      <c r="J708" s="28"/>
      <c r="K708" s="28"/>
      <c r="L708" s="28"/>
      <c r="M708" s="24">
        <f t="shared" si="45"/>
        <v>0</v>
      </c>
      <c r="N708" s="112" t="str">
        <f t="shared" si="46"/>
        <v/>
      </c>
      <c r="O708" s="31"/>
      <c r="P708" s="33" t="str">
        <f t="shared" si="43"/>
        <v/>
      </c>
      <c r="R708" s="174" t="str">
        <f t="shared" si="44"/>
        <v/>
      </c>
    </row>
    <row r="709" spans="1:18" ht="24.75" customHeight="1" x14ac:dyDescent="0.2">
      <c r="A709" s="212"/>
      <c r="B709" s="213"/>
      <c r="C709" s="214"/>
      <c r="D709" s="88"/>
      <c r="E709" s="110"/>
      <c r="F709" s="28"/>
      <c r="G709" s="28"/>
      <c r="H709" s="22" t="str">
        <f>IF(G709="","",ROUNDDOWN('Lesné celky'!$C$2*G709,2))</f>
        <v/>
      </c>
      <c r="I709" s="28"/>
      <c r="J709" s="28"/>
      <c r="K709" s="28"/>
      <c r="L709" s="28"/>
      <c r="M709" s="24">
        <f t="shared" si="45"/>
        <v>0</v>
      </c>
      <c r="N709" s="112" t="str">
        <f t="shared" si="46"/>
        <v/>
      </c>
      <c r="O709" s="31"/>
      <c r="P709" s="33" t="str">
        <f t="shared" si="43"/>
        <v/>
      </c>
      <c r="R709" s="174" t="str">
        <f t="shared" si="44"/>
        <v/>
      </c>
    </row>
    <row r="710" spans="1:18" ht="24.75" customHeight="1" x14ac:dyDescent="0.2">
      <c r="A710" s="212"/>
      <c r="B710" s="213"/>
      <c r="C710" s="214"/>
      <c r="D710" s="88"/>
      <c r="E710" s="110"/>
      <c r="F710" s="28"/>
      <c r="G710" s="28"/>
      <c r="H710" s="22" t="str">
        <f>IF(G710="","",ROUNDDOWN('Lesné celky'!$C$2*G710,2))</f>
        <v/>
      </c>
      <c r="I710" s="28"/>
      <c r="J710" s="28"/>
      <c r="K710" s="28"/>
      <c r="L710" s="28"/>
      <c r="M710" s="24">
        <f t="shared" si="45"/>
        <v>0</v>
      </c>
      <c r="N710" s="112" t="str">
        <f t="shared" si="46"/>
        <v/>
      </c>
      <c r="O710" s="31"/>
      <c r="P710" s="33" t="str">
        <f t="shared" si="43"/>
        <v/>
      </c>
      <c r="R710" s="174" t="str">
        <f t="shared" si="44"/>
        <v/>
      </c>
    </row>
    <row r="711" spans="1:18" ht="24.75" customHeight="1" x14ac:dyDescent="0.2">
      <c r="A711" s="212"/>
      <c r="B711" s="213"/>
      <c r="C711" s="214"/>
      <c r="D711" s="88"/>
      <c r="E711" s="110"/>
      <c r="F711" s="28"/>
      <c r="G711" s="28"/>
      <c r="H711" s="22" t="str">
        <f>IF(G711="","",ROUNDDOWN('Lesné celky'!$C$2*G711,2))</f>
        <v/>
      </c>
      <c r="I711" s="28"/>
      <c r="J711" s="28"/>
      <c r="K711" s="28"/>
      <c r="L711" s="28"/>
      <c r="M711" s="24">
        <f t="shared" si="45"/>
        <v>0</v>
      </c>
      <c r="N711" s="112" t="str">
        <f t="shared" si="46"/>
        <v/>
      </c>
      <c r="O711" s="31"/>
      <c r="P711" s="33" t="str">
        <f t="shared" si="43"/>
        <v/>
      </c>
      <c r="R711" s="174" t="str">
        <f t="shared" si="44"/>
        <v/>
      </c>
    </row>
    <row r="712" spans="1:18" ht="24.75" customHeight="1" x14ac:dyDescent="0.2">
      <c r="A712" s="212"/>
      <c r="B712" s="213"/>
      <c r="C712" s="214"/>
      <c r="D712" s="88"/>
      <c r="E712" s="110"/>
      <c r="F712" s="28"/>
      <c r="G712" s="28"/>
      <c r="H712" s="22" t="str">
        <f>IF(G712="","",ROUNDDOWN('Lesné celky'!$C$2*G712,2))</f>
        <v/>
      </c>
      <c r="I712" s="28"/>
      <c r="J712" s="28"/>
      <c r="K712" s="28"/>
      <c r="L712" s="28"/>
      <c r="M712" s="24">
        <f t="shared" si="45"/>
        <v>0</v>
      </c>
      <c r="N712" s="112" t="str">
        <f t="shared" si="46"/>
        <v/>
      </c>
      <c r="O712" s="31"/>
      <c r="P712" s="33" t="str">
        <f t="shared" si="43"/>
        <v/>
      </c>
      <c r="R712" s="174" t="str">
        <f t="shared" si="44"/>
        <v/>
      </c>
    </row>
    <row r="713" spans="1:18" ht="24.75" customHeight="1" x14ac:dyDescent="0.2">
      <c r="A713" s="212"/>
      <c r="B713" s="213"/>
      <c r="C713" s="214"/>
      <c r="D713" s="88"/>
      <c r="E713" s="110"/>
      <c r="F713" s="28"/>
      <c r="G713" s="28"/>
      <c r="H713" s="22" t="str">
        <f>IF(G713="","",ROUNDDOWN('Lesné celky'!$C$2*G713,2))</f>
        <v/>
      </c>
      <c r="I713" s="28"/>
      <c r="J713" s="28"/>
      <c r="K713" s="28"/>
      <c r="L713" s="28"/>
      <c r="M713" s="24">
        <f t="shared" si="45"/>
        <v>0</v>
      </c>
      <c r="N713" s="112" t="str">
        <f t="shared" si="46"/>
        <v/>
      </c>
      <c r="O713" s="31"/>
      <c r="P713" s="33" t="str">
        <f t="shared" si="43"/>
        <v/>
      </c>
      <c r="R713" s="174" t="str">
        <f t="shared" si="44"/>
        <v/>
      </c>
    </row>
    <row r="714" spans="1:18" ht="24.75" customHeight="1" x14ac:dyDescent="0.2">
      <c r="A714" s="212"/>
      <c r="B714" s="213"/>
      <c r="C714" s="214"/>
      <c r="D714" s="88"/>
      <c r="E714" s="110"/>
      <c r="F714" s="28"/>
      <c r="G714" s="28"/>
      <c r="H714" s="22" t="str">
        <f>IF(G714="","",ROUNDDOWN('Lesné celky'!$C$2*G714,2))</f>
        <v/>
      </c>
      <c r="I714" s="28"/>
      <c r="J714" s="28"/>
      <c r="K714" s="28"/>
      <c r="L714" s="28"/>
      <c r="M714" s="24">
        <f t="shared" si="45"/>
        <v>0</v>
      </c>
      <c r="N714" s="112" t="str">
        <f t="shared" si="46"/>
        <v/>
      </c>
      <c r="O714" s="31"/>
      <c r="P714" s="33" t="str">
        <f t="shared" si="43"/>
        <v/>
      </c>
      <c r="R714" s="174" t="str">
        <f t="shared" si="44"/>
        <v/>
      </c>
    </row>
    <row r="715" spans="1:18" ht="24.75" customHeight="1" x14ac:dyDescent="0.2">
      <c r="A715" s="212"/>
      <c r="B715" s="213"/>
      <c r="C715" s="214"/>
      <c r="D715" s="88"/>
      <c r="E715" s="110"/>
      <c r="F715" s="28"/>
      <c r="G715" s="28"/>
      <c r="H715" s="22" t="str">
        <f>IF(G715="","",ROUNDDOWN('Lesné celky'!$C$2*G715,2))</f>
        <v/>
      </c>
      <c r="I715" s="28"/>
      <c r="J715" s="28"/>
      <c r="K715" s="28"/>
      <c r="L715" s="28"/>
      <c r="M715" s="24">
        <f t="shared" si="45"/>
        <v>0</v>
      </c>
      <c r="N715" s="112" t="str">
        <f t="shared" si="46"/>
        <v/>
      </c>
      <c r="O715" s="31"/>
      <c r="P715" s="33" t="str">
        <f t="shared" si="43"/>
        <v/>
      </c>
      <c r="R715" s="174" t="str">
        <f t="shared" si="44"/>
        <v/>
      </c>
    </row>
    <row r="716" spans="1:18" ht="24.75" customHeight="1" x14ac:dyDescent="0.2">
      <c r="A716" s="212"/>
      <c r="B716" s="213"/>
      <c r="C716" s="214"/>
      <c r="D716" s="88"/>
      <c r="E716" s="110"/>
      <c r="F716" s="28"/>
      <c r="G716" s="28"/>
      <c r="H716" s="22" t="str">
        <f>IF(G716="","",ROUNDDOWN('Lesné celky'!$C$2*G716,2))</f>
        <v/>
      </c>
      <c r="I716" s="28"/>
      <c r="J716" s="28"/>
      <c r="K716" s="28"/>
      <c r="L716" s="28"/>
      <c r="M716" s="24">
        <f t="shared" si="45"/>
        <v>0</v>
      </c>
      <c r="N716" s="112" t="str">
        <f t="shared" si="46"/>
        <v/>
      </c>
      <c r="O716" s="31"/>
      <c r="P716" s="33" t="str">
        <f t="shared" si="43"/>
        <v/>
      </c>
      <c r="R716" s="174" t="str">
        <f t="shared" si="44"/>
        <v/>
      </c>
    </row>
    <row r="717" spans="1:18" ht="24.75" customHeight="1" x14ac:dyDescent="0.2">
      <c r="A717" s="212"/>
      <c r="B717" s="213"/>
      <c r="C717" s="214"/>
      <c r="D717" s="88"/>
      <c r="E717" s="110"/>
      <c r="F717" s="28"/>
      <c r="G717" s="28"/>
      <c r="H717" s="22" t="str">
        <f>IF(G717="","",ROUNDDOWN('Lesné celky'!$C$2*G717,2))</f>
        <v/>
      </c>
      <c r="I717" s="28"/>
      <c r="J717" s="28"/>
      <c r="K717" s="28"/>
      <c r="L717" s="28"/>
      <c r="M717" s="24">
        <f t="shared" si="45"/>
        <v>0</v>
      </c>
      <c r="N717" s="112" t="str">
        <f t="shared" si="46"/>
        <v/>
      </c>
      <c r="O717" s="31"/>
      <c r="P717" s="33" t="str">
        <f t="shared" si="43"/>
        <v/>
      </c>
      <c r="R717" s="174" t="str">
        <f t="shared" si="44"/>
        <v/>
      </c>
    </row>
    <row r="718" spans="1:18" ht="24.75" customHeight="1" x14ac:dyDescent="0.2">
      <c r="A718" s="212"/>
      <c r="B718" s="213"/>
      <c r="C718" s="214"/>
      <c r="D718" s="88"/>
      <c r="E718" s="110"/>
      <c r="F718" s="28"/>
      <c r="G718" s="28"/>
      <c r="H718" s="22" t="str">
        <f>IF(G718="","",ROUNDDOWN('Lesné celky'!$C$2*G718,2))</f>
        <v/>
      </c>
      <c r="I718" s="28"/>
      <c r="J718" s="28"/>
      <c r="K718" s="28"/>
      <c r="L718" s="28"/>
      <c r="M718" s="24">
        <f t="shared" si="45"/>
        <v>0</v>
      </c>
      <c r="N718" s="112" t="str">
        <f t="shared" si="46"/>
        <v/>
      </c>
      <c r="O718" s="31"/>
      <c r="P718" s="33" t="str">
        <f t="shared" si="43"/>
        <v/>
      </c>
      <c r="R718" s="174" t="str">
        <f t="shared" si="44"/>
        <v/>
      </c>
    </row>
    <row r="719" spans="1:18" ht="24.75" customHeight="1" x14ac:dyDescent="0.2">
      <c r="A719" s="212"/>
      <c r="B719" s="213"/>
      <c r="C719" s="214"/>
      <c r="D719" s="88"/>
      <c r="E719" s="110"/>
      <c r="F719" s="28"/>
      <c r="G719" s="28"/>
      <c r="H719" s="22" t="str">
        <f>IF(G719="","",ROUNDDOWN('Lesné celky'!$C$2*G719,2))</f>
        <v/>
      </c>
      <c r="I719" s="28"/>
      <c r="J719" s="28"/>
      <c r="K719" s="28"/>
      <c r="L719" s="28"/>
      <c r="M719" s="24">
        <f t="shared" si="45"/>
        <v>0</v>
      </c>
      <c r="N719" s="112" t="str">
        <f t="shared" si="46"/>
        <v/>
      </c>
      <c r="O719" s="31"/>
      <c r="P719" s="33" t="str">
        <f t="shared" si="43"/>
        <v/>
      </c>
      <c r="R719" s="174" t="str">
        <f t="shared" si="44"/>
        <v/>
      </c>
    </row>
    <row r="720" spans="1:18" ht="24.75" customHeight="1" x14ac:dyDescent="0.2">
      <c r="A720" s="212"/>
      <c r="B720" s="213"/>
      <c r="C720" s="214"/>
      <c r="D720" s="88"/>
      <c r="E720" s="110"/>
      <c r="F720" s="28"/>
      <c r="G720" s="28"/>
      <c r="H720" s="22" t="str">
        <f>IF(G720="","",ROUNDDOWN('Lesné celky'!$C$2*G720,2))</f>
        <v/>
      </c>
      <c r="I720" s="28"/>
      <c r="J720" s="28"/>
      <c r="K720" s="28"/>
      <c r="L720" s="28"/>
      <c r="M720" s="24">
        <f t="shared" si="45"/>
        <v>0</v>
      </c>
      <c r="N720" s="112" t="str">
        <f t="shared" si="46"/>
        <v/>
      </c>
      <c r="O720" s="31"/>
      <c r="P720" s="33" t="str">
        <f t="shared" si="43"/>
        <v/>
      </c>
      <c r="R720" s="174" t="str">
        <f t="shared" si="44"/>
        <v/>
      </c>
    </row>
    <row r="721" spans="1:18" ht="24.75" customHeight="1" x14ac:dyDescent="0.2">
      <c r="A721" s="212"/>
      <c r="B721" s="213"/>
      <c r="C721" s="214"/>
      <c r="D721" s="88"/>
      <c r="E721" s="110"/>
      <c r="F721" s="28"/>
      <c r="G721" s="28"/>
      <c r="H721" s="22" t="str">
        <f>IF(G721="","",ROUNDDOWN('Lesné celky'!$C$2*G721,2))</f>
        <v/>
      </c>
      <c r="I721" s="28"/>
      <c r="J721" s="28"/>
      <c r="K721" s="28"/>
      <c r="L721" s="28"/>
      <c r="M721" s="24">
        <f t="shared" si="45"/>
        <v>0</v>
      </c>
      <c r="N721" s="112" t="str">
        <f t="shared" si="46"/>
        <v/>
      </c>
      <c r="O721" s="31"/>
      <c r="P721" s="33" t="str">
        <f t="shared" si="43"/>
        <v/>
      </c>
      <c r="R721" s="174" t="str">
        <f t="shared" si="44"/>
        <v/>
      </c>
    </row>
    <row r="722" spans="1:18" ht="24.75" customHeight="1" x14ac:dyDescent="0.2">
      <c r="A722" s="212"/>
      <c r="B722" s="213"/>
      <c r="C722" s="214"/>
      <c r="D722" s="88"/>
      <c r="E722" s="110"/>
      <c r="F722" s="28"/>
      <c r="G722" s="28"/>
      <c r="H722" s="22" t="str">
        <f>IF(G722="","",ROUNDDOWN('Lesné celky'!$C$2*G722,2))</f>
        <v/>
      </c>
      <c r="I722" s="28"/>
      <c r="J722" s="28"/>
      <c r="K722" s="28"/>
      <c r="L722" s="28"/>
      <c r="M722" s="24">
        <f t="shared" si="45"/>
        <v>0</v>
      </c>
      <c r="N722" s="112" t="str">
        <f t="shared" si="46"/>
        <v/>
      </c>
      <c r="O722" s="31"/>
      <c r="P722" s="33" t="str">
        <f t="shared" si="43"/>
        <v/>
      </c>
      <c r="R722" s="174" t="str">
        <f t="shared" si="44"/>
        <v/>
      </c>
    </row>
    <row r="723" spans="1:18" ht="24.75" customHeight="1" x14ac:dyDescent="0.2">
      <c r="A723" s="212"/>
      <c r="B723" s="213"/>
      <c r="C723" s="214"/>
      <c r="D723" s="88"/>
      <c r="E723" s="110"/>
      <c r="F723" s="28"/>
      <c r="G723" s="28"/>
      <c r="H723" s="22" t="str">
        <f>IF(G723="","",ROUNDDOWN('Lesné celky'!$C$2*G723,2))</f>
        <v/>
      </c>
      <c r="I723" s="28"/>
      <c r="J723" s="28"/>
      <c r="K723" s="28"/>
      <c r="L723" s="28"/>
      <c r="M723" s="24">
        <f t="shared" si="45"/>
        <v>0</v>
      </c>
      <c r="N723" s="112" t="str">
        <f t="shared" si="46"/>
        <v/>
      </c>
      <c r="O723" s="31"/>
      <c r="P723" s="33" t="str">
        <f t="shared" si="43"/>
        <v/>
      </c>
      <c r="R723" s="174" t="str">
        <f t="shared" si="44"/>
        <v/>
      </c>
    </row>
    <row r="724" spans="1:18" ht="24.75" customHeight="1" x14ac:dyDescent="0.2">
      <c r="A724" s="212"/>
      <c r="B724" s="213"/>
      <c r="C724" s="214"/>
      <c r="D724" s="88"/>
      <c r="E724" s="110"/>
      <c r="F724" s="28"/>
      <c r="G724" s="28"/>
      <c r="H724" s="22" t="str">
        <f>IF(G724="","",ROUNDDOWN('Lesné celky'!$C$2*G724,2))</f>
        <v/>
      </c>
      <c r="I724" s="28"/>
      <c r="J724" s="28"/>
      <c r="K724" s="28"/>
      <c r="L724" s="28"/>
      <c r="M724" s="24">
        <f t="shared" si="45"/>
        <v>0</v>
      </c>
      <c r="N724" s="112" t="str">
        <f t="shared" si="46"/>
        <v/>
      </c>
      <c r="O724" s="31"/>
      <c r="P724" s="33" t="str">
        <f t="shared" ref="P724:P787" si="47">IF(H724="","",H724-O724)</f>
        <v/>
      </c>
      <c r="R724" s="174" t="str">
        <f t="shared" ref="R724:R787" si="48">IF(AND(H724&lt;&gt;"",OR(E724="",D724="",A724="")),"nekorektne zadané údaje","")</f>
        <v/>
      </c>
    </row>
    <row r="725" spans="1:18" ht="24.75" customHeight="1" x14ac:dyDescent="0.2">
      <c r="A725" s="212"/>
      <c r="B725" s="213"/>
      <c r="C725" s="214"/>
      <c r="D725" s="88"/>
      <c r="E725" s="110"/>
      <c r="F725" s="28"/>
      <c r="G725" s="28"/>
      <c r="H725" s="22" t="str">
        <f>IF(G725="","",ROUNDDOWN('Lesné celky'!$C$2*G725,2))</f>
        <v/>
      </c>
      <c r="I725" s="28"/>
      <c r="J725" s="28"/>
      <c r="K725" s="28"/>
      <c r="L725" s="28"/>
      <c r="M725" s="24">
        <f t="shared" si="45"/>
        <v>0</v>
      </c>
      <c r="N725" s="112" t="str">
        <f t="shared" si="46"/>
        <v/>
      </c>
      <c r="O725" s="31"/>
      <c r="P725" s="33" t="str">
        <f t="shared" si="47"/>
        <v/>
      </c>
      <c r="R725" s="174" t="str">
        <f t="shared" si="48"/>
        <v/>
      </c>
    </row>
    <row r="726" spans="1:18" ht="24.75" customHeight="1" x14ac:dyDescent="0.2">
      <c r="A726" s="212"/>
      <c r="B726" s="213"/>
      <c r="C726" s="214"/>
      <c r="D726" s="88"/>
      <c r="E726" s="110"/>
      <c r="F726" s="28"/>
      <c r="G726" s="28"/>
      <c r="H726" s="22" t="str">
        <f>IF(G726="","",ROUNDDOWN('Lesné celky'!$C$2*G726,2))</f>
        <v/>
      </c>
      <c r="I726" s="28"/>
      <c r="J726" s="28"/>
      <c r="K726" s="28"/>
      <c r="L726" s="28"/>
      <c r="M726" s="24">
        <f t="shared" si="45"/>
        <v>0</v>
      </c>
      <c r="N726" s="112" t="str">
        <f t="shared" si="46"/>
        <v/>
      </c>
      <c r="O726" s="31"/>
      <c r="P726" s="33" t="str">
        <f t="shared" si="47"/>
        <v/>
      </c>
      <c r="R726" s="174" t="str">
        <f t="shared" si="48"/>
        <v/>
      </c>
    </row>
    <row r="727" spans="1:18" ht="24.75" customHeight="1" x14ac:dyDescent="0.2">
      <c r="A727" s="212"/>
      <c r="B727" s="213"/>
      <c r="C727" s="214"/>
      <c r="D727" s="88"/>
      <c r="E727" s="110"/>
      <c r="F727" s="28"/>
      <c r="G727" s="28"/>
      <c r="H727" s="22" t="str">
        <f>IF(G727="","",ROUNDDOWN('Lesné celky'!$C$2*G727,2))</f>
        <v/>
      </c>
      <c r="I727" s="28"/>
      <c r="J727" s="28"/>
      <c r="K727" s="28"/>
      <c r="L727" s="28"/>
      <c r="M727" s="24">
        <f t="shared" si="45"/>
        <v>0</v>
      </c>
      <c r="N727" s="112" t="str">
        <f t="shared" si="46"/>
        <v/>
      </c>
      <c r="O727" s="31"/>
      <c r="P727" s="33" t="str">
        <f t="shared" si="47"/>
        <v/>
      </c>
      <c r="R727" s="174" t="str">
        <f t="shared" si="48"/>
        <v/>
      </c>
    </row>
    <row r="728" spans="1:18" ht="24.75" customHeight="1" x14ac:dyDescent="0.2">
      <c r="A728" s="212"/>
      <c r="B728" s="213"/>
      <c r="C728" s="214"/>
      <c r="D728" s="88"/>
      <c r="E728" s="110"/>
      <c r="F728" s="28"/>
      <c r="G728" s="28"/>
      <c r="H728" s="22" t="str">
        <f>IF(G728="","",ROUNDDOWN('Lesné celky'!$C$2*G728,2))</f>
        <v/>
      </c>
      <c r="I728" s="28"/>
      <c r="J728" s="28"/>
      <c r="K728" s="28"/>
      <c r="L728" s="28"/>
      <c r="M728" s="24">
        <f t="shared" si="45"/>
        <v>0</v>
      </c>
      <c r="N728" s="112" t="str">
        <f t="shared" si="46"/>
        <v/>
      </c>
      <c r="O728" s="31"/>
      <c r="P728" s="33" t="str">
        <f t="shared" si="47"/>
        <v/>
      </c>
      <c r="R728" s="174" t="str">
        <f t="shared" si="48"/>
        <v/>
      </c>
    </row>
    <row r="729" spans="1:18" ht="24.75" customHeight="1" x14ac:dyDescent="0.2">
      <c r="A729" s="212"/>
      <c r="B729" s="213"/>
      <c r="C729" s="214"/>
      <c r="D729" s="88"/>
      <c r="E729" s="110"/>
      <c r="F729" s="28"/>
      <c r="G729" s="28"/>
      <c r="H729" s="22" t="str">
        <f>IF(G729="","",ROUNDDOWN('Lesné celky'!$C$2*G729,2))</f>
        <v/>
      </c>
      <c r="I729" s="28"/>
      <c r="J729" s="28"/>
      <c r="K729" s="28"/>
      <c r="L729" s="28"/>
      <c r="M729" s="24">
        <f t="shared" si="45"/>
        <v>0</v>
      </c>
      <c r="N729" s="112" t="str">
        <f t="shared" si="46"/>
        <v/>
      </c>
      <c r="O729" s="31"/>
      <c r="P729" s="33" t="str">
        <f t="shared" si="47"/>
        <v/>
      </c>
      <c r="R729" s="174" t="str">
        <f t="shared" si="48"/>
        <v/>
      </c>
    </row>
    <row r="730" spans="1:18" ht="24.75" customHeight="1" x14ac:dyDescent="0.2">
      <c r="A730" s="212"/>
      <c r="B730" s="213"/>
      <c r="C730" s="214"/>
      <c r="D730" s="88"/>
      <c r="E730" s="110"/>
      <c r="F730" s="28"/>
      <c r="G730" s="28"/>
      <c r="H730" s="22" t="str">
        <f>IF(G730="","",ROUNDDOWN('Lesné celky'!$C$2*G730,2))</f>
        <v/>
      </c>
      <c r="I730" s="28"/>
      <c r="J730" s="28"/>
      <c r="K730" s="28"/>
      <c r="L730" s="28"/>
      <c r="M730" s="24">
        <f t="shared" si="45"/>
        <v>0</v>
      </c>
      <c r="N730" s="112" t="str">
        <f t="shared" si="46"/>
        <v/>
      </c>
      <c r="O730" s="31"/>
      <c r="P730" s="33" t="str">
        <f t="shared" si="47"/>
        <v/>
      </c>
      <c r="R730" s="174" t="str">
        <f t="shared" si="48"/>
        <v/>
      </c>
    </row>
    <row r="731" spans="1:18" ht="24.75" customHeight="1" x14ac:dyDescent="0.2">
      <c r="A731" s="212"/>
      <c r="B731" s="213"/>
      <c r="C731" s="214"/>
      <c r="D731" s="88"/>
      <c r="E731" s="110"/>
      <c r="F731" s="28"/>
      <c r="G731" s="28"/>
      <c r="H731" s="22" t="str">
        <f>IF(G731="","",ROUNDDOWN('Lesné celky'!$C$2*G731,2))</f>
        <v/>
      </c>
      <c r="I731" s="28"/>
      <c r="J731" s="28"/>
      <c r="K731" s="28"/>
      <c r="L731" s="28"/>
      <c r="M731" s="24">
        <f t="shared" si="45"/>
        <v>0</v>
      </c>
      <c r="N731" s="112" t="str">
        <f t="shared" si="46"/>
        <v/>
      </c>
      <c r="O731" s="31"/>
      <c r="P731" s="33" t="str">
        <f t="shared" si="47"/>
        <v/>
      </c>
      <c r="R731" s="174" t="str">
        <f t="shared" si="48"/>
        <v/>
      </c>
    </row>
    <row r="732" spans="1:18" ht="24.75" customHeight="1" x14ac:dyDescent="0.2">
      <c r="A732" s="212"/>
      <c r="B732" s="213"/>
      <c r="C732" s="214"/>
      <c r="D732" s="88"/>
      <c r="E732" s="110"/>
      <c r="F732" s="28"/>
      <c r="G732" s="28"/>
      <c r="H732" s="22" t="str">
        <f>IF(G732="","",ROUNDDOWN('Lesné celky'!$C$2*G732,2))</f>
        <v/>
      </c>
      <c r="I732" s="28"/>
      <c r="J732" s="28"/>
      <c r="K732" s="28"/>
      <c r="L732" s="28"/>
      <c r="M732" s="24">
        <f t="shared" si="45"/>
        <v>0</v>
      </c>
      <c r="N732" s="112" t="str">
        <f t="shared" si="46"/>
        <v/>
      </c>
      <c r="O732" s="31"/>
      <c r="P732" s="33" t="str">
        <f t="shared" si="47"/>
        <v/>
      </c>
      <c r="R732" s="174" t="str">
        <f t="shared" si="48"/>
        <v/>
      </c>
    </row>
    <row r="733" spans="1:18" ht="24.75" customHeight="1" x14ac:dyDescent="0.2">
      <c r="A733" s="212"/>
      <c r="B733" s="213"/>
      <c r="C733" s="214"/>
      <c r="D733" s="88"/>
      <c r="E733" s="110"/>
      <c r="F733" s="28"/>
      <c r="G733" s="28"/>
      <c r="H733" s="22" t="str">
        <f>IF(G733="","",ROUNDDOWN('Lesné celky'!$C$2*G733,2))</f>
        <v/>
      </c>
      <c r="I733" s="28"/>
      <c r="J733" s="28"/>
      <c r="K733" s="28"/>
      <c r="L733" s="28"/>
      <c r="M733" s="24">
        <f t="shared" si="45"/>
        <v>0</v>
      </c>
      <c r="N733" s="112" t="str">
        <f t="shared" si="46"/>
        <v/>
      </c>
      <c r="O733" s="31"/>
      <c r="P733" s="33" t="str">
        <f t="shared" si="47"/>
        <v/>
      </c>
      <c r="R733" s="174" t="str">
        <f t="shared" si="48"/>
        <v/>
      </c>
    </row>
    <row r="734" spans="1:18" ht="24.75" customHeight="1" x14ac:dyDescent="0.2">
      <c r="A734" s="212"/>
      <c r="B734" s="213"/>
      <c r="C734" s="214"/>
      <c r="D734" s="88"/>
      <c r="E734" s="110"/>
      <c r="F734" s="28"/>
      <c r="G734" s="28"/>
      <c r="H734" s="22" t="str">
        <f>IF(G734="","",ROUNDDOWN('Lesné celky'!$C$2*G734,2))</f>
        <v/>
      </c>
      <c r="I734" s="28"/>
      <c r="J734" s="28"/>
      <c r="K734" s="28"/>
      <c r="L734" s="28"/>
      <c r="M734" s="24">
        <f t="shared" si="45"/>
        <v>0</v>
      </c>
      <c r="N734" s="112" t="str">
        <f t="shared" si="46"/>
        <v/>
      </c>
      <c r="O734" s="31"/>
      <c r="P734" s="33" t="str">
        <f t="shared" si="47"/>
        <v/>
      </c>
      <c r="R734" s="174" t="str">
        <f t="shared" si="48"/>
        <v/>
      </c>
    </row>
    <row r="735" spans="1:18" ht="24.75" customHeight="1" x14ac:dyDescent="0.2">
      <c r="A735" s="212"/>
      <c r="B735" s="213"/>
      <c r="C735" s="214"/>
      <c r="D735" s="88"/>
      <c r="E735" s="110"/>
      <c r="F735" s="28"/>
      <c r="G735" s="28"/>
      <c r="H735" s="22" t="str">
        <f>IF(G735="","",ROUNDDOWN('Lesné celky'!$C$2*G735,2))</f>
        <v/>
      </c>
      <c r="I735" s="28"/>
      <c r="J735" s="28"/>
      <c r="K735" s="28"/>
      <c r="L735" s="28"/>
      <c r="M735" s="24">
        <f t="shared" si="45"/>
        <v>0</v>
      </c>
      <c r="N735" s="112" t="str">
        <f t="shared" si="46"/>
        <v/>
      </c>
      <c r="O735" s="31"/>
      <c r="P735" s="33" t="str">
        <f t="shared" si="47"/>
        <v/>
      </c>
      <c r="R735" s="174" t="str">
        <f t="shared" si="48"/>
        <v/>
      </c>
    </row>
    <row r="736" spans="1:18" ht="24.75" customHeight="1" x14ac:dyDescent="0.2">
      <c r="A736" s="212"/>
      <c r="B736" s="213"/>
      <c r="C736" s="214"/>
      <c r="D736" s="88"/>
      <c r="E736" s="110"/>
      <c r="F736" s="28"/>
      <c r="G736" s="28"/>
      <c r="H736" s="22" t="str">
        <f>IF(G736="","",ROUNDDOWN('Lesné celky'!$C$2*G736,2))</f>
        <v/>
      </c>
      <c r="I736" s="28"/>
      <c r="J736" s="28"/>
      <c r="K736" s="28"/>
      <c r="L736" s="28"/>
      <c r="M736" s="24">
        <f t="shared" si="45"/>
        <v>0</v>
      </c>
      <c r="N736" s="112" t="str">
        <f t="shared" si="46"/>
        <v/>
      </c>
      <c r="O736" s="31"/>
      <c r="P736" s="33" t="str">
        <f t="shared" si="47"/>
        <v/>
      </c>
      <c r="R736" s="174" t="str">
        <f t="shared" si="48"/>
        <v/>
      </c>
    </row>
    <row r="737" spans="1:18" ht="24.75" customHeight="1" x14ac:dyDescent="0.2">
      <c r="A737" s="212"/>
      <c r="B737" s="213"/>
      <c r="C737" s="214"/>
      <c r="D737" s="88"/>
      <c r="E737" s="110"/>
      <c r="F737" s="28"/>
      <c r="G737" s="28"/>
      <c r="H737" s="22" t="str">
        <f>IF(G737="","",ROUNDDOWN('Lesné celky'!$C$2*G737,2))</f>
        <v/>
      </c>
      <c r="I737" s="28"/>
      <c r="J737" s="28"/>
      <c r="K737" s="28"/>
      <c r="L737" s="28"/>
      <c r="M737" s="24">
        <f t="shared" si="45"/>
        <v>0</v>
      </c>
      <c r="N737" s="112" t="str">
        <f t="shared" si="46"/>
        <v/>
      </c>
      <c r="O737" s="31"/>
      <c r="P737" s="33" t="str">
        <f t="shared" si="47"/>
        <v/>
      </c>
      <c r="R737" s="174" t="str">
        <f t="shared" si="48"/>
        <v/>
      </c>
    </row>
    <row r="738" spans="1:18" ht="24.75" customHeight="1" x14ac:dyDescent="0.2">
      <c r="A738" s="212"/>
      <c r="B738" s="213"/>
      <c r="C738" s="214"/>
      <c r="D738" s="88"/>
      <c r="E738" s="110"/>
      <c r="F738" s="28"/>
      <c r="G738" s="28"/>
      <c r="H738" s="22" t="str">
        <f>IF(G738="","",ROUNDDOWN('Lesné celky'!$C$2*G738,2))</f>
        <v/>
      </c>
      <c r="I738" s="28"/>
      <c r="J738" s="28"/>
      <c r="K738" s="28"/>
      <c r="L738" s="28"/>
      <c r="M738" s="24">
        <f t="shared" si="45"/>
        <v>0</v>
      </c>
      <c r="N738" s="112" t="str">
        <f t="shared" si="46"/>
        <v/>
      </c>
      <c r="O738" s="31"/>
      <c r="P738" s="33" t="str">
        <f t="shared" si="47"/>
        <v/>
      </c>
      <c r="R738" s="174" t="str">
        <f t="shared" si="48"/>
        <v/>
      </c>
    </row>
    <row r="739" spans="1:18" ht="24.75" customHeight="1" x14ac:dyDescent="0.2">
      <c r="A739" s="212"/>
      <c r="B739" s="213"/>
      <c r="C739" s="214"/>
      <c r="D739" s="88"/>
      <c r="E739" s="110"/>
      <c r="F739" s="28"/>
      <c r="G739" s="28"/>
      <c r="H739" s="22" t="str">
        <f>IF(G739="","",ROUNDDOWN('Lesné celky'!$C$2*G739,2))</f>
        <v/>
      </c>
      <c r="I739" s="28"/>
      <c r="J739" s="28"/>
      <c r="K739" s="28"/>
      <c r="L739" s="28"/>
      <c r="M739" s="24">
        <f t="shared" si="45"/>
        <v>0</v>
      </c>
      <c r="N739" s="112" t="str">
        <f t="shared" si="46"/>
        <v/>
      </c>
      <c r="O739" s="31"/>
      <c r="P739" s="33" t="str">
        <f t="shared" si="47"/>
        <v/>
      </c>
      <c r="R739" s="174" t="str">
        <f t="shared" si="48"/>
        <v/>
      </c>
    </row>
    <row r="740" spans="1:18" ht="24.75" customHeight="1" x14ac:dyDescent="0.2">
      <c r="A740" s="212"/>
      <c r="B740" s="213"/>
      <c r="C740" s="214"/>
      <c r="D740" s="88"/>
      <c r="E740" s="110"/>
      <c r="F740" s="28"/>
      <c r="G740" s="28"/>
      <c r="H740" s="22" t="str">
        <f>IF(G740="","",ROUNDDOWN('Lesné celky'!$C$2*G740,2))</f>
        <v/>
      </c>
      <c r="I740" s="28"/>
      <c r="J740" s="28"/>
      <c r="K740" s="28"/>
      <c r="L740" s="28"/>
      <c r="M740" s="24">
        <f t="shared" si="45"/>
        <v>0</v>
      </c>
      <c r="N740" s="112" t="str">
        <f t="shared" si="46"/>
        <v/>
      </c>
      <c r="O740" s="31"/>
      <c r="P740" s="33" t="str">
        <f t="shared" si="47"/>
        <v/>
      </c>
      <c r="R740" s="174" t="str">
        <f t="shared" si="48"/>
        <v/>
      </c>
    </row>
    <row r="741" spans="1:18" ht="24.75" customHeight="1" x14ac:dyDescent="0.2">
      <c r="A741" s="212"/>
      <c r="B741" s="213"/>
      <c r="C741" s="214"/>
      <c r="D741" s="88"/>
      <c r="E741" s="110"/>
      <c r="F741" s="28"/>
      <c r="G741" s="28"/>
      <c r="H741" s="22" t="str">
        <f>IF(G741="","",ROUNDDOWN('Lesné celky'!$C$2*G741,2))</f>
        <v/>
      </c>
      <c r="I741" s="28"/>
      <c r="J741" s="28"/>
      <c r="K741" s="28"/>
      <c r="L741" s="28"/>
      <c r="M741" s="24">
        <f t="shared" si="45"/>
        <v>0</v>
      </c>
      <c r="N741" s="112" t="str">
        <f t="shared" si="46"/>
        <v/>
      </c>
      <c r="O741" s="31"/>
      <c r="P741" s="33" t="str">
        <f t="shared" si="47"/>
        <v/>
      </c>
      <c r="R741" s="174" t="str">
        <f t="shared" si="48"/>
        <v/>
      </c>
    </row>
    <row r="742" spans="1:18" ht="24.75" customHeight="1" x14ac:dyDescent="0.2">
      <c r="A742" s="212"/>
      <c r="B742" s="213"/>
      <c r="C742" s="214"/>
      <c r="D742" s="88"/>
      <c r="E742" s="110"/>
      <c r="F742" s="28"/>
      <c r="G742" s="28"/>
      <c r="H742" s="22" t="str">
        <f>IF(G742="","",ROUNDDOWN('Lesné celky'!$C$2*G742,2))</f>
        <v/>
      </c>
      <c r="I742" s="28"/>
      <c r="J742" s="28"/>
      <c r="K742" s="28"/>
      <c r="L742" s="28"/>
      <c r="M742" s="24">
        <f t="shared" si="45"/>
        <v>0</v>
      </c>
      <c r="N742" s="112" t="str">
        <f t="shared" si="46"/>
        <v/>
      </c>
      <c r="O742" s="31"/>
      <c r="P742" s="33" t="str">
        <f t="shared" si="47"/>
        <v/>
      </c>
      <c r="R742" s="174" t="str">
        <f t="shared" si="48"/>
        <v/>
      </c>
    </row>
    <row r="743" spans="1:18" ht="24.75" customHeight="1" x14ac:dyDescent="0.2">
      <c r="A743" s="212"/>
      <c r="B743" s="213"/>
      <c r="C743" s="214"/>
      <c r="D743" s="88"/>
      <c r="E743" s="110"/>
      <c r="F743" s="28"/>
      <c r="G743" s="28"/>
      <c r="H743" s="22" t="str">
        <f>IF(G743="","",ROUNDDOWN('Lesné celky'!$C$2*G743,2))</f>
        <v/>
      </c>
      <c r="I743" s="28"/>
      <c r="J743" s="28"/>
      <c r="K743" s="28"/>
      <c r="L743" s="28"/>
      <c r="M743" s="24">
        <f t="shared" si="45"/>
        <v>0</v>
      </c>
      <c r="N743" s="112" t="str">
        <f t="shared" si="46"/>
        <v/>
      </c>
      <c r="O743" s="31"/>
      <c r="P743" s="33" t="str">
        <f t="shared" si="47"/>
        <v/>
      </c>
      <c r="R743" s="174" t="str">
        <f t="shared" si="48"/>
        <v/>
      </c>
    </row>
    <row r="744" spans="1:18" ht="24.75" customHeight="1" x14ac:dyDescent="0.2">
      <c r="A744" s="212"/>
      <c r="B744" s="213"/>
      <c r="C744" s="214"/>
      <c r="D744" s="88"/>
      <c r="E744" s="110"/>
      <c r="F744" s="28"/>
      <c r="G744" s="28"/>
      <c r="H744" s="22" t="str">
        <f>IF(G744="","",ROUNDDOWN('Lesné celky'!$C$2*G744,2))</f>
        <v/>
      </c>
      <c r="I744" s="28"/>
      <c r="J744" s="28"/>
      <c r="K744" s="28"/>
      <c r="L744" s="28"/>
      <c r="M744" s="24">
        <f t="shared" si="45"/>
        <v>0</v>
      </c>
      <c r="N744" s="112" t="str">
        <f t="shared" si="46"/>
        <v/>
      </c>
      <c r="O744" s="31"/>
      <c r="P744" s="33" t="str">
        <f t="shared" si="47"/>
        <v/>
      </c>
      <c r="R744" s="174" t="str">
        <f t="shared" si="48"/>
        <v/>
      </c>
    </row>
    <row r="745" spans="1:18" ht="24.75" customHeight="1" x14ac:dyDescent="0.2">
      <c r="A745" s="212"/>
      <c r="B745" s="213"/>
      <c r="C745" s="214"/>
      <c r="D745" s="88"/>
      <c r="E745" s="110"/>
      <c r="F745" s="28"/>
      <c r="G745" s="28"/>
      <c r="H745" s="22" t="str">
        <f>IF(G745="","",ROUNDDOWN('Lesné celky'!$C$2*G745,2))</f>
        <v/>
      </c>
      <c r="I745" s="28"/>
      <c r="J745" s="28"/>
      <c r="K745" s="28"/>
      <c r="L745" s="28"/>
      <c r="M745" s="24">
        <f t="shared" si="45"/>
        <v>0</v>
      </c>
      <c r="N745" s="112" t="str">
        <f t="shared" si="46"/>
        <v/>
      </c>
      <c r="O745" s="31"/>
      <c r="P745" s="33" t="str">
        <f t="shared" si="47"/>
        <v/>
      </c>
      <c r="R745" s="174" t="str">
        <f t="shared" si="48"/>
        <v/>
      </c>
    </row>
    <row r="746" spans="1:18" ht="24.75" customHeight="1" x14ac:dyDescent="0.2">
      <c r="A746" s="212"/>
      <c r="B746" s="213"/>
      <c r="C746" s="214"/>
      <c r="D746" s="88"/>
      <c r="E746" s="110"/>
      <c r="F746" s="28"/>
      <c r="G746" s="28"/>
      <c r="H746" s="22" t="str">
        <f>IF(G746="","",ROUNDDOWN('Lesné celky'!$C$2*G746,2))</f>
        <v/>
      </c>
      <c r="I746" s="28"/>
      <c r="J746" s="28"/>
      <c r="K746" s="28"/>
      <c r="L746" s="28"/>
      <c r="M746" s="24">
        <f t="shared" si="45"/>
        <v>0</v>
      </c>
      <c r="N746" s="112" t="str">
        <f t="shared" si="46"/>
        <v/>
      </c>
      <c r="O746" s="31"/>
      <c r="P746" s="33" t="str">
        <f t="shared" si="47"/>
        <v/>
      </c>
      <c r="R746" s="174" t="str">
        <f t="shared" si="48"/>
        <v/>
      </c>
    </row>
    <row r="747" spans="1:18" ht="24.75" customHeight="1" x14ac:dyDescent="0.2">
      <c r="A747" s="212"/>
      <c r="B747" s="213"/>
      <c r="C747" s="214"/>
      <c r="D747" s="88"/>
      <c r="E747" s="110"/>
      <c r="F747" s="28"/>
      <c r="G747" s="28"/>
      <c r="H747" s="22" t="str">
        <f>IF(G747="","",ROUNDDOWN('Lesné celky'!$C$2*G747,2))</f>
        <v/>
      </c>
      <c r="I747" s="28"/>
      <c r="J747" s="28"/>
      <c r="K747" s="28"/>
      <c r="L747" s="28"/>
      <c r="M747" s="24">
        <f t="shared" si="45"/>
        <v>0</v>
      </c>
      <c r="N747" s="112" t="str">
        <f t="shared" si="46"/>
        <v/>
      </c>
      <c r="O747" s="31"/>
      <c r="P747" s="33" t="str">
        <f t="shared" si="47"/>
        <v/>
      </c>
      <c r="R747" s="174" t="str">
        <f t="shared" si="48"/>
        <v/>
      </c>
    </row>
    <row r="748" spans="1:18" ht="24.75" customHeight="1" x14ac:dyDescent="0.2">
      <c r="A748" s="212"/>
      <c r="B748" s="213"/>
      <c r="C748" s="214"/>
      <c r="D748" s="88"/>
      <c r="E748" s="110"/>
      <c r="F748" s="28"/>
      <c r="G748" s="28"/>
      <c r="H748" s="22" t="str">
        <f>IF(G748="","",ROUNDDOWN('Lesné celky'!$C$2*G748,2))</f>
        <v/>
      </c>
      <c r="I748" s="28"/>
      <c r="J748" s="28"/>
      <c r="K748" s="28"/>
      <c r="L748" s="28"/>
      <c r="M748" s="24">
        <f t="shared" si="45"/>
        <v>0</v>
      </c>
      <c r="N748" s="112" t="str">
        <f t="shared" si="46"/>
        <v/>
      </c>
      <c r="O748" s="31"/>
      <c r="P748" s="33" t="str">
        <f t="shared" si="47"/>
        <v/>
      </c>
      <c r="R748" s="174" t="str">
        <f t="shared" si="48"/>
        <v/>
      </c>
    </row>
    <row r="749" spans="1:18" ht="24.75" customHeight="1" x14ac:dyDescent="0.2">
      <c r="A749" s="212"/>
      <c r="B749" s="213"/>
      <c r="C749" s="214"/>
      <c r="D749" s="88"/>
      <c r="E749" s="110"/>
      <c r="F749" s="28"/>
      <c r="G749" s="28"/>
      <c r="H749" s="22" t="str">
        <f>IF(G749="","",ROUNDDOWN('Lesné celky'!$C$2*G749,2))</f>
        <v/>
      </c>
      <c r="I749" s="28"/>
      <c r="J749" s="28"/>
      <c r="K749" s="28"/>
      <c r="L749" s="28"/>
      <c r="M749" s="24">
        <f t="shared" si="45"/>
        <v>0</v>
      </c>
      <c r="N749" s="112" t="str">
        <f t="shared" si="46"/>
        <v/>
      </c>
      <c r="O749" s="31"/>
      <c r="P749" s="33" t="str">
        <f t="shared" si="47"/>
        <v/>
      </c>
      <c r="R749" s="174" t="str">
        <f t="shared" si="48"/>
        <v/>
      </c>
    </row>
    <row r="750" spans="1:18" ht="24.75" customHeight="1" x14ac:dyDescent="0.2">
      <c r="A750" s="212"/>
      <c r="B750" s="213"/>
      <c r="C750" s="214"/>
      <c r="D750" s="88"/>
      <c r="E750" s="110"/>
      <c r="F750" s="28"/>
      <c r="G750" s="28"/>
      <c r="H750" s="22" t="str">
        <f>IF(G750="","",ROUNDDOWN('Lesné celky'!$C$2*G750,2))</f>
        <v/>
      </c>
      <c r="I750" s="28"/>
      <c r="J750" s="28"/>
      <c r="K750" s="28"/>
      <c r="L750" s="28"/>
      <c r="M750" s="24">
        <f t="shared" si="45"/>
        <v>0</v>
      </c>
      <c r="N750" s="112" t="str">
        <f t="shared" si="46"/>
        <v/>
      </c>
      <c r="O750" s="31"/>
      <c r="P750" s="33" t="str">
        <f t="shared" si="47"/>
        <v/>
      </c>
      <c r="R750" s="174" t="str">
        <f t="shared" si="48"/>
        <v/>
      </c>
    </row>
    <row r="751" spans="1:18" ht="24.75" customHeight="1" x14ac:dyDescent="0.2">
      <c r="A751" s="212"/>
      <c r="B751" s="213"/>
      <c r="C751" s="214"/>
      <c r="D751" s="88"/>
      <c r="E751" s="110"/>
      <c r="F751" s="28"/>
      <c r="G751" s="28"/>
      <c r="H751" s="22" t="str">
        <f>IF(G751="","",ROUNDDOWN('Lesné celky'!$C$2*G751,2))</f>
        <v/>
      </c>
      <c r="I751" s="28"/>
      <c r="J751" s="28"/>
      <c r="K751" s="28"/>
      <c r="L751" s="28"/>
      <c r="M751" s="24">
        <f t="shared" si="45"/>
        <v>0</v>
      </c>
      <c r="N751" s="112" t="str">
        <f t="shared" si="46"/>
        <v/>
      </c>
      <c r="O751" s="31"/>
      <c r="P751" s="33" t="str">
        <f t="shared" si="47"/>
        <v/>
      </c>
      <c r="R751" s="174" t="str">
        <f t="shared" si="48"/>
        <v/>
      </c>
    </row>
    <row r="752" spans="1:18" ht="24.75" customHeight="1" x14ac:dyDescent="0.2">
      <c r="A752" s="212"/>
      <c r="B752" s="213"/>
      <c r="C752" s="214"/>
      <c r="D752" s="88"/>
      <c r="E752" s="110"/>
      <c r="F752" s="28"/>
      <c r="G752" s="28"/>
      <c r="H752" s="22" t="str">
        <f>IF(G752="","",ROUNDDOWN('Lesné celky'!$C$2*G752,2))</f>
        <v/>
      </c>
      <c r="I752" s="28"/>
      <c r="J752" s="28"/>
      <c r="K752" s="28"/>
      <c r="L752" s="28"/>
      <c r="M752" s="24">
        <f t="shared" si="45"/>
        <v>0</v>
      </c>
      <c r="N752" s="112" t="str">
        <f t="shared" si="46"/>
        <v/>
      </c>
      <c r="O752" s="31"/>
      <c r="P752" s="33" t="str">
        <f t="shared" si="47"/>
        <v/>
      </c>
      <c r="R752" s="174" t="str">
        <f t="shared" si="48"/>
        <v/>
      </c>
    </row>
    <row r="753" spans="1:18" ht="24.75" customHeight="1" x14ac:dyDescent="0.2">
      <c r="A753" s="212"/>
      <c r="B753" s="213"/>
      <c r="C753" s="214"/>
      <c r="D753" s="88"/>
      <c r="E753" s="110"/>
      <c r="F753" s="28"/>
      <c r="G753" s="28"/>
      <c r="H753" s="22" t="str">
        <f>IF(G753="","",ROUNDDOWN('Lesné celky'!$C$2*G753,2))</f>
        <v/>
      </c>
      <c r="I753" s="28"/>
      <c r="J753" s="28"/>
      <c r="K753" s="28"/>
      <c r="L753" s="28"/>
      <c r="M753" s="24">
        <f t="shared" si="45"/>
        <v>0</v>
      </c>
      <c r="N753" s="112" t="str">
        <f t="shared" si="46"/>
        <v/>
      </c>
      <c r="O753" s="31"/>
      <c r="P753" s="33" t="str">
        <f t="shared" si="47"/>
        <v/>
      </c>
      <c r="R753" s="174" t="str">
        <f t="shared" si="48"/>
        <v/>
      </c>
    </row>
    <row r="754" spans="1:18" ht="24.75" customHeight="1" x14ac:dyDescent="0.2">
      <c r="A754" s="212"/>
      <c r="B754" s="213"/>
      <c r="C754" s="214"/>
      <c r="D754" s="88"/>
      <c r="E754" s="110"/>
      <c r="F754" s="28"/>
      <c r="G754" s="28"/>
      <c r="H754" s="22" t="str">
        <f>IF(G754="","",ROUNDDOWN('Lesné celky'!$C$2*G754,2))</f>
        <v/>
      </c>
      <c r="I754" s="28"/>
      <c r="J754" s="28"/>
      <c r="K754" s="28"/>
      <c r="L754" s="28"/>
      <c r="M754" s="24">
        <f t="shared" si="45"/>
        <v>0</v>
      </c>
      <c r="N754" s="112" t="str">
        <f t="shared" si="46"/>
        <v/>
      </c>
      <c r="O754" s="31"/>
      <c r="P754" s="33" t="str">
        <f t="shared" si="47"/>
        <v/>
      </c>
      <c r="R754" s="174" t="str">
        <f t="shared" si="48"/>
        <v/>
      </c>
    </row>
    <row r="755" spans="1:18" ht="24.75" customHeight="1" x14ac:dyDescent="0.2">
      <c r="A755" s="212"/>
      <c r="B755" s="213"/>
      <c r="C755" s="214"/>
      <c r="D755" s="88"/>
      <c r="E755" s="110"/>
      <c r="F755" s="28"/>
      <c r="G755" s="28"/>
      <c r="H755" s="22" t="str">
        <f>IF(G755="","",ROUNDDOWN('Lesné celky'!$C$2*G755,2))</f>
        <v/>
      </c>
      <c r="I755" s="28"/>
      <c r="J755" s="28"/>
      <c r="K755" s="28"/>
      <c r="L755" s="28"/>
      <c r="M755" s="24">
        <f t="shared" si="45"/>
        <v>0</v>
      </c>
      <c r="N755" s="112" t="str">
        <f t="shared" si="46"/>
        <v/>
      </c>
      <c r="O755" s="31"/>
      <c r="P755" s="33" t="str">
        <f t="shared" si="47"/>
        <v/>
      </c>
      <c r="R755" s="174" t="str">
        <f t="shared" si="48"/>
        <v/>
      </c>
    </row>
    <row r="756" spans="1:18" ht="24.75" customHeight="1" x14ac:dyDescent="0.2">
      <c r="A756" s="212"/>
      <c r="B756" s="213"/>
      <c r="C756" s="214"/>
      <c r="D756" s="88"/>
      <c r="E756" s="110"/>
      <c r="F756" s="28"/>
      <c r="G756" s="28"/>
      <c r="H756" s="22" t="str">
        <f>IF(G756="","",ROUNDDOWN('Lesné celky'!$C$2*G756,2))</f>
        <v/>
      </c>
      <c r="I756" s="28"/>
      <c r="J756" s="28"/>
      <c r="K756" s="28"/>
      <c r="L756" s="28"/>
      <c r="M756" s="24">
        <f t="shared" si="45"/>
        <v>0</v>
      </c>
      <c r="N756" s="112" t="str">
        <f t="shared" si="46"/>
        <v/>
      </c>
      <c r="O756" s="31"/>
      <c r="P756" s="33" t="str">
        <f t="shared" si="47"/>
        <v/>
      </c>
      <c r="R756" s="174" t="str">
        <f t="shared" si="48"/>
        <v/>
      </c>
    </row>
    <row r="757" spans="1:18" ht="24.75" customHeight="1" x14ac:dyDescent="0.2">
      <c r="A757" s="212"/>
      <c r="B757" s="213"/>
      <c r="C757" s="214"/>
      <c r="D757" s="88"/>
      <c r="E757" s="110"/>
      <c r="F757" s="28"/>
      <c r="G757" s="28"/>
      <c r="H757" s="22" t="str">
        <f>IF(G757="","",ROUNDDOWN('Lesné celky'!$C$2*G757,2))</f>
        <v/>
      </c>
      <c r="I757" s="28"/>
      <c r="J757" s="28"/>
      <c r="K757" s="28"/>
      <c r="L757" s="28"/>
      <c r="M757" s="24">
        <f t="shared" si="45"/>
        <v>0</v>
      </c>
      <c r="N757" s="112" t="str">
        <f t="shared" si="46"/>
        <v/>
      </c>
      <c r="O757" s="31"/>
      <c r="P757" s="33" t="str">
        <f t="shared" si="47"/>
        <v/>
      </c>
      <c r="R757" s="174" t="str">
        <f t="shared" si="48"/>
        <v/>
      </c>
    </row>
    <row r="758" spans="1:18" ht="24.75" customHeight="1" x14ac:dyDescent="0.2">
      <c r="A758" s="212"/>
      <c r="B758" s="213"/>
      <c r="C758" s="214"/>
      <c r="D758" s="88"/>
      <c r="E758" s="110"/>
      <c r="F758" s="28"/>
      <c r="G758" s="28"/>
      <c r="H758" s="22" t="str">
        <f>IF(G758="","",ROUNDDOWN('Lesné celky'!$C$2*G758,2))</f>
        <v/>
      </c>
      <c r="I758" s="28"/>
      <c r="J758" s="28"/>
      <c r="K758" s="28"/>
      <c r="L758" s="28"/>
      <c r="M758" s="24">
        <f t="shared" si="45"/>
        <v>0</v>
      </c>
      <c r="N758" s="112" t="str">
        <f t="shared" si="46"/>
        <v/>
      </c>
      <c r="O758" s="31"/>
      <c r="P758" s="33" t="str">
        <f t="shared" si="47"/>
        <v/>
      </c>
      <c r="R758" s="174" t="str">
        <f t="shared" si="48"/>
        <v/>
      </c>
    </row>
    <row r="759" spans="1:18" ht="24.75" customHeight="1" x14ac:dyDescent="0.2">
      <c r="A759" s="212"/>
      <c r="B759" s="213"/>
      <c r="C759" s="214"/>
      <c r="D759" s="88"/>
      <c r="E759" s="110"/>
      <c r="F759" s="28"/>
      <c r="G759" s="28"/>
      <c r="H759" s="22" t="str">
        <f>IF(G759="","",ROUNDDOWN('Lesné celky'!$C$2*G759,2))</f>
        <v/>
      </c>
      <c r="I759" s="28"/>
      <c r="J759" s="28"/>
      <c r="K759" s="28"/>
      <c r="L759" s="28"/>
      <c r="M759" s="24">
        <f t="shared" si="45"/>
        <v>0</v>
      </c>
      <c r="N759" s="112" t="str">
        <f t="shared" si="46"/>
        <v/>
      </c>
      <c r="O759" s="31"/>
      <c r="P759" s="33" t="str">
        <f t="shared" si="47"/>
        <v/>
      </c>
      <c r="R759" s="174" t="str">
        <f t="shared" si="48"/>
        <v/>
      </c>
    </row>
    <row r="760" spans="1:18" ht="24.75" customHeight="1" x14ac:dyDescent="0.2">
      <c r="A760" s="212"/>
      <c r="B760" s="213"/>
      <c r="C760" s="214"/>
      <c r="D760" s="88"/>
      <c r="E760" s="110"/>
      <c r="F760" s="28"/>
      <c r="G760" s="28"/>
      <c r="H760" s="22" t="str">
        <f>IF(G760="","",ROUNDDOWN('Lesné celky'!$C$2*G760,2))</f>
        <v/>
      </c>
      <c r="I760" s="28"/>
      <c r="J760" s="28"/>
      <c r="K760" s="28"/>
      <c r="L760" s="28"/>
      <c r="M760" s="24">
        <f t="shared" si="45"/>
        <v>0</v>
      </c>
      <c r="N760" s="112" t="str">
        <f t="shared" si="46"/>
        <v/>
      </c>
      <c r="O760" s="31"/>
      <c r="P760" s="33" t="str">
        <f t="shared" si="47"/>
        <v/>
      </c>
      <c r="R760" s="174" t="str">
        <f t="shared" si="48"/>
        <v/>
      </c>
    </row>
    <row r="761" spans="1:18" ht="24.75" customHeight="1" x14ac:dyDescent="0.2">
      <c r="A761" s="212"/>
      <c r="B761" s="213"/>
      <c r="C761" s="214"/>
      <c r="D761" s="88"/>
      <c r="E761" s="110"/>
      <c r="F761" s="28"/>
      <c r="G761" s="28"/>
      <c r="H761" s="22" t="str">
        <f>IF(G761="","",ROUNDDOWN('Lesné celky'!$C$2*G761,2))</f>
        <v/>
      </c>
      <c r="I761" s="28"/>
      <c r="J761" s="28"/>
      <c r="K761" s="28"/>
      <c r="L761" s="28"/>
      <c r="M761" s="24">
        <f t="shared" si="45"/>
        <v>0</v>
      </c>
      <c r="N761" s="112" t="str">
        <f t="shared" si="46"/>
        <v/>
      </c>
      <c r="O761" s="31"/>
      <c r="P761" s="33" t="str">
        <f t="shared" si="47"/>
        <v/>
      </c>
      <c r="R761" s="174" t="str">
        <f t="shared" si="48"/>
        <v/>
      </c>
    </row>
    <row r="762" spans="1:18" ht="24.75" customHeight="1" x14ac:dyDescent="0.2">
      <c r="A762" s="212"/>
      <c r="B762" s="213"/>
      <c r="C762" s="214"/>
      <c r="D762" s="88"/>
      <c r="E762" s="110"/>
      <c r="F762" s="28"/>
      <c r="G762" s="28"/>
      <c r="H762" s="22" t="str">
        <f>IF(G762="","",ROUNDDOWN('Lesné celky'!$C$2*G762,2))</f>
        <v/>
      </c>
      <c r="I762" s="28"/>
      <c r="J762" s="28"/>
      <c r="K762" s="28"/>
      <c r="L762" s="28"/>
      <c r="M762" s="24">
        <f t="shared" si="45"/>
        <v>0</v>
      </c>
      <c r="N762" s="112" t="str">
        <f t="shared" si="46"/>
        <v/>
      </c>
      <c r="O762" s="31"/>
      <c r="P762" s="33" t="str">
        <f t="shared" si="47"/>
        <v/>
      </c>
      <c r="R762" s="174" t="str">
        <f t="shared" si="48"/>
        <v/>
      </c>
    </row>
    <row r="763" spans="1:18" ht="24.75" customHeight="1" x14ac:dyDescent="0.2">
      <c r="A763" s="212"/>
      <c r="B763" s="213"/>
      <c r="C763" s="214"/>
      <c r="D763" s="88"/>
      <c r="E763" s="110"/>
      <c r="F763" s="28"/>
      <c r="G763" s="28"/>
      <c r="H763" s="22" t="str">
        <f>IF(G763="","",ROUNDDOWN('Lesné celky'!$C$2*G763,2))</f>
        <v/>
      </c>
      <c r="I763" s="28"/>
      <c r="J763" s="28"/>
      <c r="K763" s="28"/>
      <c r="L763" s="28"/>
      <c r="M763" s="24">
        <f t="shared" si="45"/>
        <v>0</v>
      </c>
      <c r="N763" s="112" t="str">
        <f t="shared" si="46"/>
        <v/>
      </c>
      <c r="O763" s="31"/>
      <c r="P763" s="33" t="str">
        <f t="shared" si="47"/>
        <v/>
      </c>
      <c r="R763" s="174" t="str">
        <f t="shared" si="48"/>
        <v/>
      </c>
    </row>
    <row r="764" spans="1:18" ht="24.75" customHeight="1" x14ac:dyDescent="0.2">
      <c r="A764" s="212"/>
      <c r="B764" s="213"/>
      <c r="C764" s="214"/>
      <c r="D764" s="88"/>
      <c r="E764" s="110"/>
      <c r="F764" s="28"/>
      <c r="G764" s="28"/>
      <c r="H764" s="22" t="str">
        <f>IF(G764="","",ROUNDDOWN('Lesné celky'!$C$2*G764,2))</f>
        <v/>
      </c>
      <c r="I764" s="28"/>
      <c r="J764" s="28"/>
      <c r="K764" s="28"/>
      <c r="L764" s="28"/>
      <c r="M764" s="24">
        <f t="shared" si="45"/>
        <v>0</v>
      </c>
      <c r="N764" s="112" t="str">
        <f t="shared" si="46"/>
        <v/>
      </c>
      <c r="O764" s="31"/>
      <c r="P764" s="33" t="str">
        <f t="shared" si="47"/>
        <v/>
      </c>
      <c r="R764" s="174" t="str">
        <f t="shared" si="48"/>
        <v/>
      </c>
    </row>
    <row r="765" spans="1:18" ht="24.75" customHeight="1" x14ac:dyDescent="0.2">
      <c r="A765" s="212"/>
      <c r="B765" s="213"/>
      <c r="C765" s="214"/>
      <c r="D765" s="88"/>
      <c r="E765" s="110"/>
      <c r="F765" s="28"/>
      <c r="G765" s="28"/>
      <c r="H765" s="22" t="str">
        <f>IF(G765="","",ROUNDDOWN('Lesné celky'!$C$2*G765,2))</f>
        <v/>
      </c>
      <c r="I765" s="28"/>
      <c r="J765" s="28"/>
      <c r="K765" s="28"/>
      <c r="L765" s="28"/>
      <c r="M765" s="24">
        <f t="shared" si="45"/>
        <v>0</v>
      </c>
      <c r="N765" s="112" t="str">
        <f t="shared" si="46"/>
        <v/>
      </c>
      <c r="O765" s="31"/>
      <c r="P765" s="33" t="str">
        <f t="shared" si="47"/>
        <v/>
      </c>
      <c r="R765" s="174" t="str">
        <f t="shared" si="48"/>
        <v/>
      </c>
    </row>
    <row r="766" spans="1:18" ht="24.75" customHeight="1" x14ac:dyDescent="0.2">
      <c r="A766" s="212"/>
      <c r="B766" s="213"/>
      <c r="C766" s="214"/>
      <c r="D766" s="88"/>
      <c r="E766" s="110"/>
      <c r="F766" s="28"/>
      <c r="G766" s="28"/>
      <c r="H766" s="22" t="str">
        <f>IF(G766="","",ROUNDDOWN('Lesné celky'!$C$2*G766,2))</f>
        <v/>
      </c>
      <c r="I766" s="28"/>
      <c r="J766" s="28"/>
      <c r="K766" s="28"/>
      <c r="L766" s="28"/>
      <c r="M766" s="24">
        <f t="shared" si="45"/>
        <v>0</v>
      </c>
      <c r="N766" s="112" t="str">
        <f t="shared" si="46"/>
        <v/>
      </c>
      <c r="O766" s="31"/>
      <c r="P766" s="33" t="str">
        <f t="shared" si="47"/>
        <v/>
      </c>
      <c r="R766" s="174" t="str">
        <f t="shared" si="48"/>
        <v/>
      </c>
    </row>
    <row r="767" spans="1:18" ht="24.75" customHeight="1" x14ac:dyDescent="0.2">
      <c r="A767" s="212"/>
      <c r="B767" s="213"/>
      <c r="C767" s="214"/>
      <c r="D767" s="88"/>
      <c r="E767" s="110"/>
      <c r="F767" s="28"/>
      <c r="G767" s="28"/>
      <c r="H767" s="22" t="str">
        <f>IF(G767="","",ROUNDDOWN('Lesné celky'!$C$2*G767,2))</f>
        <v/>
      </c>
      <c r="I767" s="28"/>
      <c r="J767" s="28"/>
      <c r="K767" s="28"/>
      <c r="L767" s="28"/>
      <c r="M767" s="24">
        <f t="shared" si="45"/>
        <v>0</v>
      </c>
      <c r="N767" s="112" t="str">
        <f t="shared" si="46"/>
        <v/>
      </c>
      <c r="O767" s="31"/>
      <c r="P767" s="33" t="str">
        <f t="shared" si="47"/>
        <v/>
      </c>
      <c r="R767" s="174" t="str">
        <f t="shared" si="48"/>
        <v/>
      </c>
    </row>
    <row r="768" spans="1:18" ht="24.75" customHeight="1" x14ac:dyDescent="0.2">
      <c r="A768" s="212"/>
      <c r="B768" s="213"/>
      <c r="C768" s="214"/>
      <c r="D768" s="88"/>
      <c r="E768" s="110"/>
      <c r="F768" s="28"/>
      <c r="G768" s="28"/>
      <c r="H768" s="22" t="str">
        <f>IF(G768="","",ROUNDDOWN('Lesné celky'!$C$2*G768,2))</f>
        <v/>
      </c>
      <c r="I768" s="28"/>
      <c r="J768" s="28"/>
      <c r="K768" s="28"/>
      <c r="L768" s="28"/>
      <c r="M768" s="24">
        <f t="shared" si="45"/>
        <v>0</v>
      </c>
      <c r="N768" s="112" t="str">
        <f t="shared" si="46"/>
        <v/>
      </c>
      <c r="O768" s="31"/>
      <c r="P768" s="33" t="str">
        <f t="shared" si="47"/>
        <v/>
      </c>
      <c r="R768" s="174" t="str">
        <f t="shared" si="48"/>
        <v/>
      </c>
    </row>
    <row r="769" spans="1:18" ht="24.75" customHeight="1" x14ac:dyDescent="0.2">
      <c r="A769" s="212"/>
      <c r="B769" s="213"/>
      <c r="C769" s="214"/>
      <c r="D769" s="88"/>
      <c r="E769" s="110"/>
      <c r="F769" s="28"/>
      <c r="G769" s="28"/>
      <c r="H769" s="22" t="str">
        <f>IF(G769="","",ROUNDDOWN('Lesné celky'!$C$2*G769,2))</f>
        <v/>
      </c>
      <c r="I769" s="28"/>
      <c r="J769" s="28"/>
      <c r="K769" s="28"/>
      <c r="L769" s="28"/>
      <c r="M769" s="24">
        <f t="shared" si="45"/>
        <v>0</v>
      </c>
      <c r="N769" s="112" t="str">
        <f t="shared" si="46"/>
        <v/>
      </c>
      <c r="O769" s="31"/>
      <c r="P769" s="33" t="str">
        <f t="shared" si="47"/>
        <v/>
      </c>
      <c r="R769" s="174" t="str">
        <f t="shared" si="48"/>
        <v/>
      </c>
    </row>
    <row r="770" spans="1:18" ht="24.75" customHeight="1" x14ac:dyDescent="0.2">
      <c r="A770" s="212"/>
      <c r="B770" s="213"/>
      <c r="C770" s="214"/>
      <c r="D770" s="88"/>
      <c r="E770" s="110"/>
      <c r="F770" s="28"/>
      <c r="G770" s="28"/>
      <c r="H770" s="22" t="str">
        <f>IF(G770="","",ROUNDDOWN('Lesné celky'!$C$2*G770,2))</f>
        <v/>
      </c>
      <c r="I770" s="28"/>
      <c r="J770" s="28"/>
      <c r="K770" s="28"/>
      <c r="L770" s="28"/>
      <c r="M770" s="24">
        <f t="shared" ref="M770:M833" si="49">SUM(I770:L770)</f>
        <v>0</v>
      </c>
      <c r="N770" s="112" t="str">
        <f t="shared" ref="N770:N833" si="50">IF(ROUNDDOWN(F770*G770,2)-ROUNDDOWN(SUM(I770:L770),2)=0,"","zlý súčet")</f>
        <v/>
      </c>
      <c r="O770" s="31"/>
      <c r="P770" s="33" t="str">
        <f t="shared" si="47"/>
        <v/>
      </c>
      <c r="R770" s="174" t="str">
        <f t="shared" si="48"/>
        <v/>
      </c>
    </row>
    <row r="771" spans="1:18" ht="24.75" customHeight="1" x14ac:dyDescent="0.2">
      <c r="A771" s="212"/>
      <c r="B771" s="213"/>
      <c r="C771" s="214"/>
      <c r="D771" s="88"/>
      <c r="E771" s="110"/>
      <c r="F771" s="28"/>
      <c r="G771" s="28"/>
      <c r="H771" s="22" t="str">
        <f>IF(G771="","",ROUNDDOWN('Lesné celky'!$C$2*G771,2))</f>
        <v/>
      </c>
      <c r="I771" s="28"/>
      <c r="J771" s="28"/>
      <c r="K771" s="28"/>
      <c r="L771" s="28"/>
      <c r="M771" s="24">
        <f t="shared" si="49"/>
        <v>0</v>
      </c>
      <c r="N771" s="112" t="str">
        <f t="shared" si="50"/>
        <v/>
      </c>
      <c r="O771" s="31"/>
      <c r="P771" s="33" t="str">
        <f t="shared" si="47"/>
        <v/>
      </c>
      <c r="R771" s="174" t="str">
        <f t="shared" si="48"/>
        <v/>
      </c>
    </row>
    <row r="772" spans="1:18" ht="24.75" customHeight="1" x14ac:dyDescent="0.2">
      <c r="A772" s="212"/>
      <c r="B772" s="213"/>
      <c r="C772" s="214"/>
      <c r="D772" s="88"/>
      <c r="E772" s="110"/>
      <c r="F772" s="28"/>
      <c r="G772" s="28"/>
      <c r="H772" s="22" t="str">
        <f>IF(G772="","",ROUNDDOWN('Lesné celky'!$C$2*G772,2))</f>
        <v/>
      </c>
      <c r="I772" s="28"/>
      <c r="J772" s="28"/>
      <c r="K772" s="28"/>
      <c r="L772" s="28"/>
      <c r="M772" s="24">
        <f t="shared" si="49"/>
        <v>0</v>
      </c>
      <c r="N772" s="112" t="str">
        <f t="shared" si="50"/>
        <v/>
      </c>
      <c r="O772" s="31"/>
      <c r="P772" s="33" t="str">
        <f t="shared" si="47"/>
        <v/>
      </c>
      <c r="R772" s="174" t="str">
        <f t="shared" si="48"/>
        <v/>
      </c>
    </row>
    <row r="773" spans="1:18" ht="24.75" customHeight="1" x14ac:dyDescent="0.2">
      <c r="A773" s="212"/>
      <c r="B773" s="213"/>
      <c r="C773" s="214"/>
      <c r="D773" s="88"/>
      <c r="E773" s="110"/>
      <c r="F773" s="28"/>
      <c r="G773" s="28"/>
      <c r="H773" s="22" t="str">
        <f>IF(G773="","",ROUNDDOWN('Lesné celky'!$C$2*G773,2))</f>
        <v/>
      </c>
      <c r="I773" s="28"/>
      <c r="J773" s="28"/>
      <c r="K773" s="28"/>
      <c r="L773" s="28"/>
      <c r="M773" s="24">
        <f t="shared" si="49"/>
        <v>0</v>
      </c>
      <c r="N773" s="112" t="str">
        <f t="shared" si="50"/>
        <v/>
      </c>
      <c r="O773" s="31"/>
      <c r="P773" s="33" t="str">
        <f t="shared" si="47"/>
        <v/>
      </c>
      <c r="R773" s="174" t="str">
        <f t="shared" si="48"/>
        <v/>
      </c>
    </row>
    <row r="774" spans="1:18" ht="24.75" customHeight="1" x14ac:dyDescent="0.2">
      <c r="A774" s="212"/>
      <c r="B774" s="213"/>
      <c r="C774" s="214"/>
      <c r="D774" s="88"/>
      <c r="E774" s="110"/>
      <c r="F774" s="28"/>
      <c r="G774" s="28"/>
      <c r="H774" s="22" t="str">
        <f>IF(G774="","",ROUNDDOWN('Lesné celky'!$C$2*G774,2))</f>
        <v/>
      </c>
      <c r="I774" s="28"/>
      <c r="J774" s="28"/>
      <c r="K774" s="28"/>
      <c r="L774" s="28"/>
      <c r="M774" s="24">
        <f t="shared" si="49"/>
        <v>0</v>
      </c>
      <c r="N774" s="112" t="str">
        <f t="shared" si="50"/>
        <v/>
      </c>
      <c r="O774" s="31"/>
      <c r="P774" s="33" t="str">
        <f t="shared" si="47"/>
        <v/>
      </c>
      <c r="R774" s="174" t="str">
        <f t="shared" si="48"/>
        <v/>
      </c>
    </row>
    <row r="775" spans="1:18" ht="24.75" customHeight="1" x14ac:dyDescent="0.2">
      <c r="A775" s="212"/>
      <c r="B775" s="213"/>
      <c r="C775" s="214"/>
      <c r="D775" s="88"/>
      <c r="E775" s="110"/>
      <c r="F775" s="28"/>
      <c r="G775" s="28"/>
      <c r="H775" s="22" t="str">
        <f>IF(G775="","",ROUNDDOWN('Lesné celky'!$C$2*G775,2))</f>
        <v/>
      </c>
      <c r="I775" s="28"/>
      <c r="J775" s="28"/>
      <c r="K775" s="28"/>
      <c r="L775" s="28"/>
      <c r="M775" s="24">
        <f t="shared" si="49"/>
        <v>0</v>
      </c>
      <c r="N775" s="112" t="str">
        <f t="shared" si="50"/>
        <v/>
      </c>
      <c r="O775" s="31"/>
      <c r="P775" s="33" t="str">
        <f t="shared" si="47"/>
        <v/>
      </c>
      <c r="R775" s="174" t="str">
        <f t="shared" si="48"/>
        <v/>
      </c>
    </row>
    <row r="776" spans="1:18" ht="24.75" customHeight="1" x14ac:dyDescent="0.2">
      <c r="A776" s="212"/>
      <c r="B776" s="213"/>
      <c r="C776" s="214"/>
      <c r="D776" s="88"/>
      <c r="E776" s="110"/>
      <c r="F776" s="28"/>
      <c r="G776" s="28"/>
      <c r="H776" s="22" t="str">
        <f>IF(G776="","",ROUNDDOWN('Lesné celky'!$C$2*G776,2))</f>
        <v/>
      </c>
      <c r="I776" s="28"/>
      <c r="J776" s="28"/>
      <c r="K776" s="28"/>
      <c r="L776" s="28"/>
      <c r="M776" s="24">
        <f t="shared" si="49"/>
        <v>0</v>
      </c>
      <c r="N776" s="112" t="str">
        <f t="shared" si="50"/>
        <v/>
      </c>
      <c r="O776" s="31"/>
      <c r="P776" s="33" t="str">
        <f t="shared" si="47"/>
        <v/>
      </c>
      <c r="R776" s="174" t="str">
        <f t="shared" si="48"/>
        <v/>
      </c>
    </row>
    <row r="777" spans="1:18" ht="24.75" customHeight="1" x14ac:dyDescent="0.2">
      <c r="A777" s="212"/>
      <c r="B777" s="213"/>
      <c r="C777" s="214"/>
      <c r="D777" s="88"/>
      <c r="E777" s="110"/>
      <c r="F777" s="28"/>
      <c r="G777" s="28"/>
      <c r="H777" s="22" t="str">
        <f>IF(G777="","",ROUNDDOWN('Lesné celky'!$C$2*G777,2))</f>
        <v/>
      </c>
      <c r="I777" s="28"/>
      <c r="J777" s="28"/>
      <c r="K777" s="28"/>
      <c r="L777" s="28"/>
      <c r="M777" s="24">
        <f t="shared" si="49"/>
        <v>0</v>
      </c>
      <c r="N777" s="112" t="str">
        <f t="shared" si="50"/>
        <v/>
      </c>
      <c r="O777" s="31"/>
      <c r="P777" s="33" t="str">
        <f t="shared" si="47"/>
        <v/>
      </c>
      <c r="R777" s="174" t="str">
        <f t="shared" si="48"/>
        <v/>
      </c>
    </row>
    <row r="778" spans="1:18" ht="24.75" customHeight="1" x14ac:dyDescent="0.2">
      <c r="A778" s="212"/>
      <c r="B778" s="213"/>
      <c r="C778" s="214"/>
      <c r="D778" s="88"/>
      <c r="E778" s="110"/>
      <c r="F778" s="28"/>
      <c r="G778" s="28"/>
      <c r="H778" s="22" t="str">
        <f>IF(G778="","",ROUNDDOWN('Lesné celky'!$C$2*G778,2))</f>
        <v/>
      </c>
      <c r="I778" s="28"/>
      <c r="J778" s="28"/>
      <c r="K778" s="28"/>
      <c r="L778" s="28"/>
      <c r="M778" s="24">
        <f t="shared" si="49"/>
        <v>0</v>
      </c>
      <c r="N778" s="112" t="str">
        <f t="shared" si="50"/>
        <v/>
      </c>
      <c r="O778" s="31"/>
      <c r="P778" s="33" t="str">
        <f t="shared" si="47"/>
        <v/>
      </c>
      <c r="R778" s="174" t="str">
        <f t="shared" si="48"/>
        <v/>
      </c>
    </row>
    <row r="779" spans="1:18" ht="24.75" customHeight="1" x14ac:dyDescent="0.2">
      <c r="A779" s="212"/>
      <c r="B779" s="213"/>
      <c r="C779" s="214"/>
      <c r="D779" s="88"/>
      <c r="E779" s="110"/>
      <c r="F779" s="28"/>
      <c r="G779" s="28"/>
      <c r="H779" s="22" t="str">
        <f>IF(G779="","",ROUNDDOWN('Lesné celky'!$C$2*G779,2))</f>
        <v/>
      </c>
      <c r="I779" s="28"/>
      <c r="J779" s="28"/>
      <c r="K779" s="28"/>
      <c r="L779" s="28"/>
      <c r="M779" s="24">
        <f t="shared" si="49"/>
        <v>0</v>
      </c>
      <c r="N779" s="112" t="str">
        <f t="shared" si="50"/>
        <v/>
      </c>
      <c r="O779" s="31"/>
      <c r="P779" s="33" t="str">
        <f t="shared" si="47"/>
        <v/>
      </c>
      <c r="R779" s="174" t="str">
        <f t="shared" si="48"/>
        <v/>
      </c>
    </row>
    <row r="780" spans="1:18" ht="24.75" customHeight="1" x14ac:dyDescent="0.2">
      <c r="A780" s="212"/>
      <c r="B780" s="213"/>
      <c r="C780" s="214"/>
      <c r="D780" s="88"/>
      <c r="E780" s="110"/>
      <c r="F780" s="28"/>
      <c r="G780" s="28"/>
      <c r="H780" s="22" t="str">
        <f>IF(G780="","",ROUNDDOWN('Lesné celky'!$C$2*G780,2))</f>
        <v/>
      </c>
      <c r="I780" s="28"/>
      <c r="J780" s="28"/>
      <c r="K780" s="28"/>
      <c r="L780" s="28"/>
      <c r="M780" s="24">
        <f t="shared" si="49"/>
        <v>0</v>
      </c>
      <c r="N780" s="112" t="str">
        <f t="shared" si="50"/>
        <v/>
      </c>
      <c r="O780" s="31"/>
      <c r="P780" s="33" t="str">
        <f t="shared" si="47"/>
        <v/>
      </c>
      <c r="R780" s="174" t="str">
        <f t="shared" si="48"/>
        <v/>
      </c>
    </row>
    <row r="781" spans="1:18" ht="24.75" customHeight="1" x14ac:dyDescent="0.2">
      <c r="A781" s="212"/>
      <c r="B781" s="213"/>
      <c r="C781" s="214"/>
      <c r="D781" s="88"/>
      <c r="E781" s="110"/>
      <c r="F781" s="28"/>
      <c r="G781" s="28"/>
      <c r="H781" s="22" t="str">
        <f>IF(G781="","",ROUNDDOWN('Lesné celky'!$C$2*G781,2))</f>
        <v/>
      </c>
      <c r="I781" s="28"/>
      <c r="J781" s="28"/>
      <c r="K781" s="28"/>
      <c r="L781" s="28"/>
      <c r="M781" s="24">
        <f t="shared" si="49"/>
        <v>0</v>
      </c>
      <c r="N781" s="112" t="str">
        <f t="shared" si="50"/>
        <v/>
      </c>
      <c r="O781" s="31"/>
      <c r="P781" s="33" t="str">
        <f t="shared" si="47"/>
        <v/>
      </c>
      <c r="R781" s="174" t="str">
        <f t="shared" si="48"/>
        <v/>
      </c>
    </row>
    <row r="782" spans="1:18" ht="24.75" customHeight="1" x14ac:dyDescent="0.2">
      <c r="A782" s="212"/>
      <c r="B782" s="213"/>
      <c r="C782" s="214"/>
      <c r="D782" s="88"/>
      <c r="E782" s="110"/>
      <c r="F782" s="28"/>
      <c r="G782" s="28"/>
      <c r="H782" s="22" t="str">
        <f>IF(G782="","",ROUNDDOWN('Lesné celky'!$C$2*G782,2))</f>
        <v/>
      </c>
      <c r="I782" s="28"/>
      <c r="J782" s="28"/>
      <c r="K782" s="28"/>
      <c r="L782" s="28"/>
      <c r="M782" s="24">
        <f t="shared" si="49"/>
        <v>0</v>
      </c>
      <c r="N782" s="112" t="str">
        <f t="shared" si="50"/>
        <v/>
      </c>
      <c r="O782" s="31"/>
      <c r="P782" s="33" t="str">
        <f t="shared" si="47"/>
        <v/>
      </c>
      <c r="R782" s="174" t="str">
        <f t="shared" si="48"/>
        <v/>
      </c>
    </row>
    <row r="783" spans="1:18" ht="24.75" customHeight="1" x14ac:dyDescent="0.2">
      <c r="A783" s="212"/>
      <c r="B783" s="213"/>
      <c r="C783" s="214"/>
      <c r="D783" s="88"/>
      <c r="E783" s="110"/>
      <c r="F783" s="28"/>
      <c r="G783" s="28"/>
      <c r="H783" s="22" t="str">
        <f>IF(G783="","",ROUNDDOWN('Lesné celky'!$C$2*G783,2))</f>
        <v/>
      </c>
      <c r="I783" s="28"/>
      <c r="J783" s="28"/>
      <c r="K783" s="28"/>
      <c r="L783" s="28"/>
      <c r="M783" s="24">
        <f t="shared" si="49"/>
        <v>0</v>
      </c>
      <c r="N783" s="112" t="str">
        <f t="shared" si="50"/>
        <v/>
      </c>
      <c r="O783" s="31"/>
      <c r="P783" s="33" t="str">
        <f t="shared" si="47"/>
        <v/>
      </c>
      <c r="R783" s="174" t="str">
        <f t="shared" si="48"/>
        <v/>
      </c>
    </row>
    <row r="784" spans="1:18" ht="24.75" customHeight="1" x14ac:dyDescent="0.2">
      <c r="A784" s="212"/>
      <c r="B784" s="213"/>
      <c r="C784" s="214"/>
      <c r="D784" s="88"/>
      <c r="E784" s="110"/>
      <c r="F784" s="28"/>
      <c r="G784" s="28"/>
      <c r="H784" s="22" t="str">
        <f>IF(G784="","",ROUNDDOWN('Lesné celky'!$C$2*G784,2))</f>
        <v/>
      </c>
      <c r="I784" s="28"/>
      <c r="J784" s="28"/>
      <c r="K784" s="28"/>
      <c r="L784" s="28"/>
      <c r="M784" s="24">
        <f t="shared" si="49"/>
        <v>0</v>
      </c>
      <c r="N784" s="112" t="str">
        <f t="shared" si="50"/>
        <v/>
      </c>
      <c r="O784" s="31"/>
      <c r="P784" s="33" t="str">
        <f t="shared" si="47"/>
        <v/>
      </c>
      <c r="R784" s="174" t="str">
        <f t="shared" si="48"/>
        <v/>
      </c>
    </row>
    <row r="785" spans="1:18" ht="24.75" customHeight="1" x14ac:dyDescent="0.2">
      <c r="A785" s="212"/>
      <c r="B785" s="213"/>
      <c r="C785" s="214"/>
      <c r="D785" s="88"/>
      <c r="E785" s="110"/>
      <c r="F785" s="28"/>
      <c r="G785" s="28"/>
      <c r="H785" s="22" t="str">
        <f>IF(G785="","",ROUNDDOWN('Lesné celky'!$C$2*G785,2))</f>
        <v/>
      </c>
      <c r="I785" s="28"/>
      <c r="J785" s="28"/>
      <c r="K785" s="28"/>
      <c r="L785" s="28"/>
      <c r="M785" s="24">
        <f t="shared" si="49"/>
        <v>0</v>
      </c>
      <c r="N785" s="112" t="str">
        <f t="shared" si="50"/>
        <v/>
      </c>
      <c r="O785" s="31"/>
      <c r="P785" s="33" t="str">
        <f t="shared" si="47"/>
        <v/>
      </c>
      <c r="R785" s="174" t="str">
        <f t="shared" si="48"/>
        <v/>
      </c>
    </row>
    <row r="786" spans="1:18" ht="24.75" customHeight="1" x14ac:dyDescent="0.2">
      <c r="A786" s="212"/>
      <c r="B786" s="213"/>
      <c r="C786" s="214"/>
      <c r="D786" s="88"/>
      <c r="E786" s="110"/>
      <c r="F786" s="28"/>
      <c r="G786" s="28"/>
      <c r="H786" s="22" t="str">
        <f>IF(G786="","",ROUNDDOWN('Lesné celky'!$C$2*G786,2))</f>
        <v/>
      </c>
      <c r="I786" s="28"/>
      <c r="J786" s="28"/>
      <c r="K786" s="28"/>
      <c r="L786" s="28"/>
      <c r="M786" s="24">
        <f t="shared" si="49"/>
        <v>0</v>
      </c>
      <c r="N786" s="112" t="str">
        <f t="shared" si="50"/>
        <v/>
      </c>
      <c r="O786" s="31"/>
      <c r="P786" s="33" t="str">
        <f t="shared" si="47"/>
        <v/>
      </c>
      <c r="R786" s="174" t="str">
        <f t="shared" si="48"/>
        <v/>
      </c>
    </row>
    <row r="787" spans="1:18" ht="24.75" customHeight="1" x14ac:dyDescent="0.2">
      <c r="A787" s="212"/>
      <c r="B787" s="213"/>
      <c r="C787" s="214"/>
      <c r="D787" s="88"/>
      <c r="E787" s="110"/>
      <c r="F787" s="28"/>
      <c r="G787" s="28"/>
      <c r="H787" s="22" t="str">
        <f>IF(G787="","",ROUNDDOWN('Lesné celky'!$C$2*G787,2))</f>
        <v/>
      </c>
      <c r="I787" s="28"/>
      <c r="J787" s="28"/>
      <c r="K787" s="28"/>
      <c r="L787" s="28"/>
      <c r="M787" s="24">
        <f t="shared" si="49"/>
        <v>0</v>
      </c>
      <c r="N787" s="112" t="str">
        <f t="shared" si="50"/>
        <v/>
      </c>
      <c r="O787" s="31"/>
      <c r="P787" s="33" t="str">
        <f t="shared" si="47"/>
        <v/>
      </c>
      <c r="R787" s="174" t="str">
        <f t="shared" si="48"/>
        <v/>
      </c>
    </row>
    <row r="788" spans="1:18" ht="24.75" customHeight="1" x14ac:dyDescent="0.2">
      <c r="A788" s="212"/>
      <c r="B788" s="213"/>
      <c r="C788" s="214"/>
      <c r="D788" s="88"/>
      <c r="E788" s="110"/>
      <c r="F788" s="28"/>
      <c r="G788" s="28"/>
      <c r="H788" s="22" t="str">
        <f>IF(G788="","",ROUNDDOWN('Lesné celky'!$C$2*G788,2))</f>
        <v/>
      </c>
      <c r="I788" s="28"/>
      <c r="J788" s="28"/>
      <c r="K788" s="28"/>
      <c r="L788" s="28"/>
      <c r="M788" s="24">
        <f t="shared" si="49"/>
        <v>0</v>
      </c>
      <c r="N788" s="112" t="str">
        <f t="shared" si="50"/>
        <v/>
      </c>
      <c r="O788" s="31"/>
      <c r="P788" s="33" t="str">
        <f t="shared" ref="P788:P851" si="51">IF(H788="","",H788-O788)</f>
        <v/>
      </c>
      <c r="R788" s="174" t="str">
        <f t="shared" ref="R788:R851" si="52">IF(AND(H788&lt;&gt;"",OR(E788="",D788="",A788="")),"nekorektne zadané údaje","")</f>
        <v/>
      </c>
    </row>
    <row r="789" spans="1:18" ht="24.75" customHeight="1" x14ac:dyDescent="0.2">
      <c r="A789" s="212"/>
      <c r="B789" s="213"/>
      <c r="C789" s="214"/>
      <c r="D789" s="88"/>
      <c r="E789" s="110"/>
      <c r="F789" s="28"/>
      <c r="G789" s="28"/>
      <c r="H789" s="22" t="str">
        <f>IF(G789="","",ROUNDDOWN('Lesné celky'!$C$2*G789,2))</f>
        <v/>
      </c>
      <c r="I789" s="28"/>
      <c r="J789" s="28"/>
      <c r="K789" s="28"/>
      <c r="L789" s="28"/>
      <c r="M789" s="24">
        <f t="shared" si="49"/>
        <v>0</v>
      </c>
      <c r="N789" s="112" t="str">
        <f t="shared" si="50"/>
        <v/>
      </c>
      <c r="O789" s="31"/>
      <c r="P789" s="33" t="str">
        <f t="shared" si="51"/>
        <v/>
      </c>
      <c r="R789" s="174" t="str">
        <f t="shared" si="52"/>
        <v/>
      </c>
    </row>
    <row r="790" spans="1:18" ht="24.75" customHeight="1" x14ac:dyDescent="0.2">
      <c r="A790" s="212"/>
      <c r="B790" s="213"/>
      <c r="C790" s="214"/>
      <c r="D790" s="88"/>
      <c r="E790" s="110"/>
      <c r="F790" s="28"/>
      <c r="G790" s="28"/>
      <c r="H790" s="22" t="str">
        <f>IF(G790="","",ROUNDDOWN('Lesné celky'!$C$2*G790,2))</f>
        <v/>
      </c>
      <c r="I790" s="28"/>
      <c r="J790" s="28"/>
      <c r="K790" s="28"/>
      <c r="L790" s="28"/>
      <c r="M790" s="24">
        <f t="shared" si="49"/>
        <v>0</v>
      </c>
      <c r="N790" s="112" t="str">
        <f t="shared" si="50"/>
        <v/>
      </c>
      <c r="O790" s="31"/>
      <c r="P790" s="33" t="str">
        <f t="shared" si="51"/>
        <v/>
      </c>
      <c r="R790" s="174" t="str">
        <f t="shared" si="52"/>
        <v/>
      </c>
    </row>
    <row r="791" spans="1:18" ht="24.75" customHeight="1" x14ac:dyDescent="0.2">
      <c r="A791" s="212"/>
      <c r="B791" s="213"/>
      <c r="C791" s="214"/>
      <c r="D791" s="88"/>
      <c r="E791" s="110"/>
      <c r="F791" s="28"/>
      <c r="G791" s="28"/>
      <c r="H791" s="22" t="str">
        <f>IF(G791="","",ROUNDDOWN('Lesné celky'!$C$2*G791,2))</f>
        <v/>
      </c>
      <c r="I791" s="28"/>
      <c r="J791" s="28"/>
      <c r="K791" s="28"/>
      <c r="L791" s="28"/>
      <c r="M791" s="24">
        <f t="shared" si="49"/>
        <v>0</v>
      </c>
      <c r="N791" s="112" t="str">
        <f t="shared" si="50"/>
        <v/>
      </c>
      <c r="O791" s="31"/>
      <c r="P791" s="33" t="str">
        <f t="shared" si="51"/>
        <v/>
      </c>
      <c r="R791" s="174" t="str">
        <f t="shared" si="52"/>
        <v/>
      </c>
    </row>
    <row r="792" spans="1:18" ht="24.75" customHeight="1" x14ac:dyDescent="0.2">
      <c r="A792" s="212"/>
      <c r="B792" s="213"/>
      <c r="C792" s="214"/>
      <c r="D792" s="88"/>
      <c r="E792" s="110"/>
      <c r="F792" s="28"/>
      <c r="G792" s="28"/>
      <c r="H792" s="22" t="str">
        <f>IF(G792="","",ROUNDDOWN('Lesné celky'!$C$2*G792,2))</f>
        <v/>
      </c>
      <c r="I792" s="28"/>
      <c r="J792" s="28"/>
      <c r="K792" s="28"/>
      <c r="L792" s="28"/>
      <c r="M792" s="24">
        <f t="shared" si="49"/>
        <v>0</v>
      </c>
      <c r="N792" s="112" t="str">
        <f t="shared" si="50"/>
        <v/>
      </c>
      <c r="O792" s="31"/>
      <c r="P792" s="33" t="str">
        <f t="shared" si="51"/>
        <v/>
      </c>
      <c r="R792" s="174" t="str">
        <f t="shared" si="52"/>
        <v/>
      </c>
    </row>
    <row r="793" spans="1:18" ht="24.75" customHeight="1" x14ac:dyDescent="0.2">
      <c r="A793" s="212"/>
      <c r="B793" s="213"/>
      <c r="C793" s="214"/>
      <c r="D793" s="88"/>
      <c r="E793" s="110"/>
      <c r="F793" s="28"/>
      <c r="G793" s="28"/>
      <c r="H793" s="22" t="str">
        <f>IF(G793="","",ROUNDDOWN('Lesné celky'!$C$2*G793,2))</f>
        <v/>
      </c>
      <c r="I793" s="28"/>
      <c r="J793" s="28"/>
      <c r="K793" s="28"/>
      <c r="L793" s="28"/>
      <c r="M793" s="24">
        <f t="shared" si="49"/>
        <v>0</v>
      </c>
      <c r="N793" s="112" t="str">
        <f t="shared" si="50"/>
        <v/>
      </c>
      <c r="O793" s="31"/>
      <c r="P793" s="33" t="str">
        <f t="shared" si="51"/>
        <v/>
      </c>
      <c r="R793" s="174" t="str">
        <f t="shared" si="52"/>
        <v/>
      </c>
    </row>
    <row r="794" spans="1:18" ht="24.75" customHeight="1" x14ac:dyDescent="0.2">
      <c r="A794" s="212"/>
      <c r="B794" s="213"/>
      <c r="C794" s="214"/>
      <c r="D794" s="88"/>
      <c r="E794" s="110"/>
      <c r="F794" s="28"/>
      <c r="G794" s="28"/>
      <c r="H794" s="22" t="str">
        <f>IF(G794="","",ROUNDDOWN('Lesné celky'!$C$2*G794,2))</f>
        <v/>
      </c>
      <c r="I794" s="28"/>
      <c r="J794" s="28"/>
      <c r="K794" s="28"/>
      <c r="L794" s="28"/>
      <c r="M794" s="24">
        <f t="shared" si="49"/>
        <v>0</v>
      </c>
      <c r="N794" s="112" t="str">
        <f t="shared" si="50"/>
        <v/>
      </c>
      <c r="O794" s="31"/>
      <c r="P794" s="33" t="str">
        <f t="shared" si="51"/>
        <v/>
      </c>
      <c r="R794" s="174" t="str">
        <f t="shared" si="52"/>
        <v/>
      </c>
    </row>
    <row r="795" spans="1:18" ht="24.75" customHeight="1" x14ac:dyDescent="0.2">
      <c r="A795" s="212"/>
      <c r="B795" s="213"/>
      <c r="C795" s="214"/>
      <c r="D795" s="88"/>
      <c r="E795" s="110"/>
      <c r="F795" s="28"/>
      <c r="G795" s="28"/>
      <c r="H795" s="22" t="str">
        <f>IF(G795="","",ROUNDDOWN('Lesné celky'!$C$2*G795,2))</f>
        <v/>
      </c>
      <c r="I795" s="28"/>
      <c r="J795" s="28"/>
      <c r="K795" s="28"/>
      <c r="L795" s="28"/>
      <c r="M795" s="24">
        <f t="shared" si="49"/>
        <v>0</v>
      </c>
      <c r="N795" s="112" t="str">
        <f t="shared" si="50"/>
        <v/>
      </c>
      <c r="O795" s="31"/>
      <c r="P795" s="33" t="str">
        <f t="shared" si="51"/>
        <v/>
      </c>
      <c r="R795" s="174" t="str">
        <f t="shared" si="52"/>
        <v/>
      </c>
    </row>
    <row r="796" spans="1:18" ht="24.75" customHeight="1" x14ac:dyDescent="0.2">
      <c r="A796" s="212"/>
      <c r="B796" s="213"/>
      <c r="C796" s="214"/>
      <c r="D796" s="88"/>
      <c r="E796" s="110"/>
      <c r="F796" s="28"/>
      <c r="G796" s="28"/>
      <c r="H796" s="22" t="str">
        <f>IF(G796="","",ROUNDDOWN('Lesné celky'!$C$2*G796,2))</f>
        <v/>
      </c>
      <c r="I796" s="28"/>
      <c r="J796" s="28"/>
      <c r="K796" s="28"/>
      <c r="L796" s="28"/>
      <c r="M796" s="24">
        <f t="shared" si="49"/>
        <v>0</v>
      </c>
      <c r="N796" s="112" t="str">
        <f t="shared" si="50"/>
        <v/>
      </c>
      <c r="O796" s="31"/>
      <c r="P796" s="33" t="str">
        <f t="shared" si="51"/>
        <v/>
      </c>
      <c r="R796" s="174" t="str">
        <f t="shared" si="52"/>
        <v/>
      </c>
    </row>
    <row r="797" spans="1:18" ht="24.75" customHeight="1" x14ac:dyDescent="0.2">
      <c r="A797" s="212"/>
      <c r="B797" s="213"/>
      <c r="C797" s="214"/>
      <c r="D797" s="88"/>
      <c r="E797" s="110"/>
      <c r="F797" s="28"/>
      <c r="G797" s="28"/>
      <c r="H797" s="22" t="str">
        <f>IF(G797="","",ROUNDDOWN('Lesné celky'!$C$2*G797,2))</f>
        <v/>
      </c>
      <c r="I797" s="28"/>
      <c r="J797" s="28"/>
      <c r="K797" s="28"/>
      <c r="L797" s="28"/>
      <c r="M797" s="24">
        <f t="shared" si="49"/>
        <v>0</v>
      </c>
      <c r="N797" s="112" t="str">
        <f t="shared" si="50"/>
        <v/>
      </c>
      <c r="O797" s="31"/>
      <c r="P797" s="33" t="str">
        <f t="shared" si="51"/>
        <v/>
      </c>
      <c r="R797" s="174" t="str">
        <f t="shared" si="52"/>
        <v/>
      </c>
    </row>
    <row r="798" spans="1:18" ht="24.75" customHeight="1" x14ac:dyDescent="0.2">
      <c r="A798" s="212"/>
      <c r="B798" s="213"/>
      <c r="C798" s="214"/>
      <c r="D798" s="88"/>
      <c r="E798" s="110"/>
      <c r="F798" s="28"/>
      <c r="G798" s="28"/>
      <c r="H798" s="22" t="str">
        <f>IF(G798="","",ROUNDDOWN('Lesné celky'!$C$2*G798,2))</f>
        <v/>
      </c>
      <c r="I798" s="28"/>
      <c r="J798" s="28"/>
      <c r="K798" s="28"/>
      <c r="L798" s="28"/>
      <c r="M798" s="24">
        <f t="shared" si="49"/>
        <v>0</v>
      </c>
      <c r="N798" s="112" t="str">
        <f t="shared" si="50"/>
        <v/>
      </c>
      <c r="O798" s="31"/>
      <c r="P798" s="33" t="str">
        <f t="shared" si="51"/>
        <v/>
      </c>
      <c r="R798" s="174" t="str">
        <f t="shared" si="52"/>
        <v/>
      </c>
    </row>
    <row r="799" spans="1:18" ht="24.75" customHeight="1" x14ac:dyDescent="0.2">
      <c r="A799" s="212"/>
      <c r="B799" s="213"/>
      <c r="C799" s="214"/>
      <c r="D799" s="88"/>
      <c r="E799" s="110"/>
      <c r="F799" s="28"/>
      <c r="G799" s="28"/>
      <c r="H799" s="22" t="str">
        <f>IF(G799="","",ROUNDDOWN('Lesné celky'!$C$2*G799,2))</f>
        <v/>
      </c>
      <c r="I799" s="28"/>
      <c r="J799" s="28"/>
      <c r="K799" s="28"/>
      <c r="L799" s="28"/>
      <c r="M799" s="24">
        <f t="shared" si="49"/>
        <v>0</v>
      </c>
      <c r="N799" s="112" t="str">
        <f t="shared" si="50"/>
        <v/>
      </c>
      <c r="O799" s="31"/>
      <c r="P799" s="33" t="str">
        <f t="shared" si="51"/>
        <v/>
      </c>
      <c r="R799" s="174" t="str">
        <f t="shared" si="52"/>
        <v/>
      </c>
    </row>
    <row r="800" spans="1:18" ht="24.75" customHeight="1" x14ac:dyDescent="0.2">
      <c r="A800" s="212"/>
      <c r="B800" s="213"/>
      <c r="C800" s="214"/>
      <c r="D800" s="88"/>
      <c r="E800" s="110"/>
      <c r="F800" s="28"/>
      <c r="G800" s="28"/>
      <c r="H800" s="22" t="str">
        <f>IF(G800="","",ROUNDDOWN('Lesné celky'!$C$2*G800,2))</f>
        <v/>
      </c>
      <c r="I800" s="28"/>
      <c r="J800" s="28"/>
      <c r="K800" s="28"/>
      <c r="L800" s="28"/>
      <c r="M800" s="24">
        <f t="shared" si="49"/>
        <v>0</v>
      </c>
      <c r="N800" s="112" t="str">
        <f t="shared" si="50"/>
        <v/>
      </c>
      <c r="O800" s="31"/>
      <c r="P800" s="33" t="str">
        <f t="shared" si="51"/>
        <v/>
      </c>
      <c r="R800" s="174" t="str">
        <f t="shared" si="52"/>
        <v/>
      </c>
    </row>
    <row r="801" spans="1:18" ht="24.75" customHeight="1" x14ac:dyDescent="0.2">
      <c r="A801" s="212"/>
      <c r="B801" s="213"/>
      <c r="C801" s="214"/>
      <c r="D801" s="88"/>
      <c r="E801" s="110"/>
      <c r="F801" s="28"/>
      <c r="G801" s="28"/>
      <c r="H801" s="22" t="str">
        <f>IF(G801="","",ROUNDDOWN('Lesné celky'!$C$2*G801,2))</f>
        <v/>
      </c>
      <c r="I801" s="28"/>
      <c r="J801" s="28"/>
      <c r="K801" s="28"/>
      <c r="L801" s="28"/>
      <c r="M801" s="24">
        <f t="shared" si="49"/>
        <v>0</v>
      </c>
      <c r="N801" s="112" t="str">
        <f t="shared" si="50"/>
        <v/>
      </c>
      <c r="O801" s="31"/>
      <c r="P801" s="33" t="str">
        <f t="shared" si="51"/>
        <v/>
      </c>
      <c r="R801" s="174" t="str">
        <f t="shared" si="52"/>
        <v/>
      </c>
    </row>
    <row r="802" spans="1:18" ht="24.75" customHeight="1" x14ac:dyDescent="0.2">
      <c r="A802" s="212"/>
      <c r="B802" s="213"/>
      <c r="C802" s="214"/>
      <c r="D802" s="88"/>
      <c r="E802" s="110"/>
      <c r="F802" s="28"/>
      <c r="G802" s="28"/>
      <c r="H802" s="22" t="str">
        <f>IF(G802="","",ROUNDDOWN('Lesné celky'!$C$2*G802,2))</f>
        <v/>
      </c>
      <c r="I802" s="28"/>
      <c r="J802" s="28"/>
      <c r="K802" s="28"/>
      <c r="L802" s="28"/>
      <c r="M802" s="24">
        <f t="shared" si="49"/>
        <v>0</v>
      </c>
      <c r="N802" s="112" t="str">
        <f t="shared" si="50"/>
        <v/>
      </c>
      <c r="O802" s="31"/>
      <c r="P802" s="33" t="str">
        <f t="shared" si="51"/>
        <v/>
      </c>
      <c r="R802" s="174" t="str">
        <f t="shared" si="52"/>
        <v/>
      </c>
    </row>
    <row r="803" spans="1:18" ht="24.75" customHeight="1" x14ac:dyDescent="0.2">
      <c r="A803" s="212"/>
      <c r="B803" s="213"/>
      <c r="C803" s="214"/>
      <c r="D803" s="88"/>
      <c r="E803" s="110"/>
      <c r="F803" s="28"/>
      <c r="G803" s="28"/>
      <c r="H803" s="22" t="str">
        <f>IF(G803="","",ROUNDDOWN('Lesné celky'!$C$2*G803,2))</f>
        <v/>
      </c>
      <c r="I803" s="28"/>
      <c r="J803" s="28"/>
      <c r="K803" s="28"/>
      <c r="L803" s="28"/>
      <c r="M803" s="24">
        <f t="shared" si="49"/>
        <v>0</v>
      </c>
      <c r="N803" s="112" t="str">
        <f t="shared" si="50"/>
        <v/>
      </c>
      <c r="O803" s="31"/>
      <c r="P803" s="33" t="str">
        <f t="shared" si="51"/>
        <v/>
      </c>
      <c r="R803" s="174" t="str">
        <f t="shared" si="52"/>
        <v/>
      </c>
    </row>
    <row r="804" spans="1:18" ht="24.75" customHeight="1" x14ac:dyDescent="0.2">
      <c r="A804" s="212"/>
      <c r="B804" s="213"/>
      <c r="C804" s="214"/>
      <c r="D804" s="88"/>
      <c r="E804" s="110"/>
      <c r="F804" s="28"/>
      <c r="G804" s="28"/>
      <c r="H804" s="22" t="str">
        <f>IF(G804="","",ROUNDDOWN('Lesné celky'!$C$2*G804,2))</f>
        <v/>
      </c>
      <c r="I804" s="28"/>
      <c r="J804" s="28"/>
      <c r="K804" s="28"/>
      <c r="L804" s="28"/>
      <c r="M804" s="24">
        <f t="shared" si="49"/>
        <v>0</v>
      </c>
      <c r="N804" s="112" t="str">
        <f t="shared" si="50"/>
        <v/>
      </c>
      <c r="O804" s="31"/>
      <c r="P804" s="33" t="str">
        <f t="shared" si="51"/>
        <v/>
      </c>
      <c r="R804" s="174" t="str">
        <f t="shared" si="52"/>
        <v/>
      </c>
    </row>
    <row r="805" spans="1:18" ht="24.75" customHeight="1" x14ac:dyDescent="0.2">
      <c r="A805" s="212"/>
      <c r="B805" s="213"/>
      <c r="C805" s="214"/>
      <c r="D805" s="88"/>
      <c r="E805" s="110"/>
      <c r="F805" s="28"/>
      <c r="G805" s="28"/>
      <c r="H805" s="22" t="str">
        <f>IF(G805="","",ROUNDDOWN('Lesné celky'!$C$2*G805,2))</f>
        <v/>
      </c>
      <c r="I805" s="28"/>
      <c r="J805" s="28"/>
      <c r="K805" s="28"/>
      <c r="L805" s="28"/>
      <c r="M805" s="24">
        <f t="shared" si="49"/>
        <v>0</v>
      </c>
      <c r="N805" s="112" t="str">
        <f t="shared" si="50"/>
        <v/>
      </c>
      <c r="O805" s="31"/>
      <c r="P805" s="33" t="str">
        <f t="shared" si="51"/>
        <v/>
      </c>
      <c r="R805" s="174" t="str">
        <f t="shared" si="52"/>
        <v/>
      </c>
    </row>
    <row r="806" spans="1:18" ht="24.75" customHeight="1" x14ac:dyDescent="0.2">
      <c r="A806" s="212"/>
      <c r="B806" s="213"/>
      <c r="C806" s="214"/>
      <c r="D806" s="88"/>
      <c r="E806" s="110"/>
      <c r="F806" s="28"/>
      <c r="G806" s="28"/>
      <c r="H806" s="22" t="str">
        <f>IF(G806="","",ROUNDDOWN('Lesné celky'!$C$2*G806,2))</f>
        <v/>
      </c>
      <c r="I806" s="28"/>
      <c r="J806" s="28"/>
      <c r="K806" s="28"/>
      <c r="L806" s="28"/>
      <c r="M806" s="24">
        <f t="shared" si="49"/>
        <v>0</v>
      </c>
      <c r="N806" s="112" t="str">
        <f t="shared" si="50"/>
        <v/>
      </c>
      <c r="O806" s="31"/>
      <c r="P806" s="33" t="str">
        <f t="shared" si="51"/>
        <v/>
      </c>
      <c r="R806" s="174" t="str">
        <f t="shared" si="52"/>
        <v/>
      </c>
    </row>
    <row r="807" spans="1:18" ht="24.75" customHeight="1" x14ac:dyDescent="0.2">
      <c r="A807" s="212"/>
      <c r="B807" s="213"/>
      <c r="C807" s="214"/>
      <c r="D807" s="88"/>
      <c r="E807" s="110"/>
      <c r="F807" s="28"/>
      <c r="G807" s="28"/>
      <c r="H807" s="22" t="str">
        <f>IF(G807="","",ROUNDDOWN('Lesné celky'!$C$2*G807,2))</f>
        <v/>
      </c>
      <c r="I807" s="28"/>
      <c r="J807" s="28"/>
      <c r="K807" s="28"/>
      <c r="L807" s="28"/>
      <c r="M807" s="24">
        <f t="shared" si="49"/>
        <v>0</v>
      </c>
      <c r="N807" s="112" t="str">
        <f t="shared" si="50"/>
        <v/>
      </c>
      <c r="O807" s="31"/>
      <c r="P807" s="33" t="str">
        <f t="shared" si="51"/>
        <v/>
      </c>
      <c r="R807" s="174" t="str">
        <f t="shared" si="52"/>
        <v/>
      </c>
    </row>
    <row r="808" spans="1:18" ht="24.75" customHeight="1" x14ac:dyDescent="0.2">
      <c r="A808" s="212"/>
      <c r="B808" s="213"/>
      <c r="C808" s="214"/>
      <c r="D808" s="88"/>
      <c r="E808" s="110"/>
      <c r="F808" s="28"/>
      <c r="G808" s="28"/>
      <c r="H808" s="22" t="str">
        <f>IF(G808="","",ROUNDDOWN('Lesné celky'!$C$2*G808,2))</f>
        <v/>
      </c>
      <c r="I808" s="28"/>
      <c r="J808" s="28"/>
      <c r="K808" s="28"/>
      <c r="L808" s="28"/>
      <c r="M808" s="24">
        <f t="shared" si="49"/>
        <v>0</v>
      </c>
      <c r="N808" s="112" t="str">
        <f t="shared" si="50"/>
        <v/>
      </c>
      <c r="O808" s="31"/>
      <c r="P808" s="33" t="str">
        <f t="shared" si="51"/>
        <v/>
      </c>
      <c r="R808" s="174" t="str">
        <f t="shared" si="52"/>
        <v/>
      </c>
    </row>
    <row r="809" spans="1:18" ht="24.75" customHeight="1" x14ac:dyDescent="0.2">
      <c r="A809" s="212"/>
      <c r="B809" s="213"/>
      <c r="C809" s="214"/>
      <c r="D809" s="88"/>
      <c r="E809" s="110"/>
      <c r="F809" s="28"/>
      <c r="G809" s="28"/>
      <c r="H809" s="22" t="str">
        <f>IF(G809="","",ROUNDDOWN('Lesné celky'!$C$2*G809,2))</f>
        <v/>
      </c>
      <c r="I809" s="28"/>
      <c r="J809" s="28"/>
      <c r="K809" s="28"/>
      <c r="L809" s="28"/>
      <c r="M809" s="24">
        <f t="shared" si="49"/>
        <v>0</v>
      </c>
      <c r="N809" s="112" t="str">
        <f t="shared" si="50"/>
        <v/>
      </c>
      <c r="O809" s="31"/>
      <c r="P809" s="33" t="str">
        <f t="shared" si="51"/>
        <v/>
      </c>
      <c r="R809" s="174" t="str">
        <f t="shared" si="52"/>
        <v/>
      </c>
    </row>
    <row r="810" spans="1:18" ht="24.75" customHeight="1" x14ac:dyDescent="0.2">
      <c r="A810" s="212"/>
      <c r="B810" s="213"/>
      <c r="C810" s="214"/>
      <c r="D810" s="88"/>
      <c r="E810" s="110"/>
      <c r="F810" s="28"/>
      <c r="G810" s="28"/>
      <c r="H810" s="22" t="str">
        <f>IF(G810="","",ROUNDDOWN('Lesné celky'!$C$2*G810,2))</f>
        <v/>
      </c>
      <c r="I810" s="28"/>
      <c r="J810" s="28"/>
      <c r="K810" s="28"/>
      <c r="L810" s="28"/>
      <c r="M810" s="24">
        <f t="shared" si="49"/>
        <v>0</v>
      </c>
      <c r="N810" s="112" t="str">
        <f t="shared" si="50"/>
        <v/>
      </c>
      <c r="O810" s="31"/>
      <c r="P810" s="33" t="str">
        <f t="shared" si="51"/>
        <v/>
      </c>
      <c r="R810" s="174" t="str">
        <f t="shared" si="52"/>
        <v/>
      </c>
    </row>
    <row r="811" spans="1:18" ht="24.75" customHeight="1" x14ac:dyDescent="0.2">
      <c r="A811" s="212"/>
      <c r="B811" s="213"/>
      <c r="C811" s="214"/>
      <c r="D811" s="88"/>
      <c r="E811" s="110"/>
      <c r="F811" s="28"/>
      <c r="G811" s="28"/>
      <c r="H811" s="22" t="str">
        <f>IF(G811="","",ROUNDDOWN('Lesné celky'!$C$2*G811,2))</f>
        <v/>
      </c>
      <c r="I811" s="28"/>
      <c r="J811" s="28"/>
      <c r="K811" s="28"/>
      <c r="L811" s="28"/>
      <c r="M811" s="24">
        <f t="shared" si="49"/>
        <v>0</v>
      </c>
      <c r="N811" s="112" t="str">
        <f t="shared" si="50"/>
        <v/>
      </c>
      <c r="O811" s="31"/>
      <c r="P811" s="33" t="str">
        <f t="shared" si="51"/>
        <v/>
      </c>
      <c r="R811" s="174" t="str">
        <f t="shared" si="52"/>
        <v/>
      </c>
    </row>
    <row r="812" spans="1:18" ht="24.75" customHeight="1" x14ac:dyDescent="0.2">
      <c r="A812" s="212"/>
      <c r="B812" s="213"/>
      <c r="C812" s="214"/>
      <c r="D812" s="88"/>
      <c r="E812" s="110"/>
      <c r="F812" s="28"/>
      <c r="G812" s="28"/>
      <c r="H812" s="22" t="str">
        <f>IF(G812="","",ROUNDDOWN('Lesné celky'!$C$2*G812,2))</f>
        <v/>
      </c>
      <c r="I812" s="28"/>
      <c r="J812" s="28"/>
      <c r="K812" s="28"/>
      <c r="L812" s="28"/>
      <c r="M812" s="24">
        <f t="shared" si="49"/>
        <v>0</v>
      </c>
      <c r="N812" s="112" t="str">
        <f t="shared" si="50"/>
        <v/>
      </c>
      <c r="O812" s="31"/>
      <c r="P812" s="33" t="str">
        <f t="shared" si="51"/>
        <v/>
      </c>
      <c r="R812" s="174" t="str">
        <f t="shared" si="52"/>
        <v/>
      </c>
    </row>
    <row r="813" spans="1:18" ht="24.75" customHeight="1" x14ac:dyDescent="0.2">
      <c r="A813" s="212"/>
      <c r="B813" s="213"/>
      <c r="C813" s="214"/>
      <c r="D813" s="88"/>
      <c r="E813" s="110"/>
      <c r="F813" s="28"/>
      <c r="G813" s="28"/>
      <c r="H813" s="22" t="str">
        <f>IF(G813="","",ROUNDDOWN('Lesné celky'!$C$2*G813,2))</f>
        <v/>
      </c>
      <c r="I813" s="28"/>
      <c r="J813" s="28"/>
      <c r="K813" s="28"/>
      <c r="L813" s="28"/>
      <c r="M813" s="24">
        <f t="shared" si="49"/>
        <v>0</v>
      </c>
      <c r="N813" s="112" t="str">
        <f t="shared" si="50"/>
        <v/>
      </c>
      <c r="O813" s="31"/>
      <c r="P813" s="33" t="str">
        <f t="shared" si="51"/>
        <v/>
      </c>
      <c r="R813" s="174" t="str">
        <f t="shared" si="52"/>
        <v/>
      </c>
    </row>
    <row r="814" spans="1:18" ht="24.75" customHeight="1" x14ac:dyDescent="0.2">
      <c r="A814" s="212"/>
      <c r="B814" s="213"/>
      <c r="C814" s="214"/>
      <c r="D814" s="88"/>
      <c r="E814" s="110"/>
      <c r="F814" s="28"/>
      <c r="G814" s="28"/>
      <c r="H814" s="22" t="str">
        <f>IF(G814="","",ROUNDDOWN('Lesné celky'!$C$2*G814,2))</f>
        <v/>
      </c>
      <c r="I814" s="28"/>
      <c r="J814" s="28"/>
      <c r="K814" s="28"/>
      <c r="L814" s="28"/>
      <c r="M814" s="24">
        <f t="shared" si="49"/>
        <v>0</v>
      </c>
      <c r="N814" s="112" t="str">
        <f t="shared" si="50"/>
        <v/>
      </c>
      <c r="O814" s="31"/>
      <c r="P814" s="33" t="str">
        <f t="shared" si="51"/>
        <v/>
      </c>
      <c r="R814" s="174" t="str">
        <f t="shared" si="52"/>
        <v/>
      </c>
    </row>
    <row r="815" spans="1:18" ht="24.75" customHeight="1" x14ac:dyDescent="0.2">
      <c r="A815" s="212"/>
      <c r="B815" s="213"/>
      <c r="C815" s="214"/>
      <c r="D815" s="88"/>
      <c r="E815" s="110"/>
      <c r="F815" s="28"/>
      <c r="G815" s="28"/>
      <c r="H815" s="22" t="str">
        <f>IF(G815="","",ROUNDDOWN('Lesné celky'!$C$2*G815,2))</f>
        <v/>
      </c>
      <c r="I815" s="28"/>
      <c r="J815" s="28"/>
      <c r="K815" s="28"/>
      <c r="L815" s="28"/>
      <c r="M815" s="24">
        <f t="shared" si="49"/>
        <v>0</v>
      </c>
      <c r="N815" s="112" t="str">
        <f t="shared" si="50"/>
        <v/>
      </c>
      <c r="O815" s="31"/>
      <c r="P815" s="33" t="str">
        <f t="shared" si="51"/>
        <v/>
      </c>
      <c r="R815" s="174" t="str">
        <f t="shared" si="52"/>
        <v/>
      </c>
    </row>
    <row r="816" spans="1:18" ht="24.75" customHeight="1" x14ac:dyDescent="0.2">
      <c r="A816" s="212"/>
      <c r="B816" s="213"/>
      <c r="C816" s="214"/>
      <c r="D816" s="88"/>
      <c r="E816" s="110"/>
      <c r="F816" s="28"/>
      <c r="G816" s="28"/>
      <c r="H816" s="22" t="str">
        <f>IF(G816="","",ROUNDDOWN('Lesné celky'!$C$2*G816,2))</f>
        <v/>
      </c>
      <c r="I816" s="28"/>
      <c r="J816" s="28"/>
      <c r="K816" s="28"/>
      <c r="L816" s="28"/>
      <c r="M816" s="24">
        <f t="shared" si="49"/>
        <v>0</v>
      </c>
      <c r="N816" s="112" t="str">
        <f t="shared" si="50"/>
        <v/>
      </c>
      <c r="O816" s="31"/>
      <c r="P816" s="33" t="str">
        <f t="shared" si="51"/>
        <v/>
      </c>
      <c r="R816" s="174" t="str">
        <f t="shared" si="52"/>
        <v/>
      </c>
    </row>
    <row r="817" spans="1:18" ht="24.75" customHeight="1" x14ac:dyDescent="0.2">
      <c r="A817" s="212"/>
      <c r="B817" s="213"/>
      <c r="C817" s="214"/>
      <c r="D817" s="88"/>
      <c r="E817" s="110"/>
      <c r="F817" s="28"/>
      <c r="G817" s="28"/>
      <c r="H817" s="22" t="str">
        <f>IF(G817="","",ROUNDDOWN('Lesné celky'!$C$2*G817,2))</f>
        <v/>
      </c>
      <c r="I817" s="28"/>
      <c r="J817" s="28"/>
      <c r="K817" s="28"/>
      <c r="L817" s="28"/>
      <c r="M817" s="24">
        <f t="shared" si="49"/>
        <v>0</v>
      </c>
      <c r="N817" s="112" t="str">
        <f t="shared" si="50"/>
        <v/>
      </c>
      <c r="O817" s="31"/>
      <c r="P817" s="33" t="str">
        <f t="shared" si="51"/>
        <v/>
      </c>
      <c r="R817" s="174" t="str">
        <f t="shared" si="52"/>
        <v/>
      </c>
    </row>
    <row r="818" spans="1:18" ht="24.75" customHeight="1" x14ac:dyDescent="0.2">
      <c r="A818" s="212"/>
      <c r="B818" s="213"/>
      <c r="C818" s="214"/>
      <c r="D818" s="88"/>
      <c r="E818" s="110"/>
      <c r="F818" s="28"/>
      <c r="G818" s="28"/>
      <c r="H818" s="22" t="str">
        <f>IF(G818="","",ROUNDDOWN('Lesné celky'!$C$2*G818,2))</f>
        <v/>
      </c>
      <c r="I818" s="28"/>
      <c r="J818" s="28"/>
      <c r="K818" s="28"/>
      <c r="L818" s="28"/>
      <c r="M818" s="24">
        <f t="shared" si="49"/>
        <v>0</v>
      </c>
      <c r="N818" s="112" t="str">
        <f t="shared" si="50"/>
        <v/>
      </c>
      <c r="O818" s="31"/>
      <c r="P818" s="33" t="str">
        <f t="shared" si="51"/>
        <v/>
      </c>
      <c r="R818" s="174" t="str">
        <f t="shared" si="52"/>
        <v/>
      </c>
    </row>
    <row r="819" spans="1:18" ht="24.75" customHeight="1" x14ac:dyDescent="0.2">
      <c r="A819" s="212"/>
      <c r="B819" s="213"/>
      <c r="C819" s="214"/>
      <c r="D819" s="88"/>
      <c r="E819" s="110"/>
      <c r="F819" s="28"/>
      <c r="G819" s="28"/>
      <c r="H819" s="22" t="str">
        <f>IF(G819="","",ROUNDDOWN('Lesné celky'!$C$2*G819,2))</f>
        <v/>
      </c>
      <c r="I819" s="28"/>
      <c r="J819" s="28"/>
      <c r="K819" s="28"/>
      <c r="L819" s="28"/>
      <c r="M819" s="24">
        <f t="shared" si="49"/>
        <v>0</v>
      </c>
      <c r="N819" s="112" t="str">
        <f t="shared" si="50"/>
        <v/>
      </c>
      <c r="O819" s="31"/>
      <c r="P819" s="33" t="str">
        <f t="shared" si="51"/>
        <v/>
      </c>
      <c r="R819" s="174" t="str">
        <f t="shared" si="52"/>
        <v/>
      </c>
    </row>
    <row r="820" spans="1:18" ht="24.75" customHeight="1" x14ac:dyDescent="0.2">
      <c r="A820" s="212"/>
      <c r="B820" s="213"/>
      <c r="C820" s="214"/>
      <c r="D820" s="88"/>
      <c r="E820" s="110"/>
      <c r="F820" s="28"/>
      <c r="G820" s="28"/>
      <c r="H820" s="22" t="str">
        <f>IF(G820="","",ROUNDDOWN('Lesné celky'!$C$2*G820,2))</f>
        <v/>
      </c>
      <c r="I820" s="28"/>
      <c r="J820" s="28"/>
      <c r="K820" s="28"/>
      <c r="L820" s="28"/>
      <c r="M820" s="24">
        <f t="shared" si="49"/>
        <v>0</v>
      </c>
      <c r="N820" s="112" t="str">
        <f t="shared" si="50"/>
        <v/>
      </c>
      <c r="O820" s="31"/>
      <c r="P820" s="33" t="str">
        <f t="shared" si="51"/>
        <v/>
      </c>
      <c r="R820" s="174" t="str">
        <f t="shared" si="52"/>
        <v/>
      </c>
    </row>
    <row r="821" spans="1:18" ht="24.75" customHeight="1" x14ac:dyDescent="0.2">
      <c r="A821" s="212"/>
      <c r="B821" s="213"/>
      <c r="C821" s="214"/>
      <c r="D821" s="88"/>
      <c r="E821" s="110"/>
      <c r="F821" s="28"/>
      <c r="G821" s="28"/>
      <c r="H821" s="22" t="str">
        <f>IF(G821="","",ROUNDDOWN('Lesné celky'!$C$2*G821,2))</f>
        <v/>
      </c>
      <c r="I821" s="28"/>
      <c r="J821" s="28"/>
      <c r="K821" s="28"/>
      <c r="L821" s="28"/>
      <c r="M821" s="24">
        <f t="shared" si="49"/>
        <v>0</v>
      </c>
      <c r="N821" s="112" t="str">
        <f t="shared" si="50"/>
        <v/>
      </c>
      <c r="O821" s="31"/>
      <c r="P821" s="33" t="str">
        <f t="shared" si="51"/>
        <v/>
      </c>
      <c r="R821" s="174" t="str">
        <f t="shared" si="52"/>
        <v/>
      </c>
    </row>
    <row r="822" spans="1:18" ht="24.75" customHeight="1" x14ac:dyDescent="0.2">
      <c r="A822" s="212"/>
      <c r="B822" s="213"/>
      <c r="C822" s="214"/>
      <c r="D822" s="88"/>
      <c r="E822" s="110"/>
      <c r="F822" s="28"/>
      <c r="G822" s="28"/>
      <c r="H822" s="22" t="str">
        <f>IF(G822="","",ROUNDDOWN('Lesné celky'!$C$2*G822,2))</f>
        <v/>
      </c>
      <c r="I822" s="28"/>
      <c r="J822" s="28"/>
      <c r="K822" s="28"/>
      <c r="L822" s="28"/>
      <c r="M822" s="24">
        <f t="shared" si="49"/>
        <v>0</v>
      </c>
      <c r="N822" s="112" t="str">
        <f t="shared" si="50"/>
        <v/>
      </c>
      <c r="O822" s="31"/>
      <c r="P822" s="33" t="str">
        <f t="shared" si="51"/>
        <v/>
      </c>
      <c r="R822" s="174" t="str">
        <f t="shared" si="52"/>
        <v/>
      </c>
    </row>
    <row r="823" spans="1:18" ht="24.75" customHeight="1" x14ac:dyDescent="0.2">
      <c r="A823" s="212"/>
      <c r="B823" s="213"/>
      <c r="C823" s="214"/>
      <c r="D823" s="88"/>
      <c r="E823" s="110"/>
      <c r="F823" s="28"/>
      <c r="G823" s="28"/>
      <c r="H823" s="22" t="str">
        <f>IF(G823="","",ROUNDDOWN('Lesné celky'!$C$2*G823,2))</f>
        <v/>
      </c>
      <c r="I823" s="28"/>
      <c r="J823" s="28"/>
      <c r="K823" s="28"/>
      <c r="L823" s="28"/>
      <c r="M823" s="24">
        <f t="shared" si="49"/>
        <v>0</v>
      </c>
      <c r="N823" s="112" t="str">
        <f t="shared" si="50"/>
        <v/>
      </c>
      <c r="O823" s="31"/>
      <c r="P823" s="33" t="str">
        <f t="shared" si="51"/>
        <v/>
      </c>
      <c r="R823" s="174" t="str">
        <f t="shared" si="52"/>
        <v/>
      </c>
    </row>
    <row r="824" spans="1:18" ht="24.75" customHeight="1" x14ac:dyDescent="0.2">
      <c r="A824" s="212"/>
      <c r="B824" s="213"/>
      <c r="C824" s="214"/>
      <c r="D824" s="88"/>
      <c r="E824" s="110"/>
      <c r="F824" s="28"/>
      <c r="G824" s="28"/>
      <c r="H824" s="22" t="str">
        <f>IF(G824="","",ROUNDDOWN('Lesné celky'!$C$2*G824,2))</f>
        <v/>
      </c>
      <c r="I824" s="28"/>
      <c r="J824" s="28"/>
      <c r="K824" s="28"/>
      <c r="L824" s="28"/>
      <c r="M824" s="24">
        <f t="shared" si="49"/>
        <v>0</v>
      </c>
      <c r="N824" s="112" t="str">
        <f t="shared" si="50"/>
        <v/>
      </c>
      <c r="O824" s="31"/>
      <c r="P824" s="33" t="str">
        <f t="shared" si="51"/>
        <v/>
      </c>
      <c r="R824" s="174" t="str">
        <f t="shared" si="52"/>
        <v/>
      </c>
    </row>
    <row r="825" spans="1:18" ht="24.75" customHeight="1" x14ac:dyDescent="0.2">
      <c r="A825" s="212"/>
      <c r="B825" s="213"/>
      <c r="C825" s="214"/>
      <c r="D825" s="88"/>
      <c r="E825" s="110"/>
      <c r="F825" s="28"/>
      <c r="G825" s="28"/>
      <c r="H825" s="22" t="str">
        <f>IF(G825="","",ROUNDDOWN('Lesné celky'!$C$2*G825,2))</f>
        <v/>
      </c>
      <c r="I825" s="28"/>
      <c r="J825" s="28"/>
      <c r="K825" s="28"/>
      <c r="L825" s="28"/>
      <c r="M825" s="24">
        <f t="shared" si="49"/>
        <v>0</v>
      </c>
      <c r="N825" s="112" t="str">
        <f t="shared" si="50"/>
        <v/>
      </c>
      <c r="O825" s="31"/>
      <c r="P825" s="33" t="str">
        <f t="shared" si="51"/>
        <v/>
      </c>
      <c r="R825" s="174" t="str">
        <f t="shared" si="52"/>
        <v/>
      </c>
    </row>
    <row r="826" spans="1:18" ht="24.75" customHeight="1" x14ac:dyDescent="0.2">
      <c r="A826" s="212"/>
      <c r="B826" s="213"/>
      <c r="C826" s="214"/>
      <c r="D826" s="88"/>
      <c r="E826" s="110"/>
      <c r="F826" s="28"/>
      <c r="G826" s="28"/>
      <c r="H826" s="22" t="str">
        <f>IF(G826="","",ROUNDDOWN('Lesné celky'!$C$2*G826,2))</f>
        <v/>
      </c>
      <c r="I826" s="28"/>
      <c r="J826" s="28"/>
      <c r="K826" s="28"/>
      <c r="L826" s="28"/>
      <c r="M826" s="24">
        <f t="shared" si="49"/>
        <v>0</v>
      </c>
      <c r="N826" s="112" t="str">
        <f t="shared" si="50"/>
        <v/>
      </c>
      <c r="O826" s="31"/>
      <c r="P826" s="33" t="str">
        <f t="shared" si="51"/>
        <v/>
      </c>
      <c r="R826" s="174" t="str">
        <f t="shared" si="52"/>
        <v/>
      </c>
    </row>
    <row r="827" spans="1:18" ht="24.75" customHeight="1" x14ac:dyDescent="0.2">
      <c r="A827" s="212"/>
      <c r="B827" s="213"/>
      <c r="C827" s="214"/>
      <c r="D827" s="88"/>
      <c r="E827" s="110"/>
      <c r="F827" s="28"/>
      <c r="G827" s="28"/>
      <c r="H827" s="22" t="str">
        <f>IF(G827="","",ROUNDDOWN('Lesné celky'!$C$2*G827,2))</f>
        <v/>
      </c>
      <c r="I827" s="28"/>
      <c r="J827" s="28"/>
      <c r="K827" s="28"/>
      <c r="L827" s="28"/>
      <c r="M827" s="24">
        <f t="shared" si="49"/>
        <v>0</v>
      </c>
      <c r="N827" s="112" t="str">
        <f t="shared" si="50"/>
        <v/>
      </c>
      <c r="O827" s="31"/>
      <c r="P827" s="33" t="str">
        <f t="shared" si="51"/>
        <v/>
      </c>
      <c r="R827" s="174" t="str">
        <f t="shared" si="52"/>
        <v/>
      </c>
    </row>
    <row r="828" spans="1:18" ht="24.75" customHeight="1" x14ac:dyDescent="0.2">
      <c r="A828" s="212"/>
      <c r="B828" s="213"/>
      <c r="C828" s="214"/>
      <c r="D828" s="88"/>
      <c r="E828" s="110"/>
      <c r="F828" s="28"/>
      <c r="G828" s="28"/>
      <c r="H828" s="22" t="str">
        <f>IF(G828="","",ROUNDDOWN('Lesné celky'!$C$2*G828,2))</f>
        <v/>
      </c>
      <c r="I828" s="28"/>
      <c r="J828" s="28"/>
      <c r="K828" s="28"/>
      <c r="L828" s="28"/>
      <c r="M828" s="24">
        <f t="shared" si="49"/>
        <v>0</v>
      </c>
      <c r="N828" s="112" t="str">
        <f t="shared" si="50"/>
        <v/>
      </c>
      <c r="O828" s="31"/>
      <c r="P828" s="33" t="str">
        <f t="shared" si="51"/>
        <v/>
      </c>
      <c r="R828" s="174" t="str">
        <f t="shared" si="52"/>
        <v/>
      </c>
    </row>
    <row r="829" spans="1:18" ht="24.75" customHeight="1" x14ac:dyDescent="0.2">
      <c r="A829" s="212"/>
      <c r="B829" s="213"/>
      <c r="C829" s="214"/>
      <c r="D829" s="88"/>
      <c r="E829" s="110"/>
      <c r="F829" s="28"/>
      <c r="G829" s="28"/>
      <c r="H829" s="22" t="str">
        <f>IF(G829="","",ROUNDDOWN('Lesné celky'!$C$2*G829,2))</f>
        <v/>
      </c>
      <c r="I829" s="28"/>
      <c r="J829" s="28"/>
      <c r="K829" s="28"/>
      <c r="L829" s="28"/>
      <c r="M829" s="24">
        <f t="shared" si="49"/>
        <v>0</v>
      </c>
      <c r="N829" s="112" t="str">
        <f t="shared" si="50"/>
        <v/>
      </c>
      <c r="O829" s="31"/>
      <c r="P829" s="33" t="str">
        <f t="shared" si="51"/>
        <v/>
      </c>
      <c r="R829" s="174" t="str">
        <f t="shared" si="52"/>
        <v/>
      </c>
    </row>
    <row r="830" spans="1:18" ht="24.75" customHeight="1" x14ac:dyDescent="0.2">
      <c r="A830" s="212"/>
      <c r="B830" s="213"/>
      <c r="C830" s="214"/>
      <c r="D830" s="88"/>
      <c r="E830" s="110"/>
      <c r="F830" s="28"/>
      <c r="G830" s="28"/>
      <c r="H830" s="22" t="str">
        <f>IF(G830="","",ROUNDDOWN('Lesné celky'!$C$2*G830,2))</f>
        <v/>
      </c>
      <c r="I830" s="28"/>
      <c r="J830" s="28"/>
      <c r="K830" s="28"/>
      <c r="L830" s="28"/>
      <c r="M830" s="24">
        <f t="shared" si="49"/>
        <v>0</v>
      </c>
      <c r="N830" s="112" t="str">
        <f t="shared" si="50"/>
        <v/>
      </c>
      <c r="O830" s="31"/>
      <c r="P830" s="33" t="str">
        <f t="shared" si="51"/>
        <v/>
      </c>
      <c r="R830" s="174" t="str">
        <f t="shared" si="52"/>
        <v/>
      </c>
    </row>
    <row r="831" spans="1:18" ht="24.75" customHeight="1" x14ac:dyDescent="0.2">
      <c r="A831" s="212"/>
      <c r="B831" s="213"/>
      <c r="C831" s="214"/>
      <c r="D831" s="88"/>
      <c r="E831" s="110"/>
      <c r="F831" s="28"/>
      <c r="G831" s="28"/>
      <c r="H831" s="22" t="str">
        <f>IF(G831="","",ROUNDDOWN('Lesné celky'!$C$2*G831,2))</f>
        <v/>
      </c>
      <c r="I831" s="28"/>
      <c r="J831" s="28"/>
      <c r="K831" s="28"/>
      <c r="L831" s="28"/>
      <c r="M831" s="24">
        <f t="shared" si="49"/>
        <v>0</v>
      </c>
      <c r="N831" s="112" t="str">
        <f t="shared" si="50"/>
        <v/>
      </c>
      <c r="O831" s="31"/>
      <c r="P831" s="33" t="str">
        <f t="shared" si="51"/>
        <v/>
      </c>
      <c r="R831" s="174" t="str">
        <f t="shared" si="52"/>
        <v/>
      </c>
    </row>
    <row r="832" spans="1:18" ht="24.75" customHeight="1" x14ac:dyDescent="0.2">
      <c r="A832" s="212"/>
      <c r="B832" s="213"/>
      <c r="C832" s="214"/>
      <c r="D832" s="88"/>
      <c r="E832" s="110"/>
      <c r="F832" s="28"/>
      <c r="G832" s="28"/>
      <c r="H832" s="22" t="str">
        <f>IF(G832="","",ROUNDDOWN('Lesné celky'!$C$2*G832,2))</f>
        <v/>
      </c>
      <c r="I832" s="28"/>
      <c r="J832" s="28"/>
      <c r="K832" s="28"/>
      <c r="L832" s="28"/>
      <c r="M832" s="24">
        <f t="shared" si="49"/>
        <v>0</v>
      </c>
      <c r="N832" s="112" t="str">
        <f t="shared" si="50"/>
        <v/>
      </c>
      <c r="O832" s="31"/>
      <c r="P832" s="33" t="str">
        <f t="shared" si="51"/>
        <v/>
      </c>
      <c r="R832" s="174" t="str">
        <f t="shared" si="52"/>
        <v/>
      </c>
    </row>
    <row r="833" spans="1:18" ht="24.75" customHeight="1" x14ac:dyDescent="0.2">
      <c r="A833" s="212"/>
      <c r="B833" s="213"/>
      <c r="C833" s="214"/>
      <c r="D833" s="88"/>
      <c r="E833" s="110"/>
      <c r="F833" s="28"/>
      <c r="G833" s="28"/>
      <c r="H833" s="22" t="str">
        <f>IF(G833="","",ROUNDDOWN('Lesné celky'!$C$2*G833,2))</f>
        <v/>
      </c>
      <c r="I833" s="28"/>
      <c r="J833" s="28"/>
      <c r="K833" s="28"/>
      <c r="L833" s="28"/>
      <c r="M833" s="24">
        <f t="shared" si="49"/>
        <v>0</v>
      </c>
      <c r="N833" s="112" t="str">
        <f t="shared" si="50"/>
        <v/>
      </c>
      <c r="O833" s="31"/>
      <c r="P833" s="33" t="str">
        <f t="shared" si="51"/>
        <v/>
      </c>
      <c r="R833" s="174" t="str">
        <f t="shared" si="52"/>
        <v/>
      </c>
    </row>
    <row r="834" spans="1:18" ht="24.75" customHeight="1" x14ac:dyDescent="0.2">
      <c r="A834" s="212"/>
      <c r="B834" s="213"/>
      <c r="C834" s="214"/>
      <c r="D834" s="88"/>
      <c r="E834" s="110"/>
      <c r="F834" s="28"/>
      <c r="G834" s="28"/>
      <c r="H834" s="22" t="str">
        <f>IF(G834="","",ROUNDDOWN('Lesné celky'!$C$2*G834,2))</f>
        <v/>
      </c>
      <c r="I834" s="28"/>
      <c r="J834" s="28"/>
      <c r="K834" s="28"/>
      <c r="L834" s="28"/>
      <c r="M834" s="24">
        <f t="shared" ref="M834:M897" si="53">SUM(I834:L834)</f>
        <v>0</v>
      </c>
      <c r="N834" s="112" t="str">
        <f t="shared" ref="N834:N897" si="54">IF(ROUNDDOWN(F834*G834,2)-ROUNDDOWN(SUM(I834:L834),2)=0,"","zlý súčet")</f>
        <v/>
      </c>
      <c r="O834" s="31"/>
      <c r="P834" s="33" t="str">
        <f t="shared" si="51"/>
        <v/>
      </c>
      <c r="R834" s="174" t="str">
        <f t="shared" si="52"/>
        <v/>
      </c>
    </row>
    <row r="835" spans="1:18" ht="24.75" customHeight="1" x14ac:dyDescent="0.2">
      <c r="A835" s="212"/>
      <c r="B835" s="213"/>
      <c r="C835" s="214"/>
      <c r="D835" s="88"/>
      <c r="E835" s="110"/>
      <c r="F835" s="28"/>
      <c r="G835" s="28"/>
      <c r="H835" s="22" t="str">
        <f>IF(G835="","",ROUNDDOWN('Lesné celky'!$C$2*G835,2))</f>
        <v/>
      </c>
      <c r="I835" s="28"/>
      <c r="J835" s="28"/>
      <c r="K835" s="28"/>
      <c r="L835" s="28"/>
      <c r="M835" s="24">
        <f t="shared" si="53"/>
        <v>0</v>
      </c>
      <c r="N835" s="112" t="str">
        <f t="shared" si="54"/>
        <v/>
      </c>
      <c r="O835" s="31"/>
      <c r="P835" s="33" t="str">
        <f t="shared" si="51"/>
        <v/>
      </c>
      <c r="R835" s="174" t="str">
        <f t="shared" si="52"/>
        <v/>
      </c>
    </row>
    <row r="836" spans="1:18" ht="24.75" customHeight="1" x14ac:dyDescent="0.2">
      <c r="A836" s="212"/>
      <c r="B836" s="213"/>
      <c r="C836" s="214"/>
      <c r="D836" s="88"/>
      <c r="E836" s="110"/>
      <c r="F836" s="28"/>
      <c r="G836" s="28"/>
      <c r="H836" s="22" t="str">
        <f>IF(G836="","",ROUNDDOWN('Lesné celky'!$C$2*G836,2))</f>
        <v/>
      </c>
      <c r="I836" s="28"/>
      <c r="J836" s="28"/>
      <c r="K836" s="28"/>
      <c r="L836" s="28"/>
      <c r="M836" s="24">
        <f t="shared" si="53"/>
        <v>0</v>
      </c>
      <c r="N836" s="112" t="str">
        <f t="shared" si="54"/>
        <v/>
      </c>
      <c r="O836" s="31"/>
      <c r="P836" s="33" t="str">
        <f t="shared" si="51"/>
        <v/>
      </c>
      <c r="R836" s="174" t="str">
        <f t="shared" si="52"/>
        <v/>
      </c>
    </row>
    <row r="837" spans="1:18" ht="24.75" customHeight="1" x14ac:dyDescent="0.2">
      <c r="A837" s="212"/>
      <c r="B837" s="213"/>
      <c r="C837" s="214"/>
      <c r="D837" s="88"/>
      <c r="E837" s="110"/>
      <c r="F837" s="28"/>
      <c r="G837" s="28"/>
      <c r="H837" s="22" t="str">
        <f>IF(G837="","",ROUNDDOWN('Lesné celky'!$C$2*G837,2))</f>
        <v/>
      </c>
      <c r="I837" s="28"/>
      <c r="J837" s="28"/>
      <c r="K837" s="28"/>
      <c r="L837" s="28"/>
      <c r="M837" s="24">
        <f t="shared" si="53"/>
        <v>0</v>
      </c>
      <c r="N837" s="112" t="str">
        <f t="shared" si="54"/>
        <v/>
      </c>
      <c r="O837" s="31"/>
      <c r="P837" s="33" t="str">
        <f t="shared" si="51"/>
        <v/>
      </c>
      <c r="R837" s="174" t="str">
        <f t="shared" si="52"/>
        <v/>
      </c>
    </row>
    <row r="838" spans="1:18" ht="24.75" customHeight="1" x14ac:dyDescent="0.2">
      <c r="A838" s="212"/>
      <c r="B838" s="213"/>
      <c r="C838" s="214"/>
      <c r="D838" s="88"/>
      <c r="E838" s="110"/>
      <c r="F838" s="28"/>
      <c r="G838" s="28"/>
      <c r="H838" s="22" t="str">
        <f>IF(G838="","",ROUNDDOWN('Lesné celky'!$C$2*G838,2))</f>
        <v/>
      </c>
      <c r="I838" s="28"/>
      <c r="J838" s="28"/>
      <c r="K838" s="28"/>
      <c r="L838" s="28"/>
      <c r="M838" s="24">
        <f t="shared" si="53"/>
        <v>0</v>
      </c>
      <c r="N838" s="112" t="str">
        <f t="shared" si="54"/>
        <v/>
      </c>
      <c r="O838" s="31"/>
      <c r="P838" s="33" t="str">
        <f t="shared" si="51"/>
        <v/>
      </c>
      <c r="R838" s="174" t="str">
        <f t="shared" si="52"/>
        <v/>
      </c>
    </row>
    <row r="839" spans="1:18" ht="24.75" customHeight="1" x14ac:dyDescent="0.2">
      <c r="A839" s="212"/>
      <c r="B839" s="213"/>
      <c r="C839" s="214"/>
      <c r="D839" s="88"/>
      <c r="E839" s="110"/>
      <c r="F839" s="28"/>
      <c r="G839" s="28"/>
      <c r="H839" s="22" t="str">
        <f>IF(G839="","",ROUNDDOWN('Lesné celky'!$C$2*G839,2))</f>
        <v/>
      </c>
      <c r="I839" s="28"/>
      <c r="J839" s="28"/>
      <c r="K839" s="28"/>
      <c r="L839" s="28"/>
      <c r="M839" s="24">
        <f t="shared" si="53"/>
        <v>0</v>
      </c>
      <c r="N839" s="112" t="str">
        <f t="shared" si="54"/>
        <v/>
      </c>
      <c r="O839" s="31"/>
      <c r="P839" s="33" t="str">
        <f t="shared" si="51"/>
        <v/>
      </c>
      <c r="R839" s="174" t="str">
        <f t="shared" si="52"/>
        <v/>
      </c>
    </row>
    <row r="840" spans="1:18" ht="24.75" customHeight="1" x14ac:dyDescent="0.2">
      <c r="A840" s="212"/>
      <c r="B840" s="213"/>
      <c r="C840" s="214"/>
      <c r="D840" s="88"/>
      <c r="E840" s="110"/>
      <c r="F840" s="28"/>
      <c r="G840" s="28"/>
      <c r="H840" s="22" t="str">
        <f>IF(G840="","",ROUNDDOWN('Lesné celky'!$C$2*G840,2))</f>
        <v/>
      </c>
      <c r="I840" s="28"/>
      <c r="J840" s="28"/>
      <c r="K840" s="28"/>
      <c r="L840" s="28"/>
      <c r="M840" s="24">
        <f t="shared" si="53"/>
        <v>0</v>
      </c>
      <c r="N840" s="112" t="str">
        <f t="shared" si="54"/>
        <v/>
      </c>
      <c r="O840" s="31"/>
      <c r="P840" s="33" t="str">
        <f t="shared" si="51"/>
        <v/>
      </c>
      <c r="R840" s="174" t="str">
        <f t="shared" si="52"/>
        <v/>
      </c>
    </row>
    <row r="841" spans="1:18" ht="24.75" customHeight="1" x14ac:dyDescent="0.2">
      <c r="A841" s="212"/>
      <c r="B841" s="213"/>
      <c r="C841" s="214"/>
      <c r="D841" s="88"/>
      <c r="E841" s="110"/>
      <c r="F841" s="28"/>
      <c r="G841" s="28"/>
      <c r="H841" s="22" t="str">
        <f>IF(G841="","",ROUNDDOWN('Lesné celky'!$C$2*G841,2))</f>
        <v/>
      </c>
      <c r="I841" s="28"/>
      <c r="J841" s="28"/>
      <c r="K841" s="28"/>
      <c r="L841" s="28"/>
      <c r="M841" s="24">
        <f t="shared" si="53"/>
        <v>0</v>
      </c>
      <c r="N841" s="112" t="str">
        <f t="shared" si="54"/>
        <v/>
      </c>
      <c r="O841" s="31"/>
      <c r="P841" s="33" t="str">
        <f t="shared" si="51"/>
        <v/>
      </c>
      <c r="R841" s="174" t="str">
        <f t="shared" si="52"/>
        <v/>
      </c>
    </row>
    <row r="842" spans="1:18" ht="24.75" customHeight="1" x14ac:dyDescent="0.2">
      <c r="A842" s="212"/>
      <c r="B842" s="213"/>
      <c r="C842" s="214"/>
      <c r="D842" s="88"/>
      <c r="E842" s="110"/>
      <c r="F842" s="28"/>
      <c r="G842" s="28"/>
      <c r="H842" s="22" t="str">
        <f>IF(G842="","",ROUNDDOWN('Lesné celky'!$C$2*G842,2))</f>
        <v/>
      </c>
      <c r="I842" s="28"/>
      <c r="J842" s="28"/>
      <c r="K842" s="28"/>
      <c r="L842" s="28"/>
      <c r="M842" s="24">
        <f t="shared" si="53"/>
        <v>0</v>
      </c>
      <c r="N842" s="112" t="str">
        <f t="shared" si="54"/>
        <v/>
      </c>
      <c r="O842" s="31"/>
      <c r="P842" s="33" t="str">
        <f t="shared" si="51"/>
        <v/>
      </c>
      <c r="R842" s="174" t="str">
        <f t="shared" si="52"/>
        <v/>
      </c>
    </row>
    <row r="843" spans="1:18" ht="24.75" customHeight="1" x14ac:dyDescent="0.2">
      <c r="A843" s="212"/>
      <c r="B843" s="213"/>
      <c r="C843" s="214"/>
      <c r="D843" s="88"/>
      <c r="E843" s="110"/>
      <c r="F843" s="28"/>
      <c r="G843" s="28"/>
      <c r="H843" s="22" t="str">
        <f>IF(G843="","",ROUNDDOWN('Lesné celky'!$C$2*G843,2))</f>
        <v/>
      </c>
      <c r="I843" s="28"/>
      <c r="J843" s="28"/>
      <c r="K843" s="28"/>
      <c r="L843" s="28"/>
      <c r="M843" s="24">
        <f t="shared" si="53"/>
        <v>0</v>
      </c>
      <c r="N843" s="112" t="str">
        <f t="shared" si="54"/>
        <v/>
      </c>
      <c r="O843" s="31"/>
      <c r="P843" s="33" t="str">
        <f t="shared" si="51"/>
        <v/>
      </c>
      <c r="R843" s="174" t="str">
        <f t="shared" si="52"/>
        <v/>
      </c>
    </row>
    <row r="844" spans="1:18" ht="24.75" customHeight="1" x14ac:dyDescent="0.2">
      <c r="A844" s="212"/>
      <c r="B844" s="213"/>
      <c r="C844" s="214"/>
      <c r="D844" s="88"/>
      <c r="E844" s="110"/>
      <c r="F844" s="28"/>
      <c r="G844" s="28"/>
      <c r="H844" s="22" t="str">
        <f>IF(G844="","",ROUNDDOWN('Lesné celky'!$C$2*G844,2))</f>
        <v/>
      </c>
      <c r="I844" s="28"/>
      <c r="J844" s="28"/>
      <c r="K844" s="28"/>
      <c r="L844" s="28"/>
      <c r="M844" s="24">
        <f t="shared" si="53"/>
        <v>0</v>
      </c>
      <c r="N844" s="112" t="str">
        <f t="shared" si="54"/>
        <v/>
      </c>
      <c r="O844" s="31"/>
      <c r="P844" s="33" t="str">
        <f t="shared" si="51"/>
        <v/>
      </c>
      <c r="R844" s="174" t="str">
        <f t="shared" si="52"/>
        <v/>
      </c>
    </row>
    <row r="845" spans="1:18" ht="24.75" customHeight="1" x14ac:dyDescent="0.2">
      <c r="A845" s="212"/>
      <c r="B845" s="213"/>
      <c r="C845" s="214"/>
      <c r="D845" s="88"/>
      <c r="E845" s="110"/>
      <c r="F845" s="28"/>
      <c r="G845" s="28"/>
      <c r="H845" s="22" t="str">
        <f>IF(G845="","",ROUNDDOWN('Lesné celky'!$C$2*G845,2))</f>
        <v/>
      </c>
      <c r="I845" s="28"/>
      <c r="J845" s="28"/>
      <c r="K845" s="28"/>
      <c r="L845" s="28"/>
      <c r="M845" s="24">
        <f t="shared" si="53"/>
        <v>0</v>
      </c>
      <c r="N845" s="112" t="str">
        <f t="shared" si="54"/>
        <v/>
      </c>
      <c r="O845" s="31"/>
      <c r="P845" s="33" t="str">
        <f t="shared" si="51"/>
        <v/>
      </c>
      <c r="R845" s="174" t="str">
        <f t="shared" si="52"/>
        <v/>
      </c>
    </row>
    <row r="846" spans="1:18" ht="24.75" customHeight="1" x14ac:dyDescent="0.2">
      <c r="A846" s="212"/>
      <c r="B846" s="213"/>
      <c r="C846" s="214"/>
      <c r="D846" s="88"/>
      <c r="E846" s="110"/>
      <c r="F846" s="28"/>
      <c r="G846" s="28"/>
      <c r="H846" s="22" t="str">
        <f>IF(G846="","",ROUNDDOWN('Lesné celky'!$C$2*G846,2))</f>
        <v/>
      </c>
      <c r="I846" s="28"/>
      <c r="J846" s="28"/>
      <c r="K846" s="28"/>
      <c r="L846" s="28"/>
      <c r="M846" s="24">
        <f t="shared" si="53"/>
        <v>0</v>
      </c>
      <c r="N846" s="112" t="str">
        <f t="shared" si="54"/>
        <v/>
      </c>
      <c r="O846" s="31"/>
      <c r="P846" s="33" t="str">
        <f t="shared" si="51"/>
        <v/>
      </c>
      <c r="R846" s="174" t="str">
        <f t="shared" si="52"/>
        <v/>
      </c>
    </row>
    <row r="847" spans="1:18" ht="24.75" customHeight="1" x14ac:dyDescent="0.2">
      <c r="A847" s="212"/>
      <c r="B847" s="213"/>
      <c r="C847" s="214"/>
      <c r="D847" s="88"/>
      <c r="E847" s="110"/>
      <c r="F847" s="28"/>
      <c r="G847" s="28"/>
      <c r="H847" s="22" t="str">
        <f>IF(G847="","",ROUNDDOWN('Lesné celky'!$C$2*G847,2))</f>
        <v/>
      </c>
      <c r="I847" s="28"/>
      <c r="J847" s="28"/>
      <c r="K847" s="28"/>
      <c r="L847" s="28"/>
      <c r="M847" s="24">
        <f t="shared" si="53"/>
        <v>0</v>
      </c>
      <c r="N847" s="112" t="str">
        <f t="shared" si="54"/>
        <v/>
      </c>
      <c r="O847" s="31"/>
      <c r="P847" s="33" t="str">
        <f t="shared" si="51"/>
        <v/>
      </c>
      <c r="R847" s="174" t="str">
        <f t="shared" si="52"/>
        <v/>
      </c>
    </row>
    <row r="848" spans="1:18" ht="24.75" customHeight="1" x14ac:dyDescent="0.2">
      <c r="A848" s="212"/>
      <c r="B848" s="213"/>
      <c r="C848" s="214"/>
      <c r="D848" s="88"/>
      <c r="E848" s="110"/>
      <c r="F848" s="28"/>
      <c r="G848" s="28"/>
      <c r="H848" s="22" t="str">
        <f>IF(G848="","",ROUNDDOWN('Lesné celky'!$C$2*G848,2))</f>
        <v/>
      </c>
      <c r="I848" s="28"/>
      <c r="J848" s="28"/>
      <c r="K848" s="28"/>
      <c r="L848" s="28"/>
      <c r="M848" s="24">
        <f t="shared" si="53"/>
        <v>0</v>
      </c>
      <c r="N848" s="112" t="str">
        <f t="shared" si="54"/>
        <v/>
      </c>
      <c r="O848" s="31"/>
      <c r="P848" s="33" t="str">
        <f t="shared" si="51"/>
        <v/>
      </c>
      <c r="R848" s="174" t="str">
        <f t="shared" si="52"/>
        <v/>
      </c>
    </row>
    <row r="849" spans="1:18" ht="24.75" customHeight="1" x14ac:dyDescent="0.2">
      <c r="A849" s="212"/>
      <c r="B849" s="213"/>
      <c r="C849" s="214"/>
      <c r="D849" s="88"/>
      <c r="E849" s="110"/>
      <c r="F849" s="28"/>
      <c r="G849" s="28"/>
      <c r="H849" s="22" t="str">
        <f>IF(G849="","",ROUNDDOWN('Lesné celky'!$C$2*G849,2))</f>
        <v/>
      </c>
      <c r="I849" s="28"/>
      <c r="J849" s="28"/>
      <c r="K849" s="28"/>
      <c r="L849" s="28"/>
      <c r="M849" s="24">
        <f t="shared" si="53"/>
        <v>0</v>
      </c>
      <c r="N849" s="112" t="str">
        <f t="shared" si="54"/>
        <v/>
      </c>
      <c r="O849" s="31"/>
      <c r="P849" s="33" t="str">
        <f t="shared" si="51"/>
        <v/>
      </c>
      <c r="R849" s="174" t="str">
        <f t="shared" si="52"/>
        <v/>
      </c>
    </row>
    <row r="850" spans="1:18" ht="24.75" customHeight="1" x14ac:dyDescent="0.2">
      <c r="A850" s="212"/>
      <c r="B850" s="213"/>
      <c r="C850" s="214"/>
      <c r="D850" s="88"/>
      <c r="E850" s="110"/>
      <c r="F850" s="28"/>
      <c r="G850" s="28"/>
      <c r="H850" s="22" t="str">
        <f>IF(G850="","",ROUNDDOWN('Lesné celky'!$C$2*G850,2))</f>
        <v/>
      </c>
      <c r="I850" s="28"/>
      <c r="J850" s="28"/>
      <c r="K850" s="28"/>
      <c r="L850" s="28"/>
      <c r="M850" s="24">
        <f t="shared" si="53"/>
        <v>0</v>
      </c>
      <c r="N850" s="112" t="str">
        <f t="shared" si="54"/>
        <v/>
      </c>
      <c r="O850" s="31"/>
      <c r="P850" s="33" t="str">
        <f t="shared" si="51"/>
        <v/>
      </c>
      <c r="R850" s="174" t="str">
        <f t="shared" si="52"/>
        <v/>
      </c>
    </row>
    <row r="851" spans="1:18" ht="24.75" customHeight="1" x14ac:dyDescent="0.2">
      <c r="A851" s="212"/>
      <c r="B851" s="213"/>
      <c r="C851" s="214"/>
      <c r="D851" s="88"/>
      <c r="E851" s="110"/>
      <c r="F851" s="28"/>
      <c r="G851" s="28"/>
      <c r="H851" s="22" t="str">
        <f>IF(G851="","",ROUNDDOWN('Lesné celky'!$C$2*G851,2))</f>
        <v/>
      </c>
      <c r="I851" s="28"/>
      <c r="J851" s="28"/>
      <c r="K851" s="28"/>
      <c r="L851" s="28"/>
      <c r="M851" s="24">
        <f t="shared" si="53"/>
        <v>0</v>
      </c>
      <c r="N851" s="112" t="str">
        <f t="shared" si="54"/>
        <v/>
      </c>
      <c r="O851" s="31"/>
      <c r="P851" s="33" t="str">
        <f t="shared" si="51"/>
        <v/>
      </c>
      <c r="R851" s="174" t="str">
        <f t="shared" si="52"/>
        <v/>
      </c>
    </row>
    <row r="852" spans="1:18" ht="24.75" customHeight="1" x14ac:dyDescent="0.2">
      <c r="A852" s="212"/>
      <c r="B852" s="213"/>
      <c r="C852" s="214"/>
      <c r="D852" s="88"/>
      <c r="E852" s="110"/>
      <c r="F852" s="28"/>
      <c r="G852" s="28"/>
      <c r="H852" s="22" t="str">
        <f>IF(G852="","",ROUNDDOWN('Lesné celky'!$C$2*G852,2))</f>
        <v/>
      </c>
      <c r="I852" s="28"/>
      <c r="J852" s="28"/>
      <c r="K852" s="28"/>
      <c r="L852" s="28"/>
      <c r="M852" s="24">
        <f t="shared" si="53"/>
        <v>0</v>
      </c>
      <c r="N852" s="112" t="str">
        <f t="shared" si="54"/>
        <v/>
      </c>
      <c r="O852" s="31"/>
      <c r="P852" s="33" t="str">
        <f t="shared" ref="P852:P915" si="55">IF(H852="","",H852-O852)</f>
        <v/>
      </c>
      <c r="R852" s="174" t="str">
        <f t="shared" ref="R852:R915" si="56">IF(AND(H852&lt;&gt;"",OR(E852="",D852="",A852="")),"nekorektne zadané údaje","")</f>
        <v/>
      </c>
    </row>
    <row r="853" spans="1:18" ht="24.75" customHeight="1" x14ac:dyDescent="0.2">
      <c r="A853" s="212"/>
      <c r="B853" s="213"/>
      <c r="C853" s="214"/>
      <c r="D853" s="88"/>
      <c r="E853" s="110"/>
      <c r="F853" s="28"/>
      <c r="G853" s="28"/>
      <c r="H853" s="22" t="str">
        <f>IF(G853="","",ROUNDDOWN('Lesné celky'!$C$2*G853,2))</f>
        <v/>
      </c>
      <c r="I853" s="28"/>
      <c r="J853" s="28"/>
      <c r="K853" s="28"/>
      <c r="L853" s="28"/>
      <c r="M853" s="24">
        <f t="shared" si="53"/>
        <v>0</v>
      </c>
      <c r="N853" s="112" t="str">
        <f t="shared" si="54"/>
        <v/>
      </c>
      <c r="O853" s="31"/>
      <c r="P853" s="33" t="str">
        <f t="shared" si="55"/>
        <v/>
      </c>
      <c r="R853" s="174" t="str">
        <f t="shared" si="56"/>
        <v/>
      </c>
    </row>
    <row r="854" spans="1:18" ht="24.75" customHeight="1" x14ac:dyDescent="0.2">
      <c r="A854" s="212"/>
      <c r="B854" s="213"/>
      <c r="C854" s="214"/>
      <c r="D854" s="88"/>
      <c r="E854" s="110"/>
      <c r="F854" s="28"/>
      <c r="G854" s="28"/>
      <c r="H854" s="22" t="str">
        <f>IF(G854="","",ROUNDDOWN('Lesné celky'!$C$2*G854,2))</f>
        <v/>
      </c>
      <c r="I854" s="28"/>
      <c r="J854" s="28"/>
      <c r="K854" s="28"/>
      <c r="L854" s="28"/>
      <c r="M854" s="24">
        <f t="shared" si="53"/>
        <v>0</v>
      </c>
      <c r="N854" s="112" t="str">
        <f t="shared" si="54"/>
        <v/>
      </c>
      <c r="O854" s="31"/>
      <c r="P854" s="33" t="str">
        <f t="shared" si="55"/>
        <v/>
      </c>
      <c r="R854" s="174" t="str">
        <f t="shared" si="56"/>
        <v/>
      </c>
    </row>
    <row r="855" spans="1:18" ht="24.75" customHeight="1" x14ac:dyDescent="0.2">
      <c r="A855" s="212"/>
      <c r="B855" s="213"/>
      <c r="C855" s="214"/>
      <c r="D855" s="88"/>
      <c r="E855" s="110"/>
      <c r="F855" s="28"/>
      <c r="G855" s="28"/>
      <c r="H855" s="22" t="str">
        <f>IF(G855="","",ROUNDDOWN('Lesné celky'!$C$2*G855,2))</f>
        <v/>
      </c>
      <c r="I855" s="28"/>
      <c r="J855" s="28"/>
      <c r="K855" s="28"/>
      <c r="L855" s="28"/>
      <c r="M855" s="24">
        <f t="shared" si="53"/>
        <v>0</v>
      </c>
      <c r="N855" s="112" t="str">
        <f t="shared" si="54"/>
        <v/>
      </c>
      <c r="O855" s="31"/>
      <c r="P855" s="33" t="str">
        <f t="shared" si="55"/>
        <v/>
      </c>
      <c r="R855" s="174" t="str">
        <f t="shared" si="56"/>
        <v/>
      </c>
    </row>
    <row r="856" spans="1:18" ht="24.75" customHeight="1" x14ac:dyDescent="0.2">
      <c r="A856" s="212"/>
      <c r="B856" s="213"/>
      <c r="C856" s="214"/>
      <c r="D856" s="88"/>
      <c r="E856" s="110"/>
      <c r="F856" s="28"/>
      <c r="G856" s="28"/>
      <c r="H856" s="22" t="str">
        <f>IF(G856="","",ROUNDDOWN('Lesné celky'!$C$2*G856,2))</f>
        <v/>
      </c>
      <c r="I856" s="28"/>
      <c r="J856" s="28"/>
      <c r="K856" s="28"/>
      <c r="L856" s="28"/>
      <c r="M856" s="24">
        <f t="shared" si="53"/>
        <v>0</v>
      </c>
      <c r="N856" s="112" t="str">
        <f t="shared" si="54"/>
        <v/>
      </c>
      <c r="O856" s="31"/>
      <c r="P856" s="33" t="str">
        <f t="shared" si="55"/>
        <v/>
      </c>
      <c r="R856" s="174" t="str">
        <f t="shared" si="56"/>
        <v/>
      </c>
    </row>
    <row r="857" spans="1:18" ht="24.75" customHeight="1" x14ac:dyDescent="0.2">
      <c r="A857" s="212"/>
      <c r="B857" s="213"/>
      <c r="C857" s="214"/>
      <c r="D857" s="88"/>
      <c r="E857" s="110"/>
      <c r="F857" s="28"/>
      <c r="G857" s="28"/>
      <c r="H857" s="22" t="str">
        <f>IF(G857="","",ROUNDDOWN('Lesné celky'!$C$2*G857,2))</f>
        <v/>
      </c>
      <c r="I857" s="28"/>
      <c r="J857" s="28"/>
      <c r="K857" s="28"/>
      <c r="L857" s="28"/>
      <c r="M857" s="24">
        <f t="shared" si="53"/>
        <v>0</v>
      </c>
      <c r="N857" s="112" t="str">
        <f t="shared" si="54"/>
        <v/>
      </c>
      <c r="O857" s="31"/>
      <c r="P857" s="33" t="str">
        <f t="shared" si="55"/>
        <v/>
      </c>
      <c r="R857" s="174" t="str">
        <f t="shared" si="56"/>
        <v/>
      </c>
    </row>
    <row r="858" spans="1:18" ht="24.75" customHeight="1" x14ac:dyDescent="0.2">
      <c r="A858" s="212"/>
      <c r="B858" s="213"/>
      <c r="C858" s="214"/>
      <c r="D858" s="88"/>
      <c r="E858" s="110"/>
      <c r="F858" s="28"/>
      <c r="G858" s="28"/>
      <c r="H858" s="22" t="str">
        <f>IF(G858="","",ROUNDDOWN('Lesné celky'!$C$2*G858,2))</f>
        <v/>
      </c>
      <c r="I858" s="28"/>
      <c r="J858" s="28"/>
      <c r="K858" s="28"/>
      <c r="L858" s="28"/>
      <c r="M858" s="24">
        <f t="shared" si="53"/>
        <v>0</v>
      </c>
      <c r="N858" s="112" t="str">
        <f t="shared" si="54"/>
        <v/>
      </c>
      <c r="O858" s="31"/>
      <c r="P858" s="33" t="str">
        <f t="shared" si="55"/>
        <v/>
      </c>
      <c r="R858" s="174" t="str">
        <f t="shared" si="56"/>
        <v/>
      </c>
    </row>
    <row r="859" spans="1:18" ht="24.75" customHeight="1" x14ac:dyDescent="0.2">
      <c r="A859" s="212"/>
      <c r="B859" s="213"/>
      <c r="C859" s="214"/>
      <c r="D859" s="88"/>
      <c r="E859" s="110"/>
      <c r="F859" s="28"/>
      <c r="G859" s="28"/>
      <c r="H859" s="22" t="str">
        <f>IF(G859="","",ROUNDDOWN('Lesné celky'!$C$2*G859,2))</f>
        <v/>
      </c>
      <c r="I859" s="28"/>
      <c r="J859" s="28"/>
      <c r="K859" s="28"/>
      <c r="L859" s="28"/>
      <c r="M859" s="24">
        <f t="shared" si="53"/>
        <v>0</v>
      </c>
      <c r="N859" s="112" t="str">
        <f t="shared" si="54"/>
        <v/>
      </c>
      <c r="O859" s="31"/>
      <c r="P859" s="33" t="str">
        <f t="shared" si="55"/>
        <v/>
      </c>
      <c r="R859" s="174" t="str">
        <f t="shared" si="56"/>
        <v/>
      </c>
    </row>
    <row r="860" spans="1:18" ht="24.75" customHeight="1" x14ac:dyDescent="0.2">
      <c r="A860" s="212"/>
      <c r="B860" s="213"/>
      <c r="C860" s="214"/>
      <c r="D860" s="88"/>
      <c r="E860" s="110"/>
      <c r="F860" s="28"/>
      <c r="G860" s="28"/>
      <c r="H860" s="22" t="str">
        <f>IF(G860="","",ROUNDDOWN('Lesné celky'!$C$2*G860,2))</f>
        <v/>
      </c>
      <c r="I860" s="28"/>
      <c r="J860" s="28"/>
      <c r="K860" s="28"/>
      <c r="L860" s="28"/>
      <c r="M860" s="24">
        <f t="shared" si="53"/>
        <v>0</v>
      </c>
      <c r="N860" s="112" t="str">
        <f t="shared" si="54"/>
        <v/>
      </c>
      <c r="O860" s="31"/>
      <c r="P860" s="33" t="str">
        <f t="shared" si="55"/>
        <v/>
      </c>
      <c r="R860" s="174" t="str">
        <f t="shared" si="56"/>
        <v/>
      </c>
    </row>
    <row r="861" spans="1:18" ht="24.75" customHeight="1" x14ac:dyDescent="0.2">
      <c r="A861" s="212"/>
      <c r="B861" s="213"/>
      <c r="C861" s="214"/>
      <c r="D861" s="88"/>
      <c r="E861" s="110"/>
      <c r="F861" s="28"/>
      <c r="G861" s="28"/>
      <c r="H861" s="22" t="str">
        <f>IF(G861="","",ROUNDDOWN('Lesné celky'!$C$2*G861,2))</f>
        <v/>
      </c>
      <c r="I861" s="28"/>
      <c r="J861" s="28"/>
      <c r="K861" s="28"/>
      <c r="L861" s="28"/>
      <c r="M861" s="24">
        <f t="shared" si="53"/>
        <v>0</v>
      </c>
      <c r="N861" s="112" t="str">
        <f t="shared" si="54"/>
        <v/>
      </c>
      <c r="O861" s="31"/>
      <c r="P861" s="33" t="str">
        <f t="shared" si="55"/>
        <v/>
      </c>
      <c r="R861" s="174" t="str">
        <f t="shared" si="56"/>
        <v/>
      </c>
    </row>
    <row r="862" spans="1:18" ht="24.75" customHeight="1" x14ac:dyDescent="0.2">
      <c r="A862" s="212"/>
      <c r="B862" s="213"/>
      <c r="C862" s="214"/>
      <c r="D862" s="88"/>
      <c r="E862" s="110"/>
      <c r="F862" s="28"/>
      <c r="G862" s="28"/>
      <c r="H862" s="22" t="str">
        <f>IF(G862="","",ROUNDDOWN('Lesné celky'!$C$2*G862,2))</f>
        <v/>
      </c>
      <c r="I862" s="28"/>
      <c r="J862" s="28"/>
      <c r="K862" s="28"/>
      <c r="L862" s="28"/>
      <c r="M862" s="24">
        <f t="shared" si="53"/>
        <v>0</v>
      </c>
      <c r="N862" s="112" t="str">
        <f t="shared" si="54"/>
        <v/>
      </c>
      <c r="O862" s="31"/>
      <c r="P862" s="33" t="str">
        <f t="shared" si="55"/>
        <v/>
      </c>
      <c r="R862" s="174" t="str">
        <f t="shared" si="56"/>
        <v/>
      </c>
    </row>
    <row r="863" spans="1:18" ht="24.75" customHeight="1" x14ac:dyDescent="0.2">
      <c r="A863" s="212"/>
      <c r="B863" s="213"/>
      <c r="C863" s="214"/>
      <c r="D863" s="88"/>
      <c r="E863" s="110"/>
      <c r="F863" s="28"/>
      <c r="G863" s="28"/>
      <c r="H863" s="22" t="str">
        <f>IF(G863="","",ROUNDDOWN('Lesné celky'!$C$2*G863,2))</f>
        <v/>
      </c>
      <c r="I863" s="28"/>
      <c r="J863" s="28"/>
      <c r="K863" s="28"/>
      <c r="L863" s="28"/>
      <c r="M863" s="24">
        <f t="shared" si="53"/>
        <v>0</v>
      </c>
      <c r="N863" s="112" t="str">
        <f t="shared" si="54"/>
        <v/>
      </c>
      <c r="O863" s="31"/>
      <c r="P863" s="33" t="str">
        <f t="shared" si="55"/>
        <v/>
      </c>
      <c r="R863" s="174" t="str">
        <f t="shared" si="56"/>
        <v/>
      </c>
    </row>
    <row r="864" spans="1:18" ht="24.75" customHeight="1" x14ac:dyDescent="0.2">
      <c r="A864" s="212"/>
      <c r="B864" s="213"/>
      <c r="C864" s="214"/>
      <c r="D864" s="88"/>
      <c r="E864" s="110"/>
      <c r="F864" s="28"/>
      <c r="G864" s="28"/>
      <c r="H864" s="22" t="str">
        <f>IF(G864="","",ROUNDDOWN('Lesné celky'!$C$2*G864,2))</f>
        <v/>
      </c>
      <c r="I864" s="28"/>
      <c r="J864" s="28"/>
      <c r="K864" s="28"/>
      <c r="L864" s="28"/>
      <c r="M864" s="24">
        <f t="shared" si="53"/>
        <v>0</v>
      </c>
      <c r="N864" s="112" t="str">
        <f t="shared" si="54"/>
        <v/>
      </c>
      <c r="O864" s="31"/>
      <c r="P864" s="33" t="str">
        <f t="shared" si="55"/>
        <v/>
      </c>
      <c r="R864" s="174" t="str">
        <f t="shared" si="56"/>
        <v/>
      </c>
    </row>
    <row r="865" spans="1:18" ht="24.75" customHeight="1" x14ac:dyDescent="0.2">
      <c r="A865" s="212"/>
      <c r="B865" s="213"/>
      <c r="C865" s="214"/>
      <c r="D865" s="88"/>
      <c r="E865" s="110"/>
      <c r="F865" s="28"/>
      <c r="G865" s="28"/>
      <c r="H865" s="22" t="str">
        <f>IF(G865="","",ROUNDDOWN('Lesné celky'!$C$2*G865,2))</f>
        <v/>
      </c>
      <c r="I865" s="28"/>
      <c r="J865" s="28"/>
      <c r="K865" s="28"/>
      <c r="L865" s="28"/>
      <c r="M865" s="24">
        <f t="shared" si="53"/>
        <v>0</v>
      </c>
      <c r="N865" s="112" t="str">
        <f t="shared" si="54"/>
        <v/>
      </c>
      <c r="O865" s="31"/>
      <c r="P865" s="33" t="str">
        <f t="shared" si="55"/>
        <v/>
      </c>
      <c r="R865" s="174" t="str">
        <f t="shared" si="56"/>
        <v/>
      </c>
    </row>
    <row r="866" spans="1:18" ht="24.75" customHeight="1" x14ac:dyDescent="0.2">
      <c r="A866" s="212"/>
      <c r="B866" s="213"/>
      <c r="C866" s="214"/>
      <c r="D866" s="88"/>
      <c r="E866" s="110"/>
      <c r="F866" s="28"/>
      <c r="G866" s="28"/>
      <c r="H866" s="22" t="str">
        <f>IF(G866="","",ROUNDDOWN('Lesné celky'!$C$2*G866,2))</f>
        <v/>
      </c>
      <c r="I866" s="28"/>
      <c r="J866" s="28"/>
      <c r="K866" s="28"/>
      <c r="L866" s="28"/>
      <c r="M866" s="24">
        <f t="shared" si="53"/>
        <v>0</v>
      </c>
      <c r="N866" s="112" t="str">
        <f t="shared" si="54"/>
        <v/>
      </c>
      <c r="O866" s="31"/>
      <c r="P866" s="33" t="str">
        <f t="shared" si="55"/>
        <v/>
      </c>
      <c r="R866" s="174" t="str">
        <f t="shared" si="56"/>
        <v/>
      </c>
    </row>
    <row r="867" spans="1:18" ht="24.75" customHeight="1" x14ac:dyDescent="0.2">
      <c r="A867" s="212"/>
      <c r="B867" s="213"/>
      <c r="C867" s="214"/>
      <c r="D867" s="88"/>
      <c r="E867" s="110"/>
      <c r="F867" s="28"/>
      <c r="G867" s="28"/>
      <c r="H867" s="22" t="str">
        <f>IF(G867="","",ROUNDDOWN('Lesné celky'!$C$2*G867,2))</f>
        <v/>
      </c>
      <c r="I867" s="28"/>
      <c r="J867" s="28"/>
      <c r="K867" s="28"/>
      <c r="L867" s="28"/>
      <c r="M867" s="24">
        <f t="shared" si="53"/>
        <v>0</v>
      </c>
      <c r="N867" s="112" t="str">
        <f t="shared" si="54"/>
        <v/>
      </c>
      <c r="O867" s="31"/>
      <c r="P867" s="33" t="str">
        <f t="shared" si="55"/>
        <v/>
      </c>
      <c r="R867" s="174" t="str">
        <f t="shared" si="56"/>
        <v/>
      </c>
    </row>
    <row r="868" spans="1:18" ht="24.75" customHeight="1" x14ac:dyDescent="0.2">
      <c r="A868" s="212"/>
      <c r="B868" s="213"/>
      <c r="C868" s="214"/>
      <c r="D868" s="88"/>
      <c r="E868" s="110"/>
      <c r="F868" s="28"/>
      <c r="G868" s="28"/>
      <c r="H868" s="22" t="str">
        <f>IF(G868="","",ROUNDDOWN('Lesné celky'!$C$2*G868,2))</f>
        <v/>
      </c>
      <c r="I868" s="28"/>
      <c r="J868" s="28"/>
      <c r="K868" s="28"/>
      <c r="L868" s="28"/>
      <c r="M868" s="24">
        <f t="shared" si="53"/>
        <v>0</v>
      </c>
      <c r="N868" s="112" t="str">
        <f t="shared" si="54"/>
        <v/>
      </c>
      <c r="O868" s="31"/>
      <c r="P868" s="33" t="str">
        <f t="shared" si="55"/>
        <v/>
      </c>
      <c r="R868" s="174" t="str">
        <f t="shared" si="56"/>
        <v/>
      </c>
    </row>
    <row r="869" spans="1:18" ht="24.75" customHeight="1" x14ac:dyDescent="0.2">
      <c r="A869" s="212"/>
      <c r="B869" s="213"/>
      <c r="C869" s="214"/>
      <c r="D869" s="88"/>
      <c r="E869" s="110"/>
      <c r="F869" s="28"/>
      <c r="G869" s="28"/>
      <c r="H869" s="22" t="str">
        <f>IF(G869="","",ROUNDDOWN('Lesné celky'!$C$2*G869,2))</f>
        <v/>
      </c>
      <c r="I869" s="28"/>
      <c r="J869" s="28"/>
      <c r="K869" s="28"/>
      <c r="L869" s="28"/>
      <c r="M869" s="24">
        <f t="shared" si="53"/>
        <v>0</v>
      </c>
      <c r="N869" s="112" t="str">
        <f t="shared" si="54"/>
        <v/>
      </c>
      <c r="O869" s="31"/>
      <c r="P869" s="33" t="str">
        <f t="shared" si="55"/>
        <v/>
      </c>
      <c r="R869" s="174" t="str">
        <f t="shared" si="56"/>
        <v/>
      </c>
    </row>
    <row r="870" spans="1:18" ht="24.75" customHeight="1" x14ac:dyDescent="0.2">
      <c r="A870" s="212"/>
      <c r="B870" s="213"/>
      <c r="C870" s="214"/>
      <c r="D870" s="88"/>
      <c r="E870" s="110"/>
      <c r="F870" s="28"/>
      <c r="G870" s="28"/>
      <c r="H870" s="22" t="str">
        <f>IF(G870="","",ROUNDDOWN('Lesné celky'!$C$2*G870,2))</f>
        <v/>
      </c>
      <c r="I870" s="28"/>
      <c r="J870" s="28"/>
      <c r="K870" s="28"/>
      <c r="L870" s="28"/>
      <c r="M870" s="24">
        <f t="shared" si="53"/>
        <v>0</v>
      </c>
      <c r="N870" s="112" t="str">
        <f t="shared" si="54"/>
        <v/>
      </c>
      <c r="O870" s="31"/>
      <c r="P870" s="33" t="str">
        <f t="shared" si="55"/>
        <v/>
      </c>
      <c r="R870" s="174" t="str">
        <f t="shared" si="56"/>
        <v/>
      </c>
    </row>
    <row r="871" spans="1:18" ht="24.75" customHeight="1" x14ac:dyDescent="0.2">
      <c r="A871" s="212"/>
      <c r="B871" s="213"/>
      <c r="C871" s="214"/>
      <c r="D871" s="88"/>
      <c r="E871" s="110"/>
      <c r="F871" s="28"/>
      <c r="G871" s="28"/>
      <c r="H871" s="22" t="str">
        <f>IF(G871="","",ROUNDDOWN('Lesné celky'!$C$2*G871,2))</f>
        <v/>
      </c>
      <c r="I871" s="28"/>
      <c r="J871" s="28"/>
      <c r="K871" s="28"/>
      <c r="L871" s="28"/>
      <c r="M871" s="24">
        <f t="shared" si="53"/>
        <v>0</v>
      </c>
      <c r="N871" s="112" t="str">
        <f t="shared" si="54"/>
        <v/>
      </c>
      <c r="O871" s="31"/>
      <c r="P871" s="33" t="str">
        <f t="shared" si="55"/>
        <v/>
      </c>
      <c r="R871" s="174" t="str">
        <f t="shared" si="56"/>
        <v/>
      </c>
    </row>
    <row r="872" spans="1:18" ht="24.75" customHeight="1" x14ac:dyDescent="0.2">
      <c r="A872" s="212"/>
      <c r="B872" s="213"/>
      <c r="C872" s="214"/>
      <c r="D872" s="88"/>
      <c r="E872" s="110"/>
      <c r="F872" s="28"/>
      <c r="G872" s="28"/>
      <c r="H872" s="22" t="str">
        <f>IF(G872="","",ROUNDDOWN('Lesné celky'!$C$2*G872,2))</f>
        <v/>
      </c>
      <c r="I872" s="28"/>
      <c r="J872" s="28"/>
      <c r="K872" s="28"/>
      <c r="L872" s="28"/>
      <c r="M872" s="24">
        <f t="shared" si="53"/>
        <v>0</v>
      </c>
      <c r="N872" s="112" t="str">
        <f t="shared" si="54"/>
        <v/>
      </c>
      <c r="O872" s="31"/>
      <c r="P872" s="33" t="str">
        <f t="shared" si="55"/>
        <v/>
      </c>
      <c r="R872" s="174" t="str">
        <f t="shared" si="56"/>
        <v/>
      </c>
    </row>
    <row r="873" spans="1:18" ht="24.75" customHeight="1" x14ac:dyDescent="0.2">
      <c r="A873" s="212"/>
      <c r="B873" s="213"/>
      <c r="C873" s="214"/>
      <c r="D873" s="88"/>
      <c r="E873" s="110"/>
      <c r="F873" s="28"/>
      <c r="G873" s="28"/>
      <c r="H873" s="22" t="str">
        <f>IF(G873="","",ROUNDDOWN('Lesné celky'!$C$2*G873,2))</f>
        <v/>
      </c>
      <c r="I873" s="28"/>
      <c r="J873" s="28"/>
      <c r="K873" s="28"/>
      <c r="L873" s="28"/>
      <c r="M873" s="24">
        <f t="shared" si="53"/>
        <v>0</v>
      </c>
      <c r="N873" s="112" t="str">
        <f t="shared" si="54"/>
        <v/>
      </c>
      <c r="O873" s="31"/>
      <c r="P873" s="33" t="str">
        <f t="shared" si="55"/>
        <v/>
      </c>
      <c r="R873" s="174" t="str">
        <f t="shared" si="56"/>
        <v/>
      </c>
    </row>
    <row r="874" spans="1:18" ht="24.75" customHeight="1" x14ac:dyDescent="0.2">
      <c r="A874" s="212"/>
      <c r="B874" s="213"/>
      <c r="C874" s="214"/>
      <c r="D874" s="88"/>
      <c r="E874" s="110"/>
      <c r="F874" s="28"/>
      <c r="G874" s="28"/>
      <c r="H874" s="22" t="str">
        <f>IF(G874="","",ROUNDDOWN('Lesné celky'!$C$2*G874,2))</f>
        <v/>
      </c>
      <c r="I874" s="28"/>
      <c r="J874" s="28"/>
      <c r="K874" s="28"/>
      <c r="L874" s="28"/>
      <c r="M874" s="24">
        <f t="shared" si="53"/>
        <v>0</v>
      </c>
      <c r="N874" s="112" t="str">
        <f t="shared" si="54"/>
        <v/>
      </c>
      <c r="O874" s="31"/>
      <c r="P874" s="33" t="str">
        <f t="shared" si="55"/>
        <v/>
      </c>
      <c r="R874" s="174" t="str">
        <f t="shared" si="56"/>
        <v/>
      </c>
    </row>
    <row r="875" spans="1:18" ht="24.75" customHeight="1" x14ac:dyDescent="0.2">
      <c r="A875" s="212"/>
      <c r="B875" s="213"/>
      <c r="C875" s="214"/>
      <c r="D875" s="88"/>
      <c r="E875" s="110"/>
      <c r="F875" s="28"/>
      <c r="G875" s="28"/>
      <c r="H875" s="22" t="str">
        <f>IF(G875="","",ROUNDDOWN('Lesné celky'!$C$2*G875,2))</f>
        <v/>
      </c>
      <c r="I875" s="28"/>
      <c r="J875" s="28"/>
      <c r="K875" s="28"/>
      <c r="L875" s="28"/>
      <c r="M875" s="24">
        <f t="shared" si="53"/>
        <v>0</v>
      </c>
      <c r="N875" s="112" t="str">
        <f t="shared" si="54"/>
        <v/>
      </c>
      <c r="O875" s="31"/>
      <c r="P875" s="33" t="str">
        <f t="shared" si="55"/>
        <v/>
      </c>
      <c r="R875" s="174" t="str">
        <f t="shared" si="56"/>
        <v/>
      </c>
    </row>
    <row r="876" spans="1:18" ht="24.75" customHeight="1" x14ac:dyDescent="0.2">
      <c r="A876" s="212"/>
      <c r="B876" s="213"/>
      <c r="C876" s="214"/>
      <c r="D876" s="88"/>
      <c r="E876" s="110"/>
      <c r="F876" s="28"/>
      <c r="G876" s="28"/>
      <c r="H876" s="22" t="str">
        <f>IF(G876="","",ROUNDDOWN('Lesné celky'!$C$2*G876,2))</f>
        <v/>
      </c>
      <c r="I876" s="28"/>
      <c r="J876" s="28"/>
      <c r="K876" s="28"/>
      <c r="L876" s="28"/>
      <c r="M876" s="24">
        <f t="shared" si="53"/>
        <v>0</v>
      </c>
      <c r="N876" s="112" t="str">
        <f t="shared" si="54"/>
        <v/>
      </c>
      <c r="O876" s="31"/>
      <c r="P876" s="33" t="str">
        <f t="shared" si="55"/>
        <v/>
      </c>
      <c r="R876" s="174" t="str">
        <f t="shared" si="56"/>
        <v/>
      </c>
    </row>
    <row r="877" spans="1:18" ht="24.75" customHeight="1" x14ac:dyDescent="0.2">
      <c r="A877" s="212"/>
      <c r="B877" s="213"/>
      <c r="C877" s="214"/>
      <c r="D877" s="88"/>
      <c r="E877" s="110"/>
      <c r="F877" s="28"/>
      <c r="G877" s="28"/>
      <c r="H877" s="22" t="str">
        <f>IF(G877="","",ROUNDDOWN('Lesné celky'!$C$2*G877,2))</f>
        <v/>
      </c>
      <c r="I877" s="28"/>
      <c r="J877" s="28"/>
      <c r="K877" s="28"/>
      <c r="L877" s="28"/>
      <c r="M877" s="24">
        <f t="shared" si="53"/>
        <v>0</v>
      </c>
      <c r="N877" s="112" t="str">
        <f t="shared" si="54"/>
        <v/>
      </c>
      <c r="O877" s="31"/>
      <c r="P877" s="33" t="str">
        <f t="shared" si="55"/>
        <v/>
      </c>
      <c r="R877" s="174" t="str">
        <f t="shared" si="56"/>
        <v/>
      </c>
    </row>
    <row r="878" spans="1:18" ht="24.75" customHeight="1" x14ac:dyDescent="0.2">
      <c r="A878" s="212"/>
      <c r="B878" s="213"/>
      <c r="C878" s="214"/>
      <c r="D878" s="88"/>
      <c r="E878" s="110"/>
      <c r="F878" s="28"/>
      <c r="G878" s="28"/>
      <c r="H878" s="22" t="str">
        <f>IF(G878="","",ROUNDDOWN('Lesné celky'!$C$2*G878,2))</f>
        <v/>
      </c>
      <c r="I878" s="28"/>
      <c r="J878" s="28"/>
      <c r="K878" s="28"/>
      <c r="L878" s="28"/>
      <c r="M878" s="24">
        <f t="shared" si="53"/>
        <v>0</v>
      </c>
      <c r="N878" s="112" t="str">
        <f t="shared" si="54"/>
        <v/>
      </c>
      <c r="O878" s="31"/>
      <c r="P878" s="33" t="str">
        <f t="shared" si="55"/>
        <v/>
      </c>
      <c r="R878" s="174" t="str">
        <f t="shared" si="56"/>
        <v/>
      </c>
    </row>
    <row r="879" spans="1:18" ht="24.75" customHeight="1" x14ac:dyDescent="0.2">
      <c r="A879" s="212"/>
      <c r="B879" s="213"/>
      <c r="C879" s="214"/>
      <c r="D879" s="88"/>
      <c r="E879" s="110"/>
      <c r="F879" s="28"/>
      <c r="G879" s="28"/>
      <c r="H879" s="22" t="str">
        <f>IF(G879="","",ROUNDDOWN('Lesné celky'!$C$2*G879,2))</f>
        <v/>
      </c>
      <c r="I879" s="28"/>
      <c r="J879" s="28"/>
      <c r="K879" s="28"/>
      <c r="L879" s="28"/>
      <c r="M879" s="24">
        <f t="shared" si="53"/>
        <v>0</v>
      </c>
      <c r="N879" s="112" t="str">
        <f t="shared" si="54"/>
        <v/>
      </c>
      <c r="O879" s="31"/>
      <c r="P879" s="33" t="str">
        <f t="shared" si="55"/>
        <v/>
      </c>
      <c r="R879" s="174" t="str">
        <f t="shared" si="56"/>
        <v/>
      </c>
    </row>
    <row r="880" spans="1:18" ht="24.75" customHeight="1" x14ac:dyDescent="0.2">
      <c r="A880" s="212"/>
      <c r="B880" s="213"/>
      <c r="C880" s="214"/>
      <c r="D880" s="88"/>
      <c r="E880" s="110"/>
      <c r="F880" s="28"/>
      <c r="G880" s="28"/>
      <c r="H880" s="22" t="str">
        <f>IF(G880="","",ROUNDDOWN('Lesné celky'!$C$2*G880,2))</f>
        <v/>
      </c>
      <c r="I880" s="28"/>
      <c r="J880" s="28"/>
      <c r="K880" s="28"/>
      <c r="L880" s="28"/>
      <c r="M880" s="24">
        <f t="shared" si="53"/>
        <v>0</v>
      </c>
      <c r="N880" s="112" t="str">
        <f t="shared" si="54"/>
        <v/>
      </c>
      <c r="O880" s="31"/>
      <c r="P880" s="33" t="str">
        <f t="shared" si="55"/>
        <v/>
      </c>
      <c r="R880" s="174" t="str">
        <f t="shared" si="56"/>
        <v/>
      </c>
    </row>
    <row r="881" spans="1:18" ht="24.75" customHeight="1" x14ac:dyDescent="0.2">
      <c r="A881" s="212"/>
      <c r="B881" s="213"/>
      <c r="C881" s="214"/>
      <c r="D881" s="88"/>
      <c r="E881" s="110"/>
      <c r="F881" s="28"/>
      <c r="G881" s="28"/>
      <c r="H881" s="22" t="str">
        <f>IF(G881="","",ROUNDDOWN('Lesné celky'!$C$2*G881,2))</f>
        <v/>
      </c>
      <c r="I881" s="28"/>
      <c r="J881" s="28"/>
      <c r="K881" s="28"/>
      <c r="L881" s="28"/>
      <c r="M881" s="24">
        <f t="shared" si="53"/>
        <v>0</v>
      </c>
      <c r="N881" s="112" t="str">
        <f t="shared" si="54"/>
        <v/>
      </c>
      <c r="O881" s="31"/>
      <c r="P881" s="33" t="str">
        <f t="shared" si="55"/>
        <v/>
      </c>
      <c r="R881" s="174" t="str">
        <f t="shared" si="56"/>
        <v/>
      </c>
    </row>
    <row r="882" spans="1:18" ht="24.75" customHeight="1" x14ac:dyDescent="0.2">
      <c r="A882" s="212"/>
      <c r="B882" s="213"/>
      <c r="C882" s="214"/>
      <c r="D882" s="88"/>
      <c r="E882" s="110"/>
      <c r="F882" s="28"/>
      <c r="G882" s="28"/>
      <c r="H882" s="22" t="str">
        <f>IF(G882="","",ROUNDDOWN('Lesné celky'!$C$2*G882,2))</f>
        <v/>
      </c>
      <c r="I882" s="28"/>
      <c r="J882" s="28"/>
      <c r="K882" s="28"/>
      <c r="L882" s="28"/>
      <c r="M882" s="24">
        <f t="shared" si="53"/>
        <v>0</v>
      </c>
      <c r="N882" s="112" t="str">
        <f t="shared" si="54"/>
        <v/>
      </c>
      <c r="O882" s="31"/>
      <c r="P882" s="33" t="str">
        <f t="shared" si="55"/>
        <v/>
      </c>
      <c r="R882" s="174" t="str">
        <f t="shared" si="56"/>
        <v/>
      </c>
    </row>
    <row r="883" spans="1:18" ht="24.75" customHeight="1" x14ac:dyDescent="0.2">
      <c r="A883" s="212"/>
      <c r="B883" s="213"/>
      <c r="C883" s="214"/>
      <c r="D883" s="88"/>
      <c r="E883" s="110"/>
      <c r="F883" s="28"/>
      <c r="G883" s="28"/>
      <c r="H883" s="22" t="str">
        <f>IF(G883="","",ROUNDDOWN('Lesné celky'!$C$2*G883,2))</f>
        <v/>
      </c>
      <c r="I883" s="28"/>
      <c r="J883" s="28"/>
      <c r="K883" s="28"/>
      <c r="L883" s="28"/>
      <c r="M883" s="24">
        <f t="shared" si="53"/>
        <v>0</v>
      </c>
      <c r="N883" s="112" t="str">
        <f t="shared" si="54"/>
        <v/>
      </c>
      <c r="O883" s="31"/>
      <c r="P883" s="33" t="str">
        <f t="shared" si="55"/>
        <v/>
      </c>
      <c r="R883" s="174" t="str">
        <f t="shared" si="56"/>
        <v/>
      </c>
    </row>
    <row r="884" spans="1:18" ht="24.75" customHeight="1" x14ac:dyDescent="0.2">
      <c r="A884" s="212"/>
      <c r="B884" s="213"/>
      <c r="C884" s="214"/>
      <c r="D884" s="88"/>
      <c r="E884" s="110"/>
      <c r="F884" s="28"/>
      <c r="G884" s="28"/>
      <c r="H884" s="22" t="str">
        <f>IF(G884="","",ROUNDDOWN('Lesné celky'!$C$2*G884,2))</f>
        <v/>
      </c>
      <c r="I884" s="28"/>
      <c r="J884" s="28"/>
      <c r="K884" s="28"/>
      <c r="L884" s="28"/>
      <c r="M884" s="24">
        <f t="shared" si="53"/>
        <v>0</v>
      </c>
      <c r="N884" s="112" t="str">
        <f t="shared" si="54"/>
        <v/>
      </c>
      <c r="O884" s="31"/>
      <c r="P884" s="33" t="str">
        <f t="shared" si="55"/>
        <v/>
      </c>
      <c r="R884" s="174" t="str">
        <f t="shared" si="56"/>
        <v/>
      </c>
    </row>
    <row r="885" spans="1:18" ht="24.75" customHeight="1" x14ac:dyDescent="0.2">
      <c r="A885" s="212"/>
      <c r="B885" s="213"/>
      <c r="C885" s="214"/>
      <c r="D885" s="88"/>
      <c r="E885" s="110"/>
      <c r="F885" s="28"/>
      <c r="G885" s="28"/>
      <c r="H885" s="22" t="str">
        <f>IF(G885="","",ROUNDDOWN('Lesné celky'!$C$2*G885,2))</f>
        <v/>
      </c>
      <c r="I885" s="28"/>
      <c r="J885" s="28"/>
      <c r="K885" s="28"/>
      <c r="L885" s="28"/>
      <c r="M885" s="24">
        <f t="shared" si="53"/>
        <v>0</v>
      </c>
      <c r="N885" s="112" t="str">
        <f t="shared" si="54"/>
        <v/>
      </c>
      <c r="O885" s="31"/>
      <c r="P885" s="33" t="str">
        <f t="shared" si="55"/>
        <v/>
      </c>
      <c r="R885" s="174" t="str">
        <f t="shared" si="56"/>
        <v/>
      </c>
    </row>
    <row r="886" spans="1:18" ht="24.75" customHeight="1" x14ac:dyDescent="0.2">
      <c r="A886" s="212"/>
      <c r="B886" s="213"/>
      <c r="C886" s="214"/>
      <c r="D886" s="88"/>
      <c r="E886" s="110"/>
      <c r="F886" s="28"/>
      <c r="G886" s="28"/>
      <c r="H886" s="22" t="str">
        <f>IF(G886="","",ROUNDDOWN('Lesné celky'!$C$2*G886,2))</f>
        <v/>
      </c>
      <c r="I886" s="28"/>
      <c r="J886" s="28"/>
      <c r="K886" s="28"/>
      <c r="L886" s="28"/>
      <c r="M886" s="24">
        <f t="shared" si="53"/>
        <v>0</v>
      </c>
      <c r="N886" s="112" t="str">
        <f t="shared" si="54"/>
        <v/>
      </c>
      <c r="O886" s="31"/>
      <c r="P886" s="33" t="str">
        <f t="shared" si="55"/>
        <v/>
      </c>
      <c r="R886" s="174" t="str">
        <f t="shared" si="56"/>
        <v/>
      </c>
    </row>
    <row r="887" spans="1:18" ht="24.75" customHeight="1" x14ac:dyDescent="0.2">
      <c r="A887" s="212"/>
      <c r="B887" s="213"/>
      <c r="C887" s="214"/>
      <c r="D887" s="88"/>
      <c r="E887" s="110"/>
      <c r="F887" s="28"/>
      <c r="G887" s="28"/>
      <c r="H887" s="22" t="str">
        <f>IF(G887="","",ROUNDDOWN('Lesné celky'!$C$2*G887,2))</f>
        <v/>
      </c>
      <c r="I887" s="28"/>
      <c r="J887" s="28"/>
      <c r="K887" s="28"/>
      <c r="L887" s="28"/>
      <c r="M887" s="24">
        <f t="shared" si="53"/>
        <v>0</v>
      </c>
      <c r="N887" s="112" t="str">
        <f t="shared" si="54"/>
        <v/>
      </c>
      <c r="O887" s="31"/>
      <c r="P887" s="33" t="str">
        <f t="shared" si="55"/>
        <v/>
      </c>
      <c r="R887" s="174" t="str">
        <f t="shared" si="56"/>
        <v/>
      </c>
    </row>
    <row r="888" spans="1:18" ht="24.75" customHeight="1" x14ac:dyDescent="0.2">
      <c r="A888" s="212"/>
      <c r="B888" s="213"/>
      <c r="C888" s="214"/>
      <c r="D888" s="88"/>
      <c r="E888" s="110"/>
      <c r="F888" s="28"/>
      <c r="G888" s="28"/>
      <c r="H888" s="22" t="str">
        <f>IF(G888="","",ROUNDDOWN('Lesné celky'!$C$2*G888,2))</f>
        <v/>
      </c>
      <c r="I888" s="28"/>
      <c r="J888" s="28"/>
      <c r="K888" s="28"/>
      <c r="L888" s="28"/>
      <c r="M888" s="24">
        <f t="shared" si="53"/>
        <v>0</v>
      </c>
      <c r="N888" s="112" t="str">
        <f t="shared" si="54"/>
        <v/>
      </c>
      <c r="O888" s="31"/>
      <c r="P888" s="33" t="str">
        <f t="shared" si="55"/>
        <v/>
      </c>
      <c r="R888" s="174" t="str">
        <f t="shared" si="56"/>
        <v/>
      </c>
    </row>
    <row r="889" spans="1:18" ht="24.75" customHeight="1" x14ac:dyDescent="0.2">
      <c r="A889" s="212"/>
      <c r="B889" s="213"/>
      <c r="C889" s="214"/>
      <c r="D889" s="88"/>
      <c r="E889" s="110"/>
      <c r="F889" s="28"/>
      <c r="G889" s="28"/>
      <c r="H889" s="22" t="str">
        <f>IF(G889="","",ROUNDDOWN('Lesné celky'!$C$2*G889,2))</f>
        <v/>
      </c>
      <c r="I889" s="28"/>
      <c r="J889" s="28"/>
      <c r="K889" s="28"/>
      <c r="L889" s="28"/>
      <c r="M889" s="24">
        <f t="shared" si="53"/>
        <v>0</v>
      </c>
      <c r="N889" s="112" t="str">
        <f t="shared" si="54"/>
        <v/>
      </c>
      <c r="O889" s="31"/>
      <c r="P889" s="33" t="str">
        <f t="shared" si="55"/>
        <v/>
      </c>
      <c r="R889" s="174" t="str">
        <f t="shared" si="56"/>
        <v/>
      </c>
    </row>
    <row r="890" spans="1:18" ht="24.75" customHeight="1" x14ac:dyDescent="0.2">
      <c r="A890" s="212"/>
      <c r="B890" s="213"/>
      <c r="C890" s="214"/>
      <c r="D890" s="88"/>
      <c r="E890" s="110"/>
      <c r="F890" s="28"/>
      <c r="G890" s="28"/>
      <c r="H890" s="22" t="str">
        <f>IF(G890="","",ROUNDDOWN('Lesné celky'!$C$2*G890,2))</f>
        <v/>
      </c>
      <c r="I890" s="28"/>
      <c r="J890" s="28"/>
      <c r="K890" s="28"/>
      <c r="L890" s="28"/>
      <c r="M890" s="24">
        <f t="shared" si="53"/>
        <v>0</v>
      </c>
      <c r="N890" s="112" t="str">
        <f t="shared" si="54"/>
        <v/>
      </c>
      <c r="O890" s="31"/>
      <c r="P890" s="33" t="str">
        <f t="shared" si="55"/>
        <v/>
      </c>
      <c r="R890" s="174" t="str">
        <f t="shared" si="56"/>
        <v/>
      </c>
    </row>
    <row r="891" spans="1:18" ht="24.75" customHeight="1" x14ac:dyDescent="0.2">
      <c r="A891" s="212"/>
      <c r="B891" s="213"/>
      <c r="C891" s="214"/>
      <c r="D891" s="88"/>
      <c r="E891" s="110"/>
      <c r="F891" s="28"/>
      <c r="G891" s="28"/>
      <c r="H891" s="22" t="str">
        <f>IF(G891="","",ROUNDDOWN('Lesné celky'!$C$2*G891,2))</f>
        <v/>
      </c>
      <c r="I891" s="28"/>
      <c r="J891" s="28"/>
      <c r="K891" s="28"/>
      <c r="L891" s="28"/>
      <c r="M891" s="24">
        <f t="shared" si="53"/>
        <v>0</v>
      </c>
      <c r="N891" s="112" t="str">
        <f t="shared" si="54"/>
        <v/>
      </c>
      <c r="O891" s="31"/>
      <c r="P891" s="33" t="str">
        <f t="shared" si="55"/>
        <v/>
      </c>
      <c r="R891" s="174" t="str">
        <f t="shared" si="56"/>
        <v/>
      </c>
    </row>
    <row r="892" spans="1:18" ht="24.75" customHeight="1" x14ac:dyDescent="0.2">
      <c r="A892" s="212"/>
      <c r="B892" s="213"/>
      <c r="C892" s="214"/>
      <c r="D892" s="88"/>
      <c r="E892" s="110"/>
      <c r="F892" s="28"/>
      <c r="G892" s="28"/>
      <c r="H892" s="22" t="str">
        <f>IF(G892="","",ROUNDDOWN('Lesné celky'!$C$2*G892,2))</f>
        <v/>
      </c>
      <c r="I892" s="28"/>
      <c r="J892" s="28"/>
      <c r="K892" s="28"/>
      <c r="L892" s="28"/>
      <c r="M892" s="24">
        <f t="shared" si="53"/>
        <v>0</v>
      </c>
      <c r="N892" s="112" t="str">
        <f t="shared" si="54"/>
        <v/>
      </c>
      <c r="O892" s="31"/>
      <c r="P892" s="33" t="str">
        <f t="shared" si="55"/>
        <v/>
      </c>
      <c r="R892" s="174" t="str">
        <f t="shared" si="56"/>
        <v/>
      </c>
    </row>
    <row r="893" spans="1:18" ht="24.75" customHeight="1" x14ac:dyDescent="0.2">
      <c r="A893" s="212"/>
      <c r="B893" s="213"/>
      <c r="C893" s="214"/>
      <c r="D893" s="88"/>
      <c r="E893" s="110"/>
      <c r="F893" s="28"/>
      <c r="G893" s="28"/>
      <c r="H893" s="22" t="str">
        <f>IF(G893="","",ROUNDDOWN('Lesné celky'!$C$2*G893,2))</f>
        <v/>
      </c>
      <c r="I893" s="28"/>
      <c r="J893" s="28"/>
      <c r="K893" s="28"/>
      <c r="L893" s="28"/>
      <c r="M893" s="24">
        <f t="shared" si="53"/>
        <v>0</v>
      </c>
      <c r="N893" s="112" t="str">
        <f t="shared" si="54"/>
        <v/>
      </c>
      <c r="O893" s="31"/>
      <c r="P893" s="33" t="str">
        <f t="shared" si="55"/>
        <v/>
      </c>
      <c r="R893" s="174" t="str">
        <f t="shared" si="56"/>
        <v/>
      </c>
    </row>
    <row r="894" spans="1:18" ht="24.75" customHeight="1" x14ac:dyDescent="0.2">
      <c r="A894" s="212"/>
      <c r="B894" s="213"/>
      <c r="C894" s="214"/>
      <c r="D894" s="88"/>
      <c r="E894" s="110"/>
      <c r="F894" s="28"/>
      <c r="G894" s="28"/>
      <c r="H894" s="22" t="str">
        <f>IF(G894="","",ROUNDDOWN('Lesné celky'!$C$2*G894,2))</f>
        <v/>
      </c>
      <c r="I894" s="28"/>
      <c r="J894" s="28"/>
      <c r="K894" s="28"/>
      <c r="L894" s="28"/>
      <c r="M894" s="24">
        <f t="shared" si="53"/>
        <v>0</v>
      </c>
      <c r="N894" s="112" t="str">
        <f t="shared" si="54"/>
        <v/>
      </c>
      <c r="O894" s="31"/>
      <c r="P894" s="33" t="str">
        <f t="shared" si="55"/>
        <v/>
      </c>
      <c r="R894" s="174" t="str">
        <f t="shared" si="56"/>
        <v/>
      </c>
    </row>
    <row r="895" spans="1:18" ht="24.75" customHeight="1" x14ac:dyDescent="0.2">
      <c r="A895" s="212"/>
      <c r="B895" s="213"/>
      <c r="C895" s="214"/>
      <c r="D895" s="88"/>
      <c r="E895" s="110"/>
      <c r="F895" s="28"/>
      <c r="G895" s="28"/>
      <c r="H895" s="22" t="str">
        <f>IF(G895="","",ROUNDDOWN('Lesné celky'!$C$2*G895,2))</f>
        <v/>
      </c>
      <c r="I895" s="28"/>
      <c r="J895" s="28"/>
      <c r="K895" s="28"/>
      <c r="L895" s="28"/>
      <c r="M895" s="24">
        <f t="shared" si="53"/>
        <v>0</v>
      </c>
      <c r="N895" s="112" t="str">
        <f t="shared" si="54"/>
        <v/>
      </c>
      <c r="O895" s="31"/>
      <c r="P895" s="33" t="str">
        <f t="shared" si="55"/>
        <v/>
      </c>
      <c r="R895" s="174" t="str">
        <f t="shared" si="56"/>
        <v/>
      </c>
    </row>
    <row r="896" spans="1:18" ht="24.75" customHeight="1" x14ac:dyDescent="0.2">
      <c r="A896" s="212"/>
      <c r="B896" s="213"/>
      <c r="C896" s="214"/>
      <c r="D896" s="88"/>
      <c r="E896" s="110"/>
      <c r="F896" s="28"/>
      <c r="G896" s="28"/>
      <c r="H896" s="22" t="str">
        <f>IF(G896="","",ROUNDDOWN('Lesné celky'!$C$2*G896,2))</f>
        <v/>
      </c>
      <c r="I896" s="28"/>
      <c r="J896" s="28"/>
      <c r="K896" s="28"/>
      <c r="L896" s="28"/>
      <c r="M896" s="24">
        <f t="shared" si="53"/>
        <v>0</v>
      </c>
      <c r="N896" s="112" t="str">
        <f t="shared" si="54"/>
        <v/>
      </c>
      <c r="O896" s="31"/>
      <c r="P896" s="33" t="str">
        <f t="shared" si="55"/>
        <v/>
      </c>
      <c r="R896" s="174" t="str">
        <f t="shared" si="56"/>
        <v/>
      </c>
    </row>
    <row r="897" spans="1:18" ht="24.75" customHeight="1" x14ac:dyDescent="0.2">
      <c r="A897" s="212"/>
      <c r="B897" s="213"/>
      <c r="C897" s="214"/>
      <c r="D897" s="88"/>
      <c r="E897" s="110"/>
      <c r="F897" s="28"/>
      <c r="G897" s="28"/>
      <c r="H897" s="22" t="str">
        <f>IF(G897="","",ROUNDDOWN('Lesné celky'!$C$2*G897,2))</f>
        <v/>
      </c>
      <c r="I897" s="28"/>
      <c r="J897" s="28"/>
      <c r="K897" s="28"/>
      <c r="L897" s="28"/>
      <c r="M897" s="24">
        <f t="shared" si="53"/>
        <v>0</v>
      </c>
      <c r="N897" s="112" t="str">
        <f t="shared" si="54"/>
        <v/>
      </c>
      <c r="O897" s="31"/>
      <c r="P897" s="33" t="str">
        <f t="shared" si="55"/>
        <v/>
      </c>
      <c r="R897" s="174" t="str">
        <f t="shared" si="56"/>
        <v/>
      </c>
    </row>
    <row r="898" spans="1:18" ht="24.75" customHeight="1" x14ac:dyDescent="0.2">
      <c r="A898" s="212"/>
      <c r="B898" s="213"/>
      <c r="C898" s="214"/>
      <c r="D898" s="88"/>
      <c r="E898" s="110"/>
      <c r="F898" s="28"/>
      <c r="G898" s="28"/>
      <c r="H898" s="22" t="str">
        <f>IF(G898="","",ROUNDDOWN('Lesné celky'!$C$2*G898,2))</f>
        <v/>
      </c>
      <c r="I898" s="28"/>
      <c r="J898" s="28"/>
      <c r="K898" s="28"/>
      <c r="L898" s="28"/>
      <c r="M898" s="24">
        <f t="shared" ref="M898:M961" si="57">SUM(I898:L898)</f>
        <v>0</v>
      </c>
      <c r="N898" s="112" t="str">
        <f t="shared" ref="N898:N961" si="58">IF(ROUNDDOWN(F898*G898,2)-ROUNDDOWN(SUM(I898:L898),2)=0,"","zlý súčet")</f>
        <v/>
      </c>
      <c r="O898" s="31"/>
      <c r="P898" s="33" t="str">
        <f t="shared" si="55"/>
        <v/>
      </c>
      <c r="R898" s="174" t="str">
        <f t="shared" si="56"/>
        <v/>
      </c>
    </row>
    <row r="899" spans="1:18" ht="24.75" customHeight="1" x14ac:dyDescent="0.2">
      <c r="A899" s="212"/>
      <c r="B899" s="213"/>
      <c r="C899" s="214"/>
      <c r="D899" s="88"/>
      <c r="E899" s="110"/>
      <c r="F899" s="28"/>
      <c r="G899" s="28"/>
      <c r="H899" s="22" t="str">
        <f>IF(G899="","",ROUNDDOWN('Lesné celky'!$C$2*G899,2))</f>
        <v/>
      </c>
      <c r="I899" s="28"/>
      <c r="J899" s="28"/>
      <c r="K899" s="28"/>
      <c r="L899" s="28"/>
      <c r="M899" s="24">
        <f t="shared" si="57"/>
        <v>0</v>
      </c>
      <c r="N899" s="112" t="str">
        <f t="shared" si="58"/>
        <v/>
      </c>
      <c r="O899" s="31"/>
      <c r="P899" s="33" t="str">
        <f t="shared" si="55"/>
        <v/>
      </c>
      <c r="R899" s="174" t="str">
        <f t="shared" si="56"/>
        <v/>
      </c>
    </row>
    <row r="900" spans="1:18" ht="24.75" customHeight="1" x14ac:dyDescent="0.2">
      <c r="A900" s="212"/>
      <c r="B900" s="213"/>
      <c r="C900" s="214"/>
      <c r="D900" s="88"/>
      <c r="E900" s="110"/>
      <c r="F900" s="28"/>
      <c r="G900" s="28"/>
      <c r="H900" s="22" t="str">
        <f>IF(G900="","",ROUNDDOWN('Lesné celky'!$C$2*G900,2))</f>
        <v/>
      </c>
      <c r="I900" s="28"/>
      <c r="J900" s="28"/>
      <c r="K900" s="28"/>
      <c r="L900" s="28"/>
      <c r="M900" s="24">
        <f t="shared" si="57"/>
        <v>0</v>
      </c>
      <c r="N900" s="112" t="str">
        <f t="shared" si="58"/>
        <v/>
      </c>
      <c r="O900" s="31"/>
      <c r="P900" s="33" t="str">
        <f t="shared" si="55"/>
        <v/>
      </c>
      <c r="R900" s="174" t="str">
        <f t="shared" si="56"/>
        <v/>
      </c>
    </row>
    <row r="901" spans="1:18" ht="24.75" customHeight="1" x14ac:dyDescent="0.2">
      <c r="A901" s="212"/>
      <c r="B901" s="213"/>
      <c r="C901" s="214"/>
      <c r="D901" s="88"/>
      <c r="E901" s="110"/>
      <c r="F901" s="28"/>
      <c r="G901" s="28"/>
      <c r="H901" s="22" t="str">
        <f>IF(G901="","",ROUNDDOWN('Lesné celky'!$C$2*G901,2))</f>
        <v/>
      </c>
      <c r="I901" s="28"/>
      <c r="J901" s="28"/>
      <c r="K901" s="28"/>
      <c r="L901" s="28"/>
      <c r="M901" s="24">
        <f t="shared" si="57"/>
        <v>0</v>
      </c>
      <c r="N901" s="112" t="str">
        <f t="shared" si="58"/>
        <v/>
      </c>
      <c r="O901" s="31"/>
      <c r="P901" s="33" t="str">
        <f t="shared" si="55"/>
        <v/>
      </c>
      <c r="R901" s="174" t="str">
        <f t="shared" si="56"/>
        <v/>
      </c>
    </row>
    <row r="902" spans="1:18" ht="24.75" customHeight="1" x14ac:dyDescent="0.2">
      <c r="A902" s="212"/>
      <c r="B902" s="213"/>
      <c r="C902" s="214"/>
      <c r="D902" s="88"/>
      <c r="E902" s="110"/>
      <c r="F902" s="28"/>
      <c r="G902" s="28"/>
      <c r="H902" s="22" t="str">
        <f>IF(G902="","",ROUNDDOWN('Lesné celky'!$C$2*G902,2))</f>
        <v/>
      </c>
      <c r="I902" s="28"/>
      <c r="J902" s="28"/>
      <c r="K902" s="28"/>
      <c r="L902" s="28"/>
      <c r="M902" s="24">
        <f t="shared" si="57"/>
        <v>0</v>
      </c>
      <c r="N902" s="112" t="str">
        <f t="shared" si="58"/>
        <v/>
      </c>
      <c r="O902" s="31"/>
      <c r="P902" s="33" t="str">
        <f t="shared" si="55"/>
        <v/>
      </c>
      <c r="R902" s="174" t="str">
        <f t="shared" si="56"/>
        <v/>
      </c>
    </row>
    <row r="903" spans="1:18" ht="24.75" customHeight="1" x14ac:dyDescent="0.2">
      <c r="A903" s="212"/>
      <c r="B903" s="213"/>
      <c r="C903" s="214"/>
      <c r="D903" s="88"/>
      <c r="E903" s="110"/>
      <c r="F903" s="28"/>
      <c r="G903" s="28"/>
      <c r="H903" s="22" t="str">
        <f>IF(G903="","",ROUNDDOWN('Lesné celky'!$C$2*G903,2))</f>
        <v/>
      </c>
      <c r="I903" s="28"/>
      <c r="J903" s="28"/>
      <c r="K903" s="28"/>
      <c r="L903" s="28"/>
      <c r="M903" s="24">
        <f t="shared" si="57"/>
        <v>0</v>
      </c>
      <c r="N903" s="112" t="str">
        <f t="shared" si="58"/>
        <v/>
      </c>
      <c r="O903" s="31"/>
      <c r="P903" s="33" t="str">
        <f t="shared" si="55"/>
        <v/>
      </c>
      <c r="R903" s="174" t="str">
        <f t="shared" si="56"/>
        <v/>
      </c>
    </row>
    <row r="904" spans="1:18" ht="24.75" customHeight="1" x14ac:dyDescent="0.2">
      <c r="A904" s="212"/>
      <c r="B904" s="213"/>
      <c r="C904" s="214"/>
      <c r="D904" s="88"/>
      <c r="E904" s="110"/>
      <c r="F904" s="28"/>
      <c r="G904" s="28"/>
      <c r="H904" s="22" t="str">
        <f>IF(G904="","",ROUNDDOWN('Lesné celky'!$C$2*G904,2))</f>
        <v/>
      </c>
      <c r="I904" s="28"/>
      <c r="J904" s="28"/>
      <c r="K904" s="28"/>
      <c r="L904" s="28"/>
      <c r="M904" s="24">
        <f t="shared" si="57"/>
        <v>0</v>
      </c>
      <c r="N904" s="112" t="str">
        <f t="shared" si="58"/>
        <v/>
      </c>
      <c r="O904" s="31"/>
      <c r="P904" s="33" t="str">
        <f t="shared" si="55"/>
        <v/>
      </c>
      <c r="R904" s="174" t="str">
        <f t="shared" si="56"/>
        <v/>
      </c>
    </row>
    <row r="905" spans="1:18" ht="24.75" customHeight="1" x14ac:dyDescent="0.2">
      <c r="A905" s="212"/>
      <c r="B905" s="213"/>
      <c r="C905" s="214"/>
      <c r="D905" s="88"/>
      <c r="E905" s="110"/>
      <c r="F905" s="28"/>
      <c r="G905" s="28"/>
      <c r="H905" s="22" t="str">
        <f>IF(G905="","",ROUNDDOWN('Lesné celky'!$C$2*G905,2))</f>
        <v/>
      </c>
      <c r="I905" s="28"/>
      <c r="J905" s="28"/>
      <c r="K905" s="28"/>
      <c r="L905" s="28"/>
      <c r="M905" s="24">
        <f t="shared" si="57"/>
        <v>0</v>
      </c>
      <c r="N905" s="112" t="str">
        <f t="shared" si="58"/>
        <v/>
      </c>
      <c r="O905" s="31"/>
      <c r="P905" s="33" t="str">
        <f t="shared" si="55"/>
        <v/>
      </c>
      <c r="R905" s="174" t="str">
        <f t="shared" si="56"/>
        <v/>
      </c>
    </row>
    <row r="906" spans="1:18" ht="24.75" customHeight="1" x14ac:dyDescent="0.2">
      <c r="A906" s="212"/>
      <c r="B906" s="213"/>
      <c r="C906" s="214"/>
      <c r="D906" s="88"/>
      <c r="E906" s="110"/>
      <c r="F906" s="28"/>
      <c r="G906" s="28"/>
      <c r="H906" s="22" t="str">
        <f>IF(G906="","",ROUNDDOWN('Lesné celky'!$C$2*G906,2))</f>
        <v/>
      </c>
      <c r="I906" s="28"/>
      <c r="J906" s="28"/>
      <c r="K906" s="28"/>
      <c r="L906" s="28"/>
      <c r="M906" s="24">
        <f t="shared" si="57"/>
        <v>0</v>
      </c>
      <c r="N906" s="112" t="str">
        <f t="shared" si="58"/>
        <v/>
      </c>
      <c r="O906" s="31"/>
      <c r="P906" s="33" t="str">
        <f t="shared" si="55"/>
        <v/>
      </c>
      <c r="R906" s="174" t="str">
        <f t="shared" si="56"/>
        <v/>
      </c>
    </row>
    <row r="907" spans="1:18" ht="24.75" customHeight="1" x14ac:dyDescent="0.2">
      <c r="A907" s="212"/>
      <c r="B907" s="213"/>
      <c r="C907" s="214"/>
      <c r="D907" s="88"/>
      <c r="E907" s="110"/>
      <c r="F907" s="28"/>
      <c r="G907" s="28"/>
      <c r="H907" s="22" t="str">
        <f>IF(G907="","",ROUNDDOWN('Lesné celky'!$C$2*G907,2))</f>
        <v/>
      </c>
      <c r="I907" s="28"/>
      <c r="J907" s="28"/>
      <c r="K907" s="28"/>
      <c r="L907" s="28"/>
      <c r="M907" s="24">
        <f t="shared" si="57"/>
        <v>0</v>
      </c>
      <c r="N907" s="112" t="str">
        <f t="shared" si="58"/>
        <v/>
      </c>
      <c r="O907" s="31"/>
      <c r="P907" s="33" t="str">
        <f t="shared" si="55"/>
        <v/>
      </c>
      <c r="R907" s="174" t="str">
        <f t="shared" si="56"/>
        <v/>
      </c>
    </row>
    <row r="908" spans="1:18" ht="24.75" customHeight="1" x14ac:dyDescent="0.2">
      <c r="A908" s="212"/>
      <c r="B908" s="213"/>
      <c r="C908" s="214"/>
      <c r="D908" s="88"/>
      <c r="E908" s="110"/>
      <c r="F908" s="28"/>
      <c r="G908" s="28"/>
      <c r="H908" s="22" t="str">
        <f>IF(G908="","",ROUNDDOWN('Lesné celky'!$C$2*G908,2))</f>
        <v/>
      </c>
      <c r="I908" s="28"/>
      <c r="J908" s="28"/>
      <c r="K908" s="28"/>
      <c r="L908" s="28"/>
      <c r="M908" s="24">
        <f t="shared" si="57"/>
        <v>0</v>
      </c>
      <c r="N908" s="112" t="str">
        <f t="shared" si="58"/>
        <v/>
      </c>
      <c r="O908" s="31"/>
      <c r="P908" s="33" t="str">
        <f t="shared" si="55"/>
        <v/>
      </c>
      <c r="R908" s="174" t="str">
        <f t="shared" si="56"/>
        <v/>
      </c>
    </row>
    <row r="909" spans="1:18" ht="24.75" customHeight="1" x14ac:dyDescent="0.2">
      <c r="A909" s="212"/>
      <c r="B909" s="213"/>
      <c r="C909" s="214"/>
      <c r="D909" s="88"/>
      <c r="E909" s="110"/>
      <c r="F909" s="28"/>
      <c r="G909" s="28"/>
      <c r="H909" s="22" t="str">
        <f>IF(G909="","",ROUNDDOWN('Lesné celky'!$C$2*G909,2))</f>
        <v/>
      </c>
      <c r="I909" s="28"/>
      <c r="J909" s="28"/>
      <c r="K909" s="28"/>
      <c r="L909" s="28"/>
      <c r="M909" s="24">
        <f t="shared" si="57"/>
        <v>0</v>
      </c>
      <c r="N909" s="112" t="str">
        <f t="shared" si="58"/>
        <v/>
      </c>
      <c r="O909" s="31"/>
      <c r="P909" s="33" t="str">
        <f t="shared" si="55"/>
        <v/>
      </c>
      <c r="R909" s="174" t="str">
        <f t="shared" si="56"/>
        <v/>
      </c>
    </row>
    <row r="910" spans="1:18" ht="24.75" customHeight="1" x14ac:dyDescent="0.2">
      <c r="A910" s="212"/>
      <c r="B910" s="213"/>
      <c r="C910" s="214"/>
      <c r="D910" s="88"/>
      <c r="E910" s="110"/>
      <c r="F910" s="28"/>
      <c r="G910" s="28"/>
      <c r="H910" s="22" t="str">
        <f>IF(G910="","",ROUNDDOWN('Lesné celky'!$C$2*G910,2))</f>
        <v/>
      </c>
      <c r="I910" s="28"/>
      <c r="J910" s="28"/>
      <c r="K910" s="28"/>
      <c r="L910" s="28"/>
      <c r="M910" s="24">
        <f t="shared" si="57"/>
        <v>0</v>
      </c>
      <c r="N910" s="112" t="str">
        <f t="shared" si="58"/>
        <v/>
      </c>
      <c r="O910" s="31"/>
      <c r="P910" s="33" t="str">
        <f t="shared" si="55"/>
        <v/>
      </c>
      <c r="R910" s="174" t="str">
        <f t="shared" si="56"/>
        <v/>
      </c>
    </row>
    <row r="911" spans="1:18" ht="24.75" customHeight="1" x14ac:dyDescent="0.2">
      <c r="A911" s="212"/>
      <c r="B911" s="213"/>
      <c r="C911" s="214"/>
      <c r="D911" s="88"/>
      <c r="E911" s="110"/>
      <c r="F911" s="28"/>
      <c r="G911" s="28"/>
      <c r="H911" s="22" t="str">
        <f>IF(G911="","",ROUNDDOWN('Lesné celky'!$C$2*G911,2))</f>
        <v/>
      </c>
      <c r="I911" s="28"/>
      <c r="J911" s="28"/>
      <c r="K911" s="28"/>
      <c r="L911" s="28"/>
      <c r="M911" s="24">
        <f t="shared" si="57"/>
        <v>0</v>
      </c>
      <c r="N911" s="112" t="str">
        <f t="shared" si="58"/>
        <v/>
      </c>
      <c r="O911" s="31"/>
      <c r="P911" s="33" t="str">
        <f t="shared" si="55"/>
        <v/>
      </c>
      <c r="R911" s="174" t="str">
        <f t="shared" si="56"/>
        <v/>
      </c>
    </row>
    <row r="912" spans="1:18" ht="24.75" customHeight="1" x14ac:dyDescent="0.2">
      <c r="A912" s="212"/>
      <c r="B912" s="213"/>
      <c r="C912" s="214"/>
      <c r="D912" s="88"/>
      <c r="E912" s="110"/>
      <c r="F912" s="28"/>
      <c r="G912" s="28"/>
      <c r="H912" s="22" t="str">
        <f>IF(G912="","",ROUNDDOWN('Lesné celky'!$C$2*G912,2))</f>
        <v/>
      </c>
      <c r="I912" s="28"/>
      <c r="J912" s="28"/>
      <c r="K912" s="28"/>
      <c r="L912" s="28"/>
      <c r="M912" s="24">
        <f t="shared" si="57"/>
        <v>0</v>
      </c>
      <c r="N912" s="112" t="str">
        <f t="shared" si="58"/>
        <v/>
      </c>
      <c r="O912" s="31"/>
      <c r="P912" s="33" t="str">
        <f t="shared" si="55"/>
        <v/>
      </c>
      <c r="R912" s="174" t="str">
        <f t="shared" si="56"/>
        <v/>
      </c>
    </row>
    <row r="913" spans="1:18" ht="24.75" customHeight="1" x14ac:dyDescent="0.2">
      <c r="A913" s="212"/>
      <c r="B913" s="213"/>
      <c r="C913" s="214"/>
      <c r="D913" s="88"/>
      <c r="E913" s="110"/>
      <c r="F913" s="28"/>
      <c r="G913" s="28"/>
      <c r="H913" s="22" t="str">
        <f>IF(G913="","",ROUNDDOWN('Lesné celky'!$C$2*G913,2))</f>
        <v/>
      </c>
      <c r="I913" s="28"/>
      <c r="J913" s="28"/>
      <c r="K913" s="28"/>
      <c r="L913" s="28"/>
      <c r="M913" s="24">
        <f t="shared" si="57"/>
        <v>0</v>
      </c>
      <c r="N913" s="112" t="str">
        <f t="shared" si="58"/>
        <v/>
      </c>
      <c r="O913" s="31"/>
      <c r="P913" s="33" t="str">
        <f t="shared" si="55"/>
        <v/>
      </c>
      <c r="R913" s="174" t="str">
        <f t="shared" si="56"/>
        <v/>
      </c>
    </row>
    <row r="914" spans="1:18" ht="24.75" customHeight="1" x14ac:dyDescent="0.2">
      <c r="A914" s="212"/>
      <c r="B914" s="213"/>
      <c r="C914" s="214"/>
      <c r="D914" s="88"/>
      <c r="E914" s="110"/>
      <c r="F914" s="28"/>
      <c r="G914" s="28"/>
      <c r="H914" s="22" t="str">
        <f>IF(G914="","",ROUNDDOWN('Lesné celky'!$C$2*G914,2))</f>
        <v/>
      </c>
      <c r="I914" s="28"/>
      <c r="J914" s="28"/>
      <c r="K914" s="28"/>
      <c r="L914" s="28"/>
      <c r="M914" s="24">
        <f t="shared" si="57"/>
        <v>0</v>
      </c>
      <c r="N914" s="112" t="str">
        <f t="shared" si="58"/>
        <v/>
      </c>
      <c r="O914" s="31"/>
      <c r="P914" s="33" t="str">
        <f t="shared" si="55"/>
        <v/>
      </c>
      <c r="R914" s="174" t="str">
        <f t="shared" si="56"/>
        <v/>
      </c>
    </row>
    <row r="915" spans="1:18" ht="24.75" customHeight="1" x14ac:dyDescent="0.2">
      <c r="A915" s="212"/>
      <c r="B915" s="213"/>
      <c r="C915" s="214"/>
      <c r="D915" s="88"/>
      <c r="E915" s="110"/>
      <c r="F915" s="28"/>
      <c r="G915" s="28"/>
      <c r="H915" s="22" t="str">
        <f>IF(G915="","",ROUNDDOWN('Lesné celky'!$C$2*G915,2))</f>
        <v/>
      </c>
      <c r="I915" s="28"/>
      <c r="J915" s="28"/>
      <c r="K915" s="28"/>
      <c r="L915" s="28"/>
      <c r="M915" s="24">
        <f t="shared" si="57"/>
        <v>0</v>
      </c>
      <c r="N915" s="112" t="str">
        <f t="shared" si="58"/>
        <v/>
      </c>
      <c r="O915" s="31"/>
      <c r="P915" s="33" t="str">
        <f t="shared" si="55"/>
        <v/>
      </c>
      <c r="R915" s="174" t="str">
        <f t="shared" si="56"/>
        <v/>
      </c>
    </row>
    <row r="916" spans="1:18" ht="24.75" customHeight="1" x14ac:dyDescent="0.2">
      <c r="A916" s="212"/>
      <c r="B916" s="213"/>
      <c r="C916" s="214"/>
      <c r="D916" s="88"/>
      <c r="E916" s="110"/>
      <c r="F916" s="28"/>
      <c r="G916" s="28"/>
      <c r="H916" s="22" t="str">
        <f>IF(G916="","",ROUNDDOWN('Lesné celky'!$C$2*G916,2))</f>
        <v/>
      </c>
      <c r="I916" s="28"/>
      <c r="J916" s="28"/>
      <c r="K916" s="28"/>
      <c r="L916" s="28"/>
      <c r="M916" s="24">
        <f t="shared" si="57"/>
        <v>0</v>
      </c>
      <c r="N916" s="112" t="str">
        <f t="shared" si="58"/>
        <v/>
      </c>
      <c r="O916" s="31"/>
      <c r="P916" s="33" t="str">
        <f t="shared" ref="P916:P979" si="59">IF(H916="","",H916-O916)</f>
        <v/>
      </c>
      <c r="R916" s="174" t="str">
        <f t="shared" ref="R916:R979" si="60">IF(AND(H916&lt;&gt;"",OR(E916="",D916="",A916="")),"nekorektne zadané údaje","")</f>
        <v/>
      </c>
    </row>
    <row r="917" spans="1:18" ht="24.75" customHeight="1" x14ac:dyDescent="0.2">
      <c r="A917" s="212"/>
      <c r="B917" s="213"/>
      <c r="C917" s="214"/>
      <c r="D917" s="88"/>
      <c r="E917" s="110"/>
      <c r="F917" s="28"/>
      <c r="G917" s="28"/>
      <c r="H917" s="22" t="str">
        <f>IF(G917="","",ROUNDDOWN('Lesné celky'!$C$2*G917,2))</f>
        <v/>
      </c>
      <c r="I917" s="28"/>
      <c r="J917" s="28"/>
      <c r="K917" s="28"/>
      <c r="L917" s="28"/>
      <c r="M917" s="24">
        <f t="shared" si="57"/>
        <v>0</v>
      </c>
      <c r="N917" s="112" t="str">
        <f t="shared" si="58"/>
        <v/>
      </c>
      <c r="O917" s="31"/>
      <c r="P917" s="33" t="str">
        <f t="shared" si="59"/>
        <v/>
      </c>
      <c r="R917" s="174" t="str">
        <f t="shared" si="60"/>
        <v/>
      </c>
    </row>
    <row r="918" spans="1:18" ht="24.75" customHeight="1" x14ac:dyDescent="0.2">
      <c r="A918" s="212"/>
      <c r="B918" s="213"/>
      <c r="C918" s="214"/>
      <c r="D918" s="88"/>
      <c r="E918" s="110"/>
      <c r="F918" s="28"/>
      <c r="G918" s="28"/>
      <c r="H918" s="22" t="str">
        <f>IF(G918="","",ROUNDDOWN('Lesné celky'!$C$2*G918,2))</f>
        <v/>
      </c>
      <c r="I918" s="28"/>
      <c r="J918" s="28"/>
      <c r="K918" s="28"/>
      <c r="L918" s="28"/>
      <c r="M918" s="24">
        <f t="shared" si="57"/>
        <v>0</v>
      </c>
      <c r="N918" s="112" t="str">
        <f t="shared" si="58"/>
        <v/>
      </c>
      <c r="O918" s="31"/>
      <c r="P918" s="33" t="str">
        <f t="shared" si="59"/>
        <v/>
      </c>
      <c r="R918" s="174" t="str">
        <f t="shared" si="60"/>
        <v/>
      </c>
    </row>
    <row r="919" spans="1:18" ht="24.75" customHeight="1" x14ac:dyDescent="0.2">
      <c r="A919" s="212"/>
      <c r="B919" s="213"/>
      <c r="C919" s="214"/>
      <c r="D919" s="88"/>
      <c r="E919" s="110"/>
      <c r="F919" s="28"/>
      <c r="G919" s="28"/>
      <c r="H919" s="22" t="str">
        <f>IF(G919="","",ROUNDDOWN('Lesné celky'!$C$2*G919,2))</f>
        <v/>
      </c>
      <c r="I919" s="28"/>
      <c r="J919" s="28"/>
      <c r="K919" s="28"/>
      <c r="L919" s="28"/>
      <c r="M919" s="24">
        <f t="shared" si="57"/>
        <v>0</v>
      </c>
      <c r="N919" s="112" t="str">
        <f t="shared" si="58"/>
        <v/>
      </c>
      <c r="O919" s="31"/>
      <c r="P919" s="33" t="str">
        <f t="shared" si="59"/>
        <v/>
      </c>
      <c r="R919" s="174" t="str">
        <f t="shared" si="60"/>
        <v/>
      </c>
    </row>
    <row r="920" spans="1:18" ht="24.75" customHeight="1" x14ac:dyDescent="0.2">
      <c r="A920" s="212"/>
      <c r="B920" s="213"/>
      <c r="C920" s="214"/>
      <c r="D920" s="88"/>
      <c r="E920" s="110"/>
      <c r="F920" s="28"/>
      <c r="G920" s="28"/>
      <c r="H920" s="22" t="str">
        <f>IF(G920="","",ROUNDDOWN('Lesné celky'!$C$2*G920,2))</f>
        <v/>
      </c>
      <c r="I920" s="28"/>
      <c r="J920" s="28"/>
      <c r="K920" s="28"/>
      <c r="L920" s="28"/>
      <c r="M920" s="24">
        <f t="shared" si="57"/>
        <v>0</v>
      </c>
      <c r="N920" s="112" t="str">
        <f t="shared" si="58"/>
        <v/>
      </c>
      <c r="O920" s="31"/>
      <c r="P920" s="33" t="str">
        <f t="shared" si="59"/>
        <v/>
      </c>
      <c r="R920" s="174" t="str">
        <f t="shared" si="60"/>
        <v/>
      </c>
    </row>
    <row r="921" spans="1:18" ht="24.75" customHeight="1" x14ac:dyDescent="0.2">
      <c r="A921" s="212"/>
      <c r="B921" s="213"/>
      <c r="C921" s="214"/>
      <c r="D921" s="88"/>
      <c r="E921" s="110"/>
      <c r="F921" s="28"/>
      <c r="G921" s="28"/>
      <c r="H921" s="22" t="str">
        <f>IF(G921="","",ROUNDDOWN('Lesné celky'!$C$2*G921,2))</f>
        <v/>
      </c>
      <c r="I921" s="28"/>
      <c r="J921" s="28"/>
      <c r="K921" s="28"/>
      <c r="L921" s="28"/>
      <c r="M921" s="24">
        <f t="shared" si="57"/>
        <v>0</v>
      </c>
      <c r="N921" s="112" t="str">
        <f t="shared" si="58"/>
        <v/>
      </c>
      <c r="O921" s="31"/>
      <c r="P921" s="33" t="str">
        <f t="shared" si="59"/>
        <v/>
      </c>
      <c r="R921" s="174" t="str">
        <f t="shared" si="60"/>
        <v/>
      </c>
    </row>
    <row r="922" spans="1:18" ht="24.75" customHeight="1" x14ac:dyDescent="0.2">
      <c r="A922" s="212"/>
      <c r="B922" s="213"/>
      <c r="C922" s="214"/>
      <c r="D922" s="88"/>
      <c r="E922" s="110"/>
      <c r="F922" s="28"/>
      <c r="G922" s="28"/>
      <c r="H922" s="22" t="str">
        <f>IF(G922="","",ROUNDDOWN('Lesné celky'!$C$2*G922,2))</f>
        <v/>
      </c>
      <c r="I922" s="28"/>
      <c r="J922" s="28"/>
      <c r="K922" s="28"/>
      <c r="L922" s="28"/>
      <c r="M922" s="24">
        <f t="shared" si="57"/>
        <v>0</v>
      </c>
      <c r="N922" s="112" t="str">
        <f t="shared" si="58"/>
        <v/>
      </c>
      <c r="O922" s="31"/>
      <c r="P922" s="33" t="str">
        <f t="shared" si="59"/>
        <v/>
      </c>
      <c r="R922" s="174" t="str">
        <f t="shared" si="60"/>
        <v/>
      </c>
    </row>
    <row r="923" spans="1:18" ht="24.75" customHeight="1" x14ac:dyDescent="0.2">
      <c r="A923" s="212"/>
      <c r="B923" s="213"/>
      <c r="C923" s="214"/>
      <c r="D923" s="88"/>
      <c r="E923" s="110"/>
      <c r="F923" s="28"/>
      <c r="G923" s="28"/>
      <c r="H923" s="22" t="str">
        <f>IF(G923="","",ROUNDDOWN('Lesné celky'!$C$2*G923,2))</f>
        <v/>
      </c>
      <c r="I923" s="28"/>
      <c r="J923" s="28"/>
      <c r="K923" s="28"/>
      <c r="L923" s="28"/>
      <c r="M923" s="24">
        <f t="shared" si="57"/>
        <v>0</v>
      </c>
      <c r="N923" s="112" t="str">
        <f t="shared" si="58"/>
        <v/>
      </c>
      <c r="O923" s="31"/>
      <c r="P923" s="33" t="str">
        <f t="shared" si="59"/>
        <v/>
      </c>
      <c r="R923" s="174" t="str">
        <f t="shared" si="60"/>
        <v/>
      </c>
    </row>
    <row r="924" spans="1:18" ht="24.75" customHeight="1" x14ac:dyDescent="0.2">
      <c r="A924" s="212"/>
      <c r="B924" s="213"/>
      <c r="C924" s="214"/>
      <c r="D924" s="88"/>
      <c r="E924" s="110"/>
      <c r="F924" s="28"/>
      <c r="G924" s="28"/>
      <c r="H924" s="22" t="str">
        <f>IF(G924="","",ROUNDDOWN('Lesné celky'!$C$2*G924,2))</f>
        <v/>
      </c>
      <c r="I924" s="28"/>
      <c r="J924" s="28"/>
      <c r="K924" s="28"/>
      <c r="L924" s="28"/>
      <c r="M924" s="24">
        <f t="shared" si="57"/>
        <v>0</v>
      </c>
      <c r="N924" s="112" t="str">
        <f t="shared" si="58"/>
        <v/>
      </c>
      <c r="O924" s="31"/>
      <c r="P924" s="33" t="str">
        <f t="shared" si="59"/>
        <v/>
      </c>
      <c r="R924" s="174" t="str">
        <f t="shared" si="60"/>
        <v/>
      </c>
    </row>
    <row r="925" spans="1:18" ht="24.75" customHeight="1" x14ac:dyDescent="0.2">
      <c r="A925" s="212"/>
      <c r="B925" s="213"/>
      <c r="C925" s="214"/>
      <c r="D925" s="88"/>
      <c r="E925" s="110"/>
      <c r="F925" s="28"/>
      <c r="G925" s="28"/>
      <c r="H925" s="22" t="str">
        <f>IF(G925="","",ROUNDDOWN('Lesné celky'!$C$2*G925,2))</f>
        <v/>
      </c>
      <c r="I925" s="28"/>
      <c r="J925" s="28"/>
      <c r="K925" s="28"/>
      <c r="L925" s="28"/>
      <c r="M925" s="24">
        <f t="shared" si="57"/>
        <v>0</v>
      </c>
      <c r="N925" s="112" t="str">
        <f t="shared" si="58"/>
        <v/>
      </c>
      <c r="O925" s="31"/>
      <c r="P925" s="33" t="str">
        <f t="shared" si="59"/>
        <v/>
      </c>
      <c r="R925" s="174" t="str">
        <f t="shared" si="60"/>
        <v/>
      </c>
    </row>
    <row r="926" spans="1:18" ht="24.75" customHeight="1" x14ac:dyDescent="0.2">
      <c r="A926" s="212"/>
      <c r="B926" s="213"/>
      <c r="C926" s="214"/>
      <c r="D926" s="88"/>
      <c r="E926" s="110"/>
      <c r="F926" s="28"/>
      <c r="G926" s="28"/>
      <c r="H926" s="22" t="str">
        <f>IF(G926="","",ROUNDDOWN('Lesné celky'!$C$2*G926,2))</f>
        <v/>
      </c>
      <c r="I926" s="28"/>
      <c r="J926" s="28"/>
      <c r="K926" s="28"/>
      <c r="L926" s="28"/>
      <c r="M926" s="24">
        <f t="shared" si="57"/>
        <v>0</v>
      </c>
      <c r="N926" s="112" t="str">
        <f t="shared" si="58"/>
        <v/>
      </c>
      <c r="O926" s="31"/>
      <c r="P926" s="33" t="str">
        <f t="shared" si="59"/>
        <v/>
      </c>
      <c r="R926" s="174" t="str">
        <f t="shared" si="60"/>
        <v/>
      </c>
    </row>
    <row r="927" spans="1:18" ht="24.75" customHeight="1" x14ac:dyDescent="0.2">
      <c r="A927" s="212"/>
      <c r="B927" s="213"/>
      <c r="C927" s="214"/>
      <c r="D927" s="88"/>
      <c r="E927" s="110"/>
      <c r="F927" s="28"/>
      <c r="G927" s="28"/>
      <c r="H927" s="22" t="str">
        <f>IF(G927="","",ROUNDDOWN('Lesné celky'!$C$2*G927,2))</f>
        <v/>
      </c>
      <c r="I927" s="28"/>
      <c r="J927" s="28"/>
      <c r="K927" s="28"/>
      <c r="L927" s="28"/>
      <c r="M927" s="24">
        <f t="shared" si="57"/>
        <v>0</v>
      </c>
      <c r="N927" s="112" t="str">
        <f t="shared" si="58"/>
        <v/>
      </c>
      <c r="O927" s="31"/>
      <c r="P927" s="33" t="str">
        <f t="shared" si="59"/>
        <v/>
      </c>
      <c r="R927" s="174" t="str">
        <f t="shared" si="60"/>
        <v/>
      </c>
    </row>
    <row r="928" spans="1:18" ht="24.75" customHeight="1" x14ac:dyDescent="0.2">
      <c r="A928" s="212"/>
      <c r="B928" s="213"/>
      <c r="C928" s="214"/>
      <c r="D928" s="88"/>
      <c r="E928" s="110"/>
      <c r="F928" s="28"/>
      <c r="G928" s="28"/>
      <c r="H928" s="22" t="str">
        <f>IF(G928="","",ROUNDDOWN('Lesné celky'!$C$2*G928,2))</f>
        <v/>
      </c>
      <c r="I928" s="28"/>
      <c r="J928" s="28"/>
      <c r="K928" s="28"/>
      <c r="L928" s="28"/>
      <c r="M928" s="24">
        <f t="shared" si="57"/>
        <v>0</v>
      </c>
      <c r="N928" s="112" t="str">
        <f t="shared" si="58"/>
        <v/>
      </c>
      <c r="O928" s="31"/>
      <c r="P928" s="33" t="str">
        <f t="shared" si="59"/>
        <v/>
      </c>
      <c r="R928" s="174" t="str">
        <f t="shared" si="60"/>
        <v/>
      </c>
    </row>
    <row r="929" spans="1:18" ht="24.75" customHeight="1" x14ac:dyDescent="0.2">
      <c r="A929" s="212"/>
      <c r="B929" s="213"/>
      <c r="C929" s="214"/>
      <c r="D929" s="88"/>
      <c r="E929" s="110"/>
      <c r="F929" s="28"/>
      <c r="G929" s="28"/>
      <c r="H929" s="22" t="str">
        <f>IF(G929="","",ROUNDDOWN('Lesné celky'!$C$2*G929,2))</f>
        <v/>
      </c>
      <c r="I929" s="28"/>
      <c r="J929" s="28"/>
      <c r="K929" s="28"/>
      <c r="L929" s="28"/>
      <c r="M929" s="24">
        <f t="shared" si="57"/>
        <v>0</v>
      </c>
      <c r="N929" s="112" t="str">
        <f t="shared" si="58"/>
        <v/>
      </c>
      <c r="O929" s="31"/>
      <c r="P929" s="33" t="str">
        <f t="shared" si="59"/>
        <v/>
      </c>
      <c r="R929" s="174" t="str">
        <f t="shared" si="60"/>
        <v/>
      </c>
    </row>
    <row r="930" spans="1:18" ht="24.75" customHeight="1" x14ac:dyDescent="0.2">
      <c r="A930" s="212"/>
      <c r="B930" s="213"/>
      <c r="C930" s="214"/>
      <c r="D930" s="88"/>
      <c r="E930" s="110"/>
      <c r="F930" s="28"/>
      <c r="G930" s="28"/>
      <c r="H930" s="22" t="str">
        <f>IF(G930="","",ROUNDDOWN('Lesné celky'!$C$2*G930,2))</f>
        <v/>
      </c>
      <c r="I930" s="28"/>
      <c r="J930" s="28"/>
      <c r="K930" s="28"/>
      <c r="L930" s="28"/>
      <c r="M930" s="24">
        <f t="shared" si="57"/>
        <v>0</v>
      </c>
      <c r="N930" s="112" t="str">
        <f t="shared" si="58"/>
        <v/>
      </c>
      <c r="O930" s="31"/>
      <c r="P930" s="33" t="str">
        <f t="shared" si="59"/>
        <v/>
      </c>
      <c r="R930" s="174" t="str">
        <f t="shared" si="60"/>
        <v/>
      </c>
    </row>
    <row r="931" spans="1:18" ht="24.75" customHeight="1" x14ac:dyDescent="0.2">
      <c r="A931" s="212"/>
      <c r="B931" s="213"/>
      <c r="C931" s="214"/>
      <c r="D931" s="88"/>
      <c r="E931" s="110"/>
      <c r="F931" s="28"/>
      <c r="G931" s="28"/>
      <c r="H931" s="22" t="str">
        <f>IF(G931="","",ROUNDDOWN('Lesné celky'!$C$2*G931,2))</f>
        <v/>
      </c>
      <c r="I931" s="28"/>
      <c r="J931" s="28"/>
      <c r="K931" s="28"/>
      <c r="L931" s="28"/>
      <c r="M931" s="24">
        <f t="shared" si="57"/>
        <v>0</v>
      </c>
      <c r="N931" s="112" t="str">
        <f t="shared" si="58"/>
        <v/>
      </c>
      <c r="O931" s="31"/>
      <c r="P931" s="33" t="str">
        <f t="shared" si="59"/>
        <v/>
      </c>
      <c r="R931" s="174" t="str">
        <f t="shared" si="60"/>
        <v/>
      </c>
    </row>
    <row r="932" spans="1:18" ht="24.75" customHeight="1" x14ac:dyDescent="0.2">
      <c r="A932" s="212"/>
      <c r="B932" s="213"/>
      <c r="C932" s="214"/>
      <c r="D932" s="88"/>
      <c r="E932" s="110"/>
      <c r="F932" s="28"/>
      <c r="G932" s="28"/>
      <c r="H932" s="22" t="str">
        <f>IF(G932="","",ROUNDDOWN('Lesné celky'!$C$2*G932,2))</f>
        <v/>
      </c>
      <c r="I932" s="28"/>
      <c r="J932" s="28"/>
      <c r="K932" s="28"/>
      <c r="L932" s="28"/>
      <c r="M932" s="24">
        <f t="shared" si="57"/>
        <v>0</v>
      </c>
      <c r="N932" s="112" t="str">
        <f t="shared" si="58"/>
        <v/>
      </c>
      <c r="O932" s="31"/>
      <c r="P932" s="33" t="str">
        <f t="shared" si="59"/>
        <v/>
      </c>
      <c r="R932" s="174" t="str">
        <f t="shared" si="60"/>
        <v/>
      </c>
    </row>
    <row r="933" spans="1:18" ht="24.75" customHeight="1" x14ac:dyDescent="0.2">
      <c r="A933" s="212"/>
      <c r="B933" s="213"/>
      <c r="C933" s="214"/>
      <c r="D933" s="88"/>
      <c r="E933" s="110"/>
      <c r="F933" s="28"/>
      <c r="G933" s="28"/>
      <c r="H933" s="22" t="str">
        <f>IF(G933="","",ROUNDDOWN('Lesné celky'!$C$2*G933,2))</f>
        <v/>
      </c>
      <c r="I933" s="28"/>
      <c r="J933" s="28"/>
      <c r="K933" s="28"/>
      <c r="L933" s="28"/>
      <c r="M933" s="24">
        <f t="shared" si="57"/>
        <v>0</v>
      </c>
      <c r="N933" s="112" t="str">
        <f t="shared" si="58"/>
        <v/>
      </c>
      <c r="O933" s="31"/>
      <c r="P933" s="33" t="str">
        <f t="shared" si="59"/>
        <v/>
      </c>
      <c r="R933" s="174" t="str">
        <f t="shared" si="60"/>
        <v/>
      </c>
    </row>
    <row r="934" spans="1:18" ht="24.75" customHeight="1" x14ac:dyDescent="0.2">
      <c r="A934" s="212"/>
      <c r="B934" s="213"/>
      <c r="C934" s="214"/>
      <c r="D934" s="88"/>
      <c r="E934" s="110"/>
      <c r="F934" s="28"/>
      <c r="G934" s="28"/>
      <c r="H934" s="22" t="str">
        <f>IF(G934="","",ROUNDDOWN('Lesné celky'!$C$2*G934,2))</f>
        <v/>
      </c>
      <c r="I934" s="28"/>
      <c r="J934" s="28"/>
      <c r="K934" s="28"/>
      <c r="L934" s="28"/>
      <c r="M934" s="24">
        <f t="shared" si="57"/>
        <v>0</v>
      </c>
      <c r="N934" s="112" t="str">
        <f t="shared" si="58"/>
        <v/>
      </c>
      <c r="O934" s="31"/>
      <c r="P934" s="33" t="str">
        <f t="shared" si="59"/>
        <v/>
      </c>
      <c r="R934" s="174" t="str">
        <f t="shared" si="60"/>
        <v/>
      </c>
    </row>
    <row r="935" spans="1:18" ht="24.75" customHeight="1" x14ac:dyDescent="0.2">
      <c r="A935" s="212"/>
      <c r="B935" s="213"/>
      <c r="C935" s="214"/>
      <c r="D935" s="88"/>
      <c r="E935" s="110"/>
      <c r="F935" s="28"/>
      <c r="G935" s="28"/>
      <c r="H935" s="22" t="str">
        <f>IF(G935="","",ROUNDDOWN('Lesné celky'!$C$2*G935,2))</f>
        <v/>
      </c>
      <c r="I935" s="28"/>
      <c r="J935" s="28"/>
      <c r="K935" s="28"/>
      <c r="L935" s="28"/>
      <c r="M935" s="24">
        <f t="shared" si="57"/>
        <v>0</v>
      </c>
      <c r="N935" s="112" t="str">
        <f t="shared" si="58"/>
        <v/>
      </c>
      <c r="O935" s="31"/>
      <c r="P935" s="33" t="str">
        <f t="shared" si="59"/>
        <v/>
      </c>
      <c r="R935" s="174" t="str">
        <f t="shared" si="60"/>
        <v/>
      </c>
    </row>
    <row r="936" spans="1:18" ht="24.75" customHeight="1" x14ac:dyDescent="0.2">
      <c r="A936" s="212"/>
      <c r="B936" s="213"/>
      <c r="C936" s="214"/>
      <c r="D936" s="88"/>
      <c r="E936" s="110"/>
      <c r="F936" s="28"/>
      <c r="G936" s="28"/>
      <c r="H936" s="22" t="str">
        <f>IF(G936="","",ROUNDDOWN('Lesné celky'!$C$2*G936,2))</f>
        <v/>
      </c>
      <c r="I936" s="28"/>
      <c r="J936" s="28"/>
      <c r="K936" s="28"/>
      <c r="L936" s="28"/>
      <c r="M936" s="24">
        <f t="shared" si="57"/>
        <v>0</v>
      </c>
      <c r="N936" s="112" t="str">
        <f t="shared" si="58"/>
        <v/>
      </c>
      <c r="O936" s="31"/>
      <c r="P936" s="33" t="str">
        <f t="shared" si="59"/>
        <v/>
      </c>
      <c r="R936" s="174" t="str">
        <f t="shared" si="60"/>
        <v/>
      </c>
    </row>
    <row r="937" spans="1:18" ht="24.75" customHeight="1" x14ac:dyDescent="0.2">
      <c r="A937" s="212"/>
      <c r="B937" s="213"/>
      <c r="C937" s="214"/>
      <c r="D937" s="88"/>
      <c r="E937" s="110"/>
      <c r="F937" s="28"/>
      <c r="G937" s="28"/>
      <c r="H937" s="22" t="str">
        <f>IF(G937="","",ROUNDDOWN('Lesné celky'!$C$2*G937,2))</f>
        <v/>
      </c>
      <c r="I937" s="28"/>
      <c r="J937" s="28"/>
      <c r="K937" s="28"/>
      <c r="L937" s="28"/>
      <c r="M937" s="24">
        <f t="shared" si="57"/>
        <v>0</v>
      </c>
      <c r="N937" s="112" t="str">
        <f t="shared" si="58"/>
        <v/>
      </c>
      <c r="O937" s="31"/>
      <c r="P937" s="33" t="str">
        <f t="shared" si="59"/>
        <v/>
      </c>
      <c r="R937" s="174" t="str">
        <f t="shared" si="60"/>
        <v/>
      </c>
    </row>
    <row r="938" spans="1:18" ht="24.75" customHeight="1" x14ac:dyDescent="0.2">
      <c r="A938" s="212"/>
      <c r="B938" s="213"/>
      <c r="C938" s="214"/>
      <c r="D938" s="88"/>
      <c r="E938" s="110"/>
      <c r="F938" s="28"/>
      <c r="G938" s="28"/>
      <c r="H938" s="22" t="str">
        <f>IF(G938="","",ROUNDDOWN('Lesné celky'!$C$2*G938,2))</f>
        <v/>
      </c>
      <c r="I938" s="28"/>
      <c r="J938" s="28"/>
      <c r="K938" s="28"/>
      <c r="L938" s="28"/>
      <c r="M938" s="24">
        <f t="shared" si="57"/>
        <v>0</v>
      </c>
      <c r="N938" s="112" t="str">
        <f t="shared" si="58"/>
        <v/>
      </c>
      <c r="O938" s="31"/>
      <c r="P938" s="33" t="str">
        <f t="shared" si="59"/>
        <v/>
      </c>
      <c r="R938" s="174" t="str">
        <f t="shared" si="60"/>
        <v/>
      </c>
    </row>
    <row r="939" spans="1:18" ht="24.75" customHeight="1" x14ac:dyDescent="0.2">
      <c r="A939" s="212"/>
      <c r="B939" s="213"/>
      <c r="C939" s="214"/>
      <c r="D939" s="88"/>
      <c r="E939" s="110"/>
      <c r="F939" s="28"/>
      <c r="G939" s="28"/>
      <c r="H939" s="22" t="str">
        <f>IF(G939="","",ROUNDDOWN('Lesné celky'!$C$2*G939,2))</f>
        <v/>
      </c>
      <c r="I939" s="28"/>
      <c r="J939" s="28"/>
      <c r="K939" s="28"/>
      <c r="L939" s="28"/>
      <c r="M939" s="24">
        <f t="shared" si="57"/>
        <v>0</v>
      </c>
      <c r="N939" s="112" t="str">
        <f t="shared" si="58"/>
        <v/>
      </c>
      <c r="O939" s="31"/>
      <c r="P939" s="33" t="str">
        <f t="shared" si="59"/>
        <v/>
      </c>
      <c r="R939" s="174" t="str">
        <f t="shared" si="60"/>
        <v/>
      </c>
    </row>
    <row r="940" spans="1:18" ht="24.75" customHeight="1" x14ac:dyDescent="0.2">
      <c r="A940" s="212"/>
      <c r="B940" s="213"/>
      <c r="C940" s="214"/>
      <c r="D940" s="88"/>
      <c r="E940" s="110"/>
      <c r="F940" s="28"/>
      <c r="G940" s="28"/>
      <c r="H940" s="22" t="str">
        <f>IF(G940="","",ROUNDDOWN('Lesné celky'!$C$2*G940,2))</f>
        <v/>
      </c>
      <c r="I940" s="28"/>
      <c r="J940" s="28"/>
      <c r="K940" s="28"/>
      <c r="L940" s="28"/>
      <c r="M940" s="24">
        <f t="shared" si="57"/>
        <v>0</v>
      </c>
      <c r="N940" s="112" t="str">
        <f t="shared" si="58"/>
        <v/>
      </c>
      <c r="O940" s="31"/>
      <c r="P940" s="33" t="str">
        <f t="shared" si="59"/>
        <v/>
      </c>
      <c r="R940" s="174" t="str">
        <f t="shared" si="60"/>
        <v/>
      </c>
    </row>
    <row r="941" spans="1:18" ht="24.75" customHeight="1" x14ac:dyDescent="0.2">
      <c r="A941" s="212"/>
      <c r="B941" s="213"/>
      <c r="C941" s="214"/>
      <c r="D941" s="88"/>
      <c r="E941" s="110"/>
      <c r="F941" s="28"/>
      <c r="G941" s="28"/>
      <c r="H941" s="22" t="str">
        <f>IF(G941="","",ROUNDDOWN('Lesné celky'!$C$2*G941,2))</f>
        <v/>
      </c>
      <c r="I941" s="28"/>
      <c r="J941" s="28"/>
      <c r="K941" s="28"/>
      <c r="L941" s="28"/>
      <c r="M941" s="24">
        <f t="shared" si="57"/>
        <v>0</v>
      </c>
      <c r="N941" s="112" t="str">
        <f t="shared" si="58"/>
        <v/>
      </c>
      <c r="O941" s="31"/>
      <c r="P941" s="33" t="str">
        <f t="shared" si="59"/>
        <v/>
      </c>
      <c r="R941" s="174" t="str">
        <f t="shared" si="60"/>
        <v/>
      </c>
    </row>
    <row r="942" spans="1:18" ht="24.75" customHeight="1" x14ac:dyDescent="0.2">
      <c r="A942" s="212"/>
      <c r="B942" s="213"/>
      <c r="C942" s="214"/>
      <c r="D942" s="88"/>
      <c r="E942" s="110"/>
      <c r="F942" s="28"/>
      <c r="G942" s="28"/>
      <c r="H942" s="22" t="str">
        <f>IF(G942="","",ROUNDDOWN('Lesné celky'!$C$2*G942,2))</f>
        <v/>
      </c>
      <c r="I942" s="28"/>
      <c r="J942" s="28"/>
      <c r="K942" s="28"/>
      <c r="L942" s="28"/>
      <c r="M942" s="24">
        <f t="shared" si="57"/>
        <v>0</v>
      </c>
      <c r="N942" s="112" t="str">
        <f t="shared" si="58"/>
        <v/>
      </c>
      <c r="O942" s="31"/>
      <c r="P942" s="33" t="str">
        <f t="shared" si="59"/>
        <v/>
      </c>
      <c r="R942" s="174" t="str">
        <f t="shared" si="60"/>
        <v/>
      </c>
    </row>
    <row r="943" spans="1:18" ht="24.75" customHeight="1" x14ac:dyDescent="0.2">
      <c r="A943" s="212"/>
      <c r="B943" s="213"/>
      <c r="C943" s="214"/>
      <c r="D943" s="88"/>
      <c r="E943" s="110"/>
      <c r="F943" s="28"/>
      <c r="G943" s="28"/>
      <c r="H943" s="22" t="str">
        <f>IF(G943="","",ROUNDDOWN('Lesné celky'!$C$2*G943,2))</f>
        <v/>
      </c>
      <c r="I943" s="28"/>
      <c r="J943" s="28"/>
      <c r="K943" s="28"/>
      <c r="L943" s="28"/>
      <c r="M943" s="24">
        <f t="shared" si="57"/>
        <v>0</v>
      </c>
      <c r="N943" s="112" t="str">
        <f t="shared" si="58"/>
        <v/>
      </c>
      <c r="O943" s="31"/>
      <c r="P943" s="33" t="str">
        <f t="shared" si="59"/>
        <v/>
      </c>
      <c r="R943" s="174" t="str">
        <f t="shared" si="60"/>
        <v/>
      </c>
    </row>
    <row r="944" spans="1:18" ht="24.75" customHeight="1" x14ac:dyDescent="0.2">
      <c r="A944" s="212"/>
      <c r="B944" s="213"/>
      <c r="C944" s="214"/>
      <c r="D944" s="88"/>
      <c r="E944" s="110"/>
      <c r="F944" s="28"/>
      <c r="G944" s="28"/>
      <c r="H944" s="22" t="str">
        <f>IF(G944="","",ROUNDDOWN('Lesné celky'!$C$2*G944,2))</f>
        <v/>
      </c>
      <c r="I944" s="28"/>
      <c r="J944" s="28"/>
      <c r="K944" s="28"/>
      <c r="L944" s="28"/>
      <c r="M944" s="24">
        <f t="shared" si="57"/>
        <v>0</v>
      </c>
      <c r="N944" s="112" t="str">
        <f t="shared" si="58"/>
        <v/>
      </c>
      <c r="O944" s="31"/>
      <c r="P944" s="33" t="str">
        <f t="shared" si="59"/>
        <v/>
      </c>
      <c r="R944" s="174" t="str">
        <f t="shared" si="60"/>
        <v/>
      </c>
    </row>
    <row r="945" spans="1:18" ht="24.75" customHeight="1" x14ac:dyDescent="0.2">
      <c r="A945" s="212"/>
      <c r="B945" s="213"/>
      <c r="C945" s="214"/>
      <c r="D945" s="88"/>
      <c r="E945" s="110"/>
      <c r="F945" s="28"/>
      <c r="G945" s="28"/>
      <c r="H945" s="22" t="str">
        <f>IF(G945="","",ROUNDDOWN('Lesné celky'!$C$2*G945,2))</f>
        <v/>
      </c>
      <c r="I945" s="28"/>
      <c r="J945" s="28"/>
      <c r="K945" s="28"/>
      <c r="L945" s="28"/>
      <c r="M945" s="24">
        <f t="shared" si="57"/>
        <v>0</v>
      </c>
      <c r="N945" s="112" t="str">
        <f t="shared" si="58"/>
        <v/>
      </c>
      <c r="O945" s="31"/>
      <c r="P945" s="33" t="str">
        <f t="shared" si="59"/>
        <v/>
      </c>
      <c r="R945" s="174" t="str">
        <f t="shared" si="60"/>
        <v/>
      </c>
    </row>
    <row r="946" spans="1:18" ht="24.75" customHeight="1" x14ac:dyDescent="0.2">
      <c r="A946" s="212"/>
      <c r="B946" s="213"/>
      <c r="C946" s="214"/>
      <c r="D946" s="88"/>
      <c r="E946" s="110"/>
      <c r="F946" s="28"/>
      <c r="G946" s="28"/>
      <c r="H946" s="22" t="str">
        <f>IF(G946="","",ROUNDDOWN('Lesné celky'!$C$2*G946,2))</f>
        <v/>
      </c>
      <c r="I946" s="28"/>
      <c r="J946" s="28"/>
      <c r="K946" s="28"/>
      <c r="L946" s="28"/>
      <c r="M946" s="24">
        <f t="shared" si="57"/>
        <v>0</v>
      </c>
      <c r="N946" s="112" t="str">
        <f t="shared" si="58"/>
        <v/>
      </c>
      <c r="O946" s="31"/>
      <c r="P946" s="33" t="str">
        <f t="shared" si="59"/>
        <v/>
      </c>
      <c r="R946" s="174" t="str">
        <f t="shared" si="60"/>
        <v/>
      </c>
    </row>
    <row r="947" spans="1:18" ht="24.75" customHeight="1" x14ac:dyDescent="0.2">
      <c r="A947" s="212"/>
      <c r="B947" s="213"/>
      <c r="C947" s="214"/>
      <c r="D947" s="88"/>
      <c r="E947" s="110"/>
      <c r="F947" s="28"/>
      <c r="G947" s="28"/>
      <c r="H947" s="22" t="str">
        <f>IF(G947="","",ROUNDDOWN('Lesné celky'!$C$2*G947,2))</f>
        <v/>
      </c>
      <c r="I947" s="28"/>
      <c r="J947" s="28"/>
      <c r="K947" s="28"/>
      <c r="L947" s="28"/>
      <c r="M947" s="24">
        <f t="shared" si="57"/>
        <v>0</v>
      </c>
      <c r="N947" s="112" t="str">
        <f t="shared" si="58"/>
        <v/>
      </c>
      <c r="O947" s="31"/>
      <c r="P947" s="33" t="str">
        <f t="shared" si="59"/>
        <v/>
      </c>
      <c r="R947" s="174" t="str">
        <f t="shared" si="60"/>
        <v/>
      </c>
    </row>
    <row r="948" spans="1:18" ht="24.75" customHeight="1" x14ac:dyDescent="0.2">
      <c r="A948" s="212"/>
      <c r="B948" s="213"/>
      <c r="C948" s="214"/>
      <c r="D948" s="88"/>
      <c r="E948" s="110"/>
      <c r="F948" s="28"/>
      <c r="G948" s="28"/>
      <c r="H948" s="22" t="str">
        <f>IF(G948="","",ROUNDDOWN('Lesné celky'!$C$2*G948,2))</f>
        <v/>
      </c>
      <c r="I948" s="28"/>
      <c r="J948" s="28"/>
      <c r="K948" s="28"/>
      <c r="L948" s="28"/>
      <c r="M948" s="24">
        <f t="shared" si="57"/>
        <v>0</v>
      </c>
      <c r="N948" s="112" t="str">
        <f t="shared" si="58"/>
        <v/>
      </c>
      <c r="O948" s="31"/>
      <c r="P948" s="33" t="str">
        <f t="shared" si="59"/>
        <v/>
      </c>
      <c r="R948" s="174" t="str">
        <f t="shared" si="60"/>
        <v/>
      </c>
    </row>
    <row r="949" spans="1:18" ht="24.75" customHeight="1" x14ac:dyDescent="0.2">
      <c r="A949" s="212"/>
      <c r="B949" s="213"/>
      <c r="C949" s="214"/>
      <c r="D949" s="88"/>
      <c r="E949" s="110"/>
      <c r="F949" s="28"/>
      <c r="G949" s="28"/>
      <c r="H949" s="22" t="str">
        <f>IF(G949="","",ROUNDDOWN('Lesné celky'!$C$2*G949,2))</f>
        <v/>
      </c>
      <c r="I949" s="28"/>
      <c r="J949" s="28"/>
      <c r="K949" s="28"/>
      <c r="L949" s="28"/>
      <c r="M949" s="24">
        <f t="shared" si="57"/>
        <v>0</v>
      </c>
      <c r="N949" s="112" t="str">
        <f t="shared" si="58"/>
        <v/>
      </c>
      <c r="O949" s="31"/>
      <c r="P949" s="33" t="str">
        <f t="shared" si="59"/>
        <v/>
      </c>
      <c r="R949" s="174" t="str">
        <f t="shared" si="60"/>
        <v/>
      </c>
    </row>
    <row r="950" spans="1:18" ht="24.75" customHeight="1" x14ac:dyDescent="0.2">
      <c r="A950" s="212"/>
      <c r="B950" s="213"/>
      <c r="C950" s="214"/>
      <c r="D950" s="88"/>
      <c r="E950" s="110"/>
      <c r="F950" s="28"/>
      <c r="G950" s="28"/>
      <c r="H950" s="22" t="str">
        <f>IF(G950="","",ROUNDDOWN('Lesné celky'!$C$2*G950,2))</f>
        <v/>
      </c>
      <c r="I950" s="28"/>
      <c r="J950" s="28"/>
      <c r="K950" s="28"/>
      <c r="L950" s="28"/>
      <c r="M950" s="24">
        <f t="shared" si="57"/>
        <v>0</v>
      </c>
      <c r="N950" s="112" t="str">
        <f t="shared" si="58"/>
        <v/>
      </c>
      <c r="O950" s="31"/>
      <c r="P950" s="33" t="str">
        <f t="shared" si="59"/>
        <v/>
      </c>
      <c r="R950" s="174" t="str">
        <f t="shared" si="60"/>
        <v/>
      </c>
    </row>
    <row r="951" spans="1:18" ht="24.75" customHeight="1" x14ac:dyDescent="0.2">
      <c r="A951" s="212"/>
      <c r="B951" s="213"/>
      <c r="C951" s="214"/>
      <c r="D951" s="88"/>
      <c r="E951" s="110"/>
      <c r="F951" s="28"/>
      <c r="G951" s="28"/>
      <c r="H951" s="22" t="str">
        <f>IF(G951="","",ROUNDDOWN('Lesné celky'!$C$2*G951,2))</f>
        <v/>
      </c>
      <c r="I951" s="28"/>
      <c r="J951" s="28"/>
      <c r="K951" s="28"/>
      <c r="L951" s="28"/>
      <c r="M951" s="24">
        <f t="shared" si="57"/>
        <v>0</v>
      </c>
      <c r="N951" s="112" t="str">
        <f t="shared" si="58"/>
        <v/>
      </c>
      <c r="O951" s="31"/>
      <c r="P951" s="33" t="str">
        <f t="shared" si="59"/>
        <v/>
      </c>
      <c r="R951" s="174" t="str">
        <f t="shared" si="60"/>
        <v/>
      </c>
    </row>
    <row r="952" spans="1:18" ht="24.75" customHeight="1" x14ac:dyDescent="0.2">
      <c r="A952" s="212"/>
      <c r="B952" s="213"/>
      <c r="C952" s="214"/>
      <c r="D952" s="88"/>
      <c r="E952" s="110"/>
      <c r="F952" s="28"/>
      <c r="G952" s="28"/>
      <c r="H952" s="22" t="str">
        <f>IF(G952="","",ROUNDDOWN('Lesné celky'!$C$2*G952,2))</f>
        <v/>
      </c>
      <c r="I952" s="28"/>
      <c r="J952" s="28"/>
      <c r="K952" s="28"/>
      <c r="L952" s="28"/>
      <c r="M952" s="24">
        <f t="shared" si="57"/>
        <v>0</v>
      </c>
      <c r="N952" s="112" t="str">
        <f t="shared" si="58"/>
        <v/>
      </c>
      <c r="O952" s="31"/>
      <c r="P952" s="33" t="str">
        <f t="shared" si="59"/>
        <v/>
      </c>
      <c r="R952" s="174" t="str">
        <f t="shared" si="60"/>
        <v/>
      </c>
    </row>
    <row r="953" spans="1:18" ht="24.75" customHeight="1" x14ac:dyDescent="0.2">
      <c r="A953" s="212"/>
      <c r="B953" s="213"/>
      <c r="C953" s="214"/>
      <c r="D953" s="88"/>
      <c r="E953" s="110"/>
      <c r="F953" s="28"/>
      <c r="G953" s="28"/>
      <c r="H953" s="22" t="str">
        <f>IF(G953="","",ROUNDDOWN('Lesné celky'!$C$2*G953,2))</f>
        <v/>
      </c>
      <c r="I953" s="28"/>
      <c r="J953" s="28"/>
      <c r="K953" s="28"/>
      <c r="L953" s="28"/>
      <c r="M953" s="24">
        <f t="shared" si="57"/>
        <v>0</v>
      </c>
      <c r="N953" s="112" t="str">
        <f t="shared" si="58"/>
        <v/>
      </c>
      <c r="O953" s="31"/>
      <c r="P953" s="33" t="str">
        <f t="shared" si="59"/>
        <v/>
      </c>
      <c r="R953" s="174" t="str">
        <f t="shared" si="60"/>
        <v/>
      </c>
    </row>
    <row r="954" spans="1:18" ht="24.75" customHeight="1" x14ac:dyDescent="0.2">
      <c r="A954" s="212"/>
      <c r="B954" s="213"/>
      <c r="C954" s="214"/>
      <c r="D954" s="88"/>
      <c r="E954" s="110"/>
      <c r="F954" s="28"/>
      <c r="G954" s="28"/>
      <c r="H954" s="22" t="str">
        <f>IF(G954="","",ROUNDDOWN('Lesné celky'!$C$2*G954,2))</f>
        <v/>
      </c>
      <c r="I954" s="28"/>
      <c r="J954" s="28"/>
      <c r="K954" s="28"/>
      <c r="L954" s="28"/>
      <c r="M954" s="24">
        <f t="shared" si="57"/>
        <v>0</v>
      </c>
      <c r="N954" s="112" t="str">
        <f t="shared" si="58"/>
        <v/>
      </c>
      <c r="O954" s="31"/>
      <c r="P954" s="33" t="str">
        <f t="shared" si="59"/>
        <v/>
      </c>
      <c r="R954" s="174" t="str">
        <f t="shared" si="60"/>
        <v/>
      </c>
    </row>
    <row r="955" spans="1:18" ht="24.75" customHeight="1" x14ac:dyDescent="0.2">
      <c r="A955" s="212"/>
      <c r="B955" s="213"/>
      <c r="C955" s="214"/>
      <c r="D955" s="88"/>
      <c r="E955" s="110"/>
      <c r="F955" s="28"/>
      <c r="G955" s="28"/>
      <c r="H955" s="22" t="str">
        <f>IF(G955="","",ROUNDDOWN('Lesné celky'!$C$2*G955,2))</f>
        <v/>
      </c>
      <c r="I955" s="28"/>
      <c r="J955" s="28"/>
      <c r="K955" s="28"/>
      <c r="L955" s="28"/>
      <c r="M955" s="24">
        <f t="shared" si="57"/>
        <v>0</v>
      </c>
      <c r="N955" s="112" t="str">
        <f t="shared" si="58"/>
        <v/>
      </c>
      <c r="O955" s="31"/>
      <c r="P955" s="33" t="str">
        <f t="shared" si="59"/>
        <v/>
      </c>
      <c r="R955" s="174" t="str">
        <f t="shared" si="60"/>
        <v/>
      </c>
    </row>
    <row r="956" spans="1:18" ht="24.75" customHeight="1" x14ac:dyDescent="0.2">
      <c r="A956" s="212"/>
      <c r="B956" s="213"/>
      <c r="C956" s="214"/>
      <c r="D956" s="88"/>
      <c r="E956" s="110"/>
      <c r="F956" s="28"/>
      <c r="G956" s="28"/>
      <c r="H956" s="22" t="str">
        <f>IF(G956="","",ROUNDDOWN('Lesné celky'!$C$2*G956,2))</f>
        <v/>
      </c>
      <c r="I956" s="28"/>
      <c r="J956" s="28"/>
      <c r="K956" s="28"/>
      <c r="L956" s="28"/>
      <c r="M956" s="24">
        <f t="shared" si="57"/>
        <v>0</v>
      </c>
      <c r="N956" s="112" t="str">
        <f t="shared" si="58"/>
        <v/>
      </c>
      <c r="O956" s="31"/>
      <c r="P956" s="33" t="str">
        <f t="shared" si="59"/>
        <v/>
      </c>
      <c r="R956" s="174" t="str">
        <f t="shared" si="60"/>
        <v/>
      </c>
    </row>
    <row r="957" spans="1:18" ht="24.75" customHeight="1" x14ac:dyDescent="0.2">
      <c r="A957" s="212"/>
      <c r="B957" s="213"/>
      <c r="C957" s="214"/>
      <c r="D957" s="88"/>
      <c r="E957" s="110"/>
      <c r="F957" s="28"/>
      <c r="G957" s="28"/>
      <c r="H957" s="22" t="str">
        <f>IF(G957="","",ROUNDDOWN('Lesné celky'!$C$2*G957,2))</f>
        <v/>
      </c>
      <c r="I957" s="28"/>
      <c r="J957" s="28"/>
      <c r="K957" s="28"/>
      <c r="L957" s="28"/>
      <c r="M957" s="24">
        <f t="shared" si="57"/>
        <v>0</v>
      </c>
      <c r="N957" s="112" t="str">
        <f t="shared" si="58"/>
        <v/>
      </c>
      <c r="O957" s="31"/>
      <c r="P957" s="33" t="str">
        <f t="shared" si="59"/>
        <v/>
      </c>
      <c r="R957" s="174" t="str">
        <f t="shared" si="60"/>
        <v/>
      </c>
    </row>
    <row r="958" spans="1:18" ht="24.75" customHeight="1" x14ac:dyDescent="0.2">
      <c r="A958" s="212"/>
      <c r="B958" s="213"/>
      <c r="C958" s="214"/>
      <c r="D958" s="88"/>
      <c r="E958" s="110"/>
      <c r="F958" s="28"/>
      <c r="G958" s="28"/>
      <c r="H958" s="22" t="str">
        <f>IF(G958="","",ROUNDDOWN('Lesné celky'!$C$2*G958,2))</f>
        <v/>
      </c>
      <c r="I958" s="28"/>
      <c r="J958" s="28"/>
      <c r="K958" s="28"/>
      <c r="L958" s="28"/>
      <c r="M958" s="24">
        <f t="shared" si="57"/>
        <v>0</v>
      </c>
      <c r="N958" s="112" t="str">
        <f t="shared" si="58"/>
        <v/>
      </c>
      <c r="O958" s="31"/>
      <c r="P958" s="33" t="str">
        <f t="shared" si="59"/>
        <v/>
      </c>
      <c r="R958" s="174" t="str">
        <f t="shared" si="60"/>
        <v/>
      </c>
    </row>
    <row r="959" spans="1:18" ht="24.75" customHeight="1" x14ac:dyDescent="0.2">
      <c r="A959" s="212"/>
      <c r="B959" s="213"/>
      <c r="C959" s="214"/>
      <c r="D959" s="88"/>
      <c r="E959" s="110"/>
      <c r="F959" s="28"/>
      <c r="G959" s="28"/>
      <c r="H959" s="22" t="str">
        <f>IF(G959="","",ROUNDDOWN('Lesné celky'!$C$2*G959,2))</f>
        <v/>
      </c>
      <c r="I959" s="28"/>
      <c r="J959" s="28"/>
      <c r="K959" s="28"/>
      <c r="L959" s="28"/>
      <c r="M959" s="24">
        <f t="shared" si="57"/>
        <v>0</v>
      </c>
      <c r="N959" s="112" t="str">
        <f t="shared" si="58"/>
        <v/>
      </c>
      <c r="O959" s="31"/>
      <c r="P959" s="33" t="str">
        <f t="shared" si="59"/>
        <v/>
      </c>
      <c r="R959" s="174" t="str">
        <f t="shared" si="60"/>
        <v/>
      </c>
    </row>
    <row r="960" spans="1:18" ht="24.75" customHeight="1" x14ac:dyDescent="0.2">
      <c r="A960" s="212"/>
      <c r="B960" s="213"/>
      <c r="C960" s="214"/>
      <c r="D960" s="88"/>
      <c r="E960" s="110"/>
      <c r="F960" s="28"/>
      <c r="G960" s="28"/>
      <c r="H960" s="22" t="str">
        <f>IF(G960="","",ROUNDDOWN('Lesné celky'!$C$2*G960,2))</f>
        <v/>
      </c>
      <c r="I960" s="28"/>
      <c r="J960" s="28"/>
      <c r="K960" s="28"/>
      <c r="L960" s="28"/>
      <c r="M960" s="24">
        <f t="shared" si="57"/>
        <v>0</v>
      </c>
      <c r="N960" s="112" t="str">
        <f t="shared" si="58"/>
        <v/>
      </c>
      <c r="O960" s="31"/>
      <c r="P960" s="33" t="str">
        <f t="shared" si="59"/>
        <v/>
      </c>
      <c r="R960" s="174" t="str">
        <f t="shared" si="60"/>
        <v/>
      </c>
    </row>
    <row r="961" spans="1:18" ht="24.75" customHeight="1" x14ac:dyDescent="0.2">
      <c r="A961" s="212"/>
      <c r="B961" s="213"/>
      <c r="C961" s="214"/>
      <c r="D961" s="88"/>
      <c r="E961" s="110"/>
      <c r="F961" s="28"/>
      <c r="G961" s="28"/>
      <c r="H961" s="22" t="str">
        <f>IF(G961="","",ROUNDDOWN('Lesné celky'!$C$2*G961,2))</f>
        <v/>
      </c>
      <c r="I961" s="28"/>
      <c r="J961" s="28"/>
      <c r="K961" s="28"/>
      <c r="L961" s="28"/>
      <c r="M961" s="24">
        <f t="shared" si="57"/>
        <v>0</v>
      </c>
      <c r="N961" s="112" t="str">
        <f t="shared" si="58"/>
        <v/>
      </c>
      <c r="O961" s="31"/>
      <c r="P961" s="33" t="str">
        <f t="shared" si="59"/>
        <v/>
      </c>
      <c r="R961" s="174" t="str">
        <f t="shared" si="60"/>
        <v/>
      </c>
    </row>
    <row r="962" spans="1:18" ht="24.75" customHeight="1" x14ac:dyDescent="0.2">
      <c r="A962" s="212"/>
      <c r="B962" s="213"/>
      <c r="C962" s="214"/>
      <c r="D962" s="88"/>
      <c r="E962" s="110"/>
      <c r="F962" s="28"/>
      <c r="G962" s="28"/>
      <c r="H962" s="22" t="str">
        <f>IF(G962="","",ROUNDDOWN('Lesné celky'!$C$2*G962,2))</f>
        <v/>
      </c>
      <c r="I962" s="28"/>
      <c r="J962" s="28"/>
      <c r="K962" s="28"/>
      <c r="L962" s="28"/>
      <c r="M962" s="24">
        <f t="shared" ref="M962:M1025" si="61">SUM(I962:L962)</f>
        <v>0</v>
      </c>
      <c r="N962" s="112" t="str">
        <f t="shared" ref="N962:N1025" si="62">IF(ROUNDDOWN(F962*G962,2)-ROUNDDOWN(SUM(I962:L962),2)=0,"","zlý súčet")</f>
        <v/>
      </c>
      <c r="O962" s="31"/>
      <c r="P962" s="33" t="str">
        <f t="shared" si="59"/>
        <v/>
      </c>
      <c r="R962" s="174" t="str">
        <f t="shared" si="60"/>
        <v/>
      </c>
    </row>
    <row r="963" spans="1:18" ht="24.75" customHeight="1" x14ac:dyDescent="0.2">
      <c r="A963" s="212"/>
      <c r="B963" s="213"/>
      <c r="C963" s="214"/>
      <c r="D963" s="88"/>
      <c r="E963" s="110"/>
      <c r="F963" s="28"/>
      <c r="G963" s="28"/>
      <c r="H963" s="22" t="str">
        <f>IF(G963="","",ROUNDDOWN('Lesné celky'!$C$2*G963,2))</f>
        <v/>
      </c>
      <c r="I963" s="28"/>
      <c r="J963" s="28"/>
      <c r="K963" s="28"/>
      <c r="L963" s="28"/>
      <c r="M963" s="24">
        <f t="shared" si="61"/>
        <v>0</v>
      </c>
      <c r="N963" s="112" t="str">
        <f t="shared" si="62"/>
        <v/>
      </c>
      <c r="O963" s="31"/>
      <c r="P963" s="33" t="str">
        <f t="shared" si="59"/>
        <v/>
      </c>
      <c r="R963" s="174" t="str">
        <f t="shared" si="60"/>
        <v/>
      </c>
    </row>
    <row r="964" spans="1:18" ht="24.75" customHeight="1" x14ac:dyDescent="0.2">
      <c r="A964" s="212"/>
      <c r="B964" s="213"/>
      <c r="C964" s="214"/>
      <c r="D964" s="88"/>
      <c r="E964" s="110"/>
      <c r="F964" s="28"/>
      <c r="G964" s="28"/>
      <c r="H964" s="22" t="str">
        <f>IF(G964="","",ROUNDDOWN('Lesné celky'!$C$2*G964,2))</f>
        <v/>
      </c>
      <c r="I964" s="28"/>
      <c r="J964" s="28"/>
      <c r="K964" s="28"/>
      <c r="L964" s="28"/>
      <c r="M964" s="24">
        <f t="shared" si="61"/>
        <v>0</v>
      </c>
      <c r="N964" s="112" t="str">
        <f t="shared" si="62"/>
        <v/>
      </c>
      <c r="O964" s="31"/>
      <c r="P964" s="33" t="str">
        <f t="shared" si="59"/>
        <v/>
      </c>
      <c r="R964" s="174" t="str">
        <f t="shared" si="60"/>
        <v/>
      </c>
    </row>
    <row r="965" spans="1:18" ht="24.75" customHeight="1" x14ac:dyDescent="0.2">
      <c r="A965" s="212"/>
      <c r="B965" s="213"/>
      <c r="C965" s="214"/>
      <c r="D965" s="88"/>
      <c r="E965" s="110"/>
      <c r="F965" s="28"/>
      <c r="G965" s="28"/>
      <c r="H965" s="22" t="str">
        <f>IF(G965="","",ROUNDDOWN('Lesné celky'!$C$2*G965,2))</f>
        <v/>
      </c>
      <c r="I965" s="28"/>
      <c r="J965" s="28"/>
      <c r="K965" s="28"/>
      <c r="L965" s="28"/>
      <c r="M965" s="24">
        <f t="shared" si="61"/>
        <v>0</v>
      </c>
      <c r="N965" s="112" t="str">
        <f t="shared" si="62"/>
        <v/>
      </c>
      <c r="O965" s="31"/>
      <c r="P965" s="33" t="str">
        <f t="shared" si="59"/>
        <v/>
      </c>
      <c r="R965" s="174" t="str">
        <f t="shared" si="60"/>
        <v/>
      </c>
    </row>
    <row r="966" spans="1:18" ht="24.75" customHeight="1" x14ac:dyDescent="0.2">
      <c r="A966" s="212"/>
      <c r="B966" s="213"/>
      <c r="C966" s="214"/>
      <c r="D966" s="88"/>
      <c r="E966" s="110"/>
      <c r="F966" s="28"/>
      <c r="G966" s="28"/>
      <c r="H966" s="22" t="str">
        <f>IF(G966="","",ROUNDDOWN('Lesné celky'!$C$2*G966,2))</f>
        <v/>
      </c>
      <c r="I966" s="28"/>
      <c r="J966" s="28"/>
      <c r="K966" s="28"/>
      <c r="L966" s="28"/>
      <c r="M966" s="24">
        <f t="shared" si="61"/>
        <v>0</v>
      </c>
      <c r="N966" s="112" t="str">
        <f t="shared" si="62"/>
        <v/>
      </c>
      <c r="O966" s="31"/>
      <c r="P966" s="33" t="str">
        <f t="shared" si="59"/>
        <v/>
      </c>
      <c r="R966" s="174" t="str">
        <f t="shared" si="60"/>
        <v/>
      </c>
    </row>
    <row r="967" spans="1:18" ht="24.75" customHeight="1" x14ac:dyDescent="0.2">
      <c r="A967" s="212"/>
      <c r="B967" s="213"/>
      <c r="C967" s="214"/>
      <c r="D967" s="88"/>
      <c r="E967" s="110"/>
      <c r="F967" s="28"/>
      <c r="G967" s="28"/>
      <c r="H967" s="22" t="str">
        <f>IF(G967="","",ROUNDDOWN('Lesné celky'!$C$2*G967,2))</f>
        <v/>
      </c>
      <c r="I967" s="28"/>
      <c r="J967" s="28"/>
      <c r="K967" s="28"/>
      <c r="L967" s="28"/>
      <c r="M967" s="24">
        <f t="shared" si="61"/>
        <v>0</v>
      </c>
      <c r="N967" s="112" t="str">
        <f t="shared" si="62"/>
        <v/>
      </c>
      <c r="O967" s="31"/>
      <c r="P967" s="33" t="str">
        <f t="shared" si="59"/>
        <v/>
      </c>
      <c r="R967" s="174" t="str">
        <f t="shared" si="60"/>
        <v/>
      </c>
    </row>
    <row r="968" spans="1:18" ht="24.75" customHeight="1" x14ac:dyDescent="0.2">
      <c r="A968" s="212"/>
      <c r="B968" s="213"/>
      <c r="C968" s="214"/>
      <c r="D968" s="88"/>
      <c r="E968" s="110"/>
      <c r="F968" s="28"/>
      <c r="G968" s="28"/>
      <c r="H968" s="22" t="str">
        <f>IF(G968="","",ROUNDDOWN('Lesné celky'!$C$2*G968,2))</f>
        <v/>
      </c>
      <c r="I968" s="28"/>
      <c r="J968" s="28"/>
      <c r="K968" s="28"/>
      <c r="L968" s="28"/>
      <c r="M968" s="24">
        <f t="shared" si="61"/>
        <v>0</v>
      </c>
      <c r="N968" s="112" t="str">
        <f t="shared" si="62"/>
        <v/>
      </c>
      <c r="O968" s="31"/>
      <c r="P968" s="33" t="str">
        <f t="shared" si="59"/>
        <v/>
      </c>
      <c r="R968" s="174" t="str">
        <f t="shared" si="60"/>
        <v/>
      </c>
    </row>
    <row r="969" spans="1:18" ht="24.75" customHeight="1" x14ac:dyDescent="0.2">
      <c r="A969" s="212"/>
      <c r="B969" s="213"/>
      <c r="C969" s="214"/>
      <c r="D969" s="88"/>
      <c r="E969" s="110"/>
      <c r="F969" s="28"/>
      <c r="G969" s="28"/>
      <c r="H969" s="22" t="str">
        <f>IF(G969="","",ROUNDDOWN('Lesné celky'!$C$2*G969,2))</f>
        <v/>
      </c>
      <c r="I969" s="28"/>
      <c r="J969" s="28"/>
      <c r="K969" s="28"/>
      <c r="L969" s="28"/>
      <c r="M969" s="24">
        <f t="shared" si="61"/>
        <v>0</v>
      </c>
      <c r="N969" s="112" t="str">
        <f t="shared" si="62"/>
        <v/>
      </c>
      <c r="O969" s="31"/>
      <c r="P969" s="33" t="str">
        <f t="shared" si="59"/>
        <v/>
      </c>
      <c r="R969" s="174" t="str">
        <f t="shared" si="60"/>
        <v/>
      </c>
    </row>
    <row r="970" spans="1:18" ht="24.75" customHeight="1" x14ac:dyDescent="0.2">
      <c r="A970" s="212"/>
      <c r="B970" s="213"/>
      <c r="C970" s="214"/>
      <c r="D970" s="88"/>
      <c r="E970" s="110"/>
      <c r="F970" s="28"/>
      <c r="G970" s="28"/>
      <c r="H970" s="22" t="str">
        <f>IF(G970="","",ROUNDDOWN('Lesné celky'!$C$2*G970,2))</f>
        <v/>
      </c>
      <c r="I970" s="28"/>
      <c r="J970" s="28"/>
      <c r="K970" s="28"/>
      <c r="L970" s="28"/>
      <c r="M970" s="24">
        <f t="shared" si="61"/>
        <v>0</v>
      </c>
      <c r="N970" s="112" t="str">
        <f t="shared" si="62"/>
        <v/>
      </c>
      <c r="O970" s="31"/>
      <c r="P970" s="33" t="str">
        <f t="shared" si="59"/>
        <v/>
      </c>
      <c r="R970" s="174" t="str">
        <f t="shared" si="60"/>
        <v/>
      </c>
    </row>
    <row r="971" spans="1:18" ht="24.75" customHeight="1" x14ac:dyDescent="0.2">
      <c r="A971" s="212"/>
      <c r="B971" s="213"/>
      <c r="C971" s="214"/>
      <c r="D971" s="88"/>
      <c r="E971" s="110"/>
      <c r="F971" s="28"/>
      <c r="G971" s="28"/>
      <c r="H971" s="22" t="str">
        <f>IF(G971="","",ROUNDDOWN('Lesné celky'!$C$2*G971,2))</f>
        <v/>
      </c>
      <c r="I971" s="28"/>
      <c r="J971" s="28"/>
      <c r="K971" s="28"/>
      <c r="L971" s="28"/>
      <c r="M971" s="24">
        <f t="shared" si="61"/>
        <v>0</v>
      </c>
      <c r="N971" s="112" t="str">
        <f t="shared" si="62"/>
        <v/>
      </c>
      <c r="O971" s="31"/>
      <c r="P971" s="33" t="str">
        <f t="shared" si="59"/>
        <v/>
      </c>
      <c r="R971" s="174" t="str">
        <f t="shared" si="60"/>
        <v/>
      </c>
    </row>
    <row r="972" spans="1:18" ht="24.75" customHeight="1" x14ac:dyDescent="0.2">
      <c r="A972" s="212"/>
      <c r="B972" s="213"/>
      <c r="C972" s="214"/>
      <c r="D972" s="88"/>
      <c r="E972" s="110"/>
      <c r="F972" s="28"/>
      <c r="G972" s="28"/>
      <c r="H972" s="22" t="str">
        <f>IF(G972="","",ROUNDDOWN('Lesné celky'!$C$2*G972,2))</f>
        <v/>
      </c>
      <c r="I972" s="28"/>
      <c r="J972" s="28"/>
      <c r="K972" s="28"/>
      <c r="L972" s="28"/>
      <c r="M972" s="24">
        <f t="shared" si="61"/>
        <v>0</v>
      </c>
      <c r="N972" s="112" t="str">
        <f t="shared" si="62"/>
        <v/>
      </c>
      <c r="O972" s="31"/>
      <c r="P972" s="33" t="str">
        <f t="shared" si="59"/>
        <v/>
      </c>
      <c r="R972" s="174" t="str">
        <f t="shared" si="60"/>
        <v/>
      </c>
    </row>
    <row r="973" spans="1:18" ht="24.75" customHeight="1" x14ac:dyDescent="0.2">
      <c r="A973" s="212"/>
      <c r="B973" s="213"/>
      <c r="C973" s="214"/>
      <c r="D973" s="88"/>
      <c r="E973" s="110"/>
      <c r="F973" s="28"/>
      <c r="G973" s="28"/>
      <c r="H973" s="22" t="str">
        <f>IF(G973="","",ROUNDDOWN('Lesné celky'!$C$2*G973,2))</f>
        <v/>
      </c>
      <c r="I973" s="28"/>
      <c r="J973" s="28"/>
      <c r="K973" s="28"/>
      <c r="L973" s="28"/>
      <c r="M973" s="24">
        <f t="shared" si="61"/>
        <v>0</v>
      </c>
      <c r="N973" s="112" t="str">
        <f t="shared" si="62"/>
        <v/>
      </c>
      <c r="O973" s="31"/>
      <c r="P973" s="33" t="str">
        <f t="shared" si="59"/>
        <v/>
      </c>
      <c r="R973" s="174" t="str">
        <f t="shared" si="60"/>
        <v/>
      </c>
    </row>
    <row r="974" spans="1:18" ht="24.75" customHeight="1" x14ac:dyDescent="0.2">
      <c r="A974" s="212"/>
      <c r="B974" s="213"/>
      <c r="C974" s="214"/>
      <c r="D974" s="88"/>
      <c r="E974" s="110"/>
      <c r="F974" s="28"/>
      <c r="G974" s="28"/>
      <c r="H974" s="22" t="str">
        <f>IF(G974="","",ROUNDDOWN('Lesné celky'!$C$2*G974,2))</f>
        <v/>
      </c>
      <c r="I974" s="28"/>
      <c r="J974" s="28"/>
      <c r="K974" s="28"/>
      <c r="L974" s="28"/>
      <c r="M974" s="24">
        <f t="shared" si="61"/>
        <v>0</v>
      </c>
      <c r="N974" s="112" t="str">
        <f t="shared" si="62"/>
        <v/>
      </c>
      <c r="O974" s="31"/>
      <c r="P974" s="33" t="str">
        <f t="shared" si="59"/>
        <v/>
      </c>
      <c r="R974" s="174" t="str">
        <f t="shared" si="60"/>
        <v/>
      </c>
    </row>
    <row r="975" spans="1:18" ht="24.75" customHeight="1" x14ac:dyDescent="0.2">
      <c r="A975" s="212"/>
      <c r="B975" s="213"/>
      <c r="C975" s="214"/>
      <c r="D975" s="88"/>
      <c r="E975" s="110"/>
      <c r="F975" s="28"/>
      <c r="G975" s="28"/>
      <c r="H975" s="22" t="str">
        <f>IF(G975="","",ROUNDDOWN('Lesné celky'!$C$2*G975,2))</f>
        <v/>
      </c>
      <c r="I975" s="28"/>
      <c r="J975" s="28"/>
      <c r="K975" s="28"/>
      <c r="L975" s="28"/>
      <c r="M975" s="24">
        <f t="shared" si="61"/>
        <v>0</v>
      </c>
      <c r="N975" s="112" t="str">
        <f t="shared" si="62"/>
        <v/>
      </c>
      <c r="O975" s="31"/>
      <c r="P975" s="33" t="str">
        <f t="shared" si="59"/>
        <v/>
      </c>
      <c r="R975" s="174" t="str">
        <f t="shared" si="60"/>
        <v/>
      </c>
    </row>
    <row r="976" spans="1:18" ht="24.75" customHeight="1" x14ac:dyDescent="0.2">
      <c r="A976" s="212"/>
      <c r="B976" s="213"/>
      <c r="C976" s="214"/>
      <c r="D976" s="88"/>
      <c r="E976" s="110"/>
      <c r="F976" s="28"/>
      <c r="G976" s="28"/>
      <c r="H976" s="22" t="str">
        <f>IF(G976="","",ROUNDDOWN('Lesné celky'!$C$2*G976,2))</f>
        <v/>
      </c>
      <c r="I976" s="28"/>
      <c r="J976" s="28"/>
      <c r="K976" s="28"/>
      <c r="L976" s="28"/>
      <c r="M976" s="24">
        <f t="shared" si="61"/>
        <v>0</v>
      </c>
      <c r="N976" s="112" t="str">
        <f t="shared" si="62"/>
        <v/>
      </c>
      <c r="O976" s="31"/>
      <c r="P976" s="33" t="str">
        <f t="shared" si="59"/>
        <v/>
      </c>
      <c r="R976" s="174" t="str">
        <f t="shared" si="60"/>
        <v/>
      </c>
    </row>
    <row r="977" spans="1:18" ht="24.75" customHeight="1" x14ac:dyDescent="0.2">
      <c r="A977" s="212"/>
      <c r="B977" s="213"/>
      <c r="C977" s="214"/>
      <c r="D977" s="88"/>
      <c r="E977" s="110"/>
      <c r="F977" s="28"/>
      <c r="G977" s="28"/>
      <c r="H977" s="22" t="str">
        <f>IF(G977="","",ROUNDDOWN('Lesné celky'!$C$2*G977,2))</f>
        <v/>
      </c>
      <c r="I977" s="28"/>
      <c r="J977" s="28"/>
      <c r="K977" s="28"/>
      <c r="L977" s="28"/>
      <c r="M977" s="24">
        <f t="shared" si="61"/>
        <v>0</v>
      </c>
      <c r="N977" s="112" t="str">
        <f t="shared" si="62"/>
        <v/>
      </c>
      <c r="O977" s="31"/>
      <c r="P977" s="33" t="str">
        <f t="shared" si="59"/>
        <v/>
      </c>
      <c r="R977" s="174" t="str">
        <f t="shared" si="60"/>
        <v/>
      </c>
    </row>
    <row r="978" spans="1:18" ht="24.75" customHeight="1" x14ac:dyDescent="0.2">
      <c r="A978" s="212"/>
      <c r="B978" s="213"/>
      <c r="C978" s="214"/>
      <c r="D978" s="88"/>
      <c r="E978" s="110"/>
      <c r="F978" s="28"/>
      <c r="G978" s="28"/>
      <c r="H978" s="22" t="str">
        <f>IF(G978="","",ROUNDDOWN('Lesné celky'!$C$2*G978,2))</f>
        <v/>
      </c>
      <c r="I978" s="28"/>
      <c r="J978" s="28"/>
      <c r="K978" s="28"/>
      <c r="L978" s="28"/>
      <c r="M978" s="24">
        <f t="shared" si="61"/>
        <v>0</v>
      </c>
      <c r="N978" s="112" t="str">
        <f t="shared" si="62"/>
        <v/>
      </c>
      <c r="O978" s="31"/>
      <c r="P978" s="33" t="str">
        <f t="shared" si="59"/>
        <v/>
      </c>
      <c r="R978" s="174" t="str">
        <f t="shared" si="60"/>
        <v/>
      </c>
    </row>
    <row r="979" spans="1:18" ht="24.75" customHeight="1" x14ac:dyDescent="0.2">
      <c r="A979" s="212"/>
      <c r="B979" s="213"/>
      <c r="C979" s="214"/>
      <c r="D979" s="88"/>
      <c r="E979" s="110"/>
      <c r="F979" s="28"/>
      <c r="G979" s="28"/>
      <c r="H979" s="22" t="str">
        <f>IF(G979="","",ROUNDDOWN('Lesné celky'!$C$2*G979,2))</f>
        <v/>
      </c>
      <c r="I979" s="28"/>
      <c r="J979" s="28"/>
      <c r="K979" s="28"/>
      <c r="L979" s="28"/>
      <c r="M979" s="24">
        <f t="shared" si="61"/>
        <v>0</v>
      </c>
      <c r="N979" s="112" t="str">
        <f t="shared" si="62"/>
        <v/>
      </c>
      <c r="O979" s="31"/>
      <c r="P979" s="33" t="str">
        <f t="shared" si="59"/>
        <v/>
      </c>
      <c r="R979" s="174" t="str">
        <f t="shared" si="60"/>
        <v/>
      </c>
    </row>
    <row r="980" spans="1:18" ht="24.75" customHeight="1" x14ac:dyDescent="0.2">
      <c r="A980" s="212"/>
      <c r="B980" s="213"/>
      <c r="C980" s="214"/>
      <c r="D980" s="88"/>
      <c r="E980" s="110"/>
      <c r="F980" s="28"/>
      <c r="G980" s="28"/>
      <c r="H980" s="22" t="str">
        <f>IF(G980="","",ROUNDDOWN('Lesné celky'!$C$2*G980,2))</f>
        <v/>
      </c>
      <c r="I980" s="28"/>
      <c r="J980" s="28"/>
      <c r="K980" s="28"/>
      <c r="L980" s="28"/>
      <c r="M980" s="24">
        <f t="shared" si="61"/>
        <v>0</v>
      </c>
      <c r="N980" s="112" t="str">
        <f t="shared" si="62"/>
        <v/>
      </c>
      <c r="O980" s="31"/>
      <c r="P980" s="33" t="str">
        <f t="shared" ref="P980:P1043" si="63">IF(H980="","",H980-O980)</f>
        <v/>
      </c>
      <c r="R980" s="174" t="str">
        <f t="shared" ref="R980:R1043" si="64">IF(AND(H980&lt;&gt;"",OR(E980="",D980="",A980="")),"nekorektne zadané údaje","")</f>
        <v/>
      </c>
    </row>
    <row r="981" spans="1:18" ht="24.75" customHeight="1" x14ac:dyDescent="0.2">
      <c r="A981" s="212"/>
      <c r="B981" s="213"/>
      <c r="C981" s="214"/>
      <c r="D981" s="88"/>
      <c r="E981" s="110"/>
      <c r="F981" s="28"/>
      <c r="G981" s="28"/>
      <c r="H981" s="22" t="str">
        <f>IF(G981="","",ROUNDDOWN('Lesné celky'!$C$2*G981,2))</f>
        <v/>
      </c>
      <c r="I981" s="28"/>
      <c r="J981" s="28"/>
      <c r="K981" s="28"/>
      <c r="L981" s="28"/>
      <c r="M981" s="24">
        <f t="shared" si="61"/>
        <v>0</v>
      </c>
      <c r="N981" s="112" t="str">
        <f t="shared" si="62"/>
        <v/>
      </c>
      <c r="O981" s="31"/>
      <c r="P981" s="33" t="str">
        <f t="shared" si="63"/>
        <v/>
      </c>
      <c r="R981" s="174" t="str">
        <f t="shared" si="64"/>
        <v/>
      </c>
    </row>
    <row r="982" spans="1:18" ht="24.75" customHeight="1" x14ac:dyDescent="0.2">
      <c r="A982" s="212"/>
      <c r="B982" s="213"/>
      <c r="C982" s="214"/>
      <c r="D982" s="88"/>
      <c r="E982" s="110"/>
      <c r="F982" s="28"/>
      <c r="G982" s="28"/>
      <c r="H982" s="22" t="str">
        <f>IF(G982="","",ROUNDDOWN('Lesné celky'!$C$2*G982,2))</f>
        <v/>
      </c>
      <c r="I982" s="28"/>
      <c r="J982" s="28"/>
      <c r="K982" s="28"/>
      <c r="L982" s="28"/>
      <c r="M982" s="24">
        <f t="shared" si="61"/>
        <v>0</v>
      </c>
      <c r="N982" s="112" t="str">
        <f t="shared" si="62"/>
        <v/>
      </c>
      <c r="O982" s="31"/>
      <c r="P982" s="33" t="str">
        <f t="shared" si="63"/>
        <v/>
      </c>
      <c r="R982" s="174" t="str">
        <f t="shared" si="64"/>
        <v/>
      </c>
    </row>
    <row r="983" spans="1:18" ht="24.75" customHeight="1" x14ac:dyDescent="0.2">
      <c r="A983" s="212"/>
      <c r="B983" s="213"/>
      <c r="C983" s="214"/>
      <c r="D983" s="88"/>
      <c r="E983" s="110"/>
      <c r="F983" s="28"/>
      <c r="G983" s="28"/>
      <c r="H983" s="22" t="str">
        <f>IF(G983="","",ROUNDDOWN('Lesné celky'!$C$2*G983,2))</f>
        <v/>
      </c>
      <c r="I983" s="28"/>
      <c r="J983" s="28"/>
      <c r="K983" s="28"/>
      <c r="L983" s="28"/>
      <c r="M983" s="24">
        <f t="shared" si="61"/>
        <v>0</v>
      </c>
      <c r="N983" s="112" t="str">
        <f t="shared" si="62"/>
        <v/>
      </c>
      <c r="O983" s="31"/>
      <c r="P983" s="33" t="str">
        <f t="shared" si="63"/>
        <v/>
      </c>
      <c r="R983" s="174" t="str">
        <f t="shared" si="64"/>
        <v/>
      </c>
    </row>
    <row r="984" spans="1:18" ht="24.75" customHeight="1" x14ac:dyDescent="0.2">
      <c r="A984" s="212"/>
      <c r="B984" s="213"/>
      <c r="C984" s="214"/>
      <c r="D984" s="88"/>
      <c r="E984" s="110"/>
      <c r="F984" s="28"/>
      <c r="G984" s="28"/>
      <c r="H984" s="22" t="str">
        <f>IF(G984="","",ROUNDDOWN('Lesné celky'!$C$2*G984,2))</f>
        <v/>
      </c>
      <c r="I984" s="28"/>
      <c r="J984" s="28"/>
      <c r="K984" s="28"/>
      <c r="L984" s="28"/>
      <c r="M984" s="24">
        <f t="shared" si="61"/>
        <v>0</v>
      </c>
      <c r="N984" s="112" t="str">
        <f t="shared" si="62"/>
        <v/>
      </c>
      <c r="O984" s="31"/>
      <c r="P984" s="33" t="str">
        <f t="shared" si="63"/>
        <v/>
      </c>
      <c r="R984" s="174" t="str">
        <f t="shared" si="64"/>
        <v/>
      </c>
    </row>
    <row r="985" spans="1:18" ht="24.75" customHeight="1" x14ac:dyDescent="0.2">
      <c r="A985" s="212"/>
      <c r="B985" s="213"/>
      <c r="C985" s="214"/>
      <c r="D985" s="88"/>
      <c r="E985" s="110"/>
      <c r="F985" s="28"/>
      <c r="G985" s="28"/>
      <c r="H985" s="22" t="str">
        <f>IF(G985="","",ROUNDDOWN('Lesné celky'!$C$2*G985,2))</f>
        <v/>
      </c>
      <c r="I985" s="28"/>
      <c r="J985" s="28"/>
      <c r="K985" s="28"/>
      <c r="L985" s="28"/>
      <c r="M985" s="24">
        <f t="shared" si="61"/>
        <v>0</v>
      </c>
      <c r="N985" s="112" t="str">
        <f t="shared" si="62"/>
        <v/>
      </c>
      <c r="O985" s="31"/>
      <c r="P985" s="33" t="str">
        <f t="shared" si="63"/>
        <v/>
      </c>
      <c r="R985" s="174" t="str">
        <f t="shared" si="64"/>
        <v/>
      </c>
    </row>
    <row r="986" spans="1:18" ht="24.75" customHeight="1" x14ac:dyDescent="0.2">
      <c r="A986" s="212"/>
      <c r="B986" s="213"/>
      <c r="C986" s="214"/>
      <c r="D986" s="88"/>
      <c r="E986" s="110"/>
      <c r="F986" s="28"/>
      <c r="G986" s="28"/>
      <c r="H986" s="22" t="str">
        <f>IF(G986="","",ROUNDDOWN('Lesné celky'!$C$2*G986,2))</f>
        <v/>
      </c>
      <c r="I986" s="28"/>
      <c r="J986" s="28"/>
      <c r="K986" s="28"/>
      <c r="L986" s="28"/>
      <c r="M986" s="24">
        <f t="shared" si="61"/>
        <v>0</v>
      </c>
      <c r="N986" s="112" t="str">
        <f t="shared" si="62"/>
        <v/>
      </c>
      <c r="O986" s="31"/>
      <c r="P986" s="33" t="str">
        <f t="shared" si="63"/>
        <v/>
      </c>
      <c r="R986" s="174" t="str">
        <f t="shared" si="64"/>
        <v/>
      </c>
    </row>
    <row r="987" spans="1:18" ht="24.75" customHeight="1" x14ac:dyDescent="0.2">
      <c r="A987" s="212"/>
      <c r="B987" s="213"/>
      <c r="C987" s="214"/>
      <c r="D987" s="88"/>
      <c r="E987" s="110"/>
      <c r="F987" s="28"/>
      <c r="G987" s="28"/>
      <c r="H987" s="22" t="str">
        <f>IF(G987="","",ROUNDDOWN('Lesné celky'!$C$2*G987,2))</f>
        <v/>
      </c>
      <c r="I987" s="28"/>
      <c r="J987" s="28"/>
      <c r="K987" s="28"/>
      <c r="L987" s="28"/>
      <c r="M987" s="24">
        <f t="shared" si="61"/>
        <v>0</v>
      </c>
      <c r="N987" s="112" t="str">
        <f t="shared" si="62"/>
        <v/>
      </c>
      <c r="O987" s="31"/>
      <c r="P987" s="33" t="str">
        <f t="shared" si="63"/>
        <v/>
      </c>
      <c r="R987" s="174" t="str">
        <f t="shared" si="64"/>
        <v/>
      </c>
    </row>
    <row r="988" spans="1:18" ht="24.75" customHeight="1" x14ac:dyDescent="0.2">
      <c r="A988" s="212"/>
      <c r="B988" s="213"/>
      <c r="C988" s="214"/>
      <c r="D988" s="88"/>
      <c r="E988" s="110"/>
      <c r="F988" s="28"/>
      <c r="G988" s="28"/>
      <c r="H988" s="22" t="str">
        <f>IF(G988="","",ROUNDDOWN('Lesné celky'!$C$2*G988,2))</f>
        <v/>
      </c>
      <c r="I988" s="28"/>
      <c r="J988" s="28"/>
      <c r="K988" s="28"/>
      <c r="L988" s="28"/>
      <c r="M988" s="24">
        <f t="shared" si="61"/>
        <v>0</v>
      </c>
      <c r="N988" s="112" t="str">
        <f t="shared" si="62"/>
        <v/>
      </c>
      <c r="O988" s="31"/>
      <c r="P988" s="33" t="str">
        <f t="shared" si="63"/>
        <v/>
      </c>
      <c r="R988" s="174" t="str">
        <f t="shared" si="64"/>
        <v/>
      </c>
    </row>
    <row r="989" spans="1:18" ht="24.75" customHeight="1" x14ac:dyDescent="0.2">
      <c r="A989" s="212"/>
      <c r="B989" s="213"/>
      <c r="C989" s="214"/>
      <c r="D989" s="88"/>
      <c r="E989" s="110"/>
      <c r="F989" s="28"/>
      <c r="G989" s="28"/>
      <c r="H989" s="22" t="str">
        <f>IF(G989="","",ROUNDDOWN('Lesné celky'!$C$2*G989,2))</f>
        <v/>
      </c>
      <c r="I989" s="28"/>
      <c r="J989" s="28"/>
      <c r="K989" s="28"/>
      <c r="L989" s="28"/>
      <c r="M989" s="24">
        <f t="shared" si="61"/>
        <v>0</v>
      </c>
      <c r="N989" s="112" t="str">
        <f t="shared" si="62"/>
        <v/>
      </c>
      <c r="O989" s="31"/>
      <c r="P989" s="33" t="str">
        <f t="shared" si="63"/>
        <v/>
      </c>
      <c r="R989" s="174" t="str">
        <f t="shared" si="64"/>
        <v/>
      </c>
    </row>
    <row r="990" spans="1:18" ht="24.75" customHeight="1" x14ac:dyDescent="0.2">
      <c r="A990" s="212"/>
      <c r="B990" s="213"/>
      <c r="C990" s="214"/>
      <c r="D990" s="88"/>
      <c r="E990" s="110"/>
      <c r="F990" s="28"/>
      <c r="G990" s="28"/>
      <c r="H990" s="22" t="str">
        <f>IF(G990="","",ROUNDDOWN('Lesné celky'!$C$2*G990,2))</f>
        <v/>
      </c>
      <c r="I990" s="28"/>
      <c r="J990" s="28"/>
      <c r="K990" s="28"/>
      <c r="L990" s="28"/>
      <c r="M990" s="24">
        <f t="shared" si="61"/>
        <v>0</v>
      </c>
      <c r="N990" s="112" t="str">
        <f t="shared" si="62"/>
        <v/>
      </c>
      <c r="O990" s="31"/>
      <c r="P990" s="33" t="str">
        <f t="shared" si="63"/>
        <v/>
      </c>
      <c r="R990" s="174" t="str">
        <f t="shared" si="64"/>
        <v/>
      </c>
    </row>
    <row r="991" spans="1:18" ht="24.75" customHeight="1" x14ac:dyDescent="0.2">
      <c r="A991" s="212"/>
      <c r="B991" s="213"/>
      <c r="C991" s="214"/>
      <c r="D991" s="88"/>
      <c r="E991" s="110"/>
      <c r="F991" s="28"/>
      <c r="G991" s="28"/>
      <c r="H991" s="22" t="str">
        <f>IF(G991="","",ROUNDDOWN('Lesné celky'!$C$2*G991,2))</f>
        <v/>
      </c>
      <c r="I991" s="28"/>
      <c r="J991" s="28"/>
      <c r="K991" s="28"/>
      <c r="L991" s="28"/>
      <c r="M991" s="24">
        <f t="shared" si="61"/>
        <v>0</v>
      </c>
      <c r="N991" s="112" t="str">
        <f t="shared" si="62"/>
        <v/>
      </c>
      <c r="O991" s="31"/>
      <c r="P991" s="33" t="str">
        <f t="shared" si="63"/>
        <v/>
      </c>
      <c r="R991" s="174" t="str">
        <f t="shared" si="64"/>
        <v/>
      </c>
    </row>
    <row r="992" spans="1:18" ht="24.75" customHeight="1" x14ac:dyDescent="0.2">
      <c r="A992" s="212"/>
      <c r="B992" s="213"/>
      <c r="C992" s="214"/>
      <c r="D992" s="88"/>
      <c r="E992" s="110"/>
      <c r="F992" s="28"/>
      <c r="G992" s="28"/>
      <c r="H992" s="22" t="str">
        <f>IF(G992="","",ROUNDDOWN('Lesné celky'!$C$2*G992,2))</f>
        <v/>
      </c>
      <c r="I992" s="28"/>
      <c r="J992" s="28"/>
      <c r="K992" s="28"/>
      <c r="L992" s="28"/>
      <c r="M992" s="24">
        <f t="shared" si="61"/>
        <v>0</v>
      </c>
      <c r="N992" s="112" t="str">
        <f t="shared" si="62"/>
        <v/>
      </c>
      <c r="O992" s="31"/>
      <c r="P992" s="33" t="str">
        <f t="shared" si="63"/>
        <v/>
      </c>
      <c r="R992" s="174" t="str">
        <f t="shared" si="64"/>
        <v/>
      </c>
    </row>
    <row r="993" spans="1:18" ht="24.75" customHeight="1" x14ac:dyDescent="0.2">
      <c r="A993" s="212"/>
      <c r="B993" s="213"/>
      <c r="C993" s="214"/>
      <c r="D993" s="88"/>
      <c r="E993" s="110"/>
      <c r="F993" s="28"/>
      <c r="G993" s="28"/>
      <c r="H993" s="22" t="str">
        <f>IF(G993="","",ROUNDDOWN('Lesné celky'!$C$2*G993,2))</f>
        <v/>
      </c>
      <c r="I993" s="28"/>
      <c r="J993" s="28"/>
      <c r="K993" s="28"/>
      <c r="L993" s="28"/>
      <c r="M993" s="24">
        <f t="shared" si="61"/>
        <v>0</v>
      </c>
      <c r="N993" s="112" t="str">
        <f t="shared" si="62"/>
        <v/>
      </c>
      <c r="O993" s="31"/>
      <c r="P993" s="33" t="str">
        <f t="shared" si="63"/>
        <v/>
      </c>
      <c r="R993" s="174" t="str">
        <f t="shared" si="64"/>
        <v/>
      </c>
    </row>
    <row r="994" spans="1:18" ht="24.75" customHeight="1" x14ac:dyDescent="0.2">
      <c r="A994" s="212"/>
      <c r="B994" s="213"/>
      <c r="C994" s="214"/>
      <c r="D994" s="88"/>
      <c r="E994" s="110"/>
      <c r="F994" s="28"/>
      <c r="G994" s="28"/>
      <c r="H994" s="22" t="str">
        <f>IF(G994="","",ROUNDDOWN('Lesné celky'!$C$2*G994,2))</f>
        <v/>
      </c>
      <c r="I994" s="28"/>
      <c r="J994" s="28"/>
      <c r="K994" s="28"/>
      <c r="L994" s="28"/>
      <c r="M994" s="24">
        <f t="shared" si="61"/>
        <v>0</v>
      </c>
      <c r="N994" s="112" t="str">
        <f t="shared" si="62"/>
        <v/>
      </c>
      <c r="O994" s="31"/>
      <c r="P994" s="33" t="str">
        <f t="shared" si="63"/>
        <v/>
      </c>
      <c r="R994" s="174" t="str">
        <f t="shared" si="64"/>
        <v/>
      </c>
    </row>
    <row r="995" spans="1:18" ht="24.75" customHeight="1" x14ac:dyDescent="0.2">
      <c r="A995" s="212"/>
      <c r="B995" s="213"/>
      <c r="C995" s="214"/>
      <c r="D995" s="88"/>
      <c r="E995" s="110"/>
      <c r="F995" s="28"/>
      <c r="G995" s="28"/>
      <c r="H995" s="22" t="str">
        <f>IF(G995="","",ROUNDDOWN('Lesné celky'!$C$2*G995,2))</f>
        <v/>
      </c>
      <c r="I995" s="28"/>
      <c r="J995" s="28"/>
      <c r="K995" s="28"/>
      <c r="L995" s="28"/>
      <c r="M995" s="24">
        <f t="shared" si="61"/>
        <v>0</v>
      </c>
      <c r="N995" s="112" t="str">
        <f t="shared" si="62"/>
        <v/>
      </c>
      <c r="O995" s="31"/>
      <c r="P995" s="33" t="str">
        <f t="shared" si="63"/>
        <v/>
      </c>
      <c r="R995" s="174" t="str">
        <f t="shared" si="64"/>
        <v/>
      </c>
    </row>
    <row r="996" spans="1:18" ht="24.75" customHeight="1" x14ac:dyDescent="0.2">
      <c r="A996" s="212"/>
      <c r="B996" s="213"/>
      <c r="C996" s="214"/>
      <c r="D996" s="88"/>
      <c r="E996" s="110"/>
      <c r="F996" s="28"/>
      <c r="G996" s="28"/>
      <c r="H996" s="22" t="str">
        <f>IF(G996="","",ROUNDDOWN('Lesné celky'!$C$2*G996,2))</f>
        <v/>
      </c>
      <c r="I996" s="28"/>
      <c r="J996" s="28"/>
      <c r="K996" s="28"/>
      <c r="L996" s="28"/>
      <c r="M996" s="24">
        <f t="shared" si="61"/>
        <v>0</v>
      </c>
      <c r="N996" s="112" t="str">
        <f t="shared" si="62"/>
        <v/>
      </c>
      <c r="O996" s="31"/>
      <c r="P996" s="33" t="str">
        <f t="shared" si="63"/>
        <v/>
      </c>
      <c r="R996" s="174" t="str">
        <f t="shared" si="64"/>
        <v/>
      </c>
    </row>
    <row r="997" spans="1:18" ht="24.75" customHeight="1" x14ac:dyDescent="0.2">
      <c r="A997" s="212"/>
      <c r="B997" s="213"/>
      <c r="C997" s="214"/>
      <c r="D997" s="88"/>
      <c r="E997" s="110"/>
      <c r="F997" s="28"/>
      <c r="G997" s="28"/>
      <c r="H997" s="22" t="str">
        <f>IF(G997="","",ROUNDDOWN('Lesné celky'!$C$2*G997,2))</f>
        <v/>
      </c>
      <c r="I997" s="28"/>
      <c r="J997" s="28"/>
      <c r="K997" s="28"/>
      <c r="L997" s="28"/>
      <c r="M997" s="24">
        <f t="shared" si="61"/>
        <v>0</v>
      </c>
      <c r="N997" s="112" t="str">
        <f t="shared" si="62"/>
        <v/>
      </c>
      <c r="O997" s="31"/>
      <c r="P997" s="33" t="str">
        <f t="shared" si="63"/>
        <v/>
      </c>
      <c r="R997" s="174" t="str">
        <f t="shared" si="64"/>
        <v/>
      </c>
    </row>
    <row r="998" spans="1:18" ht="24.75" customHeight="1" x14ac:dyDescent="0.2">
      <c r="A998" s="212"/>
      <c r="B998" s="213"/>
      <c r="C998" s="214"/>
      <c r="D998" s="88"/>
      <c r="E998" s="110"/>
      <c r="F998" s="28"/>
      <c r="G998" s="28"/>
      <c r="H998" s="22" t="str">
        <f>IF(G998="","",ROUNDDOWN('Lesné celky'!$C$2*G998,2))</f>
        <v/>
      </c>
      <c r="I998" s="28"/>
      <c r="J998" s="28"/>
      <c r="K998" s="28"/>
      <c r="L998" s="28"/>
      <c r="M998" s="24">
        <f t="shared" si="61"/>
        <v>0</v>
      </c>
      <c r="N998" s="112" t="str">
        <f t="shared" si="62"/>
        <v/>
      </c>
      <c r="O998" s="31"/>
      <c r="P998" s="33" t="str">
        <f t="shared" si="63"/>
        <v/>
      </c>
      <c r="R998" s="174" t="str">
        <f t="shared" si="64"/>
        <v/>
      </c>
    </row>
    <row r="999" spans="1:18" ht="24.75" customHeight="1" x14ac:dyDescent="0.2">
      <c r="A999" s="212"/>
      <c r="B999" s="213"/>
      <c r="C999" s="214"/>
      <c r="D999" s="88"/>
      <c r="E999" s="110"/>
      <c r="F999" s="28"/>
      <c r="G999" s="28"/>
      <c r="H999" s="22" t="str">
        <f>IF(G999="","",ROUNDDOWN('Lesné celky'!$C$2*G999,2))</f>
        <v/>
      </c>
      <c r="I999" s="28"/>
      <c r="J999" s="28"/>
      <c r="K999" s="28"/>
      <c r="L999" s="28"/>
      <c r="M999" s="24">
        <f t="shared" si="61"/>
        <v>0</v>
      </c>
      <c r="N999" s="112" t="str">
        <f t="shared" si="62"/>
        <v/>
      </c>
      <c r="O999" s="31"/>
      <c r="P999" s="33" t="str">
        <f t="shared" si="63"/>
        <v/>
      </c>
      <c r="R999" s="174" t="str">
        <f t="shared" si="64"/>
        <v/>
      </c>
    </row>
    <row r="1000" spans="1:18" ht="24.75" customHeight="1" x14ac:dyDescent="0.2">
      <c r="A1000" s="212"/>
      <c r="B1000" s="213"/>
      <c r="C1000" s="214"/>
      <c r="D1000" s="88"/>
      <c r="E1000" s="110"/>
      <c r="F1000" s="28"/>
      <c r="G1000" s="28"/>
      <c r="H1000" s="22" t="str">
        <f>IF(G1000="","",ROUNDDOWN('Lesné celky'!$C$2*G1000,2))</f>
        <v/>
      </c>
      <c r="I1000" s="28"/>
      <c r="J1000" s="28"/>
      <c r="K1000" s="28"/>
      <c r="L1000" s="28"/>
      <c r="M1000" s="24">
        <f t="shared" si="61"/>
        <v>0</v>
      </c>
      <c r="N1000" s="112" t="str">
        <f t="shared" si="62"/>
        <v/>
      </c>
      <c r="O1000" s="31"/>
      <c r="P1000" s="33" t="str">
        <f t="shared" si="63"/>
        <v/>
      </c>
      <c r="R1000" s="174" t="str">
        <f t="shared" si="64"/>
        <v/>
      </c>
    </row>
    <row r="1001" spans="1:18" ht="24.75" customHeight="1" x14ac:dyDescent="0.2">
      <c r="A1001" s="212"/>
      <c r="B1001" s="213"/>
      <c r="C1001" s="214"/>
      <c r="D1001" s="88"/>
      <c r="E1001" s="110"/>
      <c r="F1001" s="28"/>
      <c r="G1001" s="28"/>
      <c r="H1001" s="22" t="str">
        <f>IF(G1001="","",ROUNDDOWN('Lesné celky'!$C$2*G1001,2))</f>
        <v/>
      </c>
      <c r="I1001" s="28"/>
      <c r="J1001" s="28"/>
      <c r="K1001" s="28"/>
      <c r="L1001" s="28"/>
      <c r="M1001" s="24">
        <f t="shared" si="61"/>
        <v>0</v>
      </c>
      <c r="N1001" s="112" t="str">
        <f t="shared" si="62"/>
        <v/>
      </c>
      <c r="O1001" s="31"/>
      <c r="P1001" s="33" t="str">
        <f t="shared" si="63"/>
        <v/>
      </c>
      <c r="R1001" s="174" t="str">
        <f t="shared" si="64"/>
        <v/>
      </c>
    </row>
    <row r="1002" spans="1:18" ht="24.75" customHeight="1" x14ac:dyDescent="0.2">
      <c r="A1002" s="212"/>
      <c r="B1002" s="213"/>
      <c r="C1002" s="214"/>
      <c r="D1002" s="88"/>
      <c r="E1002" s="110"/>
      <c r="F1002" s="28"/>
      <c r="G1002" s="28"/>
      <c r="H1002" s="22" t="str">
        <f>IF(G1002="","",ROUNDDOWN('Lesné celky'!$C$2*G1002,2))</f>
        <v/>
      </c>
      <c r="I1002" s="28"/>
      <c r="J1002" s="28"/>
      <c r="K1002" s="28"/>
      <c r="L1002" s="28"/>
      <c r="M1002" s="24">
        <f t="shared" si="61"/>
        <v>0</v>
      </c>
      <c r="N1002" s="112" t="str">
        <f t="shared" si="62"/>
        <v/>
      </c>
      <c r="O1002" s="31"/>
      <c r="P1002" s="33" t="str">
        <f t="shared" si="63"/>
        <v/>
      </c>
      <c r="R1002" s="174" t="str">
        <f t="shared" si="64"/>
        <v/>
      </c>
    </row>
    <row r="1003" spans="1:18" ht="24.75" customHeight="1" x14ac:dyDescent="0.2">
      <c r="A1003" s="212"/>
      <c r="B1003" s="213"/>
      <c r="C1003" s="214"/>
      <c r="D1003" s="88"/>
      <c r="E1003" s="110"/>
      <c r="F1003" s="28"/>
      <c r="G1003" s="28"/>
      <c r="H1003" s="22" t="str">
        <f>IF(G1003="","",ROUNDDOWN('Lesné celky'!$C$2*G1003,2))</f>
        <v/>
      </c>
      <c r="I1003" s="28"/>
      <c r="J1003" s="28"/>
      <c r="K1003" s="28"/>
      <c r="L1003" s="28"/>
      <c r="M1003" s="24">
        <f t="shared" si="61"/>
        <v>0</v>
      </c>
      <c r="N1003" s="112" t="str">
        <f t="shared" si="62"/>
        <v/>
      </c>
      <c r="O1003" s="31"/>
      <c r="P1003" s="33" t="str">
        <f t="shared" si="63"/>
        <v/>
      </c>
      <c r="R1003" s="174" t="str">
        <f t="shared" si="64"/>
        <v/>
      </c>
    </row>
    <row r="1004" spans="1:18" ht="24.75" customHeight="1" x14ac:dyDescent="0.2">
      <c r="A1004" s="212"/>
      <c r="B1004" s="213"/>
      <c r="C1004" s="214"/>
      <c r="D1004" s="88"/>
      <c r="E1004" s="110"/>
      <c r="F1004" s="28"/>
      <c r="G1004" s="28"/>
      <c r="H1004" s="22" t="str">
        <f>IF(G1004="","",ROUNDDOWN('Lesné celky'!$C$2*G1004,2))</f>
        <v/>
      </c>
      <c r="I1004" s="28"/>
      <c r="J1004" s="28"/>
      <c r="K1004" s="28"/>
      <c r="L1004" s="28"/>
      <c r="M1004" s="24">
        <f t="shared" si="61"/>
        <v>0</v>
      </c>
      <c r="N1004" s="112" t="str">
        <f t="shared" si="62"/>
        <v/>
      </c>
      <c r="O1004" s="31"/>
      <c r="P1004" s="33" t="str">
        <f t="shared" si="63"/>
        <v/>
      </c>
      <c r="R1004" s="174" t="str">
        <f t="shared" si="64"/>
        <v/>
      </c>
    </row>
    <row r="1005" spans="1:18" ht="24.75" customHeight="1" x14ac:dyDescent="0.2">
      <c r="A1005" s="212"/>
      <c r="B1005" s="213"/>
      <c r="C1005" s="214"/>
      <c r="D1005" s="88"/>
      <c r="E1005" s="110"/>
      <c r="F1005" s="28"/>
      <c r="G1005" s="28"/>
      <c r="H1005" s="22" t="str">
        <f>IF(G1005="","",ROUNDDOWN('Lesné celky'!$C$2*G1005,2))</f>
        <v/>
      </c>
      <c r="I1005" s="28"/>
      <c r="J1005" s="28"/>
      <c r="K1005" s="28"/>
      <c r="L1005" s="28"/>
      <c r="M1005" s="24">
        <f t="shared" si="61"/>
        <v>0</v>
      </c>
      <c r="N1005" s="112" t="str">
        <f t="shared" si="62"/>
        <v/>
      </c>
      <c r="O1005" s="31"/>
      <c r="P1005" s="33" t="str">
        <f t="shared" si="63"/>
        <v/>
      </c>
      <c r="R1005" s="174" t="str">
        <f t="shared" si="64"/>
        <v/>
      </c>
    </row>
    <row r="1006" spans="1:18" ht="24.75" customHeight="1" x14ac:dyDescent="0.2">
      <c r="A1006" s="212"/>
      <c r="B1006" s="213"/>
      <c r="C1006" s="214"/>
      <c r="D1006" s="88"/>
      <c r="E1006" s="110"/>
      <c r="F1006" s="28"/>
      <c r="G1006" s="28"/>
      <c r="H1006" s="22" t="str">
        <f>IF(G1006="","",ROUNDDOWN('Lesné celky'!$C$2*G1006,2))</f>
        <v/>
      </c>
      <c r="I1006" s="28"/>
      <c r="J1006" s="28"/>
      <c r="K1006" s="28"/>
      <c r="L1006" s="28"/>
      <c r="M1006" s="24">
        <f t="shared" si="61"/>
        <v>0</v>
      </c>
      <c r="N1006" s="112" t="str">
        <f t="shared" si="62"/>
        <v/>
      </c>
      <c r="O1006" s="31"/>
      <c r="P1006" s="33" t="str">
        <f t="shared" si="63"/>
        <v/>
      </c>
      <c r="R1006" s="174" t="str">
        <f t="shared" si="64"/>
        <v/>
      </c>
    </row>
    <row r="1007" spans="1:18" ht="24.75" customHeight="1" x14ac:dyDescent="0.2">
      <c r="A1007" s="212"/>
      <c r="B1007" s="213"/>
      <c r="C1007" s="214"/>
      <c r="D1007" s="88"/>
      <c r="E1007" s="110"/>
      <c r="F1007" s="28"/>
      <c r="G1007" s="28"/>
      <c r="H1007" s="22" t="str">
        <f>IF(G1007="","",ROUNDDOWN('Lesné celky'!$C$2*G1007,2))</f>
        <v/>
      </c>
      <c r="I1007" s="28"/>
      <c r="J1007" s="28"/>
      <c r="K1007" s="28"/>
      <c r="L1007" s="28"/>
      <c r="M1007" s="24">
        <f t="shared" si="61"/>
        <v>0</v>
      </c>
      <c r="N1007" s="112" t="str">
        <f t="shared" si="62"/>
        <v/>
      </c>
      <c r="O1007" s="31"/>
      <c r="P1007" s="33" t="str">
        <f t="shared" si="63"/>
        <v/>
      </c>
      <c r="R1007" s="174" t="str">
        <f t="shared" si="64"/>
        <v/>
      </c>
    </row>
    <row r="1008" spans="1:18" ht="24.75" customHeight="1" x14ac:dyDescent="0.2">
      <c r="A1008" s="212"/>
      <c r="B1008" s="213"/>
      <c r="C1008" s="214"/>
      <c r="D1008" s="88"/>
      <c r="E1008" s="110"/>
      <c r="F1008" s="28"/>
      <c r="G1008" s="28"/>
      <c r="H1008" s="22" t="str">
        <f>IF(G1008="","",ROUNDDOWN('Lesné celky'!$C$2*G1008,2))</f>
        <v/>
      </c>
      <c r="I1008" s="28"/>
      <c r="J1008" s="28"/>
      <c r="K1008" s="28"/>
      <c r="L1008" s="28"/>
      <c r="M1008" s="24">
        <f t="shared" si="61"/>
        <v>0</v>
      </c>
      <c r="N1008" s="112" t="str">
        <f t="shared" si="62"/>
        <v/>
      </c>
      <c r="O1008" s="31"/>
      <c r="P1008" s="33" t="str">
        <f t="shared" si="63"/>
        <v/>
      </c>
      <c r="R1008" s="174" t="str">
        <f t="shared" si="64"/>
        <v/>
      </c>
    </row>
    <row r="1009" spans="1:18" ht="24.75" customHeight="1" x14ac:dyDescent="0.2">
      <c r="A1009" s="212"/>
      <c r="B1009" s="213"/>
      <c r="C1009" s="214"/>
      <c r="D1009" s="88"/>
      <c r="E1009" s="110"/>
      <c r="F1009" s="28"/>
      <c r="G1009" s="28"/>
      <c r="H1009" s="22" t="str">
        <f>IF(G1009="","",ROUNDDOWN('Lesné celky'!$C$2*G1009,2))</f>
        <v/>
      </c>
      <c r="I1009" s="28"/>
      <c r="J1009" s="28"/>
      <c r="K1009" s="28"/>
      <c r="L1009" s="28"/>
      <c r="M1009" s="24">
        <f t="shared" si="61"/>
        <v>0</v>
      </c>
      <c r="N1009" s="112" t="str">
        <f t="shared" si="62"/>
        <v/>
      </c>
      <c r="O1009" s="31"/>
      <c r="P1009" s="33" t="str">
        <f t="shared" si="63"/>
        <v/>
      </c>
      <c r="R1009" s="174" t="str">
        <f t="shared" si="64"/>
        <v/>
      </c>
    </row>
    <row r="1010" spans="1:18" ht="24.75" customHeight="1" x14ac:dyDescent="0.2">
      <c r="A1010" s="212"/>
      <c r="B1010" s="213"/>
      <c r="C1010" s="214"/>
      <c r="D1010" s="88"/>
      <c r="E1010" s="110"/>
      <c r="F1010" s="28"/>
      <c r="G1010" s="28"/>
      <c r="H1010" s="22" t="str">
        <f>IF(G1010="","",ROUNDDOWN('Lesné celky'!$C$2*G1010,2))</f>
        <v/>
      </c>
      <c r="I1010" s="28"/>
      <c r="J1010" s="28"/>
      <c r="K1010" s="28"/>
      <c r="L1010" s="28"/>
      <c r="M1010" s="24">
        <f t="shared" si="61"/>
        <v>0</v>
      </c>
      <c r="N1010" s="112" t="str">
        <f t="shared" si="62"/>
        <v/>
      </c>
      <c r="O1010" s="31"/>
      <c r="P1010" s="33" t="str">
        <f t="shared" si="63"/>
        <v/>
      </c>
      <c r="R1010" s="174" t="str">
        <f t="shared" si="64"/>
        <v/>
      </c>
    </row>
    <row r="1011" spans="1:18" ht="24.75" customHeight="1" x14ac:dyDescent="0.2">
      <c r="A1011" s="212"/>
      <c r="B1011" s="213"/>
      <c r="C1011" s="214"/>
      <c r="D1011" s="88"/>
      <c r="E1011" s="110"/>
      <c r="F1011" s="28"/>
      <c r="G1011" s="28"/>
      <c r="H1011" s="22" t="str">
        <f>IF(G1011="","",ROUNDDOWN('Lesné celky'!$C$2*G1011,2))</f>
        <v/>
      </c>
      <c r="I1011" s="28"/>
      <c r="J1011" s="28"/>
      <c r="K1011" s="28"/>
      <c r="L1011" s="28"/>
      <c r="M1011" s="24">
        <f t="shared" si="61"/>
        <v>0</v>
      </c>
      <c r="N1011" s="112" t="str">
        <f t="shared" si="62"/>
        <v/>
      </c>
      <c r="O1011" s="31"/>
      <c r="P1011" s="33" t="str">
        <f t="shared" si="63"/>
        <v/>
      </c>
      <c r="R1011" s="174" t="str">
        <f t="shared" si="64"/>
        <v/>
      </c>
    </row>
    <row r="1012" spans="1:18" ht="24.75" customHeight="1" x14ac:dyDescent="0.2">
      <c r="A1012" s="212"/>
      <c r="B1012" s="213"/>
      <c r="C1012" s="214"/>
      <c r="D1012" s="88"/>
      <c r="E1012" s="110"/>
      <c r="F1012" s="28"/>
      <c r="G1012" s="28"/>
      <c r="H1012" s="22" t="str">
        <f>IF(G1012="","",ROUNDDOWN('Lesné celky'!$C$2*G1012,2))</f>
        <v/>
      </c>
      <c r="I1012" s="28"/>
      <c r="J1012" s="28"/>
      <c r="K1012" s="28"/>
      <c r="L1012" s="28"/>
      <c r="M1012" s="24">
        <f t="shared" si="61"/>
        <v>0</v>
      </c>
      <c r="N1012" s="112" t="str">
        <f t="shared" si="62"/>
        <v/>
      </c>
      <c r="O1012" s="31"/>
      <c r="P1012" s="33" t="str">
        <f t="shared" si="63"/>
        <v/>
      </c>
      <c r="R1012" s="174" t="str">
        <f t="shared" si="64"/>
        <v/>
      </c>
    </row>
    <row r="1013" spans="1:18" ht="24.75" customHeight="1" x14ac:dyDescent="0.2">
      <c r="A1013" s="212"/>
      <c r="B1013" s="213"/>
      <c r="C1013" s="214"/>
      <c r="D1013" s="88"/>
      <c r="E1013" s="110"/>
      <c r="F1013" s="28"/>
      <c r="G1013" s="28"/>
      <c r="H1013" s="22" t="str">
        <f>IF(G1013="","",ROUNDDOWN('Lesné celky'!$C$2*G1013,2))</f>
        <v/>
      </c>
      <c r="I1013" s="28"/>
      <c r="J1013" s="28"/>
      <c r="K1013" s="28"/>
      <c r="L1013" s="28"/>
      <c r="M1013" s="24">
        <f t="shared" si="61"/>
        <v>0</v>
      </c>
      <c r="N1013" s="112" t="str">
        <f t="shared" si="62"/>
        <v/>
      </c>
      <c r="O1013" s="31"/>
      <c r="P1013" s="33" t="str">
        <f t="shared" si="63"/>
        <v/>
      </c>
      <c r="R1013" s="174" t="str">
        <f t="shared" si="64"/>
        <v/>
      </c>
    </row>
    <row r="1014" spans="1:18" ht="24.75" customHeight="1" x14ac:dyDescent="0.2">
      <c r="A1014" s="212"/>
      <c r="B1014" s="213"/>
      <c r="C1014" s="214"/>
      <c r="D1014" s="88"/>
      <c r="E1014" s="110"/>
      <c r="F1014" s="28"/>
      <c r="G1014" s="28"/>
      <c r="H1014" s="22" t="str">
        <f>IF(G1014="","",ROUNDDOWN('Lesné celky'!$C$2*G1014,2))</f>
        <v/>
      </c>
      <c r="I1014" s="28"/>
      <c r="J1014" s="28"/>
      <c r="K1014" s="28"/>
      <c r="L1014" s="28"/>
      <c r="M1014" s="24">
        <f t="shared" si="61"/>
        <v>0</v>
      </c>
      <c r="N1014" s="112" t="str">
        <f t="shared" si="62"/>
        <v/>
      </c>
      <c r="O1014" s="31"/>
      <c r="P1014" s="33" t="str">
        <f t="shared" si="63"/>
        <v/>
      </c>
      <c r="R1014" s="174" t="str">
        <f t="shared" si="64"/>
        <v/>
      </c>
    </row>
    <row r="1015" spans="1:18" ht="24.75" customHeight="1" x14ac:dyDescent="0.2">
      <c r="A1015" s="212"/>
      <c r="B1015" s="213"/>
      <c r="C1015" s="214"/>
      <c r="D1015" s="88"/>
      <c r="E1015" s="110"/>
      <c r="F1015" s="28"/>
      <c r="G1015" s="28"/>
      <c r="H1015" s="22" t="str">
        <f>IF(G1015="","",ROUNDDOWN('Lesné celky'!$C$2*G1015,2))</f>
        <v/>
      </c>
      <c r="I1015" s="28"/>
      <c r="J1015" s="28"/>
      <c r="K1015" s="28"/>
      <c r="L1015" s="28"/>
      <c r="M1015" s="24">
        <f t="shared" si="61"/>
        <v>0</v>
      </c>
      <c r="N1015" s="112" t="str">
        <f t="shared" si="62"/>
        <v/>
      </c>
      <c r="O1015" s="31"/>
      <c r="P1015" s="33" t="str">
        <f t="shared" si="63"/>
        <v/>
      </c>
      <c r="R1015" s="174" t="str">
        <f t="shared" si="64"/>
        <v/>
      </c>
    </row>
    <row r="1016" spans="1:18" ht="24.75" customHeight="1" x14ac:dyDescent="0.2">
      <c r="A1016" s="212"/>
      <c r="B1016" s="213"/>
      <c r="C1016" s="214"/>
      <c r="D1016" s="88"/>
      <c r="E1016" s="110"/>
      <c r="F1016" s="28"/>
      <c r="G1016" s="28"/>
      <c r="H1016" s="22" t="str">
        <f>IF(G1016="","",ROUNDDOWN('Lesné celky'!$C$2*G1016,2))</f>
        <v/>
      </c>
      <c r="I1016" s="28"/>
      <c r="J1016" s="28"/>
      <c r="K1016" s="28"/>
      <c r="L1016" s="28"/>
      <c r="M1016" s="24">
        <f t="shared" si="61"/>
        <v>0</v>
      </c>
      <c r="N1016" s="112" t="str">
        <f t="shared" si="62"/>
        <v/>
      </c>
      <c r="O1016" s="31"/>
      <c r="P1016" s="33" t="str">
        <f t="shared" si="63"/>
        <v/>
      </c>
      <c r="R1016" s="174" t="str">
        <f t="shared" si="64"/>
        <v/>
      </c>
    </row>
    <row r="1017" spans="1:18" ht="24.75" customHeight="1" x14ac:dyDescent="0.2">
      <c r="A1017" s="212"/>
      <c r="B1017" s="213"/>
      <c r="C1017" s="214"/>
      <c r="D1017" s="88"/>
      <c r="E1017" s="110"/>
      <c r="F1017" s="28"/>
      <c r="G1017" s="28"/>
      <c r="H1017" s="22" t="str">
        <f>IF(G1017="","",ROUNDDOWN('Lesné celky'!$C$2*G1017,2))</f>
        <v/>
      </c>
      <c r="I1017" s="28"/>
      <c r="J1017" s="28"/>
      <c r="K1017" s="28"/>
      <c r="L1017" s="28"/>
      <c r="M1017" s="24">
        <f t="shared" si="61"/>
        <v>0</v>
      </c>
      <c r="N1017" s="112" t="str">
        <f t="shared" si="62"/>
        <v/>
      </c>
      <c r="O1017" s="31"/>
      <c r="P1017" s="33" t="str">
        <f t="shared" si="63"/>
        <v/>
      </c>
      <c r="R1017" s="174" t="str">
        <f t="shared" si="64"/>
        <v/>
      </c>
    </row>
    <row r="1018" spans="1:18" ht="24.75" customHeight="1" x14ac:dyDescent="0.2">
      <c r="A1018" s="212"/>
      <c r="B1018" s="213"/>
      <c r="C1018" s="214"/>
      <c r="D1018" s="88"/>
      <c r="E1018" s="110"/>
      <c r="F1018" s="28"/>
      <c r="G1018" s="28"/>
      <c r="H1018" s="22" t="str">
        <f>IF(G1018="","",ROUNDDOWN('Lesné celky'!$C$2*G1018,2))</f>
        <v/>
      </c>
      <c r="I1018" s="28"/>
      <c r="J1018" s="28"/>
      <c r="K1018" s="28"/>
      <c r="L1018" s="28"/>
      <c r="M1018" s="24">
        <f t="shared" si="61"/>
        <v>0</v>
      </c>
      <c r="N1018" s="112" t="str">
        <f t="shared" si="62"/>
        <v/>
      </c>
      <c r="O1018" s="31"/>
      <c r="P1018" s="33" t="str">
        <f t="shared" si="63"/>
        <v/>
      </c>
      <c r="R1018" s="174" t="str">
        <f t="shared" si="64"/>
        <v/>
      </c>
    </row>
    <row r="1019" spans="1:18" ht="24.75" customHeight="1" x14ac:dyDescent="0.2">
      <c r="A1019" s="212"/>
      <c r="B1019" s="213"/>
      <c r="C1019" s="214"/>
      <c r="D1019" s="88"/>
      <c r="E1019" s="110"/>
      <c r="F1019" s="28"/>
      <c r="G1019" s="28"/>
      <c r="H1019" s="22" t="str">
        <f>IF(G1019="","",ROUNDDOWN('Lesné celky'!$C$2*G1019,2))</f>
        <v/>
      </c>
      <c r="I1019" s="28"/>
      <c r="J1019" s="28"/>
      <c r="K1019" s="28"/>
      <c r="L1019" s="28"/>
      <c r="M1019" s="24">
        <f t="shared" si="61"/>
        <v>0</v>
      </c>
      <c r="N1019" s="112" t="str">
        <f t="shared" si="62"/>
        <v/>
      </c>
      <c r="O1019" s="31"/>
      <c r="P1019" s="33" t="str">
        <f t="shared" si="63"/>
        <v/>
      </c>
      <c r="R1019" s="174" t="str">
        <f t="shared" si="64"/>
        <v/>
      </c>
    </row>
    <row r="1020" spans="1:18" ht="24.75" customHeight="1" x14ac:dyDescent="0.2">
      <c r="A1020" s="212"/>
      <c r="B1020" s="213"/>
      <c r="C1020" s="214"/>
      <c r="D1020" s="88"/>
      <c r="E1020" s="110"/>
      <c r="F1020" s="28"/>
      <c r="G1020" s="28"/>
      <c r="H1020" s="22" t="str">
        <f>IF(G1020="","",ROUNDDOWN('Lesné celky'!$C$2*G1020,2))</f>
        <v/>
      </c>
      <c r="I1020" s="28"/>
      <c r="J1020" s="28"/>
      <c r="K1020" s="28"/>
      <c r="L1020" s="28"/>
      <c r="M1020" s="24">
        <f t="shared" si="61"/>
        <v>0</v>
      </c>
      <c r="N1020" s="112" t="str">
        <f t="shared" si="62"/>
        <v/>
      </c>
      <c r="O1020" s="31"/>
      <c r="P1020" s="33" t="str">
        <f t="shared" si="63"/>
        <v/>
      </c>
      <c r="R1020" s="174" t="str">
        <f t="shared" si="64"/>
        <v/>
      </c>
    </row>
    <row r="1021" spans="1:18" ht="24.75" customHeight="1" x14ac:dyDescent="0.2">
      <c r="A1021" s="212"/>
      <c r="B1021" s="213"/>
      <c r="C1021" s="214"/>
      <c r="D1021" s="88"/>
      <c r="E1021" s="110"/>
      <c r="F1021" s="28"/>
      <c r="G1021" s="28"/>
      <c r="H1021" s="22" t="str">
        <f>IF(G1021="","",ROUNDDOWN('Lesné celky'!$C$2*G1021,2))</f>
        <v/>
      </c>
      <c r="I1021" s="28"/>
      <c r="J1021" s="28"/>
      <c r="K1021" s="28"/>
      <c r="L1021" s="28"/>
      <c r="M1021" s="24">
        <f t="shared" si="61"/>
        <v>0</v>
      </c>
      <c r="N1021" s="112" t="str">
        <f t="shared" si="62"/>
        <v/>
      </c>
      <c r="O1021" s="31"/>
      <c r="P1021" s="33" t="str">
        <f t="shared" si="63"/>
        <v/>
      </c>
      <c r="R1021" s="174" t="str">
        <f t="shared" si="64"/>
        <v/>
      </c>
    </row>
    <row r="1022" spans="1:18" ht="24.75" customHeight="1" x14ac:dyDescent="0.2">
      <c r="A1022" s="212"/>
      <c r="B1022" s="213"/>
      <c r="C1022" s="214"/>
      <c r="D1022" s="88"/>
      <c r="E1022" s="110"/>
      <c r="F1022" s="28"/>
      <c r="G1022" s="28"/>
      <c r="H1022" s="22" t="str">
        <f>IF(G1022="","",ROUNDDOWN('Lesné celky'!$C$2*G1022,2))</f>
        <v/>
      </c>
      <c r="I1022" s="28"/>
      <c r="J1022" s="28"/>
      <c r="K1022" s="28"/>
      <c r="L1022" s="28"/>
      <c r="M1022" s="24">
        <f t="shared" si="61"/>
        <v>0</v>
      </c>
      <c r="N1022" s="112" t="str">
        <f t="shared" si="62"/>
        <v/>
      </c>
      <c r="O1022" s="31"/>
      <c r="P1022" s="33" t="str">
        <f t="shared" si="63"/>
        <v/>
      </c>
      <c r="R1022" s="174" t="str">
        <f t="shared" si="64"/>
        <v/>
      </c>
    </row>
    <row r="1023" spans="1:18" ht="24.75" customHeight="1" x14ac:dyDescent="0.2">
      <c r="A1023" s="212"/>
      <c r="B1023" s="213"/>
      <c r="C1023" s="214"/>
      <c r="D1023" s="88"/>
      <c r="E1023" s="110"/>
      <c r="F1023" s="28"/>
      <c r="G1023" s="28"/>
      <c r="H1023" s="22" t="str">
        <f>IF(G1023="","",ROUNDDOWN('Lesné celky'!$C$2*G1023,2))</f>
        <v/>
      </c>
      <c r="I1023" s="28"/>
      <c r="J1023" s="28"/>
      <c r="K1023" s="28"/>
      <c r="L1023" s="28"/>
      <c r="M1023" s="24">
        <f t="shared" si="61"/>
        <v>0</v>
      </c>
      <c r="N1023" s="112" t="str">
        <f t="shared" si="62"/>
        <v/>
      </c>
      <c r="O1023" s="31"/>
      <c r="P1023" s="33" t="str">
        <f t="shared" si="63"/>
        <v/>
      </c>
      <c r="R1023" s="174" t="str">
        <f t="shared" si="64"/>
        <v/>
      </c>
    </row>
    <row r="1024" spans="1:18" ht="24.75" customHeight="1" x14ac:dyDescent="0.2">
      <c r="A1024" s="212"/>
      <c r="B1024" s="213"/>
      <c r="C1024" s="214"/>
      <c r="D1024" s="88"/>
      <c r="E1024" s="110"/>
      <c r="F1024" s="28"/>
      <c r="G1024" s="28"/>
      <c r="H1024" s="22" t="str">
        <f>IF(G1024="","",ROUNDDOWN('Lesné celky'!$C$2*G1024,2))</f>
        <v/>
      </c>
      <c r="I1024" s="28"/>
      <c r="J1024" s="28"/>
      <c r="K1024" s="28"/>
      <c r="L1024" s="28"/>
      <c r="M1024" s="24">
        <f t="shared" si="61"/>
        <v>0</v>
      </c>
      <c r="N1024" s="112" t="str">
        <f t="shared" si="62"/>
        <v/>
      </c>
      <c r="O1024" s="31"/>
      <c r="P1024" s="33" t="str">
        <f t="shared" si="63"/>
        <v/>
      </c>
      <c r="R1024" s="174" t="str">
        <f t="shared" si="64"/>
        <v/>
      </c>
    </row>
    <row r="1025" spans="1:18" ht="24.75" customHeight="1" x14ac:dyDescent="0.2">
      <c r="A1025" s="212"/>
      <c r="B1025" s="213"/>
      <c r="C1025" s="214"/>
      <c r="D1025" s="88"/>
      <c r="E1025" s="110"/>
      <c r="F1025" s="28"/>
      <c r="G1025" s="28"/>
      <c r="H1025" s="22" t="str">
        <f>IF(G1025="","",ROUNDDOWN('Lesné celky'!$C$2*G1025,2))</f>
        <v/>
      </c>
      <c r="I1025" s="28"/>
      <c r="J1025" s="28"/>
      <c r="K1025" s="28"/>
      <c r="L1025" s="28"/>
      <c r="M1025" s="24">
        <f t="shared" si="61"/>
        <v>0</v>
      </c>
      <c r="N1025" s="112" t="str">
        <f t="shared" si="62"/>
        <v/>
      </c>
      <c r="O1025" s="31"/>
      <c r="P1025" s="33" t="str">
        <f t="shared" si="63"/>
        <v/>
      </c>
      <c r="R1025" s="174" t="str">
        <f t="shared" si="64"/>
        <v/>
      </c>
    </row>
    <row r="1026" spans="1:18" ht="24.75" customHeight="1" x14ac:dyDescent="0.2">
      <c r="A1026" s="212"/>
      <c r="B1026" s="213"/>
      <c r="C1026" s="214"/>
      <c r="D1026" s="88"/>
      <c r="E1026" s="110"/>
      <c r="F1026" s="28"/>
      <c r="G1026" s="28"/>
      <c r="H1026" s="22" t="str">
        <f>IF(G1026="","",ROUNDDOWN('Lesné celky'!$C$2*G1026,2))</f>
        <v/>
      </c>
      <c r="I1026" s="28"/>
      <c r="J1026" s="28"/>
      <c r="K1026" s="28"/>
      <c r="L1026" s="28"/>
      <c r="M1026" s="24">
        <f t="shared" ref="M1026:M1089" si="65">SUM(I1026:L1026)</f>
        <v>0</v>
      </c>
      <c r="N1026" s="112" t="str">
        <f t="shared" ref="N1026:N1089" si="66">IF(ROUNDDOWN(F1026*G1026,2)-ROUNDDOWN(SUM(I1026:L1026),2)=0,"","zlý súčet")</f>
        <v/>
      </c>
      <c r="O1026" s="31"/>
      <c r="P1026" s="33" t="str">
        <f t="shared" si="63"/>
        <v/>
      </c>
      <c r="R1026" s="174" t="str">
        <f t="shared" si="64"/>
        <v/>
      </c>
    </row>
    <row r="1027" spans="1:18" ht="24.75" customHeight="1" x14ac:dyDescent="0.2">
      <c r="A1027" s="212"/>
      <c r="B1027" s="213"/>
      <c r="C1027" s="214"/>
      <c r="D1027" s="88"/>
      <c r="E1027" s="110"/>
      <c r="F1027" s="28"/>
      <c r="G1027" s="28"/>
      <c r="H1027" s="22" t="str">
        <f>IF(G1027="","",ROUNDDOWN('Lesné celky'!$C$2*G1027,2))</f>
        <v/>
      </c>
      <c r="I1027" s="28"/>
      <c r="J1027" s="28"/>
      <c r="K1027" s="28"/>
      <c r="L1027" s="28"/>
      <c r="M1027" s="24">
        <f t="shared" si="65"/>
        <v>0</v>
      </c>
      <c r="N1027" s="112" t="str">
        <f t="shared" si="66"/>
        <v/>
      </c>
      <c r="O1027" s="31"/>
      <c r="P1027" s="33" t="str">
        <f t="shared" si="63"/>
        <v/>
      </c>
      <c r="R1027" s="174" t="str">
        <f t="shared" si="64"/>
        <v/>
      </c>
    </row>
    <row r="1028" spans="1:18" ht="24.75" customHeight="1" x14ac:dyDescent="0.2">
      <c r="A1028" s="212"/>
      <c r="B1028" s="213"/>
      <c r="C1028" s="214"/>
      <c r="D1028" s="88"/>
      <c r="E1028" s="110"/>
      <c r="F1028" s="28"/>
      <c r="G1028" s="28"/>
      <c r="H1028" s="22" t="str">
        <f>IF(G1028="","",ROUNDDOWN('Lesné celky'!$C$2*G1028,2))</f>
        <v/>
      </c>
      <c r="I1028" s="28"/>
      <c r="J1028" s="28"/>
      <c r="K1028" s="28"/>
      <c r="L1028" s="28"/>
      <c r="M1028" s="24">
        <f t="shared" si="65"/>
        <v>0</v>
      </c>
      <c r="N1028" s="112" t="str">
        <f t="shared" si="66"/>
        <v/>
      </c>
      <c r="O1028" s="31"/>
      <c r="P1028" s="33" t="str">
        <f t="shared" si="63"/>
        <v/>
      </c>
      <c r="R1028" s="174" t="str">
        <f t="shared" si="64"/>
        <v/>
      </c>
    </row>
    <row r="1029" spans="1:18" ht="24.75" customHeight="1" x14ac:dyDescent="0.2">
      <c r="A1029" s="212"/>
      <c r="B1029" s="213"/>
      <c r="C1029" s="214"/>
      <c r="D1029" s="88"/>
      <c r="E1029" s="110"/>
      <c r="F1029" s="28"/>
      <c r="G1029" s="28"/>
      <c r="H1029" s="22" t="str">
        <f>IF(G1029="","",ROUNDDOWN('Lesné celky'!$C$2*G1029,2))</f>
        <v/>
      </c>
      <c r="I1029" s="28"/>
      <c r="J1029" s="28"/>
      <c r="K1029" s="28"/>
      <c r="L1029" s="28"/>
      <c r="M1029" s="24">
        <f t="shared" si="65"/>
        <v>0</v>
      </c>
      <c r="N1029" s="112" t="str">
        <f t="shared" si="66"/>
        <v/>
      </c>
      <c r="O1029" s="31"/>
      <c r="P1029" s="33" t="str">
        <f t="shared" si="63"/>
        <v/>
      </c>
      <c r="R1029" s="174" t="str">
        <f t="shared" si="64"/>
        <v/>
      </c>
    </row>
    <row r="1030" spans="1:18" ht="24.75" customHeight="1" x14ac:dyDescent="0.2">
      <c r="A1030" s="212"/>
      <c r="B1030" s="213"/>
      <c r="C1030" s="214"/>
      <c r="D1030" s="88"/>
      <c r="E1030" s="110"/>
      <c r="F1030" s="28"/>
      <c r="G1030" s="28"/>
      <c r="H1030" s="22" t="str">
        <f>IF(G1030="","",ROUNDDOWN('Lesné celky'!$C$2*G1030,2))</f>
        <v/>
      </c>
      <c r="I1030" s="28"/>
      <c r="J1030" s="28"/>
      <c r="K1030" s="28"/>
      <c r="L1030" s="28"/>
      <c r="M1030" s="24">
        <f t="shared" si="65"/>
        <v>0</v>
      </c>
      <c r="N1030" s="112" t="str">
        <f t="shared" si="66"/>
        <v/>
      </c>
      <c r="O1030" s="31"/>
      <c r="P1030" s="33" t="str">
        <f t="shared" si="63"/>
        <v/>
      </c>
      <c r="R1030" s="174" t="str">
        <f t="shared" si="64"/>
        <v/>
      </c>
    </row>
    <row r="1031" spans="1:18" ht="24.75" customHeight="1" x14ac:dyDescent="0.2">
      <c r="A1031" s="212"/>
      <c r="B1031" s="213"/>
      <c r="C1031" s="214"/>
      <c r="D1031" s="88"/>
      <c r="E1031" s="110"/>
      <c r="F1031" s="28"/>
      <c r="G1031" s="28"/>
      <c r="H1031" s="22" t="str">
        <f>IF(G1031="","",ROUNDDOWN('Lesné celky'!$C$2*G1031,2))</f>
        <v/>
      </c>
      <c r="I1031" s="28"/>
      <c r="J1031" s="28"/>
      <c r="K1031" s="28"/>
      <c r="L1031" s="28"/>
      <c r="M1031" s="24">
        <f t="shared" si="65"/>
        <v>0</v>
      </c>
      <c r="N1031" s="112" t="str">
        <f t="shared" si="66"/>
        <v/>
      </c>
      <c r="O1031" s="31"/>
      <c r="P1031" s="33" t="str">
        <f t="shared" si="63"/>
        <v/>
      </c>
      <c r="R1031" s="174" t="str">
        <f t="shared" si="64"/>
        <v/>
      </c>
    </row>
    <row r="1032" spans="1:18" ht="24.75" customHeight="1" x14ac:dyDescent="0.2">
      <c r="A1032" s="212"/>
      <c r="B1032" s="213"/>
      <c r="C1032" s="214"/>
      <c r="D1032" s="88"/>
      <c r="E1032" s="110"/>
      <c r="F1032" s="28"/>
      <c r="G1032" s="28"/>
      <c r="H1032" s="22" t="str">
        <f>IF(G1032="","",ROUNDDOWN('Lesné celky'!$C$2*G1032,2))</f>
        <v/>
      </c>
      <c r="I1032" s="28"/>
      <c r="J1032" s="28"/>
      <c r="K1032" s="28"/>
      <c r="L1032" s="28"/>
      <c r="M1032" s="24">
        <f t="shared" si="65"/>
        <v>0</v>
      </c>
      <c r="N1032" s="112" t="str">
        <f t="shared" si="66"/>
        <v/>
      </c>
      <c r="O1032" s="31"/>
      <c r="P1032" s="33" t="str">
        <f t="shared" si="63"/>
        <v/>
      </c>
      <c r="R1032" s="174" t="str">
        <f t="shared" si="64"/>
        <v/>
      </c>
    </row>
    <row r="1033" spans="1:18" ht="24.75" customHeight="1" x14ac:dyDescent="0.2">
      <c r="A1033" s="212"/>
      <c r="B1033" s="213"/>
      <c r="C1033" s="214"/>
      <c r="D1033" s="88"/>
      <c r="E1033" s="110"/>
      <c r="F1033" s="28"/>
      <c r="G1033" s="28"/>
      <c r="H1033" s="22" t="str">
        <f>IF(G1033="","",ROUNDDOWN('Lesné celky'!$C$2*G1033,2))</f>
        <v/>
      </c>
      <c r="I1033" s="28"/>
      <c r="J1033" s="28"/>
      <c r="K1033" s="28"/>
      <c r="L1033" s="28"/>
      <c r="M1033" s="24">
        <f t="shared" si="65"/>
        <v>0</v>
      </c>
      <c r="N1033" s="112" t="str">
        <f t="shared" si="66"/>
        <v/>
      </c>
      <c r="O1033" s="31"/>
      <c r="P1033" s="33" t="str">
        <f t="shared" si="63"/>
        <v/>
      </c>
      <c r="R1033" s="174" t="str">
        <f t="shared" si="64"/>
        <v/>
      </c>
    </row>
    <row r="1034" spans="1:18" ht="24.75" customHeight="1" x14ac:dyDescent="0.2">
      <c r="A1034" s="212"/>
      <c r="B1034" s="213"/>
      <c r="C1034" s="214"/>
      <c r="D1034" s="88"/>
      <c r="E1034" s="110"/>
      <c r="F1034" s="28"/>
      <c r="G1034" s="28"/>
      <c r="H1034" s="22" t="str">
        <f>IF(G1034="","",ROUNDDOWN('Lesné celky'!$C$2*G1034,2))</f>
        <v/>
      </c>
      <c r="I1034" s="28"/>
      <c r="J1034" s="28"/>
      <c r="K1034" s="28"/>
      <c r="L1034" s="28"/>
      <c r="M1034" s="24">
        <f t="shared" si="65"/>
        <v>0</v>
      </c>
      <c r="N1034" s="112" t="str">
        <f t="shared" si="66"/>
        <v/>
      </c>
      <c r="O1034" s="31"/>
      <c r="P1034" s="33" t="str">
        <f t="shared" si="63"/>
        <v/>
      </c>
      <c r="R1034" s="174" t="str">
        <f t="shared" si="64"/>
        <v/>
      </c>
    </row>
    <row r="1035" spans="1:18" ht="24.75" customHeight="1" x14ac:dyDescent="0.2">
      <c r="A1035" s="212"/>
      <c r="B1035" s="213"/>
      <c r="C1035" s="214"/>
      <c r="D1035" s="88"/>
      <c r="E1035" s="110"/>
      <c r="F1035" s="28"/>
      <c r="G1035" s="28"/>
      <c r="H1035" s="22" t="str">
        <f>IF(G1035="","",ROUNDDOWN('Lesné celky'!$C$2*G1035,2))</f>
        <v/>
      </c>
      <c r="I1035" s="28"/>
      <c r="J1035" s="28"/>
      <c r="K1035" s="28"/>
      <c r="L1035" s="28"/>
      <c r="M1035" s="24">
        <f t="shared" si="65"/>
        <v>0</v>
      </c>
      <c r="N1035" s="112" t="str">
        <f t="shared" si="66"/>
        <v/>
      </c>
      <c r="O1035" s="31"/>
      <c r="P1035" s="33" t="str">
        <f t="shared" si="63"/>
        <v/>
      </c>
      <c r="R1035" s="174" t="str">
        <f t="shared" si="64"/>
        <v/>
      </c>
    </row>
    <row r="1036" spans="1:18" ht="24.75" customHeight="1" x14ac:dyDescent="0.2">
      <c r="A1036" s="212"/>
      <c r="B1036" s="213"/>
      <c r="C1036" s="214"/>
      <c r="D1036" s="88"/>
      <c r="E1036" s="110"/>
      <c r="F1036" s="28"/>
      <c r="G1036" s="28"/>
      <c r="H1036" s="22" t="str">
        <f>IF(G1036="","",ROUNDDOWN('Lesné celky'!$C$2*G1036,2))</f>
        <v/>
      </c>
      <c r="I1036" s="28"/>
      <c r="J1036" s="28"/>
      <c r="K1036" s="28"/>
      <c r="L1036" s="28"/>
      <c r="M1036" s="24">
        <f t="shared" si="65"/>
        <v>0</v>
      </c>
      <c r="N1036" s="112" t="str">
        <f t="shared" si="66"/>
        <v/>
      </c>
      <c r="O1036" s="31"/>
      <c r="P1036" s="33" t="str">
        <f t="shared" si="63"/>
        <v/>
      </c>
      <c r="R1036" s="174" t="str">
        <f t="shared" si="64"/>
        <v/>
      </c>
    </row>
    <row r="1037" spans="1:18" ht="24.75" customHeight="1" x14ac:dyDescent="0.2">
      <c r="A1037" s="212"/>
      <c r="B1037" s="213"/>
      <c r="C1037" s="214"/>
      <c r="D1037" s="88"/>
      <c r="E1037" s="110"/>
      <c r="F1037" s="28"/>
      <c r="G1037" s="28"/>
      <c r="H1037" s="22" t="str">
        <f>IF(G1037="","",ROUNDDOWN('Lesné celky'!$C$2*G1037,2))</f>
        <v/>
      </c>
      <c r="I1037" s="28"/>
      <c r="J1037" s="28"/>
      <c r="K1037" s="28"/>
      <c r="L1037" s="28"/>
      <c r="M1037" s="24">
        <f t="shared" si="65"/>
        <v>0</v>
      </c>
      <c r="N1037" s="112" t="str">
        <f t="shared" si="66"/>
        <v/>
      </c>
      <c r="O1037" s="31"/>
      <c r="P1037" s="33" t="str">
        <f t="shared" si="63"/>
        <v/>
      </c>
      <c r="R1037" s="174" t="str">
        <f t="shared" si="64"/>
        <v/>
      </c>
    </row>
    <row r="1038" spans="1:18" ht="24.75" customHeight="1" x14ac:dyDescent="0.2">
      <c r="A1038" s="212"/>
      <c r="B1038" s="213"/>
      <c r="C1038" s="214"/>
      <c r="D1038" s="88"/>
      <c r="E1038" s="110"/>
      <c r="F1038" s="28"/>
      <c r="G1038" s="28"/>
      <c r="H1038" s="22" t="str">
        <f>IF(G1038="","",ROUNDDOWN('Lesné celky'!$C$2*G1038,2))</f>
        <v/>
      </c>
      <c r="I1038" s="28"/>
      <c r="J1038" s="28"/>
      <c r="K1038" s="28"/>
      <c r="L1038" s="28"/>
      <c r="M1038" s="24">
        <f t="shared" si="65"/>
        <v>0</v>
      </c>
      <c r="N1038" s="112" t="str">
        <f t="shared" si="66"/>
        <v/>
      </c>
      <c r="O1038" s="31"/>
      <c r="P1038" s="33" t="str">
        <f t="shared" si="63"/>
        <v/>
      </c>
      <c r="R1038" s="174" t="str">
        <f t="shared" si="64"/>
        <v/>
      </c>
    </row>
    <row r="1039" spans="1:18" ht="24.75" customHeight="1" x14ac:dyDescent="0.2">
      <c r="A1039" s="212"/>
      <c r="B1039" s="213"/>
      <c r="C1039" s="214"/>
      <c r="D1039" s="88"/>
      <c r="E1039" s="110"/>
      <c r="F1039" s="28"/>
      <c r="G1039" s="28"/>
      <c r="H1039" s="22" t="str">
        <f>IF(G1039="","",ROUNDDOWN('Lesné celky'!$C$2*G1039,2))</f>
        <v/>
      </c>
      <c r="I1039" s="28"/>
      <c r="J1039" s="28"/>
      <c r="K1039" s="28"/>
      <c r="L1039" s="28"/>
      <c r="M1039" s="24">
        <f t="shared" si="65"/>
        <v>0</v>
      </c>
      <c r="N1039" s="112" t="str">
        <f t="shared" si="66"/>
        <v/>
      </c>
      <c r="O1039" s="31"/>
      <c r="P1039" s="33" t="str">
        <f t="shared" si="63"/>
        <v/>
      </c>
      <c r="R1039" s="174" t="str">
        <f t="shared" si="64"/>
        <v/>
      </c>
    </row>
    <row r="1040" spans="1:18" ht="24.75" customHeight="1" x14ac:dyDescent="0.2">
      <c r="A1040" s="212"/>
      <c r="B1040" s="213"/>
      <c r="C1040" s="214"/>
      <c r="D1040" s="88"/>
      <c r="E1040" s="110"/>
      <c r="F1040" s="28"/>
      <c r="G1040" s="28"/>
      <c r="H1040" s="22" t="str">
        <f>IF(G1040="","",ROUNDDOWN('Lesné celky'!$C$2*G1040,2))</f>
        <v/>
      </c>
      <c r="I1040" s="28"/>
      <c r="J1040" s="28"/>
      <c r="K1040" s="28"/>
      <c r="L1040" s="28"/>
      <c r="M1040" s="24">
        <f t="shared" si="65"/>
        <v>0</v>
      </c>
      <c r="N1040" s="112" t="str">
        <f t="shared" si="66"/>
        <v/>
      </c>
      <c r="O1040" s="31"/>
      <c r="P1040" s="33" t="str">
        <f t="shared" si="63"/>
        <v/>
      </c>
      <c r="R1040" s="174" t="str">
        <f t="shared" si="64"/>
        <v/>
      </c>
    </row>
    <row r="1041" spans="1:18" ht="24.75" customHeight="1" x14ac:dyDescent="0.2">
      <c r="A1041" s="212"/>
      <c r="B1041" s="213"/>
      <c r="C1041" s="214"/>
      <c r="D1041" s="88"/>
      <c r="E1041" s="110"/>
      <c r="F1041" s="28"/>
      <c r="G1041" s="28"/>
      <c r="H1041" s="22" t="str">
        <f>IF(G1041="","",ROUNDDOWN('Lesné celky'!$C$2*G1041,2))</f>
        <v/>
      </c>
      <c r="I1041" s="28"/>
      <c r="J1041" s="28"/>
      <c r="K1041" s="28"/>
      <c r="L1041" s="28"/>
      <c r="M1041" s="24">
        <f t="shared" si="65"/>
        <v>0</v>
      </c>
      <c r="N1041" s="112" t="str">
        <f t="shared" si="66"/>
        <v/>
      </c>
      <c r="O1041" s="31"/>
      <c r="P1041" s="33" t="str">
        <f t="shared" si="63"/>
        <v/>
      </c>
      <c r="R1041" s="174" t="str">
        <f t="shared" si="64"/>
        <v/>
      </c>
    </row>
    <row r="1042" spans="1:18" ht="24.75" customHeight="1" x14ac:dyDescent="0.2">
      <c r="A1042" s="212"/>
      <c r="B1042" s="213"/>
      <c r="C1042" s="214"/>
      <c r="D1042" s="88"/>
      <c r="E1042" s="110"/>
      <c r="F1042" s="28"/>
      <c r="G1042" s="28"/>
      <c r="H1042" s="22" t="str">
        <f>IF(G1042="","",ROUNDDOWN('Lesné celky'!$C$2*G1042,2))</f>
        <v/>
      </c>
      <c r="I1042" s="28"/>
      <c r="J1042" s="28"/>
      <c r="K1042" s="28"/>
      <c r="L1042" s="28"/>
      <c r="M1042" s="24">
        <f t="shared" si="65"/>
        <v>0</v>
      </c>
      <c r="N1042" s="112" t="str">
        <f t="shared" si="66"/>
        <v/>
      </c>
      <c r="O1042" s="31"/>
      <c r="P1042" s="33" t="str">
        <f t="shared" si="63"/>
        <v/>
      </c>
      <c r="R1042" s="174" t="str">
        <f t="shared" si="64"/>
        <v/>
      </c>
    </row>
    <row r="1043" spans="1:18" ht="24.75" customHeight="1" x14ac:dyDescent="0.2">
      <c r="A1043" s="212"/>
      <c r="B1043" s="213"/>
      <c r="C1043" s="214"/>
      <c r="D1043" s="88"/>
      <c r="E1043" s="110"/>
      <c r="F1043" s="28"/>
      <c r="G1043" s="28"/>
      <c r="H1043" s="22" t="str">
        <f>IF(G1043="","",ROUNDDOWN('Lesné celky'!$C$2*G1043,2))</f>
        <v/>
      </c>
      <c r="I1043" s="28"/>
      <c r="J1043" s="28"/>
      <c r="K1043" s="28"/>
      <c r="L1043" s="28"/>
      <c r="M1043" s="24">
        <f t="shared" si="65"/>
        <v>0</v>
      </c>
      <c r="N1043" s="112" t="str">
        <f t="shared" si="66"/>
        <v/>
      </c>
      <c r="O1043" s="31"/>
      <c r="P1043" s="33" t="str">
        <f t="shared" si="63"/>
        <v/>
      </c>
      <c r="R1043" s="174" t="str">
        <f t="shared" si="64"/>
        <v/>
      </c>
    </row>
    <row r="1044" spans="1:18" ht="24.75" customHeight="1" x14ac:dyDescent="0.2">
      <c r="A1044" s="212"/>
      <c r="B1044" s="213"/>
      <c r="C1044" s="214"/>
      <c r="D1044" s="88"/>
      <c r="E1044" s="110"/>
      <c r="F1044" s="28"/>
      <c r="G1044" s="28"/>
      <c r="H1044" s="22" t="str">
        <f>IF(G1044="","",ROUNDDOWN('Lesné celky'!$C$2*G1044,2))</f>
        <v/>
      </c>
      <c r="I1044" s="28"/>
      <c r="J1044" s="28"/>
      <c r="K1044" s="28"/>
      <c r="L1044" s="28"/>
      <c r="M1044" s="24">
        <f t="shared" si="65"/>
        <v>0</v>
      </c>
      <c r="N1044" s="112" t="str">
        <f t="shared" si="66"/>
        <v/>
      </c>
      <c r="O1044" s="31"/>
      <c r="P1044" s="33" t="str">
        <f t="shared" ref="P1044:P1107" si="67">IF(H1044="","",H1044-O1044)</f>
        <v/>
      </c>
      <c r="R1044" s="174" t="str">
        <f t="shared" ref="R1044:R1107" si="68">IF(AND(H1044&lt;&gt;"",OR(E1044="",D1044="",A1044="")),"nekorektne zadané údaje","")</f>
        <v/>
      </c>
    </row>
    <row r="1045" spans="1:18" ht="24.75" customHeight="1" x14ac:dyDescent="0.2">
      <c r="A1045" s="212"/>
      <c r="B1045" s="213"/>
      <c r="C1045" s="214"/>
      <c r="D1045" s="88"/>
      <c r="E1045" s="110"/>
      <c r="F1045" s="28"/>
      <c r="G1045" s="28"/>
      <c r="H1045" s="22" t="str">
        <f>IF(G1045="","",ROUNDDOWN('Lesné celky'!$C$2*G1045,2))</f>
        <v/>
      </c>
      <c r="I1045" s="28"/>
      <c r="J1045" s="28"/>
      <c r="K1045" s="28"/>
      <c r="L1045" s="28"/>
      <c r="M1045" s="24">
        <f t="shared" si="65"/>
        <v>0</v>
      </c>
      <c r="N1045" s="112" t="str">
        <f t="shared" si="66"/>
        <v/>
      </c>
      <c r="O1045" s="31"/>
      <c r="P1045" s="33" t="str">
        <f t="shared" si="67"/>
        <v/>
      </c>
      <c r="R1045" s="174" t="str">
        <f t="shared" si="68"/>
        <v/>
      </c>
    </row>
    <row r="1046" spans="1:18" ht="24.75" customHeight="1" x14ac:dyDescent="0.2">
      <c r="A1046" s="212"/>
      <c r="B1046" s="213"/>
      <c r="C1046" s="214"/>
      <c r="D1046" s="88"/>
      <c r="E1046" s="110"/>
      <c r="F1046" s="28"/>
      <c r="G1046" s="28"/>
      <c r="H1046" s="22" t="str">
        <f>IF(G1046="","",ROUNDDOWN('Lesné celky'!$C$2*G1046,2))</f>
        <v/>
      </c>
      <c r="I1046" s="28"/>
      <c r="J1046" s="28"/>
      <c r="K1046" s="28"/>
      <c r="L1046" s="28"/>
      <c r="M1046" s="24">
        <f t="shared" si="65"/>
        <v>0</v>
      </c>
      <c r="N1046" s="112" t="str">
        <f t="shared" si="66"/>
        <v/>
      </c>
      <c r="O1046" s="31"/>
      <c r="P1046" s="33" t="str">
        <f t="shared" si="67"/>
        <v/>
      </c>
      <c r="R1046" s="174" t="str">
        <f t="shared" si="68"/>
        <v/>
      </c>
    </row>
    <row r="1047" spans="1:18" ht="24.75" customHeight="1" x14ac:dyDescent="0.2">
      <c r="A1047" s="212"/>
      <c r="B1047" s="213"/>
      <c r="C1047" s="214"/>
      <c r="D1047" s="88"/>
      <c r="E1047" s="110"/>
      <c r="F1047" s="28"/>
      <c r="G1047" s="28"/>
      <c r="H1047" s="22" t="str">
        <f>IF(G1047="","",ROUNDDOWN('Lesné celky'!$C$2*G1047,2))</f>
        <v/>
      </c>
      <c r="I1047" s="28"/>
      <c r="J1047" s="28"/>
      <c r="K1047" s="28"/>
      <c r="L1047" s="28"/>
      <c r="M1047" s="24">
        <f t="shared" si="65"/>
        <v>0</v>
      </c>
      <c r="N1047" s="112" t="str">
        <f t="shared" si="66"/>
        <v/>
      </c>
      <c r="O1047" s="31"/>
      <c r="P1047" s="33" t="str">
        <f t="shared" si="67"/>
        <v/>
      </c>
      <c r="R1047" s="174" t="str">
        <f t="shared" si="68"/>
        <v/>
      </c>
    </row>
    <row r="1048" spans="1:18" ht="24.75" customHeight="1" x14ac:dyDescent="0.2">
      <c r="A1048" s="212"/>
      <c r="B1048" s="213"/>
      <c r="C1048" s="214"/>
      <c r="D1048" s="88"/>
      <c r="E1048" s="110"/>
      <c r="F1048" s="28"/>
      <c r="G1048" s="28"/>
      <c r="H1048" s="22" t="str">
        <f>IF(G1048="","",ROUNDDOWN('Lesné celky'!$C$2*G1048,2))</f>
        <v/>
      </c>
      <c r="I1048" s="28"/>
      <c r="J1048" s="28"/>
      <c r="K1048" s="28"/>
      <c r="L1048" s="28"/>
      <c r="M1048" s="24">
        <f t="shared" si="65"/>
        <v>0</v>
      </c>
      <c r="N1048" s="112" t="str">
        <f t="shared" si="66"/>
        <v/>
      </c>
      <c r="O1048" s="31"/>
      <c r="P1048" s="33" t="str">
        <f t="shared" si="67"/>
        <v/>
      </c>
      <c r="R1048" s="174" t="str">
        <f t="shared" si="68"/>
        <v/>
      </c>
    </row>
    <row r="1049" spans="1:18" ht="24.75" customHeight="1" x14ac:dyDescent="0.2">
      <c r="A1049" s="212"/>
      <c r="B1049" s="213"/>
      <c r="C1049" s="214"/>
      <c r="D1049" s="88"/>
      <c r="E1049" s="110"/>
      <c r="F1049" s="28"/>
      <c r="G1049" s="28"/>
      <c r="H1049" s="22" t="str">
        <f>IF(G1049="","",ROUNDDOWN('Lesné celky'!$C$2*G1049,2))</f>
        <v/>
      </c>
      <c r="I1049" s="28"/>
      <c r="J1049" s="28"/>
      <c r="K1049" s="28"/>
      <c r="L1049" s="28"/>
      <c r="M1049" s="24">
        <f t="shared" si="65"/>
        <v>0</v>
      </c>
      <c r="N1049" s="112" t="str">
        <f t="shared" si="66"/>
        <v/>
      </c>
      <c r="O1049" s="31"/>
      <c r="P1049" s="33" t="str">
        <f t="shared" si="67"/>
        <v/>
      </c>
      <c r="R1049" s="174" t="str">
        <f t="shared" si="68"/>
        <v/>
      </c>
    </row>
    <row r="1050" spans="1:18" ht="24.75" customHeight="1" x14ac:dyDescent="0.2">
      <c r="A1050" s="212"/>
      <c r="B1050" s="213"/>
      <c r="C1050" s="214"/>
      <c r="D1050" s="88"/>
      <c r="E1050" s="110"/>
      <c r="F1050" s="28"/>
      <c r="G1050" s="28"/>
      <c r="H1050" s="22" t="str">
        <f>IF(G1050="","",ROUNDDOWN('Lesné celky'!$C$2*G1050,2))</f>
        <v/>
      </c>
      <c r="I1050" s="28"/>
      <c r="J1050" s="28"/>
      <c r="K1050" s="28"/>
      <c r="L1050" s="28"/>
      <c r="M1050" s="24">
        <f t="shared" si="65"/>
        <v>0</v>
      </c>
      <c r="N1050" s="112" t="str">
        <f t="shared" si="66"/>
        <v/>
      </c>
      <c r="O1050" s="31"/>
      <c r="P1050" s="33" t="str">
        <f t="shared" si="67"/>
        <v/>
      </c>
      <c r="R1050" s="174" t="str">
        <f t="shared" si="68"/>
        <v/>
      </c>
    </row>
    <row r="1051" spans="1:18" ht="24.75" customHeight="1" x14ac:dyDescent="0.2">
      <c r="A1051" s="212"/>
      <c r="B1051" s="213"/>
      <c r="C1051" s="214"/>
      <c r="D1051" s="88"/>
      <c r="E1051" s="110"/>
      <c r="F1051" s="28"/>
      <c r="G1051" s="28"/>
      <c r="H1051" s="22" t="str">
        <f>IF(G1051="","",ROUNDDOWN('Lesné celky'!$C$2*G1051,2))</f>
        <v/>
      </c>
      <c r="I1051" s="28"/>
      <c r="J1051" s="28"/>
      <c r="K1051" s="28"/>
      <c r="L1051" s="28"/>
      <c r="M1051" s="24">
        <f t="shared" si="65"/>
        <v>0</v>
      </c>
      <c r="N1051" s="112" t="str">
        <f t="shared" si="66"/>
        <v/>
      </c>
      <c r="O1051" s="31"/>
      <c r="P1051" s="33" t="str">
        <f t="shared" si="67"/>
        <v/>
      </c>
      <c r="R1051" s="174" t="str">
        <f t="shared" si="68"/>
        <v/>
      </c>
    </row>
    <row r="1052" spans="1:18" ht="24.75" customHeight="1" x14ac:dyDescent="0.2">
      <c r="A1052" s="212"/>
      <c r="B1052" s="213"/>
      <c r="C1052" s="214"/>
      <c r="D1052" s="88"/>
      <c r="E1052" s="110"/>
      <c r="F1052" s="28"/>
      <c r="G1052" s="28"/>
      <c r="H1052" s="22" t="str">
        <f>IF(G1052="","",ROUNDDOWN('Lesné celky'!$C$2*G1052,2))</f>
        <v/>
      </c>
      <c r="I1052" s="28"/>
      <c r="J1052" s="28"/>
      <c r="K1052" s="28"/>
      <c r="L1052" s="28"/>
      <c r="M1052" s="24">
        <f t="shared" si="65"/>
        <v>0</v>
      </c>
      <c r="N1052" s="112" t="str">
        <f t="shared" si="66"/>
        <v/>
      </c>
      <c r="O1052" s="31"/>
      <c r="P1052" s="33" t="str">
        <f t="shared" si="67"/>
        <v/>
      </c>
      <c r="R1052" s="174" t="str">
        <f t="shared" si="68"/>
        <v/>
      </c>
    </row>
    <row r="1053" spans="1:18" ht="24.75" customHeight="1" x14ac:dyDescent="0.2">
      <c r="A1053" s="212"/>
      <c r="B1053" s="213"/>
      <c r="C1053" s="214"/>
      <c r="D1053" s="88"/>
      <c r="E1053" s="110"/>
      <c r="F1053" s="28"/>
      <c r="G1053" s="28"/>
      <c r="H1053" s="22" t="str">
        <f>IF(G1053="","",ROUNDDOWN('Lesné celky'!$C$2*G1053,2))</f>
        <v/>
      </c>
      <c r="I1053" s="28"/>
      <c r="J1053" s="28"/>
      <c r="K1053" s="28"/>
      <c r="L1053" s="28"/>
      <c r="M1053" s="24">
        <f t="shared" si="65"/>
        <v>0</v>
      </c>
      <c r="N1053" s="112" t="str">
        <f t="shared" si="66"/>
        <v/>
      </c>
      <c r="O1053" s="31"/>
      <c r="P1053" s="33" t="str">
        <f t="shared" si="67"/>
        <v/>
      </c>
      <c r="R1053" s="174" t="str">
        <f t="shared" si="68"/>
        <v/>
      </c>
    </row>
    <row r="1054" spans="1:18" ht="24.75" customHeight="1" x14ac:dyDescent="0.2">
      <c r="A1054" s="212"/>
      <c r="B1054" s="213"/>
      <c r="C1054" s="214"/>
      <c r="D1054" s="88"/>
      <c r="E1054" s="110"/>
      <c r="F1054" s="28"/>
      <c r="G1054" s="28"/>
      <c r="H1054" s="22" t="str">
        <f>IF(G1054="","",ROUNDDOWN('Lesné celky'!$C$2*G1054,2))</f>
        <v/>
      </c>
      <c r="I1054" s="28"/>
      <c r="J1054" s="28"/>
      <c r="K1054" s="28"/>
      <c r="L1054" s="28"/>
      <c r="M1054" s="24">
        <f t="shared" si="65"/>
        <v>0</v>
      </c>
      <c r="N1054" s="112" t="str">
        <f t="shared" si="66"/>
        <v/>
      </c>
      <c r="O1054" s="31"/>
      <c r="P1054" s="33" t="str">
        <f t="shared" si="67"/>
        <v/>
      </c>
      <c r="R1054" s="174" t="str">
        <f t="shared" si="68"/>
        <v/>
      </c>
    </row>
    <row r="1055" spans="1:18" ht="24.75" customHeight="1" x14ac:dyDescent="0.2">
      <c r="A1055" s="212"/>
      <c r="B1055" s="213"/>
      <c r="C1055" s="214"/>
      <c r="D1055" s="88"/>
      <c r="E1055" s="110"/>
      <c r="F1055" s="28"/>
      <c r="G1055" s="28"/>
      <c r="H1055" s="22" t="str">
        <f>IF(G1055="","",ROUNDDOWN('Lesné celky'!$C$2*G1055,2))</f>
        <v/>
      </c>
      <c r="I1055" s="28"/>
      <c r="J1055" s="28"/>
      <c r="K1055" s="28"/>
      <c r="L1055" s="28"/>
      <c r="M1055" s="24">
        <f t="shared" si="65"/>
        <v>0</v>
      </c>
      <c r="N1055" s="112" t="str">
        <f t="shared" si="66"/>
        <v/>
      </c>
      <c r="O1055" s="31"/>
      <c r="P1055" s="33" t="str">
        <f t="shared" si="67"/>
        <v/>
      </c>
      <c r="R1055" s="174" t="str">
        <f t="shared" si="68"/>
        <v/>
      </c>
    </row>
    <row r="1056" spans="1:18" ht="24.75" customHeight="1" x14ac:dyDescent="0.2">
      <c r="A1056" s="212"/>
      <c r="B1056" s="213"/>
      <c r="C1056" s="214"/>
      <c r="D1056" s="88"/>
      <c r="E1056" s="110"/>
      <c r="F1056" s="28"/>
      <c r="G1056" s="28"/>
      <c r="H1056" s="22" t="str">
        <f>IF(G1056="","",ROUNDDOWN('Lesné celky'!$C$2*G1056,2))</f>
        <v/>
      </c>
      <c r="I1056" s="28"/>
      <c r="J1056" s="28"/>
      <c r="K1056" s="28"/>
      <c r="L1056" s="28"/>
      <c r="M1056" s="24">
        <f t="shared" si="65"/>
        <v>0</v>
      </c>
      <c r="N1056" s="112" t="str">
        <f t="shared" si="66"/>
        <v/>
      </c>
      <c r="O1056" s="31"/>
      <c r="P1056" s="33" t="str">
        <f t="shared" si="67"/>
        <v/>
      </c>
      <c r="R1056" s="174" t="str">
        <f t="shared" si="68"/>
        <v/>
      </c>
    </row>
    <row r="1057" spans="1:18" ht="24.75" customHeight="1" x14ac:dyDescent="0.2">
      <c r="A1057" s="212"/>
      <c r="B1057" s="213"/>
      <c r="C1057" s="214"/>
      <c r="D1057" s="88"/>
      <c r="E1057" s="110"/>
      <c r="F1057" s="28"/>
      <c r="G1057" s="28"/>
      <c r="H1057" s="22" t="str">
        <f>IF(G1057="","",ROUNDDOWN('Lesné celky'!$C$2*G1057,2))</f>
        <v/>
      </c>
      <c r="I1057" s="28"/>
      <c r="J1057" s="28"/>
      <c r="K1057" s="28"/>
      <c r="L1057" s="28"/>
      <c r="M1057" s="24">
        <f t="shared" si="65"/>
        <v>0</v>
      </c>
      <c r="N1057" s="112" t="str">
        <f t="shared" si="66"/>
        <v/>
      </c>
      <c r="O1057" s="31"/>
      <c r="P1057" s="33" t="str">
        <f t="shared" si="67"/>
        <v/>
      </c>
      <c r="R1057" s="174" t="str">
        <f t="shared" si="68"/>
        <v/>
      </c>
    </row>
    <row r="1058" spans="1:18" ht="24.75" customHeight="1" x14ac:dyDescent="0.2">
      <c r="A1058" s="212"/>
      <c r="B1058" s="213"/>
      <c r="C1058" s="214"/>
      <c r="D1058" s="88"/>
      <c r="E1058" s="110"/>
      <c r="F1058" s="28"/>
      <c r="G1058" s="28"/>
      <c r="H1058" s="22" t="str">
        <f>IF(G1058="","",ROUNDDOWN('Lesné celky'!$C$2*G1058,2))</f>
        <v/>
      </c>
      <c r="I1058" s="28"/>
      <c r="J1058" s="28"/>
      <c r="K1058" s="28"/>
      <c r="L1058" s="28"/>
      <c r="M1058" s="24">
        <f t="shared" si="65"/>
        <v>0</v>
      </c>
      <c r="N1058" s="112" t="str">
        <f t="shared" si="66"/>
        <v/>
      </c>
      <c r="O1058" s="31"/>
      <c r="P1058" s="33" t="str">
        <f t="shared" si="67"/>
        <v/>
      </c>
      <c r="R1058" s="174" t="str">
        <f t="shared" si="68"/>
        <v/>
      </c>
    </row>
    <row r="1059" spans="1:18" ht="24.75" customHeight="1" x14ac:dyDescent="0.2">
      <c r="A1059" s="212"/>
      <c r="B1059" s="213"/>
      <c r="C1059" s="214"/>
      <c r="D1059" s="88"/>
      <c r="E1059" s="110"/>
      <c r="F1059" s="28"/>
      <c r="G1059" s="28"/>
      <c r="H1059" s="22" t="str">
        <f>IF(G1059="","",ROUNDDOWN('Lesné celky'!$C$2*G1059,2))</f>
        <v/>
      </c>
      <c r="I1059" s="28"/>
      <c r="J1059" s="28"/>
      <c r="K1059" s="28"/>
      <c r="L1059" s="28"/>
      <c r="M1059" s="24">
        <f t="shared" si="65"/>
        <v>0</v>
      </c>
      <c r="N1059" s="112" t="str">
        <f t="shared" si="66"/>
        <v/>
      </c>
      <c r="O1059" s="31"/>
      <c r="P1059" s="33" t="str">
        <f t="shared" si="67"/>
        <v/>
      </c>
      <c r="R1059" s="174" t="str">
        <f t="shared" si="68"/>
        <v/>
      </c>
    </row>
    <row r="1060" spans="1:18" ht="24.75" customHeight="1" x14ac:dyDescent="0.2">
      <c r="A1060" s="212"/>
      <c r="B1060" s="213"/>
      <c r="C1060" s="214"/>
      <c r="D1060" s="88"/>
      <c r="E1060" s="110"/>
      <c r="F1060" s="28"/>
      <c r="G1060" s="28"/>
      <c r="H1060" s="22" t="str">
        <f>IF(G1060="","",ROUNDDOWN('Lesné celky'!$C$2*G1060,2))</f>
        <v/>
      </c>
      <c r="I1060" s="28"/>
      <c r="J1060" s="28"/>
      <c r="K1060" s="28"/>
      <c r="L1060" s="28"/>
      <c r="M1060" s="24">
        <f t="shared" si="65"/>
        <v>0</v>
      </c>
      <c r="N1060" s="112" t="str">
        <f t="shared" si="66"/>
        <v/>
      </c>
      <c r="O1060" s="31"/>
      <c r="P1060" s="33" t="str">
        <f t="shared" si="67"/>
        <v/>
      </c>
      <c r="R1060" s="174" t="str">
        <f t="shared" si="68"/>
        <v/>
      </c>
    </row>
    <row r="1061" spans="1:18" ht="24.75" customHeight="1" x14ac:dyDescent="0.2">
      <c r="A1061" s="212"/>
      <c r="B1061" s="213"/>
      <c r="C1061" s="214"/>
      <c r="D1061" s="88"/>
      <c r="E1061" s="110"/>
      <c r="F1061" s="28"/>
      <c r="G1061" s="28"/>
      <c r="H1061" s="22" t="str">
        <f>IF(G1061="","",ROUNDDOWN('Lesné celky'!$C$2*G1061,2))</f>
        <v/>
      </c>
      <c r="I1061" s="28"/>
      <c r="J1061" s="28"/>
      <c r="K1061" s="28"/>
      <c r="L1061" s="28"/>
      <c r="M1061" s="24">
        <f t="shared" si="65"/>
        <v>0</v>
      </c>
      <c r="N1061" s="112" t="str">
        <f t="shared" si="66"/>
        <v/>
      </c>
      <c r="O1061" s="31"/>
      <c r="P1061" s="33" t="str">
        <f t="shared" si="67"/>
        <v/>
      </c>
      <c r="R1061" s="174" t="str">
        <f t="shared" si="68"/>
        <v/>
      </c>
    </row>
    <row r="1062" spans="1:18" ht="24.75" customHeight="1" x14ac:dyDescent="0.2">
      <c r="A1062" s="212"/>
      <c r="B1062" s="213"/>
      <c r="C1062" s="214"/>
      <c r="D1062" s="88"/>
      <c r="E1062" s="110"/>
      <c r="F1062" s="28"/>
      <c r="G1062" s="28"/>
      <c r="H1062" s="22" t="str">
        <f>IF(G1062="","",ROUNDDOWN('Lesné celky'!$C$2*G1062,2))</f>
        <v/>
      </c>
      <c r="I1062" s="28"/>
      <c r="J1062" s="28"/>
      <c r="K1062" s="28"/>
      <c r="L1062" s="28"/>
      <c r="M1062" s="24">
        <f t="shared" si="65"/>
        <v>0</v>
      </c>
      <c r="N1062" s="112" t="str">
        <f t="shared" si="66"/>
        <v/>
      </c>
      <c r="O1062" s="31"/>
      <c r="P1062" s="33" t="str">
        <f t="shared" si="67"/>
        <v/>
      </c>
      <c r="R1062" s="174" t="str">
        <f t="shared" si="68"/>
        <v/>
      </c>
    </row>
    <row r="1063" spans="1:18" ht="24.75" customHeight="1" x14ac:dyDescent="0.2">
      <c r="A1063" s="212"/>
      <c r="B1063" s="213"/>
      <c r="C1063" s="214"/>
      <c r="D1063" s="88"/>
      <c r="E1063" s="110"/>
      <c r="F1063" s="28"/>
      <c r="G1063" s="28"/>
      <c r="H1063" s="22" t="str">
        <f>IF(G1063="","",ROUNDDOWN('Lesné celky'!$C$2*G1063,2))</f>
        <v/>
      </c>
      <c r="I1063" s="28"/>
      <c r="J1063" s="28"/>
      <c r="K1063" s="28"/>
      <c r="L1063" s="28"/>
      <c r="M1063" s="24">
        <f t="shared" si="65"/>
        <v>0</v>
      </c>
      <c r="N1063" s="112" t="str">
        <f t="shared" si="66"/>
        <v/>
      </c>
      <c r="O1063" s="31"/>
      <c r="P1063" s="33" t="str">
        <f t="shared" si="67"/>
        <v/>
      </c>
      <c r="R1063" s="174" t="str">
        <f t="shared" si="68"/>
        <v/>
      </c>
    </row>
    <row r="1064" spans="1:18" ht="24.75" customHeight="1" x14ac:dyDescent="0.2">
      <c r="A1064" s="212"/>
      <c r="B1064" s="213"/>
      <c r="C1064" s="214"/>
      <c r="D1064" s="88"/>
      <c r="E1064" s="110"/>
      <c r="F1064" s="28"/>
      <c r="G1064" s="28"/>
      <c r="H1064" s="22" t="str">
        <f>IF(G1064="","",ROUNDDOWN('Lesné celky'!$C$2*G1064,2))</f>
        <v/>
      </c>
      <c r="I1064" s="28"/>
      <c r="J1064" s="28"/>
      <c r="K1064" s="28"/>
      <c r="L1064" s="28"/>
      <c r="M1064" s="24">
        <f t="shared" si="65"/>
        <v>0</v>
      </c>
      <c r="N1064" s="112" t="str">
        <f t="shared" si="66"/>
        <v/>
      </c>
      <c r="O1064" s="31"/>
      <c r="P1064" s="33" t="str">
        <f t="shared" si="67"/>
        <v/>
      </c>
      <c r="R1064" s="174" t="str">
        <f t="shared" si="68"/>
        <v/>
      </c>
    </row>
    <row r="1065" spans="1:18" ht="24.75" customHeight="1" x14ac:dyDescent="0.2">
      <c r="A1065" s="212"/>
      <c r="B1065" s="213"/>
      <c r="C1065" s="214"/>
      <c r="D1065" s="88"/>
      <c r="E1065" s="110"/>
      <c r="F1065" s="28"/>
      <c r="G1065" s="28"/>
      <c r="H1065" s="22" t="str">
        <f>IF(G1065="","",ROUNDDOWN('Lesné celky'!$C$2*G1065,2))</f>
        <v/>
      </c>
      <c r="I1065" s="28"/>
      <c r="J1065" s="28"/>
      <c r="K1065" s="28"/>
      <c r="L1065" s="28"/>
      <c r="M1065" s="24">
        <f t="shared" si="65"/>
        <v>0</v>
      </c>
      <c r="N1065" s="112" t="str">
        <f t="shared" si="66"/>
        <v/>
      </c>
      <c r="O1065" s="31"/>
      <c r="P1065" s="33" t="str">
        <f t="shared" si="67"/>
        <v/>
      </c>
      <c r="R1065" s="174" t="str">
        <f t="shared" si="68"/>
        <v/>
      </c>
    </row>
    <row r="1066" spans="1:18" ht="24.75" customHeight="1" x14ac:dyDescent="0.2">
      <c r="A1066" s="212"/>
      <c r="B1066" s="213"/>
      <c r="C1066" s="214"/>
      <c r="D1066" s="88"/>
      <c r="E1066" s="110"/>
      <c r="F1066" s="28"/>
      <c r="G1066" s="28"/>
      <c r="H1066" s="22" t="str">
        <f>IF(G1066="","",ROUNDDOWN('Lesné celky'!$C$2*G1066,2))</f>
        <v/>
      </c>
      <c r="I1066" s="28"/>
      <c r="J1066" s="28"/>
      <c r="K1066" s="28"/>
      <c r="L1066" s="28"/>
      <c r="M1066" s="24">
        <f t="shared" si="65"/>
        <v>0</v>
      </c>
      <c r="N1066" s="112" t="str">
        <f t="shared" si="66"/>
        <v/>
      </c>
      <c r="O1066" s="31"/>
      <c r="P1066" s="33" t="str">
        <f t="shared" si="67"/>
        <v/>
      </c>
      <c r="R1066" s="174" t="str">
        <f t="shared" si="68"/>
        <v/>
      </c>
    </row>
    <row r="1067" spans="1:18" ht="24.75" customHeight="1" x14ac:dyDescent="0.2">
      <c r="A1067" s="212"/>
      <c r="B1067" s="213"/>
      <c r="C1067" s="214"/>
      <c r="D1067" s="88"/>
      <c r="E1067" s="110"/>
      <c r="F1067" s="28"/>
      <c r="G1067" s="28"/>
      <c r="H1067" s="22" t="str">
        <f>IF(G1067="","",ROUNDDOWN('Lesné celky'!$C$2*G1067,2))</f>
        <v/>
      </c>
      <c r="I1067" s="28"/>
      <c r="J1067" s="28"/>
      <c r="K1067" s="28"/>
      <c r="L1067" s="28"/>
      <c r="M1067" s="24">
        <f t="shared" si="65"/>
        <v>0</v>
      </c>
      <c r="N1067" s="112" t="str">
        <f t="shared" si="66"/>
        <v/>
      </c>
      <c r="O1067" s="31"/>
      <c r="P1067" s="33" t="str">
        <f t="shared" si="67"/>
        <v/>
      </c>
      <c r="R1067" s="174" t="str">
        <f t="shared" si="68"/>
        <v/>
      </c>
    </row>
    <row r="1068" spans="1:18" ht="24.75" customHeight="1" x14ac:dyDescent="0.2">
      <c r="A1068" s="212"/>
      <c r="B1068" s="213"/>
      <c r="C1068" s="214"/>
      <c r="D1068" s="88"/>
      <c r="E1068" s="110"/>
      <c r="F1068" s="28"/>
      <c r="G1068" s="28"/>
      <c r="H1068" s="22" t="str">
        <f>IF(G1068="","",ROUNDDOWN('Lesné celky'!$C$2*G1068,2))</f>
        <v/>
      </c>
      <c r="I1068" s="28"/>
      <c r="J1068" s="28"/>
      <c r="K1068" s="28"/>
      <c r="L1068" s="28"/>
      <c r="M1068" s="24">
        <f t="shared" si="65"/>
        <v>0</v>
      </c>
      <c r="N1068" s="112" t="str">
        <f t="shared" si="66"/>
        <v/>
      </c>
      <c r="O1068" s="31"/>
      <c r="P1068" s="33" t="str">
        <f t="shared" si="67"/>
        <v/>
      </c>
      <c r="R1068" s="174" t="str">
        <f t="shared" si="68"/>
        <v/>
      </c>
    </row>
    <row r="1069" spans="1:18" ht="24.75" customHeight="1" x14ac:dyDescent="0.2">
      <c r="A1069" s="212"/>
      <c r="B1069" s="213"/>
      <c r="C1069" s="214"/>
      <c r="D1069" s="88"/>
      <c r="E1069" s="110"/>
      <c r="F1069" s="28"/>
      <c r="G1069" s="28"/>
      <c r="H1069" s="22" t="str">
        <f>IF(G1069="","",ROUNDDOWN('Lesné celky'!$C$2*G1069,2))</f>
        <v/>
      </c>
      <c r="I1069" s="28"/>
      <c r="J1069" s="28"/>
      <c r="K1069" s="28"/>
      <c r="L1069" s="28"/>
      <c r="M1069" s="24">
        <f t="shared" si="65"/>
        <v>0</v>
      </c>
      <c r="N1069" s="112" t="str">
        <f t="shared" si="66"/>
        <v/>
      </c>
      <c r="O1069" s="31"/>
      <c r="P1069" s="33" t="str">
        <f t="shared" si="67"/>
        <v/>
      </c>
      <c r="R1069" s="174" t="str">
        <f t="shared" si="68"/>
        <v/>
      </c>
    </row>
    <row r="1070" spans="1:18" ht="24.75" customHeight="1" x14ac:dyDescent="0.2">
      <c r="A1070" s="212"/>
      <c r="B1070" s="213"/>
      <c r="C1070" s="214"/>
      <c r="D1070" s="88"/>
      <c r="E1070" s="110"/>
      <c r="F1070" s="28"/>
      <c r="G1070" s="28"/>
      <c r="H1070" s="22" t="str">
        <f>IF(G1070="","",ROUNDDOWN('Lesné celky'!$C$2*G1070,2))</f>
        <v/>
      </c>
      <c r="I1070" s="28"/>
      <c r="J1070" s="28"/>
      <c r="K1070" s="28"/>
      <c r="L1070" s="28"/>
      <c r="M1070" s="24">
        <f t="shared" si="65"/>
        <v>0</v>
      </c>
      <c r="N1070" s="112" t="str">
        <f t="shared" si="66"/>
        <v/>
      </c>
      <c r="O1070" s="31"/>
      <c r="P1070" s="33" t="str">
        <f t="shared" si="67"/>
        <v/>
      </c>
      <c r="R1070" s="174" t="str">
        <f t="shared" si="68"/>
        <v/>
      </c>
    </row>
    <row r="1071" spans="1:18" ht="24.75" customHeight="1" x14ac:dyDescent="0.2">
      <c r="A1071" s="212"/>
      <c r="B1071" s="213"/>
      <c r="C1071" s="214"/>
      <c r="D1071" s="88"/>
      <c r="E1071" s="110"/>
      <c r="F1071" s="28"/>
      <c r="G1071" s="28"/>
      <c r="H1071" s="22" t="str">
        <f>IF(G1071="","",ROUNDDOWN('Lesné celky'!$C$2*G1071,2))</f>
        <v/>
      </c>
      <c r="I1071" s="28"/>
      <c r="J1071" s="28"/>
      <c r="K1071" s="28"/>
      <c r="L1071" s="28"/>
      <c r="M1071" s="24">
        <f t="shared" si="65"/>
        <v>0</v>
      </c>
      <c r="N1071" s="112" t="str">
        <f t="shared" si="66"/>
        <v/>
      </c>
      <c r="O1071" s="31"/>
      <c r="P1071" s="33" t="str">
        <f t="shared" si="67"/>
        <v/>
      </c>
      <c r="R1071" s="174" t="str">
        <f t="shared" si="68"/>
        <v/>
      </c>
    </row>
    <row r="1072" spans="1:18" ht="24.75" customHeight="1" x14ac:dyDescent="0.2">
      <c r="A1072" s="212"/>
      <c r="B1072" s="213"/>
      <c r="C1072" s="214"/>
      <c r="D1072" s="88"/>
      <c r="E1072" s="110"/>
      <c r="F1072" s="28"/>
      <c r="G1072" s="28"/>
      <c r="H1072" s="22" t="str">
        <f>IF(G1072="","",ROUNDDOWN('Lesné celky'!$C$2*G1072,2))</f>
        <v/>
      </c>
      <c r="I1072" s="28"/>
      <c r="J1072" s="28"/>
      <c r="K1072" s="28"/>
      <c r="L1072" s="28"/>
      <c r="M1072" s="24">
        <f t="shared" si="65"/>
        <v>0</v>
      </c>
      <c r="N1072" s="112" t="str">
        <f t="shared" si="66"/>
        <v/>
      </c>
      <c r="O1072" s="31"/>
      <c r="P1072" s="33" t="str">
        <f t="shared" si="67"/>
        <v/>
      </c>
      <c r="R1072" s="174" t="str">
        <f t="shared" si="68"/>
        <v/>
      </c>
    </row>
    <row r="1073" spans="1:18" ht="24.75" customHeight="1" x14ac:dyDescent="0.2">
      <c r="A1073" s="212"/>
      <c r="B1073" s="213"/>
      <c r="C1073" s="214"/>
      <c r="D1073" s="88"/>
      <c r="E1073" s="110"/>
      <c r="F1073" s="28"/>
      <c r="G1073" s="28"/>
      <c r="H1073" s="22" t="str">
        <f>IF(G1073="","",ROUNDDOWN('Lesné celky'!$C$2*G1073,2))</f>
        <v/>
      </c>
      <c r="I1073" s="28"/>
      <c r="J1073" s="28"/>
      <c r="K1073" s="28"/>
      <c r="L1073" s="28"/>
      <c r="M1073" s="24">
        <f t="shared" si="65"/>
        <v>0</v>
      </c>
      <c r="N1073" s="112" t="str">
        <f t="shared" si="66"/>
        <v/>
      </c>
      <c r="O1073" s="31"/>
      <c r="P1073" s="33" t="str">
        <f t="shared" si="67"/>
        <v/>
      </c>
      <c r="R1073" s="174" t="str">
        <f t="shared" si="68"/>
        <v/>
      </c>
    </row>
    <row r="1074" spans="1:18" ht="24.75" customHeight="1" x14ac:dyDescent="0.2">
      <c r="A1074" s="212"/>
      <c r="B1074" s="213"/>
      <c r="C1074" s="214"/>
      <c r="D1074" s="88"/>
      <c r="E1074" s="110"/>
      <c r="F1074" s="28"/>
      <c r="G1074" s="28"/>
      <c r="H1074" s="22" t="str">
        <f>IF(G1074="","",ROUNDDOWN('Lesné celky'!$C$2*G1074,2))</f>
        <v/>
      </c>
      <c r="I1074" s="28"/>
      <c r="J1074" s="28"/>
      <c r="K1074" s="28"/>
      <c r="L1074" s="28"/>
      <c r="M1074" s="24">
        <f t="shared" si="65"/>
        <v>0</v>
      </c>
      <c r="N1074" s="112" t="str">
        <f t="shared" si="66"/>
        <v/>
      </c>
      <c r="O1074" s="31"/>
      <c r="P1074" s="33" t="str">
        <f t="shared" si="67"/>
        <v/>
      </c>
      <c r="R1074" s="174" t="str">
        <f t="shared" si="68"/>
        <v/>
      </c>
    </row>
    <row r="1075" spans="1:18" ht="24.75" customHeight="1" x14ac:dyDescent="0.2">
      <c r="A1075" s="212"/>
      <c r="B1075" s="213"/>
      <c r="C1075" s="214"/>
      <c r="D1075" s="88"/>
      <c r="E1075" s="110"/>
      <c r="F1075" s="28"/>
      <c r="G1075" s="28"/>
      <c r="H1075" s="22" t="str">
        <f>IF(G1075="","",ROUNDDOWN('Lesné celky'!$C$2*G1075,2))</f>
        <v/>
      </c>
      <c r="I1075" s="28"/>
      <c r="J1075" s="28"/>
      <c r="K1075" s="28"/>
      <c r="L1075" s="28"/>
      <c r="M1075" s="24">
        <f t="shared" si="65"/>
        <v>0</v>
      </c>
      <c r="N1075" s="112" t="str">
        <f t="shared" si="66"/>
        <v/>
      </c>
      <c r="O1075" s="31"/>
      <c r="P1075" s="33" t="str">
        <f t="shared" si="67"/>
        <v/>
      </c>
      <c r="R1075" s="174" t="str">
        <f t="shared" si="68"/>
        <v/>
      </c>
    </row>
    <row r="1076" spans="1:18" ht="24.75" customHeight="1" x14ac:dyDescent="0.2">
      <c r="A1076" s="212"/>
      <c r="B1076" s="213"/>
      <c r="C1076" s="214"/>
      <c r="D1076" s="88"/>
      <c r="E1076" s="110"/>
      <c r="F1076" s="28"/>
      <c r="G1076" s="28"/>
      <c r="H1076" s="22" t="str">
        <f>IF(G1076="","",ROUNDDOWN('Lesné celky'!$C$2*G1076,2))</f>
        <v/>
      </c>
      <c r="I1076" s="28"/>
      <c r="J1076" s="28"/>
      <c r="K1076" s="28"/>
      <c r="L1076" s="28"/>
      <c r="M1076" s="24">
        <f t="shared" si="65"/>
        <v>0</v>
      </c>
      <c r="N1076" s="112" t="str">
        <f t="shared" si="66"/>
        <v/>
      </c>
      <c r="O1076" s="31"/>
      <c r="P1076" s="33" t="str">
        <f t="shared" si="67"/>
        <v/>
      </c>
      <c r="R1076" s="174" t="str">
        <f t="shared" si="68"/>
        <v/>
      </c>
    </row>
    <row r="1077" spans="1:18" ht="24.75" customHeight="1" x14ac:dyDescent="0.2">
      <c r="A1077" s="212"/>
      <c r="B1077" s="213"/>
      <c r="C1077" s="214"/>
      <c r="D1077" s="88"/>
      <c r="E1077" s="110"/>
      <c r="F1077" s="28"/>
      <c r="G1077" s="28"/>
      <c r="H1077" s="22" t="str">
        <f>IF(G1077="","",ROUNDDOWN('Lesné celky'!$C$2*G1077,2))</f>
        <v/>
      </c>
      <c r="I1077" s="28"/>
      <c r="J1077" s="28"/>
      <c r="K1077" s="28"/>
      <c r="L1077" s="28"/>
      <c r="M1077" s="24">
        <f t="shared" si="65"/>
        <v>0</v>
      </c>
      <c r="N1077" s="112" t="str">
        <f t="shared" si="66"/>
        <v/>
      </c>
      <c r="O1077" s="31"/>
      <c r="P1077" s="33" t="str">
        <f t="shared" si="67"/>
        <v/>
      </c>
      <c r="R1077" s="174" t="str">
        <f t="shared" si="68"/>
        <v/>
      </c>
    </row>
    <row r="1078" spans="1:18" ht="24.75" customHeight="1" x14ac:dyDescent="0.2">
      <c r="A1078" s="212"/>
      <c r="B1078" s="213"/>
      <c r="C1078" s="214"/>
      <c r="D1078" s="88"/>
      <c r="E1078" s="110"/>
      <c r="F1078" s="28"/>
      <c r="G1078" s="28"/>
      <c r="H1078" s="22" t="str">
        <f>IF(G1078="","",ROUNDDOWN('Lesné celky'!$C$2*G1078,2))</f>
        <v/>
      </c>
      <c r="I1078" s="28"/>
      <c r="J1078" s="28"/>
      <c r="K1078" s="28"/>
      <c r="L1078" s="28"/>
      <c r="M1078" s="24">
        <f t="shared" si="65"/>
        <v>0</v>
      </c>
      <c r="N1078" s="112" t="str">
        <f t="shared" si="66"/>
        <v/>
      </c>
      <c r="O1078" s="31"/>
      <c r="P1078" s="33" t="str">
        <f t="shared" si="67"/>
        <v/>
      </c>
      <c r="R1078" s="174" t="str">
        <f t="shared" si="68"/>
        <v/>
      </c>
    </row>
    <row r="1079" spans="1:18" ht="24.75" customHeight="1" x14ac:dyDescent="0.2">
      <c r="A1079" s="212"/>
      <c r="B1079" s="213"/>
      <c r="C1079" s="214"/>
      <c r="D1079" s="88"/>
      <c r="E1079" s="110"/>
      <c r="F1079" s="28"/>
      <c r="G1079" s="28"/>
      <c r="H1079" s="22" t="str">
        <f>IF(G1079="","",ROUNDDOWN('Lesné celky'!$C$2*G1079,2))</f>
        <v/>
      </c>
      <c r="I1079" s="28"/>
      <c r="J1079" s="28"/>
      <c r="K1079" s="28"/>
      <c r="L1079" s="28"/>
      <c r="M1079" s="24">
        <f t="shared" si="65"/>
        <v>0</v>
      </c>
      <c r="N1079" s="112" t="str">
        <f t="shared" si="66"/>
        <v/>
      </c>
      <c r="O1079" s="31"/>
      <c r="P1079" s="33" t="str">
        <f t="shared" si="67"/>
        <v/>
      </c>
      <c r="R1079" s="174" t="str">
        <f t="shared" si="68"/>
        <v/>
      </c>
    </row>
    <row r="1080" spans="1:18" ht="24.75" customHeight="1" x14ac:dyDescent="0.2">
      <c r="A1080" s="212"/>
      <c r="B1080" s="213"/>
      <c r="C1080" s="214"/>
      <c r="D1080" s="88"/>
      <c r="E1080" s="110"/>
      <c r="F1080" s="28"/>
      <c r="G1080" s="28"/>
      <c r="H1080" s="22" t="str">
        <f>IF(G1080="","",ROUNDDOWN('Lesné celky'!$C$2*G1080,2))</f>
        <v/>
      </c>
      <c r="I1080" s="28"/>
      <c r="J1080" s="28"/>
      <c r="K1080" s="28"/>
      <c r="L1080" s="28"/>
      <c r="M1080" s="24">
        <f t="shared" si="65"/>
        <v>0</v>
      </c>
      <c r="N1080" s="112" t="str">
        <f t="shared" si="66"/>
        <v/>
      </c>
      <c r="O1080" s="31"/>
      <c r="P1080" s="33" t="str">
        <f t="shared" si="67"/>
        <v/>
      </c>
      <c r="R1080" s="174" t="str">
        <f t="shared" si="68"/>
        <v/>
      </c>
    </row>
    <row r="1081" spans="1:18" ht="24.75" customHeight="1" x14ac:dyDescent="0.2">
      <c r="A1081" s="212"/>
      <c r="B1081" s="213"/>
      <c r="C1081" s="214"/>
      <c r="D1081" s="88"/>
      <c r="E1081" s="110"/>
      <c r="F1081" s="28"/>
      <c r="G1081" s="28"/>
      <c r="H1081" s="22" t="str">
        <f>IF(G1081="","",ROUNDDOWN('Lesné celky'!$C$2*G1081,2))</f>
        <v/>
      </c>
      <c r="I1081" s="28"/>
      <c r="J1081" s="28"/>
      <c r="K1081" s="28"/>
      <c r="L1081" s="28"/>
      <c r="M1081" s="24">
        <f t="shared" si="65"/>
        <v>0</v>
      </c>
      <c r="N1081" s="112" t="str">
        <f t="shared" si="66"/>
        <v/>
      </c>
      <c r="O1081" s="31"/>
      <c r="P1081" s="33" t="str">
        <f t="shared" si="67"/>
        <v/>
      </c>
      <c r="R1081" s="174" t="str">
        <f t="shared" si="68"/>
        <v/>
      </c>
    </row>
    <row r="1082" spans="1:18" ht="24.75" customHeight="1" x14ac:dyDescent="0.2">
      <c r="A1082" s="212"/>
      <c r="B1082" s="213"/>
      <c r="C1082" s="214"/>
      <c r="D1082" s="88"/>
      <c r="E1082" s="110"/>
      <c r="F1082" s="28"/>
      <c r="G1082" s="28"/>
      <c r="H1082" s="22" t="str">
        <f>IF(G1082="","",ROUNDDOWN('Lesné celky'!$C$2*G1082,2))</f>
        <v/>
      </c>
      <c r="I1082" s="28"/>
      <c r="J1082" s="28"/>
      <c r="K1082" s="28"/>
      <c r="L1082" s="28"/>
      <c r="M1082" s="24">
        <f t="shared" si="65"/>
        <v>0</v>
      </c>
      <c r="N1082" s="112" t="str">
        <f t="shared" si="66"/>
        <v/>
      </c>
      <c r="O1082" s="31"/>
      <c r="P1082" s="33" t="str">
        <f t="shared" si="67"/>
        <v/>
      </c>
      <c r="R1082" s="174" t="str">
        <f t="shared" si="68"/>
        <v/>
      </c>
    </row>
    <row r="1083" spans="1:18" ht="24.75" customHeight="1" x14ac:dyDescent="0.2">
      <c r="A1083" s="212"/>
      <c r="B1083" s="213"/>
      <c r="C1083" s="214"/>
      <c r="D1083" s="88"/>
      <c r="E1083" s="110"/>
      <c r="F1083" s="28"/>
      <c r="G1083" s="28"/>
      <c r="H1083" s="22" t="str">
        <f>IF(G1083="","",ROUNDDOWN('Lesné celky'!$C$2*G1083,2))</f>
        <v/>
      </c>
      <c r="I1083" s="28"/>
      <c r="J1083" s="28"/>
      <c r="K1083" s="28"/>
      <c r="L1083" s="28"/>
      <c r="M1083" s="24">
        <f t="shared" si="65"/>
        <v>0</v>
      </c>
      <c r="N1083" s="112" t="str">
        <f t="shared" si="66"/>
        <v/>
      </c>
      <c r="O1083" s="31"/>
      <c r="P1083" s="33" t="str">
        <f t="shared" si="67"/>
        <v/>
      </c>
      <c r="R1083" s="174" t="str">
        <f t="shared" si="68"/>
        <v/>
      </c>
    </row>
    <row r="1084" spans="1:18" ht="24.75" customHeight="1" x14ac:dyDescent="0.2">
      <c r="A1084" s="212"/>
      <c r="B1084" s="213"/>
      <c r="C1084" s="214"/>
      <c r="D1084" s="88"/>
      <c r="E1084" s="110"/>
      <c r="F1084" s="28"/>
      <c r="G1084" s="28"/>
      <c r="H1084" s="22" t="str">
        <f>IF(G1084="","",ROUNDDOWN('Lesné celky'!$C$2*G1084,2))</f>
        <v/>
      </c>
      <c r="I1084" s="28"/>
      <c r="J1084" s="28"/>
      <c r="K1084" s="28"/>
      <c r="L1084" s="28"/>
      <c r="M1084" s="24">
        <f t="shared" si="65"/>
        <v>0</v>
      </c>
      <c r="N1084" s="112" t="str">
        <f t="shared" si="66"/>
        <v/>
      </c>
      <c r="O1084" s="31"/>
      <c r="P1084" s="33" t="str">
        <f t="shared" si="67"/>
        <v/>
      </c>
      <c r="R1084" s="174" t="str">
        <f t="shared" si="68"/>
        <v/>
      </c>
    </row>
    <row r="1085" spans="1:18" ht="24.75" customHeight="1" x14ac:dyDescent="0.2">
      <c r="A1085" s="212"/>
      <c r="B1085" s="213"/>
      <c r="C1085" s="214"/>
      <c r="D1085" s="88"/>
      <c r="E1085" s="110"/>
      <c r="F1085" s="28"/>
      <c r="G1085" s="28"/>
      <c r="H1085" s="22" t="str">
        <f>IF(G1085="","",ROUNDDOWN('Lesné celky'!$C$2*G1085,2))</f>
        <v/>
      </c>
      <c r="I1085" s="28"/>
      <c r="J1085" s="28"/>
      <c r="K1085" s="28"/>
      <c r="L1085" s="28"/>
      <c r="M1085" s="24">
        <f t="shared" si="65"/>
        <v>0</v>
      </c>
      <c r="N1085" s="112" t="str">
        <f t="shared" si="66"/>
        <v/>
      </c>
      <c r="O1085" s="31"/>
      <c r="P1085" s="33" t="str">
        <f t="shared" si="67"/>
        <v/>
      </c>
      <c r="R1085" s="174" t="str">
        <f t="shared" si="68"/>
        <v/>
      </c>
    </row>
    <row r="1086" spans="1:18" ht="24.75" customHeight="1" x14ac:dyDescent="0.2">
      <c r="A1086" s="212"/>
      <c r="B1086" s="213"/>
      <c r="C1086" s="214"/>
      <c r="D1086" s="88"/>
      <c r="E1086" s="110"/>
      <c r="F1086" s="28"/>
      <c r="G1086" s="28"/>
      <c r="H1086" s="22" t="str">
        <f>IF(G1086="","",ROUNDDOWN('Lesné celky'!$C$2*G1086,2))</f>
        <v/>
      </c>
      <c r="I1086" s="28"/>
      <c r="J1086" s="28"/>
      <c r="K1086" s="28"/>
      <c r="L1086" s="28"/>
      <c r="M1086" s="24">
        <f t="shared" si="65"/>
        <v>0</v>
      </c>
      <c r="N1086" s="112" t="str">
        <f t="shared" si="66"/>
        <v/>
      </c>
      <c r="O1086" s="31"/>
      <c r="P1086" s="33" t="str">
        <f t="shared" si="67"/>
        <v/>
      </c>
      <c r="R1086" s="174" t="str">
        <f t="shared" si="68"/>
        <v/>
      </c>
    </row>
    <row r="1087" spans="1:18" ht="24.75" customHeight="1" x14ac:dyDescent="0.2">
      <c r="A1087" s="212"/>
      <c r="B1087" s="213"/>
      <c r="C1087" s="214"/>
      <c r="D1087" s="88"/>
      <c r="E1087" s="110"/>
      <c r="F1087" s="28"/>
      <c r="G1087" s="28"/>
      <c r="H1087" s="22" t="str">
        <f>IF(G1087="","",ROUNDDOWN('Lesné celky'!$C$2*G1087,2))</f>
        <v/>
      </c>
      <c r="I1087" s="28"/>
      <c r="J1087" s="28"/>
      <c r="K1087" s="28"/>
      <c r="L1087" s="28"/>
      <c r="M1087" s="24">
        <f t="shared" si="65"/>
        <v>0</v>
      </c>
      <c r="N1087" s="112" t="str">
        <f t="shared" si="66"/>
        <v/>
      </c>
      <c r="O1087" s="31"/>
      <c r="P1087" s="33" t="str">
        <f t="shared" si="67"/>
        <v/>
      </c>
      <c r="R1087" s="174" t="str">
        <f t="shared" si="68"/>
        <v/>
      </c>
    </row>
    <row r="1088" spans="1:18" ht="24.75" customHeight="1" x14ac:dyDescent="0.2">
      <c r="A1088" s="212"/>
      <c r="B1088" s="213"/>
      <c r="C1088" s="214"/>
      <c r="D1088" s="88"/>
      <c r="E1088" s="110"/>
      <c r="F1088" s="28"/>
      <c r="G1088" s="28"/>
      <c r="H1088" s="22" t="str">
        <f>IF(G1088="","",ROUNDDOWN('Lesné celky'!$C$2*G1088,2))</f>
        <v/>
      </c>
      <c r="I1088" s="28"/>
      <c r="J1088" s="28"/>
      <c r="K1088" s="28"/>
      <c r="L1088" s="28"/>
      <c r="M1088" s="24">
        <f t="shared" si="65"/>
        <v>0</v>
      </c>
      <c r="N1088" s="112" t="str">
        <f t="shared" si="66"/>
        <v/>
      </c>
      <c r="O1088" s="31"/>
      <c r="P1088" s="33" t="str">
        <f t="shared" si="67"/>
        <v/>
      </c>
      <c r="R1088" s="174" t="str">
        <f t="shared" si="68"/>
        <v/>
      </c>
    </row>
    <row r="1089" spans="1:18" ht="24.75" customHeight="1" x14ac:dyDescent="0.2">
      <c r="A1089" s="212"/>
      <c r="B1089" s="213"/>
      <c r="C1089" s="214"/>
      <c r="D1089" s="88"/>
      <c r="E1089" s="110"/>
      <c r="F1089" s="28"/>
      <c r="G1089" s="28"/>
      <c r="H1089" s="22" t="str">
        <f>IF(G1089="","",ROUNDDOWN('Lesné celky'!$C$2*G1089,2))</f>
        <v/>
      </c>
      <c r="I1089" s="28"/>
      <c r="J1089" s="28"/>
      <c r="K1089" s="28"/>
      <c r="L1089" s="28"/>
      <c r="M1089" s="24">
        <f t="shared" si="65"/>
        <v>0</v>
      </c>
      <c r="N1089" s="112" t="str">
        <f t="shared" si="66"/>
        <v/>
      </c>
      <c r="O1089" s="31"/>
      <c r="P1089" s="33" t="str">
        <f t="shared" si="67"/>
        <v/>
      </c>
      <c r="R1089" s="174" t="str">
        <f t="shared" si="68"/>
        <v/>
      </c>
    </row>
    <row r="1090" spans="1:18" ht="24.75" customHeight="1" x14ac:dyDescent="0.2">
      <c r="A1090" s="212"/>
      <c r="B1090" s="213"/>
      <c r="C1090" s="214"/>
      <c r="D1090" s="88"/>
      <c r="E1090" s="110"/>
      <c r="F1090" s="28"/>
      <c r="G1090" s="28"/>
      <c r="H1090" s="22" t="str">
        <f>IF(G1090="","",ROUNDDOWN('Lesné celky'!$C$2*G1090,2))</f>
        <v/>
      </c>
      <c r="I1090" s="28"/>
      <c r="J1090" s="28"/>
      <c r="K1090" s="28"/>
      <c r="L1090" s="28"/>
      <c r="M1090" s="24">
        <f t="shared" ref="M1090:M1153" si="69">SUM(I1090:L1090)</f>
        <v>0</v>
      </c>
      <c r="N1090" s="112" t="str">
        <f t="shared" ref="N1090:N1153" si="70">IF(ROUNDDOWN(F1090*G1090,2)-ROUNDDOWN(SUM(I1090:L1090),2)=0,"","zlý súčet")</f>
        <v/>
      </c>
      <c r="O1090" s="31"/>
      <c r="P1090" s="33" t="str">
        <f t="shared" si="67"/>
        <v/>
      </c>
      <c r="R1090" s="174" t="str">
        <f t="shared" si="68"/>
        <v/>
      </c>
    </row>
    <row r="1091" spans="1:18" ht="24.75" customHeight="1" x14ac:dyDescent="0.2">
      <c r="A1091" s="212"/>
      <c r="B1091" s="213"/>
      <c r="C1091" s="214"/>
      <c r="D1091" s="88"/>
      <c r="E1091" s="110"/>
      <c r="F1091" s="28"/>
      <c r="G1091" s="28"/>
      <c r="H1091" s="22" t="str">
        <f>IF(G1091="","",ROUNDDOWN('Lesné celky'!$C$2*G1091,2))</f>
        <v/>
      </c>
      <c r="I1091" s="28"/>
      <c r="J1091" s="28"/>
      <c r="K1091" s="28"/>
      <c r="L1091" s="28"/>
      <c r="M1091" s="24">
        <f t="shared" si="69"/>
        <v>0</v>
      </c>
      <c r="N1091" s="112" t="str">
        <f t="shared" si="70"/>
        <v/>
      </c>
      <c r="O1091" s="31"/>
      <c r="P1091" s="33" t="str">
        <f t="shared" si="67"/>
        <v/>
      </c>
      <c r="R1091" s="174" t="str">
        <f t="shared" si="68"/>
        <v/>
      </c>
    </row>
    <row r="1092" spans="1:18" ht="24.75" customHeight="1" x14ac:dyDescent="0.2">
      <c r="A1092" s="212"/>
      <c r="B1092" s="213"/>
      <c r="C1092" s="214"/>
      <c r="D1092" s="88"/>
      <c r="E1092" s="110"/>
      <c r="F1092" s="28"/>
      <c r="G1092" s="28"/>
      <c r="H1092" s="22" t="str">
        <f>IF(G1092="","",ROUNDDOWN('Lesné celky'!$C$2*G1092,2))</f>
        <v/>
      </c>
      <c r="I1092" s="28"/>
      <c r="J1092" s="28"/>
      <c r="K1092" s="28"/>
      <c r="L1092" s="28"/>
      <c r="M1092" s="24">
        <f t="shared" si="69"/>
        <v>0</v>
      </c>
      <c r="N1092" s="112" t="str">
        <f t="shared" si="70"/>
        <v/>
      </c>
      <c r="O1092" s="31"/>
      <c r="P1092" s="33" t="str">
        <f t="shared" si="67"/>
        <v/>
      </c>
      <c r="R1092" s="174" t="str">
        <f t="shared" si="68"/>
        <v/>
      </c>
    </row>
    <row r="1093" spans="1:18" ht="24.75" customHeight="1" x14ac:dyDescent="0.2">
      <c r="A1093" s="212"/>
      <c r="B1093" s="213"/>
      <c r="C1093" s="214"/>
      <c r="D1093" s="88"/>
      <c r="E1093" s="110"/>
      <c r="F1093" s="28"/>
      <c r="G1093" s="28"/>
      <c r="H1093" s="22" t="str">
        <f>IF(G1093="","",ROUNDDOWN('Lesné celky'!$C$2*G1093,2))</f>
        <v/>
      </c>
      <c r="I1093" s="28"/>
      <c r="J1093" s="28"/>
      <c r="K1093" s="28"/>
      <c r="L1093" s="28"/>
      <c r="M1093" s="24">
        <f t="shared" si="69"/>
        <v>0</v>
      </c>
      <c r="N1093" s="112" t="str">
        <f t="shared" si="70"/>
        <v/>
      </c>
      <c r="O1093" s="31"/>
      <c r="P1093" s="33" t="str">
        <f t="shared" si="67"/>
        <v/>
      </c>
      <c r="R1093" s="174" t="str">
        <f t="shared" si="68"/>
        <v/>
      </c>
    </row>
    <row r="1094" spans="1:18" ht="24.75" customHeight="1" x14ac:dyDescent="0.2">
      <c r="A1094" s="212"/>
      <c r="B1094" s="213"/>
      <c r="C1094" s="214"/>
      <c r="D1094" s="88"/>
      <c r="E1094" s="110"/>
      <c r="F1094" s="28"/>
      <c r="G1094" s="28"/>
      <c r="H1094" s="22" t="str">
        <f>IF(G1094="","",ROUNDDOWN('Lesné celky'!$C$2*G1094,2))</f>
        <v/>
      </c>
      <c r="I1094" s="28"/>
      <c r="J1094" s="28"/>
      <c r="K1094" s="28"/>
      <c r="L1094" s="28"/>
      <c r="M1094" s="24">
        <f t="shared" si="69"/>
        <v>0</v>
      </c>
      <c r="N1094" s="112" t="str">
        <f t="shared" si="70"/>
        <v/>
      </c>
      <c r="O1094" s="31"/>
      <c r="P1094" s="33" t="str">
        <f t="shared" si="67"/>
        <v/>
      </c>
      <c r="R1094" s="174" t="str">
        <f t="shared" si="68"/>
        <v/>
      </c>
    </row>
    <row r="1095" spans="1:18" ht="24.75" customHeight="1" x14ac:dyDescent="0.2">
      <c r="A1095" s="212"/>
      <c r="B1095" s="213"/>
      <c r="C1095" s="214"/>
      <c r="D1095" s="88"/>
      <c r="E1095" s="110"/>
      <c r="F1095" s="28"/>
      <c r="G1095" s="28"/>
      <c r="H1095" s="22" t="str">
        <f>IF(G1095="","",ROUNDDOWN('Lesné celky'!$C$2*G1095,2))</f>
        <v/>
      </c>
      <c r="I1095" s="28"/>
      <c r="J1095" s="28"/>
      <c r="K1095" s="28"/>
      <c r="L1095" s="28"/>
      <c r="M1095" s="24">
        <f t="shared" si="69"/>
        <v>0</v>
      </c>
      <c r="N1095" s="112" t="str">
        <f t="shared" si="70"/>
        <v/>
      </c>
      <c r="O1095" s="31"/>
      <c r="P1095" s="33" t="str">
        <f t="shared" si="67"/>
        <v/>
      </c>
      <c r="R1095" s="174" t="str">
        <f t="shared" si="68"/>
        <v/>
      </c>
    </row>
    <row r="1096" spans="1:18" ht="24.75" customHeight="1" x14ac:dyDescent="0.2">
      <c r="A1096" s="212"/>
      <c r="B1096" s="213"/>
      <c r="C1096" s="214"/>
      <c r="D1096" s="88"/>
      <c r="E1096" s="110"/>
      <c r="F1096" s="28"/>
      <c r="G1096" s="28"/>
      <c r="H1096" s="22" t="str">
        <f>IF(G1096="","",ROUNDDOWN('Lesné celky'!$C$2*G1096,2))</f>
        <v/>
      </c>
      <c r="I1096" s="28"/>
      <c r="J1096" s="28"/>
      <c r="K1096" s="28"/>
      <c r="L1096" s="28"/>
      <c r="M1096" s="24">
        <f t="shared" si="69"/>
        <v>0</v>
      </c>
      <c r="N1096" s="112" t="str">
        <f t="shared" si="70"/>
        <v/>
      </c>
      <c r="O1096" s="31"/>
      <c r="P1096" s="33" t="str">
        <f t="shared" si="67"/>
        <v/>
      </c>
      <c r="R1096" s="174" t="str">
        <f t="shared" si="68"/>
        <v/>
      </c>
    </row>
    <row r="1097" spans="1:18" ht="24.75" customHeight="1" x14ac:dyDescent="0.2">
      <c r="A1097" s="212"/>
      <c r="B1097" s="213"/>
      <c r="C1097" s="214"/>
      <c r="D1097" s="88"/>
      <c r="E1097" s="110"/>
      <c r="F1097" s="28"/>
      <c r="G1097" s="28"/>
      <c r="H1097" s="22" t="str">
        <f>IF(G1097="","",ROUNDDOWN('Lesné celky'!$C$2*G1097,2))</f>
        <v/>
      </c>
      <c r="I1097" s="28"/>
      <c r="J1097" s="28"/>
      <c r="K1097" s="28"/>
      <c r="L1097" s="28"/>
      <c r="M1097" s="24">
        <f t="shared" si="69"/>
        <v>0</v>
      </c>
      <c r="N1097" s="112" t="str">
        <f t="shared" si="70"/>
        <v/>
      </c>
      <c r="O1097" s="31"/>
      <c r="P1097" s="33" t="str">
        <f t="shared" si="67"/>
        <v/>
      </c>
      <c r="R1097" s="174" t="str">
        <f t="shared" si="68"/>
        <v/>
      </c>
    </row>
    <row r="1098" spans="1:18" ht="24.75" customHeight="1" x14ac:dyDescent="0.2">
      <c r="A1098" s="212"/>
      <c r="B1098" s="213"/>
      <c r="C1098" s="214"/>
      <c r="D1098" s="88"/>
      <c r="E1098" s="110"/>
      <c r="F1098" s="28"/>
      <c r="G1098" s="28"/>
      <c r="H1098" s="22" t="str">
        <f>IF(G1098="","",ROUNDDOWN('Lesné celky'!$C$2*G1098,2))</f>
        <v/>
      </c>
      <c r="I1098" s="28"/>
      <c r="J1098" s="28"/>
      <c r="K1098" s="28"/>
      <c r="L1098" s="28"/>
      <c r="M1098" s="24">
        <f t="shared" si="69"/>
        <v>0</v>
      </c>
      <c r="N1098" s="112" t="str">
        <f t="shared" si="70"/>
        <v/>
      </c>
      <c r="O1098" s="31"/>
      <c r="P1098" s="33" t="str">
        <f t="shared" si="67"/>
        <v/>
      </c>
      <c r="R1098" s="174" t="str">
        <f t="shared" si="68"/>
        <v/>
      </c>
    </row>
    <row r="1099" spans="1:18" ht="24.75" customHeight="1" x14ac:dyDescent="0.2">
      <c r="A1099" s="212"/>
      <c r="B1099" s="213"/>
      <c r="C1099" s="214"/>
      <c r="D1099" s="88"/>
      <c r="E1099" s="110"/>
      <c r="F1099" s="28"/>
      <c r="G1099" s="28"/>
      <c r="H1099" s="22" t="str">
        <f>IF(G1099="","",ROUNDDOWN('Lesné celky'!$C$2*G1099,2))</f>
        <v/>
      </c>
      <c r="I1099" s="28"/>
      <c r="J1099" s="28"/>
      <c r="K1099" s="28"/>
      <c r="L1099" s="28"/>
      <c r="M1099" s="24">
        <f t="shared" si="69"/>
        <v>0</v>
      </c>
      <c r="N1099" s="112" t="str">
        <f t="shared" si="70"/>
        <v/>
      </c>
      <c r="O1099" s="31"/>
      <c r="P1099" s="33" t="str">
        <f t="shared" si="67"/>
        <v/>
      </c>
      <c r="R1099" s="174" t="str">
        <f t="shared" si="68"/>
        <v/>
      </c>
    </row>
    <row r="1100" spans="1:18" ht="24.75" customHeight="1" x14ac:dyDescent="0.2">
      <c r="A1100" s="212"/>
      <c r="B1100" s="213"/>
      <c r="C1100" s="214"/>
      <c r="D1100" s="88"/>
      <c r="E1100" s="110"/>
      <c r="F1100" s="28"/>
      <c r="G1100" s="28"/>
      <c r="H1100" s="22" t="str">
        <f>IF(G1100="","",ROUNDDOWN('Lesné celky'!$C$2*G1100,2))</f>
        <v/>
      </c>
      <c r="I1100" s="28"/>
      <c r="J1100" s="28"/>
      <c r="K1100" s="28"/>
      <c r="L1100" s="28"/>
      <c r="M1100" s="24">
        <f t="shared" si="69"/>
        <v>0</v>
      </c>
      <c r="N1100" s="112" t="str">
        <f t="shared" si="70"/>
        <v/>
      </c>
      <c r="O1100" s="31"/>
      <c r="P1100" s="33" t="str">
        <f t="shared" si="67"/>
        <v/>
      </c>
      <c r="R1100" s="174" t="str">
        <f t="shared" si="68"/>
        <v/>
      </c>
    </row>
    <row r="1101" spans="1:18" ht="24.75" customHeight="1" x14ac:dyDescent="0.2">
      <c r="A1101" s="212"/>
      <c r="B1101" s="213"/>
      <c r="C1101" s="214"/>
      <c r="D1101" s="88"/>
      <c r="E1101" s="110"/>
      <c r="F1101" s="28"/>
      <c r="G1101" s="28"/>
      <c r="H1101" s="22" t="str">
        <f>IF(G1101="","",ROUNDDOWN('Lesné celky'!$C$2*G1101,2))</f>
        <v/>
      </c>
      <c r="I1101" s="28"/>
      <c r="J1101" s="28"/>
      <c r="K1101" s="28"/>
      <c r="L1101" s="28"/>
      <c r="M1101" s="24">
        <f t="shared" si="69"/>
        <v>0</v>
      </c>
      <c r="N1101" s="112" t="str">
        <f t="shared" si="70"/>
        <v/>
      </c>
      <c r="O1101" s="31"/>
      <c r="P1101" s="33" t="str">
        <f t="shared" si="67"/>
        <v/>
      </c>
      <c r="R1101" s="174" t="str">
        <f t="shared" si="68"/>
        <v/>
      </c>
    </row>
    <row r="1102" spans="1:18" ht="24.75" customHeight="1" x14ac:dyDescent="0.2">
      <c r="A1102" s="212"/>
      <c r="B1102" s="213"/>
      <c r="C1102" s="214"/>
      <c r="D1102" s="88"/>
      <c r="E1102" s="110"/>
      <c r="F1102" s="28"/>
      <c r="G1102" s="28"/>
      <c r="H1102" s="22" t="str">
        <f>IF(G1102="","",ROUNDDOWN('Lesné celky'!$C$2*G1102,2))</f>
        <v/>
      </c>
      <c r="I1102" s="28"/>
      <c r="J1102" s="28"/>
      <c r="K1102" s="28"/>
      <c r="L1102" s="28"/>
      <c r="M1102" s="24">
        <f t="shared" si="69"/>
        <v>0</v>
      </c>
      <c r="N1102" s="112" t="str">
        <f t="shared" si="70"/>
        <v/>
      </c>
      <c r="O1102" s="31"/>
      <c r="P1102" s="33" t="str">
        <f t="shared" si="67"/>
        <v/>
      </c>
      <c r="R1102" s="174" t="str">
        <f t="shared" si="68"/>
        <v/>
      </c>
    </row>
    <row r="1103" spans="1:18" ht="24.75" customHeight="1" x14ac:dyDescent="0.2">
      <c r="A1103" s="212"/>
      <c r="B1103" s="213"/>
      <c r="C1103" s="214"/>
      <c r="D1103" s="88"/>
      <c r="E1103" s="110"/>
      <c r="F1103" s="28"/>
      <c r="G1103" s="28"/>
      <c r="H1103" s="22" t="str">
        <f>IF(G1103="","",ROUNDDOWN('Lesné celky'!$C$2*G1103,2))</f>
        <v/>
      </c>
      <c r="I1103" s="28"/>
      <c r="J1103" s="28"/>
      <c r="K1103" s="28"/>
      <c r="L1103" s="28"/>
      <c r="M1103" s="24">
        <f t="shared" si="69"/>
        <v>0</v>
      </c>
      <c r="N1103" s="112" t="str">
        <f t="shared" si="70"/>
        <v/>
      </c>
      <c r="O1103" s="31"/>
      <c r="P1103" s="33" t="str">
        <f t="shared" si="67"/>
        <v/>
      </c>
      <c r="R1103" s="174" t="str">
        <f t="shared" si="68"/>
        <v/>
      </c>
    </row>
    <row r="1104" spans="1:18" ht="24.75" customHeight="1" x14ac:dyDescent="0.2">
      <c r="A1104" s="212"/>
      <c r="B1104" s="213"/>
      <c r="C1104" s="214"/>
      <c r="D1104" s="88"/>
      <c r="E1104" s="110"/>
      <c r="F1104" s="28"/>
      <c r="G1104" s="28"/>
      <c r="H1104" s="22" t="str">
        <f>IF(G1104="","",ROUNDDOWN('Lesné celky'!$C$2*G1104,2))</f>
        <v/>
      </c>
      <c r="I1104" s="28"/>
      <c r="J1104" s="28"/>
      <c r="K1104" s="28"/>
      <c r="L1104" s="28"/>
      <c r="M1104" s="24">
        <f t="shared" si="69"/>
        <v>0</v>
      </c>
      <c r="N1104" s="112" t="str">
        <f t="shared" si="70"/>
        <v/>
      </c>
      <c r="O1104" s="31"/>
      <c r="P1104" s="33" t="str">
        <f t="shared" si="67"/>
        <v/>
      </c>
      <c r="R1104" s="174" t="str">
        <f t="shared" si="68"/>
        <v/>
      </c>
    </row>
    <row r="1105" spans="1:18" ht="24.75" customHeight="1" x14ac:dyDescent="0.2">
      <c r="A1105" s="212"/>
      <c r="B1105" s="213"/>
      <c r="C1105" s="214"/>
      <c r="D1105" s="88"/>
      <c r="E1105" s="110"/>
      <c r="F1105" s="28"/>
      <c r="G1105" s="28"/>
      <c r="H1105" s="22" t="str">
        <f>IF(G1105="","",ROUNDDOWN('Lesné celky'!$C$2*G1105,2))</f>
        <v/>
      </c>
      <c r="I1105" s="28"/>
      <c r="J1105" s="28"/>
      <c r="K1105" s="28"/>
      <c r="L1105" s="28"/>
      <c r="M1105" s="24">
        <f t="shared" si="69"/>
        <v>0</v>
      </c>
      <c r="N1105" s="112" t="str">
        <f t="shared" si="70"/>
        <v/>
      </c>
      <c r="O1105" s="31"/>
      <c r="P1105" s="33" t="str">
        <f t="shared" si="67"/>
        <v/>
      </c>
      <c r="R1105" s="174" t="str">
        <f t="shared" si="68"/>
        <v/>
      </c>
    </row>
    <row r="1106" spans="1:18" ht="24.75" customHeight="1" x14ac:dyDescent="0.2">
      <c r="A1106" s="212"/>
      <c r="B1106" s="213"/>
      <c r="C1106" s="214"/>
      <c r="D1106" s="88"/>
      <c r="E1106" s="110"/>
      <c r="F1106" s="28"/>
      <c r="G1106" s="28"/>
      <c r="H1106" s="22" t="str">
        <f>IF(G1106="","",ROUNDDOWN('Lesné celky'!$C$2*G1106,2))</f>
        <v/>
      </c>
      <c r="I1106" s="28"/>
      <c r="J1106" s="28"/>
      <c r="K1106" s="28"/>
      <c r="L1106" s="28"/>
      <c r="M1106" s="24">
        <f t="shared" si="69"/>
        <v>0</v>
      </c>
      <c r="N1106" s="112" t="str">
        <f t="shared" si="70"/>
        <v/>
      </c>
      <c r="O1106" s="31"/>
      <c r="P1106" s="33" t="str">
        <f t="shared" si="67"/>
        <v/>
      </c>
      <c r="R1106" s="174" t="str">
        <f t="shared" si="68"/>
        <v/>
      </c>
    </row>
    <row r="1107" spans="1:18" ht="24.75" customHeight="1" x14ac:dyDescent="0.2">
      <c r="A1107" s="212"/>
      <c r="B1107" s="213"/>
      <c r="C1107" s="214"/>
      <c r="D1107" s="88"/>
      <c r="E1107" s="110"/>
      <c r="F1107" s="28"/>
      <c r="G1107" s="28"/>
      <c r="H1107" s="22" t="str">
        <f>IF(G1107="","",ROUNDDOWN('Lesné celky'!$C$2*G1107,2))</f>
        <v/>
      </c>
      <c r="I1107" s="28"/>
      <c r="J1107" s="28"/>
      <c r="K1107" s="28"/>
      <c r="L1107" s="28"/>
      <c r="M1107" s="24">
        <f t="shared" si="69"/>
        <v>0</v>
      </c>
      <c r="N1107" s="112" t="str">
        <f t="shared" si="70"/>
        <v/>
      </c>
      <c r="O1107" s="31"/>
      <c r="P1107" s="33" t="str">
        <f t="shared" si="67"/>
        <v/>
      </c>
      <c r="R1107" s="174" t="str">
        <f t="shared" si="68"/>
        <v/>
      </c>
    </row>
    <row r="1108" spans="1:18" ht="24.75" customHeight="1" x14ac:dyDescent="0.2">
      <c r="A1108" s="212"/>
      <c r="B1108" s="213"/>
      <c r="C1108" s="214"/>
      <c r="D1108" s="88"/>
      <c r="E1108" s="110"/>
      <c r="F1108" s="28"/>
      <c r="G1108" s="28"/>
      <c r="H1108" s="22" t="str">
        <f>IF(G1108="","",ROUNDDOWN('Lesné celky'!$C$2*G1108,2))</f>
        <v/>
      </c>
      <c r="I1108" s="28"/>
      <c r="J1108" s="28"/>
      <c r="K1108" s="28"/>
      <c r="L1108" s="28"/>
      <c r="M1108" s="24">
        <f t="shared" si="69"/>
        <v>0</v>
      </c>
      <c r="N1108" s="112" t="str">
        <f t="shared" si="70"/>
        <v/>
      </c>
      <c r="O1108" s="31"/>
      <c r="P1108" s="33" t="str">
        <f t="shared" ref="P1108:P1171" si="71">IF(H1108="","",H1108-O1108)</f>
        <v/>
      </c>
      <c r="R1108" s="174" t="str">
        <f t="shared" ref="R1108:R1171" si="72">IF(AND(H1108&lt;&gt;"",OR(E1108="",D1108="",A1108="")),"nekorektne zadané údaje","")</f>
        <v/>
      </c>
    </row>
    <row r="1109" spans="1:18" ht="24.75" customHeight="1" x14ac:dyDescent="0.2">
      <c r="A1109" s="212"/>
      <c r="B1109" s="213"/>
      <c r="C1109" s="214"/>
      <c r="D1109" s="88"/>
      <c r="E1109" s="110"/>
      <c r="F1109" s="28"/>
      <c r="G1109" s="28"/>
      <c r="H1109" s="22" t="str">
        <f>IF(G1109="","",ROUNDDOWN('Lesné celky'!$C$2*G1109,2))</f>
        <v/>
      </c>
      <c r="I1109" s="28"/>
      <c r="J1109" s="28"/>
      <c r="K1109" s="28"/>
      <c r="L1109" s="28"/>
      <c r="M1109" s="24">
        <f t="shared" si="69"/>
        <v>0</v>
      </c>
      <c r="N1109" s="112" t="str">
        <f t="shared" si="70"/>
        <v/>
      </c>
      <c r="O1109" s="31"/>
      <c r="P1109" s="33" t="str">
        <f t="shared" si="71"/>
        <v/>
      </c>
      <c r="R1109" s="174" t="str">
        <f t="shared" si="72"/>
        <v/>
      </c>
    </row>
    <row r="1110" spans="1:18" ht="24.75" customHeight="1" x14ac:dyDescent="0.2">
      <c r="A1110" s="212"/>
      <c r="B1110" s="213"/>
      <c r="C1110" s="214"/>
      <c r="D1110" s="88"/>
      <c r="E1110" s="110"/>
      <c r="F1110" s="28"/>
      <c r="G1110" s="28"/>
      <c r="H1110" s="22" t="str">
        <f>IF(G1110="","",ROUNDDOWN('Lesné celky'!$C$2*G1110,2))</f>
        <v/>
      </c>
      <c r="I1110" s="28"/>
      <c r="J1110" s="28"/>
      <c r="K1110" s="28"/>
      <c r="L1110" s="28"/>
      <c r="M1110" s="24">
        <f t="shared" si="69"/>
        <v>0</v>
      </c>
      <c r="N1110" s="112" t="str">
        <f t="shared" si="70"/>
        <v/>
      </c>
      <c r="O1110" s="31"/>
      <c r="P1110" s="33" t="str">
        <f t="shared" si="71"/>
        <v/>
      </c>
      <c r="R1110" s="174" t="str">
        <f t="shared" si="72"/>
        <v/>
      </c>
    </row>
    <row r="1111" spans="1:18" ht="24.75" customHeight="1" x14ac:dyDescent="0.2">
      <c r="A1111" s="212"/>
      <c r="B1111" s="213"/>
      <c r="C1111" s="214"/>
      <c r="D1111" s="88"/>
      <c r="E1111" s="110"/>
      <c r="F1111" s="28"/>
      <c r="G1111" s="28"/>
      <c r="H1111" s="22" t="str">
        <f>IF(G1111="","",ROUNDDOWN('Lesné celky'!$C$2*G1111,2))</f>
        <v/>
      </c>
      <c r="I1111" s="28"/>
      <c r="J1111" s="28"/>
      <c r="K1111" s="28"/>
      <c r="L1111" s="28"/>
      <c r="M1111" s="24">
        <f t="shared" si="69"/>
        <v>0</v>
      </c>
      <c r="N1111" s="112" t="str">
        <f t="shared" si="70"/>
        <v/>
      </c>
      <c r="O1111" s="31"/>
      <c r="P1111" s="33" t="str">
        <f t="shared" si="71"/>
        <v/>
      </c>
      <c r="R1111" s="174" t="str">
        <f t="shared" si="72"/>
        <v/>
      </c>
    </row>
    <row r="1112" spans="1:18" ht="24.75" customHeight="1" x14ac:dyDescent="0.2">
      <c r="A1112" s="212"/>
      <c r="B1112" s="213"/>
      <c r="C1112" s="214"/>
      <c r="D1112" s="88"/>
      <c r="E1112" s="110"/>
      <c r="F1112" s="28"/>
      <c r="G1112" s="28"/>
      <c r="H1112" s="22" t="str">
        <f>IF(G1112="","",ROUNDDOWN('Lesné celky'!$C$2*G1112,2))</f>
        <v/>
      </c>
      <c r="I1112" s="28"/>
      <c r="J1112" s="28"/>
      <c r="K1112" s="28"/>
      <c r="L1112" s="28"/>
      <c r="M1112" s="24">
        <f t="shared" si="69"/>
        <v>0</v>
      </c>
      <c r="N1112" s="112" t="str">
        <f t="shared" si="70"/>
        <v/>
      </c>
      <c r="O1112" s="31"/>
      <c r="P1112" s="33" t="str">
        <f t="shared" si="71"/>
        <v/>
      </c>
      <c r="R1112" s="174" t="str">
        <f t="shared" si="72"/>
        <v/>
      </c>
    </row>
    <row r="1113" spans="1:18" ht="24.75" customHeight="1" x14ac:dyDescent="0.2">
      <c r="A1113" s="212"/>
      <c r="B1113" s="213"/>
      <c r="C1113" s="214"/>
      <c r="D1113" s="88"/>
      <c r="E1113" s="110"/>
      <c r="F1113" s="28"/>
      <c r="G1113" s="28"/>
      <c r="H1113" s="22" t="str">
        <f>IF(G1113="","",ROUNDDOWN('Lesné celky'!$C$2*G1113,2))</f>
        <v/>
      </c>
      <c r="I1113" s="28"/>
      <c r="J1113" s="28"/>
      <c r="K1113" s="28"/>
      <c r="L1113" s="28"/>
      <c r="M1113" s="24">
        <f t="shared" si="69"/>
        <v>0</v>
      </c>
      <c r="N1113" s="112" t="str">
        <f t="shared" si="70"/>
        <v/>
      </c>
      <c r="O1113" s="31"/>
      <c r="P1113" s="33" t="str">
        <f t="shared" si="71"/>
        <v/>
      </c>
      <c r="R1113" s="174" t="str">
        <f t="shared" si="72"/>
        <v/>
      </c>
    </row>
    <row r="1114" spans="1:18" ht="24.75" customHeight="1" x14ac:dyDescent="0.2">
      <c r="A1114" s="212"/>
      <c r="B1114" s="213"/>
      <c r="C1114" s="214"/>
      <c r="D1114" s="88"/>
      <c r="E1114" s="110"/>
      <c r="F1114" s="28"/>
      <c r="G1114" s="28"/>
      <c r="H1114" s="22" t="str">
        <f>IF(G1114="","",ROUNDDOWN('Lesné celky'!$C$2*G1114,2))</f>
        <v/>
      </c>
      <c r="I1114" s="28"/>
      <c r="J1114" s="28"/>
      <c r="K1114" s="28"/>
      <c r="L1114" s="28"/>
      <c r="M1114" s="24">
        <f t="shared" si="69"/>
        <v>0</v>
      </c>
      <c r="N1114" s="112" t="str">
        <f t="shared" si="70"/>
        <v/>
      </c>
      <c r="O1114" s="31"/>
      <c r="P1114" s="33" t="str">
        <f t="shared" si="71"/>
        <v/>
      </c>
      <c r="R1114" s="174" t="str">
        <f t="shared" si="72"/>
        <v/>
      </c>
    </row>
    <row r="1115" spans="1:18" ht="24.75" customHeight="1" x14ac:dyDescent="0.2">
      <c r="A1115" s="212"/>
      <c r="B1115" s="213"/>
      <c r="C1115" s="214"/>
      <c r="D1115" s="88"/>
      <c r="E1115" s="110"/>
      <c r="F1115" s="28"/>
      <c r="G1115" s="28"/>
      <c r="H1115" s="22" t="str">
        <f>IF(G1115="","",ROUNDDOWN('Lesné celky'!$C$2*G1115,2))</f>
        <v/>
      </c>
      <c r="I1115" s="28"/>
      <c r="J1115" s="28"/>
      <c r="K1115" s="28"/>
      <c r="L1115" s="28"/>
      <c r="M1115" s="24">
        <f t="shared" si="69"/>
        <v>0</v>
      </c>
      <c r="N1115" s="112" t="str">
        <f t="shared" si="70"/>
        <v/>
      </c>
      <c r="O1115" s="31"/>
      <c r="P1115" s="33" t="str">
        <f t="shared" si="71"/>
        <v/>
      </c>
      <c r="R1115" s="174" t="str">
        <f t="shared" si="72"/>
        <v/>
      </c>
    </row>
    <row r="1116" spans="1:18" ht="24.75" customHeight="1" x14ac:dyDescent="0.2">
      <c r="A1116" s="212"/>
      <c r="B1116" s="213"/>
      <c r="C1116" s="214"/>
      <c r="D1116" s="88"/>
      <c r="E1116" s="110"/>
      <c r="F1116" s="28"/>
      <c r="G1116" s="28"/>
      <c r="H1116" s="22" t="str">
        <f>IF(G1116="","",ROUNDDOWN('Lesné celky'!$C$2*G1116,2))</f>
        <v/>
      </c>
      <c r="I1116" s="28"/>
      <c r="J1116" s="28"/>
      <c r="K1116" s="28"/>
      <c r="L1116" s="28"/>
      <c r="M1116" s="24">
        <f t="shared" si="69"/>
        <v>0</v>
      </c>
      <c r="N1116" s="112" t="str">
        <f t="shared" si="70"/>
        <v/>
      </c>
      <c r="O1116" s="31"/>
      <c r="P1116" s="33" t="str">
        <f t="shared" si="71"/>
        <v/>
      </c>
      <c r="R1116" s="174" t="str">
        <f t="shared" si="72"/>
        <v/>
      </c>
    </row>
    <row r="1117" spans="1:18" ht="24.75" customHeight="1" x14ac:dyDescent="0.2">
      <c r="A1117" s="212"/>
      <c r="B1117" s="213"/>
      <c r="C1117" s="214"/>
      <c r="D1117" s="88"/>
      <c r="E1117" s="110"/>
      <c r="F1117" s="28"/>
      <c r="G1117" s="28"/>
      <c r="H1117" s="22" t="str">
        <f>IF(G1117="","",ROUNDDOWN('Lesné celky'!$C$2*G1117,2))</f>
        <v/>
      </c>
      <c r="I1117" s="28"/>
      <c r="J1117" s="28"/>
      <c r="K1117" s="28"/>
      <c r="L1117" s="28"/>
      <c r="M1117" s="24">
        <f t="shared" si="69"/>
        <v>0</v>
      </c>
      <c r="N1117" s="112" t="str">
        <f t="shared" si="70"/>
        <v/>
      </c>
      <c r="O1117" s="31"/>
      <c r="P1117" s="33" t="str">
        <f t="shared" si="71"/>
        <v/>
      </c>
      <c r="R1117" s="174" t="str">
        <f t="shared" si="72"/>
        <v/>
      </c>
    </row>
    <row r="1118" spans="1:18" ht="24.75" customHeight="1" x14ac:dyDescent="0.2">
      <c r="A1118" s="212"/>
      <c r="B1118" s="213"/>
      <c r="C1118" s="214"/>
      <c r="D1118" s="88"/>
      <c r="E1118" s="110"/>
      <c r="F1118" s="28"/>
      <c r="G1118" s="28"/>
      <c r="H1118" s="22" t="str">
        <f>IF(G1118="","",ROUNDDOWN('Lesné celky'!$C$2*G1118,2))</f>
        <v/>
      </c>
      <c r="I1118" s="28"/>
      <c r="J1118" s="28"/>
      <c r="K1118" s="28"/>
      <c r="L1118" s="28"/>
      <c r="M1118" s="24">
        <f t="shared" si="69"/>
        <v>0</v>
      </c>
      <c r="N1118" s="112" t="str">
        <f t="shared" si="70"/>
        <v/>
      </c>
      <c r="O1118" s="31"/>
      <c r="P1118" s="33" t="str">
        <f t="shared" si="71"/>
        <v/>
      </c>
      <c r="R1118" s="174" t="str">
        <f t="shared" si="72"/>
        <v/>
      </c>
    </row>
    <row r="1119" spans="1:18" ht="24.75" customHeight="1" x14ac:dyDescent="0.2">
      <c r="A1119" s="212"/>
      <c r="B1119" s="213"/>
      <c r="C1119" s="214"/>
      <c r="D1119" s="88"/>
      <c r="E1119" s="110"/>
      <c r="F1119" s="28"/>
      <c r="G1119" s="28"/>
      <c r="H1119" s="22" t="str">
        <f>IF(G1119="","",ROUNDDOWN('Lesné celky'!$C$2*G1119,2))</f>
        <v/>
      </c>
      <c r="I1119" s="28"/>
      <c r="J1119" s="28"/>
      <c r="K1119" s="28"/>
      <c r="L1119" s="28"/>
      <c r="M1119" s="24">
        <f t="shared" si="69"/>
        <v>0</v>
      </c>
      <c r="N1119" s="112" t="str">
        <f t="shared" si="70"/>
        <v/>
      </c>
      <c r="O1119" s="31"/>
      <c r="P1119" s="33" t="str">
        <f t="shared" si="71"/>
        <v/>
      </c>
      <c r="R1119" s="174" t="str">
        <f t="shared" si="72"/>
        <v/>
      </c>
    </row>
    <row r="1120" spans="1:18" ht="24.75" customHeight="1" x14ac:dyDescent="0.2">
      <c r="A1120" s="212"/>
      <c r="B1120" s="213"/>
      <c r="C1120" s="214"/>
      <c r="D1120" s="88"/>
      <c r="E1120" s="110"/>
      <c r="F1120" s="28"/>
      <c r="G1120" s="28"/>
      <c r="H1120" s="22" t="str">
        <f>IF(G1120="","",ROUNDDOWN('Lesné celky'!$C$2*G1120,2))</f>
        <v/>
      </c>
      <c r="I1120" s="28"/>
      <c r="J1120" s="28"/>
      <c r="K1120" s="28"/>
      <c r="L1120" s="28"/>
      <c r="M1120" s="24">
        <f t="shared" si="69"/>
        <v>0</v>
      </c>
      <c r="N1120" s="112" t="str">
        <f t="shared" si="70"/>
        <v/>
      </c>
      <c r="O1120" s="31"/>
      <c r="P1120" s="33" t="str">
        <f t="shared" si="71"/>
        <v/>
      </c>
      <c r="R1120" s="174" t="str">
        <f t="shared" si="72"/>
        <v/>
      </c>
    </row>
    <row r="1121" spans="1:18" ht="24.75" customHeight="1" x14ac:dyDescent="0.2">
      <c r="A1121" s="212"/>
      <c r="B1121" s="213"/>
      <c r="C1121" s="214"/>
      <c r="D1121" s="88"/>
      <c r="E1121" s="110"/>
      <c r="F1121" s="28"/>
      <c r="G1121" s="28"/>
      <c r="H1121" s="22" t="str">
        <f>IF(G1121="","",ROUNDDOWN('Lesné celky'!$C$2*G1121,2))</f>
        <v/>
      </c>
      <c r="I1121" s="28"/>
      <c r="J1121" s="28"/>
      <c r="K1121" s="28"/>
      <c r="L1121" s="28"/>
      <c r="M1121" s="24">
        <f t="shared" si="69"/>
        <v>0</v>
      </c>
      <c r="N1121" s="112" t="str">
        <f t="shared" si="70"/>
        <v/>
      </c>
      <c r="O1121" s="31"/>
      <c r="P1121" s="33" t="str">
        <f t="shared" si="71"/>
        <v/>
      </c>
      <c r="R1121" s="174" t="str">
        <f t="shared" si="72"/>
        <v/>
      </c>
    </row>
    <row r="1122" spans="1:18" ht="24.75" customHeight="1" x14ac:dyDescent="0.2">
      <c r="A1122" s="212"/>
      <c r="B1122" s="213"/>
      <c r="C1122" s="214"/>
      <c r="D1122" s="88"/>
      <c r="E1122" s="110"/>
      <c r="F1122" s="28"/>
      <c r="G1122" s="28"/>
      <c r="H1122" s="22" t="str">
        <f>IF(G1122="","",ROUNDDOWN('Lesné celky'!$C$2*G1122,2))</f>
        <v/>
      </c>
      <c r="I1122" s="28"/>
      <c r="J1122" s="28"/>
      <c r="K1122" s="28"/>
      <c r="L1122" s="28"/>
      <c r="M1122" s="24">
        <f t="shared" si="69"/>
        <v>0</v>
      </c>
      <c r="N1122" s="112" t="str">
        <f t="shared" si="70"/>
        <v/>
      </c>
      <c r="O1122" s="31"/>
      <c r="P1122" s="33" t="str">
        <f t="shared" si="71"/>
        <v/>
      </c>
      <c r="R1122" s="174" t="str">
        <f t="shared" si="72"/>
        <v/>
      </c>
    </row>
    <row r="1123" spans="1:18" ht="24.75" customHeight="1" x14ac:dyDescent="0.2">
      <c r="A1123" s="212"/>
      <c r="B1123" s="213"/>
      <c r="C1123" s="214"/>
      <c r="D1123" s="88"/>
      <c r="E1123" s="110"/>
      <c r="F1123" s="28"/>
      <c r="G1123" s="28"/>
      <c r="H1123" s="22" t="str">
        <f>IF(G1123="","",ROUNDDOWN('Lesné celky'!$C$2*G1123,2))</f>
        <v/>
      </c>
      <c r="I1123" s="28"/>
      <c r="J1123" s="28"/>
      <c r="K1123" s="28"/>
      <c r="L1123" s="28"/>
      <c r="M1123" s="24">
        <f t="shared" si="69"/>
        <v>0</v>
      </c>
      <c r="N1123" s="112" t="str">
        <f t="shared" si="70"/>
        <v/>
      </c>
      <c r="O1123" s="31"/>
      <c r="P1123" s="33" t="str">
        <f t="shared" si="71"/>
        <v/>
      </c>
      <c r="R1123" s="174" t="str">
        <f t="shared" si="72"/>
        <v/>
      </c>
    </row>
    <row r="1124" spans="1:18" ht="24.75" customHeight="1" x14ac:dyDescent="0.2">
      <c r="A1124" s="212"/>
      <c r="B1124" s="213"/>
      <c r="C1124" s="214"/>
      <c r="D1124" s="88"/>
      <c r="E1124" s="110"/>
      <c r="F1124" s="28"/>
      <c r="G1124" s="28"/>
      <c r="H1124" s="22" t="str">
        <f>IF(G1124="","",ROUNDDOWN('Lesné celky'!$C$2*G1124,2))</f>
        <v/>
      </c>
      <c r="I1124" s="28"/>
      <c r="J1124" s="28"/>
      <c r="K1124" s="28"/>
      <c r="L1124" s="28"/>
      <c r="M1124" s="24">
        <f t="shared" si="69"/>
        <v>0</v>
      </c>
      <c r="N1124" s="112" t="str">
        <f t="shared" si="70"/>
        <v/>
      </c>
      <c r="O1124" s="31"/>
      <c r="P1124" s="33" t="str">
        <f t="shared" si="71"/>
        <v/>
      </c>
      <c r="R1124" s="174" t="str">
        <f t="shared" si="72"/>
        <v/>
      </c>
    </row>
    <row r="1125" spans="1:18" ht="24.75" customHeight="1" x14ac:dyDescent="0.2">
      <c r="A1125" s="212"/>
      <c r="B1125" s="213"/>
      <c r="C1125" s="214"/>
      <c r="D1125" s="88"/>
      <c r="E1125" s="110"/>
      <c r="F1125" s="28"/>
      <c r="G1125" s="28"/>
      <c r="H1125" s="22" t="str">
        <f>IF(G1125="","",ROUNDDOWN('Lesné celky'!$C$2*G1125,2))</f>
        <v/>
      </c>
      <c r="I1125" s="28"/>
      <c r="J1125" s="28"/>
      <c r="K1125" s="28"/>
      <c r="L1125" s="28"/>
      <c r="M1125" s="24">
        <f t="shared" si="69"/>
        <v>0</v>
      </c>
      <c r="N1125" s="112" t="str">
        <f t="shared" si="70"/>
        <v/>
      </c>
      <c r="O1125" s="31"/>
      <c r="P1125" s="33" t="str">
        <f t="shared" si="71"/>
        <v/>
      </c>
      <c r="R1125" s="174" t="str">
        <f t="shared" si="72"/>
        <v/>
      </c>
    </row>
    <row r="1126" spans="1:18" ht="24.75" customHeight="1" x14ac:dyDescent="0.2">
      <c r="A1126" s="212"/>
      <c r="B1126" s="213"/>
      <c r="C1126" s="214"/>
      <c r="D1126" s="88"/>
      <c r="E1126" s="110"/>
      <c r="F1126" s="28"/>
      <c r="G1126" s="28"/>
      <c r="H1126" s="22" t="str">
        <f>IF(G1126="","",ROUNDDOWN('Lesné celky'!$C$2*G1126,2))</f>
        <v/>
      </c>
      <c r="I1126" s="28"/>
      <c r="J1126" s="28"/>
      <c r="K1126" s="28"/>
      <c r="L1126" s="28"/>
      <c r="M1126" s="24">
        <f t="shared" si="69"/>
        <v>0</v>
      </c>
      <c r="N1126" s="112" t="str">
        <f t="shared" si="70"/>
        <v/>
      </c>
      <c r="O1126" s="31"/>
      <c r="P1126" s="33" t="str">
        <f t="shared" si="71"/>
        <v/>
      </c>
      <c r="R1126" s="174" t="str">
        <f t="shared" si="72"/>
        <v/>
      </c>
    </row>
    <row r="1127" spans="1:18" ht="24.75" customHeight="1" x14ac:dyDescent="0.2">
      <c r="A1127" s="212"/>
      <c r="B1127" s="213"/>
      <c r="C1127" s="214"/>
      <c r="D1127" s="88"/>
      <c r="E1127" s="110"/>
      <c r="F1127" s="28"/>
      <c r="G1127" s="28"/>
      <c r="H1127" s="22" t="str">
        <f>IF(G1127="","",ROUNDDOWN('Lesné celky'!$C$2*G1127,2))</f>
        <v/>
      </c>
      <c r="I1127" s="28"/>
      <c r="J1127" s="28"/>
      <c r="K1127" s="28"/>
      <c r="L1127" s="28"/>
      <c r="M1127" s="24">
        <f t="shared" si="69"/>
        <v>0</v>
      </c>
      <c r="N1127" s="112" t="str">
        <f t="shared" si="70"/>
        <v/>
      </c>
      <c r="O1127" s="31"/>
      <c r="P1127" s="33" t="str">
        <f t="shared" si="71"/>
        <v/>
      </c>
      <c r="R1127" s="174" t="str">
        <f t="shared" si="72"/>
        <v/>
      </c>
    </row>
    <row r="1128" spans="1:18" ht="24.75" customHeight="1" x14ac:dyDescent="0.2">
      <c r="A1128" s="212"/>
      <c r="B1128" s="213"/>
      <c r="C1128" s="214"/>
      <c r="D1128" s="88"/>
      <c r="E1128" s="110"/>
      <c r="F1128" s="28"/>
      <c r="G1128" s="28"/>
      <c r="H1128" s="22" t="str">
        <f>IF(G1128="","",ROUNDDOWN('Lesné celky'!$C$2*G1128,2))</f>
        <v/>
      </c>
      <c r="I1128" s="28"/>
      <c r="J1128" s="28"/>
      <c r="K1128" s="28"/>
      <c r="L1128" s="28"/>
      <c r="M1128" s="24">
        <f t="shared" si="69"/>
        <v>0</v>
      </c>
      <c r="N1128" s="112" t="str">
        <f t="shared" si="70"/>
        <v/>
      </c>
      <c r="O1128" s="31"/>
      <c r="P1128" s="33" t="str">
        <f t="shared" si="71"/>
        <v/>
      </c>
      <c r="R1128" s="174" t="str">
        <f t="shared" si="72"/>
        <v/>
      </c>
    </row>
    <row r="1129" spans="1:18" ht="24.75" customHeight="1" x14ac:dyDescent="0.2">
      <c r="A1129" s="212"/>
      <c r="B1129" s="213"/>
      <c r="C1129" s="214"/>
      <c r="D1129" s="88"/>
      <c r="E1129" s="110"/>
      <c r="F1129" s="28"/>
      <c r="G1129" s="28"/>
      <c r="H1129" s="22" t="str">
        <f>IF(G1129="","",ROUNDDOWN('Lesné celky'!$C$2*G1129,2))</f>
        <v/>
      </c>
      <c r="I1129" s="28"/>
      <c r="J1129" s="28"/>
      <c r="K1129" s="28"/>
      <c r="L1129" s="28"/>
      <c r="M1129" s="24">
        <f t="shared" si="69"/>
        <v>0</v>
      </c>
      <c r="N1129" s="112" t="str">
        <f t="shared" si="70"/>
        <v/>
      </c>
      <c r="O1129" s="31"/>
      <c r="P1129" s="33" t="str">
        <f t="shared" si="71"/>
        <v/>
      </c>
      <c r="R1129" s="174" t="str">
        <f t="shared" si="72"/>
        <v/>
      </c>
    </row>
    <row r="1130" spans="1:18" ht="24.75" customHeight="1" x14ac:dyDescent="0.2">
      <c r="A1130" s="212"/>
      <c r="B1130" s="213"/>
      <c r="C1130" s="214"/>
      <c r="D1130" s="88"/>
      <c r="E1130" s="110"/>
      <c r="F1130" s="28"/>
      <c r="G1130" s="28"/>
      <c r="H1130" s="22" t="str">
        <f>IF(G1130="","",ROUNDDOWN('Lesné celky'!$C$2*G1130,2))</f>
        <v/>
      </c>
      <c r="I1130" s="28"/>
      <c r="J1130" s="28"/>
      <c r="K1130" s="28"/>
      <c r="L1130" s="28"/>
      <c r="M1130" s="24">
        <f t="shared" si="69"/>
        <v>0</v>
      </c>
      <c r="N1130" s="112" t="str">
        <f t="shared" si="70"/>
        <v/>
      </c>
      <c r="O1130" s="31"/>
      <c r="P1130" s="33" t="str">
        <f t="shared" si="71"/>
        <v/>
      </c>
      <c r="R1130" s="174" t="str">
        <f t="shared" si="72"/>
        <v/>
      </c>
    </row>
    <row r="1131" spans="1:18" ht="24.75" customHeight="1" x14ac:dyDescent="0.2">
      <c r="A1131" s="212"/>
      <c r="B1131" s="213"/>
      <c r="C1131" s="214"/>
      <c r="D1131" s="88"/>
      <c r="E1131" s="110"/>
      <c r="F1131" s="28"/>
      <c r="G1131" s="28"/>
      <c r="H1131" s="22" t="str">
        <f>IF(G1131="","",ROUNDDOWN('Lesné celky'!$C$2*G1131,2))</f>
        <v/>
      </c>
      <c r="I1131" s="28"/>
      <c r="J1131" s="28"/>
      <c r="K1131" s="28"/>
      <c r="L1131" s="28"/>
      <c r="M1131" s="24">
        <f t="shared" si="69"/>
        <v>0</v>
      </c>
      <c r="N1131" s="112" t="str">
        <f t="shared" si="70"/>
        <v/>
      </c>
      <c r="O1131" s="31"/>
      <c r="P1131" s="33" t="str">
        <f t="shared" si="71"/>
        <v/>
      </c>
      <c r="R1131" s="174" t="str">
        <f t="shared" si="72"/>
        <v/>
      </c>
    </row>
    <row r="1132" spans="1:18" ht="24.75" customHeight="1" x14ac:dyDescent="0.2">
      <c r="A1132" s="212"/>
      <c r="B1132" s="213"/>
      <c r="C1132" s="214"/>
      <c r="D1132" s="88"/>
      <c r="E1132" s="110"/>
      <c r="F1132" s="28"/>
      <c r="G1132" s="28"/>
      <c r="H1132" s="22" t="str">
        <f>IF(G1132="","",ROUNDDOWN('Lesné celky'!$C$2*G1132,2))</f>
        <v/>
      </c>
      <c r="I1132" s="28"/>
      <c r="J1132" s="28"/>
      <c r="K1132" s="28"/>
      <c r="L1132" s="28"/>
      <c r="M1132" s="24">
        <f t="shared" si="69"/>
        <v>0</v>
      </c>
      <c r="N1132" s="112" t="str">
        <f t="shared" si="70"/>
        <v/>
      </c>
      <c r="O1132" s="31"/>
      <c r="P1132" s="33" t="str">
        <f t="shared" si="71"/>
        <v/>
      </c>
      <c r="R1132" s="174" t="str">
        <f t="shared" si="72"/>
        <v/>
      </c>
    </row>
    <row r="1133" spans="1:18" ht="24.75" customHeight="1" x14ac:dyDescent="0.2">
      <c r="A1133" s="212"/>
      <c r="B1133" s="213"/>
      <c r="C1133" s="214"/>
      <c r="D1133" s="88"/>
      <c r="E1133" s="110"/>
      <c r="F1133" s="28"/>
      <c r="G1133" s="28"/>
      <c r="H1133" s="22" t="str">
        <f>IF(G1133="","",ROUNDDOWN('Lesné celky'!$C$2*G1133,2))</f>
        <v/>
      </c>
      <c r="I1133" s="28"/>
      <c r="J1133" s="28"/>
      <c r="K1133" s="28"/>
      <c r="L1133" s="28"/>
      <c r="M1133" s="24">
        <f t="shared" si="69"/>
        <v>0</v>
      </c>
      <c r="N1133" s="112" t="str">
        <f t="shared" si="70"/>
        <v/>
      </c>
      <c r="O1133" s="31"/>
      <c r="P1133" s="33" t="str">
        <f t="shared" si="71"/>
        <v/>
      </c>
      <c r="R1133" s="174" t="str">
        <f t="shared" si="72"/>
        <v/>
      </c>
    </row>
    <row r="1134" spans="1:18" ht="24.75" customHeight="1" x14ac:dyDescent="0.2">
      <c r="A1134" s="212"/>
      <c r="B1134" s="213"/>
      <c r="C1134" s="214"/>
      <c r="D1134" s="88"/>
      <c r="E1134" s="110"/>
      <c r="F1134" s="28"/>
      <c r="G1134" s="28"/>
      <c r="H1134" s="22" t="str">
        <f>IF(G1134="","",ROUNDDOWN('Lesné celky'!$C$2*G1134,2))</f>
        <v/>
      </c>
      <c r="I1134" s="28"/>
      <c r="J1134" s="28"/>
      <c r="K1134" s="28"/>
      <c r="L1134" s="28"/>
      <c r="M1134" s="24">
        <f t="shared" si="69"/>
        <v>0</v>
      </c>
      <c r="N1134" s="112" t="str">
        <f t="shared" si="70"/>
        <v/>
      </c>
      <c r="O1134" s="31"/>
      <c r="P1134" s="33" t="str">
        <f t="shared" si="71"/>
        <v/>
      </c>
      <c r="R1134" s="174" t="str">
        <f t="shared" si="72"/>
        <v/>
      </c>
    </row>
    <row r="1135" spans="1:18" ht="24.75" customHeight="1" x14ac:dyDescent="0.2">
      <c r="A1135" s="212"/>
      <c r="B1135" s="213"/>
      <c r="C1135" s="214"/>
      <c r="D1135" s="88"/>
      <c r="E1135" s="110"/>
      <c r="F1135" s="28"/>
      <c r="G1135" s="28"/>
      <c r="H1135" s="22" t="str">
        <f>IF(G1135="","",ROUNDDOWN('Lesné celky'!$C$2*G1135,2))</f>
        <v/>
      </c>
      <c r="I1135" s="28"/>
      <c r="J1135" s="28"/>
      <c r="K1135" s="28"/>
      <c r="L1135" s="28"/>
      <c r="M1135" s="24">
        <f t="shared" si="69"/>
        <v>0</v>
      </c>
      <c r="N1135" s="112" t="str">
        <f t="shared" si="70"/>
        <v/>
      </c>
      <c r="O1135" s="31"/>
      <c r="P1135" s="33" t="str">
        <f t="shared" si="71"/>
        <v/>
      </c>
      <c r="R1135" s="174" t="str">
        <f t="shared" si="72"/>
        <v/>
      </c>
    </row>
    <row r="1136" spans="1:18" ht="24.75" customHeight="1" x14ac:dyDescent="0.2">
      <c r="A1136" s="212"/>
      <c r="B1136" s="213"/>
      <c r="C1136" s="214"/>
      <c r="D1136" s="88"/>
      <c r="E1136" s="110"/>
      <c r="F1136" s="28"/>
      <c r="G1136" s="28"/>
      <c r="H1136" s="22" t="str">
        <f>IF(G1136="","",ROUNDDOWN('Lesné celky'!$C$2*G1136,2))</f>
        <v/>
      </c>
      <c r="I1136" s="28"/>
      <c r="J1136" s="28"/>
      <c r="K1136" s="28"/>
      <c r="L1136" s="28"/>
      <c r="M1136" s="24">
        <f t="shared" si="69"/>
        <v>0</v>
      </c>
      <c r="N1136" s="112" t="str">
        <f t="shared" si="70"/>
        <v/>
      </c>
      <c r="O1136" s="31"/>
      <c r="P1136" s="33" t="str">
        <f t="shared" si="71"/>
        <v/>
      </c>
      <c r="R1136" s="174" t="str">
        <f t="shared" si="72"/>
        <v/>
      </c>
    </row>
    <row r="1137" spans="1:18" ht="24.75" customHeight="1" x14ac:dyDescent="0.2">
      <c r="A1137" s="212"/>
      <c r="B1137" s="213"/>
      <c r="C1137" s="214"/>
      <c r="D1137" s="88"/>
      <c r="E1137" s="110"/>
      <c r="F1137" s="28"/>
      <c r="G1137" s="28"/>
      <c r="H1137" s="22" t="str">
        <f>IF(G1137="","",ROUNDDOWN('Lesné celky'!$C$2*G1137,2))</f>
        <v/>
      </c>
      <c r="I1137" s="28"/>
      <c r="J1137" s="28"/>
      <c r="K1137" s="28"/>
      <c r="L1137" s="28"/>
      <c r="M1137" s="24">
        <f t="shared" si="69"/>
        <v>0</v>
      </c>
      <c r="N1137" s="112" t="str">
        <f t="shared" si="70"/>
        <v/>
      </c>
      <c r="O1137" s="31"/>
      <c r="P1137" s="33" t="str">
        <f t="shared" si="71"/>
        <v/>
      </c>
      <c r="R1137" s="174" t="str">
        <f t="shared" si="72"/>
        <v/>
      </c>
    </row>
    <row r="1138" spans="1:18" ht="24.75" customHeight="1" x14ac:dyDescent="0.2">
      <c r="A1138" s="212"/>
      <c r="B1138" s="213"/>
      <c r="C1138" s="214"/>
      <c r="D1138" s="88"/>
      <c r="E1138" s="110"/>
      <c r="F1138" s="28"/>
      <c r="G1138" s="28"/>
      <c r="H1138" s="22" t="str">
        <f>IF(G1138="","",ROUNDDOWN('Lesné celky'!$C$2*G1138,2))</f>
        <v/>
      </c>
      <c r="I1138" s="28"/>
      <c r="J1138" s="28"/>
      <c r="K1138" s="28"/>
      <c r="L1138" s="28"/>
      <c r="M1138" s="24">
        <f t="shared" si="69"/>
        <v>0</v>
      </c>
      <c r="N1138" s="112" t="str">
        <f t="shared" si="70"/>
        <v/>
      </c>
      <c r="O1138" s="31"/>
      <c r="P1138" s="33" t="str">
        <f t="shared" si="71"/>
        <v/>
      </c>
      <c r="R1138" s="174" t="str">
        <f t="shared" si="72"/>
        <v/>
      </c>
    </row>
    <row r="1139" spans="1:18" ht="24.75" customHeight="1" x14ac:dyDescent="0.2">
      <c r="A1139" s="212"/>
      <c r="B1139" s="213"/>
      <c r="C1139" s="214"/>
      <c r="D1139" s="88"/>
      <c r="E1139" s="110"/>
      <c r="F1139" s="28"/>
      <c r="G1139" s="28"/>
      <c r="H1139" s="22" t="str">
        <f>IF(G1139="","",ROUNDDOWN('Lesné celky'!$C$2*G1139,2))</f>
        <v/>
      </c>
      <c r="I1139" s="28"/>
      <c r="J1139" s="28"/>
      <c r="K1139" s="28"/>
      <c r="L1139" s="28"/>
      <c r="M1139" s="24">
        <f t="shared" si="69"/>
        <v>0</v>
      </c>
      <c r="N1139" s="112" t="str">
        <f t="shared" si="70"/>
        <v/>
      </c>
      <c r="O1139" s="31"/>
      <c r="P1139" s="33" t="str">
        <f t="shared" si="71"/>
        <v/>
      </c>
      <c r="R1139" s="174" t="str">
        <f t="shared" si="72"/>
        <v/>
      </c>
    </row>
    <row r="1140" spans="1:18" ht="24.75" customHeight="1" x14ac:dyDescent="0.2">
      <c r="A1140" s="212"/>
      <c r="B1140" s="213"/>
      <c r="C1140" s="214"/>
      <c r="D1140" s="88"/>
      <c r="E1140" s="110"/>
      <c r="F1140" s="28"/>
      <c r="G1140" s="28"/>
      <c r="H1140" s="22" t="str">
        <f>IF(G1140="","",ROUNDDOWN('Lesné celky'!$C$2*G1140,2))</f>
        <v/>
      </c>
      <c r="I1140" s="28"/>
      <c r="J1140" s="28"/>
      <c r="K1140" s="28"/>
      <c r="L1140" s="28"/>
      <c r="M1140" s="24">
        <f t="shared" si="69"/>
        <v>0</v>
      </c>
      <c r="N1140" s="112" t="str">
        <f t="shared" si="70"/>
        <v/>
      </c>
      <c r="O1140" s="31"/>
      <c r="P1140" s="33" t="str">
        <f t="shared" si="71"/>
        <v/>
      </c>
      <c r="R1140" s="174" t="str">
        <f t="shared" si="72"/>
        <v/>
      </c>
    </row>
    <row r="1141" spans="1:18" ht="24.75" customHeight="1" x14ac:dyDescent="0.2">
      <c r="A1141" s="212"/>
      <c r="B1141" s="213"/>
      <c r="C1141" s="214"/>
      <c r="D1141" s="88"/>
      <c r="E1141" s="110"/>
      <c r="F1141" s="28"/>
      <c r="G1141" s="28"/>
      <c r="H1141" s="22" t="str">
        <f>IF(G1141="","",ROUNDDOWN('Lesné celky'!$C$2*G1141,2))</f>
        <v/>
      </c>
      <c r="I1141" s="28"/>
      <c r="J1141" s="28"/>
      <c r="K1141" s="28"/>
      <c r="L1141" s="28"/>
      <c r="M1141" s="24">
        <f t="shared" si="69"/>
        <v>0</v>
      </c>
      <c r="N1141" s="112" t="str">
        <f t="shared" si="70"/>
        <v/>
      </c>
      <c r="O1141" s="31"/>
      <c r="P1141" s="33" t="str">
        <f t="shared" si="71"/>
        <v/>
      </c>
      <c r="R1141" s="174" t="str">
        <f t="shared" si="72"/>
        <v/>
      </c>
    </row>
    <row r="1142" spans="1:18" ht="24.75" customHeight="1" x14ac:dyDescent="0.2">
      <c r="A1142" s="212"/>
      <c r="B1142" s="213"/>
      <c r="C1142" s="214"/>
      <c r="D1142" s="88"/>
      <c r="E1142" s="110"/>
      <c r="F1142" s="28"/>
      <c r="G1142" s="28"/>
      <c r="H1142" s="22" t="str">
        <f>IF(G1142="","",ROUNDDOWN('Lesné celky'!$C$2*G1142,2))</f>
        <v/>
      </c>
      <c r="I1142" s="28"/>
      <c r="J1142" s="28"/>
      <c r="K1142" s="28"/>
      <c r="L1142" s="28"/>
      <c r="M1142" s="24">
        <f t="shared" si="69"/>
        <v>0</v>
      </c>
      <c r="N1142" s="112" t="str">
        <f t="shared" si="70"/>
        <v/>
      </c>
      <c r="O1142" s="31"/>
      <c r="P1142" s="33" t="str">
        <f t="shared" si="71"/>
        <v/>
      </c>
      <c r="R1142" s="174" t="str">
        <f t="shared" si="72"/>
        <v/>
      </c>
    </row>
    <row r="1143" spans="1:18" ht="24.75" customHeight="1" x14ac:dyDescent="0.2">
      <c r="A1143" s="212"/>
      <c r="B1143" s="213"/>
      <c r="C1143" s="214"/>
      <c r="D1143" s="88"/>
      <c r="E1143" s="110"/>
      <c r="F1143" s="28"/>
      <c r="G1143" s="28"/>
      <c r="H1143" s="22" t="str">
        <f>IF(G1143="","",ROUNDDOWN('Lesné celky'!$C$2*G1143,2))</f>
        <v/>
      </c>
      <c r="I1143" s="28"/>
      <c r="J1143" s="28"/>
      <c r="K1143" s="28"/>
      <c r="L1143" s="28"/>
      <c r="M1143" s="24">
        <f t="shared" si="69"/>
        <v>0</v>
      </c>
      <c r="N1143" s="112" t="str">
        <f t="shared" si="70"/>
        <v/>
      </c>
      <c r="O1143" s="31"/>
      <c r="P1143" s="33" t="str">
        <f t="shared" si="71"/>
        <v/>
      </c>
      <c r="R1143" s="174" t="str">
        <f t="shared" si="72"/>
        <v/>
      </c>
    </row>
    <row r="1144" spans="1:18" ht="24.75" customHeight="1" x14ac:dyDescent="0.2">
      <c r="A1144" s="212"/>
      <c r="B1144" s="213"/>
      <c r="C1144" s="214"/>
      <c r="D1144" s="88"/>
      <c r="E1144" s="110"/>
      <c r="F1144" s="28"/>
      <c r="G1144" s="28"/>
      <c r="H1144" s="22" t="str">
        <f>IF(G1144="","",ROUNDDOWN('Lesné celky'!$C$2*G1144,2))</f>
        <v/>
      </c>
      <c r="I1144" s="28"/>
      <c r="J1144" s="28"/>
      <c r="K1144" s="28"/>
      <c r="L1144" s="28"/>
      <c r="M1144" s="24">
        <f t="shared" si="69"/>
        <v>0</v>
      </c>
      <c r="N1144" s="112" t="str">
        <f t="shared" si="70"/>
        <v/>
      </c>
      <c r="O1144" s="31"/>
      <c r="P1144" s="33" t="str">
        <f t="shared" si="71"/>
        <v/>
      </c>
      <c r="R1144" s="174" t="str">
        <f t="shared" si="72"/>
        <v/>
      </c>
    </row>
    <row r="1145" spans="1:18" ht="24.75" customHeight="1" x14ac:dyDescent="0.2">
      <c r="A1145" s="212"/>
      <c r="B1145" s="213"/>
      <c r="C1145" s="214"/>
      <c r="D1145" s="88"/>
      <c r="E1145" s="110"/>
      <c r="F1145" s="28"/>
      <c r="G1145" s="28"/>
      <c r="H1145" s="22" t="str">
        <f>IF(G1145="","",ROUNDDOWN('Lesné celky'!$C$2*G1145,2))</f>
        <v/>
      </c>
      <c r="I1145" s="28"/>
      <c r="J1145" s="28"/>
      <c r="K1145" s="28"/>
      <c r="L1145" s="28"/>
      <c r="M1145" s="24">
        <f t="shared" si="69"/>
        <v>0</v>
      </c>
      <c r="N1145" s="112" t="str">
        <f t="shared" si="70"/>
        <v/>
      </c>
      <c r="O1145" s="31"/>
      <c r="P1145" s="33" t="str">
        <f t="shared" si="71"/>
        <v/>
      </c>
      <c r="R1145" s="174" t="str">
        <f t="shared" si="72"/>
        <v/>
      </c>
    </row>
    <row r="1146" spans="1:18" ht="24.75" customHeight="1" x14ac:dyDescent="0.2">
      <c r="A1146" s="212"/>
      <c r="B1146" s="213"/>
      <c r="C1146" s="214"/>
      <c r="D1146" s="88"/>
      <c r="E1146" s="110"/>
      <c r="F1146" s="28"/>
      <c r="G1146" s="28"/>
      <c r="H1146" s="22" t="str">
        <f>IF(G1146="","",ROUNDDOWN('Lesné celky'!$C$2*G1146,2))</f>
        <v/>
      </c>
      <c r="I1146" s="28"/>
      <c r="J1146" s="28"/>
      <c r="K1146" s="28"/>
      <c r="L1146" s="28"/>
      <c r="M1146" s="24">
        <f t="shared" si="69"/>
        <v>0</v>
      </c>
      <c r="N1146" s="112" t="str">
        <f t="shared" si="70"/>
        <v/>
      </c>
      <c r="O1146" s="31"/>
      <c r="P1146" s="33" t="str">
        <f t="shared" si="71"/>
        <v/>
      </c>
      <c r="R1146" s="174" t="str">
        <f t="shared" si="72"/>
        <v/>
      </c>
    </row>
    <row r="1147" spans="1:18" ht="24.75" customHeight="1" x14ac:dyDescent="0.2">
      <c r="A1147" s="212"/>
      <c r="B1147" s="213"/>
      <c r="C1147" s="214"/>
      <c r="D1147" s="88"/>
      <c r="E1147" s="110"/>
      <c r="F1147" s="28"/>
      <c r="G1147" s="28"/>
      <c r="H1147" s="22" t="str">
        <f>IF(G1147="","",ROUNDDOWN('Lesné celky'!$C$2*G1147,2))</f>
        <v/>
      </c>
      <c r="I1147" s="28"/>
      <c r="J1147" s="28"/>
      <c r="K1147" s="28"/>
      <c r="L1147" s="28"/>
      <c r="M1147" s="24">
        <f t="shared" si="69"/>
        <v>0</v>
      </c>
      <c r="N1147" s="112" t="str">
        <f t="shared" si="70"/>
        <v/>
      </c>
      <c r="O1147" s="31"/>
      <c r="P1147" s="33" t="str">
        <f t="shared" si="71"/>
        <v/>
      </c>
      <c r="R1147" s="174" t="str">
        <f t="shared" si="72"/>
        <v/>
      </c>
    </row>
    <row r="1148" spans="1:18" ht="24.75" customHeight="1" x14ac:dyDescent="0.2">
      <c r="A1148" s="212"/>
      <c r="B1148" s="213"/>
      <c r="C1148" s="214"/>
      <c r="D1148" s="88"/>
      <c r="E1148" s="110"/>
      <c r="F1148" s="28"/>
      <c r="G1148" s="28"/>
      <c r="H1148" s="22" t="str">
        <f>IF(G1148="","",ROUNDDOWN('Lesné celky'!$C$2*G1148,2))</f>
        <v/>
      </c>
      <c r="I1148" s="28"/>
      <c r="J1148" s="28"/>
      <c r="K1148" s="28"/>
      <c r="L1148" s="28"/>
      <c r="M1148" s="24">
        <f t="shared" si="69"/>
        <v>0</v>
      </c>
      <c r="N1148" s="112" t="str">
        <f t="shared" si="70"/>
        <v/>
      </c>
      <c r="O1148" s="31"/>
      <c r="P1148" s="33" t="str">
        <f t="shared" si="71"/>
        <v/>
      </c>
      <c r="R1148" s="174" t="str">
        <f t="shared" si="72"/>
        <v/>
      </c>
    </row>
    <row r="1149" spans="1:18" ht="24.75" customHeight="1" x14ac:dyDescent="0.2">
      <c r="A1149" s="212"/>
      <c r="B1149" s="213"/>
      <c r="C1149" s="214"/>
      <c r="D1149" s="88"/>
      <c r="E1149" s="110"/>
      <c r="F1149" s="28"/>
      <c r="G1149" s="28"/>
      <c r="H1149" s="22" t="str">
        <f>IF(G1149="","",ROUNDDOWN('Lesné celky'!$C$2*G1149,2))</f>
        <v/>
      </c>
      <c r="I1149" s="28"/>
      <c r="J1149" s="28"/>
      <c r="K1149" s="28"/>
      <c r="L1149" s="28"/>
      <c r="M1149" s="24">
        <f t="shared" si="69"/>
        <v>0</v>
      </c>
      <c r="N1149" s="112" t="str">
        <f t="shared" si="70"/>
        <v/>
      </c>
      <c r="O1149" s="31"/>
      <c r="P1149" s="33" t="str">
        <f t="shared" si="71"/>
        <v/>
      </c>
      <c r="R1149" s="174" t="str">
        <f t="shared" si="72"/>
        <v/>
      </c>
    </row>
    <row r="1150" spans="1:18" ht="24.75" customHeight="1" x14ac:dyDescent="0.2">
      <c r="A1150" s="212"/>
      <c r="B1150" s="213"/>
      <c r="C1150" s="214"/>
      <c r="D1150" s="88"/>
      <c r="E1150" s="110"/>
      <c r="F1150" s="28"/>
      <c r="G1150" s="28"/>
      <c r="H1150" s="22" t="str">
        <f>IF(G1150="","",ROUNDDOWN('Lesné celky'!$C$2*G1150,2))</f>
        <v/>
      </c>
      <c r="I1150" s="28"/>
      <c r="J1150" s="28"/>
      <c r="K1150" s="28"/>
      <c r="L1150" s="28"/>
      <c r="M1150" s="24">
        <f t="shared" si="69"/>
        <v>0</v>
      </c>
      <c r="N1150" s="112" t="str">
        <f t="shared" si="70"/>
        <v/>
      </c>
      <c r="O1150" s="31"/>
      <c r="P1150" s="33" t="str">
        <f t="shared" si="71"/>
        <v/>
      </c>
      <c r="R1150" s="174" t="str">
        <f t="shared" si="72"/>
        <v/>
      </c>
    </row>
    <row r="1151" spans="1:18" ht="24.75" customHeight="1" x14ac:dyDescent="0.2">
      <c r="A1151" s="212"/>
      <c r="B1151" s="213"/>
      <c r="C1151" s="214"/>
      <c r="D1151" s="88"/>
      <c r="E1151" s="110"/>
      <c r="F1151" s="28"/>
      <c r="G1151" s="28"/>
      <c r="H1151" s="22" t="str">
        <f>IF(G1151="","",ROUNDDOWN('Lesné celky'!$C$2*G1151,2))</f>
        <v/>
      </c>
      <c r="I1151" s="28"/>
      <c r="J1151" s="28"/>
      <c r="K1151" s="28"/>
      <c r="L1151" s="28"/>
      <c r="M1151" s="24">
        <f t="shared" si="69"/>
        <v>0</v>
      </c>
      <c r="N1151" s="112" t="str">
        <f t="shared" si="70"/>
        <v/>
      </c>
      <c r="O1151" s="31"/>
      <c r="P1151" s="33" t="str">
        <f t="shared" si="71"/>
        <v/>
      </c>
      <c r="R1151" s="174" t="str">
        <f t="shared" si="72"/>
        <v/>
      </c>
    </row>
    <row r="1152" spans="1:18" ht="24.75" customHeight="1" x14ac:dyDescent="0.2">
      <c r="A1152" s="212"/>
      <c r="B1152" s="213"/>
      <c r="C1152" s="214"/>
      <c r="D1152" s="88"/>
      <c r="E1152" s="110"/>
      <c r="F1152" s="28"/>
      <c r="G1152" s="28"/>
      <c r="H1152" s="22" t="str">
        <f>IF(G1152="","",ROUNDDOWN('Lesné celky'!$C$2*G1152,2))</f>
        <v/>
      </c>
      <c r="I1152" s="28"/>
      <c r="J1152" s="28"/>
      <c r="K1152" s="28"/>
      <c r="L1152" s="28"/>
      <c r="M1152" s="24">
        <f t="shared" si="69"/>
        <v>0</v>
      </c>
      <c r="N1152" s="112" t="str">
        <f t="shared" si="70"/>
        <v/>
      </c>
      <c r="O1152" s="31"/>
      <c r="P1152" s="33" t="str">
        <f t="shared" si="71"/>
        <v/>
      </c>
      <c r="R1152" s="174" t="str">
        <f t="shared" si="72"/>
        <v/>
      </c>
    </row>
    <row r="1153" spans="1:18" ht="24.75" customHeight="1" x14ac:dyDescent="0.2">
      <c r="A1153" s="212"/>
      <c r="B1153" s="213"/>
      <c r="C1153" s="214"/>
      <c r="D1153" s="88"/>
      <c r="E1153" s="110"/>
      <c r="F1153" s="28"/>
      <c r="G1153" s="28"/>
      <c r="H1153" s="22" t="str">
        <f>IF(G1153="","",ROUNDDOWN('Lesné celky'!$C$2*G1153,2))</f>
        <v/>
      </c>
      <c r="I1153" s="28"/>
      <c r="J1153" s="28"/>
      <c r="K1153" s="28"/>
      <c r="L1153" s="28"/>
      <c r="M1153" s="24">
        <f t="shared" si="69"/>
        <v>0</v>
      </c>
      <c r="N1153" s="112" t="str">
        <f t="shared" si="70"/>
        <v/>
      </c>
      <c r="O1153" s="31"/>
      <c r="P1153" s="33" t="str">
        <f t="shared" si="71"/>
        <v/>
      </c>
      <c r="R1153" s="174" t="str">
        <f t="shared" si="72"/>
        <v/>
      </c>
    </row>
    <row r="1154" spans="1:18" ht="24.75" customHeight="1" x14ac:dyDescent="0.2">
      <c r="A1154" s="212"/>
      <c r="B1154" s="213"/>
      <c r="C1154" s="214"/>
      <c r="D1154" s="88"/>
      <c r="E1154" s="110"/>
      <c r="F1154" s="28"/>
      <c r="G1154" s="28"/>
      <c r="H1154" s="22" t="str">
        <f>IF(G1154="","",ROUNDDOWN('Lesné celky'!$C$2*G1154,2))</f>
        <v/>
      </c>
      <c r="I1154" s="28"/>
      <c r="J1154" s="28"/>
      <c r="K1154" s="28"/>
      <c r="L1154" s="28"/>
      <c r="M1154" s="24">
        <f t="shared" ref="M1154:M1217" si="73">SUM(I1154:L1154)</f>
        <v>0</v>
      </c>
      <c r="N1154" s="112" t="str">
        <f t="shared" ref="N1154:N1217" si="74">IF(ROUNDDOWN(F1154*G1154,2)-ROUNDDOWN(SUM(I1154:L1154),2)=0,"","zlý súčet")</f>
        <v/>
      </c>
      <c r="O1154" s="31"/>
      <c r="P1154" s="33" t="str">
        <f t="shared" si="71"/>
        <v/>
      </c>
      <c r="R1154" s="174" t="str">
        <f t="shared" si="72"/>
        <v/>
      </c>
    </row>
    <row r="1155" spans="1:18" ht="24.75" customHeight="1" x14ac:dyDescent="0.2">
      <c r="A1155" s="212"/>
      <c r="B1155" s="213"/>
      <c r="C1155" s="214"/>
      <c r="D1155" s="88"/>
      <c r="E1155" s="110"/>
      <c r="F1155" s="28"/>
      <c r="G1155" s="28"/>
      <c r="H1155" s="22" t="str">
        <f>IF(G1155="","",ROUNDDOWN('Lesné celky'!$C$2*G1155,2))</f>
        <v/>
      </c>
      <c r="I1155" s="28"/>
      <c r="J1155" s="28"/>
      <c r="K1155" s="28"/>
      <c r="L1155" s="28"/>
      <c r="M1155" s="24">
        <f t="shared" si="73"/>
        <v>0</v>
      </c>
      <c r="N1155" s="112" t="str">
        <f t="shared" si="74"/>
        <v/>
      </c>
      <c r="O1155" s="31"/>
      <c r="P1155" s="33" t="str">
        <f t="shared" si="71"/>
        <v/>
      </c>
      <c r="R1155" s="174" t="str">
        <f t="shared" si="72"/>
        <v/>
      </c>
    </row>
    <row r="1156" spans="1:18" ht="24.75" customHeight="1" x14ac:dyDescent="0.2">
      <c r="A1156" s="212"/>
      <c r="B1156" s="213"/>
      <c r="C1156" s="214"/>
      <c r="D1156" s="88"/>
      <c r="E1156" s="110"/>
      <c r="F1156" s="28"/>
      <c r="G1156" s="28"/>
      <c r="H1156" s="22" t="str">
        <f>IF(G1156="","",ROUNDDOWN('Lesné celky'!$C$2*G1156,2))</f>
        <v/>
      </c>
      <c r="I1156" s="28"/>
      <c r="J1156" s="28"/>
      <c r="K1156" s="28"/>
      <c r="L1156" s="28"/>
      <c r="M1156" s="24">
        <f t="shared" si="73"/>
        <v>0</v>
      </c>
      <c r="N1156" s="112" t="str">
        <f t="shared" si="74"/>
        <v/>
      </c>
      <c r="O1156" s="31"/>
      <c r="P1156" s="33" t="str">
        <f t="shared" si="71"/>
        <v/>
      </c>
      <c r="R1156" s="174" t="str">
        <f t="shared" si="72"/>
        <v/>
      </c>
    </row>
    <row r="1157" spans="1:18" ht="24.75" customHeight="1" x14ac:dyDescent="0.2">
      <c r="A1157" s="212"/>
      <c r="B1157" s="213"/>
      <c r="C1157" s="214"/>
      <c r="D1157" s="88"/>
      <c r="E1157" s="110"/>
      <c r="F1157" s="28"/>
      <c r="G1157" s="28"/>
      <c r="H1157" s="22" t="str">
        <f>IF(G1157="","",ROUNDDOWN('Lesné celky'!$C$2*G1157,2))</f>
        <v/>
      </c>
      <c r="I1157" s="28"/>
      <c r="J1157" s="28"/>
      <c r="K1157" s="28"/>
      <c r="L1157" s="28"/>
      <c r="M1157" s="24">
        <f t="shared" si="73"/>
        <v>0</v>
      </c>
      <c r="N1157" s="112" t="str">
        <f t="shared" si="74"/>
        <v/>
      </c>
      <c r="O1157" s="31"/>
      <c r="P1157" s="33" t="str">
        <f t="shared" si="71"/>
        <v/>
      </c>
      <c r="R1157" s="174" t="str">
        <f t="shared" si="72"/>
        <v/>
      </c>
    </row>
    <row r="1158" spans="1:18" ht="24.75" customHeight="1" x14ac:dyDescent="0.2">
      <c r="A1158" s="212"/>
      <c r="B1158" s="213"/>
      <c r="C1158" s="214"/>
      <c r="D1158" s="88"/>
      <c r="E1158" s="110"/>
      <c r="F1158" s="28"/>
      <c r="G1158" s="28"/>
      <c r="H1158" s="22" t="str">
        <f>IF(G1158="","",ROUNDDOWN('Lesné celky'!$C$2*G1158,2))</f>
        <v/>
      </c>
      <c r="I1158" s="28"/>
      <c r="J1158" s="28"/>
      <c r="K1158" s="28"/>
      <c r="L1158" s="28"/>
      <c r="M1158" s="24">
        <f t="shared" si="73"/>
        <v>0</v>
      </c>
      <c r="N1158" s="112" t="str">
        <f t="shared" si="74"/>
        <v/>
      </c>
      <c r="O1158" s="31"/>
      <c r="P1158" s="33" t="str">
        <f t="shared" si="71"/>
        <v/>
      </c>
      <c r="R1158" s="174" t="str">
        <f t="shared" si="72"/>
        <v/>
      </c>
    </row>
    <row r="1159" spans="1:18" ht="24.75" customHeight="1" x14ac:dyDescent="0.2">
      <c r="A1159" s="212"/>
      <c r="B1159" s="213"/>
      <c r="C1159" s="214"/>
      <c r="D1159" s="88"/>
      <c r="E1159" s="110"/>
      <c r="F1159" s="28"/>
      <c r="G1159" s="28"/>
      <c r="H1159" s="22" t="str">
        <f>IF(G1159="","",ROUNDDOWN('Lesné celky'!$C$2*G1159,2))</f>
        <v/>
      </c>
      <c r="I1159" s="28"/>
      <c r="J1159" s="28"/>
      <c r="K1159" s="28"/>
      <c r="L1159" s="28"/>
      <c r="M1159" s="24">
        <f t="shared" si="73"/>
        <v>0</v>
      </c>
      <c r="N1159" s="112" t="str">
        <f t="shared" si="74"/>
        <v/>
      </c>
      <c r="O1159" s="31"/>
      <c r="P1159" s="33" t="str">
        <f t="shared" si="71"/>
        <v/>
      </c>
      <c r="R1159" s="174" t="str">
        <f t="shared" si="72"/>
        <v/>
      </c>
    </row>
    <row r="1160" spans="1:18" ht="24.75" customHeight="1" x14ac:dyDescent="0.2">
      <c r="A1160" s="212"/>
      <c r="B1160" s="213"/>
      <c r="C1160" s="214"/>
      <c r="D1160" s="88"/>
      <c r="E1160" s="110"/>
      <c r="F1160" s="28"/>
      <c r="G1160" s="28"/>
      <c r="H1160" s="22" t="str">
        <f>IF(G1160="","",ROUNDDOWN('Lesné celky'!$C$2*G1160,2))</f>
        <v/>
      </c>
      <c r="I1160" s="28"/>
      <c r="J1160" s="28"/>
      <c r="K1160" s="28"/>
      <c r="L1160" s="28"/>
      <c r="M1160" s="24">
        <f t="shared" si="73"/>
        <v>0</v>
      </c>
      <c r="N1160" s="112" t="str">
        <f t="shared" si="74"/>
        <v/>
      </c>
      <c r="O1160" s="31"/>
      <c r="P1160" s="33" t="str">
        <f t="shared" si="71"/>
        <v/>
      </c>
      <c r="R1160" s="174" t="str">
        <f t="shared" si="72"/>
        <v/>
      </c>
    </row>
    <row r="1161" spans="1:18" ht="24.75" customHeight="1" x14ac:dyDescent="0.2">
      <c r="A1161" s="212"/>
      <c r="B1161" s="213"/>
      <c r="C1161" s="214"/>
      <c r="D1161" s="88"/>
      <c r="E1161" s="110"/>
      <c r="F1161" s="28"/>
      <c r="G1161" s="28"/>
      <c r="H1161" s="22" t="str">
        <f>IF(G1161="","",ROUNDDOWN('Lesné celky'!$C$2*G1161,2))</f>
        <v/>
      </c>
      <c r="I1161" s="28"/>
      <c r="J1161" s="28"/>
      <c r="K1161" s="28"/>
      <c r="L1161" s="28"/>
      <c r="M1161" s="24">
        <f t="shared" si="73"/>
        <v>0</v>
      </c>
      <c r="N1161" s="112" t="str">
        <f t="shared" si="74"/>
        <v/>
      </c>
      <c r="O1161" s="31"/>
      <c r="P1161" s="33" t="str">
        <f t="shared" si="71"/>
        <v/>
      </c>
      <c r="R1161" s="174" t="str">
        <f t="shared" si="72"/>
        <v/>
      </c>
    </row>
    <row r="1162" spans="1:18" ht="24.75" customHeight="1" x14ac:dyDescent="0.2">
      <c r="A1162" s="212"/>
      <c r="B1162" s="213"/>
      <c r="C1162" s="214"/>
      <c r="D1162" s="88"/>
      <c r="E1162" s="110"/>
      <c r="F1162" s="28"/>
      <c r="G1162" s="28"/>
      <c r="H1162" s="22" t="str">
        <f>IF(G1162="","",ROUNDDOWN('Lesné celky'!$C$2*G1162,2))</f>
        <v/>
      </c>
      <c r="I1162" s="28"/>
      <c r="J1162" s="28"/>
      <c r="K1162" s="28"/>
      <c r="L1162" s="28"/>
      <c r="M1162" s="24">
        <f t="shared" si="73"/>
        <v>0</v>
      </c>
      <c r="N1162" s="112" t="str">
        <f t="shared" si="74"/>
        <v/>
      </c>
      <c r="O1162" s="31"/>
      <c r="P1162" s="33" t="str">
        <f t="shared" si="71"/>
        <v/>
      </c>
      <c r="R1162" s="174" t="str">
        <f t="shared" si="72"/>
        <v/>
      </c>
    </row>
    <row r="1163" spans="1:18" ht="24.75" customHeight="1" x14ac:dyDescent="0.2">
      <c r="A1163" s="212"/>
      <c r="B1163" s="213"/>
      <c r="C1163" s="214"/>
      <c r="D1163" s="88"/>
      <c r="E1163" s="110"/>
      <c r="F1163" s="28"/>
      <c r="G1163" s="28"/>
      <c r="H1163" s="22" t="str">
        <f>IF(G1163="","",ROUNDDOWN('Lesné celky'!$C$2*G1163,2))</f>
        <v/>
      </c>
      <c r="I1163" s="28"/>
      <c r="J1163" s="28"/>
      <c r="K1163" s="28"/>
      <c r="L1163" s="28"/>
      <c r="M1163" s="24">
        <f t="shared" si="73"/>
        <v>0</v>
      </c>
      <c r="N1163" s="112" t="str">
        <f t="shared" si="74"/>
        <v/>
      </c>
      <c r="O1163" s="31"/>
      <c r="P1163" s="33" t="str">
        <f t="shared" si="71"/>
        <v/>
      </c>
      <c r="R1163" s="174" t="str">
        <f t="shared" si="72"/>
        <v/>
      </c>
    </row>
    <row r="1164" spans="1:18" ht="24.75" customHeight="1" x14ac:dyDescent="0.2">
      <c r="A1164" s="212"/>
      <c r="B1164" s="213"/>
      <c r="C1164" s="214"/>
      <c r="D1164" s="88"/>
      <c r="E1164" s="110"/>
      <c r="F1164" s="28"/>
      <c r="G1164" s="28"/>
      <c r="H1164" s="22" t="str">
        <f>IF(G1164="","",ROUNDDOWN('Lesné celky'!$C$2*G1164,2))</f>
        <v/>
      </c>
      <c r="I1164" s="28"/>
      <c r="J1164" s="28"/>
      <c r="K1164" s="28"/>
      <c r="L1164" s="28"/>
      <c r="M1164" s="24">
        <f t="shared" si="73"/>
        <v>0</v>
      </c>
      <c r="N1164" s="112" t="str">
        <f t="shared" si="74"/>
        <v/>
      </c>
      <c r="O1164" s="31"/>
      <c r="P1164" s="33" t="str">
        <f t="shared" si="71"/>
        <v/>
      </c>
      <c r="R1164" s="174" t="str">
        <f t="shared" si="72"/>
        <v/>
      </c>
    </row>
    <row r="1165" spans="1:18" ht="24.75" customHeight="1" x14ac:dyDescent="0.2">
      <c r="A1165" s="212"/>
      <c r="B1165" s="213"/>
      <c r="C1165" s="214"/>
      <c r="D1165" s="88"/>
      <c r="E1165" s="110"/>
      <c r="F1165" s="28"/>
      <c r="G1165" s="28"/>
      <c r="H1165" s="22" t="str">
        <f>IF(G1165="","",ROUNDDOWN('Lesné celky'!$C$2*G1165,2))</f>
        <v/>
      </c>
      <c r="I1165" s="28"/>
      <c r="J1165" s="28"/>
      <c r="K1165" s="28"/>
      <c r="L1165" s="28"/>
      <c r="M1165" s="24">
        <f t="shared" si="73"/>
        <v>0</v>
      </c>
      <c r="N1165" s="112" t="str">
        <f t="shared" si="74"/>
        <v/>
      </c>
      <c r="O1165" s="31"/>
      <c r="P1165" s="33" t="str">
        <f t="shared" si="71"/>
        <v/>
      </c>
      <c r="R1165" s="174" t="str">
        <f t="shared" si="72"/>
        <v/>
      </c>
    </row>
    <row r="1166" spans="1:18" ht="24.75" customHeight="1" x14ac:dyDescent="0.2">
      <c r="A1166" s="212"/>
      <c r="B1166" s="213"/>
      <c r="C1166" s="214"/>
      <c r="D1166" s="88"/>
      <c r="E1166" s="110"/>
      <c r="F1166" s="28"/>
      <c r="G1166" s="28"/>
      <c r="H1166" s="22" t="str">
        <f>IF(G1166="","",ROUNDDOWN('Lesné celky'!$C$2*G1166,2))</f>
        <v/>
      </c>
      <c r="I1166" s="28"/>
      <c r="J1166" s="28"/>
      <c r="K1166" s="28"/>
      <c r="L1166" s="28"/>
      <c r="M1166" s="24">
        <f t="shared" si="73"/>
        <v>0</v>
      </c>
      <c r="N1166" s="112" t="str">
        <f t="shared" si="74"/>
        <v/>
      </c>
      <c r="O1166" s="31"/>
      <c r="P1166" s="33" t="str">
        <f t="shared" si="71"/>
        <v/>
      </c>
      <c r="R1166" s="174" t="str">
        <f t="shared" si="72"/>
        <v/>
      </c>
    </row>
    <row r="1167" spans="1:18" ht="24.75" customHeight="1" x14ac:dyDescent="0.2">
      <c r="A1167" s="212"/>
      <c r="B1167" s="213"/>
      <c r="C1167" s="214"/>
      <c r="D1167" s="88"/>
      <c r="E1167" s="110"/>
      <c r="F1167" s="28"/>
      <c r="G1167" s="28"/>
      <c r="H1167" s="22" t="str">
        <f>IF(G1167="","",ROUNDDOWN('Lesné celky'!$C$2*G1167,2))</f>
        <v/>
      </c>
      <c r="I1167" s="28"/>
      <c r="J1167" s="28"/>
      <c r="K1167" s="28"/>
      <c r="L1167" s="28"/>
      <c r="M1167" s="24">
        <f t="shared" si="73"/>
        <v>0</v>
      </c>
      <c r="N1167" s="112" t="str">
        <f t="shared" si="74"/>
        <v/>
      </c>
      <c r="O1167" s="31"/>
      <c r="P1167" s="33" t="str">
        <f t="shared" si="71"/>
        <v/>
      </c>
      <c r="R1167" s="174" t="str">
        <f t="shared" si="72"/>
        <v/>
      </c>
    </row>
    <row r="1168" spans="1:18" ht="24.75" customHeight="1" x14ac:dyDescent="0.2">
      <c r="A1168" s="212"/>
      <c r="B1168" s="213"/>
      <c r="C1168" s="214"/>
      <c r="D1168" s="88"/>
      <c r="E1168" s="110"/>
      <c r="F1168" s="28"/>
      <c r="G1168" s="28"/>
      <c r="H1168" s="22" t="str">
        <f>IF(G1168="","",ROUNDDOWN('Lesné celky'!$C$2*G1168,2))</f>
        <v/>
      </c>
      <c r="I1168" s="28"/>
      <c r="J1168" s="28"/>
      <c r="K1168" s="28"/>
      <c r="L1168" s="28"/>
      <c r="M1168" s="24">
        <f t="shared" si="73"/>
        <v>0</v>
      </c>
      <c r="N1168" s="112" t="str">
        <f t="shared" si="74"/>
        <v/>
      </c>
      <c r="O1168" s="31"/>
      <c r="P1168" s="33" t="str">
        <f t="shared" si="71"/>
        <v/>
      </c>
      <c r="R1168" s="174" t="str">
        <f t="shared" si="72"/>
        <v/>
      </c>
    </row>
    <row r="1169" spans="1:18" ht="24.75" customHeight="1" x14ac:dyDescent="0.2">
      <c r="A1169" s="212"/>
      <c r="B1169" s="213"/>
      <c r="C1169" s="214"/>
      <c r="D1169" s="88"/>
      <c r="E1169" s="110"/>
      <c r="F1169" s="28"/>
      <c r="G1169" s="28"/>
      <c r="H1169" s="22" t="str">
        <f>IF(G1169="","",ROUNDDOWN('Lesné celky'!$C$2*G1169,2))</f>
        <v/>
      </c>
      <c r="I1169" s="28"/>
      <c r="J1169" s="28"/>
      <c r="K1169" s="28"/>
      <c r="L1169" s="28"/>
      <c r="M1169" s="24">
        <f t="shared" si="73"/>
        <v>0</v>
      </c>
      <c r="N1169" s="112" t="str">
        <f t="shared" si="74"/>
        <v/>
      </c>
      <c r="O1169" s="31"/>
      <c r="P1169" s="33" t="str">
        <f t="shared" si="71"/>
        <v/>
      </c>
      <c r="R1169" s="174" t="str">
        <f t="shared" si="72"/>
        <v/>
      </c>
    </row>
    <row r="1170" spans="1:18" ht="24.75" customHeight="1" x14ac:dyDescent="0.2">
      <c r="A1170" s="212"/>
      <c r="B1170" s="213"/>
      <c r="C1170" s="214"/>
      <c r="D1170" s="88"/>
      <c r="E1170" s="110"/>
      <c r="F1170" s="28"/>
      <c r="G1170" s="28"/>
      <c r="H1170" s="22" t="str">
        <f>IF(G1170="","",ROUNDDOWN('Lesné celky'!$C$2*G1170,2))</f>
        <v/>
      </c>
      <c r="I1170" s="28"/>
      <c r="J1170" s="28"/>
      <c r="K1170" s="28"/>
      <c r="L1170" s="28"/>
      <c r="M1170" s="24">
        <f t="shared" si="73"/>
        <v>0</v>
      </c>
      <c r="N1170" s="112" t="str">
        <f t="shared" si="74"/>
        <v/>
      </c>
      <c r="O1170" s="31"/>
      <c r="P1170" s="33" t="str">
        <f t="shared" si="71"/>
        <v/>
      </c>
      <c r="R1170" s="174" t="str">
        <f t="shared" si="72"/>
        <v/>
      </c>
    </row>
    <row r="1171" spans="1:18" ht="24.75" customHeight="1" x14ac:dyDescent="0.2">
      <c r="A1171" s="212"/>
      <c r="B1171" s="213"/>
      <c r="C1171" s="214"/>
      <c r="D1171" s="88"/>
      <c r="E1171" s="110"/>
      <c r="F1171" s="28"/>
      <c r="G1171" s="28"/>
      <c r="H1171" s="22" t="str">
        <f>IF(G1171="","",ROUNDDOWN('Lesné celky'!$C$2*G1171,2))</f>
        <v/>
      </c>
      <c r="I1171" s="28"/>
      <c r="J1171" s="28"/>
      <c r="K1171" s="28"/>
      <c r="L1171" s="28"/>
      <c r="M1171" s="24">
        <f t="shared" si="73"/>
        <v>0</v>
      </c>
      <c r="N1171" s="112" t="str">
        <f t="shared" si="74"/>
        <v/>
      </c>
      <c r="O1171" s="31"/>
      <c r="P1171" s="33" t="str">
        <f t="shared" si="71"/>
        <v/>
      </c>
      <c r="R1171" s="174" t="str">
        <f t="shared" si="72"/>
        <v/>
      </c>
    </row>
    <row r="1172" spans="1:18" ht="24.75" customHeight="1" x14ac:dyDescent="0.2">
      <c r="A1172" s="212"/>
      <c r="B1172" s="213"/>
      <c r="C1172" s="214"/>
      <c r="D1172" s="88"/>
      <c r="E1172" s="110"/>
      <c r="F1172" s="28"/>
      <c r="G1172" s="28"/>
      <c r="H1172" s="22" t="str">
        <f>IF(G1172="","",ROUNDDOWN('Lesné celky'!$C$2*G1172,2))</f>
        <v/>
      </c>
      <c r="I1172" s="28"/>
      <c r="J1172" s="28"/>
      <c r="K1172" s="28"/>
      <c r="L1172" s="28"/>
      <c r="M1172" s="24">
        <f t="shared" si="73"/>
        <v>0</v>
      </c>
      <c r="N1172" s="112" t="str">
        <f t="shared" si="74"/>
        <v/>
      </c>
      <c r="O1172" s="31"/>
      <c r="P1172" s="33" t="str">
        <f t="shared" ref="P1172:P1235" si="75">IF(H1172="","",H1172-O1172)</f>
        <v/>
      </c>
      <c r="R1172" s="174" t="str">
        <f t="shared" ref="R1172:R1235" si="76">IF(AND(H1172&lt;&gt;"",OR(E1172="",D1172="",A1172="")),"nekorektne zadané údaje","")</f>
        <v/>
      </c>
    </row>
    <row r="1173" spans="1:18" ht="24.75" customHeight="1" x14ac:dyDescent="0.2">
      <c r="A1173" s="212"/>
      <c r="B1173" s="213"/>
      <c r="C1173" s="214"/>
      <c r="D1173" s="88"/>
      <c r="E1173" s="110"/>
      <c r="F1173" s="28"/>
      <c r="G1173" s="28"/>
      <c r="H1173" s="22" t="str">
        <f>IF(G1173="","",ROUNDDOWN('Lesné celky'!$C$2*G1173,2))</f>
        <v/>
      </c>
      <c r="I1173" s="28"/>
      <c r="J1173" s="28"/>
      <c r="K1173" s="28"/>
      <c r="L1173" s="28"/>
      <c r="M1173" s="24">
        <f t="shared" si="73"/>
        <v>0</v>
      </c>
      <c r="N1173" s="112" t="str">
        <f t="shared" si="74"/>
        <v/>
      </c>
      <c r="O1173" s="31"/>
      <c r="P1173" s="33" t="str">
        <f t="shared" si="75"/>
        <v/>
      </c>
      <c r="R1173" s="174" t="str">
        <f t="shared" si="76"/>
        <v/>
      </c>
    </row>
    <row r="1174" spans="1:18" ht="24.75" customHeight="1" x14ac:dyDescent="0.2">
      <c r="A1174" s="212"/>
      <c r="B1174" s="213"/>
      <c r="C1174" s="214"/>
      <c r="D1174" s="88"/>
      <c r="E1174" s="110"/>
      <c r="F1174" s="28"/>
      <c r="G1174" s="28"/>
      <c r="H1174" s="22" t="str">
        <f>IF(G1174="","",ROUNDDOWN('Lesné celky'!$C$2*G1174,2))</f>
        <v/>
      </c>
      <c r="I1174" s="28"/>
      <c r="J1174" s="28"/>
      <c r="K1174" s="28"/>
      <c r="L1174" s="28"/>
      <c r="M1174" s="24">
        <f t="shared" si="73"/>
        <v>0</v>
      </c>
      <c r="N1174" s="112" t="str">
        <f t="shared" si="74"/>
        <v/>
      </c>
      <c r="O1174" s="31"/>
      <c r="P1174" s="33" t="str">
        <f t="shared" si="75"/>
        <v/>
      </c>
      <c r="R1174" s="174" t="str">
        <f t="shared" si="76"/>
        <v/>
      </c>
    </row>
    <row r="1175" spans="1:18" ht="24.75" customHeight="1" x14ac:dyDescent="0.2">
      <c r="A1175" s="212"/>
      <c r="B1175" s="213"/>
      <c r="C1175" s="214"/>
      <c r="D1175" s="88"/>
      <c r="E1175" s="110"/>
      <c r="F1175" s="28"/>
      <c r="G1175" s="28"/>
      <c r="H1175" s="22" t="str">
        <f>IF(G1175="","",ROUNDDOWN('Lesné celky'!$C$2*G1175,2))</f>
        <v/>
      </c>
      <c r="I1175" s="28"/>
      <c r="J1175" s="28"/>
      <c r="K1175" s="28"/>
      <c r="L1175" s="28"/>
      <c r="M1175" s="24">
        <f t="shared" si="73"/>
        <v>0</v>
      </c>
      <c r="N1175" s="112" t="str">
        <f t="shared" si="74"/>
        <v/>
      </c>
      <c r="O1175" s="31"/>
      <c r="P1175" s="33" t="str">
        <f t="shared" si="75"/>
        <v/>
      </c>
      <c r="R1175" s="174" t="str">
        <f t="shared" si="76"/>
        <v/>
      </c>
    </row>
    <row r="1176" spans="1:18" ht="24.75" customHeight="1" x14ac:dyDescent="0.2">
      <c r="A1176" s="212"/>
      <c r="B1176" s="213"/>
      <c r="C1176" s="214"/>
      <c r="D1176" s="88"/>
      <c r="E1176" s="110"/>
      <c r="F1176" s="28"/>
      <c r="G1176" s="28"/>
      <c r="H1176" s="22" t="str">
        <f>IF(G1176="","",ROUNDDOWN('Lesné celky'!$C$2*G1176,2))</f>
        <v/>
      </c>
      <c r="I1176" s="28"/>
      <c r="J1176" s="28"/>
      <c r="K1176" s="28"/>
      <c r="L1176" s="28"/>
      <c r="M1176" s="24">
        <f t="shared" si="73"/>
        <v>0</v>
      </c>
      <c r="N1176" s="112" t="str">
        <f t="shared" si="74"/>
        <v/>
      </c>
      <c r="O1176" s="31"/>
      <c r="P1176" s="33" t="str">
        <f t="shared" si="75"/>
        <v/>
      </c>
      <c r="R1176" s="174" t="str">
        <f t="shared" si="76"/>
        <v/>
      </c>
    </row>
    <row r="1177" spans="1:18" ht="24.75" customHeight="1" x14ac:dyDescent="0.2">
      <c r="A1177" s="212"/>
      <c r="B1177" s="213"/>
      <c r="C1177" s="214"/>
      <c r="D1177" s="88"/>
      <c r="E1177" s="110"/>
      <c r="F1177" s="28"/>
      <c r="G1177" s="28"/>
      <c r="H1177" s="22" t="str">
        <f>IF(G1177="","",ROUNDDOWN('Lesné celky'!$C$2*G1177,2))</f>
        <v/>
      </c>
      <c r="I1177" s="28"/>
      <c r="J1177" s="28"/>
      <c r="K1177" s="28"/>
      <c r="L1177" s="28"/>
      <c r="M1177" s="24">
        <f t="shared" si="73"/>
        <v>0</v>
      </c>
      <c r="N1177" s="112" t="str">
        <f t="shared" si="74"/>
        <v/>
      </c>
      <c r="O1177" s="31"/>
      <c r="P1177" s="33" t="str">
        <f t="shared" si="75"/>
        <v/>
      </c>
      <c r="R1177" s="174" t="str">
        <f t="shared" si="76"/>
        <v/>
      </c>
    </row>
    <row r="1178" spans="1:18" ht="24.75" customHeight="1" x14ac:dyDescent="0.2">
      <c r="A1178" s="212"/>
      <c r="B1178" s="213"/>
      <c r="C1178" s="214"/>
      <c r="D1178" s="88"/>
      <c r="E1178" s="110"/>
      <c r="F1178" s="28"/>
      <c r="G1178" s="28"/>
      <c r="H1178" s="22" t="str">
        <f>IF(G1178="","",ROUNDDOWN('Lesné celky'!$C$2*G1178,2))</f>
        <v/>
      </c>
      <c r="I1178" s="28"/>
      <c r="J1178" s="28"/>
      <c r="K1178" s="28"/>
      <c r="L1178" s="28"/>
      <c r="M1178" s="24">
        <f t="shared" si="73"/>
        <v>0</v>
      </c>
      <c r="N1178" s="112" t="str">
        <f t="shared" si="74"/>
        <v/>
      </c>
      <c r="O1178" s="31"/>
      <c r="P1178" s="33" t="str">
        <f t="shared" si="75"/>
        <v/>
      </c>
      <c r="R1178" s="174" t="str">
        <f t="shared" si="76"/>
        <v/>
      </c>
    </row>
    <row r="1179" spans="1:18" ht="24.75" customHeight="1" x14ac:dyDescent="0.2">
      <c r="A1179" s="212"/>
      <c r="B1179" s="213"/>
      <c r="C1179" s="214"/>
      <c r="D1179" s="88"/>
      <c r="E1179" s="110"/>
      <c r="F1179" s="28"/>
      <c r="G1179" s="28"/>
      <c r="H1179" s="22" t="str">
        <f>IF(G1179="","",ROUNDDOWN('Lesné celky'!$C$2*G1179,2))</f>
        <v/>
      </c>
      <c r="I1179" s="28"/>
      <c r="J1179" s="28"/>
      <c r="K1179" s="28"/>
      <c r="L1179" s="28"/>
      <c r="M1179" s="24">
        <f t="shared" si="73"/>
        <v>0</v>
      </c>
      <c r="N1179" s="112" t="str">
        <f t="shared" si="74"/>
        <v/>
      </c>
      <c r="O1179" s="31"/>
      <c r="P1179" s="33" t="str">
        <f t="shared" si="75"/>
        <v/>
      </c>
      <c r="R1179" s="174" t="str">
        <f t="shared" si="76"/>
        <v/>
      </c>
    </row>
    <row r="1180" spans="1:18" ht="24.75" customHeight="1" x14ac:dyDescent="0.2">
      <c r="A1180" s="212"/>
      <c r="B1180" s="213"/>
      <c r="C1180" s="214"/>
      <c r="D1180" s="88"/>
      <c r="E1180" s="110"/>
      <c r="F1180" s="28"/>
      <c r="G1180" s="28"/>
      <c r="H1180" s="22" t="str">
        <f>IF(G1180="","",ROUNDDOWN('Lesné celky'!$C$2*G1180,2))</f>
        <v/>
      </c>
      <c r="I1180" s="28"/>
      <c r="J1180" s="28"/>
      <c r="K1180" s="28"/>
      <c r="L1180" s="28"/>
      <c r="M1180" s="24">
        <f t="shared" si="73"/>
        <v>0</v>
      </c>
      <c r="N1180" s="112" t="str">
        <f t="shared" si="74"/>
        <v/>
      </c>
      <c r="O1180" s="31"/>
      <c r="P1180" s="33" t="str">
        <f t="shared" si="75"/>
        <v/>
      </c>
      <c r="R1180" s="174" t="str">
        <f t="shared" si="76"/>
        <v/>
      </c>
    </row>
    <row r="1181" spans="1:18" ht="24.75" customHeight="1" x14ac:dyDescent="0.2">
      <c r="A1181" s="212"/>
      <c r="B1181" s="213"/>
      <c r="C1181" s="214"/>
      <c r="D1181" s="88"/>
      <c r="E1181" s="110"/>
      <c r="F1181" s="28"/>
      <c r="G1181" s="28"/>
      <c r="H1181" s="22" t="str">
        <f>IF(G1181="","",ROUNDDOWN('Lesné celky'!$C$2*G1181,2))</f>
        <v/>
      </c>
      <c r="I1181" s="28"/>
      <c r="J1181" s="28"/>
      <c r="K1181" s="28"/>
      <c r="L1181" s="28"/>
      <c r="M1181" s="24">
        <f t="shared" si="73"/>
        <v>0</v>
      </c>
      <c r="N1181" s="112" t="str">
        <f t="shared" si="74"/>
        <v/>
      </c>
      <c r="O1181" s="31"/>
      <c r="P1181" s="33" t="str">
        <f t="shared" si="75"/>
        <v/>
      </c>
      <c r="R1181" s="174" t="str">
        <f t="shared" si="76"/>
        <v/>
      </c>
    </row>
    <row r="1182" spans="1:18" ht="24.75" customHeight="1" x14ac:dyDescent="0.2">
      <c r="A1182" s="212"/>
      <c r="B1182" s="213"/>
      <c r="C1182" s="214"/>
      <c r="D1182" s="88"/>
      <c r="E1182" s="110"/>
      <c r="F1182" s="28"/>
      <c r="G1182" s="28"/>
      <c r="H1182" s="22" t="str">
        <f>IF(G1182="","",ROUNDDOWN('Lesné celky'!$C$2*G1182,2))</f>
        <v/>
      </c>
      <c r="I1182" s="28"/>
      <c r="J1182" s="28"/>
      <c r="K1182" s="28"/>
      <c r="L1182" s="28"/>
      <c r="M1182" s="24">
        <f t="shared" si="73"/>
        <v>0</v>
      </c>
      <c r="N1182" s="112" t="str">
        <f t="shared" si="74"/>
        <v/>
      </c>
      <c r="O1182" s="31"/>
      <c r="P1182" s="33" t="str">
        <f t="shared" si="75"/>
        <v/>
      </c>
      <c r="R1182" s="174" t="str">
        <f t="shared" si="76"/>
        <v/>
      </c>
    </row>
    <row r="1183" spans="1:18" ht="24.75" customHeight="1" x14ac:dyDescent="0.2">
      <c r="A1183" s="212"/>
      <c r="B1183" s="213"/>
      <c r="C1183" s="214"/>
      <c r="D1183" s="88"/>
      <c r="E1183" s="110"/>
      <c r="F1183" s="28"/>
      <c r="G1183" s="28"/>
      <c r="H1183" s="22" t="str">
        <f>IF(G1183="","",ROUNDDOWN('Lesné celky'!$C$2*G1183,2))</f>
        <v/>
      </c>
      <c r="I1183" s="28"/>
      <c r="J1183" s="28"/>
      <c r="K1183" s="28"/>
      <c r="L1183" s="28"/>
      <c r="M1183" s="24">
        <f t="shared" si="73"/>
        <v>0</v>
      </c>
      <c r="N1183" s="112" t="str">
        <f t="shared" si="74"/>
        <v/>
      </c>
      <c r="O1183" s="31"/>
      <c r="P1183" s="33" t="str">
        <f t="shared" si="75"/>
        <v/>
      </c>
      <c r="R1183" s="174" t="str">
        <f t="shared" si="76"/>
        <v/>
      </c>
    </row>
    <row r="1184" spans="1:18" ht="24.75" customHeight="1" x14ac:dyDescent="0.2">
      <c r="A1184" s="212"/>
      <c r="B1184" s="213"/>
      <c r="C1184" s="214"/>
      <c r="D1184" s="88"/>
      <c r="E1184" s="110"/>
      <c r="F1184" s="28"/>
      <c r="G1184" s="28"/>
      <c r="H1184" s="22" t="str">
        <f>IF(G1184="","",ROUNDDOWN('Lesné celky'!$C$2*G1184,2))</f>
        <v/>
      </c>
      <c r="I1184" s="28"/>
      <c r="J1184" s="28"/>
      <c r="K1184" s="28"/>
      <c r="L1184" s="28"/>
      <c r="M1184" s="24">
        <f t="shared" si="73"/>
        <v>0</v>
      </c>
      <c r="N1184" s="112" t="str">
        <f t="shared" si="74"/>
        <v/>
      </c>
      <c r="O1184" s="31"/>
      <c r="P1184" s="33" t="str">
        <f t="shared" si="75"/>
        <v/>
      </c>
      <c r="R1184" s="174" t="str">
        <f t="shared" si="76"/>
        <v/>
      </c>
    </row>
    <row r="1185" spans="1:18" ht="24.75" customHeight="1" x14ac:dyDescent="0.2">
      <c r="A1185" s="212"/>
      <c r="B1185" s="213"/>
      <c r="C1185" s="214"/>
      <c r="D1185" s="88"/>
      <c r="E1185" s="110"/>
      <c r="F1185" s="28"/>
      <c r="G1185" s="28"/>
      <c r="H1185" s="22" t="str">
        <f>IF(G1185="","",ROUNDDOWN('Lesné celky'!$C$2*G1185,2))</f>
        <v/>
      </c>
      <c r="I1185" s="28"/>
      <c r="J1185" s="28"/>
      <c r="K1185" s="28"/>
      <c r="L1185" s="28"/>
      <c r="M1185" s="24">
        <f t="shared" si="73"/>
        <v>0</v>
      </c>
      <c r="N1185" s="112" t="str">
        <f t="shared" si="74"/>
        <v/>
      </c>
      <c r="O1185" s="31"/>
      <c r="P1185" s="33" t="str">
        <f t="shared" si="75"/>
        <v/>
      </c>
      <c r="R1185" s="174" t="str">
        <f t="shared" si="76"/>
        <v/>
      </c>
    </row>
    <row r="1186" spans="1:18" ht="24.75" customHeight="1" x14ac:dyDescent="0.2">
      <c r="A1186" s="212"/>
      <c r="B1186" s="213"/>
      <c r="C1186" s="214"/>
      <c r="D1186" s="88"/>
      <c r="E1186" s="110"/>
      <c r="F1186" s="28"/>
      <c r="G1186" s="28"/>
      <c r="H1186" s="22" t="str">
        <f>IF(G1186="","",ROUNDDOWN('Lesné celky'!$C$2*G1186,2))</f>
        <v/>
      </c>
      <c r="I1186" s="28"/>
      <c r="J1186" s="28"/>
      <c r="K1186" s="28"/>
      <c r="L1186" s="28"/>
      <c r="M1186" s="24">
        <f t="shared" si="73"/>
        <v>0</v>
      </c>
      <c r="N1186" s="112" t="str">
        <f t="shared" si="74"/>
        <v/>
      </c>
      <c r="O1186" s="31"/>
      <c r="P1186" s="33" t="str">
        <f t="shared" si="75"/>
        <v/>
      </c>
      <c r="R1186" s="174" t="str">
        <f t="shared" si="76"/>
        <v/>
      </c>
    </row>
    <row r="1187" spans="1:18" ht="24.75" customHeight="1" x14ac:dyDescent="0.2">
      <c r="A1187" s="212"/>
      <c r="B1187" s="213"/>
      <c r="C1187" s="214"/>
      <c r="D1187" s="88"/>
      <c r="E1187" s="110"/>
      <c r="F1187" s="28"/>
      <c r="G1187" s="28"/>
      <c r="H1187" s="22" t="str">
        <f>IF(G1187="","",ROUNDDOWN('Lesné celky'!$C$2*G1187,2))</f>
        <v/>
      </c>
      <c r="I1187" s="28"/>
      <c r="J1187" s="28"/>
      <c r="K1187" s="28"/>
      <c r="L1187" s="28"/>
      <c r="M1187" s="24">
        <f t="shared" si="73"/>
        <v>0</v>
      </c>
      <c r="N1187" s="112" t="str">
        <f t="shared" si="74"/>
        <v/>
      </c>
      <c r="O1187" s="31"/>
      <c r="P1187" s="33" t="str">
        <f t="shared" si="75"/>
        <v/>
      </c>
      <c r="R1187" s="174" t="str">
        <f t="shared" si="76"/>
        <v/>
      </c>
    </row>
    <row r="1188" spans="1:18" ht="24.75" customHeight="1" x14ac:dyDescent="0.2">
      <c r="A1188" s="212"/>
      <c r="B1188" s="213"/>
      <c r="C1188" s="214"/>
      <c r="D1188" s="88"/>
      <c r="E1188" s="110"/>
      <c r="F1188" s="28"/>
      <c r="G1188" s="28"/>
      <c r="H1188" s="22" t="str">
        <f>IF(G1188="","",ROUNDDOWN('Lesné celky'!$C$2*G1188,2))</f>
        <v/>
      </c>
      <c r="I1188" s="28"/>
      <c r="J1188" s="28"/>
      <c r="K1188" s="28"/>
      <c r="L1188" s="28"/>
      <c r="M1188" s="24">
        <f t="shared" si="73"/>
        <v>0</v>
      </c>
      <c r="N1188" s="112" t="str">
        <f t="shared" si="74"/>
        <v/>
      </c>
      <c r="O1188" s="31"/>
      <c r="P1188" s="33" t="str">
        <f t="shared" si="75"/>
        <v/>
      </c>
      <c r="R1188" s="174" t="str">
        <f t="shared" si="76"/>
        <v/>
      </c>
    </row>
    <row r="1189" spans="1:18" ht="24.75" customHeight="1" x14ac:dyDescent="0.2">
      <c r="A1189" s="212"/>
      <c r="B1189" s="213"/>
      <c r="C1189" s="214"/>
      <c r="D1189" s="88"/>
      <c r="E1189" s="110"/>
      <c r="F1189" s="28"/>
      <c r="G1189" s="28"/>
      <c r="H1189" s="22" t="str">
        <f>IF(G1189="","",ROUNDDOWN('Lesné celky'!$C$2*G1189,2))</f>
        <v/>
      </c>
      <c r="I1189" s="28"/>
      <c r="J1189" s="28"/>
      <c r="K1189" s="28"/>
      <c r="L1189" s="28"/>
      <c r="M1189" s="24">
        <f t="shared" si="73"/>
        <v>0</v>
      </c>
      <c r="N1189" s="112" t="str">
        <f t="shared" si="74"/>
        <v/>
      </c>
      <c r="O1189" s="31"/>
      <c r="P1189" s="33" t="str">
        <f t="shared" si="75"/>
        <v/>
      </c>
      <c r="R1189" s="174" t="str">
        <f t="shared" si="76"/>
        <v/>
      </c>
    </row>
    <row r="1190" spans="1:18" ht="24.75" customHeight="1" x14ac:dyDescent="0.2">
      <c r="A1190" s="212"/>
      <c r="B1190" s="213"/>
      <c r="C1190" s="214"/>
      <c r="D1190" s="88"/>
      <c r="E1190" s="110"/>
      <c r="F1190" s="28"/>
      <c r="G1190" s="28"/>
      <c r="H1190" s="22" t="str">
        <f>IF(G1190="","",ROUNDDOWN('Lesné celky'!$C$2*G1190,2))</f>
        <v/>
      </c>
      <c r="I1190" s="28"/>
      <c r="J1190" s="28"/>
      <c r="K1190" s="28"/>
      <c r="L1190" s="28"/>
      <c r="M1190" s="24">
        <f t="shared" si="73"/>
        <v>0</v>
      </c>
      <c r="N1190" s="112" t="str">
        <f t="shared" si="74"/>
        <v/>
      </c>
      <c r="O1190" s="31"/>
      <c r="P1190" s="33" t="str">
        <f t="shared" si="75"/>
        <v/>
      </c>
      <c r="R1190" s="174" t="str">
        <f t="shared" si="76"/>
        <v/>
      </c>
    </row>
    <row r="1191" spans="1:18" ht="24.75" customHeight="1" x14ac:dyDescent="0.2">
      <c r="A1191" s="212"/>
      <c r="B1191" s="213"/>
      <c r="C1191" s="214"/>
      <c r="D1191" s="88"/>
      <c r="E1191" s="110"/>
      <c r="F1191" s="28"/>
      <c r="G1191" s="28"/>
      <c r="H1191" s="22" t="str">
        <f>IF(G1191="","",ROUNDDOWN('Lesné celky'!$C$2*G1191,2))</f>
        <v/>
      </c>
      <c r="I1191" s="28"/>
      <c r="J1191" s="28"/>
      <c r="K1191" s="28"/>
      <c r="L1191" s="28"/>
      <c r="M1191" s="24">
        <f t="shared" si="73"/>
        <v>0</v>
      </c>
      <c r="N1191" s="112" t="str">
        <f t="shared" si="74"/>
        <v/>
      </c>
      <c r="O1191" s="31"/>
      <c r="P1191" s="33" t="str">
        <f t="shared" si="75"/>
        <v/>
      </c>
      <c r="R1191" s="174" t="str">
        <f t="shared" si="76"/>
        <v/>
      </c>
    </row>
    <row r="1192" spans="1:18" ht="24.75" customHeight="1" x14ac:dyDescent="0.2">
      <c r="A1192" s="212"/>
      <c r="B1192" s="213"/>
      <c r="C1192" s="214"/>
      <c r="D1192" s="88"/>
      <c r="E1192" s="110"/>
      <c r="F1192" s="28"/>
      <c r="G1192" s="28"/>
      <c r="H1192" s="22" t="str">
        <f>IF(G1192="","",ROUNDDOWN('Lesné celky'!$C$2*G1192,2))</f>
        <v/>
      </c>
      <c r="I1192" s="28"/>
      <c r="J1192" s="28"/>
      <c r="K1192" s="28"/>
      <c r="L1192" s="28"/>
      <c r="M1192" s="24">
        <f t="shared" si="73"/>
        <v>0</v>
      </c>
      <c r="N1192" s="112" t="str">
        <f t="shared" si="74"/>
        <v/>
      </c>
      <c r="O1192" s="31"/>
      <c r="P1192" s="33" t="str">
        <f t="shared" si="75"/>
        <v/>
      </c>
      <c r="R1192" s="174" t="str">
        <f t="shared" si="76"/>
        <v/>
      </c>
    </row>
    <row r="1193" spans="1:18" ht="24.75" customHeight="1" x14ac:dyDescent="0.2">
      <c r="A1193" s="212"/>
      <c r="B1193" s="213"/>
      <c r="C1193" s="214"/>
      <c r="D1193" s="88"/>
      <c r="E1193" s="110"/>
      <c r="F1193" s="28"/>
      <c r="G1193" s="28"/>
      <c r="H1193" s="22" t="str">
        <f>IF(G1193="","",ROUNDDOWN('Lesné celky'!$C$2*G1193,2))</f>
        <v/>
      </c>
      <c r="I1193" s="28"/>
      <c r="J1193" s="28"/>
      <c r="K1193" s="28"/>
      <c r="L1193" s="28"/>
      <c r="M1193" s="24">
        <f t="shared" si="73"/>
        <v>0</v>
      </c>
      <c r="N1193" s="112" t="str">
        <f t="shared" si="74"/>
        <v/>
      </c>
      <c r="O1193" s="31"/>
      <c r="P1193" s="33" t="str">
        <f t="shared" si="75"/>
        <v/>
      </c>
      <c r="R1193" s="174" t="str">
        <f t="shared" si="76"/>
        <v/>
      </c>
    </row>
    <row r="1194" spans="1:18" ht="24.75" customHeight="1" x14ac:dyDescent="0.2">
      <c r="A1194" s="212"/>
      <c r="B1194" s="213"/>
      <c r="C1194" s="214"/>
      <c r="D1194" s="88"/>
      <c r="E1194" s="110"/>
      <c r="F1194" s="28"/>
      <c r="G1194" s="28"/>
      <c r="H1194" s="22" t="str">
        <f>IF(G1194="","",ROUNDDOWN('Lesné celky'!$C$2*G1194,2))</f>
        <v/>
      </c>
      <c r="I1194" s="28"/>
      <c r="J1194" s="28"/>
      <c r="K1194" s="28"/>
      <c r="L1194" s="28"/>
      <c r="M1194" s="24">
        <f t="shared" si="73"/>
        <v>0</v>
      </c>
      <c r="N1194" s="112" t="str">
        <f t="shared" si="74"/>
        <v/>
      </c>
      <c r="O1194" s="31"/>
      <c r="P1194" s="33" t="str">
        <f t="shared" si="75"/>
        <v/>
      </c>
      <c r="R1194" s="174" t="str">
        <f t="shared" si="76"/>
        <v/>
      </c>
    </row>
    <row r="1195" spans="1:18" ht="24.75" customHeight="1" x14ac:dyDescent="0.2">
      <c r="A1195" s="212"/>
      <c r="B1195" s="213"/>
      <c r="C1195" s="214"/>
      <c r="D1195" s="88"/>
      <c r="E1195" s="110"/>
      <c r="F1195" s="28"/>
      <c r="G1195" s="28"/>
      <c r="H1195" s="22" t="str">
        <f>IF(G1195="","",ROUNDDOWN('Lesné celky'!$C$2*G1195,2))</f>
        <v/>
      </c>
      <c r="I1195" s="28"/>
      <c r="J1195" s="28"/>
      <c r="K1195" s="28"/>
      <c r="L1195" s="28"/>
      <c r="M1195" s="24">
        <f t="shared" si="73"/>
        <v>0</v>
      </c>
      <c r="N1195" s="112" t="str">
        <f t="shared" si="74"/>
        <v/>
      </c>
      <c r="O1195" s="31"/>
      <c r="P1195" s="33" t="str">
        <f t="shared" si="75"/>
        <v/>
      </c>
      <c r="R1195" s="174" t="str">
        <f t="shared" si="76"/>
        <v/>
      </c>
    </row>
    <row r="1196" spans="1:18" ht="24.75" customHeight="1" x14ac:dyDescent="0.2">
      <c r="A1196" s="212"/>
      <c r="B1196" s="213"/>
      <c r="C1196" s="214"/>
      <c r="D1196" s="88"/>
      <c r="E1196" s="110"/>
      <c r="F1196" s="28"/>
      <c r="G1196" s="28"/>
      <c r="H1196" s="22" t="str">
        <f>IF(G1196="","",ROUNDDOWN('Lesné celky'!$C$2*G1196,2))</f>
        <v/>
      </c>
      <c r="I1196" s="28"/>
      <c r="J1196" s="28"/>
      <c r="K1196" s="28"/>
      <c r="L1196" s="28"/>
      <c r="M1196" s="24">
        <f t="shared" si="73"/>
        <v>0</v>
      </c>
      <c r="N1196" s="112" t="str">
        <f t="shared" si="74"/>
        <v/>
      </c>
      <c r="O1196" s="31"/>
      <c r="P1196" s="33" t="str">
        <f t="shared" si="75"/>
        <v/>
      </c>
      <c r="R1196" s="174" t="str">
        <f t="shared" si="76"/>
        <v/>
      </c>
    </row>
    <row r="1197" spans="1:18" ht="24.75" customHeight="1" x14ac:dyDescent="0.2">
      <c r="A1197" s="212"/>
      <c r="B1197" s="213"/>
      <c r="C1197" s="214"/>
      <c r="D1197" s="88"/>
      <c r="E1197" s="110"/>
      <c r="F1197" s="28"/>
      <c r="G1197" s="28"/>
      <c r="H1197" s="22" t="str">
        <f>IF(G1197="","",ROUNDDOWN('Lesné celky'!$C$2*G1197,2))</f>
        <v/>
      </c>
      <c r="I1197" s="28"/>
      <c r="J1197" s="28"/>
      <c r="K1197" s="28"/>
      <c r="L1197" s="28"/>
      <c r="M1197" s="24">
        <f t="shared" si="73"/>
        <v>0</v>
      </c>
      <c r="N1197" s="112" t="str">
        <f t="shared" si="74"/>
        <v/>
      </c>
      <c r="O1197" s="31"/>
      <c r="P1197" s="33" t="str">
        <f t="shared" si="75"/>
        <v/>
      </c>
      <c r="R1197" s="174" t="str">
        <f t="shared" si="76"/>
        <v/>
      </c>
    </row>
    <row r="1198" spans="1:18" ht="24.75" customHeight="1" x14ac:dyDescent="0.2">
      <c r="A1198" s="212"/>
      <c r="B1198" s="213"/>
      <c r="C1198" s="214"/>
      <c r="D1198" s="88"/>
      <c r="E1198" s="110"/>
      <c r="F1198" s="28"/>
      <c r="G1198" s="28"/>
      <c r="H1198" s="22" t="str">
        <f>IF(G1198="","",ROUNDDOWN('Lesné celky'!$C$2*G1198,2))</f>
        <v/>
      </c>
      <c r="I1198" s="28"/>
      <c r="J1198" s="28"/>
      <c r="K1198" s="28"/>
      <c r="L1198" s="28"/>
      <c r="M1198" s="24">
        <f t="shared" si="73"/>
        <v>0</v>
      </c>
      <c r="N1198" s="112" t="str">
        <f t="shared" si="74"/>
        <v/>
      </c>
      <c r="O1198" s="31"/>
      <c r="P1198" s="33" t="str">
        <f t="shared" si="75"/>
        <v/>
      </c>
      <c r="R1198" s="174" t="str">
        <f t="shared" si="76"/>
        <v/>
      </c>
    </row>
    <row r="1199" spans="1:18" ht="24.75" customHeight="1" x14ac:dyDescent="0.2">
      <c r="A1199" s="212"/>
      <c r="B1199" s="213"/>
      <c r="C1199" s="214"/>
      <c r="D1199" s="88"/>
      <c r="E1199" s="110"/>
      <c r="F1199" s="28"/>
      <c r="G1199" s="28"/>
      <c r="H1199" s="22" t="str">
        <f>IF(G1199="","",ROUNDDOWN('Lesné celky'!$C$2*G1199,2))</f>
        <v/>
      </c>
      <c r="I1199" s="28"/>
      <c r="J1199" s="28"/>
      <c r="K1199" s="28"/>
      <c r="L1199" s="28"/>
      <c r="M1199" s="24">
        <f t="shared" si="73"/>
        <v>0</v>
      </c>
      <c r="N1199" s="112" t="str">
        <f t="shared" si="74"/>
        <v/>
      </c>
      <c r="O1199" s="31"/>
      <c r="P1199" s="33" t="str">
        <f t="shared" si="75"/>
        <v/>
      </c>
      <c r="R1199" s="174" t="str">
        <f t="shared" si="76"/>
        <v/>
      </c>
    </row>
    <row r="1200" spans="1:18" ht="24.75" customHeight="1" x14ac:dyDescent="0.2">
      <c r="A1200" s="212"/>
      <c r="B1200" s="213"/>
      <c r="C1200" s="214"/>
      <c r="D1200" s="88"/>
      <c r="E1200" s="110"/>
      <c r="F1200" s="28"/>
      <c r="G1200" s="28"/>
      <c r="H1200" s="22" t="str">
        <f>IF(G1200="","",ROUNDDOWN('Lesné celky'!$C$2*G1200,2))</f>
        <v/>
      </c>
      <c r="I1200" s="28"/>
      <c r="J1200" s="28"/>
      <c r="K1200" s="28"/>
      <c r="L1200" s="28"/>
      <c r="M1200" s="24">
        <f t="shared" si="73"/>
        <v>0</v>
      </c>
      <c r="N1200" s="112" t="str">
        <f t="shared" si="74"/>
        <v/>
      </c>
      <c r="O1200" s="31"/>
      <c r="P1200" s="33" t="str">
        <f t="shared" si="75"/>
        <v/>
      </c>
      <c r="R1200" s="174" t="str">
        <f t="shared" si="76"/>
        <v/>
      </c>
    </row>
    <row r="1201" spans="1:18" ht="24.75" customHeight="1" x14ac:dyDescent="0.2">
      <c r="A1201" s="212"/>
      <c r="B1201" s="213"/>
      <c r="C1201" s="214"/>
      <c r="D1201" s="88"/>
      <c r="E1201" s="110"/>
      <c r="F1201" s="28"/>
      <c r="G1201" s="28"/>
      <c r="H1201" s="22" t="str">
        <f>IF(G1201="","",ROUNDDOWN('Lesné celky'!$C$2*G1201,2))</f>
        <v/>
      </c>
      <c r="I1201" s="28"/>
      <c r="J1201" s="28"/>
      <c r="K1201" s="28"/>
      <c r="L1201" s="28"/>
      <c r="M1201" s="24">
        <f t="shared" si="73"/>
        <v>0</v>
      </c>
      <c r="N1201" s="112" t="str">
        <f t="shared" si="74"/>
        <v/>
      </c>
      <c r="O1201" s="31"/>
      <c r="P1201" s="33" t="str">
        <f t="shared" si="75"/>
        <v/>
      </c>
      <c r="R1201" s="174" t="str">
        <f t="shared" si="76"/>
        <v/>
      </c>
    </row>
    <row r="1202" spans="1:18" ht="24.75" customHeight="1" x14ac:dyDescent="0.2">
      <c r="A1202" s="212"/>
      <c r="B1202" s="213"/>
      <c r="C1202" s="214"/>
      <c r="D1202" s="88"/>
      <c r="E1202" s="110"/>
      <c r="F1202" s="28"/>
      <c r="G1202" s="28"/>
      <c r="H1202" s="22" t="str">
        <f>IF(G1202="","",ROUNDDOWN('Lesné celky'!$C$2*G1202,2))</f>
        <v/>
      </c>
      <c r="I1202" s="28"/>
      <c r="J1202" s="28"/>
      <c r="K1202" s="28"/>
      <c r="L1202" s="28"/>
      <c r="M1202" s="24">
        <f t="shared" si="73"/>
        <v>0</v>
      </c>
      <c r="N1202" s="112" t="str">
        <f t="shared" si="74"/>
        <v/>
      </c>
      <c r="O1202" s="31"/>
      <c r="P1202" s="33" t="str">
        <f t="shared" si="75"/>
        <v/>
      </c>
      <c r="R1202" s="174" t="str">
        <f t="shared" si="76"/>
        <v/>
      </c>
    </row>
    <row r="1203" spans="1:18" ht="24.75" customHeight="1" x14ac:dyDescent="0.2">
      <c r="A1203" s="212"/>
      <c r="B1203" s="213"/>
      <c r="C1203" s="214"/>
      <c r="D1203" s="88"/>
      <c r="E1203" s="110"/>
      <c r="F1203" s="28"/>
      <c r="G1203" s="28"/>
      <c r="H1203" s="22" t="str">
        <f>IF(G1203="","",ROUNDDOWN('Lesné celky'!$C$2*G1203,2))</f>
        <v/>
      </c>
      <c r="I1203" s="28"/>
      <c r="J1203" s="28"/>
      <c r="K1203" s="28"/>
      <c r="L1203" s="28"/>
      <c r="M1203" s="24">
        <f t="shared" si="73"/>
        <v>0</v>
      </c>
      <c r="N1203" s="112" t="str">
        <f t="shared" si="74"/>
        <v/>
      </c>
      <c r="O1203" s="31"/>
      <c r="P1203" s="33" t="str">
        <f t="shared" si="75"/>
        <v/>
      </c>
      <c r="R1203" s="174" t="str">
        <f t="shared" si="76"/>
        <v/>
      </c>
    </row>
    <row r="1204" spans="1:18" ht="24.75" customHeight="1" x14ac:dyDescent="0.2">
      <c r="A1204" s="212"/>
      <c r="B1204" s="213"/>
      <c r="C1204" s="214"/>
      <c r="D1204" s="88"/>
      <c r="E1204" s="110"/>
      <c r="F1204" s="28"/>
      <c r="G1204" s="28"/>
      <c r="H1204" s="22" t="str">
        <f>IF(G1204="","",ROUNDDOWN('Lesné celky'!$C$2*G1204,2))</f>
        <v/>
      </c>
      <c r="I1204" s="28"/>
      <c r="J1204" s="28"/>
      <c r="K1204" s="28"/>
      <c r="L1204" s="28"/>
      <c r="M1204" s="24">
        <f t="shared" si="73"/>
        <v>0</v>
      </c>
      <c r="N1204" s="112" t="str">
        <f t="shared" si="74"/>
        <v/>
      </c>
      <c r="O1204" s="31"/>
      <c r="P1204" s="33" t="str">
        <f t="shared" si="75"/>
        <v/>
      </c>
      <c r="R1204" s="174" t="str">
        <f t="shared" si="76"/>
        <v/>
      </c>
    </row>
    <row r="1205" spans="1:18" ht="24.75" customHeight="1" x14ac:dyDescent="0.2">
      <c r="A1205" s="212"/>
      <c r="B1205" s="213"/>
      <c r="C1205" s="214"/>
      <c r="D1205" s="88"/>
      <c r="E1205" s="110"/>
      <c r="F1205" s="28"/>
      <c r="G1205" s="28"/>
      <c r="H1205" s="22" t="str">
        <f>IF(G1205="","",ROUNDDOWN('Lesné celky'!$C$2*G1205,2))</f>
        <v/>
      </c>
      <c r="I1205" s="28"/>
      <c r="J1205" s="28"/>
      <c r="K1205" s="28"/>
      <c r="L1205" s="28"/>
      <c r="M1205" s="24">
        <f t="shared" si="73"/>
        <v>0</v>
      </c>
      <c r="N1205" s="112" t="str">
        <f t="shared" si="74"/>
        <v/>
      </c>
      <c r="O1205" s="31"/>
      <c r="P1205" s="33" t="str">
        <f t="shared" si="75"/>
        <v/>
      </c>
      <c r="R1205" s="174" t="str">
        <f t="shared" si="76"/>
        <v/>
      </c>
    </row>
    <row r="1206" spans="1:18" ht="24.75" customHeight="1" x14ac:dyDescent="0.2">
      <c r="A1206" s="212"/>
      <c r="B1206" s="213"/>
      <c r="C1206" s="214"/>
      <c r="D1206" s="88"/>
      <c r="E1206" s="110"/>
      <c r="F1206" s="28"/>
      <c r="G1206" s="28"/>
      <c r="H1206" s="22" t="str">
        <f>IF(G1206="","",ROUNDDOWN('Lesné celky'!$C$2*G1206,2))</f>
        <v/>
      </c>
      <c r="I1206" s="28"/>
      <c r="J1206" s="28"/>
      <c r="K1206" s="28"/>
      <c r="L1206" s="28"/>
      <c r="M1206" s="24">
        <f t="shared" si="73"/>
        <v>0</v>
      </c>
      <c r="N1206" s="112" t="str">
        <f t="shared" si="74"/>
        <v/>
      </c>
      <c r="O1206" s="31"/>
      <c r="P1206" s="33" t="str">
        <f t="shared" si="75"/>
        <v/>
      </c>
      <c r="R1206" s="174" t="str">
        <f t="shared" si="76"/>
        <v/>
      </c>
    </row>
    <row r="1207" spans="1:18" ht="24.75" customHeight="1" x14ac:dyDescent="0.2">
      <c r="A1207" s="212"/>
      <c r="B1207" s="213"/>
      <c r="C1207" s="214"/>
      <c r="D1207" s="88"/>
      <c r="E1207" s="110"/>
      <c r="F1207" s="28"/>
      <c r="G1207" s="28"/>
      <c r="H1207" s="22" t="str">
        <f>IF(G1207="","",ROUNDDOWN('Lesné celky'!$C$2*G1207,2))</f>
        <v/>
      </c>
      <c r="I1207" s="28"/>
      <c r="J1207" s="28"/>
      <c r="K1207" s="28"/>
      <c r="L1207" s="28"/>
      <c r="M1207" s="24">
        <f t="shared" si="73"/>
        <v>0</v>
      </c>
      <c r="N1207" s="112" t="str">
        <f t="shared" si="74"/>
        <v/>
      </c>
      <c r="O1207" s="31"/>
      <c r="P1207" s="33" t="str">
        <f t="shared" si="75"/>
        <v/>
      </c>
      <c r="R1207" s="174" t="str">
        <f t="shared" si="76"/>
        <v/>
      </c>
    </row>
    <row r="1208" spans="1:18" ht="24.75" customHeight="1" x14ac:dyDescent="0.2">
      <c r="A1208" s="212"/>
      <c r="B1208" s="213"/>
      <c r="C1208" s="214"/>
      <c r="D1208" s="88"/>
      <c r="E1208" s="110"/>
      <c r="F1208" s="28"/>
      <c r="G1208" s="28"/>
      <c r="H1208" s="22" t="str">
        <f>IF(G1208="","",ROUNDDOWN('Lesné celky'!$C$2*G1208,2))</f>
        <v/>
      </c>
      <c r="I1208" s="28"/>
      <c r="J1208" s="28"/>
      <c r="K1208" s="28"/>
      <c r="L1208" s="28"/>
      <c r="M1208" s="24">
        <f t="shared" si="73"/>
        <v>0</v>
      </c>
      <c r="N1208" s="112" t="str">
        <f t="shared" si="74"/>
        <v/>
      </c>
      <c r="O1208" s="31"/>
      <c r="P1208" s="33" t="str">
        <f t="shared" si="75"/>
        <v/>
      </c>
      <c r="R1208" s="174" t="str">
        <f t="shared" si="76"/>
        <v/>
      </c>
    </row>
    <row r="1209" spans="1:18" ht="24.75" customHeight="1" x14ac:dyDescent="0.2">
      <c r="A1209" s="212"/>
      <c r="B1209" s="213"/>
      <c r="C1209" s="214"/>
      <c r="D1209" s="88"/>
      <c r="E1209" s="110"/>
      <c r="F1209" s="28"/>
      <c r="G1209" s="28"/>
      <c r="H1209" s="22" t="str">
        <f>IF(G1209="","",ROUNDDOWN('Lesné celky'!$C$2*G1209,2))</f>
        <v/>
      </c>
      <c r="I1209" s="28"/>
      <c r="J1209" s="28"/>
      <c r="K1209" s="28"/>
      <c r="L1209" s="28"/>
      <c r="M1209" s="24">
        <f t="shared" si="73"/>
        <v>0</v>
      </c>
      <c r="N1209" s="112" t="str">
        <f t="shared" si="74"/>
        <v/>
      </c>
      <c r="O1209" s="31"/>
      <c r="P1209" s="33" t="str">
        <f t="shared" si="75"/>
        <v/>
      </c>
      <c r="R1209" s="174" t="str">
        <f t="shared" si="76"/>
        <v/>
      </c>
    </row>
    <row r="1210" spans="1:18" ht="24.75" customHeight="1" x14ac:dyDescent="0.2">
      <c r="A1210" s="212"/>
      <c r="B1210" s="213"/>
      <c r="C1210" s="214"/>
      <c r="D1210" s="88"/>
      <c r="E1210" s="110"/>
      <c r="F1210" s="28"/>
      <c r="G1210" s="28"/>
      <c r="H1210" s="22" t="str">
        <f>IF(G1210="","",ROUNDDOWN('Lesné celky'!$C$2*G1210,2))</f>
        <v/>
      </c>
      <c r="I1210" s="28"/>
      <c r="J1210" s="28"/>
      <c r="K1210" s="28"/>
      <c r="L1210" s="28"/>
      <c r="M1210" s="24">
        <f t="shared" si="73"/>
        <v>0</v>
      </c>
      <c r="N1210" s="112" t="str">
        <f t="shared" si="74"/>
        <v/>
      </c>
      <c r="O1210" s="31"/>
      <c r="P1210" s="33" t="str">
        <f t="shared" si="75"/>
        <v/>
      </c>
      <c r="R1210" s="174" t="str">
        <f t="shared" si="76"/>
        <v/>
      </c>
    </row>
    <row r="1211" spans="1:18" ht="24.75" customHeight="1" x14ac:dyDescent="0.2">
      <c r="A1211" s="212"/>
      <c r="B1211" s="213"/>
      <c r="C1211" s="214"/>
      <c r="D1211" s="88"/>
      <c r="E1211" s="110"/>
      <c r="F1211" s="28"/>
      <c r="G1211" s="28"/>
      <c r="H1211" s="22" t="str">
        <f>IF(G1211="","",ROUNDDOWN('Lesné celky'!$C$2*G1211,2))</f>
        <v/>
      </c>
      <c r="I1211" s="28"/>
      <c r="J1211" s="28"/>
      <c r="K1211" s="28"/>
      <c r="L1211" s="28"/>
      <c r="M1211" s="24">
        <f t="shared" si="73"/>
        <v>0</v>
      </c>
      <c r="N1211" s="112" t="str">
        <f t="shared" si="74"/>
        <v/>
      </c>
      <c r="O1211" s="31"/>
      <c r="P1211" s="33" t="str">
        <f t="shared" si="75"/>
        <v/>
      </c>
      <c r="R1211" s="174" t="str">
        <f t="shared" si="76"/>
        <v/>
      </c>
    </row>
    <row r="1212" spans="1:18" ht="24.75" customHeight="1" x14ac:dyDescent="0.2">
      <c r="A1212" s="212"/>
      <c r="B1212" s="213"/>
      <c r="C1212" s="214"/>
      <c r="D1212" s="88"/>
      <c r="E1212" s="110"/>
      <c r="F1212" s="28"/>
      <c r="G1212" s="28"/>
      <c r="H1212" s="22" t="str">
        <f>IF(G1212="","",ROUNDDOWN('Lesné celky'!$C$2*G1212,2))</f>
        <v/>
      </c>
      <c r="I1212" s="28"/>
      <c r="J1212" s="28"/>
      <c r="K1212" s="28"/>
      <c r="L1212" s="28"/>
      <c r="M1212" s="24">
        <f t="shared" si="73"/>
        <v>0</v>
      </c>
      <c r="N1212" s="112" t="str">
        <f t="shared" si="74"/>
        <v/>
      </c>
      <c r="O1212" s="31"/>
      <c r="P1212" s="33" t="str">
        <f t="shared" si="75"/>
        <v/>
      </c>
      <c r="R1212" s="174" t="str">
        <f t="shared" si="76"/>
        <v/>
      </c>
    </row>
    <row r="1213" spans="1:18" ht="24.75" customHeight="1" x14ac:dyDescent="0.2">
      <c r="A1213" s="212"/>
      <c r="B1213" s="213"/>
      <c r="C1213" s="214"/>
      <c r="D1213" s="88"/>
      <c r="E1213" s="110"/>
      <c r="F1213" s="28"/>
      <c r="G1213" s="28"/>
      <c r="H1213" s="22" t="str">
        <f>IF(G1213="","",ROUNDDOWN('Lesné celky'!$C$2*G1213,2))</f>
        <v/>
      </c>
      <c r="I1213" s="28"/>
      <c r="J1213" s="28"/>
      <c r="K1213" s="28"/>
      <c r="L1213" s="28"/>
      <c r="M1213" s="24">
        <f t="shared" si="73"/>
        <v>0</v>
      </c>
      <c r="N1213" s="112" t="str">
        <f t="shared" si="74"/>
        <v/>
      </c>
      <c r="O1213" s="31"/>
      <c r="P1213" s="33" t="str">
        <f t="shared" si="75"/>
        <v/>
      </c>
      <c r="R1213" s="174" t="str">
        <f t="shared" si="76"/>
        <v/>
      </c>
    </row>
    <row r="1214" spans="1:18" ht="24.75" customHeight="1" x14ac:dyDescent="0.2">
      <c r="A1214" s="212"/>
      <c r="B1214" s="213"/>
      <c r="C1214" s="214"/>
      <c r="D1214" s="88"/>
      <c r="E1214" s="110"/>
      <c r="F1214" s="28"/>
      <c r="G1214" s="28"/>
      <c r="H1214" s="22" t="str">
        <f>IF(G1214="","",ROUNDDOWN('Lesné celky'!$C$2*G1214,2))</f>
        <v/>
      </c>
      <c r="I1214" s="28"/>
      <c r="J1214" s="28"/>
      <c r="K1214" s="28"/>
      <c r="L1214" s="28"/>
      <c r="M1214" s="24">
        <f t="shared" si="73"/>
        <v>0</v>
      </c>
      <c r="N1214" s="112" t="str">
        <f t="shared" si="74"/>
        <v/>
      </c>
      <c r="O1214" s="31"/>
      <c r="P1214" s="33" t="str">
        <f t="shared" si="75"/>
        <v/>
      </c>
      <c r="R1214" s="174" t="str">
        <f t="shared" si="76"/>
        <v/>
      </c>
    </row>
    <row r="1215" spans="1:18" ht="24.75" customHeight="1" x14ac:dyDescent="0.2">
      <c r="A1215" s="212"/>
      <c r="B1215" s="213"/>
      <c r="C1215" s="214"/>
      <c r="D1215" s="88"/>
      <c r="E1215" s="110"/>
      <c r="F1215" s="28"/>
      <c r="G1215" s="28"/>
      <c r="H1215" s="22" t="str">
        <f>IF(G1215="","",ROUNDDOWN('Lesné celky'!$C$2*G1215,2))</f>
        <v/>
      </c>
      <c r="I1215" s="28"/>
      <c r="J1215" s="28"/>
      <c r="K1215" s="28"/>
      <c r="L1215" s="28"/>
      <c r="M1215" s="24">
        <f t="shared" si="73"/>
        <v>0</v>
      </c>
      <c r="N1215" s="112" t="str">
        <f t="shared" si="74"/>
        <v/>
      </c>
      <c r="O1215" s="31"/>
      <c r="P1215" s="33" t="str">
        <f t="shared" si="75"/>
        <v/>
      </c>
      <c r="R1215" s="174" t="str">
        <f t="shared" si="76"/>
        <v/>
      </c>
    </row>
    <row r="1216" spans="1:18" ht="24.75" customHeight="1" x14ac:dyDescent="0.2">
      <c r="A1216" s="212"/>
      <c r="B1216" s="213"/>
      <c r="C1216" s="214"/>
      <c r="D1216" s="88"/>
      <c r="E1216" s="110"/>
      <c r="F1216" s="28"/>
      <c r="G1216" s="28"/>
      <c r="H1216" s="22" t="str">
        <f>IF(G1216="","",ROUNDDOWN('Lesné celky'!$C$2*G1216,2))</f>
        <v/>
      </c>
      <c r="I1216" s="28"/>
      <c r="J1216" s="28"/>
      <c r="K1216" s="28"/>
      <c r="L1216" s="28"/>
      <c r="M1216" s="24">
        <f t="shared" si="73"/>
        <v>0</v>
      </c>
      <c r="N1216" s="112" t="str">
        <f t="shared" si="74"/>
        <v/>
      </c>
      <c r="O1216" s="31"/>
      <c r="P1216" s="33" t="str">
        <f t="shared" si="75"/>
        <v/>
      </c>
      <c r="R1216" s="174" t="str">
        <f t="shared" si="76"/>
        <v/>
      </c>
    </row>
    <row r="1217" spans="1:18" ht="24.75" customHeight="1" x14ac:dyDescent="0.2">
      <c r="A1217" s="212"/>
      <c r="B1217" s="213"/>
      <c r="C1217" s="214"/>
      <c r="D1217" s="88"/>
      <c r="E1217" s="110"/>
      <c r="F1217" s="28"/>
      <c r="G1217" s="28"/>
      <c r="H1217" s="22" t="str">
        <f>IF(G1217="","",ROUNDDOWN('Lesné celky'!$C$2*G1217,2))</f>
        <v/>
      </c>
      <c r="I1217" s="28"/>
      <c r="J1217" s="28"/>
      <c r="K1217" s="28"/>
      <c r="L1217" s="28"/>
      <c r="M1217" s="24">
        <f t="shared" si="73"/>
        <v>0</v>
      </c>
      <c r="N1217" s="112" t="str">
        <f t="shared" si="74"/>
        <v/>
      </c>
      <c r="O1217" s="31"/>
      <c r="P1217" s="33" t="str">
        <f t="shared" si="75"/>
        <v/>
      </c>
      <c r="R1217" s="174" t="str">
        <f t="shared" si="76"/>
        <v/>
      </c>
    </row>
    <row r="1218" spans="1:18" ht="24.75" customHeight="1" x14ac:dyDescent="0.2">
      <c r="A1218" s="212"/>
      <c r="B1218" s="213"/>
      <c r="C1218" s="214"/>
      <c r="D1218" s="88"/>
      <c r="E1218" s="110"/>
      <c r="F1218" s="28"/>
      <c r="G1218" s="28"/>
      <c r="H1218" s="22" t="str">
        <f>IF(G1218="","",ROUNDDOWN('Lesné celky'!$C$2*G1218,2))</f>
        <v/>
      </c>
      <c r="I1218" s="28"/>
      <c r="J1218" s="28"/>
      <c r="K1218" s="28"/>
      <c r="L1218" s="28"/>
      <c r="M1218" s="24">
        <f t="shared" ref="M1218:M1281" si="77">SUM(I1218:L1218)</f>
        <v>0</v>
      </c>
      <c r="N1218" s="112" t="str">
        <f t="shared" ref="N1218:N1281" si="78">IF(ROUNDDOWN(F1218*G1218,2)-ROUNDDOWN(SUM(I1218:L1218),2)=0,"","zlý súčet")</f>
        <v/>
      </c>
      <c r="O1218" s="31"/>
      <c r="P1218" s="33" t="str">
        <f t="shared" si="75"/>
        <v/>
      </c>
      <c r="R1218" s="174" t="str">
        <f t="shared" si="76"/>
        <v/>
      </c>
    </row>
    <row r="1219" spans="1:18" ht="24.75" customHeight="1" x14ac:dyDescent="0.2">
      <c r="A1219" s="212"/>
      <c r="B1219" s="213"/>
      <c r="C1219" s="214"/>
      <c r="D1219" s="88"/>
      <c r="E1219" s="110"/>
      <c r="F1219" s="28"/>
      <c r="G1219" s="28"/>
      <c r="H1219" s="22" t="str">
        <f>IF(G1219="","",ROUNDDOWN('Lesné celky'!$C$2*G1219,2))</f>
        <v/>
      </c>
      <c r="I1219" s="28"/>
      <c r="J1219" s="28"/>
      <c r="K1219" s="28"/>
      <c r="L1219" s="28"/>
      <c r="M1219" s="24">
        <f t="shared" si="77"/>
        <v>0</v>
      </c>
      <c r="N1219" s="112" t="str">
        <f t="shared" si="78"/>
        <v/>
      </c>
      <c r="O1219" s="31"/>
      <c r="P1219" s="33" t="str">
        <f t="shared" si="75"/>
        <v/>
      </c>
      <c r="R1219" s="174" t="str">
        <f t="shared" si="76"/>
        <v/>
      </c>
    </row>
    <row r="1220" spans="1:18" ht="24.75" customHeight="1" x14ac:dyDescent="0.2">
      <c r="A1220" s="212"/>
      <c r="B1220" s="213"/>
      <c r="C1220" s="214"/>
      <c r="D1220" s="88"/>
      <c r="E1220" s="110"/>
      <c r="F1220" s="28"/>
      <c r="G1220" s="28"/>
      <c r="H1220" s="22" t="str">
        <f>IF(G1220="","",ROUNDDOWN('Lesné celky'!$C$2*G1220,2))</f>
        <v/>
      </c>
      <c r="I1220" s="28"/>
      <c r="J1220" s="28"/>
      <c r="K1220" s="28"/>
      <c r="L1220" s="28"/>
      <c r="M1220" s="24">
        <f t="shared" si="77"/>
        <v>0</v>
      </c>
      <c r="N1220" s="112" t="str">
        <f t="shared" si="78"/>
        <v/>
      </c>
      <c r="O1220" s="31"/>
      <c r="P1220" s="33" t="str">
        <f t="shared" si="75"/>
        <v/>
      </c>
      <c r="R1220" s="174" t="str">
        <f t="shared" si="76"/>
        <v/>
      </c>
    </row>
    <row r="1221" spans="1:18" ht="24.75" customHeight="1" x14ac:dyDescent="0.2">
      <c r="A1221" s="212"/>
      <c r="B1221" s="213"/>
      <c r="C1221" s="214"/>
      <c r="D1221" s="88"/>
      <c r="E1221" s="110"/>
      <c r="F1221" s="28"/>
      <c r="G1221" s="28"/>
      <c r="H1221" s="22" t="str">
        <f>IF(G1221="","",ROUNDDOWN('Lesné celky'!$C$2*G1221,2))</f>
        <v/>
      </c>
      <c r="I1221" s="28"/>
      <c r="J1221" s="28"/>
      <c r="K1221" s="28"/>
      <c r="L1221" s="28"/>
      <c r="M1221" s="24">
        <f t="shared" si="77"/>
        <v>0</v>
      </c>
      <c r="N1221" s="112" t="str">
        <f t="shared" si="78"/>
        <v/>
      </c>
      <c r="O1221" s="31"/>
      <c r="P1221" s="33" t="str">
        <f t="shared" si="75"/>
        <v/>
      </c>
      <c r="R1221" s="174" t="str">
        <f t="shared" si="76"/>
        <v/>
      </c>
    </row>
    <row r="1222" spans="1:18" ht="24.75" customHeight="1" x14ac:dyDescent="0.2">
      <c r="A1222" s="212"/>
      <c r="B1222" s="213"/>
      <c r="C1222" s="214"/>
      <c r="D1222" s="88"/>
      <c r="E1222" s="110"/>
      <c r="F1222" s="28"/>
      <c r="G1222" s="28"/>
      <c r="H1222" s="22" t="str">
        <f>IF(G1222="","",ROUNDDOWN('Lesné celky'!$C$2*G1222,2))</f>
        <v/>
      </c>
      <c r="I1222" s="28"/>
      <c r="J1222" s="28"/>
      <c r="K1222" s="28"/>
      <c r="L1222" s="28"/>
      <c r="M1222" s="24">
        <f t="shared" si="77"/>
        <v>0</v>
      </c>
      <c r="N1222" s="112" t="str">
        <f t="shared" si="78"/>
        <v/>
      </c>
      <c r="O1222" s="31"/>
      <c r="P1222" s="33" t="str">
        <f t="shared" si="75"/>
        <v/>
      </c>
      <c r="R1222" s="174" t="str">
        <f t="shared" si="76"/>
        <v/>
      </c>
    </row>
    <row r="1223" spans="1:18" ht="24.75" customHeight="1" x14ac:dyDescent="0.2">
      <c r="A1223" s="212"/>
      <c r="B1223" s="213"/>
      <c r="C1223" s="214"/>
      <c r="D1223" s="88"/>
      <c r="E1223" s="110"/>
      <c r="F1223" s="28"/>
      <c r="G1223" s="28"/>
      <c r="H1223" s="22" t="str">
        <f>IF(G1223="","",ROUNDDOWN('Lesné celky'!$C$2*G1223,2))</f>
        <v/>
      </c>
      <c r="I1223" s="28"/>
      <c r="J1223" s="28"/>
      <c r="K1223" s="28"/>
      <c r="L1223" s="28"/>
      <c r="M1223" s="24">
        <f t="shared" si="77"/>
        <v>0</v>
      </c>
      <c r="N1223" s="112" t="str">
        <f t="shared" si="78"/>
        <v/>
      </c>
      <c r="O1223" s="31"/>
      <c r="P1223" s="33" t="str">
        <f t="shared" si="75"/>
        <v/>
      </c>
      <c r="R1223" s="174" t="str">
        <f t="shared" si="76"/>
        <v/>
      </c>
    </row>
    <row r="1224" spans="1:18" ht="24.75" customHeight="1" x14ac:dyDescent="0.2">
      <c r="A1224" s="212"/>
      <c r="B1224" s="213"/>
      <c r="C1224" s="214"/>
      <c r="D1224" s="88"/>
      <c r="E1224" s="110"/>
      <c r="F1224" s="28"/>
      <c r="G1224" s="28"/>
      <c r="H1224" s="22" t="str">
        <f>IF(G1224="","",ROUNDDOWN('Lesné celky'!$C$2*G1224,2))</f>
        <v/>
      </c>
      <c r="I1224" s="28"/>
      <c r="J1224" s="28"/>
      <c r="K1224" s="28"/>
      <c r="L1224" s="28"/>
      <c r="M1224" s="24">
        <f t="shared" si="77"/>
        <v>0</v>
      </c>
      <c r="N1224" s="112" t="str">
        <f t="shared" si="78"/>
        <v/>
      </c>
      <c r="O1224" s="31"/>
      <c r="P1224" s="33" t="str">
        <f t="shared" si="75"/>
        <v/>
      </c>
      <c r="R1224" s="174" t="str">
        <f t="shared" si="76"/>
        <v/>
      </c>
    </row>
    <row r="1225" spans="1:18" ht="24.75" customHeight="1" x14ac:dyDescent="0.2">
      <c r="A1225" s="212"/>
      <c r="B1225" s="213"/>
      <c r="C1225" s="214"/>
      <c r="D1225" s="88"/>
      <c r="E1225" s="110"/>
      <c r="F1225" s="28"/>
      <c r="G1225" s="28"/>
      <c r="H1225" s="22" t="str">
        <f>IF(G1225="","",ROUNDDOWN('Lesné celky'!$C$2*G1225,2))</f>
        <v/>
      </c>
      <c r="I1225" s="28"/>
      <c r="J1225" s="28"/>
      <c r="K1225" s="28"/>
      <c r="L1225" s="28"/>
      <c r="M1225" s="24">
        <f t="shared" si="77"/>
        <v>0</v>
      </c>
      <c r="N1225" s="112" t="str">
        <f t="shared" si="78"/>
        <v/>
      </c>
      <c r="O1225" s="31"/>
      <c r="P1225" s="33" t="str">
        <f t="shared" si="75"/>
        <v/>
      </c>
      <c r="R1225" s="174" t="str">
        <f t="shared" si="76"/>
        <v/>
      </c>
    </row>
    <row r="1226" spans="1:18" ht="24.75" customHeight="1" x14ac:dyDescent="0.2">
      <c r="A1226" s="212"/>
      <c r="B1226" s="213"/>
      <c r="C1226" s="214"/>
      <c r="D1226" s="88"/>
      <c r="E1226" s="110"/>
      <c r="F1226" s="28"/>
      <c r="G1226" s="28"/>
      <c r="H1226" s="22" t="str">
        <f>IF(G1226="","",ROUNDDOWN('Lesné celky'!$C$2*G1226,2))</f>
        <v/>
      </c>
      <c r="I1226" s="28"/>
      <c r="J1226" s="28"/>
      <c r="K1226" s="28"/>
      <c r="L1226" s="28"/>
      <c r="M1226" s="24">
        <f t="shared" si="77"/>
        <v>0</v>
      </c>
      <c r="N1226" s="112" t="str">
        <f t="shared" si="78"/>
        <v/>
      </c>
      <c r="O1226" s="31"/>
      <c r="P1226" s="33" t="str">
        <f t="shared" si="75"/>
        <v/>
      </c>
      <c r="R1226" s="174" t="str">
        <f t="shared" si="76"/>
        <v/>
      </c>
    </row>
    <row r="1227" spans="1:18" ht="24.75" customHeight="1" x14ac:dyDescent="0.2">
      <c r="A1227" s="212"/>
      <c r="B1227" s="213"/>
      <c r="C1227" s="214"/>
      <c r="D1227" s="88"/>
      <c r="E1227" s="110"/>
      <c r="F1227" s="28"/>
      <c r="G1227" s="28"/>
      <c r="H1227" s="22" t="str">
        <f>IF(G1227="","",ROUNDDOWN('Lesné celky'!$C$2*G1227,2))</f>
        <v/>
      </c>
      <c r="I1227" s="28"/>
      <c r="J1227" s="28"/>
      <c r="K1227" s="28"/>
      <c r="L1227" s="28"/>
      <c r="M1227" s="24">
        <f t="shared" si="77"/>
        <v>0</v>
      </c>
      <c r="N1227" s="112" t="str">
        <f t="shared" si="78"/>
        <v/>
      </c>
      <c r="O1227" s="31"/>
      <c r="P1227" s="33" t="str">
        <f t="shared" si="75"/>
        <v/>
      </c>
      <c r="R1227" s="174" t="str">
        <f t="shared" si="76"/>
        <v/>
      </c>
    </row>
    <row r="1228" spans="1:18" ht="24.75" customHeight="1" x14ac:dyDescent="0.2">
      <c r="A1228" s="212"/>
      <c r="B1228" s="213"/>
      <c r="C1228" s="214"/>
      <c r="D1228" s="88"/>
      <c r="E1228" s="110"/>
      <c r="F1228" s="28"/>
      <c r="G1228" s="28"/>
      <c r="H1228" s="22" t="str">
        <f>IF(G1228="","",ROUNDDOWN('Lesné celky'!$C$2*G1228,2))</f>
        <v/>
      </c>
      <c r="I1228" s="28"/>
      <c r="J1228" s="28"/>
      <c r="K1228" s="28"/>
      <c r="L1228" s="28"/>
      <c r="M1228" s="24">
        <f t="shared" si="77"/>
        <v>0</v>
      </c>
      <c r="N1228" s="112" t="str">
        <f t="shared" si="78"/>
        <v/>
      </c>
      <c r="O1228" s="31"/>
      <c r="P1228" s="33" t="str">
        <f t="shared" si="75"/>
        <v/>
      </c>
      <c r="R1228" s="174" t="str">
        <f t="shared" si="76"/>
        <v/>
      </c>
    </row>
    <row r="1229" spans="1:18" ht="24.75" customHeight="1" x14ac:dyDescent="0.2">
      <c r="A1229" s="212"/>
      <c r="B1229" s="213"/>
      <c r="C1229" s="214"/>
      <c r="D1229" s="88"/>
      <c r="E1229" s="110"/>
      <c r="F1229" s="28"/>
      <c r="G1229" s="28"/>
      <c r="H1229" s="22" t="str">
        <f>IF(G1229="","",ROUNDDOWN('Lesné celky'!$C$2*G1229,2))</f>
        <v/>
      </c>
      <c r="I1229" s="28"/>
      <c r="J1229" s="28"/>
      <c r="K1229" s="28"/>
      <c r="L1229" s="28"/>
      <c r="M1229" s="24">
        <f t="shared" si="77"/>
        <v>0</v>
      </c>
      <c r="N1229" s="112" t="str">
        <f t="shared" si="78"/>
        <v/>
      </c>
      <c r="O1229" s="31"/>
      <c r="P1229" s="33" t="str">
        <f t="shared" si="75"/>
        <v/>
      </c>
      <c r="R1229" s="174" t="str">
        <f t="shared" si="76"/>
        <v/>
      </c>
    </row>
    <row r="1230" spans="1:18" ht="24.75" customHeight="1" x14ac:dyDescent="0.2">
      <c r="A1230" s="212"/>
      <c r="B1230" s="213"/>
      <c r="C1230" s="214"/>
      <c r="D1230" s="88"/>
      <c r="E1230" s="110"/>
      <c r="F1230" s="28"/>
      <c r="G1230" s="28"/>
      <c r="H1230" s="22" t="str">
        <f>IF(G1230="","",ROUNDDOWN('Lesné celky'!$C$2*G1230,2))</f>
        <v/>
      </c>
      <c r="I1230" s="28"/>
      <c r="J1230" s="28"/>
      <c r="K1230" s="28"/>
      <c r="L1230" s="28"/>
      <c r="M1230" s="24">
        <f t="shared" si="77"/>
        <v>0</v>
      </c>
      <c r="N1230" s="112" t="str">
        <f t="shared" si="78"/>
        <v/>
      </c>
      <c r="O1230" s="31"/>
      <c r="P1230" s="33" t="str">
        <f t="shared" si="75"/>
        <v/>
      </c>
      <c r="R1230" s="174" t="str">
        <f t="shared" si="76"/>
        <v/>
      </c>
    </row>
    <row r="1231" spans="1:18" ht="24.75" customHeight="1" x14ac:dyDescent="0.2">
      <c r="A1231" s="212"/>
      <c r="B1231" s="213"/>
      <c r="C1231" s="214"/>
      <c r="D1231" s="88"/>
      <c r="E1231" s="110"/>
      <c r="F1231" s="28"/>
      <c r="G1231" s="28"/>
      <c r="H1231" s="22" t="str">
        <f>IF(G1231="","",ROUNDDOWN('Lesné celky'!$C$2*G1231,2))</f>
        <v/>
      </c>
      <c r="I1231" s="28"/>
      <c r="J1231" s="28"/>
      <c r="K1231" s="28"/>
      <c r="L1231" s="28"/>
      <c r="M1231" s="24">
        <f t="shared" si="77"/>
        <v>0</v>
      </c>
      <c r="N1231" s="112" t="str">
        <f t="shared" si="78"/>
        <v/>
      </c>
      <c r="O1231" s="31"/>
      <c r="P1231" s="33" t="str">
        <f t="shared" si="75"/>
        <v/>
      </c>
      <c r="R1231" s="174" t="str">
        <f t="shared" si="76"/>
        <v/>
      </c>
    </row>
    <row r="1232" spans="1:18" ht="24.75" customHeight="1" x14ac:dyDescent="0.2">
      <c r="A1232" s="212"/>
      <c r="B1232" s="213"/>
      <c r="C1232" s="214"/>
      <c r="D1232" s="88"/>
      <c r="E1232" s="110"/>
      <c r="F1232" s="28"/>
      <c r="G1232" s="28"/>
      <c r="H1232" s="22" t="str">
        <f>IF(G1232="","",ROUNDDOWN('Lesné celky'!$C$2*G1232,2))</f>
        <v/>
      </c>
      <c r="I1232" s="28"/>
      <c r="J1232" s="28"/>
      <c r="K1232" s="28"/>
      <c r="L1232" s="28"/>
      <c r="M1232" s="24">
        <f t="shared" si="77"/>
        <v>0</v>
      </c>
      <c r="N1232" s="112" t="str">
        <f t="shared" si="78"/>
        <v/>
      </c>
      <c r="O1232" s="31"/>
      <c r="P1232" s="33" t="str">
        <f t="shared" si="75"/>
        <v/>
      </c>
      <c r="R1232" s="174" t="str">
        <f t="shared" si="76"/>
        <v/>
      </c>
    </row>
    <row r="1233" spans="1:18" ht="24.75" customHeight="1" x14ac:dyDescent="0.2">
      <c r="A1233" s="212"/>
      <c r="B1233" s="213"/>
      <c r="C1233" s="214"/>
      <c r="D1233" s="88"/>
      <c r="E1233" s="110"/>
      <c r="F1233" s="28"/>
      <c r="G1233" s="28"/>
      <c r="H1233" s="22" t="str">
        <f>IF(G1233="","",ROUNDDOWN('Lesné celky'!$C$2*G1233,2))</f>
        <v/>
      </c>
      <c r="I1233" s="28"/>
      <c r="J1233" s="28"/>
      <c r="K1233" s="28"/>
      <c r="L1233" s="28"/>
      <c r="M1233" s="24">
        <f t="shared" si="77"/>
        <v>0</v>
      </c>
      <c r="N1233" s="112" t="str">
        <f t="shared" si="78"/>
        <v/>
      </c>
      <c r="O1233" s="31"/>
      <c r="P1233" s="33" t="str">
        <f t="shared" si="75"/>
        <v/>
      </c>
      <c r="R1233" s="174" t="str">
        <f t="shared" si="76"/>
        <v/>
      </c>
    </row>
    <row r="1234" spans="1:18" ht="24.75" customHeight="1" x14ac:dyDescent="0.2">
      <c r="A1234" s="212"/>
      <c r="B1234" s="213"/>
      <c r="C1234" s="214"/>
      <c r="D1234" s="88"/>
      <c r="E1234" s="110"/>
      <c r="F1234" s="28"/>
      <c r="G1234" s="28"/>
      <c r="H1234" s="22" t="str">
        <f>IF(G1234="","",ROUNDDOWN('Lesné celky'!$C$2*G1234,2))</f>
        <v/>
      </c>
      <c r="I1234" s="28"/>
      <c r="J1234" s="28"/>
      <c r="K1234" s="28"/>
      <c r="L1234" s="28"/>
      <c r="M1234" s="24">
        <f t="shared" si="77"/>
        <v>0</v>
      </c>
      <c r="N1234" s="112" t="str">
        <f t="shared" si="78"/>
        <v/>
      </c>
      <c r="O1234" s="31"/>
      <c r="P1234" s="33" t="str">
        <f t="shared" si="75"/>
        <v/>
      </c>
      <c r="R1234" s="174" t="str">
        <f t="shared" si="76"/>
        <v/>
      </c>
    </row>
    <row r="1235" spans="1:18" ht="24.75" customHeight="1" x14ac:dyDescent="0.2">
      <c r="A1235" s="212"/>
      <c r="B1235" s="213"/>
      <c r="C1235" s="214"/>
      <c r="D1235" s="88"/>
      <c r="E1235" s="110"/>
      <c r="F1235" s="28"/>
      <c r="G1235" s="28"/>
      <c r="H1235" s="22" t="str">
        <f>IF(G1235="","",ROUNDDOWN('Lesné celky'!$C$2*G1235,2))</f>
        <v/>
      </c>
      <c r="I1235" s="28"/>
      <c r="J1235" s="28"/>
      <c r="K1235" s="28"/>
      <c r="L1235" s="28"/>
      <c r="M1235" s="24">
        <f t="shared" si="77"/>
        <v>0</v>
      </c>
      <c r="N1235" s="112" t="str">
        <f t="shared" si="78"/>
        <v/>
      </c>
      <c r="O1235" s="31"/>
      <c r="P1235" s="33" t="str">
        <f t="shared" si="75"/>
        <v/>
      </c>
      <c r="R1235" s="174" t="str">
        <f t="shared" si="76"/>
        <v/>
      </c>
    </row>
    <row r="1236" spans="1:18" ht="24.75" customHeight="1" x14ac:dyDescent="0.2">
      <c r="A1236" s="212"/>
      <c r="B1236" s="213"/>
      <c r="C1236" s="214"/>
      <c r="D1236" s="88"/>
      <c r="E1236" s="110"/>
      <c r="F1236" s="28"/>
      <c r="G1236" s="28"/>
      <c r="H1236" s="22" t="str">
        <f>IF(G1236="","",ROUNDDOWN('Lesné celky'!$C$2*G1236,2))</f>
        <v/>
      </c>
      <c r="I1236" s="28"/>
      <c r="J1236" s="28"/>
      <c r="K1236" s="28"/>
      <c r="L1236" s="28"/>
      <c r="M1236" s="24">
        <f t="shared" si="77"/>
        <v>0</v>
      </c>
      <c r="N1236" s="112" t="str">
        <f t="shared" si="78"/>
        <v/>
      </c>
      <c r="O1236" s="31"/>
      <c r="P1236" s="33" t="str">
        <f t="shared" ref="P1236:P1299" si="79">IF(H1236="","",H1236-O1236)</f>
        <v/>
      </c>
      <c r="R1236" s="174" t="str">
        <f t="shared" ref="R1236:R1299" si="80">IF(AND(H1236&lt;&gt;"",OR(E1236="",D1236="",A1236="")),"nekorektne zadané údaje","")</f>
        <v/>
      </c>
    </row>
    <row r="1237" spans="1:18" ht="24.75" customHeight="1" x14ac:dyDescent="0.2">
      <c r="A1237" s="212"/>
      <c r="B1237" s="213"/>
      <c r="C1237" s="214"/>
      <c r="D1237" s="88"/>
      <c r="E1237" s="110"/>
      <c r="F1237" s="28"/>
      <c r="G1237" s="28"/>
      <c r="H1237" s="22" t="str">
        <f>IF(G1237="","",ROUNDDOWN('Lesné celky'!$C$2*G1237,2))</f>
        <v/>
      </c>
      <c r="I1237" s="28"/>
      <c r="J1237" s="28"/>
      <c r="K1237" s="28"/>
      <c r="L1237" s="28"/>
      <c r="M1237" s="24">
        <f t="shared" si="77"/>
        <v>0</v>
      </c>
      <c r="N1237" s="112" t="str">
        <f t="shared" si="78"/>
        <v/>
      </c>
      <c r="O1237" s="31"/>
      <c r="P1237" s="33" t="str">
        <f t="shared" si="79"/>
        <v/>
      </c>
      <c r="R1237" s="174" t="str">
        <f t="shared" si="80"/>
        <v/>
      </c>
    </row>
    <row r="1238" spans="1:18" ht="24.75" customHeight="1" x14ac:dyDescent="0.2">
      <c r="A1238" s="212"/>
      <c r="B1238" s="213"/>
      <c r="C1238" s="214"/>
      <c r="D1238" s="88"/>
      <c r="E1238" s="110"/>
      <c r="F1238" s="28"/>
      <c r="G1238" s="28"/>
      <c r="H1238" s="22" t="str">
        <f>IF(G1238="","",ROUNDDOWN('Lesné celky'!$C$2*G1238,2))</f>
        <v/>
      </c>
      <c r="I1238" s="28"/>
      <c r="J1238" s="28"/>
      <c r="K1238" s="28"/>
      <c r="L1238" s="28"/>
      <c r="M1238" s="24">
        <f t="shared" si="77"/>
        <v>0</v>
      </c>
      <c r="N1238" s="112" t="str">
        <f t="shared" si="78"/>
        <v/>
      </c>
      <c r="O1238" s="31"/>
      <c r="P1238" s="33" t="str">
        <f t="shared" si="79"/>
        <v/>
      </c>
      <c r="R1238" s="174" t="str">
        <f t="shared" si="80"/>
        <v/>
      </c>
    </row>
    <row r="1239" spans="1:18" ht="24.75" customHeight="1" x14ac:dyDescent="0.2">
      <c r="A1239" s="212"/>
      <c r="B1239" s="213"/>
      <c r="C1239" s="214"/>
      <c r="D1239" s="88"/>
      <c r="E1239" s="110"/>
      <c r="F1239" s="28"/>
      <c r="G1239" s="28"/>
      <c r="H1239" s="22" t="str">
        <f>IF(G1239="","",ROUNDDOWN('Lesné celky'!$C$2*G1239,2))</f>
        <v/>
      </c>
      <c r="I1239" s="28"/>
      <c r="J1239" s="28"/>
      <c r="K1239" s="28"/>
      <c r="L1239" s="28"/>
      <c r="M1239" s="24">
        <f t="shared" si="77"/>
        <v>0</v>
      </c>
      <c r="N1239" s="112" t="str">
        <f t="shared" si="78"/>
        <v/>
      </c>
      <c r="O1239" s="31"/>
      <c r="P1239" s="33" t="str">
        <f t="shared" si="79"/>
        <v/>
      </c>
      <c r="R1239" s="174" t="str">
        <f t="shared" si="80"/>
        <v/>
      </c>
    </row>
    <row r="1240" spans="1:18" ht="24.75" customHeight="1" x14ac:dyDescent="0.2">
      <c r="A1240" s="212"/>
      <c r="B1240" s="213"/>
      <c r="C1240" s="214"/>
      <c r="D1240" s="88"/>
      <c r="E1240" s="110"/>
      <c r="F1240" s="28"/>
      <c r="G1240" s="28"/>
      <c r="H1240" s="22" t="str">
        <f>IF(G1240="","",ROUNDDOWN('Lesné celky'!$C$2*G1240,2))</f>
        <v/>
      </c>
      <c r="I1240" s="28"/>
      <c r="J1240" s="28"/>
      <c r="K1240" s="28"/>
      <c r="L1240" s="28"/>
      <c r="M1240" s="24">
        <f t="shared" si="77"/>
        <v>0</v>
      </c>
      <c r="N1240" s="112" t="str">
        <f t="shared" si="78"/>
        <v/>
      </c>
      <c r="O1240" s="31"/>
      <c r="P1240" s="33" t="str">
        <f t="shared" si="79"/>
        <v/>
      </c>
      <c r="R1240" s="174" t="str">
        <f t="shared" si="80"/>
        <v/>
      </c>
    </row>
    <row r="1241" spans="1:18" ht="24.75" customHeight="1" x14ac:dyDescent="0.2">
      <c r="A1241" s="212"/>
      <c r="B1241" s="213"/>
      <c r="C1241" s="214"/>
      <c r="D1241" s="88"/>
      <c r="E1241" s="110"/>
      <c r="F1241" s="28"/>
      <c r="G1241" s="28"/>
      <c r="H1241" s="22" t="str">
        <f>IF(G1241="","",ROUNDDOWN('Lesné celky'!$C$2*G1241,2))</f>
        <v/>
      </c>
      <c r="I1241" s="28"/>
      <c r="J1241" s="28"/>
      <c r="K1241" s="28"/>
      <c r="L1241" s="28"/>
      <c r="M1241" s="24">
        <f t="shared" si="77"/>
        <v>0</v>
      </c>
      <c r="N1241" s="112" t="str">
        <f t="shared" si="78"/>
        <v/>
      </c>
      <c r="O1241" s="31"/>
      <c r="P1241" s="33" t="str">
        <f t="shared" si="79"/>
        <v/>
      </c>
      <c r="R1241" s="174" t="str">
        <f t="shared" si="80"/>
        <v/>
      </c>
    </row>
    <row r="1242" spans="1:18" ht="24.75" customHeight="1" x14ac:dyDescent="0.2">
      <c r="A1242" s="212"/>
      <c r="B1242" s="213"/>
      <c r="C1242" s="214"/>
      <c r="D1242" s="88"/>
      <c r="E1242" s="110"/>
      <c r="F1242" s="28"/>
      <c r="G1242" s="28"/>
      <c r="H1242" s="22" t="str">
        <f>IF(G1242="","",ROUNDDOWN('Lesné celky'!$C$2*G1242,2))</f>
        <v/>
      </c>
      <c r="I1242" s="28"/>
      <c r="J1242" s="28"/>
      <c r="K1242" s="28"/>
      <c r="L1242" s="28"/>
      <c r="M1242" s="24">
        <f t="shared" si="77"/>
        <v>0</v>
      </c>
      <c r="N1242" s="112" t="str">
        <f t="shared" si="78"/>
        <v/>
      </c>
      <c r="O1242" s="31"/>
      <c r="P1242" s="33" t="str">
        <f t="shared" si="79"/>
        <v/>
      </c>
      <c r="R1242" s="174" t="str">
        <f t="shared" si="80"/>
        <v/>
      </c>
    </row>
    <row r="1243" spans="1:18" ht="24.75" customHeight="1" x14ac:dyDescent="0.2">
      <c r="A1243" s="212"/>
      <c r="B1243" s="213"/>
      <c r="C1243" s="214"/>
      <c r="D1243" s="88"/>
      <c r="E1243" s="110"/>
      <c r="F1243" s="28"/>
      <c r="G1243" s="28"/>
      <c r="H1243" s="22" t="str">
        <f>IF(G1243="","",ROUNDDOWN('Lesné celky'!$C$2*G1243,2))</f>
        <v/>
      </c>
      <c r="I1243" s="28"/>
      <c r="J1243" s="28"/>
      <c r="K1243" s="28"/>
      <c r="L1243" s="28"/>
      <c r="M1243" s="24">
        <f t="shared" si="77"/>
        <v>0</v>
      </c>
      <c r="N1243" s="112" t="str">
        <f t="shared" si="78"/>
        <v/>
      </c>
      <c r="O1243" s="31"/>
      <c r="P1243" s="33" t="str">
        <f t="shared" si="79"/>
        <v/>
      </c>
      <c r="R1243" s="174" t="str">
        <f t="shared" si="80"/>
        <v/>
      </c>
    </row>
    <row r="1244" spans="1:18" ht="24.75" customHeight="1" x14ac:dyDescent="0.2">
      <c r="A1244" s="212"/>
      <c r="B1244" s="213"/>
      <c r="C1244" s="214"/>
      <c r="D1244" s="88"/>
      <c r="E1244" s="110"/>
      <c r="F1244" s="28"/>
      <c r="G1244" s="28"/>
      <c r="H1244" s="22" t="str">
        <f>IF(G1244="","",ROUNDDOWN('Lesné celky'!$C$2*G1244,2))</f>
        <v/>
      </c>
      <c r="I1244" s="28"/>
      <c r="J1244" s="28"/>
      <c r="K1244" s="28"/>
      <c r="L1244" s="28"/>
      <c r="M1244" s="24">
        <f t="shared" si="77"/>
        <v>0</v>
      </c>
      <c r="N1244" s="112" t="str">
        <f t="shared" si="78"/>
        <v/>
      </c>
      <c r="O1244" s="31"/>
      <c r="P1244" s="33" t="str">
        <f t="shared" si="79"/>
        <v/>
      </c>
      <c r="R1244" s="174" t="str">
        <f t="shared" si="80"/>
        <v/>
      </c>
    </row>
    <row r="1245" spans="1:18" ht="24.75" customHeight="1" x14ac:dyDescent="0.2">
      <c r="A1245" s="212"/>
      <c r="B1245" s="213"/>
      <c r="C1245" s="214"/>
      <c r="D1245" s="88"/>
      <c r="E1245" s="110"/>
      <c r="F1245" s="28"/>
      <c r="G1245" s="28"/>
      <c r="H1245" s="22" t="str">
        <f>IF(G1245="","",ROUNDDOWN('Lesné celky'!$C$2*G1245,2))</f>
        <v/>
      </c>
      <c r="I1245" s="28"/>
      <c r="J1245" s="28"/>
      <c r="K1245" s="28"/>
      <c r="L1245" s="28"/>
      <c r="M1245" s="24">
        <f t="shared" si="77"/>
        <v>0</v>
      </c>
      <c r="N1245" s="112" t="str">
        <f t="shared" si="78"/>
        <v/>
      </c>
      <c r="O1245" s="31"/>
      <c r="P1245" s="33" t="str">
        <f t="shared" si="79"/>
        <v/>
      </c>
      <c r="R1245" s="174" t="str">
        <f t="shared" si="80"/>
        <v/>
      </c>
    </row>
    <row r="1246" spans="1:18" ht="24.75" customHeight="1" x14ac:dyDescent="0.2">
      <c r="A1246" s="212"/>
      <c r="B1246" s="213"/>
      <c r="C1246" s="214"/>
      <c r="D1246" s="88"/>
      <c r="E1246" s="110"/>
      <c r="F1246" s="28"/>
      <c r="G1246" s="28"/>
      <c r="H1246" s="22" t="str">
        <f>IF(G1246="","",ROUNDDOWN('Lesné celky'!$C$2*G1246,2))</f>
        <v/>
      </c>
      <c r="I1246" s="28"/>
      <c r="J1246" s="28"/>
      <c r="K1246" s="28"/>
      <c r="L1246" s="28"/>
      <c r="M1246" s="24">
        <f t="shared" si="77"/>
        <v>0</v>
      </c>
      <c r="N1246" s="112" t="str">
        <f t="shared" si="78"/>
        <v/>
      </c>
      <c r="O1246" s="31"/>
      <c r="P1246" s="33" t="str">
        <f t="shared" si="79"/>
        <v/>
      </c>
      <c r="R1246" s="174" t="str">
        <f t="shared" si="80"/>
        <v/>
      </c>
    </row>
    <row r="1247" spans="1:18" ht="24.75" customHeight="1" x14ac:dyDescent="0.2">
      <c r="A1247" s="212"/>
      <c r="B1247" s="213"/>
      <c r="C1247" s="214"/>
      <c r="D1247" s="88"/>
      <c r="E1247" s="110"/>
      <c r="F1247" s="28"/>
      <c r="G1247" s="28"/>
      <c r="H1247" s="22" t="str">
        <f>IF(G1247="","",ROUNDDOWN('Lesné celky'!$C$2*G1247,2))</f>
        <v/>
      </c>
      <c r="I1247" s="28"/>
      <c r="J1247" s="28"/>
      <c r="K1247" s="28"/>
      <c r="L1247" s="28"/>
      <c r="M1247" s="24">
        <f t="shared" si="77"/>
        <v>0</v>
      </c>
      <c r="N1247" s="112" t="str">
        <f t="shared" si="78"/>
        <v/>
      </c>
      <c r="O1247" s="31"/>
      <c r="P1247" s="33" t="str">
        <f t="shared" si="79"/>
        <v/>
      </c>
      <c r="R1247" s="174" t="str">
        <f t="shared" si="80"/>
        <v/>
      </c>
    </row>
    <row r="1248" spans="1:18" ht="24.75" customHeight="1" x14ac:dyDescent="0.2">
      <c r="A1248" s="212"/>
      <c r="B1248" s="213"/>
      <c r="C1248" s="214"/>
      <c r="D1248" s="88"/>
      <c r="E1248" s="110"/>
      <c r="F1248" s="28"/>
      <c r="G1248" s="28"/>
      <c r="H1248" s="22" t="str">
        <f>IF(G1248="","",ROUNDDOWN('Lesné celky'!$C$2*G1248,2))</f>
        <v/>
      </c>
      <c r="I1248" s="28"/>
      <c r="J1248" s="28"/>
      <c r="K1248" s="28"/>
      <c r="L1248" s="28"/>
      <c r="M1248" s="24">
        <f t="shared" si="77"/>
        <v>0</v>
      </c>
      <c r="N1248" s="112" t="str">
        <f t="shared" si="78"/>
        <v/>
      </c>
      <c r="O1248" s="31"/>
      <c r="P1248" s="33" t="str">
        <f t="shared" si="79"/>
        <v/>
      </c>
      <c r="R1248" s="174" t="str">
        <f t="shared" si="80"/>
        <v/>
      </c>
    </row>
    <row r="1249" spans="1:18" ht="24.75" customHeight="1" x14ac:dyDescent="0.2">
      <c r="A1249" s="212"/>
      <c r="B1249" s="213"/>
      <c r="C1249" s="214"/>
      <c r="D1249" s="88"/>
      <c r="E1249" s="110"/>
      <c r="F1249" s="28"/>
      <c r="G1249" s="28"/>
      <c r="H1249" s="22" t="str">
        <f>IF(G1249="","",ROUNDDOWN('Lesné celky'!$C$2*G1249,2))</f>
        <v/>
      </c>
      <c r="I1249" s="28"/>
      <c r="J1249" s="28"/>
      <c r="K1249" s="28"/>
      <c r="L1249" s="28"/>
      <c r="M1249" s="24">
        <f t="shared" si="77"/>
        <v>0</v>
      </c>
      <c r="N1249" s="112" t="str">
        <f t="shared" si="78"/>
        <v/>
      </c>
      <c r="O1249" s="31"/>
      <c r="P1249" s="33" t="str">
        <f t="shared" si="79"/>
        <v/>
      </c>
      <c r="R1249" s="174" t="str">
        <f t="shared" si="80"/>
        <v/>
      </c>
    </row>
    <row r="1250" spans="1:18" ht="24.75" customHeight="1" x14ac:dyDescent="0.2">
      <c r="A1250" s="212"/>
      <c r="B1250" s="213"/>
      <c r="C1250" s="214"/>
      <c r="D1250" s="88"/>
      <c r="E1250" s="110"/>
      <c r="F1250" s="28"/>
      <c r="G1250" s="28"/>
      <c r="H1250" s="22" t="str">
        <f>IF(G1250="","",ROUNDDOWN('Lesné celky'!$C$2*G1250,2))</f>
        <v/>
      </c>
      <c r="I1250" s="28"/>
      <c r="J1250" s="28"/>
      <c r="K1250" s="28"/>
      <c r="L1250" s="28"/>
      <c r="M1250" s="24">
        <f t="shared" si="77"/>
        <v>0</v>
      </c>
      <c r="N1250" s="112" t="str">
        <f t="shared" si="78"/>
        <v/>
      </c>
      <c r="O1250" s="31"/>
      <c r="P1250" s="33" t="str">
        <f t="shared" si="79"/>
        <v/>
      </c>
      <c r="R1250" s="174" t="str">
        <f t="shared" si="80"/>
        <v/>
      </c>
    </row>
    <row r="1251" spans="1:18" ht="24.75" customHeight="1" x14ac:dyDescent="0.2">
      <c r="A1251" s="212"/>
      <c r="B1251" s="213"/>
      <c r="C1251" s="214"/>
      <c r="D1251" s="88"/>
      <c r="E1251" s="110"/>
      <c r="F1251" s="28"/>
      <c r="G1251" s="28"/>
      <c r="H1251" s="22" t="str">
        <f>IF(G1251="","",ROUNDDOWN('Lesné celky'!$C$2*G1251,2))</f>
        <v/>
      </c>
      <c r="I1251" s="28"/>
      <c r="J1251" s="28"/>
      <c r="K1251" s="28"/>
      <c r="L1251" s="28"/>
      <c r="M1251" s="24">
        <f t="shared" si="77"/>
        <v>0</v>
      </c>
      <c r="N1251" s="112" t="str">
        <f t="shared" si="78"/>
        <v/>
      </c>
      <c r="O1251" s="31"/>
      <c r="P1251" s="33" t="str">
        <f t="shared" si="79"/>
        <v/>
      </c>
      <c r="R1251" s="174" t="str">
        <f t="shared" si="80"/>
        <v/>
      </c>
    </row>
    <row r="1252" spans="1:18" ht="24.75" customHeight="1" x14ac:dyDescent="0.2">
      <c r="A1252" s="212"/>
      <c r="B1252" s="213"/>
      <c r="C1252" s="214"/>
      <c r="D1252" s="88"/>
      <c r="E1252" s="110"/>
      <c r="F1252" s="28"/>
      <c r="G1252" s="28"/>
      <c r="H1252" s="22" t="str">
        <f>IF(G1252="","",ROUNDDOWN('Lesné celky'!$C$2*G1252,2))</f>
        <v/>
      </c>
      <c r="I1252" s="28"/>
      <c r="J1252" s="28"/>
      <c r="K1252" s="28"/>
      <c r="L1252" s="28"/>
      <c r="M1252" s="24">
        <f t="shared" si="77"/>
        <v>0</v>
      </c>
      <c r="N1252" s="112" t="str">
        <f t="shared" si="78"/>
        <v/>
      </c>
      <c r="O1252" s="31"/>
      <c r="P1252" s="33" t="str">
        <f t="shared" si="79"/>
        <v/>
      </c>
      <c r="R1252" s="174" t="str">
        <f t="shared" si="80"/>
        <v/>
      </c>
    </row>
    <row r="1253" spans="1:18" ht="24.75" customHeight="1" x14ac:dyDescent="0.2">
      <c r="A1253" s="212"/>
      <c r="B1253" s="213"/>
      <c r="C1253" s="214"/>
      <c r="D1253" s="88"/>
      <c r="E1253" s="110"/>
      <c r="F1253" s="28"/>
      <c r="G1253" s="28"/>
      <c r="H1253" s="22" t="str">
        <f>IF(G1253="","",ROUNDDOWN('Lesné celky'!$C$2*G1253,2))</f>
        <v/>
      </c>
      <c r="I1253" s="28"/>
      <c r="J1253" s="28"/>
      <c r="K1253" s="28"/>
      <c r="L1253" s="28"/>
      <c r="M1253" s="24">
        <f t="shared" si="77"/>
        <v>0</v>
      </c>
      <c r="N1253" s="112" t="str">
        <f t="shared" si="78"/>
        <v/>
      </c>
      <c r="O1253" s="31"/>
      <c r="P1253" s="33" t="str">
        <f t="shared" si="79"/>
        <v/>
      </c>
      <c r="R1253" s="174" t="str">
        <f t="shared" si="80"/>
        <v/>
      </c>
    </row>
    <row r="1254" spans="1:18" ht="24.75" customHeight="1" x14ac:dyDescent="0.2">
      <c r="A1254" s="212"/>
      <c r="B1254" s="213"/>
      <c r="C1254" s="214"/>
      <c r="D1254" s="88"/>
      <c r="E1254" s="110"/>
      <c r="F1254" s="28"/>
      <c r="G1254" s="28"/>
      <c r="H1254" s="22" t="str">
        <f>IF(G1254="","",ROUNDDOWN('Lesné celky'!$C$2*G1254,2))</f>
        <v/>
      </c>
      <c r="I1254" s="28"/>
      <c r="J1254" s="28"/>
      <c r="K1254" s="28"/>
      <c r="L1254" s="28"/>
      <c r="M1254" s="24">
        <f t="shared" si="77"/>
        <v>0</v>
      </c>
      <c r="N1254" s="112" t="str">
        <f t="shared" si="78"/>
        <v/>
      </c>
      <c r="O1254" s="31"/>
      <c r="P1254" s="33" t="str">
        <f t="shared" si="79"/>
        <v/>
      </c>
      <c r="R1254" s="174" t="str">
        <f t="shared" si="80"/>
        <v/>
      </c>
    </row>
    <row r="1255" spans="1:18" ht="24.75" customHeight="1" x14ac:dyDescent="0.2">
      <c r="A1255" s="212"/>
      <c r="B1255" s="213"/>
      <c r="C1255" s="214"/>
      <c r="D1255" s="88"/>
      <c r="E1255" s="110"/>
      <c r="F1255" s="28"/>
      <c r="G1255" s="28"/>
      <c r="H1255" s="22" t="str">
        <f>IF(G1255="","",ROUNDDOWN('Lesné celky'!$C$2*G1255,2))</f>
        <v/>
      </c>
      <c r="I1255" s="28"/>
      <c r="J1255" s="28"/>
      <c r="K1255" s="28"/>
      <c r="L1255" s="28"/>
      <c r="M1255" s="24">
        <f t="shared" si="77"/>
        <v>0</v>
      </c>
      <c r="N1255" s="112" t="str">
        <f t="shared" si="78"/>
        <v/>
      </c>
      <c r="O1255" s="31"/>
      <c r="P1255" s="33" t="str">
        <f t="shared" si="79"/>
        <v/>
      </c>
      <c r="R1255" s="174" t="str">
        <f t="shared" si="80"/>
        <v/>
      </c>
    </row>
    <row r="1256" spans="1:18" ht="24.75" customHeight="1" x14ac:dyDescent="0.2">
      <c r="A1256" s="212"/>
      <c r="B1256" s="213"/>
      <c r="C1256" s="214"/>
      <c r="D1256" s="88"/>
      <c r="E1256" s="110"/>
      <c r="F1256" s="28"/>
      <c r="G1256" s="28"/>
      <c r="H1256" s="22" t="str">
        <f>IF(G1256="","",ROUNDDOWN('Lesné celky'!$C$2*G1256,2))</f>
        <v/>
      </c>
      <c r="I1256" s="28"/>
      <c r="J1256" s="28"/>
      <c r="K1256" s="28"/>
      <c r="L1256" s="28"/>
      <c r="M1256" s="24">
        <f t="shared" si="77"/>
        <v>0</v>
      </c>
      <c r="N1256" s="112" t="str">
        <f t="shared" si="78"/>
        <v/>
      </c>
      <c r="O1256" s="31"/>
      <c r="P1256" s="33" t="str">
        <f t="shared" si="79"/>
        <v/>
      </c>
      <c r="R1256" s="174" t="str">
        <f t="shared" si="80"/>
        <v/>
      </c>
    </row>
    <row r="1257" spans="1:18" ht="24.75" customHeight="1" x14ac:dyDescent="0.2">
      <c r="A1257" s="212"/>
      <c r="B1257" s="213"/>
      <c r="C1257" s="214"/>
      <c r="D1257" s="88"/>
      <c r="E1257" s="110"/>
      <c r="F1257" s="28"/>
      <c r="G1257" s="28"/>
      <c r="H1257" s="22" t="str">
        <f>IF(G1257="","",ROUNDDOWN('Lesné celky'!$C$2*G1257,2))</f>
        <v/>
      </c>
      <c r="I1257" s="28"/>
      <c r="J1257" s="28"/>
      <c r="K1257" s="28"/>
      <c r="L1257" s="28"/>
      <c r="M1257" s="24">
        <f t="shared" si="77"/>
        <v>0</v>
      </c>
      <c r="N1257" s="112" t="str">
        <f t="shared" si="78"/>
        <v/>
      </c>
      <c r="O1257" s="31"/>
      <c r="P1257" s="33" t="str">
        <f t="shared" si="79"/>
        <v/>
      </c>
      <c r="R1257" s="174" t="str">
        <f t="shared" si="80"/>
        <v/>
      </c>
    </row>
    <row r="1258" spans="1:18" ht="24.75" customHeight="1" x14ac:dyDescent="0.2">
      <c r="A1258" s="212"/>
      <c r="B1258" s="213"/>
      <c r="C1258" s="214"/>
      <c r="D1258" s="88"/>
      <c r="E1258" s="110"/>
      <c r="F1258" s="28"/>
      <c r="G1258" s="28"/>
      <c r="H1258" s="22" t="str">
        <f>IF(G1258="","",ROUNDDOWN('Lesné celky'!$C$2*G1258,2))</f>
        <v/>
      </c>
      <c r="I1258" s="28"/>
      <c r="J1258" s="28"/>
      <c r="K1258" s="28"/>
      <c r="L1258" s="28"/>
      <c r="M1258" s="24">
        <f t="shared" si="77"/>
        <v>0</v>
      </c>
      <c r="N1258" s="112" t="str">
        <f t="shared" si="78"/>
        <v/>
      </c>
      <c r="O1258" s="31"/>
      <c r="P1258" s="33" t="str">
        <f t="shared" si="79"/>
        <v/>
      </c>
      <c r="R1258" s="174" t="str">
        <f t="shared" si="80"/>
        <v/>
      </c>
    </row>
    <row r="1259" spans="1:18" ht="24.75" customHeight="1" x14ac:dyDescent="0.2">
      <c r="A1259" s="212"/>
      <c r="B1259" s="213"/>
      <c r="C1259" s="214"/>
      <c r="D1259" s="88"/>
      <c r="E1259" s="110"/>
      <c r="F1259" s="28"/>
      <c r="G1259" s="28"/>
      <c r="H1259" s="22" t="str">
        <f>IF(G1259="","",ROUNDDOWN('Lesné celky'!$C$2*G1259,2))</f>
        <v/>
      </c>
      <c r="I1259" s="28"/>
      <c r="J1259" s="28"/>
      <c r="K1259" s="28"/>
      <c r="L1259" s="28"/>
      <c r="M1259" s="24">
        <f t="shared" si="77"/>
        <v>0</v>
      </c>
      <c r="N1259" s="112" t="str">
        <f t="shared" si="78"/>
        <v/>
      </c>
      <c r="O1259" s="31"/>
      <c r="P1259" s="33" t="str">
        <f t="shared" si="79"/>
        <v/>
      </c>
      <c r="R1259" s="174" t="str">
        <f t="shared" si="80"/>
        <v/>
      </c>
    </row>
    <row r="1260" spans="1:18" ht="24.75" customHeight="1" x14ac:dyDescent="0.2">
      <c r="A1260" s="212"/>
      <c r="B1260" s="213"/>
      <c r="C1260" s="214"/>
      <c r="D1260" s="88"/>
      <c r="E1260" s="110"/>
      <c r="F1260" s="28"/>
      <c r="G1260" s="28"/>
      <c r="H1260" s="22" t="str">
        <f>IF(G1260="","",ROUNDDOWN('Lesné celky'!$C$2*G1260,2))</f>
        <v/>
      </c>
      <c r="I1260" s="28"/>
      <c r="J1260" s="28"/>
      <c r="K1260" s="28"/>
      <c r="L1260" s="28"/>
      <c r="M1260" s="24">
        <f t="shared" si="77"/>
        <v>0</v>
      </c>
      <c r="N1260" s="112" t="str">
        <f t="shared" si="78"/>
        <v/>
      </c>
      <c r="O1260" s="31"/>
      <c r="P1260" s="33" t="str">
        <f t="shared" si="79"/>
        <v/>
      </c>
      <c r="R1260" s="174" t="str">
        <f t="shared" si="80"/>
        <v/>
      </c>
    </row>
    <row r="1261" spans="1:18" ht="24.75" customHeight="1" x14ac:dyDescent="0.2">
      <c r="A1261" s="212"/>
      <c r="B1261" s="213"/>
      <c r="C1261" s="214"/>
      <c r="D1261" s="88"/>
      <c r="E1261" s="110"/>
      <c r="F1261" s="28"/>
      <c r="G1261" s="28"/>
      <c r="H1261" s="22" t="str">
        <f>IF(G1261="","",ROUNDDOWN('Lesné celky'!$C$2*G1261,2))</f>
        <v/>
      </c>
      <c r="I1261" s="28"/>
      <c r="J1261" s="28"/>
      <c r="K1261" s="28"/>
      <c r="L1261" s="28"/>
      <c r="M1261" s="24">
        <f t="shared" si="77"/>
        <v>0</v>
      </c>
      <c r="N1261" s="112" t="str">
        <f t="shared" si="78"/>
        <v/>
      </c>
      <c r="O1261" s="31"/>
      <c r="P1261" s="33" t="str">
        <f t="shared" si="79"/>
        <v/>
      </c>
      <c r="R1261" s="174" t="str">
        <f t="shared" si="80"/>
        <v/>
      </c>
    </row>
    <row r="1262" spans="1:18" ht="24.75" customHeight="1" x14ac:dyDescent="0.2">
      <c r="A1262" s="212"/>
      <c r="B1262" s="213"/>
      <c r="C1262" s="214"/>
      <c r="D1262" s="88"/>
      <c r="E1262" s="110"/>
      <c r="F1262" s="28"/>
      <c r="G1262" s="28"/>
      <c r="H1262" s="22" t="str">
        <f>IF(G1262="","",ROUNDDOWN('Lesné celky'!$C$2*G1262,2))</f>
        <v/>
      </c>
      <c r="I1262" s="28"/>
      <c r="J1262" s="28"/>
      <c r="K1262" s="28"/>
      <c r="L1262" s="28"/>
      <c r="M1262" s="24">
        <f t="shared" si="77"/>
        <v>0</v>
      </c>
      <c r="N1262" s="112" t="str">
        <f t="shared" si="78"/>
        <v/>
      </c>
      <c r="O1262" s="31"/>
      <c r="P1262" s="33" t="str">
        <f t="shared" si="79"/>
        <v/>
      </c>
      <c r="R1262" s="174" t="str">
        <f t="shared" si="80"/>
        <v/>
      </c>
    </row>
    <row r="1263" spans="1:18" ht="24.75" customHeight="1" x14ac:dyDescent="0.2">
      <c r="A1263" s="212"/>
      <c r="B1263" s="213"/>
      <c r="C1263" s="214"/>
      <c r="D1263" s="88"/>
      <c r="E1263" s="110"/>
      <c r="F1263" s="28"/>
      <c r="G1263" s="28"/>
      <c r="H1263" s="22" t="str">
        <f>IF(G1263="","",ROUNDDOWN('Lesné celky'!$C$2*G1263,2))</f>
        <v/>
      </c>
      <c r="I1263" s="28"/>
      <c r="J1263" s="28"/>
      <c r="K1263" s="28"/>
      <c r="L1263" s="28"/>
      <c r="M1263" s="24">
        <f t="shared" si="77"/>
        <v>0</v>
      </c>
      <c r="N1263" s="112" t="str">
        <f t="shared" si="78"/>
        <v/>
      </c>
      <c r="O1263" s="31"/>
      <c r="P1263" s="33" t="str">
        <f t="shared" si="79"/>
        <v/>
      </c>
      <c r="R1263" s="174" t="str">
        <f t="shared" si="80"/>
        <v/>
      </c>
    </row>
    <row r="1264" spans="1:18" ht="24.75" customHeight="1" x14ac:dyDescent="0.2">
      <c r="A1264" s="212"/>
      <c r="B1264" s="213"/>
      <c r="C1264" s="214"/>
      <c r="D1264" s="88"/>
      <c r="E1264" s="110"/>
      <c r="F1264" s="28"/>
      <c r="G1264" s="28"/>
      <c r="H1264" s="22" t="str">
        <f>IF(G1264="","",ROUNDDOWN('Lesné celky'!$C$2*G1264,2))</f>
        <v/>
      </c>
      <c r="I1264" s="28"/>
      <c r="J1264" s="28"/>
      <c r="K1264" s="28"/>
      <c r="L1264" s="28"/>
      <c r="M1264" s="24">
        <f t="shared" si="77"/>
        <v>0</v>
      </c>
      <c r="N1264" s="112" t="str">
        <f t="shared" si="78"/>
        <v/>
      </c>
      <c r="O1264" s="31"/>
      <c r="P1264" s="33" t="str">
        <f t="shared" si="79"/>
        <v/>
      </c>
      <c r="R1264" s="174" t="str">
        <f t="shared" si="80"/>
        <v/>
      </c>
    </row>
    <row r="1265" spans="1:18" ht="24.75" customHeight="1" x14ac:dyDescent="0.2">
      <c r="A1265" s="212"/>
      <c r="B1265" s="213"/>
      <c r="C1265" s="214"/>
      <c r="D1265" s="88"/>
      <c r="E1265" s="110"/>
      <c r="F1265" s="28"/>
      <c r="G1265" s="28"/>
      <c r="H1265" s="22" t="str">
        <f>IF(G1265="","",ROUNDDOWN('Lesné celky'!$C$2*G1265,2))</f>
        <v/>
      </c>
      <c r="I1265" s="28"/>
      <c r="J1265" s="28"/>
      <c r="K1265" s="28"/>
      <c r="L1265" s="28"/>
      <c r="M1265" s="24">
        <f t="shared" si="77"/>
        <v>0</v>
      </c>
      <c r="N1265" s="112" t="str">
        <f t="shared" si="78"/>
        <v/>
      </c>
      <c r="O1265" s="31"/>
      <c r="P1265" s="33" t="str">
        <f t="shared" si="79"/>
        <v/>
      </c>
      <c r="R1265" s="174" t="str">
        <f t="shared" si="80"/>
        <v/>
      </c>
    </row>
    <row r="1266" spans="1:18" ht="24.75" customHeight="1" x14ac:dyDescent="0.2">
      <c r="A1266" s="212"/>
      <c r="B1266" s="213"/>
      <c r="C1266" s="214"/>
      <c r="D1266" s="88"/>
      <c r="E1266" s="110"/>
      <c r="F1266" s="28"/>
      <c r="G1266" s="28"/>
      <c r="H1266" s="22" t="str">
        <f>IF(G1266="","",ROUNDDOWN('Lesné celky'!$C$2*G1266,2))</f>
        <v/>
      </c>
      <c r="I1266" s="28"/>
      <c r="J1266" s="28"/>
      <c r="K1266" s="28"/>
      <c r="L1266" s="28"/>
      <c r="M1266" s="24">
        <f t="shared" si="77"/>
        <v>0</v>
      </c>
      <c r="N1266" s="112" t="str">
        <f t="shared" si="78"/>
        <v/>
      </c>
      <c r="O1266" s="31"/>
      <c r="P1266" s="33" t="str">
        <f t="shared" si="79"/>
        <v/>
      </c>
      <c r="R1266" s="174" t="str">
        <f t="shared" si="80"/>
        <v/>
      </c>
    </row>
    <row r="1267" spans="1:18" ht="24.75" customHeight="1" x14ac:dyDescent="0.2">
      <c r="A1267" s="212"/>
      <c r="B1267" s="213"/>
      <c r="C1267" s="214"/>
      <c r="D1267" s="88"/>
      <c r="E1267" s="110"/>
      <c r="F1267" s="28"/>
      <c r="G1267" s="28"/>
      <c r="H1267" s="22" t="str">
        <f>IF(G1267="","",ROUNDDOWN('Lesné celky'!$C$2*G1267,2))</f>
        <v/>
      </c>
      <c r="I1267" s="28"/>
      <c r="J1267" s="28"/>
      <c r="K1267" s="28"/>
      <c r="L1267" s="28"/>
      <c r="M1267" s="24">
        <f t="shared" si="77"/>
        <v>0</v>
      </c>
      <c r="N1267" s="112" t="str">
        <f t="shared" si="78"/>
        <v/>
      </c>
      <c r="O1267" s="31"/>
      <c r="P1267" s="33" t="str">
        <f t="shared" si="79"/>
        <v/>
      </c>
      <c r="R1267" s="174" t="str">
        <f t="shared" si="80"/>
        <v/>
      </c>
    </row>
    <row r="1268" spans="1:18" ht="24.75" customHeight="1" x14ac:dyDescent="0.2">
      <c r="A1268" s="212"/>
      <c r="B1268" s="213"/>
      <c r="C1268" s="214"/>
      <c r="D1268" s="88"/>
      <c r="E1268" s="110"/>
      <c r="F1268" s="28"/>
      <c r="G1268" s="28"/>
      <c r="H1268" s="22" t="str">
        <f>IF(G1268="","",ROUNDDOWN('Lesné celky'!$C$2*G1268,2))</f>
        <v/>
      </c>
      <c r="I1268" s="28"/>
      <c r="J1268" s="28"/>
      <c r="K1268" s="28"/>
      <c r="L1268" s="28"/>
      <c r="M1268" s="24">
        <f t="shared" si="77"/>
        <v>0</v>
      </c>
      <c r="N1268" s="112" t="str">
        <f t="shared" si="78"/>
        <v/>
      </c>
      <c r="O1268" s="31"/>
      <c r="P1268" s="33" t="str">
        <f t="shared" si="79"/>
        <v/>
      </c>
      <c r="R1268" s="174" t="str">
        <f t="shared" si="80"/>
        <v/>
      </c>
    </row>
    <row r="1269" spans="1:18" ht="24.75" customHeight="1" x14ac:dyDescent="0.2">
      <c r="A1269" s="212"/>
      <c r="B1269" s="213"/>
      <c r="C1269" s="214"/>
      <c r="D1269" s="88"/>
      <c r="E1269" s="110"/>
      <c r="F1269" s="28"/>
      <c r="G1269" s="28"/>
      <c r="H1269" s="22" t="str">
        <f>IF(G1269="","",ROUNDDOWN('Lesné celky'!$C$2*G1269,2))</f>
        <v/>
      </c>
      <c r="I1269" s="28"/>
      <c r="J1269" s="28"/>
      <c r="K1269" s="28"/>
      <c r="L1269" s="28"/>
      <c r="M1269" s="24">
        <f t="shared" si="77"/>
        <v>0</v>
      </c>
      <c r="N1269" s="112" t="str">
        <f t="shared" si="78"/>
        <v/>
      </c>
      <c r="O1269" s="31"/>
      <c r="P1269" s="33" t="str">
        <f t="shared" si="79"/>
        <v/>
      </c>
      <c r="R1269" s="174" t="str">
        <f t="shared" si="80"/>
        <v/>
      </c>
    </row>
    <row r="1270" spans="1:18" ht="24.75" customHeight="1" x14ac:dyDescent="0.2">
      <c r="A1270" s="212"/>
      <c r="B1270" s="213"/>
      <c r="C1270" s="214"/>
      <c r="D1270" s="88"/>
      <c r="E1270" s="110"/>
      <c r="F1270" s="28"/>
      <c r="G1270" s="28"/>
      <c r="H1270" s="22" t="str">
        <f>IF(G1270="","",ROUNDDOWN('Lesné celky'!$C$2*G1270,2))</f>
        <v/>
      </c>
      <c r="I1270" s="28"/>
      <c r="J1270" s="28"/>
      <c r="K1270" s="28"/>
      <c r="L1270" s="28"/>
      <c r="M1270" s="24">
        <f t="shared" si="77"/>
        <v>0</v>
      </c>
      <c r="N1270" s="112" t="str">
        <f t="shared" si="78"/>
        <v/>
      </c>
      <c r="O1270" s="31"/>
      <c r="P1270" s="33" t="str">
        <f t="shared" si="79"/>
        <v/>
      </c>
      <c r="R1270" s="174" t="str">
        <f t="shared" si="80"/>
        <v/>
      </c>
    </row>
    <row r="1271" spans="1:18" ht="24.75" customHeight="1" x14ac:dyDescent="0.2">
      <c r="A1271" s="212"/>
      <c r="B1271" s="213"/>
      <c r="C1271" s="214"/>
      <c r="D1271" s="88"/>
      <c r="E1271" s="110"/>
      <c r="F1271" s="28"/>
      <c r="G1271" s="28"/>
      <c r="H1271" s="22" t="str">
        <f>IF(G1271="","",ROUNDDOWN('Lesné celky'!$C$2*G1271,2))</f>
        <v/>
      </c>
      <c r="I1271" s="28"/>
      <c r="J1271" s="28"/>
      <c r="K1271" s="28"/>
      <c r="L1271" s="28"/>
      <c r="M1271" s="24">
        <f t="shared" si="77"/>
        <v>0</v>
      </c>
      <c r="N1271" s="112" t="str">
        <f t="shared" si="78"/>
        <v/>
      </c>
      <c r="O1271" s="31"/>
      <c r="P1271" s="33" t="str">
        <f t="shared" si="79"/>
        <v/>
      </c>
      <c r="R1271" s="174" t="str">
        <f t="shared" si="80"/>
        <v/>
      </c>
    </row>
    <row r="1272" spans="1:18" ht="24.75" customHeight="1" x14ac:dyDescent="0.2">
      <c r="A1272" s="212"/>
      <c r="B1272" s="213"/>
      <c r="C1272" s="214"/>
      <c r="D1272" s="88"/>
      <c r="E1272" s="110"/>
      <c r="F1272" s="28"/>
      <c r="G1272" s="28"/>
      <c r="H1272" s="22" t="str">
        <f>IF(G1272="","",ROUNDDOWN('Lesné celky'!$C$2*G1272,2))</f>
        <v/>
      </c>
      <c r="I1272" s="28"/>
      <c r="J1272" s="28"/>
      <c r="K1272" s="28"/>
      <c r="L1272" s="28"/>
      <c r="M1272" s="24">
        <f t="shared" si="77"/>
        <v>0</v>
      </c>
      <c r="N1272" s="112" t="str">
        <f t="shared" si="78"/>
        <v/>
      </c>
      <c r="O1272" s="31"/>
      <c r="P1272" s="33" t="str">
        <f t="shared" si="79"/>
        <v/>
      </c>
      <c r="R1272" s="174" t="str">
        <f t="shared" si="80"/>
        <v/>
      </c>
    </row>
    <row r="1273" spans="1:18" ht="24.75" customHeight="1" x14ac:dyDescent="0.2">
      <c r="A1273" s="212"/>
      <c r="B1273" s="213"/>
      <c r="C1273" s="214"/>
      <c r="D1273" s="88"/>
      <c r="E1273" s="110"/>
      <c r="F1273" s="28"/>
      <c r="G1273" s="28"/>
      <c r="H1273" s="22" t="str">
        <f>IF(G1273="","",ROUNDDOWN('Lesné celky'!$C$2*G1273,2))</f>
        <v/>
      </c>
      <c r="I1273" s="28"/>
      <c r="J1273" s="28"/>
      <c r="K1273" s="28"/>
      <c r="L1273" s="28"/>
      <c r="M1273" s="24">
        <f t="shared" si="77"/>
        <v>0</v>
      </c>
      <c r="N1273" s="112" t="str">
        <f t="shared" si="78"/>
        <v/>
      </c>
      <c r="O1273" s="31"/>
      <c r="P1273" s="33" t="str">
        <f t="shared" si="79"/>
        <v/>
      </c>
      <c r="R1273" s="174" t="str">
        <f t="shared" si="80"/>
        <v/>
      </c>
    </row>
    <row r="1274" spans="1:18" ht="24.75" customHeight="1" x14ac:dyDescent="0.2">
      <c r="A1274" s="212"/>
      <c r="B1274" s="213"/>
      <c r="C1274" s="214"/>
      <c r="D1274" s="88"/>
      <c r="E1274" s="110"/>
      <c r="F1274" s="28"/>
      <c r="G1274" s="28"/>
      <c r="H1274" s="22" t="str">
        <f>IF(G1274="","",ROUNDDOWN('Lesné celky'!$C$2*G1274,2))</f>
        <v/>
      </c>
      <c r="I1274" s="28"/>
      <c r="J1274" s="28"/>
      <c r="K1274" s="28"/>
      <c r="L1274" s="28"/>
      <c r="M1274" s="24">
        <f t="shared" si="77"/>
        <v>0</v>
      </c>
      <c r="N1274" s="112" t="str">
        <f t="shared" si="78"/>
        <v/>
      </c>
      <c r="O1274" s="31"/>
      <c r="P1274" s="33" t="str">
        <f t="shared" si="79"/>
        <v/>
      </c>
      <c r="R1274" s="174" t="str">
        <f t="shared" si="80"/>
        <v/>
      </c>
    </row>
    <row r="1275" spans="1:18" ht="24.75" customHeight="1" x14ac:dyDescent="0.2">
      <c r="A1275" s="212"/>
      <c r="B1275" s="213"/>
      <c r="C1275" s="214"/>
      <c r="D1275" s="88"/>
      <c r="E1275" s="110"/>
      <c r="F1275" s="28"/>
      <c r="G1275" s="28"/>
      <c r="H1275" s="22" t="str">
        <f>IF(G1275="","",ROUNDDOWN('Lesné celky'!$C$2*G1275,2))</f>
        <v/>
      </c>
      <c r="I1275" s="28"/>
      <c r="J1275" s="28"/>
      <c r="K1275" s="28"/>
      <c r="L1275" s="28"/>
      <c r="M1275" s="24">
        <f t="shared" si="77"/>
        <v>0</v>
      </c>
      <c r="N1275" s="112" t="str">
        <f t="shared" si="78"/>
        <v/>
      </c>
      <c r="O1275" s="31"/>
      <c r="P1275" s="33" t="str">
        <f t="shared" si="79"/>
        <v/>
      </c>
      <c r="R1275" s="174" t="str">
        <f t="shared" si="80"/>
        <v/>
      </c>
    </row>
    <row r="1276" spans="1:18" ht="24.75" customHeight="1" x14ac:dyDescent="0.2">
      <c r="A1276" s="212"/>
      <c r="B1276" s="213"/>
      <c r="C1276" s="214"/>
      <c r="D1276" s="88"/>
      <c r="E1276" s="110"/>
      <c r="F1276" s="28"/>
      <c r="G1276" s="28"/>
      <c r="H1276" s="22" t="str">
        <f>IF(G1276="","",ROUNDDOWN('Lesné celky'!$C$2*G1276,2))</f>
        <v/>
      </c>
      <c r="I1276" s="28"/>
      <c r="J1276" s="28"/>
      <c r="K1276" s="28"/>
      <c r="L1276" s="28"/>
      <c r="M1276" s="24">
        <f t="shared" si="77"/>
        <v>0</v>
      </c>
      <c r="N1276" s="112" t="str">
        <f t="shared" si="78"/>
        <v/>
      </c>
      <c r="O1276" s="31"/>
      <c r="P1276" s="33" t="str">
        <f t="shared" si="79"/>
        <v/>
      </c>
      <c r="R1276" s="174" t="str">
        <f t="shared" si="80"/>
        <v/>
      </c>
    </row>
    <row r="1277" spans="1:18" ht="24.75" customHeight="1" x14ac:dyDescent="0.2">
      <c r="A1277" s="212"/>
      <c r="B1277" s="213"/>
      <c r="C1277" s="214"/>
      <c r="D1277" s="88"/>
      <c r="E1277" s="110"/>
      <c r="F1277" s="28"/>
      <c r="G1277" s="28"/>
      <c r="H1277" s="22" t="str">
        <f>IF(G1277="","",ROUNDDOWN('Lesné celky'!$C$2*G1277,2))</f>
        <v/>
      </c>
      <c r="I1277" s="28"/>
      <c r="J1277" s="28"/>
      <c r="K1277" s="28"/>
      <c r="L1277" s="28"/>
      <c r="M1277" s="24">
        <f t="shared" si="77"/>
        <v>0</v>
      </c>
      <c r="N1277" s="112" t="str">
        <f t="shared" si="78"/>
        <v/>
      </c>
      <c r="O1277" s="31"/>
      <c r="P1277" s="33" t="str">
        <f t="shared" si="79"/>
        <v/>
      </c>
      <c r="R1277" s="174" t="str">
        <f t="shared" si="80"/>
        <v/>
      </c>
    </row>
    <row r="1278" spans="1:18" ht="24.75" customHeight="1" x14ac:dyDescent="0.2">
      <c r="A1278" s="212"/>
      <c r="B1278" s="213"/>
      <c r="C1278" s="214"/>
      <c r="D1278" s="88"/>
      <c r="E1278" s="110"/>
      <c r="F1278" s="28"/>
      <c r="G1278" s="28"/>
      <c r="H1278" s="22" t="str">
        <f>IF(G1278="","",ROUNDDOWN('Lesné celky'!$C$2*G1278,2))</f>
        <v/>
      </c>
      <c r="I1278" s="28"/>
      <c r="J1278" s="28"/>
      <c r="K1278" s="28"/>
      <c r="L1278" s="28"/>
      <c r="M1278" s="24">
        <f t="shared" si="77"/>
        <v>0</v>
      </c>
      <c r="N1278" s="112" t="str">
        <f t="shared" si="78"/>
        <v/>
      </c>
      <c r="O1278" s="31"/>
      <c r="P1278" s="33" t="str">
        <f t="shared" si="79"/>
        <v/>
      </c>
      <c r="R1278" s="174" t="str">
        <f t="shared" si="80"/>
        <v/>
      </c>
    </row>
    <row r="1279" spans="1:18" ht="24.75" customHeight="1" x14ac:dyDescent="0.2">
      <c r="A1279" s="212"/>
      <c r="B1279" s="213"/>
      <c r="C1279" s="214"/>
      <c r="D1279" s="88"/>
      <c r="E1279" s="110"/>
      <c r="F1279" s="28"/>
      <c r="G1279" s="28"/>
      <c r="H1279" s="22" t="str">
        <f>IF(G1279="","",ROUNDDOWN('Lesné celky'!$C$2*G1279,2))</f>
        <v/>
      </c>
      <c r="I1279" s="28"/>
      <c r="J1279" s="28"/>
      <c r="K1279" s="28"/>
      <c r="L1279" s="28"/>
      <c r="M1279" s="24">
        <f t="shared" si="77"/>
        <v>0</v>
      </c>
      <c r="N1279" s="112" t="str">
        <f t="shared" si="78"/>
        <v/>
      </c>
      <c r="O1279" s="31"/>
      <c r="P1279" s="33" t="str">
        <f t="shared" si="79"/>
        <v/>
      </c>
      <c r="R1279" s="174" t="str">
        <f t="shared" si="80"/>
        <v/>
      </c>
    </row>
    <row r="1280" spans="1:18" ht="24.75" customHeight="1" x14ac:dyDescent="0.2">
      <c r="A1280" s="212"/>
      <c r="B1280" s="213"/>
      <c r="C1280" s="214"/>
      <c r="D1280" s="88"/>
      <c r="E1280" s="110"/>
      <c r="F1280" s="28"/>
      <c r="G1280" s="28"/>
      <c r="H1280" s="22" t="str">
        <f>IF(G1280="","",ROUNDDOWN('Lesné celky'!$C$2*G1280,2))</f>
        <v/>
      </c>
      <c r="I1280" s="28"/>
      <c r="J1280" s="28"/>
      <c r="K1280" s="28"/>
      <c r="L1280" s="28"/>
      <c r="M1280" s="24">
        <f t="shared" si="77"/>
        <v>0</v>
      </c>
      <c r="N1280" s="112" t="str">
        <f t="shared" si="78"/>
        <v/>
      </c>
      <c r="O1280" s="31"/>
      <c r="P1280" s="33" t="str">
        <f t="shared" si="79"/>
        <v/>
      </c>
      <c r="R1280" s="174" t="str">
        <f t="shared" si="80"/>
        <v/>
      </c>
    </row>
    <row r="1281" spans="1:18" ht="24.75" customHeight="1" x14ac:dyDescent="0.2">
      <c r="A1281" s="212"/>
      <c r="B1281" s="213"/>
      <c r="C1281" s="214"/>
      <c r="D1281" s="88"/>
      <c r="E1281" s="110"/>
      <c r="F1281" s="28"/>
      <c r="G1281" s="28"/>
      <c r="H1281" s="22" t="str">
        <f>IF(G1281="","",ROUNDDOWN('Lesné celky'!$C$2*G1281,2))</f>
        <v/>
      </c>
      <c r="I1281" s="28"/>
      <c r="J1281" s="28"/>
      <c r="K1281" s="28"/>
      <c r="L1281" s="28"/>
      <c r="M1281" s="24">
        <f t="shared" si="77"/>
        <v>0</v>
      </c>
      <c r="N1281" s="112" t="str">
        <f t="shared" si="78"/>
        <v/>
      </c>
      <c r="O1281" s="31"/>
      <c r="P1281" s="33" t="str">
        <f t="shared" si="79"/>
        <v/>
      </c>
      <c r="R1281" s="174" t="str">
        <f t="shared" si="80"/>
        <v/>
      </c>
    </row>
    <row r="1282" spans="1:18" ht="24.75" customHeight="1" x14ac:dyDescent="0.2">
      <c r="A1282" s="212"/>
      <c r="B1282" s="213"/>
      <c r="C1282" s="214"/>
      <c r="D1282" s="88"/>
      <c r="E1282" s="110"/>
      <c r="F1282" s="28"/>
      <c r="G1282" s="28"/>
      <c r="H1282" s="22" t="str">
        <f>IF(G1282="","",ROUNDDOWN('Lesné celky'!$C$2*G1282,2))</f>
        <v/>
      </c>
      <c r="I1282" s="28"/>
      <c r="J1282" s="28"/>
      <c r="K1282" s="28"/>
      <c r="L1282" s="28"/>
      <c r="M1282" s="24">
        <f t="shared" ref="M1282:M1345" si="81">SUM(I1282:L1282)</f>
        <v>0</v>
      </c>
      <c r="N1282" s="112" t="str">
        <f t="shared" ref="N1282:N1345" si="82">IF(ROUNDDOWN(F1282*G1282,2)-ROUNDDOWN(SUM(I1282:L1282),2)=0,"","zlý súčet")</f>
        <v/>
      </c>
      <c r="O1282" s="31"/>
      <c r="P1282" s="33" t="str">
        <f t="shared" si="79"/>
        <v/>
      </c>
      <c r="R1282" s="174" t="str">
        <f t="shared" si="80"/>
        <v/>
      </c>
    </row>
    <row r="1283" spans="1:18" ht="24.75" customHeight="1" x14ac:dyDescent="0.2">
      <c r="A1283" s="212"/>
      <c r="B1283" s="213"/>
      <c r="C1283" s="214"/>
      <c r="D1283" s="88"/>
      <c r="E1283" s="110"/>
      <c r="F1283" s="28"/>
      <c r="G1283" s="28"/>
      <c r="H1283" s="22" t="str">
        <f>IF(G1283="","",ROUNDDOWN('Lesné celky'!$C$2*G1283,2))</f>
        <v/>
      </c>
      <c r="I1283" s="28"/>
      <c r="J1283" s="28"/>
      <c r="K1283" s="28"/>
      <c r="L1283" s="28"/>
      <c r="M1283" s="24">
        <f t="shared" si="81"/>
        <v>0</v>
      </c>
      <c r="N1283" s="112" t="str">
        <f t="shared" si="82"/>
        <v/>
      </c>
      <c r="O1283" s="31"/>
      <c r="P1283" s="33" t="str">
        <f t="shared" si="79"/>
        <v/>
      </c>
      <c r="R1283" s="174" t="str">
        <f t="shared" si="80"/>
        <v/>
      </c>
    </row>
    <row r="1284" spans="1:18" ht="24.75" customHeight="1" x14ac:dyDescent="0.2">
      <c r="A1284" s="212"/>
      <c r="B1284" s="213"/>
      <c r="C1284" s="214"/>
      <c r="D1284" s="88"/>
      <c r="E1284" s="110"/>
      <c r="F1284" s="28"/>
      <c r="G1284" s="28"/>
      <c r="H1284" s="22" t="str">
        <f>IF(G1284="","",ROUNDDOWN('Lesné celky'!$C$2*G1284,2))</f>
        <v/>
      </c>
      <c r="I1284" s="28"/>
      <c r="J1284" s="28"/>
      <c r="K1284" s="28"/>
      <c r="L1284" s="28"/>
      <c r="M1284" s="24">
        <f t="shared" si="81"/>
        <v>0</v>
      </c>
      <c r="N1284" s="112" t="str">
        <f t="shared" si="82"/>
        <v/>
      </c>
      <c r="O1284" s="31"/>
      <c r="P1284" s="33" t="str">
        <f t="shared" si="79"/>
        <v/>
      </c>
      <c r="R1284" s="174" t="str">
        <f t="shared" si="80"/>
        <v/>
      </c>
    </row>
    <row r="1285" spans="1:18" ht="24.75" customHeight="1" x14ac:dyDescent="0.2">
      <c r="A1285" s="212"/>
      <c r="B1285" s="213"/>
      <c r="C1285" s="214"/>
      <c r="D1285" s="88"/>
      <c r="E1285" s="110"/>
      <c r="F1285" s="28"/>
      <c r="G1285" s="28"/>
      <c r="H1285" s="22" t="str">
        <f>IF(G1285="","",ROUNDDOWN('Lesné celky'!$C$2*G1285,2))</f>
        <v/>
      </c>
      <c r="I1285" s="28"/>
      <c r="J1285" s="28"/>
      <c r="K1285" s="28"/>
      <c r="L1285" s="28"/>
      <c r="M1285" s="24">
        <f t="shared" si="81"/>
        <v>0</v>
      </c>
      <c r="N1285" s="112" t="str">
        <f t="shared" si="82"/>
        <v/>
      </c>
      <c r="O1285" s="31"/>
      <c r="P1285" s="33" t="str">
        <f t="shared" si="79"/>
        <v/>
      </c>
      <c r="R1285" s="174" t="str">
        <f t="shared" si="80"/>
        <v/>
      </c>
    </row>
    <row r="1286" spans="1:18" ht="24.75" customHeight="1" x14ac:dyDescent="0.2">
      <c r="A1286" s="212"/>
      <c r="B1286" s="213"/>
      <c r="C1286" s="214"/>
      <c r="D1286" s="88"/>
      <c r="E1286" s="110"/>
      <c r="F1286" s="28"/>
      <c r="G1286" s="28"/>
      <c r="H1286" s="22" t="str">
        <f>IF(G1286="","",ROUNDDOWN('Lesné celky'!$C$2*G1286,2))</f>
        <v/>
      </c>
      <c r="I1286" s="28"/>
      <c r="J1286" s="28"/>
      <c r="K1286" s="28"/>
      <c r="L1286" s="28"/>
      <c r="M1286" s="24">
        <f t="shared" si="81"/>
        <v>0</v>
      </c>
      <c r="N1286" s="112" t="str">
        <f t="shared" si="82"/>
        <v/>
      </c>
      <c r="O1286" s="31"/>
      <c r="P1286" s="33" t="str">
        <f t="shared" si="79"/>
        <v/>
      </c>
      <c r="R1286" s="174" t="str">
        <f t="shared" si="80"/>
        <v/>
      </c>
    </row>
    <row r="1287" spans="1:18" ht="24.75" customHeight="1" x14ac:dyDescent="0.2">
      <c r="A1287" s="212"/>
      <c r="B1287" s="213"/>
      <c r="C1287" s="214"/>
      <c r="D1287" s="88"/>
      <c r="E1287" s="110"/>
      <c r="F1287" s="28"/>
      <c r="G1287" s="28"/>
      <c r="H1287" s="22" t="str">
        <f>IF(G1287="","",ROUNDDOWN('Lesné celky'!$C$2*G1287,2))</f>
        <v/>
      </c>
      <c r="I1287" s="28"/>
      <c r="J1287" s="28"/>
      <c r="K1287" s="28"/>
      <c r="L1287" s="28"/>
      <c r="M1287" s="24">
        <f t="shared" si="81"/>
        <v>0</v>
      </c>
      <c r="N1287" s="112" t="str">
        <f t="shared" si="82"/>
        <v/>
      </c>
      <c r="O1287" s="31"/>
      <c r="P1287" s="33" t="str">
        <f t="shared" si="79"/>
        <v/>
      </c>
      <c r="R1287" s="174" t="str">
        <f t="shared" si="80"/>
        <v/>
      </c>
    </row>
    <row r="1288" spans="1:18" ht="24.75" customHeight="1" x14ac:dyDescent="0.2">
      <c r="A1288" s="212"/>
      <c r="B1288" s="213"/>
      <c r="C1288" s="214"/>
      <c r="D1288" s="88"/>
      <c r="E1288" s="110"/>
      <c r="F1288" s="28"/>
      <c r="G1288" s="28"/>
      <c r="H1288" s="22" t="str">
        <f>IF(G1288="","",ROUNDDOWN('Lesné celky'!$C$2*G1288,2))</f>
        <v/>
      </c>
      <c r="I1288" s="28"/>
      <c r="J1288" s="28"/>
      <c r="K1288" s="28"/>
      <c r="L1288" s="28"/>
      <c r="M1288" s="24">
        <f t="shared" si="81"/>
        <v>0</v>
      </c>
      <c r="N1288" s="112" t="str">
        <f t="shared" si="82"/>
        <v/>
      </c>
      <c r="O1288" s="31"/>
      <c r="P1288" s="33" t="str">
        <f t="shared" si="79"/>
        <v/>
      </c>
      <c r="R1288" s="174" t="str">
        <f t="shared" si="80"/>
        <v/>
      </c>
    </row>
    <row r="1289" spans="1:18" ht="24.75" customHeight="1" x14ac:dyDescent="0.2">
      <c r="A1289" s="212"/>
      <c r="B1289" s="213"/>
      <c r="C1289" s="214"/>
      <c r="D1289" s="88"/>
      <c r="E1289" s="110"/>
      <c r="F1289" s="28"/>
      <c r="G1289" s="28"/>
      <c r="H1289" s="22" t="str">
        <f>IF(G1289="","",ROUNDDOWN('Lesné celky'!$C$2*G1289,2))</f>
        <v/>
      </c>
      <c r="I1289" s="28"/>
      <c r="J1289" s="28"/>
      <c r="K1289" s="28"/>
      <c r="L1289" s="28"/>
      <c r="M1289" s="24">
        <f t="shared" si="81"/>
        <v>0</v>
      </c>
      <c r="N1289" s="112" t="str">
        <f t="shared" si="82"/>
        <v/>
      </c>
      <c r="O1289" s="31"/>
      <c r="P1289" s="33" t="str">
        <f t="shared" si="79"/>
        <v/>
      </c>
      <c r="R1289" s="174" t="str">
        <f t="shared" si="80"/>
        <v/>
      </c>
    </row>
    <row r="1290" spans="1:18" ht="24.75" customHeight="1" x14ac:dyDescent="0.2">
      <c r="A1290" s="212"/>
      <c r="B1290" s="213"/>
      <c r="C1290" s="214"/>
      <c r="D1290" s="88"/>
      <c r="E1290" s="110"/>
      <c r="F1290" s="28"/>
      <c r="G1290" s="28"/>
      <c r="H1290" s="22" t="str">
        <f>IF(G1290="","",ROUNDDOWN('Lesné celky'!$C$2*G1290,2))</f>
        <v/>
      </c>
      <c r="I1290" s="28"/>
      <c r="J1290" s="28"/>
      <c r="K1290" s="28"/>
      <c r="L1290" s="28"/>
      <c r="M1290" s="24">
        <f t="shared" si="81"/>
        <v>0</v>
      </c>
      <c r="N1290" s="112" t="str">
        <f t="shared" si="82"/>
        <v/>
      </c>
      <c r="O1290" s="31"/>
      <c r="P1290" s="33" t="str">
        <f t="shared" si="79"/>
        <v/>
      </c>
      <c r="R1290" s="174" t="str">
        <f t="shared" si="80"/>
        <v/>
      </c>
    </row>
    <row r="1291" spans="1:18" ht="24.75" customHeight="1" x14ac:dyDescent="0.2">
      <c r="A1291" s="212"/>
      <c r="B1291" s="213"/>
      <c r="C1291" s="214"/>
      <c r="D1291" s="88"/>
      <c r="E1291" s="110"/>
      <c r="F1291" s="28"/>
      <c r="G1291" s="28"/>
      <c r="H1291" s="22" t="str">
        <f>IF(G1291="","",ROUNDDOWN('Lesné celky'!$C$2*G1291,2))</f>
        <v/>
      </c>
      <c r="I1291" s="28"/>
      <c r="J1291" s="28"/>
      <c r="K1291" s="28"/>
      <c r="L1291" s="28"/>
      <c r="M1291" s="24">
        <f t="shared" si="81"/>
        <v>0</v>
      </c>
      <c r="N1291" s="112" t="str">
        <f t="shared" si="82"/>
        <v/>
      </c>
      <c r="O1291" s="31"/>
      <c r="P1291" s="33" t="str">
        <f t="shared" si="79"/>
        <v/>
      </c>
      <c r="R1291" s="174" t="str">
        <f t="shared" si="80"/>
        <v/>
      </c>
    </row>
    <row r="1292" spans="1:18" ht="24.75" customHeight="1" x14ac:dyDescent="0.2">
      <c r="A1292" s="212"/>
      <c r="B1292" s="213"/>
      <c r="C1292" s="214"/>
      <c r="D1292" s="88"/>
      <c r="E1292" s="110"/>
      <c r="F1292" s="28"/>
      <c r="G1292" s="28"/>
      <c r="H1292" s="22" t="str">
        <f>IF(G1292="","",ROUNDDOWN('Lesné celky'!$C$2*G1292,2))</f>
        <v/>
      </c>
      <c r="I1292" s="28"/>
      <c r="J1292" s="28"/>
      <c r="K1292" s="28"/>
      <c r="L1292" s="28"/>
      <c r="M1292" s="24">
        <f t="shared" si="81"/>
        <v>0</v>
      </c>
      <c r="N1292" s="112" t="str">
        <f t="shared" si="82"/>
        <v/>
      </c>
      <c r="O1292" s="31"/>
      <c r="P1292" s="33" t="str">
        <f t="shared" si="79"/>
        <v/>
      </c>
      <c r="R1292" s="174" t="str">
        <f t="shared" si="80"/>
        <v/>
      </c>
    </row>
    <row r="1293" spans="1:18" ht="24.75" customHeight="1" x14ac:dyDescent="0.2">
      <c r="A1293" s="212"/>
      <c r="B1293" s="213"/>
      <c r="C1293" s="214"/>
      <c r="D1293" s="88"/>
      <c r="E1293" s="110"/>
      <c r="F1293" s="28"/>
      <c r="G1293" s="28"/>
      <c r="H1293" s="22" t="str">
        <f>IF(G1293="","",ROUNDDOWN('Lesné celky'!$C$2*G1293,2))</f>
        <v/>
      </c>
      <c r="I1293" s="28"/>
      <c r="J1293" s="28"/>
      <c r="K1293" s="28"/>
      <c r="L1293" s="28"/>
      <c r="M1293" s="24">
        <f t="shared" si="81"/>
        <v>0</v>
      </c>
      <c r="N1293" s="112" t="str">
        <f t="shared" si="82"/>
        <v/>
      </c>
      <c r="O1293" s="31"/>
      <c r="P1293" s="33" t="str">
        <f t="shared" si="79"/>
        <v/>
      </c>
      <c r="R1293" s="174" t="str">
        <f t="shared" si="80"/>
        <v/>
      </c>
    </row>
    <row r="1294" spans="1:18" ht="24.75" customHeight="1" x14ac:dyDescent="0.2">
      <c r="A1294" s="212"/>
      <c r="B1294" s="213"/>
      <c r="C1294" s="214"/>
      <c r="D1294" s="88"/>
      <c r="E1294" s="110"/>
      <c r="F1294" s="28"/>
      <c r="G1294" s="28"/>
      <c r="H1294" s="22" t="str">
        <f>IF(G1294="","",ROUNDDOWN('Lesné celky'!$C$2*G1294,2))</f>
        <v/>
      </c>
      <c r="I1294" s="28"/>
      <c r="J1294" s="28"/>
      <c r="K1294" s="28"/>
      <c r="L1294" s="28"/>
      <c r="M1294" s="24">
        <f t="shared" si="81"/>
        <v>0</v>
      </c>
      <c r="N1294" s="112" t="str">
        <f t="shared" si="82"/>
        <v/>
      </c>
      <c r="O1294" s="31"/>
      <c r="P1294" s="33" t="str">
        <f t="shared" si="79"/>
        <v/>
      </c>
      <c r="R1294" s="174" t="str">
        <f t="shared" si="80"/>
        <v/>
      </c>
    </row>
    <row r="1295" spans="1:18" ht="24.75" customHeight="1" x14ac:dyDescent="0.2">
      <c r="A1295" s="212"/>
      <c r="B1295" s="213"/>
      <c r="C1295" s="214"/>
      <c r="D1295" s="88"/>
      <c r="E1295" s="110"/>
      <c r="F1295" s="28"/>
      <c r="G1295" s="28"/>
      <c r="H1295" s="22" t="str">
        <f>IF(G1295="","",ROUNDDOWN('Lesné celky'!$C$2*G1295,2))</f>
        <v/>
      </c>
      <c r="I1295" s="28"/>
      <c r="J1295" s="28"/>
      <c r="K1295" s="28"/>
      <c r="L1295" s="28"/>
      <c r="M1295" s="24">
        <f t="shared" si="81"/>
        <v>0</v>
      </c>
      <c r="N1295" s="112" t="str">
        <f t="shared" si="82"/>
        <v/>
      </c>
      <c r="O1295" s="31"/>
      <c r="P1295" s="33" t="str">
        <f t="shared" si="79"/>
        <v/>
      </c>
      <c r="R1295" s="174" t="str">
        <f t="shared" si="80"/>
        <v/>
      </c>
    </row>
    <row r="1296" spans="1:18" ht="24.75" customHeight="1" x14ac:dyDescent="0.2">
      <c r="A1296" s="212"/>
      <c r="B1296" s="213"/>
      <c r="C1296" s="214"/>
      <c r="D1296" s="88"/>
      <c r="E1296" s="110"/>
      <c r="F1296" s="28"/>
      <c r="G1296" s="28"/>
      <c r="H1296" s="22" t="str">
        <f>IF(G1296="","",ROUNDDOWN('Lesné celky'!$C$2*G1296,2))</f>
        <v/>
      </c>
      <c r="I1296" s="28"/>
      <c r="J1296" s="28"/>
      <c r="K1296" s="28"/>
      <c r="L1296" s="28"/>
      <c r="M1296" s="24">
        <f t="shared" si="81"/>
        <v>0</v>
      </c>
      <c r="N1296" s="112" t="str">
        <f t="shared" si="82"/>
        <v/>
      </c>
      <c r="O1296" s="31"/>
      <c r="P1296" s="33" t="str">
        <f t="shared" si="79"/>
        <v/>
      </c>
      <c r="R1296" s="174" t="str">
        <f t="shared" si="80"/>
        <v/>
      </c>
    </row>
    <row r="1297" spans="1:18" ht="24.75" customHeight="1" x14ac:dyDescent="0.2">
      <c r="A1297" s="212"/>
      <c r="B1297" s="213"/>
      <c r="C1297" s="214"/>
      <c r="D1297" s="88"/>
      <c r="E1297" s="110"/>
      <c r="F1297" s="28"/>
      <c r="G1297" s="28"/>
      <c r="H1297" s="22" t="str">
        <f>IF(G1297="","",ROUNDDOWN('Lesné celky'!$C$2*G1297,2))</f>
        <v/>
      </c>
      <c r="I1297" s="28"/>
      <c r="J1297" s="28"/>
      <c r="K1297" s="28"/>
      <c r="L1297" s="28"/>
      <c r="M1297" s="24">
        <f t="shared" si="81"/>
        <v>0</v>
      </c>
      <c r="N1297" s="112" t="str">
        <f t="shared" si="82"/>
        <v/>
      </c>
      <c r="O1297" s="31"/>
      <c r="P1297" s="33" t="str">
        <f t="shared" si="79"/>
        <v/>
      </c>
      <c r="R1297" s="174" t="str">
        <f t="shared" si="80"/>
        <v/>
      </c>
    </row>
    <row r="1298" spans="1:18" ht="24.75" customHeight="1" x14ac:dyDescent="0.2">
      <c r="A1298" s="212"/>
      <c r="B1298" s="213"/>
      <c r="C1298" s="214"/>
      <c r="D1298" s="88"/>
      <c r="E1298" s="110"/>
      <c r="F1298" s="28"/>
      <c r="G1298" s="28"/>
      <c r="H1298" s="22" t="str">
        <f>IF(G1298="","",ROUNDDOWN('Lesné celky'!$C$2*G1298,2))</f>
        <v/>
      </c>
      <c r="I1298" s="28"/>
      <c r="J1298" s="28"/>
      <c r="K1298" s="28"/>
      <c r="L1298" s="28"/>
      <c r="M1298" s="24">
        <f t="shared" si="81"/>
        <v>0</v>
      </c>
      <c r="N1298" s="112" t="str">
        <f t="shared" si="82"/>
        <v/>
      </c>
      <c r="O1298" s="31"/>
      <c r="P1298" s="33" t="str">
        <f t="shared" si="79"/>
        <v/>
      </c>
      <c r="R1298" s="174" t="str">
        <f t="shared" si="80"/>
        <v/>
      </c>
    </row>
    <row r="1299" spans="1:18" ht="24.75" customHeight="1" x14ac:dyDescent="0.2">
      <c r="A1299" s="212"/>
      <c r="B1299" s="213"/>
      <c r="C1299" s="214"/>
      <c r="D1299" s="88"/>
      <c r="E1299" s="110"/>
      <c r="F1299" s="28"/>
      <c r="G1299" s="28"/>
      <c r="H1299" s="22" t="str">
        <f>IF(G1299="","",ROUNDDOWN('Lesné celky'!$C$2*G1299,2))</f>
        <v/>
      </c>
      <c r="I1299" s="28"/>
      <c r="J1299" s="28"/>
      <c r="K1299" s="28"/>
      <c r="L1299" s="28"/>
      <c r="M1299" s="24">
        <f t="shared" si="81"/>
        <v>0</v>
      </c>
      <c r="N1299" s="112" t="str">
        <f t="shared" si="82"/>
        <v/>
      </c>
      <c r="O1299" s="31"/>
      <c r="P1299" s="33" t="str">
        <f t="shared" si="79"/>
        <v/>
      </c>
      <c r="R1299" s="174" t="str">
        <f t="shared" si="80"/>
        <v/>
      </c>
    </row>
    <row r="1300" spans="1:18" ht="24.75" customHeight="1" x14ac:dyDescent="0.2">
      <c r="A1300" s="212"/>
      <c r="B1300" s="213"/>
      <c r="C1300" s="214"/>
      <c r="D1300" s="88"/>
      <c r="E1300" s="110"/>
      <c r="F1300" s="28"/>
      <c r="G1300" s="28"/>
      <c r="H1300" s="22" t="str">
        <f>IF(G1300="","",ROUNDDOWN('Lesné celky'!$C$2*G1300,2))</f>
        <v/>
      </c>
      <c r="I1300" s="28"/>
      <c r="J1300" s="28"/>
      <c r="K1300" s="28"/>
      <c r="L1300" s="28"/>
      <c r="M1300" s="24">
        <f t="shared" si="81"/>
        <v>0</v>
      </c>
      <c r="N1300" s="112" t="str">
        <f t="shared" si="82"/>
        <v/>
      </c>
      <c r="O1300" s="31"/>
      <c r="P1300" s="33" t="str">
        <f t="shared" ref="P1300:P1363" si="83">IF(H1300="","",H1300-O1300)</f>
        <v/>
      </c>
      <c r="R1300" s="174" t="str">
        <f t="shared" ref="R1300:R1363" si="84">IF(AND(H1300&lt;&gt;"",OR(E1300="",D1300="",A1300="")),"nekorektne zadané údaje","")</f>
        <v/>
      </c>
    </row>
    <row r="1301" spans="1:18" ht="24.75" customHeight="1" x14ac:dyDescent="0.2">
      <c r="A1301" s="212"/>
      <c r="B1301" s="213"/>
      <c r="C1301" s="214"/>
      <c r="D1301" s="88"/>
      <c r="E1301" s="110"/>
      <c r="F1301" s="28"/>
      <c r="G1301" s="28"/>
      <c r="H1301" s="22" t="str">
        <f>IF(G1301="","",ROUNDDOWN('Lesné celky'!$C$2*G1301,2))</f>
        <v/>
      </c>
      <c r="I1301" s="28"/>
      <c r="J1301" s="28"/>
      <c r="K1301" s="28"/>
      <c r="L1301" s="28"/>
      <c r="M1301" s="24">
        <f t="shared" si="81"/>
        <v>0</v>
      </c>
      <c r="N1301" s="112" t="str">
        <f t="shared" si="82"/>
        <v/>
      </c>
      <c r="O1301" s="31"/>
      <c r="P1301" s="33" t="str">
        <f t="shared" si="83"/>
        <v/>
      </c>
      <c r="R1301" s="174" t="str">
        <f t="shared" si="84"/>
        <v/>
      </c>
    </row>
    <row r="1302" spans="1:18" ht="24.75" customHeight="1" x14ac:dyDescent="0.2">
      <c r="A1302" s="212"/>
      <c r="B1302" s="213"/>
      <c r="C1302" s="214"/>
      <c r="D1302" s="88"/>
      <c r="E1302" s="110"/>
      <c r="F1302" s="28"/>
      <c r="G1302" s="28"/>
      <c r="H1302" s="22" t="str">
        <f>IF(G1302="","",ROUNDDOWN('Lesné celky'!$C$2*G1302,2))</f>
        <v/>
      </c>
      <c r="I1302" s="28"/>
      <c r="J1302" s="28"/>
      <c r="K1302" s="28"/>
      <c r="L1302" s="28"/>
      <c r="M1302" s="24">
        <f t="shared" si="81"/>
        <v>0</v>
      </c>
      <c r="N1302" s="112" t="str">
        <f t="shared" si="82"/>
        <v/>
      </c>
      <c r="O1302" s="31"/>
      <c r="P1302" s="33" t="str">
        <f t="shared" si="83"/>
        <v/>
      </c>
      <c r="R1302" s="174" t="str">
        <f t="shared" si="84"/>
        <v/>
      </c>
    </row>
    <row r="1303" spans="1:18" ht="24.75" customHeight="1" x14ac:dyDescent="0.2">
      <c r="A1303" s="212"/>
      <c r="B1303" s="213"/>
      <c r="C1303" s="214"/>
      <c r="D1303" s="88"/>
      <c r="E1303" s="110"/>
      <c r="F1303" s="28"/>
      <c r="G1303" s="28"/>
      <c r="H1303" s="22" t="str">
        <f>IF(G1303="","",ROUNDDOWN('Lesné celky'!$C$2*G1303,2))</f>
        <v/>
      </c>
      <c r="I1303" s="28"/>
      <c r="J1303" s="28"/>
      <c r="K1303" s="28"/>
      <c r="L1303" s="28"/>
      <c r="M1303" s="24">
        <f t="shared" si="81"/>
        <v>0</v>
      </c>
      <c r="N1303" s="112" t="str">
        <f t="shared" si="82"/>
        <v/>
      </c>
      <c r="O1303" s="31"/>
      <c r="P1303" s="33" t="str">
        <f t="shared" si="83"/>
        <v/>
      </c>
      <c r="R1303" s="174" t="str">
        <f t="shared" si="84"/>
        <v/>
      </c>
    </row>
    <row r="1304" spans="1:18" ht="24.75" customHeight="1" x14ac:dyDescent="0.2">
      <c r="A1304" s="212"/>
      <c r="B1304" s="213"/>
      <c r="C1304" s="214"/>
      <c r="D1304" s="88"/>
      <c r="E1304" s="110"/>
      <c r="F1304" s="28"/>
      <c r="G1304" s="28"/>
      <c r="H1304" s="22" t="str">
        <f>IF(G1304="","",ROUNDDOWN('Lesné celky'!$C$2*G1304,2))</f>
        <v/>
      </c>
      <c r="I1304" s="28"/>
      <c r="J1304" s="28"/>
      <c r="K1304" s="28"/>
      <c r="L1304" s="28"/>
      <c r="M1304" s="24">
        <f t="shared" si="81"/>
        <v>0</v>
      </c>
      <c r="N1304" s="112" t="str">
        <f t="shared" si="82"/>
        <v/>
      </c>
      <c r="O1304" s="31"/>
      <c r="P1304" s="33" t="str">
        <f t="shared" si="83"/>
        <v/>
      </c>
      <c r="R1304" s="174" t="str">
        <f t="shared" si="84"/>
        <v/>
      </c>
    </row>
    <row r="1305" spans="1:18" ht="24.75" customHeight="1" x14ac:dyDescent="0.2">
      <c r="A1305" s="212"/>
      <c r="B1305" s="213"/>
      <c r="C1305" s="214"/>
      <c r="D1305" s="88"/>
      <c r="E1305" s="110"/>
      <c r="F1305" s="28"/>
      <c r="G1305" s="28"/>
      <c r="H1305" s="22" t="str">
        <f>IF(G1305="","",ROUNDDOWN('Lesné celky'!$C$2*G1305,2))</f>
        <v/>
      </c>
      <c r="I1305" s="28"/>
      <c r="J1305" s="28"/>
      <c r="K1305" s="28"/>
      <c r="L1305" s="28"/>
      <c r="M1305" s="24">
        <f t="shared" si="81"/>
        <v>0</v>
      </c>
      <c r="N1305" s="112" t="str">
        <f t="shared" si="82"/>
        <v/>
      </c>
      <c r="O1305" s="31"/>
      <c r="P1305" s="33" t="str">
        <f t="shared" si="83"/>
        <v/>
      </c>
      <c r="R1305" s="174" t="str">
        <f t="shared" si="84"/>
        <v/>
      </c>
    </row>
    <row r="1306" spans="1:18" ht="24.75" customHeight="1" x14ac:dyDescent="0.2">
      <c r="A1306" s="212"/>
      <c r="B1306" s="213"/>
      <c r="C1306" s="214"/>
      <c r="D1306" s="88"/>
      <c r="E1306" s="110"/>
      <c r="F1306" s="28"/>
      <c r="G1306" s="28"/>
      <c r="H1306" s="22" t="str">
        <f>IF(G1306="","",ROUNDDOWN('Lesné celky'!$C$2*G1306,2))</f>
        <v/>
      </c>
      <c r="I1306" s="28"/>
      <c r="J1306" s="28"/>
      <c r="K1306" s="28"/>
      <c r="L1306" s="28"/>
      <c r="M1306" s="24">
        <f t="shared" si="81"/>
        <v>0</v>
      </c>
      <c r="N1306" s="112" t="str">
        <f t="shared" si="82"/>
        <v/>
      </c>
      <c r="O1306" s="31"/>
      <c r="P1306" s="33" t="str">
        <f t="shared" si="83"/>
        <v/>
      </c>
      <c r="R1306" s="174" t="str">
        <f t="shared" si="84"/>
        <v/>
      </c>
    </row>
    <row r="1307" spans="1:18" ht="24.75" customHeight="1" x14ac:dyDescent="0.2">
      <c r="A1307" s="212"/>
      <c r="B1307" s="213"/>
      <c r="C1307" s="214"/>
      <c r="D1307" s="88"/>
      <c r="E1307" s="110"/>
      <c r="F1307" s="28"/>
      <c r="G1307" s="28"/>
      <c r="H1307" s="22" t="str">
        <f>IF(G1307="","",ROUNDDOWN('Lesné celky'!$C$2*G1307,2))</f>
        <v/>
      </c>
      <c r="I1307" s="28"/>
      <c r="J1307" s="28"/>
      <c r="K1307" s="28"/>
      <c r="L1307" s="28"/>
      <c r="M1307" s="24">
        <f t="shared" si="81"/>
        <v>0</v>
      </c>
      <c r="N1307" s="112" t="str">
        <f t="shared" si="82"/>
        <v/>
      </c>
      <c r="O1307" s="31"/>
      <c r="P1307" s="33" t="str">
        <f t="shared" si="83"/>
        <v/>
      </c>
      <c r="R1307" s="174" t="str">
        <f t="shared" si="84"/>
        <v/>
      </c>
    </row>
    <row r="1308" spans="1:18" ht="24.75" customHeight="1" x14ac:dyDescent="0.2">
      <c r="A1308" s="212"/>
      <c r="B1308" s="213"/>
      <c r="C1308" s="214"/>
      <c r="D1308" s="88"/>
      <c r="E1308" s="110"/>
      <c r="F1308" s="28"/>
      <c r="G1308" s="28"/>
      <c r="H1308" s="22" t="str">
        <f>IF(G1308="","",ROUNDDOWN('Lesné celky'!$C$2*G1308,2))</f>
        <v/>
      </c>
      <c r="I1308" s="28"/>
      <c r="J1308" s="28"/>
      <c r="K1308" s="28"/>
      <c r="L1308" s="28"/>
      <c r="M1308" s="24">
        <f t="shared" si="81"/>
        <v>0</v>
      </c>
      <c r="N1308" s="112" t="str">
        <f t="shared" si="82"/>
        <v/>
      </c>
      <c r="O1308" s="31"/>
      <c r="P1308" s="33" t="str">
        <f t="shared" si="83"/>
        <v/>
      </c>
      <c r="R1308" s="174" t="str">
        <f t="shared" si="84"/>
        <v/>
      </c>
    </row>
    <row r="1309" spans="1:18" ht="24.75" customHeight="1" x14ac:dyDescent="0.2">
      <c r="A1309" s="212"/>
      <c r="B1309" s="213"/>
      <c r="C1309" s="214"/>
      <c r="D1309" s="88"/>
      <c r="E1309" s="110"/>
      <c r="F1309" s="28"/>
      <c r="G1309" s="28"/>
      <c r="H1309" s="22" t="str">
        <f>IF(G1309="","",ROUNDDOWN('Lesné celky'!$C$2*G1309,2))</f>
        <v/>
      </c>
      <c r="I1309" s="28"/>
      <c r="J1309" s="28"/>
      <c r="K1309" s="28"/>
      <c r="L1309" s="28"/>
      <c r="M1309" s="24">
        <f t="shared" si="81"/>
        <v>0</v>
      </c>
      <c r="N1309" s="112" t="str">
        <f t="shared" si="82"/>
        <v/>
      </c>
      <c r="O1309" s="31"/>
      <c r="P1309" s="33" t="str">
        <f t="shared" si="83"/>
        <v/>
      </c>
      <c r="R1309" s="174" t="str">
        <f t="shared" si="84"/>
        <v/>
      </c>
    </row>
    <row r="1310" spans="1:18" ht="24.75" customHeight="1" x14ac:dyDescent="0.2">
      <c r="A1310" s="212"/>
      <c r="B1310" s="213"/>
      <c r="C1310" s="214"/>
      <c r="D1310" s="88"/>
      <c r="E1310" s="110"/>
      <c r="F1310" s="28"/>
      <c r="G1310" s="28"/>
      <c r="H1310" s="22" t="str">
        <f>IF(G1310="","",ROUNDDOWN('Lesné celky'!$C$2*G1310,2))</f>
        <v/>
      </c>
      <c r="I1310" s="28"/>
      <c r="J1310" s="28"/>
      <c r="K1310" s="28"/>
      <c r="L1310" s="28"/>
      <c r="M1310" s="24">
        <f t="shared" si="81"/>
        <v>0</v>
      </c>
      <c r="N1310" s="112" t="str">
        <f t="shared" si="82"/>
        <v/>
      </c>
      <c r="O1310" s="31"/>
      <c r="P1310" s="33" t="str">
        <f t="shared" si="83"/>
        <v/>
      </c>
      <c r="R1310" s="174" t="str">
        <f t="shared" si="84"/>
        <v/>
      </c>
    </row>
    <row r="1311" spans="1:18" ht="24.75" customHeight="1" x14ac:dyDescent="0.2">
      <c r="A1311" s="212"/>
      <c r="B1311" s="213"/>
      <c r="C1311" s="214"/>
      <c r="D1311" s="88"/>
      <c r="E1311" s="110"/>
      <c r="F1311" s="28"/>
      <c r="G1311" s="28"/>
      <c r="H1311" s="22" t="str">
        <f>IF(G1311="","",ROUNDDOWN('Lesné celky'!$C$2*G1311,2))</f>
        <v/>
      </c>
      <c r="I1311" s="28"/>
      <c r="J1311" s="28"/>
      <c r="K1311" s="28"/>
      <c r="L1311" s="28"/>
      <c r="M1311" s="24">
        <f t="shared" si="81"/>
        <v>0</v>
      </c>
      <c r="N1311" s="112" t="str">
        <f t="shared" si="82"/>
        <v/>
      </c>
      <c r="O1311" s="31"/>
      <c r="P1311" s="33" t="str">
        <f t="shared" si="83"/>
        <v/>
      </c>
      <c r="R1311" s="174" t="str">
        <f t="shared" si="84"/>
        <v/>
      </c>
    </row>
    <row r="1312" spans="1:18" ht="24.75" customHeight="1" x14ac:dyDescent="0.2">
      <c r="A1312" s="212"/>
      <c r="B1312" s="213"/>
      <c r="C1312" s="214"/>
      <c r="D1312" s="88"/>
      <c r="E1312" s="110"/>
      <c r="F1312" s="28"/>
      <c r="G1312" s="28"/>
      <c r="H1312" s="22" t="str">
        <f>IF(G1312="","",ROUNDDOWN('Lesné celky'!$C$2*G1312,2))</f>
        <v/>
      </c>
      <c r="I1312" s="28"/>
      <c r="J1312" s="28"/>
      <c r="K1312" s="28"/>
      <c r="L1312" s="28"/>
      <c r="M1312" s="24">
        <f t="shared" si="81"/>
        <v>0</v>
      </c>
      <c r="N1312" s="112" t="str">
        <f t="shared" si="82"/>
        <v/>
      </c>
      <c r="O1312" s="31"/>
      <c r="P1312" s="33" t="str">
        <f t="shared" si="83"/>
        <v/>
      </c>
      <c r="R1312" s="174" t="str">
        <f t="shared" si="84"/>
        <v/>
      </c>
    </row>
    <row r="1313" spans="1:18" ht="24.75" customHeight="1" x14ac:dyDescent="0.2">
      <c r="A1313" s="212"/>
      <c r="B1313" s="213"/>
      <c r="C1313" s="214"/>
      <c r="D1313" s="88"/>
      <c r="E1313" s="110"/>
      <c r="F1313" s="28"/>
      <c r="G1313" s="28"/>
      <c r="H1313" s="22" t="str">
        <f>IF(G1313="","",ROUNDDOWN('Lesné celky'!$C$2*G1313,2))</f>
        <v/>
      </c>
      <c r="I1313" s="28"/>
      <c r="J1313" s="28"/>
      <c r="K1313" s="28"/>
      <c r="L1313" s="28"/>
      <c r="M1313" s="24">
        <f t="shared" si="81"/>
        <v>0</v>
      </c>
      <c r="N1313" s="112" t="str">
        <f t="shared" si="82"/>
        <v/>
      </c>
      <c r="O1313" s="31"/>
      <c r="P1313" s="33" t="str">
        <f t="shared" si="83"/>
        <v/>
      </c>
      <c r="R1313" s="174" t="str">
        <f t="shared" si="84"/>
        <v/>
      </c>
    </row>
    <row r="1314" spans="1:18" ht="24.75" customHeight="1" x14ac:dyDescent="0.2">
      <c r="A1314" s="212"/>
      <c r="B1314" s="213"/>
      <c r="C1314" s="214"/>
      <c r="D1314" s="88"/>
      <c r="E1314" s="110"/>
      <c r="F1314" s="28"/>
      <c r="G1314" s="28"/>
      <c r="H1314" s="22" t="str">
        <f>IF(G1314="","",ROUNDDOWN('Lesné celky'!$C$2*G1314,2))</f>
        <v/>
      </c>
      <c r="I1314" s="28"/>
      <c r="J1314" s="28"/>
      <c r="K1314" s="28"/>
      <c r="L1314" s="28"/>
      <c r="M1314" s="24">
        <f t="shared" si="81"/>
        <v>0</v>
      </c>
      <c r="N1314" s="112" t="str">
        <f t="shared" si="82"/>
        <v/>
      </c>
      <c r="O1314" s="31"/>
      <c r="P1314" s="33" t="str">
        <f t="shared" si="83"/>
        <v/>
      </c>
      <c r="R1314" s="174" t="str">
        <f t="shared" si="84"/>
        <v/>
      </c>
    </row>
    <row r="1315" spans="1:18" ht="24.75" customHeight="1" x14ac:dyDescent="0.2">
      <c r="A1315" s="212"/>
      <c r="B1315" s="213"/>
      <c r="C1315" s="214"/>
      <c r="D1315" s="88"/>
      <c r="E1315" s="110"/>
      <c r="F1315" s="28"/>
      <c r="G1315" s="28"/>
      <c r="H1315" s="22" t="str">
        <f>IF(G1315="","",ROUNDDOWN('Lesné celky'!$C$2*G1315,2))</f>
        <v/>
      </c>
      <c r="I1315" s="28"/>
      <c r="J1315" s="28"/>
      <c r="K1315" s="28"/>
      <c r="L1315" s="28"/>
      <c r="M1315" s="24">
        <f t="shared" si="81"/>
        <v>0</v>
      </c>
      <c r="N1315" s="112" t="str">
        <f t="shared" si="82"/>
        <v/>
      </c>
      <c r="O1315" s="31"/>
      <c r="P1315" s="33" t="str">
        <f t="shared" si="83"/>
        <v/>
      </c>
      <c r="R1315" s="174" t="str">
        <f t="shared" si="84"/>
        <v/>
      </c>
    </row>
    <row r="1316" spans="1:18" ht="24.75" customHeight="1" x14ac:dyDescent="0.2">
      <c r="A1316" s="212"/>
      <c r="B1316" s="213"/>
      <c r="C1316" s="214"/>
      <c r="D1316" s="88"/>
      <c r="E1316" s="110"/>
      <c r="F1316" s="28"/>
      <c r="G1316" s="28"/>
      <c r="H1316" s="22" t="str">
        <f>IF(G1316="","",ROUNDDOWN('Lesné celky'!$C$2*G1316,2))</f>
        <v/>
      </c>
      <c r="I1316" s="28"/>
      <c r="J1316" s="28"/>
      <c r="K1316" s="28"/>
      <c r="L1316" s="28"/>
      <c r="M1316" s="24">
        <f t="shared" si="81"/>
        <v>0</v>
      </c>
      <c r="N1316" s="112" t="str">
        <f t="shared" si="82"/>
        <v/>
      </c>
      <c r="O1316" s="31"/>
      <c r="P1316" s="33" t="str">
        <f t="shared" si="83"/>
        <v/>
      </c>
      <c r="R1316" s="174" t="str">
        <f t="shared" si="84"/>
        <v/>
      </c>
    </row>
    <row r="1317" spans="1:18" ht="24.75" customHeight="1" x14ac:dyDescent="0.2">
      <c r="A1317" s="212"/>
      <c r="B1317" s="213"/>
      <c r="C1317" s="214"/>
      <c r="D1317" s="88"/>
      <c r="E1317" s="110"/>
      <c r="F1317" s="28"/>
      <c r="G1317" s="28"/>
      <c r="H1317" s="22" t="str">
        <f>IF(G1317="","",ROUNDDOWN('Lesné celky'!$C$2*G1317,2))</f>
        <v/>
      </c>
      <c r="I1317" s="28"/>
      <c r="J1317" s="28"/>
      <c r="K1317" s="28"/>
      <c r="L1317" s="28"/>
      <c r="M1317" s="24">
        <f t="shared" si="81"/>
        <v>0</v>
      </c>
      <c r="N1317" s="112" t="str">
        <f t="shared" si="82"/>
        <v/>
      </c>
      <c r="O1317" s="31"/>
      <c r="P1317" s="33" t="str">
        <f t="shared" si="83"/>
        <v/>
      </c>
      <c r="R1317" s="174" t="str">
        <f t="shared" si="84"/>
        <v/>
      </c>
    </row>
    <row r="1318" spans="1:18" ht="24.75" customHeight="1" x14ac:dyDescent="0.2">
      <c r="A1318" s="212"/>
      <c r="B1318" s="213"/>
      <c r="C1318" s="214"/>
      <c r="D1318" s="88"/>
      <c r="E1318" s="110"/>
      <c r="F1318" s="28"/>
      <c r="G1318" s="28"/>
      <c r="H1318" s="22" t="str">
        <f>IF(G1318="","",ROUNDDOWN('Lesné celky'!$C$2*G1318,2))</f>
        <v/>
      </c>
      <c r="I1318" s="28"/>
      <c r="J1318" s="28"/>
      <c r="K1318" s="28"/>
      <c r="L1318" s="28"/>
      <c r="M1318" s="24">
        <f t="shared" si="81"/>
        <v>0</v>
      </c>
      <c r="N1318" s="112" t="str">
        <f t="shared" si="82"/>
        <v/>
      </c>
      <c r="O1318" s="31"/>
      <c r="P1318" s="33" t="str">
        <f t="shared" si="83"/>
        <v/>
      </c>
      <c r="R1318" s="174" t="str">
        <f t="shared" si="84"/>
        <v/>
      </c>
    </row>
    <row r="1319" spans="1:18" ht="24.75" customHeight="1" x14ac:dyDescent="0.2">
      <c r="A1319" s="212"/>
      <c r="B1319" s="213"/>
      <c r="C1319" s="214"/>
      <c r="D1319" s="88"/>
      <c r="E1319" s="110"/>
      <c r="F1319" s="28"/>
      <c r="G1319" s="28"/>
      <c r="H1319" s="22" t="str">
        <f>IF(G1319="","",ROUNDDOWN('Lesné celky'!$C$2*G1319,2))</f>
        <v/>
      </c>
      <c r="I1319" s="28"/>
      <c r="J1319" s="28"/>
      <c r="K1319" s="28"/>
      <c r="L1319" s="28"/>
      <c r="M1319" s="24">
        <f t="shared" si="81"/>
        <v>0</v>
      </c>
      <c r="N1319" s="112" t="str">
        <f t="shared" si="82"/>
        <v/>
      </c>
      <c r="O1319" s="31"/>
      <c r="P1319" s="33" t="str">
        <f t="shared" si="83"/>
        <v/>
      </c>
      <c r="R1319" s="174" t="str">
        <f t="shared" si="84"/>
        <v/>
      </c>
    </row>
    <row r="1320" spans="1:18" ht="24.75" customHeight="1" x14ac:dyDescent="0.2">
      <c r="A1320" s="212"/>
      <c r="B1320" s="213"/>
      <c r="C1320" s="214"/>
      <c r="D1320" s="88"/>
      <c r="E1320" s="110"/>
      <c r="F1320" s="28"/>
      <c r="G1320" s="28"/>
      <c r="H1320" s="22" t="str">
        <f>IF(G1320="","",ROUNDDOWN('Lesné celky'!$C$2*G1320,2))</f>
        <v/>
      </c>
      <c r="I1320" s="28"/>
      <c r="J1320" s="28"/>
      <c r="K1320" s="28"/>
      <c r="L1320" s="28"/>
      <c r="M1320" s="24">
        <f t="shared" si="81"/>
        <v>0</v>
      </c>
      <c r="N1320" s="112" t="str">
        <f t="shared" si="82"/>
        <v/>
      </c>
      <c r="O1320" s="31"/>
      <c r="P1320" s="33" t="str">
        <f t="shared" si="83"/>
        <v/>
      </c>
      <c r="R1320" s="174" t="str">
        <f t="shared" si="84"/>
        <v/>
      </c>
    </row>
    <row r="1321" spans="1:18" ht="24.75" customHeight="1" x14ac:dyDescent="0.2">
      <c r="A1321" s="212"/>
      <c r="B1321" s="213"/>
      <c r="C1321" s="214"/>
      <c r="D1321" s="88"/>
      <c r="E1321" s="110"/>
      <c r="F1321" s="28"/>
      <c r="G1321" s="28"/>
      <c r="H1321" s="22" t="str">
        <f>IF(G1321="","",ROUNDDOWN('Lesné celky'!$C$2*G1321,2))</f>
        <v/>
      </c>
      <c r="I1321" s="28"/>
      <c r="J1321" s="28"/>
      <c r="K1321" s="28"/>
      <c r="L1321" s="28"/>
      <c r="M1321" s="24">
        <f t="shared" si="81"/>
        <v>0</v>
      </c>
      <c r="N1321" s="112" t="str">
        <f t="shared" si="82"/>
        <v/>
      </c>
      <c r="O1321" s="31"/>
      <c r="P1321" s="33" t="str">
        <f t="shared" si="83"/>
        <v/>
      </c>
      <c r="R1321" s="174" t="str">
        <f t="shared" si="84"/>
        <v/>
      </c>
    </row>
    <row r="1322" spans="1:18" ht="24.75" customHeight="1" x14ac:dyDescent="0.2">
      <c r="A1322" s="212"/>
      <c r="B1322" s="213"/>
      <c r="C1322" s="214"/>
      <c r="D1322" s="88"/>
      <c r="E1322" s="110"/>
      <c r="F1322" s="28"/>
      <c r="G1322" s="28"/>
      <c r="H1322" s="22" t="str">
        <f>IF(G1322="","",ROUNDDOWN('Lesné celky'!$C$2*G1322,2))</f>
        <v/>
      </c>
      <c r="I1322" s="28"/>
      <c r="J1322" s="28"/>
      <c r="K1322" s="28"/>
      <c r="L1322" s="28"/>
      <c r="M1322" s="24">
        <f t="shared" si="81"/>
        <v>0</v>
      </c>
      <c r="N1322" s="112" t="str">
        <f t="shared" si="82"/>
        <v/>
      </c>
      <c r="O1322" s="31"/>
      <c r="P1322" s="33" t="str">
        <f t="shared" si="83"/>
        <v/>
      </c>
      <c r="R1322" s="174" t="str">
        <f t="shared" si="84"/>
        <v/>
      </c>
    </row>
    <row r="1323" spans="1:18" ht="24.75" customHeight="1" x14ac:dyDescent="0.2">
      <c r="A1323" s="212"/>
      <c r="B1323" s="213"/>
      <c r="C1323" s="214"/>
      <c r="D1323" s="88"/>
      <c r="E1323" s="110"/>
      <c r="F1323" s="28"/>
      <c r="G1323" s="28"/>
      <c r="H1323" s="22" t="str">
        <f>IF(G1323="","",ROUNDDOWN('Lesné celky'!$C$2*G1323,2))</f>
        <v/>
      </c>
      <c r="I1323" s="28"/>
      <c r="J1323" s="28"/>
      <c r="K1323" s="28"/>
      <c r="L1323" s="28"/>
      <c r="M1323" s="24">
        <f t="shared" si="81"/>
        <v>0</v>
      </c>
      <c r="N1323" s="112" t="str">
        <f t="shared" si="82"/>
        <v/>
      </c>
      <c r="O1323" s="31"/>
      <c r="P1323" s="33" t="str">
        <f t="shared" si="83"/>
        <v/>
      </c>
      <c r="R1323" s="174" t="str">
        <f t="shared" si="84"/>
        <v/>
      </c>
    </row>
    <row r="1324" spans="1:18" ht="24.75" customHeight="1" x14ac:dyDescent="0.2">
      <c r="A1324" s="212"/>
      <c r="B1324" s="213"/>
      <c r="C1324" s="214"/>
      <c r="D1324" s="88"/>
      <c r="E1324" s="110"/>
      <c r="F1324" s="28"/>
      <c r="G1324" s="28"/>
      <c r="H1324" s="22" t="str">
        <f>IF(G1324="","",ROUNDDOWN('Lesné celky'!$C$2*G1324,2))</f>
        <v/>
      </c>
      <c r="I1324" s="28"/>
      <c r="J1324" s="28"/>
      <c r="K1324" s="28"/>
      <c r="L1324" s="28"/>
      <c r="M1324" s="24">
        <f t="shared" si="81"/>
        <v>0</v>
      </c>
      <c r="N1324" s="112" t="str">
        <f t="shared" si="82"/>
        <v/>
      </c>
      <c r="O1324" s="31"/>
      <c r="P1324" s="33" t="str">
        <f t="shared" si="83"/>
        <v/>
      </c>
      <c r="R1324" s="174" t="str">
        <f t="shared" si="84"/>
        <v/>
      </c>
    </row>
    <row r="1325" spans="1:18" ht="24.75" customHeight="1" x14ac:dyDescent="0.2">
      <c r="A1325" s="212"/>
      <c r="B1325" s="213"/>
      <c r="C1325" s="214"/>
      <c r="D1325" s="88"/>
      <c r="E1325" s="110"/>
      <c r="F1325" s="28"/>
      <c r="G1325" s="28"/>
      <c r="H1325" s="22" t="str">
        <f>IF(G1325="","",ROUNDDOWN('Lesné celky'!$C$2*G1325,2))</f>
        <v/>
      </c>
      <c r="I1325" s="28"/>
      <c r="J1325" s="28"/>
      <c r="K1325" s="28"/>
      <c r="L1325" s="28"/>
      <c r="M1325" s="24">
        <f t="shared" si="81"/>
        <v>0</v>
      </c>
      <c r="N1325" s="112" t="str">
        <f t="shared" si="82"/>
        <v/>
      </c>
      <c r="O1325" s="31"/>
      <c r="P1325" s="33" t="str">
        <f t="shared" si="83"/>
        <v/>
      </c>
      <c r="R1325" s="174" t="str">
        <f t="shared" si="84"/>
        <v/>
      </c>
    </row>
    <row r="1326" spans="1:18" ht="24.75" customHeight="1" x14ac:dyDescent="0.2">
      <c r="A1326" s="212"/>
      <c r="B1326" s="213"/>
      <c r="C1326" s="214"/>
      <c r="D1326" s="88"/>
      <c r="E1326" s="110"/>
      <c r="F1326" s="28"/>
      <c r="G1326" s="28"/>
      <c r="H1326" s="22" t="str">
        <f>IF(G1326="","",ROUNDDOWN('Lesné celky'!$C$2*G1326,2))</f>
        <v/>
      </c>
      <c r="I1326" s="28"/>
      <c r="J1326" s="28"/>
      <c r="K1326" s="28"/>
      <c r="L1326" s="28"/>
      <c r="M1326" s="24">
        <f t="shared" si="81"/>
        <v>0</v>
      </c>
      <c r="N1326" s="112" t="str">
        <f t="shared" si="82"/>
        <v/>
      </c>
      <c r="O1326" s="31"/>
      <c r="P1326" s="33" t="str">
        <f t="shared" si="83"/>
        <v/>
      </c>
      <c r="R1326" s="174" t="str">
        <f t="shared" si="84"/>
        <v/>
      </c>
    </row>
    <row r="1327" spans="1:18" ht="24.75" customHeight="1" x14ac:dyDescent="0.2">
      <c r="A1327" s="212"/>
      <c r="B1327" s="213"/>
      <c r="C1327" s="214"/>
      <c r="D1327" s="88"/>
      <c r="E1327" s="110"/>
      <c r="F1327" s="28"/>
      <c r="G1327" s="28"/>
      <c r="H1327" s="22" t="str">
        <f>IF(G1327="","",ROUNDDOWN('Lesné celky'!$C$2*G1327,2))</f>
        <v/>
      </c>
      <c r="I1327" s="28"/>
      <c r="J1327" s="28"/>
      <c r="K1327" s="28"/>
      <c r="L1327" s="28"/>
      <c r="M1327" s="24">
        <f t="shared" si="81"/>
        <v>0</v>
      </c>
      <c r="N1327" s="112" t="str">
        <f t="shared" si="82"/>
        <v/>
      </c>
      <c r="O1327" s="31"/>
      <c r="P1327" s="33" t="str">
        <f t="shared" si="83"/>
        <v/>
      </c>
      <c r="R1327" s="174" t="str">
        <f t="shared" si="84"/>
        <v/>
      </c>
    </row>
    <row r="1328" spans="1:18" ht="24.75" customHeight="1" x14ac:dyDescent="0.2">
      <c r="A1328" s="212"/>
      <c r="B1328" s="213"/>
      <c r="C1328" s="214"/>
      <c r="D1328" s="88"/>
      <c r="E1328" s="110"/>
      <c r="F1328" s="28"/>
      <c r="G1328" s="28"/>
      <c r="H1328" s="22" t="str">
        <f>IF(G1328="","",ROUNDDOWN('Lesné celky'!$C$2*G1328,2))</f>
        <v/>
      </c>
      <c r="I1328" s="28"/>
      <c r="J1328" s="28"/>
      <c r="K1328" s="28"/>
      <c r="L1328" s="28"/>
      <c r="M1328" s="24">
        <f t="shared" si="81"/>
        <v>0</v>
      </c>
      <c r="N1328" s="112" t="str">
        <f t="shared" si="82"/>
        <v/>
      </c>
      <c r="O1328" s="31"/>
      <c r="P1328" s="33" t="str">
        <f t="shared" si="83"/>
        <v/>
      </c>
      <c r="R1328" s="174" t="str">
        <f t="shared" si="84"/>
        <v/>
      </c>
    </row>
    <row r="1329" spans="1:18" ht="24.75" customHeight="1" x14ac:dyDescent="0.2">
      <c r="A1329" s="212"/>
      <c r="B1329" s="213"/>
      <c r="C1329" s="214"/>
      <c r="D1329" s="88"/>
      <c r="E1329" s="110"/>
      <c r="F1329" s="28"/>
      <c r="G1329" s="28"/>
      <c r="H1329" s="22" t="str">
        <f>IF(G1329="","",ROUNDDOWN('Lesné celky'!$C$2*G1329,2))</f>
        <v/>
      </c>
      <c r="I1329" s="28"/>
      <c r="J1329" s="28"/>
      <c r="K1329" s="28"/>
      <c r="L1329" s="28"/>
      <c r="M1329" s="24">
        <f t="shared" si="81"/>
        <v>0</v>
      </c>
      <c r="N1329" s="112" t="str">
        <f t="shared" si="82"/>
        <v/>
      </c>
      <c r="O1329" s="31"/>
      <c r="P1329" s="33" t="str">
        <f t="shared" si="83"/>
        <v/>
      </c>
      <c r="R1329" s="174" t="str">
        <f t="shared" si="84"/>
        <v/>
      </c>
    </row>
    <row r="1330" spans="1:18" ht="24.75" customHeight="1" x14ac:dyDescent="0.2">
      <c r="A1330" s="212"/>
      <c r="B1330" s="213"/>
      <c r="C1330" s="214"/>
      <c r="D1330" s="88"/>
      <c r="E1330" s="110"/>
      <c r="F1330" s="28"/>
      <c r="G1330" s="28"/>
      <c r="H1330" s="22" t="str">
        <f>IF(G1330="","",ROUNDDOWN('Lesné celky'!$C$2*G1330,2))</f>
        <v/>
      </c>
      <c r="I1330" s="28"/>
      <c r="J1330" s="28"/>
      <c r="K1330" s="28"/>
      <c r="L1330" s="28"/>
      <c r="M1330" s="24">
        <f t="shared" si="81"/>
        <v>0</v>
      </c>
      <c r="N1330" s="112" t="str">
        <f t="shared" si="82"/>
        <v/>
      </c>
      <c r="O1330" s="31"/>
      <c r="P1330" s="33" t="str">
        <f t="shared" si="83"/>
        <v/>
      </c>
      <c r="R1330" s="174" t="str">
        <f t="shared" si="84"/>
        <v/>
      </c>
    </row>
    <row r="1331" spans="1:18" ht="24.75" customHeight="1" x14ac:dyDescent="0.2">
      <c r="A1331" s="212"/>
      <c r="B1331" s="213"/>
      <c r="C1331" s="214"/>
      <c r="D1331" s="88"/>
      <c r="E1331" s="110"/>
      <c r="F1331" s="28"/>
      <c r="G1331" s="28"/>
      <c r="H1331" s="22" t="str">
        <f>IF(G1331="","",ROUNDDOWN('Lesné celky'!$C$2*G1331,2))</f>
        <v/>
      </c>
      <c r="I1331" s="28"/>
      <c r="J1331" s="28"/>
      <c r="K1331" s="28"/>
      <c r="L1331" s="28"/>
      <c r="M1331" s="24">
        <f t="shared" si="81"/>
        <v>0</v>
      </c>
      <c r="N1331" s="112" t="str">
        <f t="shared" si="82"/>
        <v/>
      </c>
      <c r="O1331" s="31"/>
      <c r="P1331" s="33" t="str">
        <f t="shared" si="83"/>
        <v/>
      </c>
      <c r="R1331" s="174" t="str">
        <f t="shared" si="84"/>
        <v/>
      </c>
    </row>
    <row r="1332" spans="1:18" ht="24.75" customHeight="1" x14ac:dyDescent="0.2">
      <c r="A1332" s="212"/>
      <c r="B1332" s="213"/>
      <c r="C1332" s="214"/>
      <c r="D1332" s="88"/>
      <c r="E1332" s="110"/>
      <c r="F1332" s="28"/>
      <c r="G1332" s="28"/>
      <c r="H1332" s="22" t="str">
        <f>IF(G1332="","",ROUNDDOWN('Lesné celky'!$C$2*G1332,2))</f>
        <v/>
      </c>
      <c r="I1332" s="28"/>
      <c r="J1332" s="28"/>
      <c r="K1332" s="28"/>
      <c r="L1332" s="28"/>
      <c r="M1332" s="24">
        <f t="shared" si="81"/>
        <v>0</v>
      </c>
      <c r="N1332" s="112" t="str">
        <f t="shared" si="82"/>
        <v/>
      </c>
      <c r="O1332" s="31"/>
      <c r="P1332" s="33" t="str">
        <f t="shared" si="83"/>
        <v/>
      </c>
      <c r="R1332" s="174" t="str">
        <f t="shared" si="84"/>
        <v/>
      </c>
    </row>
    <row r="1333" spans="1:18" ht="24.75" customHeight="1" x14ac:dyDescent="0.2">
      <c r="A1333" s="212"/>
      <c r="B1333" s="213"/>
      <c r="C1333" s="214"/>
      <c r="D1333" s="88"/>
      <c r="E1333" s="110"/>
      <c r="F1333" s="28"/>
      <c r="G1333" s="28"/>
      <c r="H1333" s="22" t="str">
        <f>IF(G1333="","",ROUNDDOWN('Lesné celky'!$C$2*G1333,2))</f>
        <v/>
      </c>
      <c r="I1333" s="28"/>
      <c r="J1333" s="28"/>
      <c r="K1333" s="28"/>
      <c r="L1333" s="28"/>
      <c r="M1333" s="24">
        <f t="shared" si="81"/>
        <v>0</v>
      </c>
      <c r="N1333" s="112" t="str">
        <f t="shared" si="82"/>
        <v/>
      </c>
      <c r="O1333" s="31"/>
      <c r="P1333" s="33" t="str">
        <f t="shared" si="83"/>
        <v/>
      </c>
      <c r="R1333" s="174" t="str">
        <f t="shared" si="84"/>
        <v/>
      </c>
    </row>
    <row r="1334" spans="1:18" ht="24.75" customHeight="1" x14ac:dyDescent="0.2">
      <c r="A1334" s="212"/>
      <c r="B1334" s="213"/>
      <c r="C1334" s="214"/>
      <c r="D1334" s="88"/>
      <c r="E1334" s="110"/>
      <c r="F1334" s="28"/>
      <c r="G1334" s="28"/>
      <c r="H1334" s="22" t="str">
        <f>IF(G1334="","",ROUNDDOWN('Lesné celky'!$C$2*G1334,2))</f>
        <v/>
      </c>
      <c r="I1334" s="28"/>
      <c r="J1334" s="28"/>
      <c r="K1334" s="28"/>
      <c r="L1334" s="28"/>
      <c r="M1334" s="24">
        <f t="shared" si="81"/>
        <v>0</v>
      </c>
      <c r="N1334" s="112" t="str">
        <f t="shared" si="82"/>
        <v/>
      </c>
      <c r="O1334" s="31"/>
      <c r="P1334" s="33" t="str">
        <f t="shared" si="83"/>
        <v/>
      </c>
      <c r="R1334" s="174" t="str">
        <f t="shared" si="84"/>
        <v/>
      </c>
    </row>
    <row r="1335" spans="1:18" ht="24.75" customHeight="1" x14ac:dyDescent="0.2">
      <c r="A1335" s="212"/>
      <c r="B1335" s="213"/>
      <c r="C1335" s="214"/>
      <c r="D1335" s="88"/>
      <c r="E1335" s="110"/>
      <c r="F1335" s="28"/>
      <c r="G1335" s="28"/>
      <c r="H1335" s="22" t="str">
        <f>IF(G1335="","",ROUNDDOWN('Lesné celky'!$C$2*G1335,2))</f>
        <v/>
      </c>
      <c r="I1335" s="28"/>
      <c r="J1335" s="28"/>
      <c r="K1335" s="28"/>
      <c r="L1335" s="28"/>
      <c r="M1335" s="24">
        <f t="shared" si="81"/>
        <v>0</v>
      </c>
      <c r="N1335" s="112" t="str">
        <f t="shared" si="82"/>
        <v/>
      </c>
      <c r="O1335" s="31"/>
      <c r="P1335" s="33" t="str">
        <f t="shared" si="83"/>
        <v/>
      </c>
      <c r="R1335" s="174" t="str">
        <f t="shared" si="84"/>
        <v/>
      </c>
    </row>
    <row r="1336" spans="1:18" ht="24.75" customHeight="1" x14ac:dyDescent="0.2">
      <c r="A1336" s="212"/>
      <c r="B1336" s="213"/>
      <c r="C1336" s="214"/>
      <c r="D1336" s="88"/>
      <c r="E1336" s="110"/>
      <c r="F1336" s="28"/>
      <c r="G1336" s="28"/>
      <c r="H1336" s="22" t="str">
        <f>IF(G1336="","",ROUNDDOWN('Lesné celky'!$C$2*G1336,2))</f>
        <v/>
      </c>
      <c r="I1336" s="28"/>
      <c r="J1336" s="28"/>
      <c r="K1336" s="28"/>
      <c r="L1336" s="28"/>
      <c r="M1336" s="24">
        <f t="shared" si="81"/>
        <v>0</v>
      </c>
      <c r="N1336" s="112" t="str">
        <f t="shared" si="82"/>
        <v/>
      </c>
      <c r="O1336" s="31"/>
      <c r="P1336" s="33" t="str">
        <f t="shared" si="83"/>
        <v/>
      </c>
      <c r="R1336" s="174" t="str">
        <f t="shared" si="84"/>
        <v/>
      </c>
    </row>
    <row r="1337" spans="1:18" ht="24.75" customHeight="1" x14ac:dyDescent="0.2">
      <c r="A1337" s="212"/>
      <c r="B1337" s="213"/>
      <c r="C1337" s="214"/>
      <c r="D1337" s="88"/>
      <c r="E1337" s="110"/>
      <c r="F1337" s="28"/>
      <c r="G1337" s="28"/>
      <c r="H1337" s="22" t="str">
        <f>IF(G1337="","",ROUNDDOWN('Lesné celky'!$C$2*G1337,2))</f>
        <v/>
      </c>
      <c r="I1337" s="28"/>
      <c r="J1337" s="28"/>
      <c r="K1337" s="28"/>
      <c r="L1337" s="28"/>
      <c r="M1337" s="24">
        <f t="shared" si="81"/>
        <v>0</v>
      </c>
      <c r="N1337" s="112" t="str">
        <f t="shared" si="82"/>
        <v/>
      </c>
      <c r="O1337" s="31"/>
      <c r="P1337" s="33" t="str">
        <f t="shared" si="83"/>
        <v/>
      </c>
      <c r="R1337" s="174" t="str">
        <f t="shared" si="84"/>
        <v/>
      </c>
    </row>
    <row r="1338" spans="1:18" ht="24.75" customHeight="1" x14ac:dyDescent="0.2">
      <c r="A1338" s="212"/>
      <c r="B1338" s="213"/>
      <c r="C1338" s="214"/>
      <c r="D1338" s="88"/>
      <c r="E1338" s="110"/>
      <c r="F1338" s="28"/>
      <c r="G1338" s="28"/>
      <c r="H1338" s="22" t="str">
        <f>IF(G1338="","",ROUNDDOWN('Lesné celky'!$C$2*G1338,2))</f>
        <v/>
      </c>
      <c r="I1338" s="28"/>
      <c r="J1338" s="28"/>
      <c r="K1338" s="28"/>
      <c r="L1338" s="28"/>
      <c r="M1338" s="24">
        <f t="shared" si="81"/>
        <v>0</v>
      </c>
      <c r="N1338" s="112" t="str">
        <f t="shared" si="82"/>
        <v/>
      </c>
      <c r="O1338" s="31"/>
      <c r="P1338" s="33" t="str">
        <f t="shared" si="83"/>
        <v/>
      </c>
      <c r="R1338" s="174" t="str">
        <f t="shared" si="84"/>
        <v/>
      </c>
    </row>
    <row r="1339" spans="1:18" ht="24.75" customHeight="1" x14ac:dyDescent="0.2">
      <c r="A1339" s="212"/>
      <c r="B1339" s="213"/>
      <c r="C1339" s="214"/>
      <c r="D1339" s="88"/>
      <c r="E1339" s="110"/>
      <c r="F1339" s="28"/>
      <c r="G1339" s="28"/>
      <c r="H1339" s="22" t="str">
        <f>IF(G1339="","",ROUNDDOWN('Lesné celky'!$C$2*G1339,2))</f>
        <v/>
      </c>
      <c r="I1339" s="28"/>
      <c r="J1339" s="28"/>
      <c r="K1339" s="28"/>
      <c r="L1339" s="28"/>
      <c r="M1339" s="24">
        <f t="shared" si="81"/>
        <v>0</v>
      </c>
      <c r="N1339" s="112" t="str">
        <f t="shared" si="82"/>
        <v/>
      </c>
      <c r="O1339" s="31"/>
      <c r="P1339" s="33" t="str">
        <f t="shared" si="83"/>
        <v/>
      </c>
      <c r="R1339" s="174" t="str">
        <f t="shared" si="84"/>
        <v/>
      </c>
    </row>
    <row r="1340" spans="1:18" ht="24.75" customHeight="1" x14ac:dyDescent="0.2">
      <c r="A1340" s="212"/>
      <c r="B1340" s="213"/>
      <c r="C1340" s="214"/>
      <c r="D1340" s="88"/>
      <c r="E1340" s="110"/>
      <c r="F1340" s="28"/>
      <c r="G1340" s="28"/>
      <c r="H1340" s="22" t="str">
        <f>IF(G1340="","",ROUNDDOWN('Lesné celky'!$C$2*G1340,2))</f>
        <v/>
      </c>
      <c r="I1340" s="28"/>
      <c r="J1340" s="28"/>
      <c r="K1340" s="28"/>
      <c r="L1340" s="28"/>
      <c r="M1340" s="24">
        <f t="shared" si="81"/>
        <v>0</v>
      </c>
      <c r="N1340" s="112" t="str">
        <f t="shared" si="82"/>
        <v/>
      </c>
      <c r="O1340" s="31"/>
      <c r="P1340" s="33" t="str">
        <f t="shared" si="83"/>
        <v/>
      </c>
      <c r="R1340" s="174" t="str">
        <f t="shared" si="84"/>
        <v/>
      </c>
    </row>
    <row r="1341" spans="1:18" ht="24.75" customHeight="1" x14ac:dyDescent="0.2">
      <c r="A1341" s="212"/>
      <c r="B1341" s="213"/>
      <c r="C1341" s="214"/>
      <c r="D1341" s="88"/>
      <c r="E1341" s="110"/>
      <c r="F1341" s="28"/>
      <c r="G1341" s="28"/>
      <c r="H1341" s="22" t="str">
        <f>IF(G1341="","",ROUNDDOWN('Lesné celky'!$C$2*G1341,2))</f>
        <v/>
      </c>
      <c r="I1341" s="28"/>
      <c r="J1341" s="28"/>
      <c r="K1341" s="28"/>
      <c r="L1341" s="28"/>
      <c r="M1341" s="24">
        <f t="shared" si="81"/>
        <v>0</v>
      </c>
      <c r="N1341" s="112" t="str">
        <f t="shared" si="82"/>
        <v/>
      </c>
      <c r="O1341" s="31"/>
      <c r="P1341" s="33" t="str">
        <f t="shared" si="83"/>
        <v/>
      </c>
      <c r="R1341" s="174" t="str">
        <f t="shared" si="84"/>
        <v/>
      </c>
    </row>
    <row r="1342" spans="1:18" ht="24.75" customHeight="1" x14ac:dyDescent="0.2">
      <c r="A1342" s="212"/>
      <c r="B1342" s="213"/>
      <c r="C1342" s="214"/>
      <c r="D1342" s="88"/>
      <c r="E1342" s="110"/>
      <c r="F1342" s="28"/>
      <c r="G1342" s="28"/>
      <c r="H1342" s="22" t="str">
        <f>IF(G1342="","",ROUNDDOWN('Lesné celky'!$C$2*G1342,2))</f>
        <v/>
      </c>
      <c r="I1342" s="28"/>
      <c r="J1342" s="28"/>
      <c r="K1342" s="28"/>
      <c r="L1342" s="28"/>
      <c r="M1342" s="24">
        <f t="shared" si="81"/>
        <v>0</v>
      </c>
      <c r="N1342" s="112" t="str">
        <f t="shared" si="82"/>
        <v/>
      </c>
      <c r="O1342" s="31"/>
      <c r="P1342" s="33" t="str">
        <f t="shared" si="83"/>
        <v/>
      </c>
      <c r="R1342" s="174" t="str">
        <f t="shared" si="84"/>
        <v/>
      </c>
    </row>
    <row r="1343" spans="1:18" ht="24.75" customHeight="1" x14ac:dyDescent="0.2">
      <c r="A1343" s="212"/>
      <c r="B1343" s="213"/>
      <c r="C1343" s="214"/>
      <c r="D1343" s="88"/>
      <c r="E1343" s="110"/>
      <c r="F1343" s="28"/>
      <c r="G1343" s="28"/>
      <c r="H1343" s="22" t="str">
        <f>IF(G1343="","",ROUNDDOWN('Lesné celky'!$C$2*G1343,2))</f>
        <v/>
      </c>
      <c r="I1343" s="28"/>
      <c r="J1343" s="28"/>
      <c r="K1343" s="28"/>
      <c r="L1343" s="28"/>
      <c r="M1343" s="24">
        <f t="shared" si="81"/>
        <v>0</v>
      </c>
      <c r="N1343" s="112" t="str">
        <f t="shared" si="82"/>
        <v/>
      </c>
      <c r="O1343" s="31"/>
      <c r="P1343" s="33" t="str">
        <f t="shared" si="83"/>
        <v/>
      </c>
      <c r="R1343" s="174" t="str">
        <f t="shared" si="84"/>
        <v/>
      </c>
    </row>
    <row r="1344" spans="1:18" ht="24.75" customHeight="1" x14ac:dyDescent="0.2">
      <c r="A1344" s="212"/>
      <c r="B1344" s="213"/>
      <c r="C1344" s="214"/>
      <c r="D1344" s="88"/>
      <c r="E1344" s="110"/>
      <c r="F1344" s="28"/>
      <c r="G1344" s="28"/>
      <c r="H1344" s="22" t="str">
        <f>IF(G1344="","",ROUNDDOWN('Lesné celky'!$C$2*G1344,2))</f>
        <v/>
      </c>
      <c r="I1344" s="28"/>
      <c r="J1344" s="28"/>
      <c r="K1344" s="28"/>
      <c r="L1344" s="28"/>
      <c r="M1344" s="24">
        <f t="shared" si="81"/>
        <v>0</v>
      </c>
      <c r="N1344" s="112" t="str">
        <f t="shared" si="82"/>
        <v/>
      </c>
      <c r="O1344" s="31"/>
      <c r="P1344" s="33" t="str">
        <f t="shared" si="83"/>
        <v/>
      </c>
      <c r="R1344" s="174" t="str">
        <f t="shared" si="84"/>
        <v/>
      </c>
    </row>
    <row r="1345" spans="1:18" ht="24.75" customHeight="1" x14ac:dyDescent="0.2">
      <c r="A1345" s="212"/>
      <c r="B1345" s="213"/>
      <c r="C1345" s="214"/>
      <c r="D1345" s="88"/>
      <c r="E1345" s="110"/>
      <c r="F1345" s="28"/>
      <c r="G1345" s="28"/>
      <c r="H1345" s="22" t="str">
        <f>IF(G1345="","",ROUNDDOWN('Lesné celky'!$C$2*G1345,2))</f>
        <v/>
      </c>
      <c r="I1345" s="28"/>
      <c r="J1345" s="28"/>
      <c r="K1345" s="28"/>
      <c r="L1345" s="28"/>
      <c r="M1345" s="24">
        <f t="shared" si="81"/>
        <v>0</v>
      </c>
      <c r="N1345" s="112" t="str">
        <f t="shared" si="82"/>
        <v/>
      </c>
      <c r="O1345" s="31"/>
      <c r="P1345" s="33" t="str">
        <f t="shared" si="83"/>
        <v/>
      </c>
      <c r="R1345" s="174" t="str">
        <f t="shared" si="84"/>
        <v/>
      </c>
    </row>
    <row r="1346" spans="1:18" ht="24.75" customHeight="1" x14ac:dyDescent="0.2">
      <c r="A1346" s="212"/>
      <c r="B1346" s="213"/>
      <c r="C1346" s="214"/>
      <c r="D1346" s="88"/>
      <c r="E1346" s="110"/>
      <c r="F1346" s="28"/>
      <c r="G1346" s="28"/>
      <c r="H1346" s="22" t="str">
        <f>IF(G1346="","",ROUNDDOWN('Lesné celky'!$C$2*G1346,2))</f>
        <v/>
      </c>
      <c r="I1346" s="28"/>
      <c r="J1346" s="28"/>
      <c r="K1346" s="28"/>
      <c r="L1346" s="28"/>
      <c r="M1346" s="24">
        <f t="shared" ref="M1346:M1409" si="85">SUM(I1346:L1346)</f>
        <v>0</v>
      </c>
      <c r="N1346" s="112" t="str">
        <f t="shared" ref="N1346:N1409" si="86">IF(ROUNDDOWN(F1346*G1346,2)-ROUNDDOWN(SUM(I1346:L1346),2)=0,"","zlý súčet")</f>
        <v/>
      </c>
      <c r="O1346" s="31"/>
      <c r="P1346" s="33" t="str">
        <f t="shared" si="83"/>
        <v/>
      </c>
      <c r="R1346" s="174" t="str">
        <f t="shared" si="84"/>
        <v/>
      </c>
    </row>
    <row r="1347" spans="1:18" ht="24.75" customHeight="1" x14ac:dyDescent="0.2">
      <c r="A1347" s="212"/>
      <c r="B1347" s="213"/>
      <c r="C1347" s="214"/>
      <c r="D1347" s="88"/>
      <c r="E1347" s="110"/>
      <c r="F1347" s="28"/>
      <c r="G1347" s="28"/>
      <c r="H1347" s="22" t="str">
        <f>IF(G1347="","",ROUNDDOWN('Lesné celky'!$C$2*G1347,2))</f>
        <v/>
      </c>
      <c r="I1347" s="28"/>
      <c r="J1347" s="28"/>
      <c r="K1347" s="28"/>
      <c r="L1347" s="28"/>
      <c r="M1347" s="24">
        <f t="shared" si="85"/>
        <v>0</v>
      </c>
      <c r="N1347" s="112" t="str">
        <f t="shared" si="86"/>
        <v/>
      </c>
      <c r="O1347" s="31"/>
      <c r="P1347" s="33" t="str">
        <f t="shared" si="83"/>
        <v/>
      </c>
      <c r="R1347" s="174" t="str">
        <f t="shared" si="84"/>
        <v/>
      </c>
    </row>
    <row r="1348" spans="1:18" ht="24.75" customHeight="1" x14ac:dyDescent="0.2">
      <c r="A1348" s="212"/>
      <c r="B1348" s="213"/>
      <c r="C1348" s="214"/>
      <c r="D1348" s="88"/>
      <c r="E1348" s="110"/>
      <c r="F1348" s="28"/>
      <c r="G1348" s="28"/>
      <c r="H1348" s="22" t="str">
        <f>IF(G1348="","",ROUNDDOWN('Lesné celky'!$C$2*G1348,2))</f>
        <v/>
      </c>
      <c r="I1348" s="28"/>
      <c r="J1348" s="28"/>
      <c r="K1348" s="28"/>
      <c r="L1348" s="28"/>
      <c r="M1348" s="24">
        <f t="shared" si="85"/>
        <v>0</v>
      </c>
      <c r="N1348" s="112" t="str">
        <f t="shared" si="86"/>
        <v/>
      </c>
      <c r="O1348" s="31"/>
      <c r="P1348" s="33" t="str">
        <f t="shared" si="83"/>
        <v/>
      </c>
      <c r="R1348" s="174" t="str">
        <f t="shared" si="84"/>
        <v/>
      </c>
    </row>
    <row r="1349" spans="1:18" ht="24.75" customHeight="1" x14ac:dyDescent="0.2">
      <c r="A1349" s="212"/>
      <c r="B1349" s="213"/>
      <c r="C1349" s="214"/>
      <c r="D1349" s="88"/>
      <c r="E1349" s="110"/>
      <c r="F1349" s="28"/>
      <c r="G1349" s="28"/>
      <c r="H1349" s="22" t="str">
        <f>IF(G1349="","",ROUNDDOWN('Lesné celky'!$C$2*G1349,2))</f>
        <v/>
      </c>
      <c r="I1349" s="28"/>
      <c r="J1349" s="28"/>
      <c r="K1349" s="28"/>
      <c r="L1349" s="28"/>
      <c r="M1349" s="24">
        <f t="shared" si="85"/>
        <v>0</v>
      </c>
      <c r="N1349" s="112" t="str">
        <f t="shared" si="86"/>
        <v/>
      </c>
      <c r="O1349" s="31"/>
      <c r="P1349" s="33" t="str">
        <f t="shared" si="83"/>
        <v/>
      </c>
      <c r="R1349" s="174" t="str">
        <f t="shared" si="84"/>
        <v/>
      </c>
    </row>
    <row r="1350" spans="1:18" ht="24.75" customHeight="1" x14ac:dyDescent="0.2">
      <c r="A1350" s="212"/>
      <c r="B1350" s="213"/>
      <c r="C1350" s="214"/>
      <c r="D1350" s="88"/>
      <c r="E1350" s="110"/>
      <c r="F1350" s="28"/>
      <c r="G1350" s="28"/>
      <c r="H1350" s="22" t="str">
        <f>IF(G1350="","",ROUNDDOWN('Lesné celky'!$C$2*G1350,2))</f>
        <v/>
      </c>
      <c r="I1350" s="28"/>
      <c r="J1350" s="28"/>
      <c r="K1350" s="28"/>
      <c r="L1350" s="28"/>
      <c r="M1350" s="24">
        <f t="shared" si="85"/>
        <v>0</v>
      </c>
      <c r="N1350" s="112" t="str">
        <f t="shared" si="86"/>
        <v/>
      </c>
      <c r="O1350" s="31"/>
      <c r="P1350" s="33" t="str">
        <f t="shared" si="83"/>
        <v/>
      </c>
      <c r="R1350" s="174" t="str">
        <f t="shared" si="84"/>
        <v/>
      </c>
    </row>
    <row r="1351" spans="1:18" ht="24.75" customHeight="1" x14ac:dyDescent="0.2">
      <c r="A1351" s="212"/>
      <c r="B1351" s="213"/>
      <c r="C1351" s="214"/>
      <c r="D1351" s="88"/>
      <c r="E1351" s="110"/>
      <c r="F1351" s="28"/>
      <c r="G1351" s="28"/>
      <c r="H1351" s="22" t="str">
        <f>IF(G1351="","",ROUNDDOWN('Lesné celky'!$C$2*G1351,2))</f>
        <v/>
      </c>
      <c r="I1351" s="28"/>
      <c r="J1351" s="28"/>
      <c r="K1351" s="28"/>
      <c r="L1351" s="28"/>
      <c r="M1351" s="24">
        <f t="shared" si="85"/>
        <v>0</v>
      </c>
      <c r="N1351" s="112" t="str">
        <f t="shared" si="86"/>
        <v/>
      </c>
      <c r="O1351" s="31"/>
      <c r="P1351" s="33" t="str">
        <f t="shared" si="83"/>
        <v/>
      </c>
      <c r="R1351" s="174" t="str">
        <f t="shared" si="84"/>
        <v/>
      </c>
    </row>
    <row r="1352" spans="1:18" ht="24.75" customHeight="1" x14ac:dyDescent="0.2">
      <c r="A1352" s="212"/>
      <c r="B1352" s="213"/>
      <c r="C1352" s="214"/>
      <c r="D1352" s="88"/>
      <c r="E1352" s="110"/>
      <c r="F1352" s="28"/>
      <c r="G1352" s="28"/>
      <c r="H1352" s="22" t="str">
        <f>IF(G1352="","",ROUNDDOWN('Lesné celky'!$C$2*G1352,2))</f>
        <v/>
      </c>
      <c r="I1352" s="28"/>
      <c r="J1352" s="28"/>
      <c r="K1352" s="28"/>
      <c r="L1352" s="28"/>
      <c r="M1352" s="24">
        <f t="shared" si="85"/>
        <v>0</v>
      </c>
      <c r="N1352" s="112" t="str">
        <f t="shared" si="86"/>
        <v/>
      </c>
      <c r="O1352" s="31"/>
      <c r="P1352" s="33" t="str">
        <f t="shared" si="83"/>
        <v/>
      </c>
      <c r="R1352" s="174" t="str">
        <f t="shared" si="84"/>
        <v/>
      </c>
    </row>
    <row r="1353" spans="1:18" ht="24.75" customHeight="1" x14ac:dyDescent="0.2">
      <c r="A1353" s="212"/>
      <c r="B1353" s="213"/>
      <c r="C1353" s="214"/>
      <c r="D1353" s="88"/>
      <c r="E1353" s="110"/>
      <c r="F1353" s="28"/>
      <c r="G1353" s="28"/>
      <c r="H1353" s="22" t="str">
        <f>IF(G1353="","",ROUNDDOWN('Lesné celky'!$C$2*G1353,2))</f>
        <v/>
      </c>
      <c r="I1353" s="28"/>
      <c r="J1353" s="28"/>
      <c r="K1353" s="28"/>
      <c r="L1353" s="28"/>
      <c r="M1353" s="24">
        <f t="shared" si="85"/>
        <v>0</v>
      </c>
      <c r="N1353" s="112" t="str">
        <f t="shared" si="86"/>
        <v/>
      </c>
      <c r="O1353" s="31"/>
      <c r="P1353" s="33" t="str">
        <f t="shared" si="83"/>
        <v/>
      </c>
      <c r="R1353" s="174" t="str">
        <f t="shared" si="84"/>
        <v/>
      </c>
    </row>
    <row r="1354" spans="1:18" ht="24.75" customHeight="1" x14ac:dyDescent="0.2">
      <c r="A1354" s="212"/>
      <c r="B1354" s="213"/>
      <c r="C1354" s="214"/>
      <c r="D1354" s="88"/>
      <c r="E1354" s="110"/>
      <c r="F1354" s="28"/>
      <c r="G1354" s="28"/>
      <c r="H1354" s="22" t="str">
        <f>IF(G1354="","",ROUNDDOWN('Lesné celky'!$C$2*G1354,2))</f>
        <v/>
      </c>
      <c r="I1354" s="28"/>
      <c r="J1354" s="28"/>
      <c r="K1354" s="28"/>
      <c r="L1354" s="28"/>
      <c r="M1354" s="24">
        <f t="shared" si="85"/>
        <v>0</v>
      </c>
      <c r="N1354" s="112" t="str">
        <f t="shared" si="86"/>
        <v/>
      </c>
      <c r="O1354" s="31"/>
      <c r="P1354" s="33" t="str">
        <f t="shared" si="83"/>
        <v/>
      </c>
      <c r="R1354" s="174" t="str">
        <f t="shared" si="84"/>
        <v/>
      </c>
    </row>
    <row r="1355" spans="1:18" ht="24.75" customHeight="1" x14ac:dyDescent="0.2">
      <c r="A1355" s="212"/>
      <c r="B1355" s="213"/>
      <c r="C1355" s="214"/>
      <c r="D1355" s="88"/>
      <c r="E1355" s="110"/>
      <c r="F1355" s="28"/>
      <c r="G1355" s="28"/>
      <c r="H1355" s="22" t="str">
        <f>IF(G1355="","",ROUNDDOWN('Lesné celky'!$C$2*G1355,2))</f>
        <v/>
      </c>
      <c r="I1355" s="28"/>
      <c r="J1355" s="28"/>
      <c r="K1355" s="28"/>
      <c r="L1355" s="28"/>
      <c r="M1355" s="24">
        <f t="shared" si="85"/>
        <v>0</v>
      </c>
      <c r="N1355" s="112" t="str">
        <f t="shared" si="86"/>
        <v/>
      </c>
      <c r="O1355" s="31"/>
      <c r="P1355" s="33" t="str">
        <f t="shared" si="83"/>
        <v/>
      </c>
      <c r="R1355" s="174" t="str">
        <f t="shared" si="84"/>
        <v/>
      </c>
    </row>
    <row r="1356" spans="1:18" ht="24.75" customHeight="1" x14ac:dyDescent="0.2">
      <c r="A1356" s="212"/>
      <c r="B1356" s="213"/>
      <c r="C1356" s="214"/>
      <c r="D1356" s="88"/>
      <c r="E1356" s="110"/>
      <c r="F1356" s="28"/>
      <c r="G1356" s="28"/>
      <c r="H1356" s="22" t="str">
        <f>IF(G1356="","",ROUNDDOWN('Lesné celky'!$C$2*G1356,2))</f>
        <v/>
      </c>
      <c r="I1356" s="28"/>
      <c r="J1356" s="28"/>
      <c r="K1356" s="28"/>
      <c r="L1356" s="28"/>
      <c r="M1356" s="24">
        <f t="shared" si="85"/>
        <v>0</v>
      </c>
      <c r="N1356" s="112" t="str">
        <f t="shared" si="86"/>
        <v/>
      </c>
      <c r="O1356" s="31"/>
      <c r="P1356" s="33" t="str">
        <f t="shared" si="83"/>
        <v/>
      </c>
      <c r="R1356" s="174" t="str">
        <f t="shared" si="84"/>
        <v/>
      </c>
    </row>
    <row r="1357" spans="1:18" ht="24.75" customHeight="1" x14ac:dyDescent="0.2">
      <c r="A1357" s="212"/>
      <c r="B1357" s="213"/>
      <c r="C1357" s="214"/>
      <c r="D1357" s="88"/>
      <c r="E1357" s="110"/>
      <c r="F1357" s="28"/>
      <c r="G1357" s="28"/>
      <c r="H1357" s="22" t="str">
        <f>IF(G1357="","",ROUNDDOWN('Lesné celky'!$C$2*G1357,2))</f>
        <v/>
      </c>
      <c r="I1357" s="28"/>
      <c r="J1357" s="28"/>
      <c r="K1357" s="28"/>
      <c r="L1357" s="28"/>
      <c r="M1357" s="24">
        <f t="shared" si="85"/>
        <v>0</v>
      </c>
      <c r="N1357" s="112" t="str">
        <f t="shared" si="86"/>
        <v/>
      </c>
      <c r="O1357" s="31"/>
      <c r="P1357" s="33" t="str">
        <f t="shared" si="83"/>
        <v/>
      </c>
      <c r="R1357" s="174" t="str">
        <f t="shared" si="84"/>
        <v/>
      </c>
    </row>
    <row r="1358" spans="1:18" ht="24.75" customHeight="1" x14ac:dyDescent="0.2">
      <c r="A1358" s="212"/>
      <c r="B1358" s="213"/>
      <c r="C1358" s="214"/>
      <c r="D1358" s="88"/>
      <c r="E1358" s="110"/>
      <c r="F1358" s="28"/>
      <c r="G1358" s="28"/>
      <c r="H1358" s="22" t="str">
        <f>IF(G1358="","",ROUNDDOWN('Lesné celky'!$C$2*G1358,2))</f>
        <v/>
      </c>
      <c r="I1358" s="28"/>
      <c r="J1358" s="28"/>
      <c r="K1358" s="28"/>
      <c r="L1358" s="28"/>
      <c r="M1358" s="24">
        <f t="shared" si="85"/>
        <v>0</v>
      </c>
      <c r="N1358" s="112" t="str">
        <f t="shared" si="86"/>
        <v/>
      </c>
      <c r="O1358" s="31"/>
      <c r="P1358" s="33" t="str">
        <f t="shared" si="83"/>
        <v/>
      </c>
      <c r="R1358" s="174" t="str">
        <f t="shared" si="84"/>
        <v/>
      </c>
    </row>
    <row r="1359" spans="1:18" ht="24.75" customHeight="1" x14ac:dyDescent="0.2">
      <c r="A1359" s="212"/>
      <c r="B1359" s="213"/>
      <c r="C1359" s="214"/>
      <c r="D1359" s="88"/>
      <c r="E1359" s="110"/>
      <c r="F1359" s="28"/>
      <c r="G1359" s="28"/>
      <c r="H1359" s="22" t="str">
        <f>IF(G1359="","",ROUNDDOWN('Lesné celky'!$C$2*G1359,2))</f>
        <v/>
      </c>
      <c r="I1359" s="28"/>
      <c r="J1359" s="28"/>
      <c r="K1359" s="28"/>
      <c r="L1359" s="28"/>
      <c r="M1359" s="24">
        <f t="shared" si="85"/>
        <v>0</v>
      </c>
      <c r="N1359" s="112" t="str">
        <f t="shared" si="86"/>
        <v/>
      </c>
      <c r="O1359" s="31"/>
      <c r="P1359" s="33" t="str">
        <f t="shared" si="83"/>
        <v/>
      </c>
      <c r="R1359" s="174" t="str">
        <f t="shared" si="84"/>
        <v/>
      </c>
    </row>
    <row r="1360" spans="1:18" ht="24.75" customHeight="1" x14ac:dyDescent="0.2">
      <c r="A1360" s="212"/>
      <c r="B1360" s="213"/>
      <c r="C1360" s="214"/>
      <c r="D1360" s="88"/>
      <c r="E1360" s="110"/>
      <c r="F1360" s="28"/>
      <c r="G1360" s="28"/>
      <c r="H1360" s="22" t="str">
        <f>IF(G1360="","",ROUNDDOWN('Lesné celky'!$C$2*G1360,2))</f>
        <v/>
      </c>
      <c r="I1360" s="28"/>
      <c r="J1360" s="28"/>
      <c r="K1360" s="28"/>
      <c r="L1360" s="28"/>
      <c r="M1360" s="24">
        <f t="shared" si="85"/>
        <v>0</v>
      </c>
      <c r="N1360" s="112" t="str">
        <f t="shared" si="86"/>
        <v/>
      </c>
      <c r="O1360" s="31"/>
      <c r="P1360" s="33" t="str">
        <f t="shared" si="83"/>
        <v/>
      </c>
      <c r="R1360" s="174" t="str">
        <f t="shared" si="84"/>
        <v/>
      </c>
    </row>
    <row r="1361" spans="1:18" ht="24.75" customHeight="1" x14ac:dyDescent="0.2">
      <c r="A1361" s="212"/>
      <c r="B1361" s="213"/>
      <c r="C1361" s="214"/>
      <c r="D1361" s="88"/>
      <c r="E1361" s="110"/>
      <c r="F1361" s="28"/>
      <c r="G1361" s="28"/>
      <c r="H1361" s="22" t="str">
        <f>IF(G1361="","",ROUNDDOWN('Lesné celky'!$C$2*G1361,2))</f>
        <v/>
      </c>
      <c r="I1361" s="28"/>
      <c r="J1361" s="28"/>
      <c r="K1361" s="28"/>
      <c r="L1361" s="28"/>
      <c r="M1361" s="24">
        <f t="shared" si="85"/>
        <v>0</v>
      </c>
      <c r="N1361" s="112" t="str">
        <f t="shared" si="86"/>
        <v/>
      </c>
      <c r="O1361" s="31"/>
      <c r="P1361" s="33" t="str">
        <f t="shared" si="83"/>
        <v/>
      </c>
      <c r="R1361" s="174" t="str">
        <f t="shared" si="84"/>
        <v/>
      </c>
    </row>
    <row r="1362" spans="1:18" ht="24.75" customHeight="1" x14ac:dyDescent="0.2">
      <c r="A1362" s="212"/>
      <c r="B1362" s="213"/>
      <c r="C1362" s="214"/>
      <c r="D1362" s="88"/>
      <c r="E1362" s="110"/>
      <c r="F1362" s="28"/>
      <c r="G1362" s="28"/>
      <c r="H1362" s="22" t="str">
        <f>IF(G1362="","",ROUNDDOWN('Lesné celky'!$C$2*G1362,2))</f>
        <v/>
      </c>
      <c r="I1362" s="28"/>
      <c r="J1362" s="28"/>
      <c r="K1362" s="28"/>
      <c r="L1362" s="28"/>
      <c r="M1362" s="24">
        <f t="shared" si="85"/>
        <v>0</v>
      </c>
      <c r="N1362" s="112" t="str">
        <f t="shared" si="86"/>
        <v/>
      </c>
      <c r="O1362" s="31"/>
      <c r="P1362" s="33" t="str">
        <f t="shared" si="83"/>
        <v/>
      </c>
      <c r="R1362" s="174" t="str">
        <f t="shared" si="84"/>
        <v/>
      </c>
    </row>
    <row r="1363" spans="1:18" ht="24.75" customHeight="1" x14ac:dyDescent="0.2">
      <c r="A1363" s="212"/>
      <c r="B1363" s="213"/>
      <c r="C1363" s="214"/>
      <c r="D1363" s="88"/>
      <c r="E1363" s="110"/>
      <c r="F1363" s="28"/>
      <c r="G1363" s="28"/>
      <c r="H1363" s="22" t="str">
        <f>IF(G1363="","",ROUNDDOWN('Lesné celky'!$C$2*G1363,2))</f>
        <v/>
      </c>
      <c r="I1363" s="28"/>
      <c r="J1363" s="28"/>
      <c r="K1363" s="28"/>
      <c r="L1363" s="28"/>
      <c r="M1363" s="24">
        <f t="shared" si="85"/>
        <v>0</v>
      </c>
      <c r="N1363" s="112" t="str">
        <f t="shared" si="86"/>
        <v/>
      </c>
      <c r="O1363" s="31"/>
      <c r="P1363" s="33" t="str">
        <f t="shared" si="83"/>
        <v/>
      </c>
      <c r="R1363" s="174" t="str">
        <f t="shared" si="84"/>
        <v/>
      </c>
    </row>
    <row r="1364" spans="1:18" ht="24.75" customHeight="1" x14ac:dyDescent="0.2">
      <c r="A1364" s="212"/>
      <c r="B1364" s="213"/>
      <c r="C1364" s="214"/>
      <c r="D1364" s="88"/>
      <c r="E1364" s="110"/>
      <c r="F1364" s="28"/>
      <c r="G1364" s="28"/>
      <c r="H1364" s="22" t="str">
        <f>IF(G1364="","",ROUNDDOWN('Lesné celky'!$C$2*G1364,2))</f>
        <v/>
      </c>
      <c r="I1364" s="28"/>
      <c r="J1364" s="28"/>
      <c r="K1364" s="28"/>
      <c r="L1364" s="28"/>
      <c r="M1364" s="24">
        <f t="shared" si="85"/>
        <v>0</v>
      </c>
      <c r="N1364" s="112" t="str">
        <f t="shared" si="86"/>
        <v/>
      </c>
      <c r="O1364" s="31"/>
      <c r="P1364" s="33" t="str">
        <f t="shared" ref="P1364:P1427" si="87">IF(H1364="","",H1364-O1364)</f>
        <v/>
      </c>
      <c r="R1364" s="174" t="str">
        <f t="shared" ref="R1364:R1427" si="88">IF(AND(H1364&lt;&gt;"",OR(E1364="",D1364="",A1364="")),"nekorektne zadané údaje","")</f>
        <v/>
      </c>
    </row>
    <row r="1365" spans="1:18" ht="24.75" customHeight="1" x14ac:dyDescent="0.2">
      <c r="A1365" s="212"/>
      <c r="B1365" s="213"/>
      <c r="C1365" s="214"/>
      <c r="D1365" s="88"/>
      <c r="E1365" s="110"/>
      <c r="F1365" s="28"/>
      <c r="G1365" s="28"/>
      <c r="H1365" s="22" t="str">
        <f>IF(G1365="","",ROUNDDOWN('Lesné celky'!$C$2*G1365,2))</f>
        <v/>
      </c>
      <c r="I1365" s="28"/>
      <c r="J1365" s="28"/>
      <c r="K1365" s="28"/>
      <c r="L1365" s="28"/>
      <c r="M1365" s="24">
        <f t="shared" si="85"/>
        <v>0</v>
      </c>
      <c r="N1365" s="112" t="str">
        <f t="shared" si="86"/>
        <v/>
      </c>
      <c r="O1365" s="31"/>
      <c r="P1365" s="33" t="str">
        <f t="shared" si="87"/>
        <v/>
      </c>
      <c r="R1365" s="174" t="str">
        <f t="shared" si="88"/>
        <v/>
      </c>
    </row>
    <row r="1366" spans="1:18" ht="24.75" customHeight="1" x14ac:dyDescent="0.2">
      <c r="A1366" s="212"/>
      <c r="B1366" s="213"/>
      <c r="C1366" s="214"/>
      <c r="D1366" s="88"/>
      <c r="E1366" s="110"/>
      <c r="F1366" s="28"/>
      <c r="G1366" s="28"/>
      <c r="H1366" s="22" t="str">
        <f>IF(G1366="","",ROUNDDOWN('Lesné celky'!$C$2*G1366,2))</f>
        <v/>
      </c>
      <c r="I1366" s="28"/>
      <c r="J1366" s="28"/>
      <c r="K1366" s="28"/>
      <c r="L1366" s="28"/>
      <c r="M1366" s="24">
        <f t="shared" si="85"/>
        <v>0</v>
      </c>
      <c r="N1366" s="112" t="str">
        <f t="shared" si="86"/>
        <v/>
      </c>
      <c r="O1366" s="31"/>
      <c r="P1366" s="33" t="str">
        <f t="shared" si="87"/>
        <v/>
      </c>
      <c r="R1366" s="174" t="str">
        <f t="shared" si="88"/>
        <v/>
      </c>
    </row>
    <row r="1367" spans="1:18" ht="24.75" customHeight="1" x14ac:dyDescent="0.2">
      <c r="A1367" s="212"/>
      <c r="B1367" s="213"/>
      <c r="C1367" s="214"/>
      <c r="D1367" s="88"/>
      <c r="E1367" s="110"/>
      <c r="F1367" s="28"/>
      <c r="G1367" s="28"/>
      <c r="H1367" s="22" t="str">
        <f>IF(G1367="","",ROUNDDOWN('Lesné celky'!$C$2*G1367,2))</f>
        <v/>
      </c>
      <c r="I1367" s="28"/>
      <c r="J1367" s="28"/>
      <c r="K1367" s="28"/>
      <c r="L1367" s="28"/>
      <c r="M1367" s="24">
        <f t="shared" si="85"/>
        <v>0</v>
      </c>
      <c r="N1367" s="112" t="str">
        <f t="shared" si="86"/>
        <v/>
      </c>
      <c r="O1367" s="31"/>
      <c r="P1367" s="33" t="str">
        <f t="shared" si="87"/>
        <v/>
      </c>
      <c r="R1367" s="174" t="str">
        <f t="shared" si="88"/>
        <v/>
      </c>
    </row>
    <row r="1368" spans="1:18" ht="24.75" customHeight="1" x14ac:dyDescent="0.2">
      <c r="A1368" s="212"/>
      <c r="B1368" s="213"/>
      <c r="C1368" s="214"/>
      <c r="D1368" s="88"/>
      <c r="E1368" s="110"/>
      <c r="F1368" s="28"/>
      <c r="G1368" s="28"/>
      <c r="H1368" s="22" t="str">
        <f>IF(G1368="","",ROUNDDOWN('Lesné celky'!$C$2*G1368,2))</f>
        <v/>
      </c>
      <c r="I1368" s="28"/>
      <c r="J1368" s="28"/>
      <c r="K1368" s="28"/>
      <c r="L1368" s="28"/>
      <c r="M1368" s="24">
        <f t="shared" si="85"/>
        <v>0</v>
      </c>
      <c r="N1368" s="112" t="str">
        <f t="shared" si="86"/>
        <v/>
      </c>
      <c r="O1368" s="31"/>
      <c r="P1368" s="33" t="str">
        <f t="shared" si="87"/>
        <v/>
      </c>
      <c r="R1368" s="174" t="str">
        <f t="shared" si="88"/>
        <v/>
      </c>
    </row>
    <row r="1369" spans="1:18" ht="24.75" customHeight="1" x14ac:dyDescent="0.2">
      <c r="A1369" s="212"/>
      <c r="B1369" s="213"/>
      <c r="C1369" s="214"/>
      <c r="D1369" s="88"/>
      <c r="E1369" s="110"/>
      <c r="F1369" s="28"/>
      <c r="G1369" s="28"/>
      <c r="H1369" s="22" t="str">
        <f>IF(G1369="","",ROUNDDOWN('Lesné celky'!$C$2*G1369,2))</f>
        <v/>
      </c>
      <c r="I1369" s="28"/>
      <c r="J1369" s="28"/>
      <c r="K1369" s="28"/>
      <c r="L1369" s="28"/>
      <c r="M1369" s="24">
        <f t="shared" si="85"/>
        <v>0</v>
      </c>
      <c r="N1369" s="112" t="str">
        <f t="shared" si="86"/>
        <v/>
      </c>
      <c r="O1369" s="31"/>
      <c r="P1369" s="33" t="str">
        <f t="shared" si="87"/>
        <v/>
      </c>
      <c r="R1369" s="174" t="str">
        <f t="shared" si="88"/>
        <v/>
      </c>
    </row>
    <row r="1370" spans="1:18" ht="24.75" customHeight="1" x14ac:dyDescent="0.2">
      <c r="A1370" s="212"/>
      <c r="B1370" s="213"/>
      <c r="C1370" s="214"/>
      <c r="D1370" s="88"/>
      <c r="E1370" s="110"/>
      <c r="F1370" s="28"/>
      <c r="G1370" s="28"/>
      <c r="H1370" s="22" t="str">
        <f>IF(G1370="","",ROUNDDOWN('Lesné celky'!$C$2*G1370,2))</f>
        <v/>
      </c>
      <c r="I1370" s="28"/>
      <c r="J1370" s="28"/>
      <c r="K1370" s="28"/>
      <c r="L1370" s="28"/>
      <c r="M1370" s="24">
        <f t="shared" si="85"/>
        <v>0</v>
      </c>
      <c r="N1370" s="112" t="str">
        <f t="shared" si="86"/>
        <v/>
      </c>
      <c r="O1370" s="31"/>
      <c r="P1370" s="33" t="str">
        <f t="shared" si="87"/>
        <v/>
      </c>
      <c r="R1370" s="174" t="str">
        <f t="shared" si="88"/>
        <v/>
      </c>
    </row>
    <row r="1371" spans="1:18" ht="24.75" customHeight="1" x14ac:dyDescent="0.2">
      <c r="A1371" s="212"/>
      <c r="B1371" s="213"/>
      <c r="C1371" s="214"/>
      <c r="D1371" s="88"/>
      <c r="E1371" s="110"/>
      <c r="F1371" s="28"/>
      <c r="G1371" s="28"/>
      <c r="H1371" s="22" t="str">
        <f>IF(G1371="","",ROUNDDOWN('Lesné celky'!$C$2*G1371,2))</f>
        <v/>
      </c>
      <c r="I1371" s="28"/>
      <c r="J1371" s="28"/>
      <c r="K1371" s="28"/>
      <c r="L1371" s="28"/>
      <c r="M1371" s="24">
        <f t="shared" si="85"/>
        <v>0</v>
      </c>
      <c r="N1371" s="112" t="str">
        <f t="shared" si="86"/>
        <v/>
      </c>
      <c r="O1371" s="31"/>
      <c r="P1371" s="33" t="str">
        <f t="shared" si="87"/>
        <v/>
      </c>
      <c r="R1371" s="174" t="str">
        <f t="shared" si="88"/>
        <v/>
      </c>
    </row>
    <row r="1372" spans="1:18" ht="24.75" customHeight="1" x14ac:dyDescent="0.2">
      <c r="A1372" s="212"/>
      <c r="B1372" s="213"/>
      <c r="C1372" s="214"/>
      <c r="D1372" s="88"/>
      <c r="E1372" s="110"/>
      <c r="F1372" s="28"/>
      <c r="G1372" s="28"/>
      <c r="H1372" s="22" t="str">
        <f>IF(G1372="","",ROUNDDOWN('Lesné celky'!$C$2*G1372,2))</f>
        <v/>
      </c>
      <c r="I1372" s="28"/>
      <c r="J1372" s="28"/>
      <c r="K1372" s="28"/>
      <c r="L1372" s="28"/>
      <c r="M1372" s="24">
        <f t="shared" si="85"/>
        <v>0</v>
      </c>
      <c r="N1372" s="112" t="str">
        <f t="shared" si="86"/>
        <v/>
      </c>
      <c r="O1372" s="31"/>
      <c r="P1372" s="33" t="str">
        <f t="shared" si="87"/>
        <v/>
      </c>
      <c r="R1372" s="174" t="str">
        <f t="shared" si="88"/>
        <v/>
      </c>
    </row>
    <row r="1373" spans="1:18" ht="24.75" customHeight="1" x14ac:dyDescent="0.2">
      <c r="A1373" s="212"/>
      <c r="B1373" s="213"/>
      <c r="C1373" s="214"/>
      <c r="D1373" s="88"/>
      <c r="E1373" s="110"/>
      <c r="F1373" s="28"/>
      <c r="G1373" s="28"/>
      <c r="H1373" s="22" t="str">
        <f>IF(G1373="","",ROUNDDOWN('Lesné celky'!$C$2*G1373,2))</f>
        <v/>
      </c>
      <c r="I1373" s="28"/>
      <c r="J1373" s="28"/>
      <c r="K1373" s="28"/>
      <c r="L1373" s="28"/>
      <c r="M1373" s="24">
        <f t="shared" si="85"/>
        <v>0</v>
      </c>
      <c r="N1373" s="112" t="str">
        <f t="shared" si="86"/>
        <v/>
      </c>
      <c r="O1373" s="31"/>
      <c r="P1373" s="33" t="str">
        <f t="shared" si="87"/>
        <v/>
      </c>
      <c r="R1373" s="174" t="str">
        <f t="shared" si="88"/>
        <v/>
      </c>
    </row>
    <row r="1374" spans="1:18" ht="24.75" customHeight="1" x14ac:dyDescent="0.2">
      <c r="A1374" s="212"/>
      <c r="B1374" s="213"/>
      <c r="C1374" s="214"/>
      <c r="D1374" s="88"/>
      <c r="E1374" s="110"/>
      <c r="F1374" s="28"/>
      <c r="G1374" s="28"/>
      <c r="H1374" s="22" t="str">
        <f>IF(G1374="","",ROUNDDOWN('Lesné celky'!$C$2*G1374,2))</f>
        <v/>
      </c>
      <c r="I1374" s="28"/>
      <c r="J1374" s="28"/>
      <c r="K1374" s="28"/>
      <c r="L1374" s="28"/>
      <c r="M1374" s="24">
        <f t="shared" si="85"/>
        <v>0</v>
      </c>
      <c r="N1374" s="112" t="str">
        <f t="shared" si="86"/>
        <v/>
      </c>
      <c r="O1374" s="31"/>
      <c r="P1374" s="33" t="str">
        <f t="shared" si="87"/>
        <v/>
      </c>
      <c r="R1374" s="174" t="str">
        <f t="shared" si="88"/>
        <v/>
      </c>
    </row>
    <row r="1375" spans="1:18" ht="24.75" customHeight="1" x14ac:dyDescent="0.2">
      <c r="A1375" s="212"/>
      <c r="B1375" s="213"/>
      <c r="C1375" s="214"/>
      <c r="D1375" s="88"/>
      <c r="E1375" s="110"/>
      <c r="F1375" s="28"/>
      <c r="G1375" s="28"/>
      <c r="H1375" s="22" t="str">
        <f>IF(G1375="","",ROUNDDOWN('Lesné celky'!$C$2*G1375,2))</f>
        <v/>
      </c>
      <c r="I1375" s="28"/>
      <c r="J1375" s="28"/>
      <c r="K1375" s="28"/>
      <c r="L1375" s="28"/>
      <c r="M1375" s="24">
        <f t="shared" si="85"/>
        <v>0</v>
      </c>
      <c r="N1375" s="112" t="str">
        <f t="shared" si="86"/>
        <v/>
      </c>
      <c r="O1375" s="31"/>
      <c r="P1375" s="33" t="str">
        <f t="shared" si="87"/>
        <v/>
      </c>
      <c r="R1375" s="174" t="str">
        <f t="shared" si="88"/>
        <v/>
      </c>
    </row>
    <row r="1376" spans="1:18" ht="24.75" customHeight="1" x14ac:dyDescent="0.2">
      <c r="A1376" s="212"/>
      <c r="B1376" s="213"/>
      <c r="C1376" s="214"/>
      <c r="D1376" s="88"/>
      <c r="E1376" s="110"/>
      <c r="F1376" s="28"/>
      <c r="G1376" s="28"/>
      <c r="H1376" s="22" t="str">
        <f>IF(G1376="","",ROUNDDOWN('Lesné celky'!$C$2*G1376,2))</f>
        <v/>
      </c>
      <c r="I1376" s="28"/>
      <c r="J1376" s="28"/>
      <c r="K1376" s="28"/>
      <c r="L1376" s="28"/>
      <c r="M1376" s="24">
        <f t="shared" si="85"/>
        <v>0</v>
      </c>
      <c r="N1376" s="112" t="str">
        <f t="shared" si="86"/>
        <v/>
      </c>
      <c r="O1376" s="31"/>
      <c r="P1376" s="33" t="str">
        <f t="shared" si="87"/>
        <v/>
      </c>
      <c r="R1376" s="174" t="str">
        <f t="shared" si="88"/>
        <v/>
      </c>
    </row>
    <row r="1377" spans="1:18" ht="24.75" customHeight="1" x14ac:dyDescent="0.2">
      <c r="A1377" s="212"/>
      <c r="B1377" s="213"/>
      <c r="C1377" s="214"/>
      <c r="D1377" s="88"/>
      <c r="E1377" s="110"/>
      <c r="F1377" s="28"/>
      <c r="G1377" s="28"/>
      <c r="H1377" s="22" t="str">
        <f>IF(G1377="","",ROUNDDOWN('Lesné celky'!$C$2*G1377,2))</f>
        <v/>
      </c>
      <c r="I1377" s="28"/>
      <c r="J1377" s="28"/>
      <c r="K1377" s="28"/>
      <c r="L1377" s="28"/>
      <c r="M1377" s="24">
        <f t="shared" si="85"/>
        <v>0</v>
      </c>
      <c r="N1377" s="112" t="str">
        <f t="shared" si="86"/>
        <v/>
      </c>
      <c r="O1377" s="31"/>
      <c r="P1377" s="33" t="str">
        <f t="shared" si="87"/>
        <v/>
      </c>
      <c r="R1377" s="174" t="str">
        <f t="shared" si="88"/>
        <v/>
      </c>
    </row>
    <row r="1378" spans="1:18" ht="24.75" customHeight="1" x14ac:dyDescent="0.2">
      <c r="A1378" s="212"/>
      <c r="B1378" s="213"/>
      <c r="C1378" s="214"/>
      <c r="D1378" s="88"/>
      <c r="E1378" s="110"/>
      <c r="F1378" s="28"/>
      <c r="G1378" s="28"/>
      <c r="H1378" s="22" t="str">
        <f>IF(G1378="","",ROUNDDOWN('Lesné celky'!$C$2*G1378,2))</f>
        <v/>
      </c>
      <c r="I1378" s="28"/>
      <c r="J1378" s="28"/>
      <c r="K1378" s="28"/>
      <c r="L1378" s="28"/>
      <c r="M1378" s="24">
        <f t="shared" si="85"/>
        <v>0</v>
      </c>
      <c r="N1378" s="112" t="str">
        <f t="shared" si="86"/>
        <v/>
      </c>
      <c r="O1378" s="31"/>
      <c r="P1378" s="33" t="str">
        <f t="shared" si="87"/>
        <v/>
      </c>
      <c r="R1378" s="174" t="str">
        <f t="shared" si="88"/>
        <v/>
      </c>
    </row>
    <row r="1379" spans="1:18" ht="24.75" customHeight="1" x14ac:dyDescent="0.2">
      <c r="A1379" s="212"/>
      <c r="B1379" s="213"/>
      <c r="C1379" s="214"/>
      <c r="D1379" s="88"/>
      <c r="E1379" s="110"/>
      <c r="F1379" s="28"/>
      <c r="G1379" s="28"/>
      <c r="H1379" s="22" t="str">
        <f>IF(G1379="","",ROUNDDOWN('Lesné celky'!$C$2*G1379,2))</f>
        <v/>
      </c>
      <c r="I1379" s="28"/>
      <c r="J1379" s="28"/>
      <c r="K1379" s="28"/>
      <c r="L1379" s="28"/>
      <c r="M1379" s="24">
        <f t="shared" si="85"/>
        <v>0</v>
      </c>
      <c r="N1379" s="112" t="str">
        <f t="shared" si="86"/>
        <v/>
      </c>
      <c r="O1379" s="31"/>
      <c r="P1379" s="33" t="str">
        <f t="shared" si="87"/>
        <v/>
      </c>
      <c r="R1379" s="174" t="str">
        <f t="shared" si="88"/>
        <v/>
      </c>
    </row>
    <row r="1380" spans="1:18" ht="24.75" customHeight="1" x14ac:dyDescent="0.2">
      <c r="A1380" s="212"/>
      <c r="B1380" s="213"/>
      <c r="C1380" s="214"/>
      <c r="D1380" s="88"/>
      <c r="E1380" s="110"/>
      <c r="F1380" s="28"/>
      <c r="G1380" s="28"/>
      <c r="H1380" s="22" t="str">
        <f>IF(G1380="","",ROUNDDOWN('Lesné celky'!$C$2*G1380,2))</f>
        <v/>
      </c>
      <c r="I1380" s="28"/>
      <c r="J1380" s="28"/>
      <c r="K1380" s="28"/>
      <c r="L1380" s="28"/>
      <c r="M1380" s="24">
        <f t="shared" si="85"/>
        <v>0</v>
      </c>
      <c r="N1380" s="112" t="str">
        <f t="shared" si="86"/>
        <v/>
      </c>
      <c r="O1380" s="31"/>
      <c r="P1380" s="33" t="str">
        <f t="shared" si="87"/>
        <v/>
      </c>
      <c r="R1380" s="174" t="str">
        <f t="shared" si="88"/>
        <v/>
      </c>
    </row>
    <row r="1381" spans="1:18" ht="24.75" customHeight="1" x14ac:dyDescent="0.2">
      <c r="A1381" s="212"/>
      <c r="B1381" s="213"/>
      <c r="C1381" s="214"/>
      <c r="D1381" s="88"/>
      <c r="E1381" s="110"/>
      <c r="F1381" s="28"/>
      <c r="G1381" s="28"/>
      <c r="H1381" s="22" t="str">
        <f>IF(G1381="","",ROUNDDOWN('Lesné celky'!$C$2*G1381,2))</f>
        <v/>
      </c>
      <c r="I1381" s="28"/>
      <c r="J1381" s="28"/>
      <c r="K1381" s="28"/>
      <c r="L1381" s="28"/>
      <c r="M1381" s="24">
        <f t="shared" si="85"/>
        <v>0</v>
      </c>
      <c r="N1381" s="112" t="str">
        <f t="shared" si="86"/>
        <v/>
      </c>
      <c r="O1381" s="31"/>
      <c r="P1381" s="33" t="str">
        <f t="shared" si="87"/>
        <v/>
      </c>
      <c r="R1381" s="174" t="str">
        <f t="shared" si="88"/>
        <v/>
      </c>
    </row>
    <row r="1382" spans="1:18" ht="24.75" customHeight="1" x14ac:dyDescent="0.2">
      <c r="A1382" s="212"/>
      <c r="B1382" s="213"/>
      <c r="C1382" s="214"/>
      <c r="D1382" s="88"/>
      <c r="E1382" s="110"/>
      <c r="F1382" s="28"/>
      <c r="G1382" s="28"/>
      <c r="H1382" s="22" t="str">
        <f>IF(G1382="","",ROUNDDOWN('Lesné celky'!$C$2*G1382,2))</f>
        <v/>
      </c>
      <c r="I1382" s="28"/>
      <c r="J1382" s="28"/>
      <c r="K1382" s="28"/>
      <c r="L1382" s="28"/>
      <c r="M1382" s="24">
        <f t="shared" si="85"/>
        <v>0</v>
      </c>
      <c r="N1382" s="112" t="str">
        <f t="shared" si="86"/>
        <v/>
      </c>
      <c r="O1382" s="31"/>
      <c r="P1382" s="33" t="str">
        <f t="shared" si="87"/>
        <v/>
      </c>
      <c r="R1382" s="174" t="str">
        <f t="shared" si="88"/>
        <v/>
      </c>
    </row>
    <row r="1383" spans="1:18" ht="24.75" customHeight="1" x14ac:dyDescent="0.2">
      <c r="A1383" s="212"/>
      <c r="B1383" s="213"/>
      <c r="C1383" s="214"/>
      <c r="D1383" s="88"/>
      <c r="E1383" s="110"/>
      <c r="F1383" s="28"/>
      <c r="G1383" s="28"/>
      <c r="H1383" s="22" t="str">
        <f>IF(G1383="","",ROUNDDOWN('Lesné celky'!$C$2*G1383,2))</f>
        <v/>
      </c>
      <c r="I1383" s="28"/>
      <c r="J1383" s="28"/>
      <c r="K1383" s="28"/>
      <c r="L1383" s="28"/>
      <c r="M1383" s="24">
        <f t="shared" si="85"/>
        <v>0</v>
      </c>
      <c r="N1383" s="112" t="str">
        <f t="shared" si="86"/>
        <v/>
      </c>
      <c r="O1383" s="31"/>
      <c r="P1383" s="33" t="str">
        <f t="shared" si="87"/>
        <v/>
      </c>
      <c r="R1383" s="174" t="str">
        <f t="shared" si="88"/>
        <v/>
      </c>
    </row>
    <row r="1384" spans="1:18" ht="24.75" customHeight="1" x14ac:dyDescent="0.2">
      <c r="A1384" s="212"/>
      <c r="B1384" s="213"/>
      <c r="C1384" s="214"/>
      <c r="D1384" s="88"/>
      <c r="E1384" s="110"/>
      <c r="F1384" s="28"/>
      <c r="G1384" s="28"/>
      <c r="H1384" s="22" t="str">
        <f>IF(G1384="","",ROUNDDOWN('Lesné celky'!$C$2*G1384,2))</f>
        <v/>
      </c>
      <c r="I1384" s="28"/>
      <c r="J1384" s="28"/>
      <c r="K1384" s="28"/>
      <c r="L1384" s="28"/>
      <c r="M1384" s="24">
        <f t="shared" si="85"/>
        <v>0</v>
      </c>
      <c r="N1384" s="112" t="str">
        <f t="shared" si="86"/>
        <v/>
      </c>
      <c r="O1384" s="31"/>
      <c r="P1384" s="33" t="str">
        <f t="shared" si="87"/>
        <v/>
      </c>
      <c r="R1384" s="174" t="str">
        <f t="shared" si="88"/>
        <v/>
      </c>
    </row>
    <row r="1385" spans="1:18" ht="24.75" customHeight="1" x14ac:dyDescent="0.2">
      <c r="A1385" s="212"/>
      <c r="B1385" s="213"/>
      <c r="C1385" s="214"/>
      <c r="D1385" s="88"/>
      <c r="E1385" s="110"/>
      <c r="F1385" s="28"/>
      <c r="G1385" s="28"/>
      <c r="H1385" s="22" t="str">
        <f>IF(G1385="","",ROUNDDOWN('Lesné celky'!$C$2*G1385,2))</f>
        <v/>
      </c>
      <c r="I1385" s="28"/>
      <c r="J1385" s="28"/>
      <c r="K1385" s="28"/>
      <c r="L1385" s="28"/>
      <c r="M1385" s="24">
        <f t="shared" si="85"/>
        <v>0</v>
      </c>
      <c r="N1385" s="112" t="str">
        <f t="shared" si="86"/>
        <v/>
      </c>
      <c r="O1385" s="31"/>
      <c r="P1385" s="33" t="str">
        <f t="shared" si="87"/>
        <v/>
      </c>
      <c r="R1385" s="174" t="str">
        <f t="shared" si="88"/>
        <v/>
      </c>
    </row>
    <row r="1386" spans="1:18" ht="24.75" customHeight="1" x14ac:dyDescent="0.2">
      <c r="A1386" s="212"/>
      <c r="B1386" s="213"/>
      <c r="C1386" s="214"/>
      <c r="D1386" s="88"/>
      <c r="E1386" s="110"/>
      <c r="F1386" s="28"/>
      <c r="G1386" s="28"/>
      <c r="H1386" s="22" t="str">
        <f>IF(G1386="","",ROUNDDOWN('Lesné celky'!$C$2*G1386,2))</f>
        <v/>
      </c>
      <c r="I1386" s="28"/>
      <c r="J1386" s="28"/>
      <c r="K1386" s="28"/>
      <c r="L1386" s="28"/>
      <c r="M1386" s="24">
        <f t="shared" si="85"/>
        <v>0</v>
      </c>
      <c r="N1386" s="112" t="str">
        <f t="shared" si="86"/>
        <v/>
      </c>
      <c r="O1386" s="31"/>
      <c r="P1386" s="33" t="str">
        <f t="shared" si="87"/>
        <v/>
      </c>
      <c r="R1386" s="174" t="str">
        <f t="shared" si="88"/>
        <v/>
      </c>
    </row>
    <row r="1387" spans="1:18" ht="24.75" customHeight="1" x14ac:dyDescent="0.2">
      <c r="A1387" s="212"/>
      <c r="B1387" s="213"/>
      <c r="C1387" s="214"/>
      <c r="D1387" s="88"/>
      <c r="E1387" s="110"/>
      <c r="F1387" s="28"/>
      <c r="G1387" s="28"/>
      <c r="H1387" s="22" t="str">
        <f>IF(G1387="","",ROUNDDOWN('Lesné celky'!$C$2*G1387,2))</f>
        <v/>
      </c>
      <c r="I1387" s="28"/>
      <c r="J1387" s="28"/>
      <c r="K1387" s="28"/>
      <c r="L1387" s="28"/>
      <c r="M1387" s="24">
        <f t="shared" si="85"/>
        <v>0</v>
      </c>
      <c r="N1387" s="112" t="str">
        <f t="shared" si="86"/>
        <v/>
      </c>
      <c r="O1387" s="31"/>
      <c r="P1387" s="33" t="str">
        <f t="shared" si="87"/>
        <v/>
      </c>
      <c r="R1387" s="174" t="str">
        <f t="shared" si="88"/>
        <v/>
      </c>
    </row>
    <row r="1388" spans="1:18" ht="24.75" customHeight="1" x14ac:dyDescent="0.2">
      <c r="A1388" s="212"/>
      <c r="B1388" s="213"/>
      <c r="C1388" s="214"/>
      <c r="D1388" s="88"/>
      <c r="E1388" s="110"/>
      <c r="F1388" s="28"/>
      <c r="G1388" s="28"/>
      <c r="H1388" s="22" t="str">
        <f>IF(G1388="","",ROUNDDOWN('Lesné celky'!$C$2*G1388,2))</f>
        <v/>
      </c>
      <c r="I1388" s="28"/>
      <c r="J1388" s="28"/>
      <c r="K1388" s="28"/>
      <c r="L1388" s="28"/>
      <c r="M1388" s="24">
        <f t="shared" si="85"/>
        <v>0</v>
      </c>
      <c r="N1388" s="112" t="str">
        <f t="shared" si="86"/>
        <v/>
      </c>
      <c r="O1388" s="31"/>
      <c r="P1388" s="33" t="str">
        <f t="shared" si="87"/>
        <v/>
      </c>
      <c r="R1388" s="174" t="str">
        <f t="shared" si="88"/>
        <v/>
      </c>
    </row>
    <row r="1389" spans="1:18" ht="24.75" customHeight="1" x14ac:dyDescent="0.2">
      <c r="A1389" s="212"/>
      <c r="B1389" s="213"/>
      <c r="C1389" s="214"/>
      <c r="D1389" s="88"/>
      <c r="E1389" s="110"/>
      <c r="F1389" s="28"/>
      <c r="G1389" s="28"/>
      <c r="H1389" s="22" t="str">
        <f>IF(G1389="","",ROUNDDOWN('Lesné celky'!$C$2*G1389,2))</f>
        <v/>
      </c>
      <c r="I1389" s="28"/>
      <c r="J1389" s="28"/>
      <c r="K1389" s="28"/>
      <c r="L1389" s="28"/>
      <c r="M1389" s="24">
        <f t="shared" si="85"/>
        <v>0</v>
      </c>
      <c r="N1389" s="112" t="str">
        <f t="shared" si="86"/>
        <v/>
      </c>
      <c r="O1389" s="31"/>
      <c r="P1389" s="33" t="str">
        <f t="shared" si="87"/>
        <v/>
      </c>
      <c r="R1389" s="174" t="str">
        <f t="shared" si="88"/>
        <v/>
      </c>
    </row>
    <row r="1390" spans="1:18" ht="24.75" customHeight="1" x14ac:dyDescent="0.2">
      <c r="A1390" s="212"/>
      <c r="B1390" s="213"/>
      <c r="C1390" s="214"/>
      <c r="D1390" s="88"/>
      <c r="E1390" s="110"/>
      <c r="F1390" s="28"/>
      <c r="G1390" s="28"/>
      <c r="H1390" s="22" t="str">
        <f>IF(G1390="","",ROUNDDOWN('Lesné celky'!$C$2*G1390,2))</f>
        <v/>
      </c>
      <c r="I1390" s="28"/>
      <c r="J1390" s="28"/>
      <c r="K1390" s="28"/>
      <c r="L1390" s="28"/>
      <c r="M1390" s="24">
        <f t="shared" si="85"/>
        <v>0</v>
      </c>
      <c r="N1390" s="112" t="str">
        <f t="shared" si="86"/>
        <v/>
      </c>
      <c r="O1390" s="31"/>
      <c r="P1390" s="33" t="str">
        <f t="shared" si="87"/>
        <v/>
      </c>
      <c r="R1390" s="174" t="str">
        <f t="shared" si="88"/>
        <v/>
      </c>
    </row>
    <row r="1391" spans="1:18" ht="24.75" customHeight="1" x14ac:dyDescent="0.2">
      <c r="A1391" s="212"/>
      <c r="B1391" s="213"/>
      <c r="C1391" s="214"/>
      <c r="D1391" s="88"/>
      <c r="E1391" s="110"/>
      <c r="F1391" s="28"/>
      <c r="G1391" s="28"/>
      <c r="H1391" s="22" t="str">
        <f>IF(G1391="","",ROUNDDOWN('Lesné celky'!$C$2*G1391,2))</f>
        <v/>
      </c>
      <c r="I1391" s="28"/>
      <c r="J1391" s="28"/>
      <c r="K1391" s="28"/>
      <c r="L1391" s="28"/>
      <c r="M1391" s="24">
        <f t="shared" si="85"/>
        <v>0</v>
      </c>
      <c r="N1391" s="112" t="str">
        <f t="shared" si="86"/>
        <v/>
      </c>
      <c r="O1391" s="31"/>
      <c r="P1391" s="33" t="str">
        <f t="shared" si="87"/>
        <v/>
      </c>
      <c r="R1391" s="174" t="str">
        <f t="shared" si="88"/>
        <v/>
      </c>
    </row>
    <row r="1392" spans="1:18" ht="24.75" customHeight="1" x14ac:dyDescent="0.2">
      <c r="A1392" s="212"/>
      <c r="B1392" s="213"/>
      <c r="C1392" s="214"/>
      <c r="D1392" s="88"/>
      <c r="E1392" s="110"/>
      <c r="F1392" s="28"/>
      <c r="G1392" s="28"/>
      <c r="H1392" s="22" t="str">
        <f>IF(G1392="","",ROUNDDOWN('Lesné celky'!$C$2*G1392,2))</f>
        <v/>
      </c>
      <c r="I1392" s="28"/>
      <c r="J1392" s="28"/>
      <c r="K1392" s="28"/>
      <c r="L1392" s="28"/>
      <c r="M1392" s="24">
        <f t="shared" si="85"/>
        <v>0</v>
      </c>
      <c r="N1392" s="112" t="str">
        <f t="shared" si="86"/>
        <v/>
      </c>
      <c r="O1392" s="31"/>
      <c r="P1392" s="33" t="str">
        <f t="shared" si="87"/>
        <v/>
      </c>
      <c r="R1392" s="174" t="str">
        <f t="shared" si="88"/>
        <v/>
      </c>
    </row>
    <row r="1393" spans="1:18" ht="24.75" customHeight="1" x14ac:dyDescent="0.2">
      <c r="A1393" s="212"/>
      <c r="B1393" s="213"/>
      <c r="C1393" s="214"/>
      <c r="D1393" s="88"/>
      <c r="E1393" s="110"/>
      <c r="F1393" s="28"/>
      <c r="G1393" s="28"/>
      <c r="H1393" s="22" t="str">
        <f>IF(G1393="","",ROUNDDOWN('Lesné celky'!$C$2*G1393,2))</f>
        <v/>
      </c>
      <c r="I1393" s="28"/>
      <c r="J1393" s="28"/>
      <c r="K1393" s="28"/>
      <c r="L1393" s="28"/>
      <c r="M1393" s="24">
        <f t="shared" si="85"/>
        <v>0</v>
      </c>
      <c r="N1393" s="112" t="str">
        <f t="shared" si="86"/>
        <v/>
      </c>
      <c r="O1393" s="31"/>
      <c r="P1393" s="33" t="str">
        <f t="shared" si="87"/>
        <v/>
      </c>
      <c r="R1393" s="174" t="str">
        <f t="shared" si="88"/>
        <v/>
      </c>
    </row>
    <row r="1394" spans="1:18" ht="24.75" customHeight="1" x14ac:dyDescent="0.2">
      <c r="A1394" s="212"/>
      <c r="B1394" s="213"/>
      <c r="C1394" s="214"/>
      <c r="D1394" s="88"/>
      <c r="E1394" s="110"/>
      <c r="F1394" s="28"/>
      <c r="G1394" s="28"/>
      <c r="H1394" s="22" t="str">
        <f>IF(G1394="","",ROUNDDOWN('Lesné celky'!$C$2*G1394,2))</f>
        <v/>
      </c>
      <c r="I1394" s="28"/>
      <c r="J1394" s="28"/>
      <c r="K1394" s="28"/>
      <c r="L1394" s="28"/>
      <c r="M1394" s="24">
        <f t="shared" si="85"/>
        <v>0</v>
      </c>
      <c r="N1394" s="112" t="str">
        <f t="shared" si="86"/>
        <v/>
      </c>
      <c r="O1394" s="31"/>
      <c r="P1394" s="33" t="str">
        <f t="shared" si="87"/>
        <v/>
      </c>
      <c r="R1394" s="174" t="str">
        <f t="shared" si="88"/>
        <v/>
      </c>
    </row>
    <row r="1395" spans="1:18" ht="24.75" customHeight="1" x14ac:dyDescent="0.2">
      <c r="A1395" s="212"/>
      <c r="B1395" s="213"/>
      <c r="C1395" s="214"/>
      <c r="D1395" s="88"/>
      <c r="E1395" s="110"/>
      <c r="F1395" s="28"/>
      <c r="G1395" s="28"/>
      <c r="H1395" s="22" t="str">
        <f>IF(G1395="","",ROUNDDOWN('Lesné celky'!$C$2*G1395,2))</f>
        <v/>
      </c>
      <c r="I1395" s="28"/>
      <c r="J1395" s="28"/>
      <c r="K1395" s="28"/>
      <c r="L1395" s="28"/>
      <c r="M1395" s="24">
        <f t="shared" si="85"/>
        <v>0</v>
      </c>
      <c r="N1395" s="112" t="str">
        <f t="shared" si="86"/>
        <v/>
      </c>
      <c r="O1395" s="31"/>
      <c r="P1395" s="33" t="str">
        <f t="shared" si="87"/>
        <v/>
      </c>
      <c r="R1395" s="174" t="str">
        <f t="shared" si="88"/>
        <v/>
      </c>
    </row>
    <row r="1396" spans="1:18" ht="24.75" customHeight="1" x14ac:dyDescent="0.2">
      <c r="A1396" s="212"/>
      <c r="B1396" s="213"/>
      <c r="C1396" s="214"/>
      <c r="D1396" s="88"/>
      <c r="E1396" s="110"/>
      <c r="F1396" s="28"/>
      <c r="G1396" s="28"/>
      <c r="H1396" s="22" t="str">
        <f>IF(G1396="","",ROUNDDOWN('Lesné celky'!$C$2*G1396,2))</f>
        <v/>
      </c>
      <c r="I1396" s="28"/>
      <c r="J1396" s="28"/>
      <c r="K1396" s="28"/>
      <c r="L1396" s="28"/>
      <c r="M1396" s="24">
        <f t="shared" si="85"/>
        <v>0</v>
      </c>
      <c r="N1396" s="112" t="str">
        <f t="shared" si="86"/>
        <v/>
      </c>
      <c r="O1396" s="31"/>
      <c r="P1396" s="33" t="str">
        <f t="shared" si="87"/>
        <v/>
      </c>
      <c r="R1396" s="174" t="str">
        <f t="shared" si="88"/>
        <v/>
      </c>
    </row>
    <row r="1397" spans="1:18" ht="24.75" customHeight="1" x14ac:dyDescent="0.2">
      <c r="A1397" s="212"/>
      <c r="B1397" s="213"/>
      <c r="C1397" s="214"/>
      <c r="D1397" s="88"/>
      <c r="E1397" s="110"/>
      <c r="F1397" s="28"/>
      <c r="G1397" s="28"/>
      <c r="H1397" s="22" t="str">
        <f>IF(G1397="","",ROUNDDOWN('Lesné celky'!$C$2*G1397,2))</f>
        <v/>
      </c>
      <c r="I1397" s="28"/>
      <c r="J1397" s="28"/>
      <c r="K1397" s="28"/>
      <c r="L1397" s="28"/>
      <c r="M1397" s="24">
        <f t="shared" si="85"/>
        <v>0</v>
      </c>
      <c r="N1397" s="112" t="str">
        <f t="shared" si="86"/>
        <v/>
      </c>
      <c r="O1397" s="31"/>
      <c r="P1397" s="33" t="str">
        <f t="shared" si="87"/>
        <v/>
      </c>
      <c r="R1397" s="174" t="str">
        <f t="shared" si="88"/>
        <v/>
      </c>
    </row>
    <row r="1398" spans="1:18" ht="24.75" customHeight="1" x14ac:dyDescent="0.2">
      <c r="A1398" s="212"/>
      <c r="B1398" s="213"/>
      <c r="C1398" s="214"/>
      <c r="D1398" s="88"/>
      <c r="E1398" s="110"/>
      <c r="F1398" s="28"/>
      <c r="G1398" s="28"/>
      <c r="H1398" s="22" t="str">
        <f>IF(G1398="","",ROUNDDOWN('Lesné celky'!$C$2*G1398,2))</f>
        <v/>
      </c>
      <c r="I1398" s="28"/>
      <c r="J1398" s="28"/>
      <c r="K1398" s="28"/>
      <c r="L1398" s="28"/>
      <c r="M1398" s="24">
        <f t="shared" si="85"/>
        <v>0</v>
      </c>
      <c r="N1398" s="112" t="str">
        <f t="shared" si="86"/>
        <v/>
      </c>
      <c r="O1398" s="31"/>
      <c r="P1398" s="33" t="str">
        <f t="shared" si="87"/>
        <v/>
      </c>
      <c r="R1398" s="174" t="str">
        <f t="shared" si="88"/>
        <v/>
      </c>
    </row>
    <row r="1399" spans="1:18" ht="24.75" customHeight="1" x14ac:dyDescent="0.2">
      <c r="A1399" s="212"/>
      <c r="B1399" s="213"/>
      <c r="C1399" s="214"/>
      <c r="D1399" s="88"/>
      <c r="E1399" s="110"/>
      <c r="F1399" s="28"/>
      <c r="G1399" s="28"/>
      <c r="H1399" s="22" t="str">
        <f>IF(G1399="","",ROUNDDOWN('Lesné celky'!$C$2*G1399,2))</f>
        <v/>
      </c>
      <c r="I1399" s="28"/>
      <c r="J1399" s="28"/>
      <c r="K1399" s="28"/>
      <c r="L1399" s="28"/>
      <c r="M1399" s="24">
        <f t="shared" si="85"/>
        <v>0</v>
      </c>
      <c r="N1399" s="112" t="str">
        <f t="shared" si="86"/>
        <v/>
      </c>
      <c r="O1399" s="31"/>
      <c r="P1399" s="33" t="str">
        <f t="shared" si="87"/>
        <v/>
      </c>
      <c r="R1399" s="174" t="str">
        <f t="shared" si="88"/>
        <v/>
      </c>
    </row>
    <row r="1400" spans="1:18" ht="24.75" customHeight="1" x14ac:dyDescent="0.2">
      <c r="A1400" s="212"/>
      <c r="B1400" s="213"/>
      <c r="C1400" s="214"/>
      <c r="D1400" s="88"/>
      <c r="E1400" s="110"/>
      <c r="F1400" s="28"/>
      <c r="G1400" s="28"/>
      <c r="H1400" s="22" t="str">
        <f>IF(G1400="","",ROUNDDOWN('Lesné celky'!$C$2*G1400,2))</f>
        <v/>
      </c>
      <c r="I1400" s="28"/>
      <c r="J1400" s="28"/>
      <c r="K1400" s="28"/>
      <c r="L1400" s="28"/>
      <c r="M1400" s="24">
        <f t="shared" si="85"/>
        <v>0</v>
      </c>
      <c r="N1400" s="112" t="str">
        <f t="shared" si="86"/>
        <v/>
      </c>
      <c r="O1400" s="31"/>
      <c r="P1400" s="33" t="str">
        <f t="shared" si="87"/>
        <v/>
      </c>
      <c r="R1400" s="174" t="str">
        <f t="shared" si="88"/>
        <v/>
      </c>
    </row>
    <row r="1401" spans="1:18" ht="24.75" customHeight="1" x14ac:dyDescent="0.2">
      <c r="A1401" s="212"/>
      <c r="B1401" s="213"/>
      <c r="C1401" s="214"/>
      <c r="D1401" s="88"/>
      <c r="E1401" s="110"/>
      <c r="F1401" s="28"/>
      <c r="G1401" s="28"/>
      <c r="H1401" s="22" t="str">
        <f>IF(G1401="","",ROUNDDOWN('Lesné celky'!$C$2*G1401,2))</f>
        <v/>
      </c>
      <c r="I1401" s="28"/>
      <c r="J1401" s="28"/>
      <c r="K1401" s="28"/>
      <c r="L1401" s="28"/>
      <c r="M1401" s="24">
        <f t="shared" si="85"/>
        <v>0</v>
      </c>
      <c r="N1401" s="112" t="str">
        <f t="shared" si="86"/>
        <v/>
      </c>
      <c r="O1401" s="31"/>
      <c r="P1401" s="33" t="str">
        <f t="shared" si="87"/>
        <v/>
      </c>
      <c r="R1401" s="174" t="str">
        <f t="shared" si="88"/>
        <v/>
      </c>
    </row>
    <row r="1402" spans="1:18" ht="24.75" customHeight="1" x14ac:dyDescent="0.2">
      <c r="A1402" s="212"/>
      <c r="B1402" s="213"/>
      <c r="C1402" s="214"/>
      <c r="D1402" s="88"/>
      <c r="E1402" s="110"/>
      <c r="F1402" s="28"/>
      <c r="G1402" s="28"/>
      <c r="H1402" s="22" t="str">
        <f>IF(G1402="","",ROUNDDOWN('Lesné celky'!$C$2*G1402,2))</f>
        <v/>
      </c>
      <c r="I1402" s="28"/>
      <c r="J1402" s="28"/>
      <c r="K1402" s="28"/>
      <c r="L1402" s="28"/>
      <c r="M1402" s="24">
        <f t="shared" si="85"/>
        <v>0</v>
      </c>
      <c r="N1402" s="112" t="str">
        <f t="shared" si="86"/>
        <v/>
      </c>
      <c r="O1402" s="31"/>
      <c r="P1402" s="33" t="str">
        <f t="shared" si="87"/>
        <v/>
      </c>
      <c r="R1402" s="174" t="str">
        <f t="shared" si="88"/>
        <v/>
      </c>
    </row>
    <row r="1403" spans="1:18" ht="24.75" customHeight="1" x14ac:dyDescent="0.2">
      <c r="A1403" s="212"/>
      <c r="B1403" s="213"/>
      <c r="C1403" s="214"/>
      <c r="D1403" s="88"/>
      <c r="E1403" s="110"/>
      <c r="F1403" s="28"/>
      <c r="G1403" s="28"/>
      <c r="H1403" s="22" t="str">
        <f>IF(G1403="","",ROUNDDOWN('Lesné celky'!$C$2*G1403,2))</f>
        <v/>
      </c>
      <c r="I1403" s="28"/>
      <c r="J1403" s="28"/>
      <c r="K1403" s="28"/>
      <c r="L1403" s="28"/>
      <c r="M1403" s="24">
        <f t="shared" si="85"/>
        <v>0</v>
      </c>
      <c r="N1403" s="112" t="str">
        <f t="shared" si="86"/>
        <v/>
      </c>
      <c r="O1403" s="31"/>
      <c r="P1403" s="33" t="str">
        <f t="shared" si="87"/>
        <v/>
      </c>
      <c r="R1403" s="174" t="str">
        <f t="shared" si="88"/>
        <v/>
      </c>
    </row>
    <row r="1404" spans="1:18" ht="24.75" customHeight="1" x14ac:dyDescent="0.2">
      <c r="A1404" s="212"/>
      <c r="B1404" s="213"/>
      <c r="C1404" s="214"/>
      <c r="D1404" s="88"/>
      <c r="E1404" s="110"/>
      <c r="F1404" s="28"/>
      <c r="G1404" s="28"/>
      <c r="H1404" s="22" t="str">
        <f>IF(G1404="","",ROUNDDOWN('Lesné celky'!$C$2*G1404,2))</f>
        <v/>
      </c>
      <c r="I1404" s="28"/>
      <c r="J1404" s="28"/>
      <c r="K1404" s="28"/>
      <c r="L1404" s="28"/>
      <c r="M1404" s="24">
        <f t="shared" si="85"/>
        <v>0</v>
      </c>
      <c r="N1404" s="112" t="str">
        <f t="shared" si="86"/>
        <v/>
      </c>
      <c r="O1404" s="31"/>
      <c r="P1404" s="33" t="str">
        <f t="shared" si="87"/>
        <v/>
      </c>
      <c r="R1404" s="174" t="str">
        <f t="shared" si="88"/>
        <v/>
      </c>
    </row>
    <row r="1405" spans="1:18" ht="24.75" customHeight="1" x14ac:dyDescent="0.2">
      <c r="A1405" s="212"/>
      <c r="B1405" s="213"/>
      <c r="C1405" s="214"/>
      <c r="D1405" s="88"/>
      <c r="E1405" s="110"/>
      <c r="F1405" s="28"/>
      <c r="G1405" s="28"/>
      <c r="H1405" s="22" t="str">
        <f>IF(G1405="","",ROUNDDOWN('Lesné celky'!$C$2*G1405,2))</f>
        <v/>
      </c>
      <c r="I1405" s="28"/>
      <c r="J1405" s="28"/>
      <c r="K1405" s="28"/>
      <c r="L1405" s="28"/>
      <c r="M1405" s="24">
        <f t="shared" si="85"/>
        <v>0</v>
      </c>
      <c r="N1405" s="112" t="str">
        <f t="shared" si="86"/>
        <v/>
      </c>
      <c r="O1405" s="31"/>
      <c r="P1405" s="33" t="str">
        <f t="shared" si="87"/>
        <v/>
      </c>
      <c r="R1405" s="174" t="str">
        <f t="shared" si="88"/>
        <v/>
      </c>
    </row>
    <row r="1406" spans="1:18" ht="24.75" customHeight="1" x14ac:dyDescent="0.2">
      <c r="A1406" s="212"/>
      <c r="B1406" s="213"/>
      <c r="C1406" s="214"/>
      <c r="D1406" s="88"/>
      <c r="E1406" s="110"/>
      <c r="F1406" s="28"/>
      <c r="G1406" s="28"/>
      <c r="H1406" s="22" t="str">
        <f>IF(G1406="","",ROUNDDOWN('Lesné celky'!$C$2*G1406,2))</f>
        <v/>
      </c>
      <c r="I1406" s="28"/>
      <c r="J1406" s="28"/>
      <c r="K1406" s="28"/>
      <c r="L1406" s="28"/>
      <c r="M1406" s="24">
        <f t="shared" si="85"/>
        <v>0</v>
      </c>
      <c r="N1406" s="112" t="str">
        <f t="shared" si="86"/>
        <v/>
      </c>
      <c r="O1406" s="31"/>
      <c r="P1406" s="33" t="str">
        <f t="shared" si="87"/>
        <v/>
      </c>
      <c r="R1406" s="174" t="str">
        <f t="shared" si="88"/>
        <v/>
      </c>
    </row>
    <row r="1407" spans="1:18" ht="24.75" customHeight="1" x14ac:dyDescent="0.2">
      <c r="A1407" s="212"/>
      <c r="B1407" s="213"/>
      <c r="C1407" s="214"/>
      <c r="D1407" s="88"/>
      <c r="E1407" s="110"/>
      <c r="F1407" s="28"/>
      <c r="G1407" s="28"/>
      <c r="H1407" s="22" t="str">
        <f>IF(G1407="","",ROUNDDOWN('Lesné celky'!$C$2*G1407,2))</f>
        <v/>
      </c>
      <c r="I1407" s="28"/>
      <c r="J1407" s="28"/>
      <c r="K1407" s="28"/>
      <c r="L1407" s="28"/>
      <c r="M1407" s="24">
        <f t="shared" si="85"/>
        <v>0</v>
      </c>
      <c r="N1407" s="112" t="str">
        <f t="shared" si="86"/>
        <v/>
      </c>
      <c r="O1407" s="31"/>
      <c r="P1407" s="33" t="str">
        <f t="shared" si="87"/>
        <v/>
      </c>
      <c r="R1407" s="174" t="str">
        <f t="shared" si="88"/>
        <v/>
      </c>
    </row>
    <row r="1408" spans="1:18" ht="24.75" customHeight="1" x14ac:dyDescent="0.2">
      <c r="A1408" s="212"/>
      <c r="B1408" s="213"/>
      <c r="C1408" s="214"/>
      <c r="D1408" s="88"/>
      <c r="E1408" s="110"/>
      <c r="F1408" s="28"/>
      <c r="G1408" s="28"/>
      <c r="H1408" s="22" t="str">
        <f>IF(G1408="","",ROUNDDOWN('Lesné celky'!$C$2*G1408,2))</f>
        <v/>
      </c>
      <c r="I1408" s="28"/>
      <c r="J1408" s="28"/>
      <c r="K1408" s="28"/>
      <c r="L1408" s="28"/>
      <c r="M1408" s="24">
        <f t="shared" si="85"/>
        <v>0</v>
      </c>
      <c r="N1408" s="112" t="str">
        <f t="shared" si="86"/>
        <v/>
      </c>
      <c r="O1408" s="31"/>
      <c r="P1408" s="33" t="str">
        <f t="shared" si="87"/>
        <v/>
      </c>
      <c r="R1408" s="174" t="str">
        <f t="shared" si="88"/>
        <v/>
      </c>
    </row>
    <row r="1409" spans="1:18" ht="24.75" customHeight="1" x14ac:dyDescent="0.2">
      <c r="A1409" s="212"/>
      <c r="B1409" s="213"/>
      <c r="C1409" s="214"/>
      <c r="D1409" s="88"/>
      <c r="E1409" s="110"/>
      <c r="F1409" s="28"/>
      <c r="G1409" s="28"/>
      <c r="H1409" s="22" t="str">
        <f>IF(G1409="","",ROUNDDOWN('Lesné celky'!$C$2*G1409,2))</f>
        <v/>
      </c>
      <c r="I1409" s="28"/>
      <c r="J1409" s="28"/>
      <c r="K1409" s="28"/>
      <c r="L1409" s="28"/>
      <c r="M1409" s="24">
        <f t="shared" si="85"/>
        <v>0</v>
      </c>
      <c r="N1409" s="112" t="str">
        <f t="shared" si="86"/>
        <v/>
      </c>
      <c r="O1409" s="31"/>
      <c r="P1409" s="33" t="str">
        <f t="shared" si="87"/>
        <v/>
      </c>
      <c r="R1409" s="174" t="str">
        <f t="shared" si="88"/>
        <v/>
      </c>
    </row>
    <row r="1410" spans="1:18" ht="24.75" customHeight="1" x14ac:dyDescent="0.2">
      <c r="A1410" s="212"/>
      <c r="B1410" s="213"/>
      <c r="C1410" s="214"/>
      <c r="D1410" s="88"/>
      <c r="E1410" s="110"/>
      <c r="F1410" s="28"/>
      <c r="G1410" s="28"/>
      <c r="H1410" s="22" t="str">
        <f>IF(G1410="","",ROUNDDOWN('Lesné celky'!$C$2*G1410,2))</f>
        <v/>
      </c>
      <c r="I1410" s="28"/>
      <c r="J1410" s="28"/>
      <c r="K1410" s="28"/>
      <c r="L1410" s="28"/>
      <c r="M1410" s="24">
        <f t="shared" ref="M1410:M1432" si="89">SUM(I1410:L1410)</f>
        <v>0</v>
      </c>
      <c r="N1410" s="112" t="str">
        <f t="shared" ref="N1410:N1432" si="90">IF(ROUNDDOWN(F1410*G1410,2)-ROUNDDOWN(SUM(I1410:L1410),2)=0,"","zlý súčet")</f>
        <v/>
      </c>
      <c r="O1410" s="31"/>
      <c r="P1410" s="33" t="str">
        <f t="shared" si="87"/>
        <v/>
      </c>
      <c r="R1410" s="174" t="str">
        <f t="shared" si="88"/>
        <v/>
      </c>
    </row>
    <row r="1411" spans="1:18" ht="24.75" customHeight="1" x14ac:dyDescent="0.2">
      <c r="A1411" s="212"/>
      <c r="B1411" s="213"/>
      <c r="C1411" s="214"/>
      <c r="D1411" s="88"/>
      <c r="E1411" s="110"/>
      <c r="F1411" s="28"/>
      <c r="G1411" s="28"/>
      <c r="H1411" s="22" t="str">
        <f>IF(G1411="","",ROUNDDOWN('Lesné celky'!$C$2*G1411,2))</f>
        <v/>
      </c>
      <c r="I1411" s="28"/>
      <c r="J1411" s="28"/>
      <c r="K1411" s="28"/>
      <c r="L1411" s="28"/>
      <c r="M1411" s="24">
        <f t="shared" si="89"/>
        <v>0</v>
      </c>
      <c r="N1411" s="112" t="str">
        <f t="shared" si="90"/>
        <v/>
      </c>
      <c r="O1411" s="31"/>
      <c r="P1411" s="33" t="str">
        <f t="shared" si="87"/>
        <v/>
      </c>
      <c r="R1411" s="174" t="str">
        <f t="shared" si="88"/>
        <v/>
      </c>
    </row>
    <row r="1412" spans="1:18" ht="24.75" customHeight="1" x14ac:dyDescent="0.2">
      <c r="A1412" s="212"/>
      <c r="B1412" s="213"/>
      <c r="C1412" s="214"/>
      <c r="D1412" s="88"/>
      <c r="E1412" s="110"/>
      <c r="F1412" s="28"/>
      <c r="G1412" s="28"/>
      <c r="H1412" s="22" t="str">
        <f>IF(G1412="","",ROUNDDOWN('Lesné celky'!$C$2*G1412,2))</f>
        <v/>
      </c>
      <c r="I1412" s="28"/>
      <c r="J1412" s="28"/>
      <c r="K1412" s="28"/>
      <c r="L1412" s="28"/>
      <c r="M1412" s="24">
        <f t="shared" si="89"/>
        <v>0</v>
      </c>
      <c r="N1412" s="112" t="str">
        <f t="shared" si="90"/>
        <v/>
      </c>
      <c r="O1412" s="31"/>
      <c r="P1412" s="33" t="str">
        <f t="shared" si="87"/>
        <v/>
      </c>
      <c r="R1412" s="174" t="str">
        <f t="shared" si="88"/>
        <v/>
      </c>
    </row>
    <row r="1413" spans="1:18" ht="24.75" customHeight="1" x14ac:dyDescent="0.2">
      <c r="A1413" s="212"/>
      <c r="B1413" s="213"/>
      <c r="C1413" s="214"/>
      <c r="D1413" s="88"/>
      <c r="E1413" s="110"/>
      <c r="F1413" s="28"/>
      <c r="G1413" s="28"/>
      <c r="H1413" s="22" t="str">
        <f>IF(G1413="","",ROUNDDOWN('Lesné celky'!$C$2*G1413,2))</f>
        <v/>
      </c>
      <c r="I1413" s="28"/>
      <c r="J1413" s="28"/>
      <c r="K1413" s="28"/>
      <c r="L1413" s="28"/>
      <c r="M1413" s="24">
        <f t="shared" si="89"/>
        <v>0</v>
      </c>
      <c r="N1413" s="112" t="str">
        <f t="shared" si="90"/>
        <v/>
      </c>
      <c r="O1413" s="31"/>
      <c r="P1413" s="33" t="str">
        <f t="shared" si="87"/>
        <v/>
      </c>
      <c r="R1413" s="174" t="str">
        <f t="shared" si="88"/>
        <v/>
      </c>
    </row>
    <row r="1414" spans="1:18" ht="24.75" customHeight="1" x14ac:dyDescent="0.2">
      <c r="A1414" s="212"/>
      <c r="B1414" s="213"/>
      <c r="C1414" s="214"/>
      <c r="D1414" s="88"/>
      <c r="E1414" s="110"/>
      <c r="F1414" s="28"/>
      <c r="G1414" s="28"/>
      <c r="H1414" s="22" t="str">
        <f>IF(G1414="","",ROUNDDOWN('Lesné celky'!$C$2*G1414,2))</f>
        <v/>
      </c>
      <c r="I1414" s="28"/>
      <c r="J1414" s="28"/>
      <c r="K1414" s="28"/>
      <c r="L1414" s="28"/>
      <c r="M1414" s="24">
        <f t="shared" si="89"/>
        <v>0</v>
      </c>
      <c r="N1414" s="112" t="str">
        <f t="shared" si="90"/>
        <v/>
      </c>
      <c r="O1414" s="31"/>
      <c r="P1414" s="33" t="str">
        <f t="shared" si="87"/>
        <v/>
      </c>
      <c r="R1414" s="174" t="str">
        <f t="shared" si="88"/>
        <v/>
      </c>
    </row>
    <row r="1415" spans="1:18" ht="24.75" customHeight="1" x14ac:dyDescent="0.2">
      <c r="A1415" s="212"/>
      <c r="B1415" s="213"/>
      <c r="C1415" s="214"/>
      <c r="D1415" s="88"/>
      <c r="E1415" s="110"/>
      <c r="F1415" s="28"/>
      <c r="G1415" s="28"/>
      <c r="H1415" s="22" t="str">
        <f>IF(G1415="","",ROUNDDOWN('Lesné celky'!$C$2*G1415,2))</f>
        <v/>
      </c>
      <c r="I1415" s="28"/>
      <c r="J1415" s="28"/>
      <c r="K1415" s="28"/>
      <c r="L1415" s="28"/>
      <c r="M1415" s="24">
        <f t="shared" si="89"/>
        <v>0</v>
      </c>
      <c r="N1415" s="112" t="str">
        <f t="shared" si="90"/>
        <v/>
      </c>
      <c r="O1415" s="31"/>
      <c r="P1415" s="33" t="str">
        <f t="shared" si="87"/>
        <v/>
      </c>
      <c r="R1415" s="174" t="str">
        <f t="shared" si="88"/>
        <v/>
      </c>
    </row>
    <row r="1416" spans="1:18" ht="24.75" customHeight="1" x14ac:dyDescent="0.2">
      <c r="A1416" s="212"/>
      <c r="B1416" s="213"/>
      <c r="C1416" s="214"/>
      <c r="D1416" s="88"/>
      <c r="E1416" s="110"/>
      <c r="F1416" s="28"/>
      <c r="G1416" s="28"/>
      <c r="H1416" s="22" t="str">
        <f>IF(G1416="","",ROUNDDOWN('Lesné celky'!$C$2*G1416,2))</f>
        <v/>
      </c>
      <c r="I1416" s="28"/>
      <c r="J1416" s="28"/>
      <c r="K1416" s="28"/>
      <c r="L1416" s="28"/>
      <c r="M1416" s="24">
        <f t="shared" si="89"/>
        <v>0</v>
      </c>
      <c r="N1416" s="112" t="str">
        <f t="shared" si="90"/>
        <v/>
      </c>
      <c r="O1416" s="31"/>
      <c r="P1416" s="33" t="str">
        <f t="shared" si="87"/>
        <v/>
      </c>
      <c r="R1416" s="174" t="str">
        <f t="shared" si="88"/>
        <v/>
      </c>
    </row>
    <row r="1417" spans="1:18" ht="24.75" customHeight="1" x14ac:dyDescent="0.2">
      <c r="A1417" s="212"/>
      <c r="B1417" s="213"/>
      <c r="C1417" s="214"/>
      <c r="D1417" s="88"/>
      <c r="E1417" s="110"/>
      <c r="F1417" s="28"/>
      <c r="G1417" s="28"/>
      <c r="H1417" s="22" t="str">
        <f>IF(G1417="","",ROUNDDOWN('Lesné celky'!$C$2*G1417,2))</f>
        <v/>
      </c>
      <c r="I1417" s="28"/>
      <c r="J1417" s="28"/>
      <c r="K1417" s="28"/>
      <c r="L1417" s="28"/>
      <c r="M1417" s="24">
        <f t="shared" si="89"/>
        <v>0</v>
      </c>
      <c r="N1417" s="112" t="str">
        <f t="shared" si="90"/>
        <v/>
      </c>
      <c r="O1417" s="31"/>
      <c r="P1417" s="33" t="str">
        <f t="shared" si="87"/>
        <v/>
      </c>
      <c r="R1417" s="174" t="str">
        <f t="shared" si="88"/>
        <v/>
      </c>
    </row>
    <row r="1418" spans="1:18" ht="24.75" customHeight="1" x14ac:dyDescent="0.2">
      <c r="A1418" s="212"/>
      <c r="B1418" s="213"/>
      <c r="C1418" s="214"/>
      <c r="D1418" s="88"/>
      <c r="E1418" s="110"/>
      <c r="F1418" s="28"/>
      <c r="G1418" s="28"/>
      <c r="H1418" s="22" t="str">
        <f>IF(G1418="","",ROUNDDOWN('Lesné celky'!$C$2*G1418,2))</f>
        <v/>
      </c>
      <c r="I1418" s="28"/>
      <c r="J1418" s="28"/>
      <c r="K1418" s="28"/>
      <c r="L1418" s="28"/>
      <c r="M1418" s="24">
        <f t="shared" si="89"/>
        <v>0</v>
      </c>
      <c r="N1418" s="112" t="str">
        <f t="shared" si="90"/>
        <v/>
      </c>
      <c r="O1418" s="31"/>
      <c r="P1418" s="33" t="str">
        <f t="shared" si="87"/>
        <v/>
      </c>
      <c r="R1418" s="174" t="str">
        <f t="shared" si="88"/>
        <v/>
      </c>
    </row>
    <row r="1419" spans="1:18" ht="24.75" customHeight="1" x14ac:dyDescent="0.2">
      <c r="A1419" s="212"/>
      <c r="B1419" s="213"/>
      <c r="C1419" s="214"/>
      <c r="D1419" s="88"/>
      <c r="E1419" s="110"/>
      <c r="F1419" s="28"/>
      <c r="G1419" s="28"/>
      <c r="H1419" s="22" t="str">
        <f>IF(G1419="","",ROUNDDOWN('Lesné celky'!$C$2*G1419,2))</f>
        <v/>
      </c>
      <c r="I1419" s="28"/>
      <c r="J1419" s="28"/>
      <c r="K1419" s="28"/>
      <c r="L1419" s="28"/>
      <c r="M1419" s="24">
        <f t="shared" si="89"/>
        <v>0</v>
      </c>
      <c r="N1419" s="112" t="str">
        <f t="shared" si="90"/>
        <v/>
      </c>
      <c r="O1419" s="31"/>
      <c r="P1419" s="33" t="str">
        <f t="shared" si="87"/>
        <v/>
      </c>
      <c r="R1419" s="174" t="str">
        <f t="shared" si="88"/>
        <v/>
      </c>
    </row>
    <row r="1420" spans="1:18" ht="24.75" customHeight="1" x14ac:dyDescent="0.2">
      <c r="A1420" s="212"/>
      <c r="B1420" s="213"/>
      <c r="C1420" s="214"/>
      <c r="D1420" s="88"/>
      <c r="E1420" s="110"/>
      <c r="F1420" s="28"/>
      <c r="G1420" s="28"/>
      <c r="H1420" s="22" t="str">
        <f>IF(G1420="","",ROUNDDOWN('Lesné celky'!$C$2*G1420,2))</f>
        <v/>
      </c>
      <c r="I1420" s="28"/>
      <c r="J1420" s="28"/>
      <c r="K1420" s="28"/>
      <c r="L1420" s="28"/>
      <c r="M1420" s="24">
        <f t="shared" si="89"/>
        <v>0</v>
      </c>
      <c r="N1420" s="112" t="str">
        <f t="shared" si="90"/>
        <v/>
      </c>
      <c r="O1420" s="31"/>
      <c r="P1420" s="33" t="str">
        <f t="shared" si="87"/>
        <v/>
      </c>
      <c r="R1420" s="174" t="str">
        <f t="shared" si="88"/>
        <v/>
      </c>
    </row>
    <row r="1421" spans="1:18" ht="24.75" customHeight="1" x14ac:dyDescent="0.2">
      <c r="A1421" s="212"/>
      <c r="B1421" s="213"/>
      <c r="C1421" s="214"/>
      <c r="D1421" s="88"/>
      <c r="E1421" s="110"/>
      <c r="F1421" s="28"/>
      <c r="G1421" s="28"/>
      <c r="H1421" s="22" t="str">
        <f>IF(G1421="","",ROUNDDOWN('Lesné celky'!$C$2*G1421,2))</f>
        <v/>
      </c>
      <c r="I1421" s="28"/>
      <c r="J1421" s="28"/>
      <c r="K1421" s="28"/>
      <c r="L1421" s="28"/>
      <c r="M1421" s="24">
        <f t="shared" si="89"/>
        <v>0</v>
      </c>
      <c r="N1421" s="112" t="str">
        <f t="shared" si="90"/>
        <v/>
      </c>
      <c r="O1421" s="31"/>
      <c r="P1421" s="33" t="str">
        <f t="shared" si="87"/>
        <v/>
      </c>
      <c r="R1421" s="174" t="str">
        <f t="shared" si="88"/>
        <v/>
      </c>
    </row>
    <row r="1422" spans="1:18" ht="24.75" customHeight="1" x14ac:dyDescent="0.2">
      <c r="A1422" s="212"/>
      <c r="B1422" s="213"/>
      <c r="C1422" s="214"/>
      <c r="D1422" s="88"/>
      <c r="E1422" s="110"/>
      <c r="F1422" s="28"/>
      <c r="G1422" s="28"/>
      <c r="H1422" s="22" t="str">
        <f>IF(G1422="","",ROUNDDOWN('Lesné celky'!$C$2*G1422,2))</f>
        <v/>
      </c>
      <c r="I1422" s="28"/>
      <c r="J1422" s="28"/>
      <c r="K1422" s="28"/>
      <c r="L1422" s="28"/>
      <c r="M1422" s="24">
        <f t="shared" si="89"/>
        <v>0</v>
      </c>
      <c r="N1422" s="112" t="str">
        <f t="shared" si="90"/>
        <v/>
      </c>
      <c r="O1422" s="31"/>
      <c r="P1422" s="33" t="str">
        <f t="shared" si="87"/>
        <v/>
      </c>
      <c r="R1422" s="174" t="str">
        <f t="shared" si="88"/>
        <v/>
      </c>
    </row>
    <row r="1423" spans="1:18" ht="24.75" customHeight="1" x14ac:dyDescent="0.2">
      <c r="A1423" s="212"/>
      <c r="B1423" s="213"/>
      <c r="C1423" s="214"/>
      <c r="D1423" s="88"/>
      <c r="E1423" s="110"/>
      <c r="F1423" s="28"/>
      <c r="G1423" s="28"/>
      <c r="H1423" s="22" t="str">
        <f>IF(G1423="","",ROUNDDOWN('Lesné celky'!$C$2*G1423,2))</f>
        <v/>
      </c>
      <c r="I1423" s="28"/>
      <c r="J1423" s="28"/>
      <c r="K1423" s="28"/>
      <c r="L1423" s="28"/>
      <c r="M1423" s="24">
        <f t="shared" si="89"/>
        <v>0</v>
      </c>
      <c r="N1423" s="112" t="str">
        <f t="shared" si="90"/>
        <v/>
      </c>
      <c r="O1423" s="31"/>
      <c r="P1423" s="33" t="str">
        <f t="shared" si="87"/>
        <v/>
      </c>
      <c r="R1423" s="174" t="str">
        <f t="shared" si="88"/>
        <v/>
      </c>
    </row>
    <row r="1424" spans="1:18" ht="24.75" customHeight="1" x14ac:dyDescent="0.2">
      <c r="A1424" s="212"/>
      <c r="B1424" s="213"/>
      <c r="C1424" s="214"/>
      <c r="D1424" s="88"/>
      <c r="E1424" s="110"/>
      <c r="F1424" s="28"/>
      <c r="G1424" s="28"/>
      <c r="H1424" s="22" t="str">
        <f>IF(G1424="","",ROUNDDOWN('Lesné celky'!$C$2*G1424,2))</f>
        <v/>
      </c>
      <c r="I1424" s="28"/>
      <c r="J1424" s="28"/>
      <c r="K1424" s="28"/>
      <c r="L1424" s="28"/>
      <c r="M1424" s="24">
        <f t="shared" si="89"/>
        <v>0</v>
      </c>
      <c r="N1424" s="112" t="str">
        <f t="shared" si="90"/>
        <v/>
      </c>
      <c r="O1424" s="31"/>
      <c r="P1424" s="33" t="str">
        <f t="shared" si="87"/>
        <v/>
      </c>
      <c r="R1424" s="174" t="str">
        <f t="shared" si="88"/>
        <v/>
      </c>
    </row>
    <row r="1425" spans="1:18" ht="24.75" customHeight="1" x14ac:dyDescent="0.2">
      <c r="A1425" s="212"/>
      <c r="B1425" s="213"/>
      <c r="C1425" s="214"/>
      <c r="D1425" s="88"/>
      <c r="E1425" s="110"/>
      <c r="F1425" s="28"/>
      <c r="G1425" s="28"/>
      <c r="H1425" s="22" t="str">
        <f>IF(G1425="","",ROUNDDOWN('Lesné celky'!$C$2*G1425,2))</f>
        <v/>
      </c>
      <c r="I1425" s="28"/>
      <c r="J1425" s="28"/>
      <c r="K1425" s="28"/>
      <c r="L1425" s="28"/>
      <c r="M1425" s="24">
        <f t="shared" si="89"/>
        <v>0</v>
      </c>
      <c r="N1425" s="112" t="str">
        <f t="shared" si="90"/>
        <v/>
      </c>
      <c r="O1425" s="31"/>
      <c r="P1425" s="33" t="str">
        <f t="shared" si="87"/>
        <v/>
      </c>
      <c r="R1425" s="174" t="str">
        <f t="shared" si="88"/>
        <v/>
      </c>
    </row>
    <row r="1426" spans="1:18" ht="24.75" customHeight="1" x14ac:dyDescent="0.2">
      <c r="A1426" s="212"/>
      <c r="B1426" s="213"/>
      <c r="C1426" s="214"/>
      <c r="D1426" s="88"/>
      <c r="E1426" s="110"/>
      <c r="F1426" s="28"/>
      <c r="G1426" s="28"/>
      <c r="H1426" s="22" t="str">
        <f>IF(G1426="","",ROUNDDOWN('Lesné celky'!$C$2*G1426,2))</f>
        <v/>
      </c>
      <c r="I1426" s="28"/>
      <c r="J1426" s="28"/>
      <c r="K1426" s="28"/>
      <c r="L1426" s="28"/>
      <c r="M1426" s="24">
        <f t="shared" si="89"/>
        <v>0</v>
      </c>
      <c r="N1426" s="112" t="str">
        <f t="shared" si="90"/>
        <v/>
      </c>
      <c r="O1426" s="31"/>
      <c r="P1426" s="33" t="str">
        <f t="shared" si="87"/>
        <v/>
      </c>
      <c r="R1426" s="174" t="str">
        <f t="shared" si="88"/>
        <v/>
      </c>
    </row>
    <row r="1427" spans="1:18" ht="24.75" customHeight="1" x14ac:dyDescent="0.2">
      <c r="A1427" s="212"/>
      <c r="B1427" s="213"/>
      <c r="C1427" s="214"/>
      <c r="D1427" s="88"/>
      <c r="E1427" s="110"/>
      <c r="F1427" s="28"/>
      <c r="G1427" s="28"/>
      <c r="H1427" s="22" t="str">
        <f>IF(G1427="","",ROUNDDOWN('Lesné celky'!$C$2*G1427,2))</f>
        <v/>
      </c>
      <c r="I1427" s="28"/>
      <c r="J1427" s="28"/>
      <c r="K1427" s="28"/>
      <c r="L1427" s="28"/>
      <c r="M1427" s="24">
        <f t="shared" si="89"/>
        <v>0</v>
      </c>
      <c r="N1427" s="112" t="str">
        <f t="shared" si="90"/>
        <v/>
      </c>
      <c r="O1427" s="31"/>
      <c r="P1427" s="33" t="str">
        <f t="shared" si="87"/>
        <v/>
      </c>
      <c r="R1427" s="174" t="str">
        <f t="shared" si="88"/>
        <v/>
      </c>
    </row>
    <row r="1428" spans="1:18" ht="24.75" customHeight="1" x14ac:dyDescent="0.2">
      <c r="A1428" s="212"/>
      <c r="B1428" s="213"/>
      <c r="C1428" s="214"/>
      <c r="D1428" s="88"/>
      <c r="E1428" s="110"/>
      <c r="F1428" s="28"/>
      <c r="G1428" s="28"/>
      <c r="H1428" s="22" t="str">
        <f>IF(G1428="","",ROUNDDOWN('Lesné celky'!$C$2*G1428,2))</f>
        <v/>
      </c>
      <c r="I1428" s="28"/>
      <c r="J1428" s="28"/>
      <c r="K1428" s="28"/>
      <c r="L1428" s="28"/>
      <c r="M1428" s="24">
        <f t="shared" si="89"/>
        <v>0</v>
      </c>
      <c r="N1428" s="112" t="str">
        <f t="shared" si="90"/>
        <v/>
      </c>
      <c r="O1428" s="31"/>
      <c r="P1428" s="33" t="str">
        <f t="shared" ref="P1428:P1432" si="91">IF(H1428="","",H1428-O1428)</f>
        <v/>
      </c>
      <c r="R1428" s="174" t="str">
        <f t="shared" ref="R1428:R1432" si="92">IF(AND(H1428&lt;&gt;"",OR(E1428="",D1428="",A1428="")),"nekorektne zadané údaje","")</f>
        <v/>
      </c>
    </row>
    <row r="1429" spans="1:18" ht="24.75" customHeight="1" x14ac:dyDescent="0.2">
      <c r="A1429" s="212"/>
      <c r="B1429" s="213"/>
      <c r="C1429" s="214"/>
      <c r="D1429" s="88"/>
      <c r="E1429" s="110"/>
      <c r="F1429" s="28"/>
      <c r="G1429" s="28"/>
      <c r="H1429" s="22" t="str">
        <f>IF(G1429="","",ROUNDDOWN('Lesné celky'!$C$2*G1429,2))</f>
        <v/>
      </c>
      <c r="I1429" s="28"/>
      <c r="J1429" s="28"/>
      <c r="K1429" s="28"/>
      <c r="L1429" s="28"/>
      <c r="M1429" s="24">
        <f t="shared" si="89"/>
        <v>0</v>
      </c>
      <c r="N1429" s="112" t="str">
        <f t="shared" si="90"/>
        <v/>
      </c>
      <c r="O1429" s="31"/>
      <c r="P1429" s="33" t="str">
        <f t="shared" si="91"/>
        <v/>
      </c>
      <c r="R1429" s="174" t="str">
        <f t="shared" si="92"/>
        <v/>
      </c>
    </row>
    <row r="1430" spans="1:18" ht="24.75" customHeight="1" x14ac:dyDescent="0.2">
      <c r="A1430" s="212"/>
      <c r="B1430" s="213"/>
      <c r="C1430" s="214"/>
      <c r="D1430" s="88"/>
      <c r="E1430" s="110"/>
      <c r="F1430" s="28"/>
      <c r="G1430" s="28"/>
      <c r="H1430" s="22" t="str">
        <f>IF(G1430="","",ROUNDDOWN('Lesné celky'!$C$2*G1430,2))</f>
        <v/>
      </c>
      <c r="I1430" s="28"/>
      <c r="J1430" s="28"/>
      <c r="K1430" s="28"/>
      <c r="L1430" s="28"/>
      <c r="M1430" s="24">
        <f t="shared" si="89"/>
        <v>0</v>
      </c>
      <c r="N1430" s="112" t="str">
        <f t="shared" si="90"/>
        <v/>
      </c>
      <c r="O1430" s="31"/>
      <c r="P1430" s="33" t="str">
        <f t="shared" si="91"/>
        <v/>
      </c>
      <c r="R1430" s="174" t="str">
        <f t="shared" si="92"/>
        <v/>
      </c>
    </row>
    <row r="1431" spans="1:18" ht="24.75" customHeight="1" x14ac:dyDescent="0.2">
      <c r="A1431" s="212"/>
      <c r="B1431" s="213"/>
      <c r="C1431" s="214"/>
      <c r="D1431" s="88"/>
      <c r="E1431" s="110"/>
      <c r="F1431" s="28"/>
      <c r="G1431" s="28"/>
      <c r="H1431" s="22" t="str">
        <f>IF(G1431="","",ROUNDDOWN('Lesné celky'!$C$2*G1431,2))</f>
        <v/>
      </c>
      <c r="I1431" s="28"/>
      <c r="J1431" s="28"/>
      <c r="K1431" s="28"/>
      <c r="L1431" s="28"/>
      <c r="M1431" s="24">
        <f t="shared" si="89"/>
        <v>0</v>
      </c>
      <c r="N1431" s="112" t="str">
        <f t="shared" si="90"/>
        <v/>
      </c>
      <c r="O1431" s="31"/>
      <c r="P1431" s="33" t="str">
        <f t="shared" si="91"/>
        <v/>
      </c>
      <c r="R1431" s="174" t="str">
        <f t="shared" si="92"/>
        <v/>
      </c>
    </row>
    <row r="1432" spans="1:18" ht="24.75" customHeight="1" thickBot="1" x14ac:dyDescent="0.25">
      <c r="A1432" s="209"/>
      <c r="B1432" s="210"/>
      <c r="C1432" s="211"/>
      <c r="D1432" s="182"/>
      <c r="E1432" s="119"/>
      <c r="F1432" s="29"/>
      <c r="G1432" s="29"/>
      <c r="H1432" s="120" t="str">
        <f>IF(G1432="","",ROUNDDOWN('Lesné celky'!$C$2*G1432,2))</f>
        <v/>
      </c>
      <c r="I1432" s="29"/>
      <c r="J1432" s="29"/>
      <c r="K1432" s="29"/>
      <c r="L1432" s="29"/>
      <c r="M1432" s="25">
        <f t="shared" si="89"/>
        <v>0</v>
      </c>
      <c r="N1432" s="121" t="str">
        <f t="shared" si="90"/>
        <v/>
      </c>
      <c r="O1432" s="32"/>
      <c r="P1432" s="183" t="str">
        <f t="shared" si="91"/>
        <v/>
      </c>
      <c r="R1432" s="174" t="str">
        <f t="shared" si="92"/>
        <v/>
      </c>
    </row>
  </sheetData>
  <sheetProtection algorithmName="SHA-512" hashValue="xe2tzZx1bo4gyHxMKzrmMAMb5YZOhzBJvirk57UJG6WIeC61oEHiJdi1o4IBjcnTsX+FbanAEvTCyGDyxzx7Yg==" saltValue="NgIVjeoQRyDNQ+8o7jWK6w==" spinCount="100000" sheet="1" objects="1" scenarios="1"/>
  <mergeCells count="1430"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D17:D18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G17:H17"/>
    <mergeCell ref="D9:P9"/>
    <mergeCell ref="E7:G7"/>
    <mergeCell ref="H7:P7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46:C346"/>
    <mergeCell ref="A347:C347"/>
    <mergeCell ref="A348:C348"/>
    <mergeCell ref="A349:C349"/>
    <mergeCell ref="A350:C350"/>
    <mergeCell ref="A351:C351"/>
    <mergeCell ref="A352:C352"/>
    <mergeCell ref="A353:C353"/>
    <mergeCell ref="A354:C354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72:C372"/>
    <mergeCell ref="A355:C355"/>
    <mergeCell ref="A356:C356"/>
    <mergeCell ref="A357:C357"/>
    <mergeCell ref="A358:C358"/>
    <mergeCell ref="A359:C359"/>
    <mergeCell ref="A360:C360"/>
    <mergeCell ref="A361:C361"/>
    <mergeCell ref="A362:C362"/>
    <mergeCell ref="A363:C363"/>
    <mergeCell ref="A382:C382"/>
    <mergeCell ref="A383:C383"/>
    <mergeCell ref="A384:C384"/>
    <mergeCell ref="A385:C385"/>
    <mergeCell ref="A386:C386"/>
    <mergeCell ref="A387:C387"/>
    <mergeCell ref="A388:C388"/>
    <mergeCell ref="A389:C389"/>
    <mergeCell ref="A390:C390"/>
    <mergeCell ref="A373:C373"/>
    <mergeCell ref="A374:C374"/>
    <mergeCell ref="A375:C375"/>
    <mergeCell ref="A376:C376"/>
    <mergeCell ref="A377:C377"/>
    <mergeCell ref="A378:C378"/>
    <mergeCell ref="A379:C379"/>
    <mergeCell ref="A380:C380"/>
    <mergeCell ref="A381:C381"/>
    <mergeCell ref="A400:C400"/>
    <mergeCell ref="A401:C401"/>
    <mergeCell ref="A402:C402"/>
    <mergeCell ref="A403:C403"/>
    <mergeCell ref="A404:C404"/>
    <mergeCell ref="A405:C405"/>
    <mergeCell ref="A406:C406"/>
    <mergeCell ref="A407:C407"/>
    <mergeCell ref="A408:C408"/>
    <mergeCell ref="A391:C391"/>
    <mergeCell ref="A392:C392"/>
    <mergeCell ref="A393:C393"/>
    <mergeCell ref="A394:C394"/>
    <mergeCell ref="A395:C395"/>
    <mergeCell ref="A396:C396"/>
    <mergeCell ref="A397:C397"/>
    <mergeCell ref="A398:C398"/>
    <mergeCell ref="A399:C399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426:C426"/>
    <mergeCell ref="A409:C409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62:C462"/>
    <mergeCell ref="A445:C445"/>
    <mergeCell ref="A446:C446"/>
    <mergeCell ref="A447:C447"/>
    <mergeCell ref="A448:C448"/>
    <mergeCell ref="A449:C449"/>
    <mergeCell ref="A450:C450"/>
    <mergeCell ref="A451:C451"/>
    <mergeCell ref="A452:C452"/>
    <mergeCell ref="A453:C453"/>
    <mergeCell ref="A472:C472"/>
    <mergeCell ref="A473:C473"/>
    <mergeCell ref="A474:C474"/>
    <mergeCell ref="A475:C475"/>
    <mergeCell ref="A476:C476"/>
    <mergeCell ref="A477:C477"/>
    <mergeCell ref="A478:C478"/>
    <mergeCell ref="A479:C479"/>
    <mergeCell ref="A480:C480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71:C471"/>
    <mergeCell ref="A490:C490"/>
    <mergeCell ref="A491:C491"/>
    <mergeCell ref="A492:C492"/>
    <mergeCell ref="A493:C493"/>
    <mergeCell ref="A494:C494"/>
    <mergeCell ref="A495:C495"/>
    <mergeCell ref="A496:C496"/>
    <mergeCell ref="A497:C497"/>
    <mergeCell ref="A498:C498"/>
    <mergeCell ref="A481:C481"/>
    <mergeCell ref="A482:C482"/>
    <mergeCell ref="A483:C483"/>
    <mergeCell ref="A484:C484"/>
    <mergeCell ref="A485:C485"/>
    <mergeCell ref="A486:C486"/>
    <mergeCell ref="A487:C487"/>
    <mergeCell ref="A488:C488"/>
    <mergeCell ref="A489:C489"/>
    <mergeCell ref="A508:C508"/>
    <mergeCell ref="A509:C509"/>
    <mergeCell ref="A510:C510"/>
    <mergeCell ref="A511:C511"/>
    <mergeCell ref="A512:C512"/>
    <mergeCell ref="A513:C513"/>
    <mergeCell ref="A514:C514"/>
    <mergeCell ref="A515:C515"/>
    <mergeCell ref="A516:C516"/>
    <mergeCell ref="A499:C499"/>
    <mergeCell ref="A500:C500"/>
    <mergeCell ref="A501:C501"/>
    <mergeCell ref="A502:C502"/>
    <mergeCell ref="A503:C503"/>
    <mergeCell ref="A504:C504"/>
    <mergeCell ref="A505:C505"/>
    <mergeCell ref="A506:C506"/>
    <mergeCell ref="A507:C507"/>
    <mergeCell ref="A526:C526"/>
    <mergeCell ref="A527:C527"/>
    <mergeCell ref="A528:C528"/>
    <mergeCell ref="A529:C529"/>
    <mergeCell ref="A530:C530"/>
    <mergeCell ref="A531:C531"/>
    <mergeCell ref="A532:C532"/>
    <mergeCell ref="A533:C533"/>
    <mergeCell ref="A534:C534"/>
    <mergeCell ref="A517:C517"/>
    <mergeCell ref="A518:C518"/>
    <mergeCell ref="A519:C519"/>
    <mergeCell ref="A520:C520"/>
    <mergeCell ref="A521:C521"/>
    <mergeCell ref="A522:C522"/>
    <mergeCell ref="A523:C523"/>
    <mergeCell ref="A524:C524"/>
    <mergeCell ref="A525:C525"/>
    <mergeCell ref="A544:C544"/>
    <mergeCell ref="A545:C545"/>
    <mergeCell ref="A546:C546"/>
    <mergeCell ref="A547:C547"/>
    <mergeCell ref="A548:C548"/>
    <mergeCell ref="A549:C549"/>
    <mergeCell ref="A550:C550"/>
    <mergeCell ref="A551:C551"/>
    <mergeCell ref="A552:C552"/>
    <mergeCell ref="A535:C535"/>
    <mergeCell ref="A536:C536"/>
    <mergeCell ref="A537:C537"/>
    <mergeCell ref="A538:C538"/>
    <mergeCell ref="A539:C539"/>
    <mergeCell ref="A540:C540"/>
    <mergeCell ref="A541:C541"/>
    <mergeCell ref="A542:C542"/>
    <mergeCell ref="A543:C543"/>
    <mergeCell ref="A562:C562"/>
    <mergeCell ref="A563:C563"/>
    <mergeCell ref="A564:C564"/>
    <mergeCell ref="A565:C565"/>
    <mergeCell ref="A566:C566"/>
    <mergeCell ref="A567:C567"/>
    <mergeCell ref="A568:C568"/>
    <mergeCell ref="A569:C569"/>
    <mergeCell ref="A570:C570"/>
    <mergeCell ref="A553:C553"/>
    <mergeCell ref="A554:C554"/>
    <mergeCell ref="A555:C555"/>
    <mergeCell ref="A556:C556"/>
    <mergeCell ref="A557:C557"/>
    <mergeCell ref="A558:C558"/>
    <mergeCell ref="A559:C559"/>
    <mergeCell ref="A560:C560"/>
    <mergeCell ref="A561:C561"/>
    <mergeCell ref="A580:C580"/>
    <mergeCell ref="A581:C581"/>
    <mergeCell ref="A582:C582"/>
    <mergeCell ref="A583:C583"/>
    <mergeCell ref="A584:C584"/>
    <mergeCell ref="A585:C585"/>
    <mergeCell ref="A586:C586"/>
    <mergeCell ref="A587:C587"/>
    <mergeCell ref="A588:C588"/>
    <mergeCell ref="A571:C571"/>
    <mergeCell ref="A572:C572"/>
    <mergeCell ref="A573:C573"/>
    <mergeCell ref="A574:C574"/>
    <mergeCell ref="A575:C575"/>
    <mergeCell ref="A576:C576"/>
    <mergeCell ref="A577:C577"/>
    <mergeCell ref="A578:C578"/>
    <mergeCell ref="A579:C579"/>
    <mergeCell ref="A598:C598"/>
    <mergeCell ref="A599:C599"/>
    <mergeCell ref="A600:C600"/>
    <mergeCell ref="A601:C601"/>
    <mergeCell ref="A602:C602"/>
    <mergeCell ref="A603:C603"/>
    <mergeCell ref="A604:C604"/>
    <mergeCell ref="A605:C605"/>
    <mergeCell ref="A606:C606"/>
    <mergeCell ref="A589:C589"/>
    <mergeCell ref="A590:C590"/>
    <mergeCell ref="A591:C591"/>
    <mergeCell ref="A592:C592"/>
    <mergeCell ref="A593:C593"/>
    <mergeCell ref="A594:C594"/>
    <mergeCell ref="A595:C595"/>
    <mergeCell ref="A596:C596"/>
    <mergeCell ref="A597:C597"/>
    <mergeCell ref="A616:C616"/>
    <mergeCell ref="A617:C617"/>
    <mergeCell ref="A618:C618"/>
    <mergeCell ref="A619:C619"/>
    <mergeCell ref="A620:C620"/>
    <mergeCell ref="A621:C621"/>
    <mergeCell ref="A622:C622"/>
    <mergeCell ref="A623:C623"/>
    <mergeCell ref="A624:C624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A615:C615"/>
    <mergeCell ref="A634:C634"/>
    <mergeCell ref="A635:C635"/>
    <mergeCell ref="A636:C636"/>
    <mergeCell ref="A637:C637"/>
    <mergeCell ref="A638:C638"/>
    <mergeCell ref="A639:C639"/>
    <mergeCell ref="A640:C640"/>
    <mergeCell ref="A641:C641"/>
    <mergeCell ref="A642:C642"/>
    <mergeCell ref="A625:C625"/>
    <mergeCell ref="A626:C626"/>
    <mergeCell ref="A627:C627"/>
    <mergeCell ref="A628:C628"/>
    <mergeCell ref="A629:C629"/>
    <mergeCell ref="A630:C630"/>
    <mergeCell ref="A631:C631"/>
    <mergeCell ref="A632:C632"/>
    <mergeCell ref="A633:C633"/>
    <mergeCell ref="A652:C652"/>
    <mergeCell ref="A653:C653"/>
    <mergeCell ref="A654:C654"/>
    <mergeCell ref="A655:C655"/>
    <mergeCell ref="A656:C656"/>
    <mergeCell ref="A657:C657"/>
    <mergeCell ref="A658:C658"/>
    <mergeCell ref="A659:C659"/>
    <mergeCell ref="A660:C660"/>
    <mergeCell ref="A643:C643"/>
    <mergeCell ref="A644:C644"/>
    <mergeCell ref="A645:C645"/>
    <mergeCell ref="A646:C646"/>
    <mergeCell ref="A647:C647"/>
    <mergeCell ref="A648:C648"/>
    <mergeCell ref="A649:C649"/>
    <mergeCell ref="A650:C650"/>
    <mergeCell ref="A651:C651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61:C661"/>
    <mergeCell ref="A662:C662"/>
    <mergeCell ref="A663:C663"/>
    <mergeCell ref="A664:C664"/>
    <mergeCell ref="A665:C665"/>
    <mergeCell ref="A666:C666"/>
    <mergeCell ref="A667:C667"/>
    <mergeCell ref="A668:C668"/>
    <mergeCell ref="A669:C669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79:C679"/>
    <mergeCell ref="A680:C680"/>
    <mergeCell ref="A681:C681"/>
    <mergeCell ref="A682:C682"/>
    <mergeCell ref="A683:C683"/>
    <mergeCell ref="A684:C684"/>
    <mergeCell ref="A685:C685"/>
    <mergeCell ref="A686:C686"/>
    <mergeCell ref="A687:C687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714:C714"/>
    <mergeCell ref="A697:C697"/>
    <mergeCell ref="A698:C698"/>
    <mergeCell ref="A699:C699"/>
    <mergeCell ref="A700:C700"/>
    <mergeCell ref="A701:C701"/>
    <mergeCell ref="A702:C702"/>
    <mergeCell ref="A703:C703"/>
    <mergeCell ref="A704:C704"/>
    <mergeCell ref="A705:C705"/>
    <mergeCell ref="A724:C724"/>
    <mergeCell ref="A725:C725"/>
    <mergeCell ref="A726:C726"/>
    <mergeCell ref="A727:C727"/>
    <mergeCell ref="A728:C728"/>
    <mergeCell ref="A729:C729"/>
    <mergeCell ref="A730:C730"/>
    <mergeCell ref="A731:C731"/>
    <mergeCell ref="A732:C732"/>
    <mergeCell ref="A715:C715"/>
    <mergeCell ref="A716:C716"/>
    <mergeCell ref="A717:C717"/>
    <mergeCell ref="A718:C718"/>
    <mergeCell ref="A719:C719"/>
    <mergeCell ref="A720:C720"/>
    <mergeCell ref="A721:C721"/>
    <mergeCell ref="A722:C722"/>
    <mergeCell ref="A723:C723"/>
    <mergeCell ref="A742:C742"/>
    <mergeCell ref="A743:C743"/>
    <mergeCell ref="A744:C744"/>
    <mergeCell ref="A745:C745"/>
    <mergeCell ref="A746:C746"/>
    <mergeCell ref="A747:C747"/>
    <mergeCell ref="A748:C748"/>
    <mergeCell ref="A749:C749"/>
    <mergeCell ref="A750:C750"/>
    <mergeCell ref="A733:C733"/>
    <mergeCell ref="A734:C734"/>
    <mergeCell ref="A735:C735"/>
    <mergeCell ref="A736:C736"/>
    <mergeCell ref="A737:C737"/>
    <mergeCell ref="A738:C738"/>
    <mergeCell ref="A739:C739"/>
    <mergeCell ref="A740:C740"/>
    <mergeCell ref="A741:C741"/>
    <mergeCell ref="A760:C760"/>
    <mergeCell ref="A761:C761"/>
    <mergeCell ref="A762:C762"/>
    <mergeCell ref="A763:C763"/>
    <mergeCell ref="A764:C764"/>
    <mergeCell ref="A765:C765"/>
    <mergeCell ref="A766:C766"/>
    <mergeCell ref="A767:C767"/>
    <mergeCell ref="A768:C768"/>
    <mergeCell ref="A751:C751"/>
    <mergeCell ref="A752:C752"/>
    <mergeCell ref="A753:C753"/>
    <mergeCell ref="A754:C754"/>
    <mergeCell ref="A755:C755"/>
    <mergeCell ref="A756:C756"/>
    <mergeCell ref="A757:C757"/>
    <mergeCell ref="A758:C758"/>
    <mergeCell ref="A759:C759"/>
    <mergeCell ref="A778:C778"/>
    <mergeCell ref="A779:C779"/>
    <mergeCell ref="A780:C780"/>
    <mergeCell ref="A781:C781"/>
    <mergeCell ref="A782:C782"/>
    <mergeCell ref="A783:C783"/>
    <mergeCell ref="A784:C784"/>
    <mergeCell ref="A785:C785"/>
    <mergeCell ref="A786:C786"/>
    <mergeCell ref="A769:C769"/>
    <mergeCell ref="A770:C770"/>
    <mergeCell ref="A771:C771"/>
    <mergeCell ref="A772:C772"/>
    <mergeCell ref="A773:C773"/>
    <mergeCell ref="A774:C774"/>
    <mergeCell ref="A775:C775"/>
    <mergeCell ref="A776:C776"/>
    <mergeCell ref="A777:C777"/>
    <mergeCell ref="A796:C796"/>
    <mergeCell ref="A797:C797"/>
    <mergeCell ref="A798:C798"/>
    <mergeCell ref="A799:C799"/>
    <mergeCell ref="A800:C800"/>
    <mergeCell ref="A801:C801"/>
    <mergeCell ref="A802:C802"/>
    <mergeCell ref="A803:C803"/>
    <mergeCell ref="A804:C804"/>
    <mergeCell ref="A787:C787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814:C814"/>
    <mergeCell ref="A815:C815"/>
    <mergeCell ref="A816:C816"/>
    <mergeCell ref="A817:C817"/>
    <mergeCell ref="A818:C818"/>
    <mergeCell ref="A819:C819"/>
    <mergeCell ref="A820:C820"/>
    <mergeCell ref="A821:C821"/>
    <mergeCell ref="A822:C822"/>
    <mergeCell ref="A805:C805"/>
    <mergeCell ref="A806:C806"/>
    <mergeCell ref="A807:C807"/>
    <mergeCell ref="A808:C808"/>
    <mergeCell ref="A809:C809"/>
    <mergeCell ref="A810:C810"/>
    <mergeCell ref="A811:C811"/>
    <mergeCell ref="A812:C812"/>
    <mergeCell ref="A813:C813"/>
    <mergeCell ref="A832:C832"/>
    <mergeCell ref="A833:C833"/>
    <mergeCell ref="A834:C834"/>
    <mergeCell ref="A835:C835"/>
    <mergeCell ref="A836:C836"/>
    <mergeCell ref="A837:C837"/>
    <mergeCell ref="A838:C838"/>
    <mergeCell ref="A839:C839"/>
    <mergeCell ref="A840:C840"/>
    <mergeCell ref="A823:C823"/>
    <mergeCell ref="A824:C824"/>
    <mergeCell ref="A825:C825"/>
    <mergeCell ref="A826:C826"/>
    <mergeCell ref="A827:C827"/>
    <mergeCell ref="A828:C828"/>
    <mergeCell ref="A829:C829"/>
    <mergeCell ref="A830:C830"/>
    <mergeCell ref="A831:C831"/>
    <mergeCell ref="A850:C850"/>
    <mergeCell ref="A851:C851"/>
    <mergeCell ref="A852:C852"/>
    <mergeCell ref="A853:C853"/>
    <mergeCell ref="A854:C854"/>
    <mergeCell ref="A855:C855"/>
    <mergeCell ref="A856:C856"/>
    <mergeCell ref="A857:C857"/>
    <mergeCell ref="A858:C858"/>
    <mergeCell ref="A841:C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68:C868"/>
    <mergeCell ref="A869:C869"/>
    <mergeCell ref="A870:C870"/>
    <mergeCell ref="A871:C871"/>
    <mergeCell ref="A872:C872"/>
    <mergeCell ref="A873:C873"/>
    <mergeCell ref="A874:C874"/>
    <mergeCell ref="A875:C875"/>
    <mergeCell ref="A876:C876"/>
    <mergeCell ref="A859:C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86:C886"/>
    <mergeCell ref="A887:C887"/>
    <mergeCell ref="A888:C888"/>
    <mergeCell ref="A889:C889"/>
    <mergeCell ref="A890:C890"/>
    <mergeCell ref="A891:C891"/>
    <mergeCell ref="A892:C892"/>
    <mergeCell ref="A893:C893"/>
    <mergeCell ref="A894:C894"/>
    <mergeCell ref="A877:C877"/>
    <mergeCell ref="A878:C878"/>
    <mergeCell ref="A879:C879"/>
    <mergeCell ref="A880:C880"/>
    <mergeCell ref="A881:C881"/>
    <mergeCell ref="A882:C882"/>
    <mergeCell ref="A883:C883"/>
    <mergeCell ref="A884:C884"/>
    <mergeCell ref="A885:C885"/>
    <mergeCell ref="A904:C904"/>
    <mergeCell ref="A905:C905"/>
    <mergeCell ref="A906:C906"/>
    <mergeCell ref="A907:C907"/>
    <mergeCell ref="A908:C908"/>
    <mergeCell ref="A909:C909"/>
    <mergeCell ref="A910:C910"/>
    <mergeCell ref="A911:C911"/>
    <mergeCell ref="A912:C912"/>
    <mergeCell ref="A895:C895"/>
    <mergeCell ref="A896:C896"/>
    <mergeCell ref="A897:C897"/>
    <mergeCell ref="A898:C898"/>
    <mergeCell ref="A899:C899"/>
    <mergeCell ref="A900:C900"/>
    <mergeCell ref="A901:C901"/>
    <mergeCell ref="A902:C902"/>
    <mergeCell ref="A903:C903"/>
    <mergeCell ref="A922:C922"/>
    <mergeCell ref="A923:C923"/>
    <mergeCell ref="A924:C924"/>
    <mergeCell ref="A925:C925"/>
    <mergeCell ref="A926:C926"/>
    <mergeCell ref="A927:C927"/>
    <mergeCell ref="A928:C928"/>
    <mergeCell ref="A929:C929"/>
    <mergeCell ref="A930:C930"/>
    <mergeCell ref="A913:C913"/>
    <mergeCell ref="A914:C914"/>
    <mergeCell ref="A915:C915"/>
    <mergeCell ref="A916:C916"/>
    <mergeCell ref="A917:C917"/>
    <mergeCell ref="A918:C918"/>
    <mergeCell ref="A919:C919"/>
    <mergeCell ref="A920:C920"/>
    <mergeCell ref="A921:C921"/>
    <mergeCell ref="A940:C940"/>
    <mergeCell ref="A941:C941"/>
    <mergeCell ref="A942:C942"/>
    <mergeCell ref="A943:C943"/>
    <mergeCell ref="A944:C944"/>
    <mergeCell ref="A945:C945"/>
    <mergeCell ref="A946:C946"/>
    <mergeCell ref="A947:C947"/>
    <mergeCell ref="A948:C948"/>
    <mergeCell ref="A931:C931"/>
    <mergeCell ref="A932:C932"/>
    <mergeCell ref="A933:C933"/>
    <mergeCell ref="A934:C934"/>
    <mergeCell ref="A935:C935"/>
    <mergeCell ref="A936:C936"/>
    <mergeCell ref="A937:C937"/>
    <mergeCell ref="A938:C938"/>
    <mergeCell ref="A939:C939"/>
    <mergeCell ref="A958:C958"/>
    <mergeCell ref="A959:C959"/>
    <mergeCell ref="A960:C960"/>
    <mergeCell ref="A961:C961"/>
    <mergeCell ref="A962:C962"/>
    <mergeCell ref="A963:C963"/>
    <mergeCell ref="A964:C964"/>
    <mergeCell ref="A965:C965"/>
    <mergeCell ref="A966:C966"/>
    <mergeCell ref="A949:C949"/>
    <mergeCell ref="A950:C950"/>
    <mergeCell ref="A951:C951"/>
    <mergeCell ref="A952:C952"/>
    <mergeCell ref="A953:C953"/>
    <mergeCell ref="A954:C954"/>
    <mergeCell ref="A955:C955"/>
    <mergeCell ref="A956:C956"/>
    <mergeCell ref="A957:C957"/>
    <mergeCell ref="A976:C976"/>
    <mergeCell ref="A977:C977"/>
    <mergeCell ref="A978:C978"/>
    <mergeCell ref="A979:C979"/>
    <mergeCell ref="A980:C980"/>
    <mergeCell ref="A981:C981"/>
    <mergeCell ref="A982:C982"/>
    <mergeCell ref="A983:C983"/>
    <mergeCell ref="A984:C984"/>
    <mergeCell ref="A967:C967"/>
    <mergeCell ref="A968:C968"/>
    <mergeCell ref="A969:C969"/>
    <mergeCell ref="A970:C970"/>
    <mergeCell ref="A971:C971"/>
    <mergeCell ref="A972:C972"/>
    <mergeCell ref="A973:C973"/>
    <mergeCell ref="A974:C974"/>
    <mergeCell ref="A975:C975"/>
    <mergeCell ref="A994:C994"/>
    <mergeCell ref="A995:C995"/>
    <mergeCell ref="A996:C996"/>
    <mergeCell ref="A997:C997"/>
    <mergeCell ref="A998:C998"/>
    <mergeCell ref="A999:C999"/>
    <mergeCell ref="A1000:C1000"/>
    <mergeCell ref="A1001:C1001"/>
    <mergeCell ref="A1002:C1002"/>
    <mergeCell ref="A985:C985"/>
    <mergeCell ref="A986:C986"/>
    <mergeCell ref="A987:C987"/>
    <mergeCell ref="A988:C988"/>
    <mergeCell ref="A989:C989"/>
    <mergeCell ref="A990:C990"/>
    <mergeCell ref="A991:C991"/>
    <mergeCell ref="A992:C992"/>
    <mergeCell ref="A993:C993"/>
    <mergeCell ref="A1012:C1012"/>
    <mergeCell ref="A1013:C1013"/>
    <mergeCell ref="A1014:C1014"/>
    <mergeCell ref="A1015:C1015"/>
    <mergeCell ref="A1016:C1016"/>
    <mergeCell ref="A1017:C1017"/>
    <mergeCell ref="A1018:C1018"/>
    <mergeCell ref="A1019:C1019"/>
    <mergeCell ref="A1020:C1020"/>
    <mergeCell ref="A1003:C1003"/>
    <mergeCell ref="A1004:C1004"/>
    <mergeCell ref="A1005:C1005"/>
    <mergeCell ref="A1006:C1006"/>
    <mergeCell ref="A1007:C1007"/>
    <mergeCell ref="A1008:C1008"/>
    <mergeCell ref="A1009:C1009"/>
    <mergeCell ref="A1010:C1010"/>
    <mergeCell ref="A1011:C1011"/>
    <mergeCell ref="A1030:C1030"/>
    <mergeCell ref="A1031:C1031"/>
    <mergeCell ref="A1032:C1032"/>
    <mergeCell ref="A1033:C1033"/>
    <mergeCell ref="A1034:C1034"/>
    <mergeCell ref="A1035:C1035"/>
    <mergeCell ref="A1036:C1036"/>
    <mergeCell ref="A1037:C1037"/>
    <mergeCell ref="A1038:C1038"/>
    <mergeCell ref="A1021:C1021"/>
    <mergeCell ref="A1022:C1022"/>
    <mergeCell ref="A1023:C1023"/>
    <mergeCell ref="A1024:C1024"/>
    <mergeCell ref="A1025:C1025"/>
    <mergeCell ref="A1026:C1026"/>
    <mergeCell ref="A1027:C1027"/>
    <mergeCell ref="A1028:C1028"/>
    <mergeCell ref="A1029:C1029"/>
    <mergeCell ref="A1048:C1048"/>
    <mergeCell ref="A1049:C1049"/>
    <mergeCell ref="A1050:C1050"/>
    <mergeCell ref="A1051:C1051"/>
    <mergeCell ref="A1052:C1052"/>
    <mergeCell ref="A1053:C1053"/>
    <mergeCell ref="A1054:C1054"/>
    <mergeCell ref="A1055:C1055"/>
    <mergeCell ref="A1056:C1056"/>
    <mergeCell ref="A1039:C1039"/>
    <mergeCell ref="A1040:C1040"/>
    <mergeCell ref="A1041:C1041"/>
    <mergeCell ref="A1042:C1042"/>
    <mergeCell ref="A1043:C1043"/>
    <mergeCell ref="A1044:C1044"/>
    <mergeCell ref="A1045:C1045"/>
    <mergeCell ref="A1046:C1046"/>
    <mergeCell ref="A1047:C1047"/>
    <mergeCell ref="A1066:C1066"/>
    <mergeCell ref="A1067:C1067"/>
    <mergeCell ref="A1068:C1068"/>
    <mergeCell ref="A1069:C1069"/>
    <mergeCell ref="A1070:C1070"/>
    <mergeCell ref="A1071:C1071"/>
    <mergeCell ref="A1072:C1072"/>
    <mergeCell ref="A1073:C1073"/>
    <mergeCell ref="A1074:C1074"/>
    <mergeCell ref="A1057:C1057"/>
    <mergeCell ref="A1058:C1058"/>
    <mergeCell ref="A1059:C1059"/>
    <mergeCell ref="A1060:C1060"/>
    <mergeCell ref="A1061:C1061"/>
    <mergeCell ref="A1062:C1062"/>
    <mergeCell ref="A1063:C1063"/>
    <mergeCell ref="A1064:C1064"/>
    <mergeCell ref="A1065:C1065"/>
    <mergeCell ref="A1084:C1084"/>
    <mergeCell ref="A1085:C1085"/>
    <mergeCell ref="A1086:C1086"/>
    <mergeCell ref="A1087:C1087"/>
    <mergeCell ref="A1088:C1088"/>
    <mergeCell ref="A1089:C1089"/>
    <mergeCell ref="A1090:C1090"/>
    <mergeCell ref="A1091:C1091"/>
    <mergeCell ref="A1092:C1092"/>
    <mergeCell ref="A1075:C1075"/>
    <mergeCell ref="A1076:C1076"/>
    <mergeCell ref="A1077:C1077"/>
    <mergeCell ref="A1078:C1078"/>
    <mergeCell ref="A1079:C1079"/>
    <mergeCell ref="A1080:C1080"/>
    <mergeCell ref="A1081:C1081"/>
    <mergeCell ref="A1082:C1082"/>
    <mergeCell ref="A1083:C1083"/>
    <mergeCell ref="A1102:C1102"/>
    <mergeCell ref="A1103:C1103"/>
    <mergeCell ref="A1104:C1104"/>
    <mergeCell ref="A1105:C1105"/>
    <mergeCell ref="A1106:C1106"/>
    <mergeCell ref="A1107:C1107"/>
    <mergeCell ref="A1108:C1108"/>
    <mergeCell ref="A1109:C1109"/>
    <mergeCell ref="A1110:C1110"/>
    <mergeCell ref="A1093:C1093"/>
    <mergeCell ref="A1094:C1094"/>
    <mergeCell ref="A1095:C1095"/>
    <mergeCell ref="A1096:C1096"/>
    <mergeCell ref="A1097:C1097"/>
    <mergeCell ref="A1098:C1098"/>
    <mergeCell ref="A1099:C1099"/>
    <mergeCell ref="A1100:C1100"/>
    <mergeCell ref="A1101:C1101"/>
    <mergeCell ref="A1120:C1120"/>
    <mergeCell ref="A1121:C1121"/>
    <mergeCell ref="A1122:C1122"/>
    <mergeCell ref="A1123:C1123"/>
    <mergeCell ref="A1124:C1124"/>
    <mergeCell ref="A1125:C1125"/>
    <mergeCell ref="A1126:C1126"/>
    <mergeCell ref="A1127:C1127"/>
    <mergeCell ref="A1128:C1128"/>
    <mergeCell ref="A1111:C1111"/>
    <mergeCell ref="A1112:C1112"/>
    <mergeCell ref="A1113:C1113"/>
    <mergeCell ref="A1114:C1114"/>
    <mergeCell ref="A1115:C1115"/>
    <mergeCell ref="A1116:C1116"/>
    <mergeCell ref="A1117:C1117"/>
    <mergeCell ref="A1118:C1118"/>
    <mergeCell ref="A1119:C1119"/>
    <mergeCell ref="A1138:C1138"/>
    <mergeCell ref="A1139:C1139"/>
    <mergeCell ref="A1140:C1140"/>
    <mergeCell ref="A1141:C1141"/>
    <mergeCell ref="A1142:C1142"/>
    <mergeCell ref="A1143:C1143"/>
    <mergeCell ref="A1144:C1144"/>
    <mergeCell ref="A1145:C1145"/>
    <mergeCell ref="A1146:C1146"/>
    <mergeCell ref="A1129:C1129"/>
    <mergeCell ref="A1130:C1130"/>
    <mergeCell ref="A1131:C1131"/>
    <mergeCell ref="A1132:C1132"/>
    <mergeCell ref="A1133:C1133"/>
    <mergeCell ref="A1134:C1134"/>
    <mergeCell ref="A1135:C1135"/>
    <mergeCell ref="A1136:C1136"/>
    <mergeCell ref="A1137:C1137"/>
    <mergeCell ref="A1156:C1156"/>
    <mergeCell ref="A1157:C1157"/>
    <mergeCell ref="A1158:C1158"/>
    <mergeCell ref="A1159:C1159"/>
    <mergeCell ref="A1160:C1160"/>
    <mergeCell ref="A1161:C1161"/>
    <mergeCell ref="A1162:C1162"/>
    <mergeCell ref="A1163:C1163"/>
    <mergeCell ref="A1164:C1164"/>
    <mergeCell ref="A1147:C1147"/>
    <mergeCell ref="A1148:C1148"/>
    <mergeCell ref="A1149:C1149"/>
    <mergeCell ref="A1150:C1150"/>
    <mergeCell ref="A1151:C1151"/>
    <mergeCell ref="A1152:C1152"/>
    <mergeCell ref="A1153:C1153"/>
    <mergeCell ref="A1154:C1154"/>
    <mergeCell ref="A1155:C1155"/>
    <mergeCell ref="A1174:C1174"/>
    <mergeCell ref="A1175:C1175"/>
    <mergeCell ref="A1176:C1176"/>
    <mergeCell ref="A1177:C1177"/>
    <mergeCell ref="A1178:C1178"/>
    <mergeCell ref="A1179:C1179"/>
    <mergeCell ref="A1180:C1180"/>
    <mergeCell ref="A1181:C1181"/>
    <mergeCell ref="A1182:C1182"/>
    <mergeCell ref="A1165:C1165"/>
    <mergeCell ref="A1166:C1166"/>
    <mergeCell ref="A1167:C1167"/>
    <mergeCell ref="A1168:C1168"/>
    <mergeCell ref="A1169:C1169"/>
    <mergeCell ref="A1170:C1170"/>
    <mergeCell ref="A1171:C1171"/>
    <mergeCell ref="A1172:C1172"/>
    <mergeCell ref="A1173:C1173"/>
    <mergeCell ref="A1192:C1192"/>
    <mergeCell ref="A1193:C1193"/>
    <mergeCell ref="A1194:C1194"/>
    <mergeCell ref="A1195:C1195"/>
    <mergeCell ref="A1196:C1196"/>
    <mergeCell ref="A1197:C1197"/>
    <mergeCell ref="A1198:C1198"/>
    <mergeCell ref="A1199:C1199"/>
    <mergeCell ref="A1200:C1200"/>
    <mergeCell ref="A1183:C1183"/>
    <mergeCell ref="A1184:C1184"/>
    <mergeCell ref="A1185:C1185"/>
    <mergeCell ref="A1186:C1186"/>
    <mergeCell ref="A1187:C1187"/>
    <mergeCell ref="A1188:C1188"/>
    <mergeCell ref="A1189:C1189"/>
    <mergeCell ref="A1190:C1190"/>
    <mergeCell ref="A1191:C1191"/>
    <mergeCell ref="A1210:C1210"/>
    <mergeCell ref="A1211:C1211"/>
    <mergeCell ref="A1212:C1212"/>
    <mergeCell ref="A1213:C1213"/>
    <mergeCell ref="A1214:C1214"/>
    <mergeCell ref="A1215:C1215"/>
    <mergeCell ref="A1216:C1216"/>
    <mergeCell ref="A1217:C1217"/>
    <mergeCell ref="A1218:C1218"/>
    <mergeCell ref="A1201:C1201"/>
    <mergeCell ref="A1202:C1202"/>
    <mergeCell ref="A1203:C1203"/>
    <mergeCell ref="A1204:C1204"/>
    <mergeCell ref="A1205:C1205"/>
    <mergeCell ref="A1206:C1206"/>
    <mergeCell ref="A1207:C1207"/>
    <mergeCell ref="A1208:C1208"/>
    <mergeCell ref="A1209:C1209"/>
    <mergeCell ref="A1228:C1228"/>
    <mergeCell ref="A1229:C1229"/>
    <mergeCell ref="A1230:C1230"/>
    <mergeCell ref="A1231:C1231"/>
    <mergeCell ref="A1232:C1232"/>
    <mergeCell ref="A1233:C1233"/>
    <mergeCell ref="A1234:C1234"/>
    <mergeCell ref="A1235:C1235"/>
    <mergeCell ref="A1236:C1236"/>
    <mergeCell ref="A1219:C1219"/>
    <mergeCell ref="A1220:C1220"/>
    <mergeCell ref="A1221:C1221"/>
    <mergeCell ref="A1222:C1222"/>
    <mergeCell ref="A1223:C1223"/>
    <mergeCell ref="A1224:C1224"/>
    <mergeCell ref="A1225:C1225"/>
    <mergeCell ref="A1226:C1226"/>
    <mergeCell ref="A1227:C1227"/>
    <mergeCell ref="A1246:C1246"/>
    <mergeCell ref="A1247:C1247"/>
    <mergeCell ref="A1248:C1248"/>
    <mergeCell ref="A1249:C1249"/>
    <mergeCell ref="A1250:C1250"/>
    <mergeCell ref="A1251:C1251"/>
    <mergeCell ref="A1252:C1252"/>
    <mergeCell ref="A1253:C1253"/>
    <mergeCell ref="A1254:C1254"/>
    <mergeCell ref="A1237:C1237"/>
    <mergeCell ref="A1238:C1238"/>
    <mergeCell ref="A1239:C1239"/>
    <mergeCell ref="A1240:C1240"/>
    <mergeCell ref="A1241:C1241"/>
    <mergeCell ref="A1242:C1242"/>
    <mergeCell ref="A1243:C1243"/>
    <mergeCell ref="A1244:C1244"/>
    <mergeCell ref="A1245:C1245"/>
    <mergeCell ref="A1264:C1264"/>
    <mergeCell ref="A1265:C1265"/>
    <mergeCell ref="A1266:C1266"/>
    <mergeCell ref="A1267:C1267"/>
    <mergeCell ref="A1268:C1268"/>
    <mergeCell ref="A1269:C1269"/>
    <mergeCell ref="A1270:C1270"/>
    <mergeCell ref="A1271:C1271"/>
    <mergeCell ref="A1272:C1272"/>
    <mergeCell ref="A1255:C1255"/>
    <mergeCell ref="A1256:C1256"/>
    <mergeCell ref="A1257:C1257"/>
    <mergeCell ref="A1258:C1258"/>
    <mergeCell ref="A1259:C1259"/>
    <mergeCell ref="A1260:C1260"/>
    <mergeCell ref="A1261:C1261"/>
    <mergeCell ref="A1262:C1262"/>
    <mergeCell ref="A1263:C1263"/>
    <mergeCell ref="A1282:C1282"/>
    <mergeCell ref="A1283:C1283"/>
    <mergeCell ref="A1284:C1284"/>
    <mergeCell ref="A1285:C1285"/>
    <mergeCell ref="A1286:C1286"/>
    <mergeCell ref="A1287:C1287"/>
    <mergeCell ref="A1288:C1288"/>
    <mergeCell ref="A1289:C1289"/>
    <mergeCell ref="A1290:C1290"/>
    <mergeCell ref="A1273:C1273"/>
    <mergeCell ref="A1274:C1274"/>
    <mergeCell ref="A1275:C1275"/>
    <mergeCell ref="A1276:C1276"/>
    <mergeCell ref="A1277:C1277"/>
    <mergeCell ref="A1278:C1278"/>
    <mergeCell ref="A1279:C1279"/>
    <mergeCell ref="A1280:C1280"/>
    <mergeCell ref="A1281:C1281"/>
    <mergeCell ref="A1300:C1300"/>
    <mergeCell ref="A1301:C1301"/>
    <mergeCell ref="A1302:C1302"/>
    <mergeCell ref="A1303:C1303"/>
    <mergeCell ref="A1304:C1304"/>
    <mergeCell ref="A1305:C1305"/>
    <mergeCell ref="A1306:C1306"/>
    <mergeCell ref="A1307:C1307"/>
    <mergeCell ref="A1308:C1308"/>
    <mergeCell ref="A1291:C1291"/>
    <mergeCell ref="A1292:C1292"/>
    <mergeCell ref="A1293:C1293"/>
    <mergeCell ref="A1294:C1294"/>
    <mergeCell ref="A1295:C1295"/>
    <mergeCell ref="A1296:C1296"/>
    <mergeCell ref="A1297:C1297"/>
    <mergeCell ref="A1298:C1298"/>
    <mergeCell ref="A1299:C1299"/>
    <mergeCell ref="A1318:C1318"/>
    <mergeCell ref="A1319:C1319"/>
    <mergeCell ref="A1320:C1320"/>
    <mergeCell ref="A1321:C1321"/>
    <mergeCell ref="A1322:C1322"/>
    <mergeCell ref="A1323:C1323"/>
    <mergeCell ref="A1324:C1324"/>
    <mergeCell ref="A1325:C1325"/>
    <mergeCell ref="A1326:C1326"/>
    <mergeCell ref="A1309:C1309"/>
    <mergeCell ref="A1310:C1310"/>
    <mergeCell ref="A1311:C1311"/>
    <mergeCell ref="A1312:C1312"/>
    <mergeCell ref="A1313:C1313"/>
    <mergeCell ref="A1314:C1314"/>
    <mergeCell ref="A1315:C1315"/>
    <mergeCell ref="A1316:C1316"/>
    <mergeCell ref="A1317:C1317"/>
    <mergeCell ref="A1336:C1336"/>
    <mergeCell ref="A1337:C1337"/>
    <mergeCell ref="A1338:C1338"/>
    <mergeCell ref="A1339:C1339"/>
    <mergeCell ref="A1340:C1340"/>
    <mergeCell ref="A1341:C1341"/>
    <mergeCell ref="A1342:C1342"/>
    <mergeCell ref="A1343:C1343"/>
    <mergeCell ref="A1344:C1344"/>
    <mergeCell ref="A1327:C1327"/>
    <mergeCell ref="A1328:C1328"/>
    <mergeCell ref="A1329:C1329"/>
    <mergeCell ref="A1330:C1330"/>
    <mergeCell ref="A1331:C1331"/>
    <mergeCell ref="A1332:C1332"/>
    <mergeCell ref="A1333:C1333"/>
    <mergeCell ref="A1334:C1334"/>
    <mergeCell ref="A1335:C1335"/>
    <mergeCell ref="A1354:C1354"/>
    <mergeCell ref="A1355:C1355"/>
    <mergeCell ref="A1356:C1356"/>
    <mergeCell ref="A1357:C1357"/>
    <mergeCell ref="A1358:C1358"/>
    <mergeCell ref="A1359:C1359"/>
    <mergeCell ref="A1360:C1360"/>
    <mergeCell ref="A1361:C1361"/>
    <mergeCell ref="A1362:C1362"/>
    <mergeCell ref="A1345:C1345"/>
    <mergeCell ref="A1346:C1346"/>
    <mergeCell ref="A1347:C1347"/>
    <mergeCell ref="A1348:C1348"/>
    <mergeCell ref="A1349:C1349"/>
    <mergeCell ref="A1350:C1350"/>
    <mergeCell ref="A1351:C1351"/>
    <mergeCell ref="A1352:C1352"/>
    <mergeCell ref="A1353:C1353"/>
    <mergeCell ref="A1372:C1372"/>
    <mergeCell ref="A1373:C1373"/>
    <mergeCell ref="A1374:C1374"/>
    <mergeCell ref="A1375:C1375"/>
    <mergeCell ref="A1376:C1376"/>
    <mergeCell ref="A1377:C1377"/>
    <mergeCell ref="A1378:C1378"/>
    <mergeCell ref="A1379:C1379"/>
    <mergeCell ref="A1380:C1380"/>
    <mergeCell ref="A1363:C1363"/>
    <mergeCell ref="A1364:C1364"/>
    <mergeCell ref="A1365:C1365"/>
    <mergeCell ref="A1366:C1366"/>
    <mergeCell ref="A1367:C1367"/>
    <mergeCell ref="A1368:C1368"/>
    <mergeCell ref="A1369:C1369"/>
    <mergeCell ref="A1370:C1370"/>
    <mergeCell ref="A1371:C1371"/>
    <mergeCell ref="A1405:C1405"/>
    <mergeCell ref="A1406:C1406"/>
    <mergeCell ref="A1407:C1407"/>
    <mergeCell ref="A1390:C1390"/>
    <mergeCell ref="A1391:C1391"/>
    <mergeCell ref="A1392:C1392"/>
    <mergeCell ref="A1393:C1393"/>
    <mergeCell ref="A1394:C1394"/>
    <mergeCell ref="A1395:C1395"/>
    <mergeCell ref="A1396:C1396"/>
    <mergeCell ref="A1397:C1397"/>
    <mergeCell ref="A1398:C1398"/>
    <mergeCell ref="A1381:C1381"/>
    <mergeCell ref="A1382:C1382"/>
    <mergeCell ref="A1383:C1383"/>
    <mergeCell ref="A1384:C1384"/>
    <mergeCell ref="A1385:C1385"/>
    <mergeCell ref="A1386:C1386"/>
    <mergeCell ref="A1387:C1387"/>
    <mergeCell ref="A1388:C1388"/>
    <mergeCell ref="A1389:C1389"/>
    <mergeCell ref="A1399:C1399"/>
    <mergeCell ref="A1400:C1400"/>
    <mergeCell ref="A1401:C1401"/>
    <mergeCell ref="A1402:C1402"/>
    <mergeCell ref="A1403:C1403"/>
    <mergeCell ref="A1404:C1404"/>
    <mergeCell ref="A1426:C1426"/>
    <mergeCell ref="A1427:C1427"/>
    <mergeCell ref="A1428:C1428"/>
    <mergeCell ref="A1429:C1429"/>
    <mergeCell ref="A1430:C1430"/>
    <mergeCell ref="A1431:C1431"/>
    <mergeCell ref="A1432:C1432"/>
    <mergeCell ref="A1417:C1417"/>
    <mergeCell ref="A1418:C1418"/>
    <mergeCell ref="A1419:C1419"/>
    <mergeCell ref="A1420:C1420"/>
    <mergeCell ref="A1421:C1421"/>
    <mergeCell ref="A1422:C1422"/>
    <mergeCell ref="A1423:C1423"/>
    <mergeCell ref="A1424:C1424"/>
    <mergeCell ref="A1425:C1425"/>
    <mergeCell ref="A1408:C1408"/>
    <mergeCell ref="A1409:C1409"/>
    <mergeCell ref="A1410:C1410"/>
    <mergeCell ref="A1411:C1411"/>
    <mergeCell ref="A1412:C1412"/>
    <mergeCell ref="A1413:C1413"/>
    <mergeCell ref="A1414:C1414"/>
    <mergeCell ref="A1415:C1415"/>
    <mergeCell ref="A1416:C1416"/>
  </mergeCells>
  <conditionalFormatting sqref="N19:N1432">
    <cfRule type="cellIs" dxfId="53" priority="10" operator="equal">
      <formula>"zlý súčet"</formula>
    </cfRule>
  </conditionalFormatting>
  <conditionalFormatting sqref="N1">
    <cfRule type="cellIs" dxfId="52" priority="9" operator="equal">
      <formula>"nekorektne zadané údaje"</formula>
    </cfRule>
  </conditionalFormatting>
  <conditionalFormatting sqref="A19:C19">
    <cfRule type="expression" dxfId="51" priority="8">
      <formula>R19="nekorektne zadané údaje"</formula>
    </cfRule>
  </conditionalFormatting>
  <conditionalFormatting sqref="A20:C1432">
    <cfRule type="expression" dxfId="50" priority="7">
      <formula>R20="nekorektne zadané údaje"</formula>
    </cfRule>
  </conditionalFormatting>
  <conditionalFormatting sqref="C7">
    <cfRule type="cellIs" dxfId="49" priority="6" operator="equal">
      <formula>"v"</formula>
    </cfRule>
  </conditionalFormatting>
  <conditionalFormatting sqref="D7">
    <cfRule type="expression" dxfId="48" priority="5">
      <formula>$R$18&gt;1</formula>
    </cfRule>
    <cfRule type="cellIs" dxfId="47" priority="4" operator="equal">
      <formula>"jednom"</formula>
    </cfRule>
  </conditionalFormatting>
  <conditionalFormatting sqref="E7:G7">
    <cfRule type="cellIs" dxfId="46" priority="3" operator="equal">
      <formula>"červeno označenom riadku"</formula>
    </cfRule>
    <cfRule type="cellIs" dxfId="45" priority="2" operator="equal">
      <formula>"červeno označených riadkoch"</formula>
    </cfRule>
  </conditionalFormatting>
  <conditionalFormatting sqref="H7:P7">
    <cfRule type="cellIs" dxfId="44" priority="1" operator="equal">
      <formula>"sú nekorektne zadané údaje"</formula>
    </cfRule>
  </conditionalFormatting>
  <dataValidations count="1">
    <dataValidation type="list" allowBlank="1" showInputMessage="1" showErrorMessage="1" sqref="D19:D1432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7" fitToHeight="49" orientation="portrait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'Výd. 2016'!$R$4:$R$7</xm:f>
          </x14:formula1>
          <xm:sqref>E19:E1432</xm:sqref>
        </x14:dataValidation>
        <x14:dataValidation type="list" allowBlank="1" showInputMessage="1" showErrorMessage="1">
          <x14:formula1>
            <xm:f>'Lesné celky'!$A$7:$A$197</xm:f>
          </x14:formula1>
          <xm:sqref>A19:C1432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32"/>
  <sheetViews>
    <sheetView workbookViewId="0">
      <selection activeCell="E19" sqref="E19"/>
    </sheetView>
  </sheetViews>
  <sheetFormatPr defaultRowHeight="12" x14ac:dyDescent="0.2"/>
  <cols>
    <col min="1" max="3" width="12.7109375" style="1" customWidth="1"/>
    <col min="4" max="4" width="11.85546875" style="1" bestFit="1" customWidth="1"/>
    <col min="5" max="5" width="20.7109375" style="1" customWidth="1"/>
    <col min="6" max="6" width="11.7109375" style="1" hidden="1" customWidth="1"/>
    <col min="7" max="7" width="10" style="1" customWidth="1"/>
    <col min="8" max="8" width="11.7109375" style="1" bestFit="1" customWidth="1"/>
    <col min="9" max="13" width="10.85546875" style="1" hidden="1" customWidth="1"/>
    <col min="14" max="14" width="11.140625" style="1" hidden="1" customWidth="1"/>
    <col min="15" max="16" width="10.85546875" style="1" bestFit="1" customWidth="1"/>
    <col min="17" max="17" width="13.7109375" style="1" customWidth="1"/>
    <col min="18" max="18" width="13.28515625" style="1" hidden="1" customWidth="1"/>
    <col min="19" max="22" width="13.28515625" style="1" customWidth="1"/>
    <col min="23" max="16384" width="9.140625" style="1"/>
  </cols>
  <sheetData>
    <row r="1" spans="1:18" x14ac:dyDescent="0.2">
      <c r="A1" s="1" t="s">
        <v>50</v>
      </c>
      <c r="N1" s="184"/>
      <c r="O1" s="184"/>
    </row>
    <row r="2" spans="1:18" x14ac:dyDescent="0.2">
      <c r="A2" s="20" t="s">
        <v>0</v>
      </c>
      <c r="R2" s="42" t="s">
        <v>54</v>
      </c>
    </row>
    <row r="3" spans="1:18" ht="15" hidden="1" customHeight="1" x14ac:dyDescent="0.2">
      <c r="A3" s="20"/>
      <c r="I3" s="43" t="s">
        <v>42</v>
      </c>
      <c r="J3" s="197"/>
      <c r="K3" s="197"/>
      <c r="N3" s="43" t="s">
        <v>42</v>
      </c>
      <c r="O3" s="197"/>
      <c r="P3" s="197"/>
      <c r="R3" s="42" t="s">
        <v>75</v>
      </c>
    </row>
    <row r="4" spans="1:18" ht="15" hidden="1" customHeight="1" x14ac:dyDescent="0.2">
      <c r="A4" s="20"/>
      <c r="I4" s="43" t="s">
        <v>39</v>
      </c>
      <c r="J4" s="197"/>
      <c r="K4" s="197"/>
      <c r="N4" s="43" t="s">
        <v>39</v>
      </c>
      <c r="O4" s="197"/>
      <c r="P4" s="197"/>
    </row>
    <row r="5" spans="1:18" ht="15" hidden="1" customHeight="1" x14ac:dyDescent="0.2">
      <c r="A5" s="20"/>
      <c r="I5" s="43" t="s">
        <v>40</v>
      </c>
      <c r="J5" s="197"/>
      <c r="K5" s="197"/>
      <c r="N5" s="43" t="s">
        <v>40</v>
      </c>
      <c r="O5" s="197"/>
      <c r="P5" s="197"/>
    </row>
    <row r="6" spans="1:18" ht="15" hidden="1" customHeight="1" x14ac:dyDescent="0.2">
      <c r="A6" s="20"/>
      <c r="I6" s="43" t="s">
        <v>41</v>
      </c>
      <c r="J6" s="197"/>
      <c r="K6" s="197"/>
      <c r="N6" s="43" t="s">
        <v>41</v>
      </c>
      <c r="O6" s="197"/>
      <c r="P6" s="197"/>
    </row>
    <row r="7" spans="1:18" x14ac:dyDescent="0.2">
      <c r="A7" s="20"/>
      <c r="C7" s="145" t="str">
        <f>IF(R18&gt;0,"v","")</f>
        <v/>
      </c>
      <c r="D7" s="176" t="str">
        <f>IF(R18=1,"jednom",IF(R18&gt;1,R18,""))</f>
        <v/>
      </c>
      <c r="E7" s="200" t="str">
        <f>IF(R18=1,"červeno označenom riadku",IF(R18&gt;1,"červeno označených riadkoch",""))</f>
        <v/>
      </c>
      <c r="F7" s="200"/>
      <c r="G7" s="200"/>
      <c r="H7" s="200" t="str">
        <f>IF(R18&gt;0,"sú nekorektne zadané údaje","")</f>
        <v/>
      </c>
      <c r="I7" s="200"/>
      <c r="J7" s="200"/>
      <c r="K7" s="200"/>
      <c r="L7" s="200"/>
      <c r="M7" s="200"/>
      <c r="N7" s="200"/>
      <c r="O7" s="200"/>
      <c r="P7" s="200"/>
    </row>
    <row r="8" spans="1:18" ht="12.75" thickBot="1" x14ac:dyDescent="0.25"/>
    <row r="9" spans="1:18" ht="20.100000000000001" customHeight="1" thickBot="1" x14ac:dyDescent="0.25">
      <c r="A9" s="188" t="s">
        <v>1</v>
      </c>
      <c r="B9" s="189"/>
      <c r="C9" s="190"/>
      <c r="D9" s="203">
        <v>2023</v>
      </c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5"/>
    </row>
    <row r="10" spans="1:18" ht="20.100000000000001" customHeight="1" thickBot="1" x14ac:dyDescent="0.25">
      <c r="A10" s="191"/>
      <c r="B10" s="192"/>
      <c r="C10" s="193"/>
      <c r="D10" s="45"/>
      <c r="E10" s="87"/>
      <c r="F10" s="13"/>
      <c r="G10" s="13"/>
      <c r="H10" s="164" t="s">
        <v>8</v>
      </c>
      <c r="I10" s="165" t="s">
        <v>4</v>
      </c>
      <c r="J10" s="166" t="s">
        <v>5</v>
      </c>
      <c r="K10" s="166" t="s">
        <v>6</v>
      </c>
      <c r="L10" s="166" t="s">
        <v>7</v>
      </c>
      <c r="M10" s="166" t="s">
        <v>8</v>
      </c>
      <c r="N10" s="13"/>
      <c r="O10" s="167" t="s">
        <v>9</v>
      </c>
      <c r="P10" s="168" t="s">
        <v>10</v>
      </c>
    </row>
    <row r="11" spans="1:18" ht="20.100000000000001" customHeight="1" x14ac:dyDescent="0.2">
      <c r="A11" s="51" t="s">
        <v>73</v>
      </c>
      <c r="B11" s="19"/>
      <c r="C11" s="52"/>
      <c r="D11" s="46"/>
      <c r="E11" s="46"/>
      <c r="F11" s="46"/>
      <c r="G11" s="46"/>
      <c r="H11" s="172">
        <f>SUMIFS(H19:H1432,D19:D1432,"menej rozvinuté regióny")</f>
        <v>0</v>
      </c>
      <c r="I11" s="78">
        <f>SUMIFS(I19:I1432,D19:D1432,"menej rozvinuté regióny")</f>
        <v>0</v>
      </c>
      <c r="J11" s="79">
        <f>SUMIFS(J19:J1432,D19:D1432,"menej rozvinuté regióny")</f>
        <v>0</v>
      </c>
      <c r="K11" s="79">
        <f>SUMIFS(K19:K1432,D19:D1432,"menej rozvinuté regióny")</f>
        <v>0</v>
      </c>
      <c r="L11" s="79">
        <f>SUMIFS(L19:L1432,D19:D1432,"menej rozvinuté regióny")</f>
        <v>0</v>
      </c>
      <c r="M11" s="79">
        <f>SUMIFS(M19:M1432,D19:D1432,"menej rozvinuté regióny")</f>
        <v>0</v>
      </c>
      <c r="N11" s="127"/>
      <c r="O11" s="131">
        <f>SUMIFS(O19:O1432,D19:D1432,"menej rozvinuté regióny")</f>
        <v>0</v>
      </c>
      <c r="P11" s="82">
        <f>SUMIFS(P19:P1432,D19:D1432,"menej rozvinuté regióny")</f>
        <v>0</v>
      </c>
    </row>
    <row r="12" spans="1:18" ht="20.100000000000001" customHeight="1" x14ac:dyDescent="0.2">
      <c r="A12" s="53" t="s">
        <v>74</v>
      </c>
      <c r="B12" s="48"/>
      <c r="C12" s="49"/>
      <c r="D12" s="50"/>
      <c r="E12" s="50"/>
      <c r="F12" s="50"/>
      <c r="G12" s="50"/>
      <c r="H12" s="171">
        <f>SUMIFS(H19:H1432,D19:D1432,"ostatné regióny")</f>
        <v>0</v>
      </c>
      <c r="I12" s="80">
        <f>SUMIFS(I19:I1432,D19:D1432,"ostatné regióny")</f>
        <v>0</v>
      </c>
      <c r="J12" s="24">
        <f>SUMIFS(J19:J1432,D19:D1432,"ostatné regióny")</f>
        <v>0</v>
      </c>
      <c r="K12" s="24">
        <f>SUMIFS(K19:K1432,D19:D1432,"ostatné regióny")</f>
        <v>0</v>
      </c>
      <c r="L12" s="24">
        <f>SUMIFS(L19:L1432,D19:D1432,"ostatné regióny")</f>
        <v>0</v>
      </c>
      <c r="M12" s="24">
        <f>SUMIFS(M19:M1432,D19:D1432,"ostatné regióny")</f>
        <v>0</v>
      </c>
      <c r="N12" s="128"/>
      <c r="O12" s="132">
        <f>SUMIFS(O19:O1432,D19:D1432,"ostatné regióny")</f>
        <v>0</v>
      </c>
      <c r="P12" s="83">
        <f>SUMIFS(P19:P1432,D19:D1432,"ostatné regióny")</f>
        <v>0</v>
      </c>
    </row>
    <row r="13" spans="1:18" ht="20.100000000000001" customHeight="1" x14ac:dyDescent="0.2">
      <c r="A13" s="17" t="s">
        <v>55</v>
      </c>
      <c r="B13" s="18"/>
      <c r="C13" s="18"/>
      <c r="D13" s="18"/>
      <c r="E13" s="18"/>
      <c r="F13" s="18"/>
      <c r="G13" s="18"/>
      <c r="H13" s="169">
        <f>SUM(H11:H12)</f>
        <v>0</v>
      </c>
      <c r="I13" s="80">
        <f>SUM(I11:I12)</f>
        <v>0</v>
      </c>
      <c r="J13" s="80">
        <f t="shared" ref="J13:O13" si="0">SUM(J11:J12)</f>
        <v>0</v>
      </c>
      <c r="K13" s="80">
        <f t="shared" si="0"/>
        <v>0</v>
      </c>
      <c r="L13" s="80">
        <f t="shared" si="0"/>
        <v>0</v>
      </c>
      <c r="M13" s="80">
        <f t="shared" si="0"/>
        <v>0</v>
      </c>
      <c r="N13" s="128"/>
      <c r="O13" s="132">
        <f t="shared" si="0"/>
        <v>0</v>
      </c>
      <c r="P13" s="84">
        <f>SUM(P11:P12)</f>
        <v>0</v>
      </c>
    </row>
    <row r="14" spans="1:18" ht="20.100000000000001" customHeight="1" x14ac:dyDescent="0.2">
      <c r="A14" s="17" t="s">
        <v>2</v>
      </c>
      <c r="B14" s="18"/>
      <c r="C14" s="18"/>
      <c r="D14" s="18"/>
      <c r="E14" s="18"/>
      <c r="F14" s="18"/>
      <c r="G14" s="18"/>
      <c r="H14" s="163"/>
      <c r="I14" s="47"/>
      <c r="J14" s="31"/>
      <c r="K14" s="31"/>
      <c r="L14" s="31">
        <v>100</v>
      </c>
      <c r="M14" s="24">
        <f>SUM(I14:L14)</f>
        <v>100</v>
      </c>
      <c r="N14" s="129"/>
      <c r="O14" s="133"/>
      <c r="P14" s="83">
        <f>H14-O14</f>
        <v>0</v>
      </c>
    </row>
    <row r="15" spans="1:18" ht="20.100000000000001" customHeight="1" thickBot="1" x14ac:dyDescent="0.25">
      <c r="A15" s="54" t="s">
        <v>3</v>
      </c>
      <c r="B15" s="55"/>
      <c r="C15" s="55"/>
      <c r="D15" s="55"/>
      <c r="E15" s="55"/>
      <c r="F15" s="55"/>
      <c r="G15" s="55"/>
      <c r="H15" s="170">
        <f>H13+H14</f>
        <v>0</v>
      </c>
      <c r="I15" s="81">
        <f>SUM(I13:I14)</f>
        <v>0</v>
      </c>
      <c r="J15" s="25">
        <f>SUM(J13:J14)</f>
        <v>0</v>
      </c>
      <c r="K15" s="25">
        <f>SUM(K13:K14)</f>
        <v>0</v>
      </c>
      <c r="L15" s="25">
        <f>SUM(L13:L14)</f>
        <v>100</v>
      </c>
      <c r="M15" s="25">
        <f>SUM(M13:M14)</f>
        <v>100</v>
      </c>
      <c r="N15" s="130"/>
      <c r="O15" s="134">
        <f>SUM(O13:O14)</f>
        <v>0</v>
      </c>
      <c r="P15" s="85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8" ht="24.95" customHeight="1" x14ac:dyDescent="0.2">
      <c r="A17" s="4" t="s">
        <v>95</v>
      </c>
      <c r="B17" s="5"/>
      <c r="C17" s="15"/>
      <c r="D17" s="215" t="s">
        <v>53</v>
      </c>
      <c r="E17" s="198" t="s">
        <v>99</v>
      </c>
      <c r="F17" s="158"/>
      <c r="G17" s="201">
        <v>2023</v>
      </c>
      <c r="H17" s="202"/>
      <c r="I17" s="125"/>
      <c r="J17" s="125"/>
      <c r="K17" s="125"/>
      <c r="L17" s="125"/>
      <c r="M17" s="125"/>
      <c r="N17" s="125"/>
      <c r="O17" s="125"/>
      <c r="P17" s="126"/>
    </row>
    <row r="18" spans="1:18" ht="24.95" customHeight="1" thickBot="1" x14ac:dyDescent="0.25">
      <c r="A18" s="6" t="s">
        <v>17</v>
      </c>
      <c r="B18" s="7"/>
      <c r="C18" s="16"/>
      <c r="D18" s="216"/>
      <c r="E18" s="199"/>
      <c r="F18" s="14" t="s">
        <v>16</v>
      </c>
      <c r="G18" s="9" t="s">
        <v>94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  <c r="R18" s="175">
        <f>COUNTIF(R19:R1432,"nekorektne zadané údaje")</f>
        <v>0</v>
      </c>
    </row>
    <row r="19" spans="1:18" s="12" customFormat="1" ht="24.95" customHeight="1" x14ac:dyDescent="0.2">
      <c r="A19" s="217"/>
      <c r="B19" s="218"/>
      <c r="C19" s="219"/>
      <c r="D19" s="122"/>
      <c r="E19" s="122"/>
      <c r="F19" s="113"/>
      <c r="G19" s="114"/>
      <c r="H19" s="22" t="str">
        <f>IF(G19="","",ROUNDDOWN('Lesné celky'!$C$2*G19,2))</f>
        <v/>
      </c>
      <c r="I19" s="26"/>
      <c r="J19" s="26"/>
      <c r="K19" s="26"/>
      <c r="L19" s="26"/>
      <c r="M19" s="22">
        <f>SUM(I19:L19)</f>
        <v>0</v>
      </c>
      <c r="N19" s="23" t="str">
        <f>IF(ROUNDDOWN(F19*G19,2)-ROUNDDOWN(SUM(I19:L19),2)=0,"","zlý súčet")</f>
        <v/>
      </c>
      <c r="O19" s="30"/>
      <c r="P19" s="33" t="str">
        <f>IF(H19="","",H19-O19)</f>
        <v/>
      </c>
      <c r="R19" s="174" t="str">
        <f>IF(AND(H19&lt;&gt;"",OR(E19="",D19="",A19="")),"nekorektne zadané údaje","")</f>
        <v/>
      </c>
    </row>
    <row r="20" spans="1:18" s="2" customFormat="1" ht="24.95" customHeight="1" x14ac:dyDescent="0.2">
      <c r="A20" s="212"/>
      <c r="B20" s="213"/>
      <c r="C20" s="214"/>
      <c r="D20" s="88"/>
      <c r="E20" s="88"/>
      <c r="F20" s="27"/>
      <c r="G20" s="28"/>
      <c r="H20" s="22" t="str">
        <f>IF(G20="","",ROUNDDOWN('Lesné celky'!$C$2*G20,2))</f>
        <v/>
      </c>
      <c r="I20" s="28"/>
      <c r="J20" s="28"/>
      <c r="K20" s="28"/>
      <c r="L20" s="28"/>
      <c r="M20" s="24">
        <f t="shared" ref="M20:M83" si="1">SUM(I20:L20)</f>
        <v>0</v>
      </c>
      <c r="N20" s="23" t="str">
        <f t="shared" ref="N20:N83" si="2">IF(ROUNDDOWN(F20*G20,2)-ROUNDDOWN(SUM(I20:L20),2)=0,"","zlý súčet")</f>
        <v/>
      </c>
      <c r="O20" s="31"/>
      <c r="P20" s="33" t="str">
        <f t="shared" ref="P20:P83" si="3">IF(H20="","",H20-O20)</f>
        <v/>
      </c>
      <c r="R20" s="174" t="str">
        <f t="shared" ref="R20:R83" si="4">IF(AND(H20&lt;&gt;"",OR(E20="",D20="",A20="")),"nekorektne zadané údaje","")</f>
        <v/>
      </c>
    </row>
    <row r="21" spans="1:18" s="2" customFormat="1" ht="24.95" customHeight="1" x14ac:dyDescent="0.2">
      <c r="A21" s="212"/>
      <c r="B21" s="213"/>
      <c r="C21" s="214"/>
      <c r="D21" s="88"/>
      <c r="E21" s="88"/>
      <c r="F21" s="27"/>
      <c r="G21" s="28"/>
      <c r="H21" s="22" t="str">
        <f>IF(G21="","",ROUNDDOWN('Lesné celky'!$C$2*G21,2))</f>
        <v/>
      </c>
      <c r="I21" s="28"/>
      <c r="J21" s="28"/>
      <c r="K21" s="28"/>
      <c r="L21" s="28"/>
      <c r="M21" s="24">
        <f t="shared" si="1"/>
        <v>0</v>
      </c>
      <c r="N21" s="23" t="str">
        <f t="shared" si="2"/>
        <v/>
      </c>
      <c r="O21" s="31"/>
      <c r="P21" s="33" t="str">
        <f t="shared" si="3"/>
        <v/>
      </c>
      <c r="R21" s="174" t="str">
        <f t="shared" si="4"/>
        <v/>
      </c>
    </row>
    <row r="22" spans="1:18" s="2" customFormat="1" ht="24.95" customHeight="1" x14ac:dyDescent="0.2">
      <c r="A22" s="212"/>
      <c r="B22" s="213"/>
      <c r="C22" s="214"/>
      <c r="D22" s="88"/>
      <c r="E22" s="88"/>
      <c r="F22" s="27"/>
      <c r="G22" s="28"/>
      <c r="H22" s="22" t="str">
        <f>IF(G22="","",ROUNDDOWN('Lesné celky'!$C$2*G22,2))</f>
        <v/>
      </c>
      <c r="I22" s="28"/>
      <c r="J22" s="28"/>
      <c r="K22" s="28"/>
      <c r="L22" s="28"/>
      <c r="M22" s="24">
        <f t="shared" si="1"/>
        <v>0</v>
      </c>
      <c r="N22" s="23" t="str">
        <f t="shared" si="2"/>
        <v/>
      </c>
      <c r="O22" s="31"/>
      <c r="P22" s="33" t="str">
        <f t="shared" si="3"/>
        <v/>
      </c>
      <c r="R22" s="174" t="str">
        <f t="shared" si="4"/>
        <v/>
      </c>
    </row>
    <row r="23" spans="1:18" s="2" customFormat="1" ht="24.95" customHeight="1" x14ac:dyDescent="0.2">
      <c r="A23" s="212"/>
      <c r="B23" s="213"/>
      <c r="C23" s="214"/>
      <c r="D23" s="88"/>
      <c r="E23" s="88"/>
      <c r="F23" s="27"/>
      <c r="G23" s="28"/>
      <c r="H23" s="22" t="str">
        <f>IF(G23="","",ROUNDDOWN('Lesné celky'!$C$2*G23,2))</f>
        <v/>
      </c>
      <c r="I23" s="28"/>
      <c r="J23" s="28"/>
      <c r="K23" s="28"/>
      <c r="L23" s="28"/>
      <c r="M23" s="24">
        <f t="shared" si="1"/>
        <v>0</v>
      </c>
      <c r="N23" s="23" t="str">
        <f t="shared" si="2"/>
        <v/>
      </c>
      <c r="O23" s="31"/>
      <c r="P23" s="33" t="str">
        <f t="shared" si="3"/>
        <v/>
      </c>
      <c r="R23" s="174" t="str">
        <f t="shared" si="4"/>
        <v/>
      </c>
    </row>
    <row r="24" spans="1:18" s="2" customFormat="1" ht="24.95" customHeight="1" x14ac:dyDescent="0.2">
      <c r="A24" s="212"/>
      <c r="B24" s="213"/>
      <c r="C24" s="214"/>
      <c r="D24" s="88"/>
      <c r="E24" s="88"/>
      <c r="F24" s="27"/>
      <c r="G24" s="28"/>
      <c r="H24" s="22" t="str">
        <f>IF(G24="","",ROUNDDOWN('Lesné celky'!$C$2*G24,2))</f>
        <v/>
      </c>
      <c r="I24" s="28"/>
      <c r="J24" s="28"/>
      <c r="K24" s="28"/>
      <c r="L24" s="28"/>
      <c r="M24" s="24">
        <f t="shared" si="1"/>
        <v>0</v>
      </c>
      <c r="N24" s="23" t="str">
        <f t="shared" si="2"/>
        <v/>
      </c>
      <c r="O24" s="31"/>
      <c r="P24" s="33" t="str">
        <f t="shared" si="3"/>
        <v/>
      </c>
      <c r="R24" s="174" t="str">
        <f t="shared" si="4"/>
        <v/>
      </c>
    </row>
    <row r="25" spans="1:18" s="2" customFormat="1" ht="24.95" customHeight="1" x14ac:dyDescent="0.2">
      <c r="A25" s="212"/>
      <c r="B25" s="213"/>
      <c r="C25" s="214"/>
      <c r="D25" s="88"/>
      <c r="E25" s="88"/>
      <c r="F25" s="27"/>
      <c r="G25" s="28"/>
      <c r="H25" s="22" t="str">
        <f>IF(G25="","",ROUNDDOWN('Lesné celky'!$C$2*G25,2))</f>
        <v/>
      </c>
      <c r="I25" s="28"/>
      <c r="J25" s="28"/>
      <c r="K25" s="28"/>
      <c r="L25" s="28"/>
      <c r="M25" s="24">
        <f t="shared" si="1"/>
        <v>0</v>
      </c>
      <c r="N25" s="23" t="str">
        <f t="shared" si="2"/>
        <v/>
      </c>
      <c r="O25" s="31"/>
      <c r="P25" s="33" t="str">
        <f t="shared" si="3"/>
        <v/>
      </c>
      <c r="R25" s="174" t="str">
        <f t="shared" si="4"/>
        <v/>
      </c>
    </row>
    <row r="26" spans="1:18" s="2" customFormat="1" ht="24.95" customHeight="1" x14ac:dyDescent="0.2">
      <c r="A26" s="212"/>
      <c r="B26" s="213"/>
      <c r="C26" s="214"/>
      <c r="D26" s="88"/>
      <c r="E26" s="88"/>
      <c r="F26" s="27"/>
      <c r="G26" s="28"/>
      <c r="H26" s="22" t="str">
        <f>IF(G26="","",ROUNDDOWN('Lesné celky'!$C$2*G26,2))</f>
        <v/>
      </c>
      <c r="I26" s="28"/>
      <c r="J26" s="28"/>
      <c r="K26" s="28"/>
      <c r="L26" s="28"/>
      <c r="M26" s="24">
        <f t="shared" si="1"/>
        <v>0</v>
      </c>
      <c r="N26" s="23" t="str">
        <f t="shared" si="2"/>
        <v/>
      </c>
      <c r="O26" s="31"/>
      <c r="P26" s="33" t="str">
        <f t="shared" si="3"/>
        <v/>
      </c>
      <c r="R26" s="174" t="str">
        <f t="shared" si="4"/>
        <v/>
      </c>
    </row>
    <row r="27" spans="1:18" s="2" customFormat="1" ht="24.95" customHeight="1" x14ac:dyDescent="0.2">
      <c r="A27" s="212"/>
      <c r="B27" s="213"/>
      <c r="C27" s="214"/>
      <c r="D27" s="88"/>
      <c r="E27" s="88"/>
      <c r="F27" s="27"/>
      <c r="G27" s="28"/>
      <c r="H27" s="22" t="str">
        <f>IF(G27="","",ROUNDDOWN('Lesné celky'!$C$2*G27,2))</f>
        <v/>
      </c>
      <c r="I27" s="28"/>
      <c r="J27" s="28"/>
      <c r="K27" s="28"/>
      <c r="L27" s="28"/>
      <c r="M27" s="24">
        <f t="shared" si="1"/>
        <v>0</v>
      </c>
      <c r="N27" s="23" t="str">
        <f t="shared" si="2"/>
        <v/>
      </c>
      <c r="O27" s="31"/>
      <c r="P27" s="33" t="str">
        <f t="shared" si="3"/>
        <v/>
      </c>
      <c r="R27" s="174" t="str">
        <f t="shared" si="4"/>
        <v/>
      </c>
    </row>
    <row r="28" spans="1:18" s="2" customFormat="1" ht="24.95" customHeight="1" x14ac:dyDescent="0.2">
      <c r="A28" s="212"/>
      <c r="B28" s="213"/>
      <c r="C28" s="214"/>
      <c r="D28" s="88"/>
      <c r="E28" s="88"/>
      <c r="F28" s="27"/>
      <c r="G28" s="28"/>
      <c r="H28" s="22" t="str">
        <f>IF(G28="","",ROUNDDOWN('Lesné celky'!$C$2*G28,2))</f>
        <v/>
      </c>
      <c r="I28" s="28"/>
      <c r="J28" s="28"/>
      <c r="K28" s="28"/>
      <c r="L28" s="28"/>
      <c r="M28" s="24">
        <f t="shared" si="1"/>
        <v>0</v>
      </c>
      <c r="N28" s="23" t="str">
        <f t="shared" si="2"/>
        <v/>
      </c>
      <c r="O28" s="31"/>
      <c r="P28" s="33" t="str">
        <f t="shared" si="3"/>
        <v/>
      </c>
      <c r="R28" s="174" t="str">
        <f t="shared" si="4"/>
        <v/>
      </c>
    </row>
    <row r="29" spans="1:18" s="2" customFormat="1" ht="24.95" customHeight="1" x14ac:dyDescent="0.2">
      <c r="A29" s="212"/>
      <c r="B29" s="213"/>
      <c r="C29" s="214"/>
      <c r="D29" s="88"/>
      <c r="E29" s="88"/>
      <c r="F29" s="27"/>
      <c r="G29" s="28"/>
      <c r="H29" s="22" t="str">
        <f>IF(G29="","",ROUNDDOWN('Lesné celky'!$C$2*G29,2))</f>
        <v/>
      </c>
      <c r="I29" s="28"/>
      <c r="J29" s="28"/>
      <c r="K29" s="28"/>
      <c r="L29" s="28"/>
      <c r="M29" s="24">
        <f t="shared" si="1"/>
        <v>0</v>
      </c>
      <c r="N29" s="23" t="str">
        <f t="shared" si="2"/>
        <v/>
      </c>
      <c r="O29" s="31"/>
      <c r="P29" s="33" t="str">
        <f t="shared" si="3"/>
        <v/>
      </c>
      <c r="R29" s="174" t="str">
        <f t="shared" si="4"/>
        <v/>
      </c>
    </row>
    <row r="30" spans="1:18" s="2" customFormat="1" ht="24.95" customHeight="1" x14ac:dyDescent="0.2">
      <c r="A30" s="212"/>
      <c r="B30" s="213"/>
      <c r="C30" s="214"/>
      <c r="D30" s="88"/>
      <c r="E30" s="88"/>
      <c r="F30" s="27"/>
      <c r="G30" s="28"/>
      <c r="H30" s="22" t="str">
        <f>IF(G30="","",ROUNDDOWN('Lesné celky'!$C$2*G30,2))</f>
        <v/>
      </c>
      <c r="I30" s="28"/>
      <c r="J30" s="28"/>
      <c r="K30" s="28"/>
      <c r="L30" s="28"/>
      <c r="M30" s="24">
        <f t="shared" si="1"/>
        <v>0</v>
      </c>
      <c r="N30" s="23" t="str">
        <f t="shared" si="2"/>
        <v/>
      </c>
      <c r="O30" s="31"/>
      <c r="P30" s="33" t="str">
        <f t="shared" si="3"/>
        <v/>
      </c>
      <c r="R30" s="174" t="str">
        <f t="shared" si="4"/>
        <v/>
      </c>
    </row>
    <row r="31" spans="1:18" s="2" customFormat="1" ht="24.95" customHeight="1" x14ac:dyDescent="0.2">
      <c r="A31" s="212"/>
      <c r="B31" s="213"/>
      <c r="C31" s="214"/>
      <c r="D31" s="88"/>
      <c r="E31" s="88"/>
      <c r="F31" s="27"/>
      <c r="G31" s="28"/>
      <c r="H31" s="22" t="str">
        <f>IF(G31="","",ROUNDDOWN('Lesné celky'!$C$2*G31,2))</f>
        <v/>
      </c>
      <c r="I31" s="28"/>
      <c r="J31" s="28"/>
      <c r="K31" s="28"/>
      <c r="L31" s="28"/>
      <c r="M31" s="24">
        <f t="shared" si="1"/>
        <v>0</v>
      </c>
      <c r="N31" s="23" t="str">
        <f t="shared" si="2"/>
        <v/>
      </c>
      <c r="O31" s="31"/>
      <c r="P31" s="33" t="str">
        <f t="shared" si="3"/>
        <v/>
      </c>
      <c r="R31" s="174" t="str">
        <f t="shared" si="4"/>
        <v/>
      </c>
    </row>
    <row r="32" spans="1:18" ht="24.95" customHeight="1" x14ac:dyDescent="0.2">
      <c r="A32" s="212"/>
      <c r="B32" s="213"/>
      <c r="C32" s="214"/>
      <c r="D32" s="88"/>
      <c r="E32" s="88"/>
      <c r="F32" s="27"/>
      <c r="G32" s="28"/>
      <c r="H32" s="22" t="str">
        <f>IF(G32="","",ROUNDDOWN('Lesné celky'!$C$2*G32,2))</f>
        <v/>
      </c>
      <c r="I32" s="28"/>
      <c r="J32" s="28"/>
      <c r="K32" s="28"/>
      <c r="L32" s="28"/>
      <c r="M32" s="24">
        <f t="shared" si="1"/>
        <v>0</v>
      </c>
      <c r="N32" s="23" t="str">
        <f t="shared" si="2"/>
        <v/>
      </c>
      <c r="O32" s="31"/>
      <c r="P32" s="33" t="str">
        <f t="shared" si="3"/>
        <v/>
      </c>
      <c r="R32" s="174" t="str">
        <f t="shared" si="4"/>
        <v/>
      </c>
    </row>
    <row r="33" spans="1:18" ht="24.95" customHeight="1" x14ac:dyDescent="0.2">
      <c r="A33" s="212"/>
      <c r="B33" s="213"/>
      <c r="C33" s="214"/>
      <c r="D33" s="88"/>
      <c r="E33" s="88"/>
      <c r="F33" s="27"/>
      <c r="G33" s="28"/>
      <c r="H33" s="22" t="str">
        <f>IF(G33="","",ROUNDDOWN('Lesné celky'!$C$2*G33,2))</f>
        <v/>
      </c>
      <c r="I33" s="28"/>
      <c r="J33" s="28"/>
      <c r="K33" s="28"/>
      <c r="L33" s="28"/>
      <c r="M33" s="24">
        <f t="shared" si="1"/>
        <v>0</v>
      </c>
      <c r="N33" s="23" t="str">
        <f t="shared" si="2"/>
        <v/>
      </c>
      <c r="O33" s="31"/>
      <c r="P33" s="33" t="str">
        <f t="shared" si="3"/>
        <v/>
      </c>
      <c r="R33" s="174" t="str">
        <f t="shared" si="4"/>
        <v/>
      </c>
    </row>
    <row r="34" spans="1:18" ht="24.95" customHeight="1" x14ac:dyDescent="0.2">
      <c r="A34" s="212"/>
      <c r="B34" s="213"/>
      <c r="C34" s="214"/>
      <c r="D34" s="88"/>
      <c r="E34" s="88"/>
      <c r="F34" s="27"/>
      <c r="G34" s="28"/>
      <c r="H34" s="22" t="str">
        <f>IF(G34="","",ROUNDDOWN('Lesné celky'!$C$2*G34,2))</f>
        <v/>
      </c>
      <c r="I34" s="28"/>
      <c r="J34" s="28"/>
      <c r="K34" s="28"/>
      <c r="L34" s="28"/>
      <c r="M34" s="24">
        <f t="shared" si="1"/>
        <v>0</v>
      </c>
      <c r="N34" s="23" t="str">
        <f t="shared" si="2"/>
        <v/>
      </c>
      <c r="O34" s="31"/>
      <c r="P34" s="33" t="str">
        <f t="shared" si="3"/>
        <v/>
      </c>
      <c r="R34" s="174" t="str">
        <f t="shared" si="4"/>
        <v/>
      </c>
    </row>
    <row r="35" spans="1:18" ht="24.95" customHeight="1" x14ac:dyDescent="0.2">
      <c r="A35" s="212"/>
      <c r="B35" s="213"/>
      <c r="C35" s="214"/>
      <c r="D35" s="88"/>
      <c r="E35" s="88"/>
      <c r="F35" s="27"/>
      <c r="G35" s="28"/>
      <c r="H35" s="22" t="str">
        <f>IF(G35="","",ROUNDDOWN('Lesné celky'!$C$2*G35,2))</f>
        <v/>
      </c>
      <c r="I35" s="28"/>
      <c r="J35" s="28"/>
      <c r="K35" s="28"/>
      <c r="L35" s="28"/>
      <c r="M35" s="24">
        <f t="shared" si="1"/>
        <v>0</v>
      </c>
      <c r="N35" s="23" t="str">
        <f t="shared" si="2"/>
        <v/>
      </c>
      <c r="O35" s="31"/>
      <c r="P35" s="33" t="str">
        <f t="shared" si="3"/>
        <v/>
      </c>
      <c r="R35" s="174" t="str">
        <f t="shared" si="4"/>
        <v/>
      </c>
    </row>
    <row r="36" spans="1:18" ht="24.95" customHeight="1" x14ac:dyDescent="0.2">
      <c r="A36" s="212"/>
      <c r="B36" s="213"/>
      <c r="C36" s="214"/>
      <c r="D36" s="88"/>
      <c r="E36" s="88"/>
      <c r="F36" s="27"/>
      <c r="G36" s="28"/>
      <c r="H36" s="22" t="str">
        <f>IF(G36="","",ROUNDDOWN('Lesné celky'!$C$2*G36,2))</f>
        <v/>
      </c>
      <c r="I36" s="28"/>
      <c r="J36" s="28"/>
      <c r="K36" s="28"/>
      <c r="L36" s="28"/>
      <c r="M36" s="24">
        <f t="shared" si="1"/>
        <v>0</v>
      </c>
      <c r="N36" s="23" t="str">
        <f t="shared" si="2"/>
        <v/>
      </c>
      <c r="O36" s="31"/>
      <c r="P36" s="33" t="str">
        <f t="shared" si="3"/>
        <v/>
      </c>
      <c r="R36" s="174" t="str">
        <f t="shared" si="4"/>
        <v/>
      </c>
    </row>
    <row r="37" spans="1:18" ht="24.95" customHeight="1" x14ac:dyDescent="0.2">
      <c r="A37" s="212"/>
      <c r="B37" s="213"/>
      <c r="C37" s="214"/>
      <c r="D37" s="88"/>
      <c r="E37" s="88"/>
      <c r="F37" s="27"/>
      <c r="G37" s="28"/>
      <c r="H37" s="22" t="str">
        <f>IF(G37="","",ROUNDDOWN('Lesné celky'!$C$2*G37,2))</f>
        <v/>
      </c>
      <c r="I37" s="28"/>
      <c r="J37" s="28"/>
      <c r="K37" s="28"/>
      <c r="L37" s="28"/>
      <c r="M37" s="24">
        <f t="shared" si="1"/>
        <v>0</v>
      </c>
      <c r="N37" s="23" t="str">
        <f t="shared" si="2"/>
        <v/>
      </c>
      <c r="O37" s="31"/>
      <c r="P37" s="33" t="str">
        <f t="shared" si="3"/>
        <v/>
      </c>
      <c r="R37" s="174" t="str">
        <f t="shared" si="4"/>
        <v/>
      </c>
    </row>
    <row r="38" spans="1:18" ht="24.95" customHeight="1" x14ac:dyDescent="0.2">
      <c r="A38" s="212"/>
      <c r="B38" s="213"/>
      <c r="C38" s="214"/>
      <c r="D38" s="88"/>
      <c r="E38" s="88"/>
      <c r="F38" s="27"/>
      <c r="G38" s="28"/>
      <c r="H38" s="22" t="str">
        <f>IF(G38="","",ROUNDDOWN('Lesné celky'!$C$2*G38,2))</f>
        <v/>
      </c>
      <c r="I38" s="28"/>
      <c r="J38" s="28"/>
      <c r="K38" s="28"/>
      <c r="L38" s="28"/>
      <c r="M38" s="24">
        <f t="shared" si="1"/>
        <v>0</v>
      </c>
      <c r="N38" s="23" t="str">
        <f t="shared" si="2"/>
        <v/>
      </c>
      <c r="O38" s="31"/>
      <c r="P38" s="33" t="str">
        <f t="shared" si="3"/>
        <v/>
      </c>
      <c r="R38" s="174" t="str">
        <f t="shared" si="4"/>
        <v/>
      </c>
    </row>
    <row r="39" spans="1:18" ht="24.95" customHeight="1" x14ac:dyDescent="0.2">
      <c r="A39" s="212"/>
      <c r="B39" s="213"/>
      <c r="C39" s="214"/>
      <c r="D39" s="88"/>
      <c r="E39" s="88"/>
      <c r="F39" s="27"/>
      <c r="G39" s="28"/>
      <c r="H39" s="22" t="str">
        <f>IF(G39="","",ROUNDDOWN('Lesné celky'!$C$2*G39,2))</f>
        <v/>
      </c>
      <c r="I39" s="28"/>
      <c r="J39" s="28"/>
      <c r="K39" s="28"/>
      <c r="L39" s="28"/>
      <c r="M39" s="24">
        <f t="shared" si="1"/>
        <v>0</v>
      </c>
      <c r="N39" s="23" t="str">
        <f t="shared" si="2"/>
        <v/>
      </c>
      <c r="O39" s="31"/>
      <c r="P39" s="33" t="str">
        <f t="shared" si="3"/>
        <v/>
      </c>
      <c r="R39" s="174" t="str">
        <f t="shared" si="4"/>
        <v/>
      </c>
    </row>
    <row r="40" spans="1:18" ht="24.95" customHeight="1" x14ac:dyDescent="0.2">
      <c r="A40" s="212"/>
      <c r="B40" s="213"/>
      <c r="C40" s="214"/>
      <c r="D40" s="88"/>
      <c r="E40" s="88"/>
      <c r="F40" s="27"/>
      <c r="G40" s="28"/>
      <c r="H40" s="22" t="str">
        <f>IF(G40="","",ROUNDDOWN('Lesné celky'!$C$2*G40,2))</f>
        <v/>
      </c>
      <c r="I40" s="28"/>
      <c r="J40" s="28"/>
      <c r="K40" s="28"/>
      <c r="L40" s="28"/>
      <c r="M40" s="24">
        <f t="shared" si="1"/>
        <v>0</v>
      </c>
      <c r="N40" s="23" t="str">
        <f t="shared" si="2"/>
        <v/>
      </c>
      <c r="O40" s="31"/>
      <c r="P40" s="33" t="str">
        <f t="shared" si="3"/>
        <v/>
      </c>
      <c r="R40" s="174" t="str">
        <f t="shared" si="4"/>
        <v/>
      </c>
    </row>
    <row r="41" spans="1:18" ht="24.95" customHeight="1" x14ac:dyDescent="0.2">
      <c r="A41" s="212"/>
      <c r="B41" s="213"/>
      <c r="C41" s="214"/>
      <c r="D41" s="88"/>
      <c r="E41" s="88"/>
      <c r="F41" s="27"/>
      <c r="G41" s="28"/>
      <c r="H41" s="22" t="str">
        <f>IF(G41="","",ROUNDDOWN('Lesné celky'!$C$2*G41,2))</f>
        <v/>
      </c>
      <c r="I41" s="28"/>
      <c r="J41" s="28"/>
      <c r="K41" s="28"/>
      <c r="L41" s="28"/>
      <c r="M41" s="24">
        <f t="shared" si="1"/>
        <v>0</v>
      </c>
      <c r="N41" s="23" t="str">
        <f t="shared" si="2"/>
        <v/>
      </c>
      <c r="O41" s="31"/>
      <c r="P41" s="33" t="str">
        <f t="shared" si="3"/>
        <v/>
      </c>
      <c r="R41" s="174" t="str">
        <f t="shared" si="4"/>
        <v/>
      </c>
    </row>
    <row r="42" spans="1:18" ht="24.95" customHeight="1" x14ac:dyDescent="0.2">
      <c r="A42" s="212"/>
      <c r="B42" s="213"/>
      <c r="C42" s="214"/>
      <c r="D42" s="88"/>
      <c r="E42" s="88"/>
      <c r="F42" s="27"/>
      <c r="G42" s="28"/>
      <c r="H42" s="22" t="str">
        <f>IF(G42="","",ROUNDDOWN('Lesné celky'!$C$2*G42,2))</f>
        <v/>
      </c>
      <c r="I42" s="28"/>
      <c r="J42" s="28"/>
      <c r="K42" s="28"/>
      <c r="L42" s="28"/>
      <c r="M42" s="24">
        <f t="shared" si="1"/>
        <v>0</v>
      </c>
      <c r="N42" s="23" t="str">
        <f t="shared" si="2"/>
        <v/>
      </c>
      <c r="O42" s="31"/>
      <c r="P42" s="33" t="str">
        <f t="shared" si="3"/>
        <v/>
      </c>
      <c r="R42" s="174" t="str">
        <f t="shared" si="4"/>
        <v/>
      </c>
    </row>
    <row r="43" spans="1:18" ht="24.95" customHeight="1" x14ac:dyDescent="0.2">
      <c r="A43" s="212"/>
      <c r="B43" s="213"/>
      <c r="C43" s="214"/>
      <c r="D43" s="88"/>
      <c r="E43" s="88"/>
      <c r="F43" s="27"/>
      <c r="G43" s="28"/>
      <c r="H43" s="22" t="str">
        <f>IF(G43="","",ROUNDDOWN('Lesné celky'!$C$2*G43,2))</f>
        <v/>
      </c>
      <c r="I43" s="28"/>
      <c r="J43" s="28"/>
      <c r="K43" s="28"/>
      <c r="L43" s="28"/>
      <c r="M43" s="24">
        <f t="shared" si="1"/>
        <v>0</v>
      </c>
      <c r="N43" s="23" t="str">
        <f t="shared" si="2"/>
        <v/>
      </c>
      <c r="O43" s="31"/>
      <c r="P43" s="33" t="str">
        <f t="shared" si="3"/>
        <v/>
      </c>
      <c r="R43" s="174" t="str">
        <f t="shared" si="4"/>
        <v/>
      </c>
    </row>
    <row r="44" spans="1:18" ht="24.95" customHeight="1" x14ac:dyDescent="0.2">
      <c r="A44" s="212"/>
      <c r="B44" s="213"/>
      <c r="C44" s="214"/>
      <c r="D44" s="88"/>
      <c r="E44" s="88"/>
      <c r="F44" s="27"/>
      <c r="G44" s="28"/>
      <c r="H44" s="22" t="str">
        <f>IF(G44="","",ROUNDDOWN('Lesné celky'!$C$2*G44,2))</f>
        <v/>
      </c>
      <c r="I44" s="28"/>
      <c r="J44" s="28"/>
      <c r="K44" s="28"/>
      <c r="L44" s="28"/>
      <c r="M44" s="24">
        <f t="shared" si="1"/>
        <v>0</v>
      </c>
      <c r="N44" s="23" t="str">
        <f t="shared" si="2"/>
        <v/>
      </c>
      <c r="O44" s="31"/>
      <c r="P44" s="33" t="str">
        <f t="shared" si="3"/>
        <v/>
      </c>
      <c r="R44" s="174" t="str">
        <f t="shared" si="4"/>
        <v/>
      </c>
    </row>
    <row r="45" spans="1:18" ht="24.95" customHeight="1" x14ac:dyDescent="0.2">
      <c r="A45" s="212"/>
      <c r="B45" s="213"/>
      <c r="C45" s="214"/>
      <c r="D45" s="88"/>
      <c r="E45" s="88"/>
      <c r="F45" s="27"/>
      <c r="G45" s="28"/>
      <c r="H45" s="22" t="str">
        <f>IF(G45="","",ROUNDDOWN('Lesné celky'!$C$2*G45,2))</f>
        <v/>
      </c>
      <c r="I45" s="28"/>
      <c r="J45" s="28"/>
      <c r="K45" s="28"/>
      <c r="L45" s="28"/>
      <c r="M45" s="24">
        <f t="shared" si="1"/>
        <v>0</v>
      </c>
      <c r="N45" s="23" t="str">
        <f t="shared" si="2"/>
        <v/>
      </c>
      <c r="O45" s="31"/>
      <c r="P45" s="33" t="str">
        <f t="shared" si="3"/>
        <v/>
      </c>
      <c r="R45" s="174" t="str">
        <f t="shared" si="4"/>
        <v/>
      </c>
    </row>
    <row r="46" spans="1:18" ht="24.95" customHeight="1" x14ac:dyDescent="0.2">
      <c r="A46" s="212"/>
      <c r="B46" s="213"/>
      <c r="C46" s="214"/>
      <c r="D46" s="88"/>
      <c r="E46" s="88"/>
      <c r="F46" s="27"/>
      <c r="G46" s="28"/>
      <c r="H46" s="22" t="str">
        <f>IF(G46="","",ROUNDDOWN('Lesné celky'!$C$2*G46,2))</f>
        <v/>
      </c>
      <c r="I46" s="28"/>
      <c r="J46" s="28"/>
      <c r="K46" s="28"/>
      <c r="L46" s="28"/>
      <c r="M46" s="24">
        <f t="shared" si="1"/>
        <v>0</v>
      </c>
      <c r="N46" s="23" t="str">
        <f t="shared" si="2"/>
        <v/>
      </c>
      <c r="O46" s="31"/>
      <c r="P46" s="33" t="str">
        <f t="shared" si="3"/>
        <v/>
      </c>
      <c r="R46" s="174" t="str">
        <f t="shared" si="4"/>
        <v/>
      </c>
    </row>
    <row r="47" spans="1:18" ht="24.95" customHeight="1" x14ac:dyDescent="0.2">
      <c r="A47" s="212"/>
      <c r="B47" s="213"/>
      <c r="C47" s="214"/>
      <c r="D47" s="88"/>
      <c r="E47" s="88"/>
      <c r="F47" s="27"/>
      <c r="G47" s="28"/>
      <c r="H47" s="22" t="str">
        <f>IF(G47="","",ROUNDDOWN('Lesné celky'!$C$2*G47,2))</f>
        <v/>
      </c>
      <c r="I47" s="28"/>
      <c r="J47" s="28"/>
      <c r="K47" s="28"/>
      <c r="L47" s="28"/>
      <c r="M47" s="24">
        <f t="shared" si="1"/>
        <v>0</v>
      </c>
      <c r="N47" s="23" t="str">
        <f t="shared" si="2"/>
        <v/>
      </c>
      <c r="O47" s="31"/>
      <c r="P47" s="33" t="str">
        <f t="shared" si="3"/>
        <v/>
      </c>
      <c r="R47" s="174" t="str">
        <f t="shared" si="4"/>
        <v/>
      </c>
    </row>
    <row r="48" spans="1:18" ht="24.95" customHeight="1" x14ac:dyDescent="0.2">
      <c r="A48" s="212"/>
      <c r="B48" s="213"/>
      <c r="C48" s="214"/>
      <c r="D48" s="88"/>
      <c r="E48" s="88"/>
      <c r="F48" s="27"/>
      <c r="G48" s="28"/>
      <c r="H48" s="22" t="str">
        <f>IF(G48="","",ROUNDDOWN('Lesné celky'!$C$2*G48,2))</f>
        <v/>
      </c>
      <c r="I48" s="28"/>
      <c r="J48" s="28"/>
      <c r="K48" s="28"/>
      <c r="L48" s="28"/>
      <c r="M48" s="24">
        <f t="shared" si="1"/>
        <v>0</v>
      </c>
      <c r="N48" s="23" t="str">
        <f t="shared" si="2"/>
        <v/>
      </c>
      <c r="O48" s="31"/>
      <c r="P48" s="33" t="str">
        <f t="shared" si="3"/>
        <v/>
      </c>
      <c r="R48" s="174" t="str">
        <f t="shared" si="4"/>
        <v/>
      </c>
    </row>
    <row r="49" spans="1:18" ht="24.95" customHeight="1" x14ac:dyDescent="0.2">
      <c r="A49" s="212"/>
      <c r="B49" s="213"/>
      <c r="C49" s="214"/>
      <c r="D49" s="88"/>
      <c r="E49" s="88"/>
      <c r="F49" s="27"/>
      <c r="G49" s="28"/>
      <c r="H49" s="22" t="str">
        <f>IF(G49="","",ROUNDDOWN('Lesné celky'!$C$2*G49,2))</f>
        <v/>
      </c>
      <c r="I49" s="28"/>
      <c r="J49" s="28"/>
      <c r="K49" s="28"/>
      <c r="L49" s="28"/>
      <c r="M49" s="24">
        <f t="shared" si="1"/>
        <v>0</v>
      </c>
      <c r="N49" s="23" t="str">
        <f t="shared" si="2"/>
        <v/>
      </c>
      <c r="O49" s="31"/>
      <c r="P49" s="33" t="str">
        <f t="shared" si="3"/>
        <v/>
      </c>
      <c r="R49" s="174" t="str">
        <f t="shared" si="4"/>
        <v/>
      </c>
    </row>
    <row r="50" spans="1:18" ht="24.95" customHeight="1" x14ac:dyDescent="0.2">
      <c r="A50" s="212"/>
      <c r="B50" s="213"/>
      <c r="C50" s="214"/>
      <c r="D50" s="88"/>
      <c r="E50" s="88"/>
      <c r="F50" s="27"/>
      <c r="G50" s="28"/>
      <c r="H50" s="22" t="str">
        <f>IF(G50="","",ROUNDDOWN('Lesné celky'!$C$2*G50,2))</f>
        <v/>
      </c>
      <c r="I50" s="28"/>
      <c r="J50" s="28"/>
      <c r="K50" s="28"/>
      <c r="L50" s="28"/>
      <c r="M50" s="24">
        <f t="shared" si="1"/>
        <v>0</v>
      </c>
      <c r="N50" s="23" t="str">
        <f t="shared" si="2"/>
        <v/>
      </c>
      <c r="O50" s="31"/>
      <c r="P50" s="33" t="str">
        <f t="shared" si="3"/>
        <v/>
      </c>
      <c r="R50" s="174" t="str">
        <f t="shared" si="4"/>
        <v/>
      </c>
    </row>
    <row r="51" spans="1:18" ht="24.95" customHeight="1" x14ac:dyDescent="0.2">
      <c r="A51" s="212"/>
      <c r="B51" s="213"/>
      <c r="C51" s="214"/>
      <c r="D51" s="88"/>
      <c r="E51" s="88"/>
      <c r="F51" s="27"/>
      <c r="G51" s="28"/>
      <c r="H51" s="22" t="str">
        <f>IF(G51="","",ROUNDDOWN('Lesné celky'!$C$2*G51,2))</f>
        <v/>
      </c>
      <c r="I51" s="28"/>
      <c r="J51" s="28"/>
      <c r="K51" s="28"/>
      <c r="L51" s="28"/>
      <c r="M51" s="24">
        <f t="shared" si="1"/>
        <v>0</v>
      </c>
      <c r="N51" s="23" t="str">
        <f t="shared" si="2"/>
        <v/>
      </c>
      <c r="O51" s="31"/>
      <c r="P51" s="33" t="str">
        <f t="shared" si="3"/>
        <v/>
      </c>
      <c r="R51" s="174" t="str">
        <f t="shared" si="4"/>
        <v/>
      </c>
    </row>
    <row r="52" spans="1:18" ht="24.95" customHeight="1" x14ac:dyDescent="0.2">
      <c r="A52" s="212"/>
      <c r="B52" s="213"/>
      <c r="C52" s="214"/>
      <c r="D52" s="88"/>
      <c r="E52" s="88"/>
      <c r="F52" s="27"/>
      <c r="G52" s="28"/>
      <c r="H52" s="22" t="str">
        <f>IF(G52="","",ROUNDDOWN('Lesné celky'!$C$2*G52,2))</f>
        <v/>
      </c>
      <c r="I52" s="28"/>
      <c r="J52" s="28"/>
      <c r="K52" s="28"/>
      <c r="L52" s="28"/>
      <c r="M52" s="24">
        <f t="shared" si="1"/>
        <v>0</v>
      </c>
      <c r="N52" s="23" t="str">
        <f t="shared" si="2"/>
        <v/>
      </c>
      <c r="O52" s="31"/>
      <c r="P52" s="33" t="str">
        <f t="shared" si="3"/>
        <v/>
      </c>
      <c r="R52" s="174" t="str">
        <f t="shared" si="4"/>
        <v/>
      </c>
    </row>
    <row r="53" spans="1:18" ht="24.95" customHeight="1" x14ac:dyDescent="0.2">
      <c r="A53" s="212"/>
      <c r="B53" s="213"/>
      <c r="C53" s="214"/>
      <c r="D53" s="88"/>
      <c r="E53" s="88"/>
      <c r="F53" s="27"/>
      <c r="G53" s="28"/>
      <c r="H53" s="22" t="str">
        <f>IF(G53="","",ROUNDDOWN('Lesné celky'!$C$2*G53,2))</f>
        <v/>
      </c>
      <c r="I53" s="28"/>
      <c r="J53" s="28"/>
      <c r="K53" s="28"/>
      <c r="L53" s="28"/>
      <c r="M53" s="24">
        <f t="shared" si="1"/>
        <v>0</v>
      </c>
      <c r="N53" s="23" t="str">
        <f t="shared" si="2"/>
        <v/>
      </c>
      <c r="O53" s="31"/>
      <c r="P53" s="33" t="str">
        <f t="shared" si="3"/>
        <v/>
      </c>
      <c r="R53" s="174" t="str">
        <f t="shared" si="4"/>
        <v/>
      </c>
    </row>
    <row r="54" spans="1:18" ht="24.95" customHeight="1" x14ac:dyDescent="0.2">
      <c r="A54" s="212"/>
      <c r="B54" s="213"/>
      <c r="C54" s="214"/>
      <c r="D54" s="88"/>
      <c r="E54" s="88"/>
      <c r="F54" s="27"/>
      <c r="G54" s="28"/>
      <c r="H54" s="22" t="str">
        <f>IF(G54="","",ROUNDDOWN('Lesné celky'!$C$2*G54,2))</f>
        <v/>
      </c>
      <c r="I54" s="28"/>
      <c r="J54" s="28"/>
      <c r="K54" s="28"/>
      <c r="L54" s="28"/>
      <c r="M54" s="24">
        <f t="shared" si="1"/>
        <v>0</v>
      </c>
      <c r="N54" s="23" t="str">
        <f t="shared" si="2"/>
        <v/>
      </c>
      <c r="O54" s="31"/>
      <c r="P54" s="33" t="str">
        <f t="shared" si="3"/>
        <v/>
      </c>
      <c r="R54" s="174" t="str">
        <f t="shared" si="4"/>
        <v/>
      </c>
    </row>
    <row r="55" spans="1:18" ht="24.95" customHeight="1" x14ac:dyDescent="0.2">
      <c r="A55" s="212"/>
      <c r="B55" s="213"/>
      <c r="C55" s="214"/>
      <c r="D55" s="88"/>
      <c r="E55" s="88"/>
      <c r="F55" s="27"/>
      <c r="G55" s="28"/>
      <c r="H55" s="22" t="str">
        <f>IF(G55="","",ROUNDDOWN('Lesné celky'!$C$2*G55,2))</f>
        <v/>
      </c>
      <c r="I55" s="28"/>
      <c r="J55" s="28"/>
      <c r="K55" s="28"/>
      <c r="L55" s="28"/>
      <c r="M55" s="24">
        <f t="shared" si="1"/>
        <v>0</v>
      </c>
      <c r="N55" s="23" t="str">
        <f t="shared" si="2"/>
        <v/>
      </c>
      <c r="O55" s="31"/>
      <c r="P55" s="33" t="str">
        <f t="shared" si="3"/>
        <v/>
      </c>
      <c r="R55" s="174" t="str">
        <f t="shared" si="4"/>
        <v/>
      </c>
    </row>
    <row r="56" spans="1:18" ht="24.95" customHeight="1" x14ac:dyDescent="0.2">
      <c r="A56" s="212"/>
      <c r="B56" s="213"/>
      <c r="C56" s="214"/>
      <c r="D56" s="88"/>
      <c r="E56" s="88"/>
      <c r="F56" s="27"/>
      <c r="G56" s="28"/>
      <c r="H56" s="22" t="str">
        <f>IF(G56="","",ROUNDDOWN('Lesné celky'!$C$2*G56,2))</f>
        <v/>
      </c>
      <c r="I56" s="28"/>
      <c r="J56" s="28"/>
      <c r="K56" s="28"/>
      <c r="L56" s="28"/>
      <c r="M56" s="24">
        <f t="shared" si="1"/>
        <v>0</v>
      </c>
      <c r="N56" s="23" t="str">
        <f t="shared" si="2"/>
        <v/>
      </c>
      <c r="O56" s="31"/>
      <c r="P56" s="33" t="str">
        <f t="shared" si="3"/>
        <v/>
      </c>
      <c r="R56" s="174" t="str">
        <f t="shared" si="4"/>
        <v/>
      </c>
    </row>
    <row r="57" spans="1:18" ht="24.95" customHeight="1" x14ac:dyDescent="0.2">
      <c r="A57" s="212"/>
      <c r="B57" s="213"/>
      <c r="C57" s="214"/>
      <c r="D57" s="88"/>
      <c r="E57" s="88"/>
      <c r="F57" s="27"/>
      <c r="G57" s="28"/>
      <c r="H57" s="22" t="str">
        <f>IF(G57="","",ROUNDDOWN('Lesné celky'!$C$2*G57,2))</f>
        <v/>
      </c>
      <c r="I57" s="28"/>
      <c r="J57" s="28"/>
      <c r="K57" s="28"/>
      <c r="L57" s="28"/>
      <c r="M57" s="24">
        <f t="shared" si="1"/>
        <v>0</v>
      </c>
      <c r="N57" s="23" t="str">
        <f t="shared" si="2"/>
        <v/>
      </c>
      <c r="O57" s="31"/>
      <c r="P57" s="33" t="str">
        <f t="shared" si="3"/>
        <v/>
      </c>
      <c r="R57" s="174" t="str">
        <f t="shared" si="4"/>
        <v/>
      </c>
    </row>
    <row r="58" spans="1:18" ht="24.95" customHeight="1" x14ac:dyDescent="0.2">
      <c r="A58" s="212"/>
      <c r="B58" s="213"/>
      <c r="C58" s="214"/>
      <c r="D58" s="88"/>
      <c r="E58" s="88"/>
      <c r="F58" s="27"/>
      <c r="G58" s="28"/>
      <c r="H58" s="22" t="str">
        <f>IF(G58="","",ROUNDDOWN('Lesné celky'!$C$2*G58,2))</f>
        <v/>
      </c>
      <c r="I58" s="28"/>
      <c r="J58" s="28"/>
      <c r="K58" s="28"/>
      <c r="L58" s="28"/>
      <c r="M58" s="24">
        <f t="shared" si="1"/>
        <v>0</v>
      </c>
      <c r="N58" s="23" t="str">
        <f t="shared" si="2"/>
        <v/>
      </c>
      <c r="O58" s="31"/>
      <c r="P58" s="33" t="str">
        <f t="shared" si="3"/>
        <v/>
      </c>
      <c r="R58" s="174" t="str">
        <f t="shared" si="4"/>
        <v/>
      </c>
    </row>
    <row r="59" spans="1:18" ht="24.95" customHeight="1" x14ac:dyDescent="0.2">
      <c r="A59" s="212"/>
      <c r="B59" s="213"/>
      <c r="C59" s="214"/>
      <c r="D59" s="88"/>
      <c r="E59" s="88"/>
      <c r="F59" s="27"/>
      <c r="G59" s="28"/>
      <c r="H59" s="22" t="str">
        <f>IF(G59="","",ROUNDDOWN('Lesné celky'!$C$2*G59,2))</f>
        <v/>
      </c>
      <c r="I59" s="28"/>
      <c r="J59" s="28"/>
      <c r="K59" s="28"/>
      <c r="L59" s="28"/>
      <c r="M59" s="24">
        <f t="shared" si="1"/>
        <v>0</v>
      </c>
      <c r="N59" s="23" t="str">
        <f t="shared" si="2"/>
        <v/>
      </c>
      <c r="O59" s="31"/>
      <c r="P59" s="33" t="str">
        <f t="shared" si="3"/>
        <v/>
      </c>
      <c r="R59" s="174" t="str">
        <f t="shared" si="4"/>
        <v/>
      </c>
    </row>
    <row r="60" spans="1:18" ht="24.95" customHeight="1" x14ac:dyDescent="0.2">
      <c r="A60" s="212"/>
      <c r="B60" s="213"/>
      <c r="C60" s="214"/>
      <c r="D60" s="88"/>
      <c r="E60" s="88"/>
      <c r="F60" s="27"/>
      <c r="G60" s="28"/>
      <c r="H60" s="22" t="str">
        <f>IF(G60="","",ROUNDDOWN('Lesné celky'!$C$2*G60,2))</f>
        <v/>
      </c>
      <c r="I60" s="28"/>
      <c r="J60" s="28"/>
      <c r="K60" s="28"/>
      <c r="L60" s="28"/>
      <c r="M60" s="24">
        <f t="shared" si="1"/>
        <v>0</v>
      </c>
      <c r="N60" s="23" t="str">
        <f t="shared" si="2"/>
        <v/>
      </c>
      <c r="O60" s="31"/>
      <c r="P60" s="33" t="str">
        <f t="shared" si="3"/>
        <v/>
      </c>
      <c r="R60" s="174" t="str">
        <f t="shared" si="4"/>
        <v/>
      </c>
    </row>
    <row r="61" spans="1:18" ht="24.95" customHeight="1" x14ac:dyDescent="0.2">
      <c r="A61" s="212"/>
      <c r="B61" s="213"/>
      <c r="C61" s="214"/>
      <c r="D61" s="88"/>
      <c r="E61" s="88"/>
      <c r="F61" s="27"/>
      <c r="G61" s="28"/>
      <c r="H61" s="22" t="str">
        <f>IF(G61="","",ROUNDDOWN('Lesné celky'!$C$2*G61,2))</f>
        <v/>
      </c>
      <c r="I61" s="28"/>
      <c r="J61" s="28"/>
      <c r="K61" s="28"/>
      <c r="L61" s="28"/>
      <c r="M61" s="24">
        <f t="shared" si="1"/>
        <v>0</v>
      </c>
      <c r="N61" s="23" t="str">
        <f t="shared" si="2"/>
        <v/>
      </c>
      <c r="O61" s="31"/>
      <c r="P61" s="33" t="str">
        <f t="shared" si="3"/>
        <v/>
      </c>
      <c r="R61" s="174" t="str">
        <f t="shared" si="4"/>
        <v/>
      </c>
    </row>
    <row r="62" spans="1:18" ht="24.95" customHeight="1" x14ac:dyDescent="0.2">
      <c r="A62" s="212"/>
      <c r="B62" s="213"/>
      <c r="C62" s="214"/>
      <c r="D62" s="88"/>
      <c r="E62" s="88"/>
      <c r="F62" s="27"/>
      <c r="G62" s="28"/>
      <c r="H62" s="22" t="str">
        <f>IF(G62="","",ROUNDDOWN('Lesné celky'!$C$2*G62,2))</f>
        <v/>
      </c>
      <c r="I62" s="28"/>
      <c r="J62" s="28"/>
      <c r="K62" s="28"/>
      <c r="L62" s="28"/>
      <c r="M62" s="24">
        <f t="shared" si="1"/>
        <v>0</v>
      </c>
      <c r="N62" s="23" t="str">
        <f t="shared" si="2"/>
        <v/>
      </c>
      <c r="O62" s="31"/>
      <c r="P62" s="33" t="str">
        <f t="shared" si="3"/>
        <v/>
      </c>
      <c r="R62" s="174" t="str">
        <f t="shared" si="4"/>
        <v/>
      </c>
    </row>
    <row r="63" spans="1:18" ht="24.95" customHeight="1" x14ac:dyDescent="0.2">
      <c r="A63" s="212"/>
      <c r="B63" s="213"/>
      <c r="C63" s="214"/>
      <c r="D63" s="88"/>
      <c r="E63" s="88"/>
      <c r="F63" s="27"/>
      <c r="G63" s="28"/>
      <c r="H63" s="22" t="str">
        <f>IF(G63="","",ROUNDDOWN('Lesné celky'!$C$2*G63,2))</f>
        <v/>
      </c>
      <c r="I63" s="28"/>
      <c r="J63" s="28"/>
      <c r="K63" s="28"/>
      <c r="L63" s="28"/>
      <c r="M63" s="24">
        <f t="shared" si="1"/>
        <v>0</v>
      </c>
      <c r="N63" s="23" t="str">
        <f t="shared" si="2"/>
        <v/>
      </c>
      <c r="O63" s="31"/>
      <c r="P63" s="33" t="str">
        <f t="shared" si="3"/>
        <v/>
      </c>
      <c r="R63" s="174" t="str">
        <f t="shared" si="4"/>
        <v/>
      </c>
    </row>
    <row r="64" spans="1:18" ht="24.95" customHeight="1" x14ac:dyDescent="0.2">
      <c r="A64" s="212"/>
      <c r="B64" s="213"/>
      <c r="C64" s="214"/>
      <c r="D64" s="88"/>
      <c r="E64" s="88"/>
      <c r="F64" s="27"/>
      <c r="G64" s="28"/>
      <c r="H64" s="22" t="str">
        <f>IF(G64="","",ROUNDDOWN('Lesné celky'!$C$2*G64,2))</f>
        <v/>
      </c>
      <c r="I64" s="28"/>
      <c r="J64" s="28"/>
      <c r="K64" s="28"/>
      <c r="L64" s="28"/>
      <c r="M64" s="24">
        <f t="shared" si="1"/>
        <v>0</v>
      </c>
      <c r="N64" s="23" t="str">
        <f t="shared" si="2"/>
        <v/>
      </c>
      <c r="O64" s="31"/>
      <c r="P64" s="33" t="str">
        <f t="shared" si="3"/>
        <v/>
      </c>
      <c r="R64" s="174" t="str">
        <f t="shared" si="4"/>
        <v/>
      </c>
    </row>
    <row r="65" spans="1:18" ht="24.95" customHeight="1" x14ac:dyDescent="0.2">
      <c r="A65" s="212"/>
      <c r="B65" s="213"/>
      <c r="C65" s="214"/>
      <c r="D65" s="88"/>
      <c r="E65" s="88"/>
      <c r="F65" s="27"/>
      <c r="G65" s="28"/>
      <c r="H65" s="22" t="str">
        <f>IF(G65="","",ROUNDDOWN('Lesné celky'!$C$2*G65,2))</f>
        <v/>
      </c>
      <c r="I65" s="28"/>
      <c r="J65" s="28"/>
      <c r="K65" s="28"/>
      <c r="L65" s="28"/>
      <c r="M65" s="24">
        <f t="shared" si="1"/>
        <v>0</v>
      </c>
      <c r="N65" s="23" t="str">
        <f t="shared" si="2"/>
        <v/>
      </c>
      <c r="O65" s="31"/>
      <c r="P65" s="33" t="str">
        <f t="shared" si="3"/>
        <v/>
      </c>
      <c r="R65" s="174" t="str">
        <f t="shared" si="4"/>
        <v/>
      </c>
    </row>
    <row r="66" spans="1:18" ht="24.95" customHeight="1" x14ac:dyDescent="0.2">
      <c r="A66" s="212"/>
      <c r="B66" s="213"/>
      <c r="C66" s="214"/>
      <c r="D66" s="88"/>
      <c r="E66" s="88"/>
      <c r="F66" s="27"/>
      <c r="G66" s="28"/>
      <c r="H66" s="22" t="str">
        <f>IF(G66="","",ROUNDDOWN('Lesné celky'!$C$2*G66,2))</f>
        <v/>
      </c>
      <c r="I66" s="28"/>
      <c r="J66" s="28"/>
      <c r="K66" s="28"/>
      <c r="L66" s="28"/>
      <c r="M66" s="24">
        <f t="shared" si="1"/>
        <v>0</v>
      </c>
      <c r="N66" s="23" t="str">
        <f t="shared" si="2"/>
        <v/>
      </c>
      <c r="O66" s="31"/>
      <c r="P66" s="33" t="str">
        <f t="shared" si="3"/>
        <v/>
      </c>
      <c r="R66" s="174" t="str">
        <f t="shared" si="4"/>
        <v/>
      </c>
    </row>
    <row r="67" spans="1:18" ht="24.95" customHeight="1" x14ac:dyDescent="0.2">
      <c r="A67" s="212"/>
      <c r="B67" s="213"/>
      <c r="C67" s="214"/>
      <c r="D67" s="88"/>
      <c r="E67" s="88"/>
      <c r="F67" s="27"/>
      <c r="G67" s="28"/>
      <c r="H67" s="22" t="str">
        <f>IF(G67="","",ROUNDDOWN('Lesné celky'!$C$2*G67,2))</f>
        <v/>
      </c>
      <c r="I67" s="28"/>
      <c r="J67" s="28"/>
      <c r="K67" s="28"/>
      <c r="L67" s="28"/>
      <c r="M67" s="24">
        <f t="shared" si="1"/>
        <v>0</v>
      </c>
      <c r="N67" s="23" t="str">
        <f t="shared" si="2"/>
        <v/>
      </c>
      <c r="O67" s="31"/>
      <c r="P67" s="33" t="str">
        <f t="shared" si="3"/>
        <v/>
      </c>
      <c r="R67" s="174" t="str">
        <f t="shared" si="4"/>
        <v/>
      </c>
    </row>
    <row r="68" spans="1:18" ht="24.95" customHeight="1" x14ac:dyDescent="0.2">
      <c r="A68" s="212"/>
      <c r="B68" s="213"/>
      <c r="C68" s="214"/>
      <c r="D68" s="88"/>
      <c r="E68" s="88"/>
      <c r="F68" s="27"/>
      <c r="G68" s="28"/>
      <c r="H68" s="22" t="str">
        <f>IF(G68="","",ROUNDDOWN('Lesné celky'!$C$2*G68,2))</f>
        <v/>
      </c>
      <c r="I68" s="28"/>
      <c r="J68" s="28"/>
      <c r="K68" s="28"/>
      <c r="L68" s="28"/>
      <c r="M68" s="24">
        <f t="shared" si="1"/>
        <v>0</v>
      </c>
      <c r="N68" s="23" t="str">
        <f t="shared" si="2"/>
        <v/>
      </c>
      <c r="O68" s="31"/>
      <c r="P68" s="33" t="str">
        <f t="shared" si="3"/>
        <v/>
      </c>
      <c r="R68" s="174" t="str">
        <f t="shared" si="4"/>
        <v/>
      </c>
    </row>
    <row r="69" spans="1:18" ht="24.95" customHeight="1" x14ac:dyDescent="0.2">
      <c r="A69" s="212"/>
      <c r="B69" s="213"/>
      <c r="C69" s="214"/>
      <c r="D69" s="88"/>
      <c r="E69" s="88"/>
      <c r="F69" s="27"/>
      <c r="G69" s="28"/>
      <c r="H69" s="22" t="str">
        <f>IF(G69="","",ROUNDDOWN('Lesné celky'!$C$2*G69,2))</f>
        <v/>
      </c>
      <c r="I69" s="28"/>
      <c r="J69" s="28"/>
      <c r="K69" s="28"/>
      <c r="L69" s="28"/>
      <c r="M69" s="24">
        <f t="shared" si="1"/>
        <v>0</v>
      </c>
      <c r="N69" s="23" t="str">
        <f t="shared" si="2"/>
        <v/>
      </c>
      <c r="O69" s="31"/>
      <c r="P69" s="33" t="str">
        <f t="shared" si="3"/>
        <v/>
      </c>
      <c r="R69" s="174" t="str">
        <f t="shared" si="4"/>
        <v/>
      </c>
    </row>
    <row r="70" spans="1:18" ht="24.95" customHeight="1" x14ac:dyDescent="0.2">
      <c r="A70" s="212"/>
      <c r="B70" s="213"/>
      <c r="C70" s="214"/>
      <c r="D70" s="88"/>
      <c r="E70" s="88"/>
      <c r="F70" s="27"/>
      <c r="G70" s="28"/>
      <c r="H70" s="22" t="str">
        <f>IF(G70="","",ROUNDDOWN('Lesné celky'!$C$2*G70,2))</f>
        <v/>
      </c>
      <c r="I70" s="28"/>
      <c r="J70" s="28"/>
      <c r="K70" s="28"/>
      <c r="L70" s="28"/>
      <c r="M70" s="24">
        <f t="shared" si="1"/>
        <v>0</v>
      </c>
      <c r="N70" s="23" t="str">
        <f t="shared" si="2"/>
        <v/>
      </c>
      <c r="O70" s="31"/>
      <c r="P70" s="33" t="str">
        <f t="shared" si="3"/>
        <v/>
      </c>
      <c r="R70" s="174" t="str">
        <f t="shared" si="4"/>
        <v/>
      </c>
    </row>
    <row r="71" spans="1:18" ht="24.95" customHeight="1" x14ac:dyDescent="0.2">
      <c r="A71" s="212"/>
      <c r="B71" s="213"/>
      <c r="C71" s="214"/>
      <c r="D71" s="88"/>
      <c r="E71" s="88"/>
      <c r="F71" s="27"/>
      <c r="G71" s="28"/>
      <c r="H71" s="22" t="str">
        <f>IF(G71="","",ROUNDDOWN('Lesné celky'!$C$2*G71,2))</f>
        <v/>
      </c>
      <c r="I71" s="28"/>
      <c r="J71" s="28"/>
      <c r="K71" s="28"/>
      <c r="L71" s="28"/>
      <c r="M71" s="24">
        <f t="shared" si="1"/>
        <v>0</v>
      </c>
      <c r="N71" s="23" t="str">
        <f t="shared" si="2"/>
        <v/>
      </c>
      <c r="O71" s="31"/>
      <c r="P71" s="33" t="str">
        <f t="shared" si="3"/>
        <v/>
      </c>
      <c r="R71" s="174" t="str">
        <f t="shared" si="4"/>
        <v/>
      </c>
    </row>
    <row r="72" spans="1:18" ht="24.95" customHeight="1" x14ac:dyDescent="0.2">
      <c r="A72" s="212"/>
      <c r="B72" s="213"/>
      <c r="C72" s="214"/>
      <c r="D72" s="88"/>
      <c r="E72" s="88"/>
      <c r="F72" s="27"/>
      <c r="G72" s="28"/>
      <c r="H72" s="22" t="str">
        <f>IF(G72="","",ROUNDDOWN('Lesné celky'!$C$2*G72,2))</f>
        <v/>
      </c>
      <c r="I72" s="28"/>
      <c r="J72" s="28"/>
      <c r="K72" s="28"/>
      <c r="L72" s="28"/>
      <c r="M72" s="24">
        <f t="shared" si="1"/>
        <v>0</v>
      </c>
      <c r="N72" s="23" t="str">
        <f t="shared" si="2"/>
        <v/>
      </c>
      <c r="O72" s="31"/>
      <c r="P72" s="33" t="str">
        <f t="shared" si="3"/>
        <v/>
      </c>
      <c r="R72" s="174" t="str">
        <f t="shared" si="4"/>
        <v/>
      </c>
    </row>
    <row r="73" spans="1:18" ht="24.95" customHeight="1" x14ac:dyDescent="0.2">
      <c r="A73" s="212"/>
      <c r="B73" s="213"/>
      <c r="C73" s="214"/>
      <c r="D73" s="88"/>
      <c r="E73" s="88"/>
      <c r="F73" s="27"/>
      <c r="G73" s="28"/>
      <c r="H73" s="22" t="str">
        <f>IF(G73="","",ROUNDDOWN('Lesné celky'!$C$2*G73,2))</f>
        <v/>
      </c>
      <c r="I73" s="28"/>
      <c r="J73" s="28"/>
      <c r="K73" s="28"/>
      <c r="L73" s="28"/>
      <c r="M73" s="24">
        <f t="shared" si="1"/>
        <v>0</v>
      </c>
      <c r="N73" s="23" t="str">
        <f t="shared" si="2"/>
        <v/>
      </c>
      <c r="O73" s="31"/>
      <c r="P73" s="33" t="str">
        <f t="shared" si="3"/>
        <v/>
      </c>
      <c r="R73" s="174" t="str">
        <f t="shared" si="4"/>
        <v/>
      </c>
    </row>
    <row r="74" spans="1:18" ht="24.95" customHeight="1" x14ac:dyDescent="0.2">
      <c r="A74" s="212"/>
      <c r="B74" s="213"/>
      <c r="C74" s="214"/>
      <c r="D74" s="88"/>
      <c r="E74" s="88"/>
      <c r="F74" s="27"/>
      <c r="G74" s="28"/>
      <c r="H74" s="22" t="str">
        <f>IF(G74="","",ROUNDDOWN('Lesné celky'!$C$2*G74,2))</f>
        <v/>
      </c>
      <c r="I74" s="28"/>
      <c r="J74" s="28"/>
      <c r="K74" s="28"/>
      <c r="L74" s="28"/>
      <c r="M74" s="24">
        <f t="shared" si="1"/>
        <v>0</v>
      </c>
      <c r="N74" s="23" t="str">
        <f t="shared" si="2"/>
        <v/>
      </c>
      <c r="O74" s="31"/>
      <c r="P74" s="33" t="str">
        <f t="shared" si="3"/>
        <v/>
      </c>
      <c r="R74" s="174" t="str">
        <f t="shared" si="4"/>
        <v/>
      </c>
    </row>
    <row r="75" spans="1:18" ht="24.95" customHeight="1" x14ac:dyDescent="0.2">
      <c r="A75" s="212"/>
      <c r="B75" s="213"/>
      <c r="C75" s="214"/>
      <c r="D75" s="88"/>
      <c r="E75" s="88"/>
      <c r="F75" s="27"/>
      <c r="G75" s="28"/>
      <c r="H75" s="22" t="str">
        <f>IF(G75="","",ROUNDDOWN('Lesné celky'!$C$2*G75,2))</f>
        <v/>
      </c>
      <c r="I75" s="28"/>
      <c r="J75" s="28"/>
      <c r="K75" s="28"/>
      <c r="L75" s="28"/>
      <c r="M75" s="24">
        <f t="shared" si="1"/>
        <v>0</v>
      </c>
      <c r="N75" s="23" t="str">
        <f t="shared" si="2"/>
        <v/>
      </c>
      <c r="O75" s="31"/>
      <c r="P75" s="33" t="str">
        <f t="shared" si="3"/>
        <v/>
      </c>
      <c r="R75" s="174" t="str">
        <f t="shared" si="4"/>
        <v/>
      </c>
    </row>
    <row r="76" spans="1:18" ht="24.95" customHeight="1" x14ac:dyDescent="0.2">
      <c r="A76" s="212"/>
      <c r="B76" s="213"/>
      <c r="C76" s="214"/>
      <c r="D76" s="88"/>
      <c r="E76" s="88"/>
      <c r="F76" s="27"/>
      <c r="G76" s="28"/>
      <c r="H76" s="22" t="str">
        <f>IF(G76="","",ROUNDDOWN('Lesné celky'!$C$2*G76,2))</f>
        <v/>
      </c>
      <c r="I76" s="28"/>
      <c r="J76" s="28"/>
      <c r="K76" s="28"/>
      <c r="L76" s="28"/>
      <c r="M76" s="24">
        <f t="shared" si="1"/>
        <v>0</v>
      </c>
      <c r="N76" s="23" t="str">
        <f t="shared" si="2"/>
        <v/>
      </c>
      <c r="O76" s="31"/>
      <c r="P76" s="33" t="str">
        <f t="shared" si="3"/>
        <v/>
      </c>
      <c r="R76" s="174" t="str">
        <f t="shared" si="4"/>
        <v/>
      </c>
    </row>
    <row r="77" spans="1:18" ht="24.95" customHeight="1" x14ac:dyDescent="0.2">
      <c r="A77" s="212"/>
      <c r="B77" s="213"/>
      <c r="C77" s="214"/>
      <c r="D77" s="88"/>
      <c r="E77" s="88"/>
      <c r="F77" s="27"/>
      <c r="G77" s="28"/>
      <c r="H77" s="22" t="str">
        <f>IF(G77="","",ROUNDDOWN('Lesné celky'!$C$2*G77,2))</f>
        <v/>
      </c>
      <c r="I77" s="28"/>
      <c r="J77" s="28"/>
      <c r="K77" s="28"/>
      <c r="L77" s="28"/>
      <c r="M77" s="24">
        <f t="shared" si="1"/>
        <v>0</v>
      </c>
      <c r="N77" s="23" t="str">
        <f t="shared" si="2"/>
        <v/>
      </c>
      <c r="O77" s="31"/>
      <c r="P77" s="33" t="str">
        <f t="shared" si="3"/>
        <v/>
      </c>
      <c r="R77" s="174" t="str">
        <f t="shared" si="4"/>
        <v/>
      </c>
    </row>
    <row r="78" spans="1:18" ht="24.95" customHeight="1" x14ac:dyDescent="0.2">
      <c r="A78" s="212"/>
      <c r="B78" s="213"/>
      <c r="C78" s="214"/>
      <c r="D78" s="88"/>
      <c r="E78" s="88"/>
      <c r="F78" s="27"/>
      <c r="G78" s="28"/>
      <c r="H78" s="22" t="str">
        <f>IF(G78="","",ROUNDDOWN('Lesné celky'!$C$2*G78,2))</f>
        <v/>
      </c>
      <c r="I78" s="28"/>
      <c r="J78" s="28"/>
      <c r="K78" s="28"/>
      <c r="L78" s="28"/>
      <c r="M78" s="24">
        <f t="shared" si="1"/>
        <v>0</v>
      </c>
      <c r="N78" s="23" t="str">
        <f t="shared" si="2"/>
        <v/>
      </c>
      <c r="O78" s="31"/>
      <c r="P78" s="33" t="str">
        <f t="shared" si="3"/>
        <v/>
      </c>
      <c r="R78" s="174" t="str">
        <f t="shared" si="4"/>
        <v/>
      </c>
    </row>
    <row r="79" spans="1:18" ht="24.95" customHeight="1" x14ac:dyDescent="0.2">
      <c r="A79" s="212"/>
      <c r="B79" s="213"/>
      <c r="C79" s="214"/>
      <c r="D79" s="88"/>
      <c r="E79" s="88"/>
      <c r="F79" s="27"/>
      <c r="G79" s="28"/>
      <c r="H79" s="22" t="str">
        <f>IF(G79="","",ROUNDDOWN('Lesné celky'!$C$2*G79,2))</f>
        <v/>
      </c>
      <c r="I79" s="28"/>
      <c r="J79" s="28"/>
      <c r="K79" s="28"/>
      <c r="L79" s="28"/>
      <c r="M79" s="24">
        <f t="shared" si="1"/>
        <v>0</v>
      </c>
      <c r="N79" s="23" t="str">
        <f t="shared" si="2"/>
        <v/>
      </c>
      <c r="O79" s="31"/>
      <c r="P79" s="33" t="str">
        <f t="shared" si="3"/>
        <v/>
      </c>
      <c r="R79" s="174" t="str">
        <f t="shared" si="4"/>
        <v/>
      </c>
    </row>
    <row r="80" spans="1:18" ht="24.95" customHeight="1" x14ac:dyDescent="0.2">
      <c r="A80" s="212"/>
      <c r="B80" s="213"/>
      <c r="C80" s="214"/>
      <c r="D80" s="88"/>
      <c r="E80" s="88"/>
      <c r="F80" s="27"/>
      <c r="G80" s="28"/>
      <c r="H80" s="22" t="str">
        <f>IF(G80="","",ROUNDDOWN('Lesné celky'!$C$2*G80,2))</f>
        <v/>
      </c>
      <c r="I80" s="28"/>
      <c r="J80" s="28"/>
      <c r="K80" s="28"/>
      <c r="L80" s="28"/>
      <c r="M80" s="24">
        <f t="shared" si="1"/>
        <v>0</v>
      </c>
      <c r="N80" s="23" t="str">
        <f t="shared" si="2"/>
        <v/>
      </c>
      <c r="O80" s="31"/>
      <c r="P80" s="33" t="str">
        <f t="shared" si="3"/>
        <v/>
      </c>
      <c r="R80" s="174" t="str">
        <f t="shared" si="4"/>
        <v/>
      </c>
    </row>
    <row r="81" spans="1:18" ht="24.95" customHeight="1" x14ac:dyDescent="0.2">
      <c r="A81" s="212"/>
      <c r="B81" s="213"/>
      <c r="C81" s="214"/>
      <c r="D81" s="88"/>
      <c r="E81" s="88"/>
      <c r="F81" s="27"/>
      <c r="G81" s="28"/>
      <c r="H81" s="22" t="str">
        <f>IF(G81="","",ROUNDDOWN('Lesné celky'!$C$2*G81,2))</f>
        <v/>
      </c>
      <c r="I81" s="28"/>
      <c r="J81" s="28"/>
      <c r="K81" s="28"/>
      <c r="L81" s="28"/>
      <c r="M81" s="24">
        <f t="shared" si="1"/>
        <v>0</v>
      </c>
      <c r="N81" s="23" t="str">
        <f t="shared" si="2"/>
        <v/>
      </c>
      <c r="O81" s="31"/>
      <c r="P81" s="33" t="str">
        <f t="shared" si="3"/>
        <v/>
      </c>
      <c r="R81" s="174" t="str">
        <f t="shared" si="4"/>
        <v/>
      </c>
    </row>
    <row r="82" spans="1:18" ht="24.95" customHeight="1" x14ac:dyDescent="0.2">
      <c r="A82" s="212"/>
      <c r="B82" s="213"/>
      <c r="C82" s="214"/>
      <c r="D82" s="88"/>
      <c r="E82" s="88"/>
      <c r="F82" s="27"/>
      <c r="G82" s="28"/>
      <c r="H82" s="22" t="str">
        <f>IF(G82="","",ROUNDDOWN('Lesné celky'!$C$2*G82,2))</f>
        <v/>
      </c>
      <c r="I82" s="28"/>
      <c r="J82" s="28"/>
      <c r="K82" s="28"/>
      <c r="L82" s="28"/>
      <c r="M82" s="24">
        <f t="shared" si="1"/>
        <v>0</v>
      </c>
      <c r="N82" s="23" t="str">
        <f t="shared" si="2"/>
        <v/>
      </c>
      <c r="O82" s="31"/>
      <c r="P82" s="33" t="str">
        <f t="shared" si="3"/>
        <v/>
      </c>
      <c r="R82" s="174" t="str">
        <f t="shared" si="4"/>
        <v/>
      </c>
    </row>
    <row r="83" spans="1:18" ht="24.95" customHeight="1" x14ac:dyDescent="0.2">
      <c r="A83" s="212"/>
      <c r="B83" s="213"/>
      <c r="C83" s="214"/>
      <c r="D83" s="88"/>
      <c r="E83" s="88"/>
      <c r="F83" s="27"/>
      <c r="G83" s="28"/>
      <c r="H83" s="22" t="str">
        <f>IF(G83="","",ROUNDDOWN('Lesné celky'!$C$2*G83,2))</f>
        <v/>
      </c>
      <c r="I83" s="28"/>
      <c r="J83" s="28"/>
      <c r="K83" s="28"/>
      <c r="L83" s="28"/>
      <c r="M83" s="24">
        <f t="shared" si="1"/>
        <v>0</v>
      </c>
      <c r="N83" s="23" t="str">
        <f t="shared" si="2"/>
        <v/>
      </c>
      <c r="O83" s="31"/>
      <c r="P83" s="33" t="str">
        <f t="shared" si="3"/>
        <v/>
      </c>
      <c r="R83" s="174" t="str">
        <f t="shared" si="4"/>
        <v/>
      </c>
    </row>
    <row r="84" spans="1:18" ht="24.95" customHeight="1" x14ac:dyDescent="0.2">
      <c r="A84" s="212"/>
      <c r="B84" s="213"/>
      <c r="C84" s="214"/>
      <c r="D84" s="88"/>
      <c r="E84" s="88"/>
      <c r="F84" s="27"/>
      <c r="G84" s="28"/>
      <c r="H84" s="22" t="str">
        <f>IF(G84="","",ROUNDDOWN('Lesné celky'!$C$2*G84,2))</f>
        <v/>
      </c>
      <c r="I84" s="28"/>
      <c r="J84" s="28"/>
      <c r="K84" s="28"/>
      <c r="L84" s="28"/>
      <c r="M84" s="24">
        <f t="shared" ref="M84:M129" si="5">SUM(I84:L84)</f>
        <v>0</v>
      </c>
      <c r="N84" s="23" t="str">
        <f t="shared" ref="N84:N129" si="6">IF(ROUNDDOWN(F84*G84,2)-ROUNDDOWN(SUM(I84:L84),2)=0,"","zlý súčet")</f>
        <v/>
      </c>
      <c r="O84" s="31"/>
      <c r="P84" s="33" t="str">
        <f t="shared" ref="P84:P147" si="7">IF(H84="","",H84-O84)</f>
        <v/>
      </c>
      <c r="R84" s="174" t="str">
        <f t="shared" ref="R84:R147" si="8">IF(AND(H84&lt;&gt;"",OR(E84="",D84="",A84="")),"nekorektne zadané údaje","")</f>
        <v/>
      </c>
    </row>
    <row r="85" spans="1:18" ht="24.95" customHeight="1" x14ac:dyDescent="0.2">
      <c r="A85" s="212"/>
      <c r="B85" s="213"/>
      <c r="C85" s="214"/>
      <c r="D85" s="88"/>
      <c r="E85" s="88"/>
      <c r="F85" s="27"/>
      <c r="G85" s="28"/>
      <c r="H85" s="22" t="str">
        <f>IF(G85="","",ROUNDDOWN('Lesné celky'!$C$2*G85,2))</f>
        <v/>
      </c>
      <c r="I85" s="28"/>
      <c r="J85" s="28"/>
      <c r="K85" s="28"/>
      <c r="L85" s="28"/>
      <c r="M85" s="24">
        <f t="shared" si="5"/>
        <v>0</v>
      </c>
      <c r="N85" s="23" t="str">
        <f t="shared" si="6"/>
        <v/>
      </c>
      <c r="O85" s="31"/>
      <c r="P85" s="33" t="str">
        <f t="shared" si="7"/>
        <v/>
      </c>
      <c r="R85" s="174" t="str">
        <f t="shared" si="8"/>
        <v/>
      </c>
    </row>
    <row r="86" spans="1:18" ht="24.95" customHeight="1" x14ac:dyDescent="0.2">
      <c r="A86" s="212"/>
      <c r="B86" s="213"/>
      <c r="C86" s="214"/>
      <c r="D86" s="88"/>
      <c r="E86" s="88"/>
      <c r="F86" s="27"/>
      <c r="G86" s="28"/>
      <c r="H86" s="22" t="str">
        <f>IF(G86="","",ROUNDDOWN('Lesné celky'!$C$2*G86,2))</f>
        <v/>
      </c>
      <c r="I86" s="28"/>
      <c r="J86" s="28"/>
      <c r="K86" s="28"/>
      <c r="L86" s="28"/>
      <c r="M86" s="24">
        <f t="shared" si="5"/>
        <v>0</v>
      </c>
      <c r="N86" s="23" t="str">
        <f t="shared" si="6"/>
        <v/>
      </c>
      <c r="O86" s="31"/>
      <c r="P86" s="33" t="str">
        <f t="shared" si="7"/>
        <v/>
      </c>
      <c r="R86" s="174" t="str">
        <f t="shared" si="8"/>
        <v/>
      </c>
    </row>
    <row r="87" spans="1:18" ht="24.95" customHeight="1" x14ac:dyDescent="0.2">
      <c r="A87" s="212"/>
      <c r="B87" s="213"/>
      <c r="C87" s="214"/>
      <c r="D87" s="88"/>
      <c r="E87" s="88"/>
      <c r="F87" s="27"/>
      <c r="G87" s="28"/>
      <c r="H87" s="22" t="str">
        <f>IF(G87="","",ROUNDDOWN('Lesné celky'!$C$2*G87,2))</f>
        <v/>
      </c>
      <c r="I87" s="28"/>
      <c r="J87" s="28"/>
      <c r="K87" s="28"/>
      <c r="L87" s="28"/>
      <c r="M87" s="24">
        <f t="shared" si="5"/>
        <v>0</v>
      </c>
      <c r="N87" s="23" t="str">
        <f t="shared" si="6"/>
        <v/>
      </c>
      <c r="O87" s="31"/>
      <c r="P87" s="33" t="str">
        <f t="shared" si="7"/>
        <v/>
      </c>
      <c r="R87" s="174" t="str">
        <f t="shared" si="8"/>
        <v/>
      </c>
    </row>
    <row r="88" spans="1:18" ht="24.95" customHeight="1" x14ac:dyDescent="0.2">
      <c r="A88" s="212"/>
      <c r="B88" s="213"/>
      <c r="C88" s="214"/>
      <c r="D88" s="88"/>
      <c r="E88" s="88"/>
      <c r="F88" s="27"/>
      <c r="G88" s="28"/>
      <c r="H88" s="22" t="str">
        <f>IF(G88="","",ROUNDDOWN('Lesné celky'!$C$2*G88,2))</f>
        <v/>
      </c>
      <c r="I88" s="28"/>
      <c r="J88" s="28"/>
      <c r="K88" s="28"/>
      <c r="L88" s="28"/>
      <c r="M88" s="24">
        <f t="shared" si="5"/>
        <v>0</v>
      </c>
      <c r="N88" s="23" t="str">
        <f t="shared" si="6"/>
        <v/>
      </c>
      <c r="O88" s="31"/>
      <c r="P88" s="33" t="str">
        <f t="shared" si="7"/>
        <v/>
      </c>
      <c r="R88" s="174" t="str">
        <f t="shared" si="8"/>
        <v/>
      </c>
    </row>
    <row r="89" spans="1:18" ht="24.95" customHeight="1" x14ac:dyDescent="0.2">
      <c r="A89" s="212"/>
      <c r="B89" s="213"/>
      <c r="C89" s="214"/>
      <c r="D89" s="88"/>
      <c r="E89" s="88"/>
      <c r="F89" s="27"/>
      <c r="G89" s="28"/>
      <c r="H89" s="22" t="str">
        <f>IF(G89="","",ROUNDDOWN('Lesné celky'!$C$2*G89,2))</f>
        <v/>
      </c>
      <c r="I89" s="28"/>
      <c r="J89" s="28"/>
      <c r="K89" s="28"/>
      <c r="L89" s="28"/>
      <c r="M89" s="24">
        <f t="shared" si="5"/>
        <v>0</v>
      </c>
      <c r="N89" s="23" t="str">
        <f t="shared" si="6"/>
        <v/>
      </c>
      <c r="O89" s="31"/>
      <c r="P89" s="33" t="str">
        <f t="shared" si="7"/>
        <v/>
      </c>
      <c r="R89" s="174" t="str">
        <f t="shared" si="8"/>
        <v/>
      </c>
    </row>
    <row r="90" spans="1:18" ht="24.95" customHeight="1" x14ac:dyDescent="0.2">
      <c r="A90" s="212"/>
      <c r="B90" s="213"/>
      <c r="C90" s="214"/>
      <c r="D90" s="88"/>
      <c r="E90" s="88"/>
      <c r="F90" s="27"/>
      <c r="G90" s="28"/>
      <c r="H90" s="22" t="str">
        <f>IF(G90="","",ROUNDDOWN('Lesné celky'!$C$2*G90,2))</f>
        <v/>
      </c>
      <c r="I90" s="28"/>
      <c r="J90" s="28"/>
      <c r="K90" s="28"/>
      <c r="L90" s="28"/>
      <c r="M90" s="24">
        <f t="shared" si="5"/>
        <v>0</v>
      </c>
      <c r="N90" s="23" t="str">
        <f t="shared" si="6"/>
        <v/>
      </c>
      <c r="O90" s="31"/>
      <c r="P90" s="33" t="str">
        <f t="shared" si="7"/>
        <v/>
      </c>
      <c r="R90" s="174" t="str">
        <f t="shared" si="8"/>
        <v/>
      </c>
    </row>
    <row r="91" spans="1:18" ht="24.95" customHeight="1" x14ac:dyDescent="0.2">
      <c r="A91" s="212"/>
      <c r="B91" s="213"/>
      <c r="C91" s="214"/>
      <c r="D91" s="88"/>
      <c r="E91" s="88"/>
      <c r="F91" s="27"/>
      <c r="G91" s="28"/>
      <c r="H91" s="22" t="str">
        <f>IF(G91="","",ROUNDDOWN('Lesné celky'!$C$2*G91,2))</f>
        <v/>
      </c>
      <c r="I91" s="28"/>
      <c r="J91" s="28"/>
      <c r="K91" s="28"/>
      <c r="L91" s="28"/>
      <c r="M91" s="24">
        <f t="shared" si="5"/>
        <v>0</v>
      </c>
      <c r="N91" s="23" t="str">
        <f t="shared" si="6"/>
        <v/>
      </c>
      <c r="O91" s="31"/>
      <c r="P91" s="33" t="str">
        <f t="shared" si="7"/>
        <v/>
      </c>
      <c r="R91" s="174" t="str">
        <f t="shared" si="8"/>
        <v/>
      </c>
    </row>
    <row r="92" spans="1:18" ht="24.95" customHeight="1" x14ac:dyDescent="0.2">
      <c r="A92" s="212"/>
      <c r="B92" s="213"/>
      <c r="C92" s="214"/>
      <c r="D92" s="88"/>
      <c r="E92" s="88"/>
      <c r="F92" s="27"/>
      <c r="G92" s="28"/>
      <c r="H92" s="22" t="str">
        <f>IF(G92="","",ROUNDDOWN('Lesné celky'!$C$2*G92,2))</f>
        <v/>
      </c>
      <c r="I92" s="28"/>
      <c r="J92" s="28"/>
      <c r="K92" s="28"/>
      <c r="L92" s="28"/>
      <c r="M92" s="24">
        <f t="shared" si="5"/>
        <v>0</v>
      </c>
      <c r="N92" s="23" t="str">
        <f t="shared" si="6"/>
        <v/>
      </c>
      <c r="O92" s="31"/>
      <c r="P92" s="33" t="str">
        <f t="shared" si="7"/>
        <v/>
      </c>
      <c r="R92" s="174" t="str">
        <f t="shared" si="8"/>
        <v/>
      </c>
    </row>
    <row r="93" spans="1:18" ht="24.95" customHeight="1" x14ac:dyDescent="0.2">
      <c r="A93" s="212"/>
      <c r="B93" s="213"/>
      <c r="C93" s="214"/>
      <c r="D93" s="88"/>
      <c r="E93" s="88"/>
      <c r="F93" s="27"/>
      <c r="G93" s="28"/>
      <c r="H93" s="22" t="str">
        <f>IF(G93="","",ROUNDDOWN('Lesné celky'!$C$2*G93,2))</f>
        <v/>
      </c>
      <c r="I93" s="28"/>
      <c r="J93" s="28"/>
      <c r="K93" s="28"/>
      <c r="L93" s="28"/>
      <c r="M93" s="24">
        <f t="shared" si="5"/>
        <v>0</v>
      </c>
      <c r="N93" s="23" t="str">
        <f t="shared" si="6"/>
        <v/>
      </c>
      <c r="O93" s="31"/>
      <c r="P93" s="33" t="str">
        <f t="shared" si="7"/>
        <v/>
      </c>
      <c r="R93" s="174" t="str">
        <f t="shared" si="8"/>
        <v/>
      </c>
    </row>
    <row r="94" spans="1:18" ht="24.95" customHeight="1" x14ac:dyDescent="0.2">
      <c r="A94" s="212"/>
      <c r="B94" s="213"/>
      <c r="C94" s="214"/>
      <c r="D94" s="88"/>
      <c r="E94" s="88"/>
      <c r="F94" s="27"/>
      <c r="G94" s="28"/>
      <c r="H94" s="22" t="str">
        <f>IF(G94="","",ROUNDDOWN('Lesné celky'!$C$2*G94,2))</f>
        <v/>
      </c>
      <c r="I94" s="28"/>
      <c r="J94" s="28"/>
      <c r="K94" s="28"/>
      <c r="L94" s="28"/>
      <c r="M94" s="24">
        <f t="shared" si="5"/>
        <v>0</v>
      </c>
      <c r="N94" s="23" t="str">
        <f t="shared" si="6"/>
        <v/>
      </c>
      <c r="O94" s="31"/>
      <c r="P94" s="33" t="str">
        <f t="shared" si="7"/>
        <v/>
      </c>
      <c r="R94" s="174" t="str">
        <f t="shared" si="8"/>
        <v/>
      </c>
    </row>
    <row r="95" spans="1:18" ht="24.95" customHeight="1" x14ac:dyDescent="0.2">
      <c r="A95" s="212"/>
      <c r="B95" s="213"/>
      <c r="C95" s="214"/>
      <c r="D95" s="88"/>
      <c r="E95" s="88"/>
      <c r="F95" s="27"/>
      <c r="G95" s="28"/>
      <c r="H95" s="22" t="str">
        <f>IF(G95="","",ROUNDDOWN('Lesné celky'!$C$2*G95,2))</f>
        <v/>
      </c>
      <c r="I95" s="28"/>
      <c r="J95" s="28"/>
      <c r="K95" s="28"/>
      <c r="L95" s="28"/>
      <c r="M95" s="24">
        <f t="shared" si="5"/>
        <v>0</v>
      </c>
      <c r="N95" s="23" t="str">
        <f t="shared" si="6"/>
        <v/>
      </c>
      <c r="O95" s="31"/>
      <c r="P95" s="33" t="str">
        <f t="shared" si="7"/>
        <v/>
      </c>
      <c r="R95" s="174" t="str">
        <f t="shared" si="8"/>
        <v/>
      </c>
    </row>
    <row r="96" spans="1:18" ht="24.95" customHeight="1" x14ac:dyDescent="0.2">
      <c r="A96" s="212"/>
      <c r="B96" s="213"/>
      <c r="C96" s="214"/>
      <c r="D96" s="88"/>
      <c r="E96" s="88"/>
      <c r="F96" s="27"/>
      <c r="G96" s="28"/>
      <c r="H96" s="22" t="str">
        <f>IF(G96="","",ROUNDDOWN('Lesné celky'!$C$2*G96,2))</f>
        <v/>
      </c>
      <c r="I96" s="28"/>
      <c r="J96" s="28"/>
      <c r="K96" s="28"/>
      <c r="L96" s="28"/>
      <c r="M96" s="24">
        <f t="shared" si="5"/>
        <v>0</v>
      </c>
      <c r="N96" s="23" t="str">
        <f t="shared" si="6"/>
        <v/>
      </c>
      <c r="O96" s="31"/>
      <c r="P96" s="33" t="str">
        <f t="shared" si="7"/>
        <v/>
      </c>
      <c r="R96" s="174" t="str">
        <f t="shared" si="8"/>
        <v/>
      </c>
    </row>
    <row r="97" spans="1:18" ht="24.95" customHeight="1" x14ac:dyDescent="0.2">
      <c r="A97" s="212"/>
      <c r="B97" s="213"/>
      <c r="C97" s="214"/>
      <c r="D97" s="88"/>
      <c r="E97" s="88"/>
      <c r="F97" s="27"/>
      <c r="G97" s="28"/>
      <c r="H97" s="22" t="str">
        <f>IF(G97="","",ROUNDDOWN('Lesné celky'!$C$2*G97,2))</f>
        <v/>
      </c>
      <c r="I97" s="28"/>
      <c r="J97" s="28"/>
      <c r="K97" s="28"/>
      <c r="L97" s="28"/>
      <c r="M97" s="24">
        <f t="shared" si="5"/>
        <v>0</v>
      </c>
      <c r="N97" s="23" t="str">
        <f t="shared" si="6"/>
        <v/>
      </c>
      <c r="O97" s="31"/>
      <c r="P97" s="33" t="str">
        <f t="shared" si="7"/>
        <v/>
      </c>
      <c r="R97" s="174" t="str">
        <f t="shared" si="8"/>
        <v/>
      </c>
    </row>
    <row r="98" spans="1:18" ht="24.95" customHeight="1" x14ac:dyDescent="0.2">
      <c r="A98" s="212"/>
      <c r="B98" s="213"/>
      <c r="C98" s="214"/>
      <c r="D98" s="88"/>
      <c r="E98" s="88"/>
      <c r="F98" s="27"/>
      <c r="G98" s="28"/>
      <c r="H98" s="22" t="str">
        <f>IF(G98="","",ROUNDDOWN('Lesné celky'!$C$2*G98,2))</f>
        <v/>
      </c>
      <c r="I98" s="28"/>
      <c r="J98" s="28"/>
      <c r="K98" s="28"/>
      <c r="L98" s="28"/>
      <c r="M98" s="24">
        <f t="shared" si="5"/>
        <v>0</v>
      </c>
      <c r="N98" s="23" t="str">
        <f t="shared" si="6"/>
        <v/>
      </c>
      <c r="O98" s="31"/>
      <c r="P98" s="33" t="str">
        <f t="shared" si="7"/>
        <v/>
      </c>
      <c r="R98" s="174" t="str">
        <f t="shared" si="8"/>
        <v/>
      </c>
    </row>
    <row r="99" spans="1:18" ht="24.95" customHeight="1" x14ac:dyDescent="0.2">
      <c r="A99" s="212"/>
      <c r="B99" s="213"/>
      <c r="C99" s="214"/>
      <c r="D99" s="88"/>
      <c r="E99" s="88"/>
      <c r="F99" s="27"/>
      <c r="G99" s="28"/>
      <c r="H99" s="22" t="str">
        <f>IF(G99="","",ROUNDDOWN('Lesné celky'!$C$2*G99,2))</f>
        <v/>
      </c>
      <c r="I99" s="28"/>
      <c r="J99" s="28"/>
      <c r="K99" s="28"/>
      <c r="L99" s="28"/>
      <c r="M99" s="24">
        <f t="shared" si="5"/>
        <v>0</v>
      </c>
      <c r="N99" s="23" t="str">
        <f t="shared" si="6"/>
        <v/>
      </c>
      <c r="O99" s="31"/>
      <c r="P99" s="33" t="str">
        <f t="shared" si="7"/>
        <v/>
      </c>
      <c r="R99" s="174" t="str">
        <f t="shared" si="8"/>
        <v/>
      </c>
    </row>
    <row r="100" spans="1:18" ht="24.95" customHeight="1" x14ac:dyDescent="0.2">
      <c r="A100" s="212"/>
      <c r="B100" s="213"/>
      <c r="C100" s="214"/>
      <c r="D100" s="88"/>
      <c r="E100" s="88"/>
      <c r="F100" s="27"/>
      <c r="G100" s="28"/>
      <c r="H100" s="22" t="str">
        <f>IF(G100="","",ROUNDDOWN('Lesné celky'!$C$2*G100,2))</f>
        <v/>
      </c>
      <c r="I100" s="28"/>
      <c r="J100" s="28"/>
      <c r="K100" s="28"/>
      <c r="L100" s="28"/>
      <c r="M100" s="24">
        <f t="shared" si="5"/>
        <v>0</v>
      </c>
      <c r="N100" s="23" t="str">
        <f t="shared" si="6"/>
        <v/>
      </c>
      <c r="O100" s="31"/>
      <c r="P100" s="33" t="str">
        <f t="shared" si="7"/>
        <v/>
      </c>
      <c r="R100" s="174" t="str">
        <f t="shared" si="8"/>
        <v/>
      </c>
    </row>
    <row r="101" spans="1:18" ht="24.95" customHeight="1" x14ac:dyDescent="0.2">
      <c r="A101" s="212"/>
      <c r="B101" s="213"/>
      <c r="C101" s="214"/>
      <c r="D101" s="88"/>
      <c r="E101" s="88"/>
      <c r="F101" s="27"/>
      <c r="G101" s="28"/>
      <c r="H101" s="22" t="str">
        <f>IF(G101="","",ROUNDDOWN('Lesné celky'!$C$2*G101,2))</f>
        <v/>
      </c>
      <c r="I101" s="28"/>
      <c r="J101" s="28"/>
      <c r="K101" s="28"/>
      <c r="L101" s="28"/>
      <c r="M101" s="24">
        <f t="shared" si="5"/>
        <v>0</v>
      </c>
      <c r="N101" s="23" t="str">
        <f t="shared" si="6"/>
        <v/>
      </c>
      <c r="O101" s="31"/>
      <c r="P101" s="33" t="str">
        <f t="shared" si="7"/>
        <v/>
      </c>
      <c r="R101" s="174" t="str">
        <f t="shared" si="8"/>
        <v/>
      </c>
    </row>
    <row r="102" spans="1:18" ht="24.95" customHeight="1" x14ac:dyDescent="0.2">
      <c r="A102" s="212"/>
      <c r="B102" s="213"/>
      <c r="C102" s="214"/>
      <c r="D102" s="88"/>
      <c r="E102" s="88"/>
      <c r="F102" s="27"/>
      <c r="G102" s="28"/>
      <c r="H102" s="22" t="str">
        <f>IF(G102="","",ROUNDDOWN('Lesné celky'!$C$2*G102,2))</f>
        <v/>
      </c>
      <c r="I102" s="28"/>
      <c r="J102" s="28"/>
      <c r="K102" s="28"/>
      <c r="L102" s="28"/>
      <c r="M102" s="24">
        <f t="shared" si="5"/>
        <v>0</v>
      </c>
      <c r="N102" s="23" t="str">
        <f t="shared" si="6"/>
        <v/>
      </c>
      <c r="O102" s="31"/>
      <c r="P102" s="33" t="str">
        <f t="shared" si="7"/>
        <v/>
      </c>
      <c r="R102" s="174" t="str">
        <f t="shared" si="8"/>
        <v/>
      </c>
    </row>
    <row r="103" spans="1:18" ht="24.95" customHeight="1" x14ac:dyDescent="0.2">
      <c r="A103" s="212"/>
      <c r="B103" s="213"/>
      <c r="C103" s="214"/>
      <c r="D103" s="88"/>
      <c r="E103" s="88"/>
      <c r="F103" s="27"/>
      <c r="G103" s="28"/>
      <c r="H103" s="22" t="str">
        <f>IF(G103="","",ROUNDDOWN('Lesné celky'!$C$2*G103,2))</f>
        <v/>
      </c>
      <c r="I103" s="28"/>
      <c r="J103" s="28"/>
      <c r="K103" s="28"/>
      <c r="L103" s="28"/>
      <c r="M103" s="24">
        <f t="shared" si="5"/>
        <v>0</v>
      </c>
      <c r="N103" s="23" t="str">
        <f t="shared" si="6"/>
        <v/>
      </c>
      <c r="O103" s="31"/>
      <c r="P103" s="33" t="str">
        <f t="shared" si="7"/>
        <v/>
      </c>
      <c r="R103" s="174" t="str">
        <f t="shared" si="8"/>
        <v/>
      </c>
    </row>
    <row r="104" spans="1:18" ht="24.95" customHeight="1" x14ac:dyDescent="0.2">
      <c r="A104" s="212"/>
      <c r="B104" s="213"/>
      <c r="C104" s="214"/>
      <c r="D104" s="88"/>
      <c r="E104" s="88"/>
      <c r="F104" s="27"/>
      <c r="G104" s="28"/>
      <c r="H104" s="22" t="str">
        <f>IF(G104="","",ROUNDDOWN('Lesné celky'!$C$2*G104,2))</f>
        <v/>
      </c>
      <c r="I104" s="28"/>
      <c r="J104" s="28"/>
      <c r="K104" s="28"/>
      <c r="L104" s="28"/>
      <c r="M104" s="24">
        <f t="shared" si="5"/>
        <v>0</v>
      </c>
      <c r="N104" s="23" t="str">
        <f t="shared" si="6"/>
        <v/>
      </c>
      <c r="O104" s="31"/>
      <c r="P104" s="33" t="str">
        <f t="shared" si="7"/>
        <v/>
      </c>
      <c r="R104" s="174" t="str">
        <f t="shared" si="8"/>
        <v/>
      </c>
    </row>
    <row r="105" spans="1:18" ht="24.95" customHeight="1" x14ac:dyDescent="0.2">
      <c r="A105" s="212"/>
      <c r="B105" s="213"/>
      <c r="C105" s="214"/>
      <c r="D105" s="88"/>
      <c r="E105" s="88"/>
      <c r="F105" s="27"/>
      <c r="G105" s="28"/>
      <c r="H105" s="22" t="str">
        <f>IF(G105="","",ROUNDDOWN('Lesné celky'!$C$2*G105,2))</f>
        <v/>
      </c>
      <c r="I105" s="28"/>
      <c r="J105" s="28"/>
      <c r="K105" s="28"/>
      <c r="L105" s="28"/>
      <c r="M105" s="24">
        <f t="shared" si="5"/>
        <v>0</v>
      </c>
      <c r="N105" s="23" t="str">
        <f t="shared" si="6"/>
        <v/>
      </c>
      <c r="O105" s="31"/>
      <c r="P105" s="33" t="str">
        <f t="shared" si="7"/>
        <v/>
      </c>
      <c r="R105" s="174" t="str">
        <f t="shared" si="8"/>
        <v/>
      </c>
    </row>
    <row r="106" spans="1:18" ht="24.95" customHeight="1" x14ac:dyDescent="0.2">
      <c r="A106" s="212"/>
      <c r="B106" s="213"/>
      <c r="C106" s="214"/>
      <c r="D106" s="88"/>
      <c r="E106" s="88"/>
      <c r="F106" s="27"/>
      <c r="G106" s="28"/>
      <c r="H106" s="22" t="str">
        <f>IF(G106="","",ROUNDDOWN('Lesné celky'!$C$2*G106,2))</f>
        <v/>
      </c>
      <c r="I106" s="28"/>
      <c r="J106" s="28"/>
      <c r="K106" s="28"/>
      <c r="L106" s="28"/>
      <c r="M106" s="24">
        <f t="shared" si="5"/>
        <v>0</v>
      </c>
      <c r="N106" s="23" t="str">
        <f t="shared" si="6"/>
        <v/>
      </c>
      <c r="O106" s="31"/>
      <c r="P106" s="33" t="str">
        <f t="shared" si="7"/>
        <v/>
      </c>
      <c r="R106" s="174" t="str">
        <f t="shared" si="8"/>
        <v/>
      </c>
    </row>
    <row r="107" spans="1:18" ht="24.95" customHeight="1" x14ac:dyDescent="0.2">
      <c r="A107" s="212"/>
      <c r="B107" s="213"/>
      <c r="C107" s="214"/>
      <c r="D107" s="88"/>
      <c r="E107" s="88"/>
      <c r="F107" s="27"/>
      <c r="G107" s="28"/>
      <c r="H107" s="22" t="str">
        <f>IF(G107="","",ROUNDDOWN('Lesné celky'!$C$2*G107,2))</f>
        <v/>
      </c>
      <c r="I107" s="28"/>
      <c r="J107" s="28"/>
      <c r="K107" s="28"/>
      <c r="L107" s="28"/>
      <c r="M107" s="24">
        <f t="shared" si="5"/>
        <v>0</v>
      </c>
      <c r="N107" s="23" t="str">
        <f t="shared" si="6"/>
        <v/>
      </c>
      <c r="O107" s="31"/>
      <c r="P107" s="33" t="str">
        <f t="shared" si="7"/>
        <v/>
      </c>
      <c r="R107" s="174" t="str">
        <f t="shared" si="8"/>
        <v/>
      </c>
    </row>
    <row r="108" spans="1:18" ht="24.95" customHeight="1" x14ac:dyDescent="0.2">
      <c r="A108" s="212"/>
      <c r="B108" s="213"/>
      <c r="C108" s="214"/>
      <c r="D108" s="88"/>
      <c r="E108" s="88"/>
      <c r="F108" s="27"/>
      <c r="G108" s="28"/>
      <c r="H108" s="22" t="str">
        <f>IF(G108="","",ROUNDDOWN('Lesné celky'!$C$2*G108,2))</f>
        <v/>
      </c>
      <c r="I108" s="28"/>
      <c r="J108" s="28"/>
      <c r="K108" s="28"/>
      <c r="L108" s="28"/>
      <c r="M108" s="24">
        <f t="shared" si="5"/>
        <v>0</v>
      </c>
      <c r="N108" s="23" t="str">
        <f t="shared" si="6"/>
        <v/>
      </c>
      <c r="O108" s="31"/>
      <c r="P108" s="33" t="str">
        <f t="shared" si="7"/>
        <v/>
      </c>
      <c r="R108" s="174" t="str">
        <f t="shared" si="8"/>
        <v/>
      </c>
    </row>
    <row r="109" spans="1:18" ht="24.95" customHeight="1" x14ac:dyDescent="0.2">
      <c r="A109" s="212"/>
      <c r="B109" s="213"/>
      <c r="C109" s="214"/>
      <c r="D109" s="88"/>
      <c r="E109" s="88"/>
      <c r="F109" s="27"/>
      <c r="G109" s="28"/>
      <c r="H109" s="22" t="str">
        <f>IF(G109="","",ROUNDDOWN('Lesné celky'!$C$2*G109,2))</f>
        <v/>
      </c>
      <c r="I109" s="28"/>
      <c r="J109" s="28"/>
      <c r="K109" s="28"/>
      <c r="L109" s="28"/>
      <c r="M109" s="24">
        <f t="shared" si="5"/>
        <v>0</v>
      </c>
      <c r="N109" s="23" t="str">
        <f t="shared" si="6"/>
        <v/>
      </c>
      <c r="O109" s="31"/>
      <c r="P109" s="33" t="str">
        <f t="shared" si="7"/>
        <v/>
      </c>
      <c r="R109" s="174" t="str">
        <f t="shared" si="8"/>
        <v/>
      </c>
    </row>
    <row r="110" spans="1:18" ht="24.95" customHeight="1" x14ac:dyDescent="0.2">
      <c r="A110" s="212"/>
      <c r="B110" s="213"/>
      <c r="C110" s="214"/>
      <c r="D110" s="88"/>
      <c r="E110" s="88"/>
      <c r="F110" s="27"/>
      <c r="G110" s="28"/>
      <c r="H110" s="22" t="str">
        <f>IF(G110="","",ROUNDDOWN('Lesné celky'!$C$2*G110,2))</f>
        <v/>
      </c>
      <c r="I110" s="28"/>
      <c r="J110" s="28"/>
      <c r="K110" s="28"/>
      <c r="L110" s="28"/>
      <c r="M110" s="24">
        <f t="shared" si="5"/>
        <v>0</v>
      </c>
      <c r="N110" s="23" t="str">
        <f t="shared" si="6"/>
        <v/>
      </c>
      <c r="O110" s="31"/>
      <c r="P110" s="33" t="str">
        <f t="shared" si="7"/>
        <v/>
      </c>
      <c r="R110" s="174" t="str">
        <f t="shared" si="8"/>
        <v/>
      </c>
    </row>
    <row r="111" spans="1:18" ht="24.95" customHeight="1" x14ac:dyDescent="0.2">
      <c r="A111" s="212"/>
      <c r="B111" s="213"/>
      <c r="C111" s="214"/>
      <c r="D111" s="88"/>
      <c r="E111" s="88"/>
      <c r="F111" s="27"/>
      <c r="G111" s="28"/>
      <c r="H111" s="22" t="str">
        <f>IF(G111="","",ROUNDDOWN('Lesné celky'!$C$2*G111,2))</f>
        <v/>
      </c>
      <c r="I111" s="28"/>
      <c r="J111" s="28"/>
      <c r="K111" s="28"/>
      <c r="L111" s="28"/>
      <c r="M111" s="24">
        <f t="shared" si="5"/>
        <v>0</v>
      </c>
      <c r="N111" s="23" t="str">
        <f t="shared" si="6"/>
        <v/>
      </c>
      <c r="O111" s="31"/>
      <c r="P111" s="33" t="str">
        <f t="shared" si="7"/>
        <v/>
      </c>
      <c r="R111" s="174" t="str">
        <f t="shared" si="8"/>
        <v/>
      </c>
    </row>
    <row r="112" spans="1:18" ht="24.95" customHeight="1" x14ac:dyDescent="0.2">
      <c r="A112" s="212"/>
      <c r="B112" s="213"/>
      <c r="C112" s="214"/>
      <c r="D112" s="88"/>
      <c r="E112" s="88"/>
      <c r="F112" s="27"/>
      <c r="G112" s="28"/>
      <c r="H112" s="22" t="str">
        <f>IF(G112="","",ROUNDDOWN('Lesné celky'!$C$2*G112,2))</f>
        <v/>
      </c>
      <c r="I112" s="28"/>
      <c r="J112" s="28"/>
      <c r="K112" s="28"/>
      <c r="L112" s="28"/>
      <c r="M112" s="24">
        <f t="shared" si="5"/>
        <v>0</v>
      </c>
      <c r="N112" s="23" t="str">
        <f t="shared" si="6"/>
        <v/>
      </c>
      <c r="O112" s="31"/>
      <c r="P112" s="33" t="str">
        <f t="shared" si="7"/>
        <v/>
      </c>
      <c r="R112" s="174" t="str">
        <f t="shared" si="8"/>
        <v/>
      </c>
    </row>
    <row r="113" spans="1:18" ht="24.95" customHeight="1" x14ac:dyDescent="0.2">
      <c r="A113" s="212"/>
      <c r="B113" s="213"/>
      <c r="C113" s="214"/>
      <c r="D113" s="88"/>
      <c r="E113" s="88"/>
      <c r="F113" s="27"/>
      <c r="G113" s="28"/>
      <c r="H113" s="22" t="str">
        <f>IF(G113="","",ROUNDDOWN('Lesné celky'!$C$2*G113,2))</f>
        <v/>
      </c>
      <c r="I113" s="28"/>
      <c r="J113" s="28"/>
      <c r="K113" s="28"/>
      <c r="L113" s="28"/>
      <c r="M113" s="24">
        <f t="shared" si="5"/>
        <v>0</v>
      </c>
      <c r="N113" s="23" t="str">
        <f t="shared" si="6"/>
        <v/>
      </c>
      <c r="O113" s="31"/>
      <c r="P113" s="33" t="str">
        <f t="shared" si="7"/>
        <v/>
      </c>
      <c r="R113" s="174" t="str">
        <f t="shared" si="8"/>
        <v/>
      </c>
    </row>
    <row r="114" spans="1:18" ht="24.95" customHeight="1" x14ac:dyDescent="0.2">
      <c r="A114" s="212"/>
      <c r="B114" s="213"/>
      <c r="C114" s="214"/>
      <c r="D114" s="88"/>
      <c r="E114" s="88"/>
      <c r="F114" s="27"/>
      <c r="G114" s="28"/>
      <c r="H114" s="22" t="str">
        <f>IF(G114="","",ROUNDDOWN('Lesné celky'!$C$2*G114,2))</f>
        <v/>
      </c>
      <c r="I114" s="28"/>
      <c r="J114" s="28"/>
      <c r="K114" s="28"/>
      <c r="L114" s="28"/>
      <c r="M114" s="24">
        <f t="shared" si="5"/>
        <v>0</v>
      </c>
      <c r="N114" s="23" t="str">
        <f t="shared" si="6"/>
        <v/>
      </c>
      <c r="O114" s="31"/>
      <c r="P114" s="33" t="str">
        <f t="shared" si="7"/>
        <v/>
      </c>
      <c r="R114" s="174" t="str">
        <f t="shared" si="8"/>
        <v/>
      </c>
    </row>
    <row r="115" spans="1:18" ht="24.95" customHeight="1" x14ac:dyDescent="0.2">
      <c r="A115" s="212"/>
      <c r="B115" s="213"/>
      <c r="C115" s="214"/>
      <c r="D115" s="88"/>
      <c r="E115" s="88"/>
      <c r="F115" s="27"/>
      <c r="G115" s="28"/>
      <c r="H115" s="22" t="str">
        <f>IF(G115="","",ROUNDDOWN('Lesné celky'!$C$2*G115,2))</f>
        <v/>
      </c>
      <c r="I115" s="28"/>
      <c r="J115" s="28"/>
      <c r="K115" s="28"/>
      <c r="L115" s="28"/>
      <c r="M115" s="24">
        <f t="shared" si="5"/>
        <v>0</v>
      </c>
      <c r="N115" s="23" t="str">
        <f t="shared" si="6"/>
        <v/>
      </c>
      <c r="O115" s="31"/>
      <c r="P115" s="33" t="str">
        <f t="shared" si="7"/>
        <v/>
      </c>
      <c r="R115" s="174" t="str">
        <f t="shared" si="8"/>
        <v/>
      </c>
    </row>
    <row r="116" spans="1:18" ht="24.95" customHeight="1" x14ac:dyDescent="0.2">
      <c r="A116" s="212"/>
      <c r="B116" s="213"/>
      <c r="C116" s="214"/>
      <c r="D116" s="88"/>
      <c r="E116" s="88"/>
      <c r="F116" s="27"/>
      <c r="G116" s="28"/>
      <c r="H116" s="22" t="str">
        <f>IF(G116="","",ROUNDDOWN('Lesné celky'!$C$2*G116,2))</f>
        <v/>
      </c>
      <c r="I116" s="28"/>
      <c r="J116" s="28"/>
      <c r="K116" s="28"/>
      <c r="L116" s="28"/>
      <c r="M116" s="24">
        <f t="shared" si="5"/>
        <v>0</v>
      </c>
      <c r="N116" s="23" t="str">
        <f t="shared" si="6"/>
        <v/>
      </c>
      <c r="O116" s="31"/>
      <c r="P116" s="33" t="str">
        <f t="shared" si="7"/>
        <v/>
      </c>
      <c r="R116" s="174" t="str">
        <f t="shared" si="8"/>
        <v/>
      </c>
    </row>
    <row r="117" spans="1:18" ht="24.95" customHeight="1" x14ac:dyDescent="0.2">
      <c r="A117" s="212"/>
      <c r="B117" s="213"/>
      <c r="C117" s="214"/>
      <c r="D117" s="88"/>
      <c r="E117" s="88"/>
      <c r="F117" s="27"/>
      <c r="G117" s="28"/>
      <c r="H117" s="22" t="str">
        <f>IF(G117="","",ROUNDDOWN('Lesné celky'!$C$2*G117,2))</f>
        <v/>
      </c>
      <c r="I117" s="28"/>
      <c r="J117" s="28"/>
      <c r="K117" s="28"/>
      <c r="L117" s="28"/>
      <c r="M117" s="24">
        <f t="shared" si="5"/>
        <v>0</v>
      </c>
      <c r="N117" s="23" t="str">
        <f t="shared" si="6"/>
        <v/>
      </c>
      <c r="O117" s="31"/>
      <c r="P117" s="33" t="str">
        <f t="shared" si="7"/>
        <v/>
      </c>
      <c r="R117" s="174" t="str">
        <f t="shared" si="8"/>
        <v/>
      </c>
    </row>
    <row r="118" spans="1:18" ht="24.95" customHeight="1" x14ac:dyDescent="0.2">
      <c r="A118" s="212"/>
      <c r="B118" s="213"/>
      <c r="C118" s="214"/>
      <c r="D118" s="88"/>
      <c r="E118" s="88"/>
      <c r="F118" s="27"/>
      <c r="G118" s="28"/>
      <c r="H118" s="22" t="str">
        <f>IF(G118="","",ROUNDDOWN('Lesné celky'!$C$2*G118,2))</f>
        <v/>
      </c>
      <c r="I118" s="28"/>
      <c r="J118" s="28"/>
      <c r="K118" s="28"/>
      <c r="L118" s="28"/>
      <c r="M118" s="24">
        <f t="shared" si="5"/>
        <v>0</v>
      </c>
      <c r="N118" s="23" t="str">
        <f t="shared" si="6"/>
        <v/>
      </c>
      <c r="O118" s="31"/>
      <c r="P118" s="33" t="str">
        <f t="shared" si="7"/>
        <v/>
      </c>
      <c r="R118" s="174" t="str">
        <f t="shared" si="8"/>
        <v/>
      </c>
    </row>
    <row r="119" spans="1:18" ht="24.95" customHeight="1" x14ac:dyDescent="0.2">
      <c r="A119" s="212"/>
      <c r="B119" s="213"/>
      <c r="C119" s="214"/>
      <c r="D119" s="88"/>
      <c r="E119" s="88"/>
      <c r="F119" s="27"/>
      <c r="G119" s="28"/>
      <c r="H119" s="22" t="str">
        <f>IF(G119="","",ROUNDDOWN('Lesné celky'!$C$2*G119,2))</f>
        <v/>
      </c>
      <c r="I119" s="28"/>
      <c r="J119" s="28"/>
      <c r="K119" s="28"/>
      <c r="L119" s="28"/>
      <c r="M119" s="24">
        <f t="shared" si="5"/>
        <v>0</v>
      </c>
      <c r="N119" s="23" t="str">
        <f t="shared" si="6"/>
        <v/>
      </c>
      <c r="O119" s="31"/>
      <c r="P119" s="33" t="str">
        <f t="shared" si="7"/>
        <v/>
      </c>
      <c r="R119" s="174" t="str">
        <f t="shared" si="8"/>
        <v/>
      </c>
    </row>
    <row r="120" spans="1:18" ht="24.95" customHeight="1" x14ac:dyDescent="0.2">
      <c r="A120" s="212"/>
      <c r="B120" s="213"/>
      <c r="C120" s="214"/>
      <c r="D120" s="88"/>
      <c r="E120" s="88"/>
      <c r="F120" s="27"/>
      <c r="G120" s="28"/>
      <c r="H120" s="22" t="str">
        <f>IF(G120="","",ROUNDDOWN('Lesné celky'!$C$2*G120,2))</f>
        <v/>
      </c>
      <c r="I120" s="28"/>
      <c r="J120" s="28"/>
      <c r="K120" s="28"/>
      <c r="L120" s="28"/>
      <c r="M120" s="24">
        <f t="shared" si="5"/>
        <v>0</v>
      </c>
      <c r="N120" s="23" t="str">
        <f t="shared" si="6"/>
        <v/>
      </c>
      <c r="O120" s="31"/>
      <c r="P120" s="33" t="str">
        <f t="shared" si="7"/>
        <v/>
      </c>
      <c r="R120" s="174" t="str">
        <f t="shared" si="8"/>
        <v/>
      </c>
    </row>
    <row r="121" spans="1:18" ht="24.95" customHeight="1" x14ac:dyDescent="0.2">
      <c r="A121" s="212"/>
      <c r="B121" s="213"/>
      <c r="C121" s="214"/>
      <c r="D121" s="88"/>
      <c r="E121" s="88"/>
      <c r="F121" s="27"/>
      <c r="G121" s="28"/>
      <c r="H121" s="22" t="str">
        <f>IF(G121="","",ROUNDDOWN('Lesné celky'!$C$2*G121,2))</f>
        <v/>
      </c>
      <c r="I121" s="28"/>
      <c r="J121" s="28"/>
      <c r="K121" s="28"/>
      <c r="L121" s="28"/>
      <c r="M121" s="24">
        <f t="shared" si="5"/>
        <v>0</v>
      </c>
      <c r="N121" s="23" t="str">
        <f t="shared" si="6"/>
        <v/>
      </c>
      <c r="O121" s="31"/>
      <c r="P121" s="33" t="str">
        <f t="shared" si="7"/>
        <v/>
      </c>
      <c r="R121" s="174" t="str">
        <f t="shared" si="8"/>
        <v/>
      </c>
    </row>
    <row r="122" spans="1:18" ht="24.95" customHeight="1" x14ac:dyDescent="0.2">
      <c r="A122" s="212"/>
      <c r="B122" s="213"/>
      <c r="C122" s="214"/>
      <c r="D122" s="88"/>
      <c r="E122" s="88"/>
      <c r="F122" s="27"/>
      <c r="G122" s="28"/>
      <c r="H122" s="22" t="str">
        <f>IF(G122="","",ROUNDDOWN('Lesné celky'!$C$2*G122,2))</f>
        <v/>
      </c>
      <c r="I122" s="28"/>
      <c r="J122" s="28"/>
      <c r="K122" s="28"/>
      <c r="L122" s="28"/>
      <c r="M122" s="24">
        <f t="shared" si="5"/>
        <v>0</v>
      </c>
      <c r="N122" s="23" t="str">
        <f t="shared" si="6"/>
        <v/>
      </c>
      <c r="O122" s="31"/>
      <c r="P122" s="33" t="str">
        <f t="shared" si="7"/>
        <v/>
      </c>
      <c r="R122" s="174" t="str">
        <f t="shared" si="8"/>
        <v/>
      </c>
    </row>
    <row r="123" spans="1:18" ht="24.95" customHeight="1" x14ac:dyDescent="0.2">
      <c r="A123" s="212"/>
      <c r="B123" s="213"/>
      <c r="C123" s="214"/>
      <c r="D123" s="88"/>
      <c r="E123" s="88"/>
      <c r="F123" s="27"/>
      <c r="G123" s="28"/>
      <c r="H123" s="22" t="str">
        <f>IF(G123="","",ROUNDDOWN('Lesné celky'!$C$2*G123,2))</f>
        <v/>
      </c>
      <c r="I123" s="28"/>
      <c r="J123" s="28"/>
      <c r="K123" s="28"/>
      <c r="L123" s="28"/>
      <c r="M123" s="24">
        <f t="shared" si="5"/>
        <v>0</v>
      </c>
      <c r="N123" s="23" t="str">
        <f t="shared" si="6"/>
        <v/>
      </c>
      <c r="O123" s="31"/>
      <c r="P123" s="33" t="str">
        <f t="shared" si="7"/>
        <v/>
      </c>
      <c r="R123" s="174" t="str">
        <f t="shared" si="8"/>
        <v/>
      </c>
    </row>
    <row r="124" spans="1:18" ht="24.95" customHeight="1" x14ac:dyDescent="0.2">
      <c r="A124" s="212"/>
      <c r="B124" s="213"/>
      <c r="C124" s="214"/>
      <c r="D124" s="88"/>
      <c r="E124" s="88"/>
      <c r="F124" s="27"/>
      <c r="G124" s="28"/>
      <c r="H124" s="22" t="str">
        <f>IF(G124="","",ROUNDDOWN('Lesné celky'!$C$2*G124,2))</f>
        <v/>
      </c>
      <c r="I124" s="28"/>
      <c r="J124" s="28"/>
      <c r="K124" s="28"/>
      <c r="L124" s="28"/>
      <c r="M124" s="24">
        <f t="shared" si="5"/>
        <v>0</v>
      </c>
      <c r="N124" s="23" t="str">
        <f t="shared" si="6"/>
        <v/>
      </c>
      <c r="O124" s="31"/>
      <c r="P124" s="33" t="str">
        <f t="shared" si="7"/>
        <v/>
      </c>
      <c r="R124" s="174" t="str">
        <f t="shared" si="8"/>
        <v/>
      </c>
    </row>
    <row r="125" spans="1:18" ht="24.95" customHeight="1" x14ac:dyDescent="0.2">
      <c r="A125" s="212"/>
      <c r="B125" s="213"/>
      <c r="C125" s="214"/>
      <c r="D125" s="88"/>
      <c r="E125" s="88"/>
      <c r="F125" s="27"/>
      <c r="G125" s="28"/>
      <c r="H125" s="22" t="str">
        <f>IF(G125="","",ROUNDDOWN('Lesné celky'!$C$2*G125,2))</f>
        <v/>
      </c>
      <c r="I125" s="28"/>
      <c r="J125" s="28"/>
      <c r="K125" s="28"/>
      <c r="L125" s="28"/>
      <c r="M125" s="24">
        <f t="shared" si="5"/>
        <v>0</v>
      </c>
      <c r="N125" s="23" t="str">
        <f t="shared" si="6"/>
        <v/>
      </c>
      <c r="O125" s="31"/>
      <c r="P125" s="33" t="str">
        <f t="shared" si="7"/>
        <v/>
      </c>
      <c r="R125" s="174" t="str">
        <f t="shared" si="8"/>
        <v/>
      </c>
    </row>
    <row r="126" spans="1:18" ht="24.95" customHeight="1" x14ac:dyDescent="0.2">
      <c r="A126" s="212"/>
      <c r="B126" s="213"/>
      <c r="C126" s="214"/>
      <c r="D126" s="88"/>
      <c r="E126" s="88"/>
      <c r="F126" s="27"/>
      <c r="G126" s="28"/>
      <c r="H126" s="22" t="str">
        <f>IF(G126="","",ROUNDDOWN('Lesné celky'!$C$2*G126,2))</f>
        <v/>
      </c>
      <c r="I126" s="28"/>
      <c r="J126" s="28"/>
      <c r="K126" s="28"/>
      <c r="L126" s="28"/>
      <c r="M126" s="24">
        <f t="shared" si="5"/>
        <v>0</v>
      </c>
      <c r="N126" s="23" t="str">
        <f t="shared" si="6"/>
        <v/>
      </c>
      <c r="O126" s="31"/>
      <c r="P126" s="33" t="str">
        <f t="shared" si="7"/>
        <v/>
      </c>
      <c r="R126" s="174" t="str">
        <f t="shared" si="8"/>
        <v/>
      </c>
    </row>
    <row r="127" spans="1:18" ht="24.95" customHeight="1" x14ac:dyDescent="0.2">
      <c r="A127" s="212"/>
      <c r="B127" s="213"/>
      <c r="C127" s="214"/>
      <c r="D127" s="88"/>
      <c r="E127" s="88"/>
      <c r="F127" s="27"/>
      <c r="G127" s="28"/>
      <c r="H127" s="22" t="str">
        <f>IF(G127="","",ROUNDDOWN('Lesné celky'!$C$2*G127,2))</f>
        <v/>
      </c>
      <c r="I127" s="28"/>
      <c r="J127" s="28"/>
      <c r="K127" s="28"/>
      <c r="L127" s="28"/>
      <c r="M127" s="24">
        <f t="shared" si="5"/>
        <v>0</v>
      </c>
      <c r="N127" s="23" t="str">
        <f t="shared" si="6"/>
        <v/>
      </c>
      <c r="O127" s="31"/>
      <c r="P127" s="33" t="str">
        <f t="shared" si="7"/>
        <v/>
      </c>
      <c r="R127" s="174" t="str">
        <f t="shared" si="8"/>
        <v/>
      </c>
    </row>
    <row r="128" spans="1:18" ht="24.95" customHeight="1" x14ac:dyDescent="0.2">
      <c r="A128" s="212"/>
      <c r="B128" s="213"/>
      <c r="C128" s="214"/>
      <c r="D128" s="88"/>
      <c r="E128" s="88"/>
      <c r="F128" s="27"/>
      <c r="G128" s="28"/>
      <c r="H128" s="22" t="str">
        <f>IF(G128="","",ROUNDDOWN('Lesné celky'!$C$2*G128,2))</f>
        <v/>
      </c>
      <c r="I128" s="28"/>
      <c r="J128" s="28"/>
      <c r="K128" s="28"/>
      <c r="L128" s="28"/>
      <c r="M128" s="24">
        <f t="shared" si="5"/>
        <v>0</v>
      </c>
      <c r="N128" s="23" t="str">
        <f t="shared" si="6"/>
        <v/>
      </c>
      <c r="O128" s="31"/>
      <c r="P128" s="33" t="str">
        <f t="shared" si="7"/>
        <v/>
      </c>
      <c r="R128" s="174" t="str">
        <f t="shared" si="8"/>
        <v/>
      </c>
    </row>
    <row r="129" spans="1:18" ht="24.75" customHeight="1" x14ac:dyDescent="0.2">
      <c r="A129" s="212"/>
      <c r="B129" s="213"/>
      <c r="C129" s="214"/>
      <c r="D129" s="88"/>
      <c r="E129" s="110"/>
      <c r="F129" s="28"/>
      <c r="G129" s="28"/>
      <c r="H129" s="22" t="str">
        <f>IF(G129="","",ROUNDDOWN('Lesné celky'!$C$2*G129,2))</f>
        <v/>
      </c>
      <c r="I129" s="28"/>
      <c r="J129" s="28"/>
      <c r="K129" s="28"/>
      <c r="L129" s="28"/>
      <c r="M129" s="24">
        <f t="shared" si="5"/>
        <v>0</v>
      </c>
      <c r="N129" s="112" t="str">
        <f t="shared" si="6"/>
        <v/>
      </c>
      <c r="O129" s="31"/>
      <c r="P129" s="33" t="str">
        <f t="shared" si="7"/>
        <v/>
      </c>
      <c r="R129" s="174" t="str">
        <f t="shared" si="8"/>
        <v/>
      </c>
    </row>
    <row r="130" spans="1:18" ht="24.75" customHeight="1" x14ac:dyDescent="0.2">
      <c r="A130" s="212"/>
      <c r="B130" s="213"/>
      <c r="C130" s="214"/>
      <c r="D130" s="88"/>
      <c r="E130" s="110"/>
      <c r="F130" s="28"/>
      <c r="G130" s="28"/>
      <c r="H130" s="22" t="str">
        <f>IF(G130="","",ROUNDDOWN('Lesné celky'!$C$2*G130,2))</f>
        <v/>
      </c>
      <c r="I130" s="28"/>
      <c r="J130" s="28"/>
      <c r="K130" s="28"/>
      <c r="L130" s="28"/>
      <c r="M130" s="24">
        <f t="shared" ref="M130:M193" si="9">SUM(I130:L130)</f>
        <v>0</v>
      </c>
      <c r="N130" s="112" t="str">
        <f t="shared" ref="N130:N193" si="10">IF(ROUNDDOWN(F130*G130,2)-ROUNDDOWN(SUM(I130:L130),2)=0,"","zlý súčet")</f>
        <v/>
      </c>
      <c r="O130" s="31"/>
      <c r="P130" s="33" t="str">
        <f t="shared" si="7"/>
        <v/>
      </c>
      <c r="R130" s="174" t="str">
        <f t="shared" si="8"/>
        <v/>
      </c>
    </row>
    <row r="131" spans="1:18" ht="24.75" customHeight="1" x14ac:dyDescent="0.2">
      <c r="A131" s="212"/>
      <c r="B131" s="213"/>
      <c r="C131" s="214"/>
      <c r="D131" s="88"/>
      <c r="E131" s="110"/>
      <c r="F131" s="28"/>
      <c r="G131" s="28"/>
      <c r="H131" s="22" t="str">
        <f>IF(G131="","",ROUNDDOWN('Lesné celky'!$C$2*G131,2))</f>
        <v/>
      </c>
      <c r="I131" s="28"/>
      <c r="J131" s="28"/>
      <c r="K131" s="28"/>
      <c r="L131" s="28"/>
      <c r="M131" s="24">
        <f t="shared" si="9"/>
        <v>0</v>
      </c>
      <c r="N131" s="112" t="str">
        <f t="shared" si="10"/>
        <v/>
      </c>
      <c r="O131" s="31"/>
      <c r="P131" s="33" t="str">
        <f t="shared" si="7"/>
        <v/>
      </c>
      <c r="R131" s="174" t="str">
        <f t="shared" si="8"/>
        <v/>
      </c>
    </row>
    <row r="132" spans="1:18" ht="24.75" customHeight="1" x14ac:dyDescent="0.2">
      <c r="A132" s="212"/>
      <c r="B132" s="213"/>
      <c r="C132" s="214"/>
      <c r="D132" s="88"/>
      <c r="E132" s="110"/>
      <c r="F132" s="28"/>
      <c r="G132" s="28"/>
      <c r="H132" s="22" t="str">
        <f>IF(G132="","",ROUNDDOWN('Lesné celky'!$C$2*G132,2))</f>
        <v/>
      </c>
      <c r="I132" s="28"/>
      <c r="J132" s="28"/>
      <c r="K132" s="28"/>
      <c r="L132" s="28"/>
      <c r="M132" s="24">
        <f t="shared" si="9"/>
        <v>0</v>
      </c>
      <c r="N132" s="112" t="str">
        <f t="shared" si="10"/>
        <v/>
      </c>
      <c r="O132" s="31"/>
      <c r="P132" s="33" t="str">
        <f t="shared" si="7"/>
        <v/>
      </c>
      <c r="R132" s="174" t="str">
        <f t="shared" si="8"/>
        <v/>
      </c>
    </row>
    <row r="133" spans="1:18" ht="24.75" customHeight="1" x14ac:dyDescent="0.2">
      <c r="A133" s="212"/>
      <c r="B133" s="213"/>
      <c r="C133" s="214"/>
      <c r="D133" s="88"/>
      <c r="E133" s="110"/>
      <c r="F133" s="28"/>
      <c r="G133" s="28"/>
      <c r="H133" s="22" t="str">
        <f>IF(G133="","",ROUNDDOWN('Lesné celky'!$C$2*G133,2))</f>
        <v/>
      </c>
      <c r="I133" s="28"/>
      <c r="J133" s="28"/>
      <c r="K133" s="28"/>
      <c r="L133" s="28"/>
      <c r="M133" s="24">
        <f t="shared" si="9"/>
        <v>0</v>
      </c>
      <c r="N133" s="112" t="str">
        <f t="shared" si="10"/>
        <v/>
      </c>
      <c r="O133" s="31"/>
      <c r="P133" s="33" t="str">
        <f t="shared" si="7"/>
        <v/>
      </c>
      <c r="R133" s="174" t="str">
        <f t="shared" si="8"/>
        <v/>
      </c>
    </row>
    <row r="134" spans="1:18" ht="24.75" customHeight="1" x14ac:dyDescent="0.2">
      <c r="A134" s="212"/>
      <c r="B134" s="213"/>
      <c r="C134" s="214"/>
      <c r="D134" s="88"/>
      <c r="E134" s="110"/>
      <c r="F134" s="28"/>
      <c r="G134" s="28"/>
      <c r="H134" s="22" t="str">
        <f>IF(G134="","",ROUNDDOWN('Lesné celky'!$C$2*G134,2))</f>
        <v/>
      </c>
      <c r="I134" s="28"/>
      <c r="J134" s="28"/>
      <c r="K134" s="28"/>
      <c r="L134" s="28"/>
      <c r="M134" s="24">
        <f t="shared" si="9"/>
        <v>0</v>
      </c>
      <c r="N134" s="112" t="str">
        <f t="shared" si="10"/>
        <v/>
      </c>
      <c r="O134" s="31"/>
      <c r="P134" s="33" t="str">
        <f t="shared" si="7"/>
        <v/>
      </c>
      <c r="R134" s="174" t="str">
        <f t="shared" si="8"/>
        <v/>
      </c>
    </row>
    <row r="135" spans="1:18" ht="24.75" customHeight="1" x14ac:dyDescent="0.2">
      <c r="A135" s="212"/>
      <c r="B135" s="213"/>
      <c r="C135" s="214"/>
      <c r="D135" s="88"/>
      <c r="E135" s="110"/>
      <c r="F135" s="28"/>
      <c r="G135" s="28"/>
      <c r="H135" s="22" t="str">
        <f>IF(G135="","",ROUNDDOWN('Lesné celky'!$C$2*G135,2))</f>
        <v/>
      </c>
      <c r="I135" s="28"/>
      <c r="J135" s="28"/>
      <c r="K135" s="28"/>
      <c r="L135" s="28"/>
      <c r="M135" s="24">
        <f t="shared" si="9"/>
        <v>0</v>
      </c>
      <c r="N135" s="112" t="str">
        <f t="shared" si="10"/>
        <v/>
      </c>
      <c r="O135" s="31"/>
      <c r="P135" s="33" t="str">
        <f t="shared" si="7"/>
        <v/>
      </c>
      <c r="R135" s="174" t="str">
        <f t="shared" si="8"/>
        <v/>
      </c>
    </row>
    <row r="136" spans="1:18" ht="24.75" customHeight="1" x14ac:dyDescent="0.2">
      <c r="A136" s="212"/>
      <c r="B136" s="213"/>
      <c r="C136" s="214"/>
      <c r="D136" s="88"/>
      <c r="E136" s="110"/>
      <c r="F136" s="28"/>
      <c r="G136" s="28"/>
      <c r="H136" s="22" t="str">
        <f>IF(G136="","",ROUNDDOWN('Lesné celky'!$C$2*G136,2))</f>
        <v/>
      </c>
      <c r="I136" s="28"/>
      <c r="J136" s="28"/>
      <c r="K136" s="28"/>
      <c r="L136" s="28"/>
      <c r="M136" s="24">
        <f t="shared" si="9"/>
        <v>0</v>
      </c>
      <c r="N136" s="112" t="str">
        <f t="shared" si="10"/>
        <v/>
      </c>
      <c r="O136" s="31"/>
      <c r="P136" s="33" t="str">
        <f t="shared" si="7"/>
        <v/>
      </c>
      <c r="R136" s="174" t="str">
        <f t="shared" si="8"/>
        <v/>
      </c>
    </row>
    <row r="137" spans="1:18" ht="24.75" customHeight="1" x14ac:dyDescent="0.2">
      <c r="A137" s="212"/>
      <c r="B137" s="213"/>
      <c r="C137" s="214"/>
      <c r="D137" s="88"/>
      <c r="E137" s="110"/>
      <c r="F137" s="28"/>
      <c r="G137" s="28"/>
      <c r="H137" s="22" t="str">
        <f>IF(G137="","",ROUNDDOWN('Lesné celky'!$C$2*G137,2))</f>
        <v/>
      </c>
      <c r="I137" s="28"/>
      <c r="J137" s="28"/>
      <c r="K137" s="28"/>
      <c r="L137" s="28"/>
      <c r="M137" s="24">
        <f t="shared" si="9"/>
        <v>0</v>
      </c>
      <c r="N137" s="112" t="str">
        <f t="shared" si="10"/>
        <v/>
      </c>
      <c r="O137" s="31"/>
      <c r="P137" s="33" t="str">
        <f t="shared" si="7"/>
        <v/>
      </c>
      <c r="R137" s="174" t="str">
        <f t="shared" si="8"/>
        <v/>
      </c>
    </row>
    <row r="138" spans="1:18" ht="24.75" customHeight="1" x14ac:dyDescent="0.2">
      <c r="A138" s="212"/>
      <c r="B138" s="213"/>
      <c r="C138" s="214"/>
      <c r="D138" s="88"/>
      <c r="E138" s="110"/>
      <c r="F138" s="28"/>
      <c r="G138" s="28"/>
      <c r="H138" s="22" t="str">
        <f>IF(G138="","",ROUNDDOWN('Lesné celky'!$C$2*G138,2))</f>
        <v/>
      </c>
      <c r="I138" s="28"/>
      <c r="J138" s="28"/>
      <c r="K138" s="28"/>
      <c r="L138" s="28"/>
      <c r="M138" s="24">
        <f t="shared" si="9"/>
        <v>0</v>
      </c>
      <c r="N138" s="112" t="str">
        <f t="shared" si="10"/>
        <v/>
      </c>
      <c r="O138" s="31"/>
      <c r="P138" s="33" t="str">
        <f t="shared" si="7"/>
        <v/>
      </c>
      <c r="R138" s="174" t="str">
        <f t="shared" si="8"/>
        <v/>
      </c>
    </row>
    <row r="139" spans="1:18" ht="24.75" customHeight="1" x14ac:dyDescent="0.2">
      <c r="A139" s="212"/>
      <c r="B139" s="213"/>
      <c r="C139" s="214"/>
      <c r="D139" s="88"/>
      <c r="E139" s="110"/>
      <c r="F139" s="28"/>
      <c r="G139" s="28"/>
      <c r="H139" s="22" t="str">
        <f>IF(G139="","",ROUNDDOWN('Lesné celky'!$C$2*G139,2))</f>
        <v/>
      </c>
      <c r="I139" s="28"/>
      <c r="J139" s="28"/>
      <c r="K139" s="28"/>
      <c r="L139" s="28"/>
      <c r="M139" s="24">
        <f t="shared" si="9"/>
        <v>0</v>
      </c>
      <c r="N139" s="112" t="str">
        <f t="shared" si="10"/>
        <v/>
      </c>
      <c r="O139" s="31"/>
      <c r="P139" s="33" t="str">
        <f t="shared" si="7"/>
        <v/>
      </c>
      <c r="R139" s="174" t="str">
        <f t="shared" si="8"/>
        <v/>
      </c>
    </row>
    <row r="140" spans="1:18" ht="24.75" customHeight="1" x14ac:dyDescent="0.2">
      <c r="A140" s="212"/>
      <c r="B140" s="213"/>
      <c r="C140" s="214"/>
      <c r="D140" s="88"/>
      <c r="E140" s="110"/>
      <c r="F140" s="28"/>
      <c r="G140" s="28"/>
      <c r="H140" s="22" t="str">
        <f>IF(G140="","",ROUNDDOWN('Lesné celky'!$C$2*G140,2))</f>
        <v/>
      </c>
      <c r="I140" s="28"/>
      <c r="J140" s="28"/>
      <c r="K140" s="28"/>
      <c r="L140" s="28"/>
      <c r="M140" s="24">
        <f t="shared" si="9"/>
        <v>0</v>
      </c>
      <c r="N140" s="112" t="str">
        <f t="shared" si="10"/>
        <v/>
      </c>
      <c r="O140" s="31"/>
      <c r="P140" s="33" t="str">
        <f t="shared" si="7"/>
        <v/>
      </c>
      <c r="R140" s="174" t="str">
        <f t="shared" si="8"/>
        <v/>
      </c>
    </row>
    <row r="141" spans="1:18" ht="24.75" customHeight="1" x14ac:dyDescent="0.2">
      <c r="A141" s="212"/>
      <c r="B141" s="213"/>
      <c r="C141" s="214"/>
      <c r="D141" s="88"/>
      <c r="E141" s="110"/>
      <c r="F141" s="28"/>
      <c r="G141" s="28"/>
      <c r="H141" s="22" t="str">
        <f>IF(G141="","",ROUNDDOWN('Lesné celky'!$C$2*G141,2))</f>
        <v/>
      </c>
      <c r="I141" s="28"/>
      <c r="J141" s="28"/>
      <c r="K141" s="28"/>
      <c r="L141" s="28"/>
      <c r="M141" s="24">
        <f t="shared" si="9"/>
        <v>0</v>
      </c>
      <c r="N141" s="112" t="str">
        <f t="shared" si="10"/>
        <v/>
      </c>
      <c r="O141" s="31"/>
      <c r="P141" s="33" t="str">
        <f t="shared" si="7"/>
        <v/>
      </c>
      <c r="R141" s="174" t="str">
        <f t="shared" si="8"/>
        <v/>
      </c>
    </row>
    <row r="142" spans="1:18" ht="24.75" customHeight="1" x14ac:dyDescent="0.2">
      <c r="A142" s="212"/>
      <c r="B142" s="213"/>
      <c r="C142" s="214"/>
      <c r="D142" s="88"/>
      <c r="E142" s="110"/>
      <c r="F142" s="28"/>
      <c r="G142" s="28"/>
      <c r="H142" s="22" t="str">
        <f>IF(G142="","",ROUNDDOWN('Lesné celky'!$C$2*G142,2))</f>
        <v/>
      </c>
      <c r="I142" s="28"/>
      <c r="J142" s="28"/>
      <c r="K142" s="28"/>
      <c r="L142" s="28"/>
      <c r="M142" s="24">
        <f t="shared" si="9"/>
        <v>0</v>
      </c>
      <c r="N142" s="112" t="str">
        <f t="shared" si="10"/>
        <v/>
      </c>
      <c r="O142" s="31"/>
      <c r="P142" s="33" t="str">
        <f t="shared" si="7"/>
        <v/>
      </c>
      <c r="R142" s="174" t="str">
        <f t="shared" si="8"/>
        <v/>
      </c>
    </row>
    <row r="143" spans="1:18" ht="24.75" customHeight="1" x14ac:dyDescent="0.2">
      <c r="A143" s="212"/>
      <c r="B143" s="213"/>
      <c r="C143" s="214"/>
      <c r="D143" s="88"/>
      <c r="E143" s="110"/>
      <c r="F143" s="28"/>
      <c r="G143" s="28"/>
      <c r="H143" s="22" t="str">
        <f>IF(G143="","",ROUNDDOWN('Lesné celky'!$C$2*G143,2))</f>
        <v/>
      </c>
      <c r="I143" s="28"/>
      <c r="J143" s="28"/>
      <c r="K143" s="28"/>
      <c r="L143" s="28"/>
      <c r="M143" s="24">
        <f t="shared" si="9"/>
        <v>0</v>
      </c>
      <c r="N143" s="112" t="str">
        <f t="shared" si="10"/>
        <v/>
      </c>
      <c r="O143" s="31"/>
      <c r="P143" s="33" t="str">
        <f t="shared" si="7"/>
        <v/>
      </c>
      <c r="R143" s="174" t="str">
        <f t="shared" si="8"/>
        <v/>
      </c>
    </row>
    <row r="144" spans="1:18" ht="24.75" customHeight="1" x14ac:dyDescent="0.2">
      <c r="A144" s="212"/>
      <c r="B144" s="213"/>
      <c r="C144" s="214"/>
      <c r="D144" s="88"/>
      <c r="E144" s="110"/>
      <c r="F144" s="28"/>
      <c r="G144" s="28"/>
      <c r="H144" s="22" t="str">
        <f>IF(G144="","",ROUNDDOWN('Lesné celky'!$C$2*G144,2))</f>
        <v/>
      </c>
      <c r="I144" s="28"/>
      <c r="J144" s="28"/>
      <c r="K144" s="28"/>
      <c r="L144" s="28"/>
      <c r="M144" s="24">
        <f t="shared" si="9"/>
        <v>0</v>
      </c>
      <c r="N144" s="112" t="str">
        <f t="shared" si="10"/>
        <v/>
      </c>
      <c r="O144" s="31"/>
      <c r="P144" s="33" t="str">
        <f t="shared" si="7"/>
        <v/>
      </c>
      <c r="R144" s="174" t="str">
        <f t="shared" si="8"/>
        <v/>
      </c>
    </row>
    <row r="145" spans="1:18" ht="24.75" customHeight="1" x14ac:dyDescent="0.2">
      <c r="A145" s="212"/>
      <c r="B145" s="213"/>
      <c r="C145" s="214"/>
      <c r="D145" s="88"/>
      <c r="E145" s="110"/>
      <c r="F145" s="28"/>
      <c r="G145" s="28"/>
      <c r="H145" s="22" t="str">
        <f>IF(G145="","",ROUNDDOWN('Lesné celky'!$C$2*G145,2))</f>
        <v/>
      </c>
      <c r="I145" s="28"/>
      <c r="J145" s="28"/>
      <c r="K145" s="28"/>
      <c r="L145" s="28"/>
      <c r="M145" s="24">
        <f t="shared" si="9"/>
        <v>0</v>
      </c>
      <c r="N145" s="112" t="str">
        <f t="shared" si="10"/>
        <v/>
      </c>
      <c r="O145" s="31"/>
      <c r="P145" s="33" t="str">
        <f t="shared" si="7"/>
        <v/>
      </c>
      <c r="R145" s="174" t="str">
        <f t="shared" si="8"/>
        <v/>
      </c>
    </row>
    <row r="146" spans="1:18" ht="24.75" customHeight="1" x14ac:dyDescent="0.2">
      <c r="A146" s="212"/>
      <c r="B146" s="213"/>
      <c r="C146" s="214"/>
      <c r="D146" s="88"/>
      <c r="E146" s="110"/>
      <c r="F146" s="28"/>
      <c r="G146" s="28"/>
      <c r="H146" s="22" t="str">
        <f>IF(G146="","",ROUNDDOWN('Lesné celky'!$C$2*G146,2))</f>
        <v/>
      </c>
      <c r="I146" s="28"/>
      <c r="J146" s="28"/>
      <c r="K146" s="28"/>
      <c r="L146" s="28"/>
      <c r="M146" s="24">
        <f t="shared" si="9"/>
        <v>0</v>
      </c>
      <c r="N146" s="112" t="str">
        <f t="shared" si="10"/>
        <v/>
      </c>
      <c r="O146" s="31"/>
      <c r="P146" s="33" t="str">
        <f t="shared" si="7"/>
        <v/>
      </c>
      <c r="R146" s="174" t="str">
        <f t="shared" si="8"/>
        <v/>
      </c>
    </row>
    <row r="147" spans="1:18" ht="24.75" customHeight="1" x14ac:dyDescent="0.2">
      <c r="A147" s="212"/>
      <c r="B147" s="213"/>
      <c r="C147" s="214"/>
      <c r="D147" s="88"/>
      <c r="E147" s="110"/>
      <c r="F147" s="28"/>
      <c r="G147" s="28"/>
      <c r="H147" s="22" t="str">
        <f>IF(G147="","",ROUNDDOWN('Lesné celky'!$C$2*G147,2))</f>
        <v/>
      </c>
      <c r="I147" s="28"/>
      <c r="J147" s="28"/>
      <c r="K147" s="28"/>
      <c r="L147" s="28"/>
      <c r="M147" s="24">
        <f t="shared" si="9"/>
        <v>0</v>
      </c>
      <c r="N147" s="112" t="str">
        <f t="shared" si="10"/>
        <v/>
      </c>
      <c r="O147" s="31"/>
      <c r="P147" s="33" t="str">
        <f t="shared" si="7"/>
        <v/>
      </c>
      <c r="R147" s="174" t="str">
        <f t="shared" si="8"/>
        <v/>
      </c>
    </row>
    <row r="148" spans="1:18" ht="24.75" customHeight="1" x14ac:dyDescent="0.2">
      <c r="A148" s="212"/>
      <c r="B148" s="213"/>
      <c r="C148" s="214"/>
      <c r="D148" s="88"/>
      <c r="E148" s="110"/>
      <c r="F148" s="28"/>
      <c r="G148" s="28"/>
      <c r="H148" s="22" t="str">
        <f>IF(G148="","",ROUNDDOWN('Lesné celky'!$C$2*G148,2))</f>
        <v/>
      </c>
      <c r="I148" s="28"/>
      <c r="J148" s="28"/>
      <c r="K148" s="28"/>
      <c r="L148" s="28"/>
      <c r="M148" s="24">
        <f t="shared" si="9"/>
        <v>0</v>
      </c>
      <c r="N148" s="112" t="str">
        <f t="shared" si="10"/>
        <v/>
      </c>
      <c r="O148" s="31"/>
      <c r="P148" s="33" t="str">
        <f t="shared" ref="P148:P211" si="11">IF(H148="","",H148-O148)</f>
        <v/>
      </c>
      <c r="R148" s="174" t="str">
        <f t="shared" ref="R148:R211" si="12">IF(AND(H148&lt;&gt;"",OR(E148="",D148="",A148="")),"nekorektne zadané údaje","")</f>
        <v/>
      </c>
    </row>
    <row r="149" spans="1:18" ht="24.75" customHeight="1" x14ac:dyDescent="0.2">
      <c r="A149" s="212"/>
      <c r="B149" s="213"/>
      <c r="C149" s="214"/>
      <c r="D149" s="88"/>
      <c r="E149" s="110"/>
      <c r="F149" s="28"/>
      <c r="G149" s="28"/>
      <c r="H149" s="22" t="str">
        <f>IF(G149="","",ROUNDDOWN('Lesné celky'!$C$2*G149,2))</f>
        <v/>
      </c>
      <c r="I149" s="28"/>
      <c r="J149" s="28"/>
      <c r="K149" s="28"/>
      <c r="L149" s="28"/>
      <c r="M149" s="24">
        <f t="shared" si="9"/>
        <v>0</v>
      </c>
      <c r="N149" s="112" t="str">
        <f t="shared" si="10"/>
        <v/>
      </c>
      <c r="O149" s="31"/>
      <c r="P149" s="33" t="str">
        <f t="shared" si="11"/>
        <v/>
      </c>
      <c r="R149" s="174" t="str">
        <f t="shared" si="12"/>
        <v/>
      </c>
    </row>
    <row r="150" spans="1:18" ht="24.75" customHeight="1" x14ac:dyDescent="0.2">
      <c r="A150" s="212"/>
      <c r="B150" s="213"/>
      <c r="C150" s="214"/>
      <c r="D150" s="88"/>
      <c r="E150" s="110"/>
      <c r="F150" s="28"/>
      <c r="G150" s="28"/>
      <c r="H150" s="22" t="str">
        <f>IF(G150="","",ROUNDDOWN('Lesné celky'!$C$2*G150,2))</f>
        <v/>
      </c>
      <c r="I150" s="28"/>
      <c r="J150" s="28"/>
      <c r="K150" s="28"/>
      <c r="L150" s="28"/>
      <c r="M150" s="24">
        <f t="shared" si="9"/>
        <v>0</v>
      </c>
      <c r="N150" s="112" t="str">
        <f t="shared" si="10"/>
        <v/>
      </c>
      <c r="O150" s="31"/>
      <c r="P150" s="33" t="str">
        <f t="shared" si="11"/>
        <v/>
      </c>
      <c r="R150" s="174" t="str">
        <f t="shared" si="12"/>
        <v/>
      </c>
    </row>
    <row r="151" spans="1:18" ht="24.75" customHeight="1" x14ac:dyDescent="0.2">
      <c r="A151" s="212"/>
      <c r="B151" s="213"/>
      <c r="C151" s="214"/>
      <c r="D151" s="88"/>
      <c r="E151" s="110"/>
      <c r="F151" s="28"/>
      <c r="G151" s="28"/>
      <c r="H151" s="22" t="str">
        <f>IF(G151="","",ROUNDDOWN('Lesné celky'!$C$2*G151,2))</f>
        <v/>
      </c>
      <c r="I151" s="28"/>
      <c r="J151" s="28"/>
      <c r="K151" s="28"/>
      <c r="L151" s="28"/>
      <c r="M151" s="24">
        <f t="shared" si="9"/>
        <v>0</v>
      </c>
      <c r="N151" s="112" t="str">
        <f t="shared" si="10"/>
        <v/>
      </c>
      <c r="O151" s="31"/>
      <c r="P151" s="33" t="str">
        <f t="shared" si="11"/>
        <v/>
      </c>
      <c r="R151" s="174" t="str">
        <f t="shared" si="12"/>
        <v/>
      </c>
    </row>
    <row r="152" spans="1:18" ht="24.75" customHeight="1" x14ac:dyDescent="0.2">
      <c r="A152" s="212"/>
      <c r="B152" s="213"/>
      <c r="C152" s="214"/>
      <c r="D152" s="88"/>
      <c r="E152" s="110"/>
      <c r="F152" s="28"/>
      <c r="G152" s="28"/>
      <c r="H152" s="22" t="str">
        <f>IF(G152="","",ROUNDDOWN('Lesné celky'!$C$2*G152,2))</f>
        <v/>
      </c>
      <c r="I152" s="28"/>
      <c r="J152" s="28"/>
      <c r="K152" s="28"/>
      <c r="L152" s="28"/>
      <c r="M152" s="24">
        <f t="shared" si="9"/>
        <v>0</v>
      </c>
      <c r="N152" s="112" t="str">
        <f t="shared" si="10"/>
        <v/>
      </c>
      <c r="O152" s="31"/>
      <c r="P152" s="33" t="str">
        <f t="shared" si="11"/>
        <v/>
      </c>
      <c r="R152" s="174" t="str">
        <f t="shared" si="12"/>
        <v/>
      </c>
    </row>
    <row r="153" spans="1:18" ht="24.75" customHeight="1" x14ac:dyDescent="0.2">
      <c r="A153" s="212"/>
      <c r="B153" s="213"/>
      <c r="C153" s="214"/>
      <c r="D153" s="88"/>
      <c r="E153" s="110"/>
      <c r="F153" s="28"/>
      <c r="G153" s="28"/>
      <c r="H153" s="22" t="str">
        <f>IF(G153="","",ROUNDDOWN('Lesné celky'!$C$2*G153,2))</f>
        <v/>
      </c>
      <c r="I153" s="28"/>
      <c r="J153" s="28"/>
      <c r="K153" s="28"/>
      <c r="L153" s="28"/>
      <c r="M153" s="24">
        <f t="shared" si="9"/>
        <v>0</v>
      </c>
      <c r="N153" s="112" t="str">
        <f t="shared" si="10"/>
        <v/>
      </c>
      <c r="O153" s="31"/>
      <c r="P153" s="33" t="str">
        <f t="shared" si="11"/>
        <v/>
      </c>
      <c r="R153" s="174" t="str">
        <f t="shared" si="12"/>
        <v/>
      </c>
    </row>
    <row r="154" spans="1:18" ht="24.75" customHeight="1" x14ac:dyDescent="0.2">
      <c r="A154" s="212"/>
      <c r="B154" s="213"/>
      <c r="C154" s="214"/>
      <c r="D154" s="88"/>
      <c r="E154" s="110"/>
      <c r="F154" s="28"/>
      <c r="G154" s="28"/>
      <c r="H154" s="22" t="str">
        <f>IF(G154="","",ROUNDDOWN('Lesné celky'!$C$2*G154,2))</f>
        <v/>
      </c>
      <c r="I154" s="28"/>
      <c r="J154" s="28"/>
      <c r="K154" s="28"/>
      <c r="L154" s="28"/>
      <c r="M154" s="24">
        <f t="shared" si="9"/>
        <v>0</v>
      </c>
      <c r="N154" s="112" t="str">
        <f t="shared" si="10"/>
        <v/>
      </c>
      <c r="O154" s="31"/>
      <c r="P154" s="33" t="str">
        <f t="shared" si="11"/>
        <v/>
      </c>
      <c r="R154" s="174" t="str">
        <f t="shared" si="12"/>
        <v/>
      </c>
    </row>
    <row r="155" spans="1:18" ht="24.75" customHeight="1" x14ac:dyDescent="0.2">
      <c r="A155" s="212"/>
      <c r="B155" s="213"/>
      <c r="C155" s="214"/>
      <c r="D155" s="88"/>
      <c r="E155" s="110"/>
      <c r="F155" s="28"/>
      <c r="G155" s="28"/>
      <c r="H155" s="22" t="str">
        <f>IF(G155="","",ROUNDDOWN('Lesné celky'!$C$2*G155,2))</f>
        <v/>
      </c>
      <c r="I155" s="28"/>
      <c r="J155" s="28"/>
      <c r="K155" s="28"/>
      <c r="L155" s="28"/>
      <c r="M155" s="24">
        <f t="shared" si="9"/>
        <v>0</v>
      </c>
      <c r="N155" s="112" t="str">
        <f t="shared" si="10"/>
        <v/>
      </c>
      <c r="O155" s="31"/>
      <c r="P155" s="33" t="str">
        <f t="shared" si="11"/>
        <v/>
      </c>
      <c r="R155" s="174" t="str">
        <f t="shared" si="12"/>
        <v/>
      </c>
    </row>
    <row r="156" spans="1:18" ht="24.75" customHeight="1" x14ac:dyDescent="0.2">
      <c r="A156" s="212"/>
      <c r="B156" s="213"/>
      <c r="C156" s="214"/>
      <c r="D156" s="88"/>
      <c r="E156" s="110"/>
      <c r="F156" s="28"/>
      <c r="G156" s="28"/>
      <c r="H156" s="22" t="str">
        <f>IF(G156="","",ROUNDDOWN('Lesné celky'!$C$2*G156,2))</f>
        <v/>
      </c>
      <c r="I156" s="28"/>
      <c r="J156" s="28"/>
      <c r="K156" s="28"/>
      <c r="L156" s="28"/>
      <c r="M156" s="24">
        <f t="shared" si="9"/>
        <v>0</v>
      </c>
      <c r="N156" s="112" t="str">
        <f t="shared" si="10"/>
        <v/>
      </c>
      <c r="O156" s="31"/>
      <c r="P156" s="33" t="str">
        <f t="shared" si="11"/>
        <v/>
      </c>
      <c r="R156" s="174" t="str">
        <f t="shared" si="12"/>
        <v/>
      </c>
    </row>
    <row r="157" spans="1:18" ht="24.75" customHeight="1" x14ac:dyDescent="0.2">
      <c r="A157" s="212"/>
      <c r="B157" s="213"/>
      <c r="C157" s="214"/>
      <c r="D157" s="88"/>
      <c r="E157" s="110"/>
      <c r="F157" s="28"/>
      <c r="G157" s="28"/>
      <c r="H157" s="22" t="str">
        <f>IF(G157="","",ROUNDDOWN('Lesné celky'!$C$2*G157,2))</f>
        <v/>
      </c>
      <c r="I157" s="28"/>
      <c r="J157" s="28"/>
      <c r="K157" s="28"/>
      <c r="L157" s="28"/>
      <c r="M157" s="24">
        <f t="shared" si="9"/>
        <v>0</v>
      </c>
      <c r="N157" s="112" t="str">
        <f t="shared" si="10"/>
        <v/>
      </c>
      <c r="O157" s="31"/>
      <c r="P157" s="33" t="str">
        <f t="shared" si="11"/>
        <v/>
      </c>
      <c r="R157" s="174" t="str">
        <f t="shared" si="12"/>
        <v/>
      </c>
    </row>
    <row r="158" spans="1:18" ht="24.75" customHeight="1" x14ac:dyDescent="0.2">
      <c r="A158" s="212"/>
      <c r="B158" s="213"/>
      <c r="C158" s="214"/>
      <c r="D158" s="88"/>
      <c r="E158" s="110"/>
      <c r="F158" s="28"/>
      <c r="G158" s="28"/>
      <c r="H158" s="22" t="str">
        <f>IF(G158="","",ROUNDDOWN('Lesné celky'!$C$2*G158,2))</f>
        <v/>
      </c>
      <c r="I158" s="28"/>
      <c r="J158" s="28"/>
      <c r="K158" s="28"/>
      <c r="L158" s="28"/>
      <c r="M158" s="24">
        <f t="shared" si="9"/>
        <v>0</v>
      </c>
      <c r="N158" s="112" t="str">
        <f t="shared" si="10"/>
        <v/>
      </c>
      <c r="O158" s="31"/>
      <c r="P158" s="33" t="str">
        <f t="shared" si="11"/>
        <v/>
      </c>
      <c r="R158" s="174" t="str">
        <f t="shared" si="12"/>
        <v/>
      </c>
    </row>
    <row r="159" spans="1:18" ht="24.75" customHeight="1" x14ac:dyDescent="0.2">
      <c r="A159" s="212"/>
      <c r="B159" s="213"/>
      <c r="C159" s="214"/>
      <c r="D159" s="88"/>
      <c r="E159" s="110"/>
      <c r="F159" s="28"/>
      <c r="G159" s="28"/>
      <c r="H159" s="22" t="str">
        <f>IF(G159="","",ROUNDDOWN('Lesné celky'!$C$2*G159,2))</f>
        <v/>
      </c>
      <c r="I159" s="28"/>
      <c r="J159" s="28"/>
      <c r="K159" s="28"/>
      <c r="L159" s="28"/>
      <c r="M159" s="24">
        <f t="shared" si="9"/>
        <v>0</v>
      </c>
      <c r="N159" s="112" t="str">
        <f t="shared" si="10"/>
        <v/>
      </c>
      <c r="O159" s="31"/>
      <c r="P159" s="33" t="str">
        <f t="shared" si="11"/>
        <v/>
      </c>
      <c r="R159" s="174" t="str">
        <f t="shared" si="12"/>
        <v/>
      </c>
    </row>
    <row r="160" spans="1:18" ht="24.75" customHeight="1" x14ac:dyDescent="0.2">
      <c r="A160" s="212"/>
      <c r="B160" s="213"/>
      <c r="C160" s="214"/>
      <c r="D160" s="88"/>
      <c r="E160" s="110"/>
      <c r="F160" s="28"/>
      <c r="G160" s="28"/>
      <c r="H160" s="22" t="str">
        <f>IF(G160="","",ROUNDDOWN('Lesné celky'!$C$2*G160,2))</f>
        <v/>
      </c>
      <c r="I160" s="28"/>
      <c r="J160" s="28"/>
      <c r="K160" s="28"/>
      <c r="L160" s="28"/>
      <c r="M160" s="24">
        <f t="shared" si="9"/>
        <v>0</v>
      </c>
      <c r="N160" s="112" t="str">
        <f t="shared" si="10"/>
        <v/>
      </c>
      <c r="O160" s="31"/>
      <c r="P160" s="33" t="str">
        <f t="shared" si="11"/>
        <v/>
      </c>
      <c r="R160" s="174" t="str">
        <f t="shared" si="12"/>
        <v/>
      </c>
    </row>
    <row r="161" spans="1:18" ht="24.75" customHeight="1" x14ac:dyDescent="0.2">
      <c r="A161" s="212"/>
      <c r="B161" s="213"/>
      <c r="C161" s="214"/>
      <c r="D161" s="88"/>
      <c r="E161" s="110"/>
      <c r="F161" s="28"/>
      <c r="G161" s="28"/>
      <c r="H161" s="22" t="str">
        <f>IF(G161="","",ROUNDDOWN('Lesné celky'!$C$2*G161,2))</f>
        <v/>
      </c>
      <c r="I161" s="28"/>
      <c r="J161" s="28"/>
      <c r="K161" s="28"/>
      <c r="L161" s="28"/>
      <c r="M161" s="24">
        <f t="shared" si="9"/>
        <v>0</v>
      </c>
      <c r="N161" s="112" t="str">
        <f t="shared" si="10"/>
        <v/>
      </c>
      <c r="O161" s="31"/>
      <c r="P161" s="33" t="str">
        <f t="shared" si="11"/>
        <v/>
      </c>
      <c r="R161" s="174" t="str">
        <f t="shared" si="12"/>
        <v/>
      </c>
    </row>
    <row r="162" spans="1:18" ht="24.75" customHeight="1" x14ac:dyDescent="0.2">
      <c r="A162" s="212"/>
      <c r="B162" s="213"/>
      <c r="C162" s="214"/>
      <c r="D162" s="88"/>
      <c r="E162" s="110"/>
      <c r="F162" s="28"/>
      <c r="G162" s="28"/>
      <c r="H162" s="22" t="str">
        <f>IF(G162="","",ROUNDDOWN('Lesné celky'!$C$2*G162,2))</f>
        <v/>
      </c>
      <c r="I162" s="28"/>
      <c r="J162" s="28"/>
      <c r="K162" s="28"/>
      <c r="L162" s="28"/>
      <c r="M162" s="24">
        <f t="shared" si="9"/>
        <v>0</v>
      </c>
      <c r="N162" s="112" t="str">
        <f t="shared" si="10"/>
        <v/>
      </c>
      <c r="O162" s="31"/>
      <c r="P162" s="33" t="str">
        <f t="shared" si="11"/>
        <v/>
      </c>
      <c r="R162" s="174" t="str">
        <f t="shared" si="12"/>
        <v/>
      </c>
    </row>
    <row r="163" spans="1:18" ht="24.75" customHeight="1" x14ac:dyDescent="0.2">
      <c r="A163" s="212"/>
      <c r="B163" s="213"/>
      <c r="C163" s="214"/>
      <c r="D163" s="88"/>
      <c r="E163" s="110"/>
      <c r="F163" s="28"/>
      <c r="G163" s="28"/>
      <c r="H163" s="22" t="str">
        <f>IF(G163="","",ROUNDDOWN('Lesné celky'!$C$2*G163,2))</f>
        <v/>
      </c>
      <c r="I163" s="28"/>
      <c r="J163" s="28"/>
      <c r="K163" s="28"/>
      <c r="L163" s="28"/>
      <c r="M163" s="24">
        <f t="shared" si="9"/>
        <v>0</v>
      </c>
      <c r="N163" s="112" t="str">
        <f t="shared" si="10"/>
        <v/>
      </c>
      <c r="O163" s="31"/>
      <c r="P163" s="33" t="str">
        <f t="shared" si="11"/>
        <v/>
      </c>
      <c r="R163" s="174" t="str">
        <f t="shared" si="12"/>
        <v/>
      </c>
    </row>
    <row r="164" spans="1:18" ht="24.75" customHeight="1" x14ac:dyDescent="0.2">
      <c r="A164" s="212"/>
      <c r="B164" s="213"/>
      <c r="C164" s="214"/>
      <c r="D164" s="88"/>
      <c r="E164" s="110"/>
      <c r="F164" s="28"/>
      <c r="G164" s="28"/>
      <c r="H164" s="22" t="str">
        <f>IF(G164="","",ROUNDDOWN('Lesné celky'!$C$2*G164,2))</f>
        <v/>
      </c>
      <c r="I164" s="28"/>
      <c r="J164" s="28"/>
      <c r="K164" s="28"/>
      <c r="L164" s="28"/>
      <c r="M164" s="24">
        <f t="shared" si="9"/>
        <v>0</v>
      </c>
      <c r="N164" s="112" t="str">
        <f t="shared" si="10"/>
        <v/>
      </c>
      <c r="O164" s="31"/>
      <c r="P164" s="33" t="str">
        <f t="shared" si="11"/>
        <v/>
      </c>
      <c r="R164" s="174" t="str">
        <f t="shared" si="12"/>
        <v/>
      </c>
    </row>
    <row r="165" spans="1:18" ht="24.75" customHeight="1" x14ac:dyDescent="0.2">
      <c r="A165" s="212"/>
      <c r="B165" s="213"/>
      <c r="C165" s="214"/>
      <c r="D165" s="88"/>
      <c r="E165" s="110"/>
      <c r="F165" s="28"/>
      <c r="G165" s="28"/>
      <c r="H165" s="22" t="str">
        <f>IF(G165="","",ROUNDDOWN('Lesné celky'!$C$2*G165,2))</f>
        <v/>
      </c>
      <c r="I165" s="28"/>
      <c r="J165" s="28"/>
      <c r="K165" s="28"/>
      <c r="L165" s="28"/>
      <c r="M165" s="24">
        <f t="shared" si="9"/>
        <v>0</v>
      </c>
      <c r="N165" s="112" t="str">
        <f t="shared" si="10"/>
        <v/>
      </c>
      <c r="O165" s="31"/>
      <c r="P165" s="33" t="str">
        <f t="shared" si="11"/>
        <v/>
      </c>
      <c r="R165" s="174" t="str">
        <f t="shared" si="12"/>
        <v/>
      </c>
    </row>
    <row r="166" spans="1:18" ht="24.75" customHeight="1" x14ac:dyDescent="0.2">
      <c r="A166" s="212"/>
      <c r="B166" s="213"/>
      <c r="C166" s="214"/>
      <c r="D166" s="88"/>
      <c r="E166" s="110"/>
      <c r="F166" s="28"/>
      <c r="G166" s="28"/>
      <c r="H166" s="22" t="str">
        <f>IF(G166="","",ROUNDDOWN('Lesné celky'!$C$2*G166,2))</f>
        <v/>
      </c>
      <c r="I166" s="28"/>
      <c r="J166" s="28"/>
      <c r="K166" s="28"/>
      <c r="L166" s="28"/>
      <c r="M166" s="24">
        <f t="shared" si="9"/>
        <v>0</v>
      </c>
      <c r="N166" s="112" t="str">
        <f t="shared" si="10"/>
        <v/>
      </c>
      <c r="O166" s="31"/>
      <c r="P166" s="33" t="str">
        <f t="shared" si="11"/>
        <v/>
      </c>
      <c r="R166" s="174" t="str">
        <f t="shared" si="12"/>
        <v/>
      </c>
    </row>
    <row r="167" spans="1:18" ht="24.75" customHeight="1" x14ac:dyDescent="0.2">
      <c r="A167" s="212"/>
      <c r="B167" s="213"/>
      <c r="C167" s="214"/>
      <c r="D167" s="88"/>
      <c r="E167" s="110"/>
      <c r="F167" s="28"/>
      <c r="G167" s="28"/>
      <c r="H167" s="22" t="str">
        <f>IF(G167="","",ROUNDDOWN('Lesné celky'!$C$2*G167,2))</f>
        <v/>
      </c>
      <c r="I167" s="28"/>
      <c r="J167" s="28"/>
      <c r="K167" s="28"/>
      <c r="L167" s="28"/>
      <c r="M167" s="24">
        <f t="shared" si="9"/>
        <v>0</v>
      </c>
      <c r="N167" s="112" t="str">
        <f t="shared" si="10"/>
        <v/>
      </c>
      <c r="O167" s="31"/>
      <c r="P167" s="33" t="str">
        <f t="shared" si="11"/>
        <v/>
      </c>
      <c r="R167" s="174" t="str">
        <f t="shared" si="12"/>
        <v/>
      </c>
    </row>
    <row r="168" spans="1:18" ht="24.75" customHeight="1" x14ac:dyDescent="0.2">
      <c r="A168" s="212"/>
      <c r="B168" s="213"/>
      <c r="C168" s="214"/>
      <c r="D168" s="88"/>
      <c r="E168" s="110"/>
      <c r="F168" s="28"/>
      <c r="G168" s="28"/>
      <c r="H168" s="22" t="str">
        <f>IF(G168="","",ROUNDDOWN('Lesné celky'!$C$2*G168,2))</f>
        <v/>
      </c>
      <c r="I168" s="28"/>
      <c r="J168" s="28"/>
      <c r="K168" s="28"/>
      <c r="L168" s="28"/>
      <c r="M168" s="24">
        <f t="shared" si="9"/>
        <v>0</v>
      </c>
      <c r="N168" s="112" t="str">
        <f t="shared" si="10"/>
        <v/>
      </c>
      <c r="O168" s="31"/>
      <c r="P168" s="33" t="str">
        <f t="shared" si="11"/>
        <v/>
      </c>
      <c r="R168" s="174" t="str">
        <f t="shared" si="12"/>
        <v/>
      </c>
    </row>
    <row r="169" spans="1:18" ht="24.75" customHeight="1" x14ac:dyDescent="0.2">
      <c r="A169" s="212"/>
      <c r="B169" s="213"/>
      <c r="C169" s="214"/>
      <c r="D169" s="88"/>
      <c r="E169" s="110"/>
      <c r="F169" s="28"/>
      <c r="G169" s="28"/>
      <c r="H169" s="22" t="str">
        <f>IF(G169="","",ROUNDDOWN('Lesné celky'!$C$2*G169,2))</f>
        <v/>
      </c>
      <c r="I169" s="28"/>
      <c r="J169" s="28"/>
      <c r="K169" s="28"/>
      <c r="L169" s="28"/>
      <c r="M169" s="24">
        <f t="shared" si="9"/>
        <v>0</v>
      </c>
      <c r="N169" s="112" t="str">
        <f t="shared" si="10"/>
        <v/>
      </c>
      <c r="O169" s="31"/>
      <c r="P169" s="33" t="str">
        <f t="shared" si="11"/>
        <v/>
      </c>
      <c r="R169" s="174" t="str">
        <f t="shared" si="12"/>
        <v/>
      </c>
    </row>
    <row r="170" spans="1:18" ht="24.75" customHeight="1" x14ac:dyDescent="0.2">
      <c r="A170" s="212"/>
      <c r="B170" s="213"/>
      <c r="C170" s="214"/>
      <c r="D170" s="88"/>
      <c r="E170" s="110"/>
      <c r="F170" s="28"/>
      <c r="G170" s="28"/>
      <c r="H170" s="22" t="str">
        <f>IF(G170="","",ROUNDDOWN('Lesné celky'!$C$2*G170,2))</f>
        <v/>
      </c>
      <c r="I170" s="28"/>
      <c r="J170" s="28"/>
      <c r="K170" s="28"/>
      <c r="L170" s="28"/>
      <c r="M170" s="24">
        <f t="shared" si="9"/>
        <v>0</v>
      </c>
      <c r="N170" s="112" t="str">
        <f t="shared" si="10"/>
        <v/>
      </c>
      <c r="O170" s="31"/>
      <c r="P170" s="33" t="str">
        <f t="shared" si="11"/>
        <v/>
      </c>
      <c r="R170" s="174" t="str">
        <f t="shared" si="12"/>
        <v/>
      </c>
    </row>
    <row r="171" spans="1:18" ht="24.75" customHeight="1" x14ac:dyDescent="0.2">
      <c r="A171" s="212"/>
      <c r="B171" s="213"/>
      <c r="C171" s="214"/>
      <c r="D171" s="88"/>
      <c r="E171" s="110"/>
      <c r="F171" s="28"/>
      <c r="G171" s="28"/>
      <c r="H171" s="22" t="str">
        <f>IF(G171="","",ROUNDDOWN('Lesné celky'!$C$2*G171,2))</f>
        <v/>
      </c>
      <c r="I171" s="28"/>
      <c r="J171" s="28"/>
      <c r="K171" s="28"/>
      <c r="L171" s="28"/>
      <c r="M171" s="24">
        <f t="shared" si="9"/>
        <v>0</v>
      </c>
      <c r="N171" s="112" t="str">
        <f t="shared" si="10"/>
        <v/>
      </c>
      <c r="O171" s="31"/>
      <c r="P171" s="33" t="str">
        <f t="shared" si="11"/>
        <v/>
      </c>
      <c r="R171" s="174" t="str">
        <f t="shared" si="12"/>
        <v/>
      </c>
    </row>
    <row r="172" spans="1:18" ht="24.75" customHeight="1" x14ac:dyDescent="0.2">
      <c r="A172" s="212"/>
      <c r="B172" s="213"/>
      <c r="C172" s="214"/>
      <c r="D172" s="88"/>
      <c r="E172" s="110"/>
      <c r="F172" s="28"/>
      <c r="G172" s="28"/>
      <c r="H172" s="22" t="str">
        <f>IF(G172="","",ROUNDDOWN('Lesné celky'!$C$2*G172,2))</f>
        <v/>
      </c>
      <c r="I172" s="28"/>
      <c r="J172" s="28"/>
      <c r="K172" s="28"/>
      <c r="L172" s="28"/>
      <c r="M172" s="24">
        <f t="shared" si="9"/>
        <v>0</v>
      </c>
      <c r="N172" s="112" t="str">
        <f t="shared" si="10"/>
        <v/>
      </c>
      <c r="O172" s="31"/>
      <c r="P172" s="33" t="str">
        <f t="shared" si="11"/>
        <v/>
      </c>
      <c r="R172" s="174" t="str">
        <f t="shared" si="12"/>
        <v/>
      </c>
    </row>
    <row r="173" spans="1:18" ht="24.75" customHeight="1" x14ac:dyDescent="0.2">
      <c r="A173" s="212"/>
      <c r="B173" s="213"/>
      <c r="C173" s="214"/>
      <c r="D173" s="88"/>
      <c r="E173" s="110"/>
      <c r="F173" s="28"/>
      <c r="G173" s="28"/>
      <c r="H173" s="22" t="str">
        <f>IF(G173="","",ROUNDDOWN('Lesné celky'!$C$2*G173,2))</f>
        <v/>
      </c>
      <c r="I173" s="28"/>
      <c r="J173" s="28"/>
      <c r="K173" s="28"/>
      <c r="L173" s="28"/>
      <c r="M173" s="24">
        <f t="shared" si="9"/>
        <v>0</v>
      </c>
      <c r="N173" s="112" t="str">
        <f t="shared" si="10"/>
        <v/>
      </c>
      <c r="O173" s="31"/>
      <c r="P173" s="33" t="str">
        <f t="shared" si="11"/>
        <v/>
      </c>
      <c r="R173" s="174" t="str">
        <f t="shared" si="12"/>
        <v/>
      </c>
    </row>
    <row r="174" spans="1:18" ht="24.75" customHeight="1" x14ac:dyDescent="0.2">
      <c r="A174" s="212"/>
      <c r="B174" s="213"/>
      <c r="C174" s="214"/>
      <c r="D174" s="88"/>
      <c r="E174" s="110"/>
      <c r="F174" s="28"/>
      <c r="G174" s="28"/>
      <c r="H174" s="22" t="str">
        <f>IF(G174="","",ROUNDDOWN('Lesné celky'!$C$2*G174,2))</f>
        <v/>
      </c>
      <c r="I174" s="28"/>
      <c r="J174" s="28"/>
      <c r="K174" s="28"/>
      <c r="L174" s="28"/>
      <c r="M174" s="24">
        <f t="shared" si="9"/>
        <v>0</v>
      </c>
      <c r="N174" s="112" t="str">
        <f t="shared" si="10"/>
        <v/>
      </c>
      <c r="O174" s="31"/>
      <c r="P174" s="33" t="str">
        <f t="shared" si="11"/>
        <v/>
      </c>
      <c r="R174" s="174" t="str">
        <f t="shared" si="12"/>
        <v/>
      </c>
    </row>
    <row r="175" spans="1:18" ht="24.75" customHeight="1" x14ac:dyDescent="0.2">
      <c r="A175" s="212"/>
      <c r="B175" s="213"/>
      <c r="C175" s="214"/>
      <c r="D175" s="88"/>
      <c r="E175" s="110"/>
      <c r="F175" s="28"/>
      <c r="G175" s="28"/>
      <c r="H175" s="22" t="str">
        <f>IF(G175="","",ROUNDDOWN('Lesné celky'!$C$2*G175,2))</f>
        <v/>
      </c>
      <c r="I175" s="28"/>
      <c r="J175" s="28"/>
      <c r="K175" s="28"/>
      <c r="L175" s="28"/>
      <c r="M175" s="24">
        <f t="shared" si="9"/>
        <v>0</v>
      </c>
      <c r="N175" s="112" t="str">
        <f t="shared" si="10"/>
        <v/>
      </c>
      <c r="O175" s="31"/>
      <c r="P175" s="33" t="str">
        <f t="shared" si="11"/>
        <v/>
      </c>
      <c r="R175" s="174" t="str">
        <f t="shared" si="12"/>
        <v/>
      </c>
    </row>
    <row r="176" spans="1:18" ht="24.75" customHeight="1" x14ac:dyDescent="0.2">
      <c r="A176" s="212"/>
      <c r="B176" s="213"/>
      <c r="C176" s="214"/>
      <c r="D176" s="88"/>
      <c r="E176" s="110"/>
      <c r="F176" s="28"/>
      <c r="G176" s="28"/>
      <c r="H176" s="22" t="str">
        <f>IF(G176="","",ROUNDDOWN('Lesné celky'!$C$2*G176,2))</f>
        <v/>
      </c>
      <c r="I176" s="28"/>
      <c r="J176" s="28"/>
      <c r="K176" s="28"/>
      <c r="L176" s="28"/>
      <c r="M176" s="24">
        <f t="shared" si="9"/>
        <v>0</v>
      </c>
      <c r="N176" s="112" t="str">
        <f t="shared" si="10"/>
        <v/>
      </c>
      <c r="O176" s="31"/>
      <c r="P176" s="33" t="str">
        <f t="shared" si="11"/>
        <v/>
      </c>
      <c r="R176" s="174" t="str">
        <f t="shared" si="12"/>
        <v/>
      </c>
    </row>
    <row r="177" spans="1:18" ht="24.75" customHeight="1" x14ac:dyDescent="0.2">
      <c r="A177" s="212"/>
      <c r="B177" s="213"/>
      <c r="C177" s="214"/>
      <c r="D177" s="88"/>
      <c r="E177" s="110"/>
      <c r="F177" s="28"/>
      <c r="G177" s="28"/>
      <c r="H177" s="22" t="str">
        <f>IF(G177="","",ROUNDDOWN('Lesné celky'!$C$2*G177,2))</f>
        <v/>
      </c>
      <c r="I177" s="28"/>
      <c r="J177" s="28"/>
      <c r="K177" s="28"/>
      <c r="L177" s="28"/>
      <c r="M177" s="24">
        <f t="shared" si="9"/>
        <v>0</v>
      </c>
      <c r="N177" s="112" t="str">
        <f t="shared" si="10"/>
        <v/>
      </c>
      <c r="O177" s="31"/>
      <c r="P177" s="33" t="str">
        <f t="shared" si="11"/>
        <v/>
      </c>
      <c r="R177" s="174" t="str">
        <f t="shared" si="12"/>
        <v/>
      </c>
    </row>
    <row r="178" spans="1:18" ht="24.75" customHeight="1" x14ac:dyDescent="0.2">
      <c r="A178" s="212"/>
      <c r="B178" s="213"/>
      <c r="C178" s="214"/>
      <c r="D178" s="88"/>
      <c r="E178" s="110"/>
      <c r="F178" s="28"/>
      <c r="G178" s="28"/>
      <c r="H178" s="22" t="str">
        <f>IF(G178="","",ROUNDDOWN('Lesné celky'!$C$2*G178,2))</f>
        <v/>
      </c>
      <c r="I178" s="28"/>
      <c r="J178" s="28"/>
      <c r="K178" s="28"/>
      <c r="L178" s="28"/>
      <c r="M178" s="24">
        <f t="shared" si="9"/>
        <v>0</v>
      </c>
      <c r="N178" s="112" t="str">
        <f t="shared" si="10"/>
        <v/>
      </c>
      <c r="O178" s="31"/>
      <c r="P178" s="33" t="str">
        <f t="shared" si="11"/>
        <v/>
      </c>
      <c r="R178" s="174" t="str">
        <f t="shared" si="12"/>
        <v/>
      </c>
    </row>
    <row r="179" spans="1:18" ht="24.75" customHeight="1" x14ac:dyDescent="0.2">
      <c r="A179" s="212"/>
      <c r="B179" s="213"/>
      <c r="C179" s="214"/>
      <c r="D179" s="88"/>
      <c r="E179" s="110"/>
      <c r="F179" s="28"/>
      <c r="G179" s="28"/>
      <c r="H179" s="22" t="str">
        <f>IF(G179="","",ROUNDDOWN('Lesné celky'!$C$2*G179,2))</f>
        <v/>
      </c>
      <c r="I179" s="28"/>
      <c r="J179" s="28"/>
      <c r="K179" s="28"/>
      <c r="L179" s="28"/>
      <c r="M179" s="24">
        <f t="shared" si="9"/>
        <v>0</v>
      </c>
      <c r="N179" s="112" t="str">
        <f t="shared" si="10"/>
        <v/>
      </c>
      <c r="O179" s="31"/>
      <c r="P179" s="33" t="str">
        <f t="shared" si="11"/>
        <v/>
      </c>
      <c r="R179" s="174" t="str">
        <f t="shared" si="12"/>
        <v/>
      </c>
    </row>
    <row r="180" spans="1:18" ht="24.75" customHeight="1" x14ac:dyDescent="0.2">
      <c r="A180" s="212"/>
      <c r="B180" s="213"/>
      <c r="C180" s="214"/>
      <c r="D180" s="88"/>
      <c r="E180" s="110"/>
      <c r="F180" s="28"/>
      <c r="G180" s="28"/>
      <c r="H180" s="22" t="str">
        <f>IF(G180="","",ROUNDDOWN('Lesné celky'!$C$2*G180,2))</f>
        <v/>
      </c>
      <c r="I180" s="28"/>
      <c r="J180" s="28"/>
      <c r="K180" s="28"/>
      <c r="L180" s="28"/>
      <c r="M180" s="24">
        <f t="shared" si="9"/>
        <v>0</v>
      </c>
      <c r="N180" s="112" t="str">
        <f t="shared" si="10"/>
        <v/>
      </c>
      <c r="O180" s="31"/>
      <c r="P180" s="33" t="str">
        <f t="shared" si="11"/>
        <v/>
      </c>
      <c r="R180" s="174" t="str">
        <f t="shared" si="12"/>
        <v/>
      </c>
    </row>
    <row r="181" spans="1:18" ht="24.75" customHeight="1" x14ac:dyDescent="0.2">
      <c r="A181" s="212"/>
      <c r="B181" s="213"/>
      <c r="C181" s="214"/>
      <c r="D181" s="88"/>
      <c r="E181" s="110"/>
      <c r="F181" s="28"/>
      <c r="G181" s="28"/>
      <c r="H181" s="22" t="str">
        <f>IF(G181="","",ROUNDDOWN('Lesné celky'!$C$2*G181,2))</f>
        <v/>
      </c>
      <c r="I181" s="28"/>
      <c r="J181" s="28"/>
      <c r="K181" s="28"/>
      <c r="L181" s="28"/>
      <c r="M181" s="24">
        <f t="shared" si="9"/>
        <v>0</v>
      </c>
      <c r="N181" s="112" t="str">
        <f t="shared" si="10"/>
        <v/>
      </c>
      <c r="O181" s="31"/>
      <c r="P181" s="33" t="str">
        <f t="shared" si="11"/>
        <v/>
      </c>
      <c r="R181" s="174" t="str">
        <f t="shared" si="12"/>
        <v/>
      </c>
    </row>
    <row r="182" spans="1:18" ht="24.75" customHeight="1" x14ac:dyDescent="0.2">
      <c r="A182" s="212"/>
      <c r="B182" s="213"/>
      <c r="C182" s="214"/>
      <c r="D182" s="88"/>
      <c r="E182" s="110"/>
      <c r="F182" s="28"/>
      <c r="G182" s="28"/>
      <c r="H182" s="22" t="str">
        <f>IF(G182="","",ROUNDDOWN('Lesné celky'!$C$2*G182,2))</f>
        <v/>
      </c>
      <c r="I182" s="28"/>
      <c r="J182" s="28"/>
      <c r="K182" s="28"/>
      <c r="L182" s="28"/>
      <c r="M182" s="24">
        <f t="shared" si="9"/>
        <v>0</v>
      </c>
      <c r="N182" s="112" t="str">
        <f t="shared" si="10"/>
        <v/>
      </c>
      <c r="O182" s="31"/>
      <c r="P182" s="33" t="str">
        <f t="shared" si="11"/>
        <v/>
      </c>
      <c r="R182" s="174" t="str">
        <f t="shared" si="12"/>
        <v/>
      </c>
    </row>
    <row r="183" spans="1:18" ht="24.75" customHeight="1" x14ac:dyDescent="0.2">
      <c r="A183" s="212"/>
      <c r="B183" s="213"/>
      <c r="C183" s="214"/>
      <c r="D183" s="88"/>
      <c r="E183" s="110"/>
      <c r="F183" s="28"/>
      <c r="G183" s="28"/>
      <c r="H183" s="22" t="str">
        <f>IF(G183="","",ROUNDDOWN('Lesné celky'!$C$2*G183,2))</f>
        <v/>
      </c>
      <c r="I183" s="28"/>
      <c r="J183" s="28"/>
      <c r="K183" s="28"/>
      <c r="L183" s="28"/>
      <c r="M183" s="24">
        <f t="shared" si="9"/>
        <v>0</v>
      </c>
      <c r="N183" s="112" t="str">
        <f t="shared" si="10"/>
        <v/>
      </c>
      <c r="O183" s="31"/>
      <c r="P183" s="33" t="str">
        <f t="shared" si="11"/>
        <v/>
      </c>
      <c r="R183" s="174" t="str">
        <f t="shared" si="12"/>
        <v/>
      </c>
    </row>
    <row r="184" spans="1:18" ht="24.75" customHeight="1" x14ac:dyDescent="0.2">
      <c r="A184" s="212"/>
      <c r="B184" s="213"/>
      <c r="C184" s="214"/>
      <c r="D184" s="88"/>
      <c r="E184" s="110"/>
      <c r="F184" s="28"/>
      <c r="G184" s="28"/>
      <c r="H184" s="22" t="str">
        <f>IF(G184="","",ROUNDDOWN('Lesné celky'!$C$2*G184,2))</f>
        <v/>
      </c>
      <c r="I184" s="28"/>
      <c r="J184" s="28"/>
      <c r="K184" s="28"/>
      <c r="L184" s="28"/>
      <c r="M184" s="24">
        <f t="shared" si="9"/>
        <v>0</v>
      </c>
      <c r="N184" s="112" t="str">
        <f t="shared" si="10"/>
        <v/>
      </c>
      <c r="O184" s="31"/>
      <c r="P184" s="33" t="str">
        <f t="shared" si="11"/>
        <v/>
      </c>
      <c r="R184" s="174" t="str">
        <f t="shared" si="12"/>
        <v/>
      </c>
    </row>
    <row r="185" spans="1:18" ht="24.75" customHeight="1" x14ac:dyDescent="0.2">
      <c r="A185" s="212"/>
      <c r="B185" s="213"/>
      <c r="C185" s="214"/>
      <c r="D185" s="88"/>
      <c r="E185" s="110"/>
      <c r="F185" s="28"/>
      <c r="G185" s="28"/>
      <c r="H185" s="22" t="str">
        <f>IF(G185="","",ROUNDDOWN('Lesné celky'!$C$2*G185,2))</f>
        <v/>
      </c>
      <c r="I185" s="28"/>
      <c r="J185" s="28"/>
      <c r="K185" s="28"/>
      <c r="L185" s="28"/>
      <c r="M185" s="24">
        <f t="shared" si="9"/>
        <v>0</v>
      </c>
      <c r="N185" s="112" t="str">
        <f t="shared" si="10"/>
        <v/>
      </c>
      <c r="O185" s="31"/>
      <c r="P185" s="33" t="str">
        <f t="shared" si="11"/>
        <v/>
      </c>
      <c r="R185" s="174" t="str">
        <f t="shared" si="12"/>
        <v/>
      </c>
    </row>
    <row r="186" spans="1:18" ht="24.75" customHeight="1" x14ac:dyDescent="0.2">
      <c r="A186" s="212"/>
      <c r="B186" s="213"/>
      <c r="C186" s="214"/>
      <c r="D186" s="88"/>
      <c r="E186" s="110"/>
      <c r="F186" s="28"/>
      <c r="G186" s="28"/>
      <c r="H186" s="22" t="str">
        <f>IF(G186="","",ROUNDDOWN('Lesné celky'!$C$2*G186,2))</f>
        <v/>
      </c>
      <c r="I186" s="28"/>
      <c r="J186" s="28"/>
      <c r="K186" s="28"/>
      <c r="L186" s="28"/>
      <c r="M186" s="24">
        <f t="shared" si="9"/>
        <v>0</v>
      </c>
      <c r="N186" s="112" t="str">
        <f t="shared" si="10"/>
        <v/>
      </c>
      <c r="O186" s="31"/>
      <c r="P186" s="33" t="str">
        <f t="shared" si="11"/>
        <v/>
      </c>
      <c r="R186" s="174" t="str">
        <f t="shared" si="12"/>
        <v/>
      </c>
    </row>
    <row r="187" spans="1:18" ht="24.75" customHeight="1" x14ac:dyDescent="0.2">
      <c r="A187" s="212"/>
      <c r="B187" s="213"/>
      <c r="C187" s="214"/>
      <c r="D187" s="88"/>
      <c r="E187" s="110"/>
      <c r="F187" s="28"/>
      <c r="G187" s="28"/>
      <c r="H187" s="22" t="str">
        <f>IF(G187="","",ROUNDDOWN('Lesné celky'!$C$2*G187,2))</f>
        <v/>
      </c>
      <c r="I187" s="28"/>
      <c r="J187" s="28"/>
      <c r="K187" s="28"/>
      <c r="L187" s="28"/>
      <c r="M187" s="24">
        <f t="shared" si="9"/>
        <v>0</v>
      </c>
      <c r="N187" s="112" t="str">
        <f t="shared" si="10"/>
        <v/>
      </c>
      <c r="O187" s="31"/>
      <c r="P187" s="33" t="str">
        <f t="shared" si="11"/>
        <v/>
      </c>
      <c r="R187" s="174" t="str">
        <f t="shared" si="12"/>
        <v/>
      </c>
    </row>
    <row r="188" spans="1:18" ht="24.75" customHeight="1" x14ac:dyDescent="0.2">
      <c r="A188" s="212"/>
      <c r="B188" s="213"/>
      <c r="C188" s="214"/>
      <c r="D188" s="88"/>
      <c r="E188" s="110"/>
      <c r="F188" s="28"/>
      <c r="G188" s="28"/>
      <c r="H188" s="22" t="str">
        <f>IF(G188="","",ROUNDDOWN('Lesné celky'!$C$2*G188,2))</f>
        <v/>
      </c>
      <c r="I188" s="28"/>
      <c r="J188" s="28"/>
      <c r="K188" s="28"/>
      <c r="L188" s="28"/>
      <c r="M188" s="24">
        <f t="shared" si="9"/>
        <v>0</v>
      </c>
      <c r="N188" s="112" t="str">
        <f t="shared" si="10"/>
        <v/>
      </c>
      <c r="O188" s="31"/>
      <c r="P188" s="33" t="str">
        <f t="shared" si="11"/>
        <v/>
      </c>
      <c r="R188" s="174" t="str">
        <f t="shared" si="12"/>
        <v/>
      </c>
    </row>
    <row r="189" spans="1:18" ht="24.75" customHeight="1" x14ac:dyDescent="0.2">
      <c r="A189" s="212"/>
      <c r="B189" s="213"/>
      <c r="C189" s="214"/>
      <c r="D189" s="88"/>
      <c r="E189" s="110"/>
      <c r="F189" s="28"/>
      <c r="G189" s="28"/>
      <c r="H189" s="22" t="str">
        <f>IF(G189="","",ROUNDDOWN('Lesné celky'!$C$2*G189,2))</f>
        <v/>
      </c>
      <c r="I189" s="28"/>
      <c r="J189" s="28"/>
      <c r="K189" s="28"/>
      <c r="L189" s="28"/>
      <c r="M189" s="24">
        <f t="shared" si="9"/>
        <v>0</v>
      </c>
      <c r="N189" s="112" t="str">
        <f t="shared" si="10"/>
        <v/>
      </c>
      <c r="O189" s="31"/>
      <c r="P189" s="33" t="str">
        <f t="shared" si="11"/>
        <v/>
      </c>
      <c r="R189" s="174" t="str">
        <f t="shared" si="12"/>
        <v/>
      </c>
    </row>
    <row r="190" spans="1:18" ht="24.75" customHeight="1" x14ac:dyDescent="0.2">
      <c r="A190" s="212"/>
      <c r="B190" s="213"/>
      <c r="C190" s="214"/>
      <c r="D190" s="88"/>
      <c r="E190" s="110"/>
      <c r="F190" s="28"/>
      <c r="G190" s="28"/>
      <c r="H190" s="22" t="str">
        <f>IF(G190="","",ROUNDDOWN('Lesné celky'!$C$2*G190,2))</f>
        <v/>
      </c>
      <c r="I190" s="28"/>
      <c r="J190" s="28"/>
      <c r="K190" s="28"/>
      <c r="L190" s="28"/>
      <c r="M190" s="24">
        <f t="shared" si="9"/>
        <v>0</v>
      </c>
      <c r="N190" s="112" t="str">
        <f t="shared" si="10"/>
        <v/>
      </c>
      <c r="O190" s="31"/>
      <c r="P190" s="33" t="str">
        <f t="shared" si="11"/>
        <v/>
      </c>
      <c r="R190" s="174" t="str">
        <f t="shared" si="12"/>
        <v/>
      </c>
    </row>
    <row r="191" spans="1:18" ht="24.75" customHeight="1" x14ac:dyDescent="0.2">
      <c r="A191" s="212"/>
      <c r="B191" s="213"/>
      <c r="C191" s="214"/>
      <c r="D191" s="88"/>
      <c r="E191" s="110"/>
      <c r="F191" s="28"/>
      <c r="G191" s="28"/>
      <c r="H191" s="22" t="str">
        <f>IF(G191="","",ROUNDDOWN('Lesné celky'!$C$2*G191,2))</f>
        <v/>
      </c>
      <c r="I191" s="28"/>
      <c r="J191" s="28"/>
      <c r="K191" s="28"/>
      <c r="L191" s="28"/>
      <c r="M191" s="24">
        <f t="shared" si="9"/>
        <v>0</v>
      </c>
      <c r="N191" s="112" t="str">
        <f t="shared" si="10"/>
        <v/>
      </c>
      <c r="O191" s="31"/>
      <c r="P191" s="33" t="str">
        <f t="shared" si="11"/>
        <v/>
      </c>
      <c r="R191" s="174" t="str">
        <f t="shared" si="12"/>
        <v/>
      </c>
    </row>
    <row r="192" spans="1:18" ht="24.75" customHeight="1" x14ac:dyDescent="0.2">
      <c r="A192" s="212"/>
      <c r="B192" s="213"/>
      <c r="C192" s="214"/>
      <c r="D192" s="88"/>
      <c r="E192" s="110"/>
      <c r="F192" s="28"/>
      <c r="G192" s="28"/>
      <c r="H192" s="22" t="str">
        <f>IF(G192="","",ROUNDDOWN('Lesné celky'!$C$2*G192,2))</f>
        <v/>
      </c>
      <c r="I192" s="28"/>
      <c r="J192" s="28"/>
      <c r="K192" s="28"/>
      <c r="L192" s="28"/>
      <c r="M192" s="24">
        <f t="shared" si="9"/>
        <v>0</v>
      </c>
      <c r="N192" s="112" t="str">
        <f t="shared" si="10"/>
        <v/>
      </c>
      <c r="O192" s="31"/>
      <c r="P192" s="33" t="str">
        <f t="shared" si="11"/>
        <v/>
      </c>
      <c r="R192" s="174" t="str">
        <f t="shared" si="12"/>
        <v/>
      </c>
    </row>
    <row r="193" spans="1:18" ht="24.75" customHeight="1" x14ac:dyDescent="0.2">
      <c r="A193" s="212"/>
      <c r="B193" s="213"/>
      <c r="C193" s="214"/>
      <c r="D193" s="88"/>
      <c r="E193" s="110"/>
      <c r="F193" s="28"/>
      <c r="G193" s="28"/>
      <c r="H193" s="22" t="str">
        <f>IF(G193="","",ROUNDDOWN('Lesné celky'!$C$2*G193,2))</f>
        <v/>
      </c>
      <c r="I193" s="28"/>
      <c r="J193" s="28"/>
      <c r="K193" s="28"/>
      <c r="L193" s="28"/>
      <c r="M193" s="24">
        <f t="shared" si="9"/>
        <v>0</v>
      </c>
      <c r="N193" s="112" t="str">
        <f t="shared" si="10"/>
        <v/>
      </c>
      <c r="O193" s="31"/>
      <c r="P193" s="33" t="str">
        <f t="shared" si="11"/>
        <v/>
      </c>
      <c r="R193" s="174" t="str">
        <f t="shared" si="12"/>
        <v/>
      </c>
    </row>
    <row r="194" spans="1:18" ht="24.75" customHeight="1" x14ac:dyDescent="0.2">
      <c r="A194" s="212"/>
      <c r="B194" s="213"/>
      <c r="C194" s="214"/>
      <c r="D194" s="88"/>
      <c r="E194" s="110"/>
      <c r="F194" s="28"/>
      <c r="G194" s="28"/>
      <c r="H194" s="22" t="str">
        <f>IF(G194="","",ROUNDDOWN('Lesné celky'!$C$2*G194,2))</f>
        <v/>
      </c>
      <c r="I194" s="28"/>
      <c r="J194" s="28"/>
      <c r="K194" s="28"/>
      <c r="L194" s="28"/>
      <c r="M194" s="24">
        <f t="shared" ref="M194:M257" si="13">SUM(I194:L194)</f>
        <v>0</v>
      </c>
      <c r="N194" s="112" t="str">
        <f t="shared" ref="N194:N257" si="14">IF(ROUNDDOWN(F194*G194,2)-ROUNDDOWN(SUM(I194:L194),2)=0,"","zlý súčet")</f>
        <v/>
      </c>
      <c r="O194" s="31"/>
      <c r="P194" s="33" t="str">
        <f t="shared" si="11"/>
        <v/>
      </c>
      <c r="R194" s="174" t="str">
        <f t="shared" si="12"/>
        <v/>
      </c>
    </row>
    <row r="195" spans="1:18" ht="24.75" customHeight="1" x14ac:dyDescent="0.2">
      <c r="A195" s="212"/>
      <c r="B195" s="213"/>
      <c r="C195" s="214"/>
      <c r="D195" s="88"/>
      <c r="E195" s="110"/>
      <c r="F195" s="28"/>
      <c r="G195" s="28"/>
      <c r="H195" s="22" t="str">
        <f>IF(G195="","",ROUNDDOWN('Lesné celky'!$C$2*G195,2))</f>
        <v/>
      </c>
      <c r="I195" s="28"/>
      <c r="J195" s="28"/>
      <c r="K195" s="28"/>
      <c r="L195" s="28"/>
      <c r="M195" s="24">
        <f t="shared" si="13"/>
        <v>0</v>
      </c>
      <c r="N195" s="112" t="str">
        <f t="shared" si="14"/>
        <v/>
      </c>
      <c r="O195" s="31"/>
      <c r="P195" s="33" t="str">
        <f t="shared" si="11"/>
        <v/>
      </c>
      <c r="R195" s="174" t="str">
        <f t="shared" si="12"/>
        <v/>
      </c>
    </row>
    <row r="196" spans="1:18" ht="24.75" customHeight="1" x14ac:dyDescent="0.2">
      <c r="A196" s="212"/>
      <c r="B196" s="213"/>
      <c r="C196" s="214"/>
      <c r="D196" s="88"/>
      <c r="E196" s="110"/>
      <c r="F196" s="28"/>
      <c r="G196" s="28"/>
      <c r="H196" s="22" t="str">
        <f>IF(G196="","",ROUNDDOWN('Lesné celky'!$C$2*G196,2))</f>
        <v/>
      </c>
      <c r="I196" s="28"/>
      <c r="J196" s="28"/>
      <c r="K196" s="28"/>
      <c r="L196" s="28"/>
      <c r="M196" s="24">
        <f t="shared" si="13"/>
        <v>0</v>
      </c>
      <c r="N196" s="112" t="str">
        <f t="shared" si="14"/>
        <v/>
      </c>
      <c r="O196" s="31"/>
      <c r="P196" s="33" t="str">
        <f t="shared" si="11"/>
        <v/>
      </c>
      <c r="R196" s="174" t="str">
        <f t="shared" si="12"/>
        <v/>
      </c>
    </row>
    <row r="197" spans="1:18" ht="24.75" customHeight="1" x14ac:dyDescent="0.2">
      <c r="A197" s="212"/>
      <c r="B197" s="213"/>
      <c r="C197" s="214"/>
      <c r="D197" s="88"/>
      <c r="E197" s="110"/>
      <c r="F197" s="28"/>
      <c r="G197" s="28"/>
      <c r="H197" s="22" t="str">
        <f>IF(G197="","",ROUNDDOWN('Lesné celky'!$C$2*G197,2))</f>
        <v/>
      </c>
      <c r="I197" s="28"/>
      <c r="J197" s="28"/>
      <c r="K197" s="28"/>
      <c r="L197" s="28"/>
      <c r="M197" s="24">
        <f t="shared" si="13"/>
        <v>0</v>
      </c>
      <c r="N197" s="112" t="str">
        <f t="shared" si="14"/>
        <v/>
      </c>
      <c r="O197" s="31"/>
      <c r="P197" s="33" t="str">
        <f t="shared" si="11"/>
        <v/>
      </c>
      <c r="R197" s="174" t="str">
        <f t="shared" si="12"/>
        <v/>
      </c>
    </row>
    <row r="198" spans="1:18" ht="24.75" customHeight="1" x14ac:dyDescent="0.2">
      <c r="A198" s="212"/>
      <c r="B198" s="213"/>
      <c r="C198" s="214"/>
      <c r="D198" s="88"/>
      <c r="E198" s="110"/>
      <c r="F198" s="28"/>
      <c r="G198" s="28"/>
      <c r="H198" s="22" t="str">
        <f>IF(G198="","",ROUNDDOWN('Lesné celky'!$C$2*G198,2))</f>
        <v/>
      </c>
      <c r="I198" s="28"/>
      <c r="J198" s="28"/>
      <c r="K198" s="28"/>
      <c r="L198" s="28"/>
      <c r="M198" s="24">
        <f t="shared" si="13"/>
        <v>0</v>
      </c>
      <c r="N198" s="112" t="str">
        <f t="shared" si="14"/>
        <v/>
      </c>
      <c r="O198" s="31"/>
      <c r="P198" s="33" t="str">
        <f t="shared" si="11"/>
        <v/>
      </c>
      <c r="R198" s="174" t="str">
        <f t="shared" si="12"/>
        <v/>
      </c>
    </row>
    <row r="199" spans="1:18" ht="24.75" customHeight="1" x14ac:dyDescent="0.2">
      <c r="A199" s="212"/>
      <c r="B199" s="213"/>
      <c r="C199" s="214"/>
      <c r="D199" s="88"/>
      <c r="E199" s="110"/>
      <c r="F199" s="28"/>
      <c r="G199" s="28"/>
      <c r="H199" s="22" t="str">
        <f>IF(G199="","",ROUNDDOWN('Lesné celky'!$C$2*G199,2))</f>
        <v/>
      </c>
      <c r="I199" s="28"/>
      <c r="J199" s="28"/>
      <c r="K199" s="28"/>
      <c r="L199" s="28"/>
      <c r="M199" s="24">
        <f t="shared" si="13"/>
        <v>0</v>
      </c>
      <c r="N199" s="112" t="str">
        <f t="shared" si="14"/>
        <v/>
      </c>
      <c r="O199" s="31"/>
      <c r="P199" s="33" t="str">
        <f t="shared" si="11"/>
        <v/>
      </c>
      <c r="R199" s="174" t="str">
        <f t="shared" si="12"/>
        <v/>
      </c>
    </row>
    <row r="200" spans="1:18" ht="24.75" customHeight="1" x14ac:dyDescent="0.2">
      <c r="A200" s="212"/>
      <c r="B200" s="213"/>
      <c r="C200" s="214"/>
      <c r="D200" s="88"/>
      <c r="E200" s="110"/>
      <c r="F200" s="28"/>
      <c r="G200" s="28"/>
      <c r="H200" s="22" t="str">
        <f>IF(G200="","",ROUNDDOWN('Lesné celky'!$C$2*G200,2))</f>
        <v/>
      </c>
      <c r="I200" s="28"/>
      <c r="J200" s="28"/>
      <c r="K200" s="28"/>
      <c r="L200" s="28"/>
      <c r="M200" s="24">
        <f t="shared" si="13"/>
        <v>0</v>
      </c>
      <c r="N200" s="112" t="str">
        <f t="shared" si="14"/>
        <v/>
      </c>
      <c r="O200" s="31"/>
      <c r="P200" s="33" t="str">
        <f t="shared" si="11"/>
        <v/>
      </c>
      <c r="R200" s="174" t="str">
        <f t="shared" si="12"/>
        <v/>
      </c>
    </row>
    <row r="201" spans="1:18" ht="24.75" customHeight="1" x14ac:dyDescent="0.2">
      <c r="A201" s="212"/>
      <c r="B201" s="213"/>
      <c r="C201" s="214"/>
      <c r="D201" s="88"/>
      <c r="E201" s="110"/>
      <c r="F201" s="28"/>
      <c r="G201" s="28"/>
      <c r="H201" s="22" t="str">
        <f>IF(G201="","",ROUNDDOWN('Lesné celky'!$C$2*G201,2))</f>
        <v/>
      </c>
      <c r="I201" s="28"/>
      <c r="J201" s="28"/>
      <c r="K201" s="28"/>
      <c r="L201" s="28"/>
      <c r="M201" s="24">
        <f t="shared" si="13"/>
        <v>0</v>
      </c>
      <c r="N201" s="112" t="str">
        <f t="shared" si="14"/>
        <v/>
      </c>
      <c r="O201" s="31"/>
      <c r="P201" s="33" t="str">
        <f t="shared" si="11"/>
        <v/>
      </c>
      <c r="R201" s="174" t="str">
        <f t="shared" si="12"/>
        <v/>
      </c>
    </row>
    <row r="202" spans="1:18" ht="24.75" customHeight="1" x14ac:dyDescent="0.2">
      <c r="A202" s="212"/>
      <c r="B202" s="213"/>
      <c r="C202" s="214"/>
      <c r="D202" s="88"/>
      <c r="E202" s="110"/>
      <c r="F202" s="28"/>
      <c r="G202" s="28"/>
      <c r="H202" s="22" t="str">
        <f>IF(G202="","",ROUNDDOWN('Lesné celky'!$C$2*G202,2))</f>
        <v/>
      </c>
      <c r="I202" s="28"/>
      <c r="J202" s="28"/>
      <c r="K202" s="28"/>
      <c r="L202" s="28"/>
      <c r="M202" s="24">
        <f t="shared" si="13"/>
        <v>0</v>
      </c>
      <c r="N202" s="112" t="str">
        <f t="shared" si="14"/>
        <v/>
      </c>
      <c r="O202" s="31"/>
      <c r="P202" s="33" t="str">
        <f t="shared" si="11"/>
        <v/>
      </c>
      <c r="R202" s="174" t="str">
        <f t="shared" si="12"/>
        <v/>
      </c>
    </row>
    <row r="203" spans="1:18" ht="24.75" customHeight="1" x14ac:dyDescent="0.2">
      <c r="A203" s="212"/>
      <c r="B203" s="213"/>
      <c r="C203" s="214"/>
      <c r="D203" s="88"/>
      <c r="E203" s="110"/>
      <c r="F203" s="28"/>
      <c r="G203" s="28"/>
      <c r="H203" s="22" t="str">
        <f>IF(G203="","",ROUNDDOWN('Lesné celky'!$C$2*G203,2))</f>
        <v/>
      </c>
      <c r="I203" s="28"/>
      <c r="J203" s="28"/>
      <c r="K203" s="28"/>
      <c r="L203" s="28"/>
      <c r="M203" s="24">
        <f t="shared" si="13"/>
        <v>0</v>
      </c>
      <c r="N203" s="112" t="str">
        <f t="shared" si="14"/>
        <v/>
      </c>
      <c r="O203" s="31"/>
      <c r="P203" s="33" t="str">
        <f t="shared" si="11"/>
        <v/>
      </c>
      <c r="R203" s="174" t="str">
        <f t="shared" si="12"/>
        <v/>
      </c>
    </row>
    <row r="204" spans="1:18" ht="24.75" customHeight="1" x14ac:dyDescent="0.2">
      <c r="A204" s="212"/>
      <c r="B204" s="213"/>
      <c r="C204" s="214"/>
      <c r="D204" s="88"/>
      <c r="E204" s="110"/>
      <c r="F204" s="28"/>
      <c r="G204" s="28"/>
      <c r="H204" s="22" t="str">
        <f>IF(G204="","",ROUNDDOWN('Lesné celky'!$C$2*G204,2))</f>
        <v/>
      </c>
      <c r="I204" s="28"/>
      <c r="J204" s="28"/>
      <c r="K204" s="28"/>
      <c r="L204" s="28"/>
      <c r="M204" s="24">
        <f t="shared" si="13"/>
        <v>0</v>
      </c>
      <c r="N204" s="112" t="str">
        <f t="shared" si="14"/>
        <v/>
      </c>
      <c r="O204" s="31"/>
      <c r="P204" s="33" t="str">
        <f t="shared" si="11"/>
        <v/>
      </c>
      <c r="R204" s="174" t="str">
        <f t="shared" si="12"/>
        <v/>
      </c>
    </row>
    <row r="205" spans="1:18" ht="24.75" customHeight="1" x14ac:dyDescent="0.2">
      <c r="A205" s="212"/>
      <c r="B205" s="213"/>
      <c r="C205" s="214"/>
      <c r="D205" s="88"/>
      <c r="E205" s="110"/>
      <c r="F205" s="28"/>
      <c r="G205" s="28"/>
      <c r="H205" s="22" t="str">
        <f>IF(G205="","",ROUNDDOWN('Lesné celky'!$C$2*G205,2))</f>
        <v/>
      </c>
      <c r="I205" s="28"/>
      <c r="J205" s="28"/>
      <c r="K205" s="28"/>
      <c r="L205" s="28"/>
      <c r="M205" s="24">
        <f t="shared" si="13"/>
        <v>0</v>
      </c>
      <c r="N205" s="112" t="str">
        <f t="shared" si="14"/>
        <v/>
      </c>
      <c r="O205" s="31"/>
      <c r="P205" s="33" t="str">
        <f t="shared" si="11"/>
        <v/>
      </c>
      <c r="R205" s="174" t="str">
        <f t="shared" si="12"/>
        <v/>
      </c>
    </row>
    <row r="206" spans="1:18" ht="24.75" customHeight="1" x14ac:dyDescent="0.2">
      <c r="A206" s="212"/>
      <c r="B206" s="213"/>
      <c r="C206" s="214"/>
      <c r="D206" s="88"/>
      <c r="E206" s="110"/>
      <c r="F206" s="28"/>
      <c r="G206" s="28"/>
      <c r="H206" s="22" t="str">
        <f>IF(G206="","",ROUNDDOWN('Lesné celky'!$C$2*G206,2))</f>
        <v/>
      </c>
      <c r="I206" s="28"/>
      <c r="J206" s="28"/>
      <c r="K206" s="28"/>
      <c r="L206" s="28"/>
      <c r="M206" s="24">
        <f t="shared" si="13"/>
        <v>0</v>
      </c>
      <c r="N206" s="112" t="str">
        <f t="shared" si="14"/>
        <v/>
      </c>
      <c r="O206" s="31"/>
      <c r="P206" s="33" t="str">
        <f t="shared" si="11"/>
        <v/>
      </c>
      <c r="R206" s="174" t="str">
        <f t="shared" si="12"/>
        <v/>
      </c>
    </row>
    <row r="207" spans="1:18" ht="24.75" customHeight="1" x14ac:dyDescent="0.2">
      <c r="A207" s="212"/>
      <c r="B207" s="213"/>
      <c r="C207" s="214"/>
      <c r="D207" s="88"/>
      <c r="E207" s="110"/>
      <c r="F207" s="28"/>
      <c r="G207" s="28"/>
      <c r="H207" s="22" t="str">
        <f>IF(G207="","",ROUNDDOWN('Lesné celky'!$C$2*G207,2))</f>
        <v/>
      </c>
      <c r="I207" s="28"/>
      <c r="J207" s="28"/>
      <c r="K207" s="28"/>
      <c r="L207" s="28"/>
      <c r="M207" s="24">
        <f t="shared" si="13"/>
        <v>0</v>
      </c>
      <c r="N207" s="112" t="str">
        <f t="shared" si="14"/>
        <v/>
      </c>
      <c r="O207" s="31"/>
      <c r="P207" s="33" t="str">
        <f t="shared" si="11"/>
        <v/>
      </c>
      <c r="R207" s="174" t="str">
        <f t="shared" si="12"/>
        <v/>
      </c>
    </row>
    <row r="208" spans="1:18" ht="24.75" customHeight="1" x14ac:dyDescent="0.2">
      <c r="A208" s="212"/>
      <c r="B208" s="213"/>
      <c r="C208" s="214"/>
      <c r="D208" s="88"/>
      <c r="E208" s="110"/>
      <c r="F208" s="28"/>
      <c r="G208" s="28"/>
      <c r="H208" s="22" t="str">
        <f>IF(G208="","",ROUNDDOWN('Lesné celky'!$C$2*G208,2))</f>
        <v/>
      </c>
      <c r="I208" s="28"/>
      <c r="J208" s="28"/>
      <c r="K208" s="28"/>
      <c r="L208" s="28"/>
      <c r="M208" s="24">
        <f t="shared" si="13"/>
        <v>0</v>
      </c>
      <c r="N208" s="112" t="str">
        <f t="shared" si="14"/>
        <v/>
      </c>
      <c r="O208" s="31"/>
      <c r="P208" s="33" t="str">
        <f t="shared" si="11"/>
        <v/>
      </c>
      <c r="R208" s="174" t="str">
        <f t="shared" si="12"/>
        <v/>
      </c>
    </row>
    <row r="209" spans="1:18" ht="24.75" customHeight="1" x14ac:dyDescent="0.2">
      <c r="A209" s="212"/>
      <c r="B209" s="213"/>
      <c r="C209" s="214"/>
      <c r="D209" s="88"/>
      <c r="E209" s="110"/>
      <c r="F209" s="28"/>
      <c r="G209" s="28"/>
      <c r="H209" s="22" t="str">
        <f>IF(G209="","",ROUNDDOWN('Lesné celky'!$C$2*G209,2))</f>
        <v/>
      </c>
      <c r="I209" s="28"/>
      <c r="J209" s="28"/>
      <c r="K209" s="28"/>
      <c r="L209" s="28"/>
      <c r="M209" s="24">
        <f t="shared" si="13"/>
        <v>0</v>
      </c>
      <c r="N209" s="112" t="str">
        <f t="shared" si="14"/>
        <v/>
      </c>
      <c r="O209" s="31"/>
      <c r="P209" s="33" t="str">
        <f t="shared" si="11"/>
        <v/>
      </c>
      <c r="R209" s="174" t="str">
        <f t="shared" si="12"/>
        <v/>
      </c>
    </row>
    <row r="210" spans="1:18" ht="24.75" customHeight="1" x14ac:dyDescent="0.2">
      <c r="A210" s="212"/>
      <c r="B210" s="213"/>
      <c r="C210" s="214"/>
      <c r="D210" s="88"/>
      <c r="E210" s="110"/>
      <c r="F210" s="28"/>
      <c r="G210" s="28"/>
      <c r="H210" s="22" t="str">
        <f>IF(G210="","",ROUNDDOWN('Lesné celky'!$C$2*G210,2))</f>
        <v/>
      </c>
      <c r="I210" s="28"/>
      <c r="J210" s="28"/>
      <c r="K210" s="28"/>
      <c r="L210" s="28"/>
      <c r="M210" s="24">
        <f t="shared" si="13"/>
        <v>0</v>
      </c>
      <c r="N210" s="112" t="str">
        <f t="shared" si="14"/>
        <v/>
      </c>
      <c r="O210" s="31"/>
      <c r="P210" s="33" t="str">
        <f t="shared" si="11"/>
        <v/>
      </c>
      <c r="R210" s="174" t="str">
        <f t="shared" si="12"/>
        <v/>
      </c>
    </row>
    <row r="211" spans="1:18" ht="24.75" customHeight="1" x14ac:dyDescent="0.2">
      <c r="A211" s="212"/>
      <c r="B211" s="213"/>
      <c r="C211" s="214"/>
      <c r="D211" s="88"/>
      <c r="E211" s="110"/>
      <c r="F211" s="28"/>
      <c r="G211" s="28"/>
      <c r="H211" s="22" t="str">
        <f>IF(G211="","",ROUNDDOWN('Lesné celky'!$C$2*G211,2))</f>
        <v/>
      </c>
      <c r="I211" s="28"/>
      <c r="J211" s="28"/>
      <c r="K211" s="28"/>
      <c r="L211" s="28"/>
      <c r="M211" s="24">
        <f t="shared" si="13"/>
        <v>0</v>
      </c>
      <c r="N211" s="112" t="str">
        <f t="shared" si="14"/>
        <v/>
      </c>
      <c r="O211" s="31"/>
      <c r="P211" s="33" t="str">
        <f t="shared" si="11"/>
        <v/>
      </c>
      <c r="R211" s="174" t="str">
        <f t="shared" si="12"/>
        <v/>
      </c>
    </row>
    <row r="212" spans="1:18" ht="24.75" customHeight="1" x14ac:dyDescent="0.2">
      <c r="A212" s="212"/>
      <c r="B212" s="213"/>
      <c r="C212" s="214"/>
      <c r="D212" s="88"/>
      <c r="E212" s="110"/>
      <c r="F212" s="28"/>
      <c r="G212" s="28"/>
      <c r="H212" s="22" t="str">
        <f>IF(G212="","",ROUNDDOWN('Lesné celky'!$C$2*G212,2))</f>
        <v/>
      </c>
      <c r="I212" s="28"/>
      <c r="J212" s="28"/>
      <c r="K212" s="28"/>
      <c r="L212" s="28"/>
      <c r="M212" s="24">
        <f t="shared" si="13"/>
        <v>0</v>
      </c>
      <c r="N212" s="112" t="str">
        <f t="shared" si="14"/>
        <v/>
      </c>
      <c r="O212" s="31"/>
      <c r="P212" s="33" t="str">
        <f t="shared" ref="P212:P275" si="15">IF(H212="","",H212-O212)</f>
        <v/>
      </c>
      <c r="R212" s="174" t="str">
        <f t="shared" ref="R212:R275" si="16">IF(AND(H212&lt;&gt;"",OR(E212="",D212="",A212="")),"nekorektne zadané údaje","")</f>
        <v/>
      </c>
    </row>
    <row r="213" spans="1:18" ht="24.75" customHeight="1" x14ac:dyDescent="0.2">
      <c r="A213" s="212"/>
      <c r="B213" s="213"/>
      <c r="C213" s="214"/>
      <c r="D213" s="88"/>
      <c r="E213" s="110"/>
      <c r="F213" s="28"/>
      <c r="G213" s="28"/>
      <c r="H213" s="22" t="str">
        <f>IF(G213="","",ROUNDDOWN('Lesné celky'!$C$2*G213,2))</f>
        <v/>
      </c>
      <c r="I213" s="28"/>
      <c r="J213" s="28"/>
      <c r="K213" s="28"/>
      <c r="L213" s="28"/>
      <c r="M213" s="24">
        <f t="shared" si="13"/>
        <v>0</v>
      </c>
      <c r="N213" s="112" t="str">
        <f t="shared" si="14"/>
        <v/>
      </c>
      <c r="O213" s="31"/>
      <c r="P213" s="33" t="str">
        <f t="shared" si="15"/>
        <v/>
      </c>
      <c r="R213" s="174" t="str">
        <f t="shared" si="16"/>
        <v/>
      </c>
    </row>
    <row r="214" spans="1:18" ht="24.75" customHeight="1" x14ac:dyDescent="0.2">
      <c r="A214" s="212"/>
      <c r="B214" s="213"/>
      <c r="C214" s="214"/>
      <c r="D214" s="88"/>
      <c r="E214" s="110"/>
      <c r="F214" s="28"/>
      <c r="G214" s="28"/>
      <c r="H214" s="22" t="str">
        <f>IF(G214="","",ROUNDDOWN('Lesné celky'!$C$2*G214,2))</f>
        <v/>
      </c>
      <c r="I214" s="28"/>
      <c r="J214" s="28"/>
      <c r="K214" s="28"/>
      <c r="L214" s="28"/>
      <c r="M214" s="24">
        <f t="shared" si="13"/>
        <v>0</v>
      </c>
      <c r="N214" s="112" t="str">
        <f t="shared" si="14"/>
        <v/>
      </c>
      <c r="O214" s="31"/>
      <c r="P214" s="33" t="str">
        <f t="shared" si="15"/>
        <v/>
      </c>
      <c r="R214" s="174" t="str">
        <f t="shared" si="16"/>
        <v/>
      </c>
    </row>
    <row r="215" spans="1:18" ht="24.75" customHeight="1" x14ac:dyDescent="0.2">
      <c r="A215" s="212"/>
      <c r="B215" s="213"/>
      <c r="C215" s="214"/>
      <c r="D215" s="88"/>
      <c r="E215" s="110"/>
      <c r="F215" s="28"/>
      <c r="G215" s="28"/>
      <c r="H215" s="22" t="str">
        <f>IF(G215="","",ROUNDDOWN('Lesné celky'!$C$2*G215,2))</f>
        <v/>
      </c>
      <c r="I215" s="28"/>
      <c r="J215" s="28"/>
      <c r="K215" s="28"/>
      <c r="L215" s="28"/>
      <c r="M215" s="24">
        <f t="shared" si="13"/>
        <v>0</v>
      </c>
      <c r="N215" s="112" t="str">
        <f t="shared" si="14"/>
        <v/>
      </c>
      <c r="O215" s="31"/>
      <c r="P215" s="33" t="str">
        <f t="shared" si="15"/>
        <v/>
      </c>
      <c r="R215" s="174" t="str">
        <f t="shared" si="16"/>
        <v/>
      </c>
    </row>
    <row r="216" spans="1:18" ht="24.75" customHeight="1" x14ac:dyDescent="0.2">
      <c r="A216" s="212"/>
      <c r="B216" s="213"/>
      <c r="C216" s="214"/>
      <c r="D216" s="88"/>
      <c r="E216" s="110"/>
      <c r="F216" s="28"/>
      <c r="G216" s="28"/>
      <c r="H216" s="22" t="str">
        <f>IF(G216="","",ROUNDDOWN('Lesné celky'!$C$2*G216,2))</f>
        <v/>
      </c>
      <c r="I216" s="28"/>
      <c r="J216" s="28"/>
      <c r="K216" s="28"/>
      <c r="L216" s="28"/>
      <c r="M216" s="24">
        <f t="shared" si="13"/>
        <v>0</v>
      </c>
      <c r="N216" s="112" t="str">
        <f t="shared" si="14"/>
        <v/>
      </c>
      <c r="O216" s="31"/>
      <c r="P216" s="33" t="str">
        <f t="shared" si="15"/>
        <v/>
      </c>
      <c r="R216" s="174" t="str">
        <f t="shared" si="16"/>
        <v/>
      </c>
    </row>
    <row r="217" spans="1:18" ht="24.75" customHeight="1" x14ac:dyDescent="0.2">
      <c r="A217" s="212"/>
      <c r="B217" s="213"/>
      <c r="C217" s="214"/>
      <c r="D217" s="88"/>
      <c r="E217" s="110"/>
      <c r="F217" s="28"/>
      <c r="G217" s="28"/>
      <c r="H217" s="22" t="str">
        <f>IF(G217="","",ROUNDDOWN('Lesné celky'!$C$2*G217,2))</f>
        <v/>
      </c>
      <c r="I217" s="28"/>
      <c r="J217" s="28"/>
      <c r="K217" s="28"/>
      <c r="L217" s="28"/>
      <c r="M217" s="24">
        <f t="shared" si="13"/>
        <v>0</v>
      </c>
      <c r="N217" s="112" t="str">
        <f t="shared" si="14"/>
        <v/>
      </c>
      <c r="O217" s="31"/>
      <c r="P217" s="33" t="str">
        <f t="shared" si="15"/>
        <v/>
      </c>
      <c r="R217" s="174" t="str">
        <f t="shared" si="16"/>
        <v/>
      </c>
    </row>
    <row r="218" spans="1:18" ht="24.75" customHeight="1" x14ac:dyDescent="0.2">
      <c r="A218" s="212"/>
      <c r="B218" s="213"/>
      <c r="C218" s="214"/>
      <c r="D218" s="88"/>
      <c r="E218" s="110"/>
      <c r="F218" s="28"/>
      <c r="G218" s="28"/>
      <c r="H218" s="22" t="str">
        <f>IF(G218="","",ROUNDDOWN('Lesné celky'!$C$2*G218,2))</f>
        <v/>
      </c>
      <c r="I218" s="28"/>
      <c r="J218" s="28"/>
      <c r="K218" s="28"/>
      <c r="L218" s="28"/>
      <c r="M218" s="24">
        <f t="shared" si="13"/>
        <v>0</v>
      </c>
      <c r="N218" s="112" t="str">
        <f t="shared" si="14"/>
        <v/>
      </c>
      <c r="O218" s="31"/>
      <c r="P218" s="33" t="str">
        <f t="shared" si="15"/>
        <v/>
      </c>
      <c r="R218" s="174" t="str">
        <f t="shared" si="16"/>
        <v/>
      </c>
    </row>
    <row r="219" spans="1:18" ht="24.75" customHeight="1" x14ac:dyDescent="0.2">
      <c r="A219" s="212"/>
      <c r="B219" s="213"/>
      <c r="C219" s="214"/>
      <c r="D219" s="88"/>
      <c r="E219" s="110"/>
      <c r="F219" s="28"/>
      <c r="G219" s="28"/>
      <c r="H219" s="22" t="str">
        <f>IF(G219="","",ROUNDDOWN('Lesné celky'!$C$2*G219,2))</f>
        <v/>
      </c>
      <c r="I219" s="28"/>
      <c r="J219" s="28"/>
      <c r="K219" s="28"/>
      <c r="L219" s="28"/>
      <c r="M219" s="24">
        <f t="shared" si="13"/>
        <v>0</v>
      </c>
      <c r="N219" s="112" t="str">
        <f t="shared" si="14"/>
        <v/>
      </c>
      <c r="O219" s="31"/>
      <c r="P219" s="33" t="str">
        <f t="shared" si="15"/>
        <v/>
      </c>
      <c r="R219" s="174" t="str">
        <f t="shared" si="16"/>
        <v/>
      </c>
    </row>
    <row r="220" spans="1:18" ht="24.75" customHeight="1" x14ac:dyDescent="0.2">
      <c r="A220" s="212"/>
      <c r="B220" s="213"/>
      <c r="C220" s="214"/>
      <c r="D220" s="88"/>
      <c r="E220" s="110"/>
      <c r="F220" s="28"/>
      <c r="G220" s="28"/>
      <c r="H220" s="22" t="str">
        <f>IF(G220="","",ROUNDDOWN('Lesné celky'!$C$2*G220,2))</f>
        <v/>
      </c>
      <c r="I220" s="28"/>
      <c r="J220" s="28"/>
      <c r="K220" s="28"/>
      <c r="L220" s="28"/>
      <c r="M220" s="24">
        <f t="shared" si="13"/>
        <v>0</v>
      </c>
      <c r="N220" s="112" t="str">
        <f t="shared" si="14"/>
        <v/>
      </c>
      <c r="O220" s="31"/>
      <c r="P220" s="33" t="str">
        <f t="shared" si="15"/>
        <v/>
      </c>
      <c r="R220" s="174" t="str">
        <f t="shared" si="16"/>
        <v/>
      </c>
    </row>
    <row r="221" spans="1:18" ht="24.75" customHeight="1" x14ac:dyDescent="0.2">
      <c r="A221" s="212"/>
      <c r="B221" s="213"/>
      <c r="C221" s="214"/>
      <c r="D221" s="88"/>
      <c r="E221" s="110"/>
      <c r="F221" s="28"/>
      <c r="G221" s="28"/>
      <c r="H221" s="22" t="str">
        <f>IF(G221="","",ROUNDDOWN('Lesné celky'!$C$2*G221,2))</f>
        <v/>
      </c>
      <c r="I221" s="28"/>
      <c r="J221" s="28"/>
      <c r="K221" s="28"/>
      <c r="L221" s="28"/>
      <c r="M221" s="24">
        <f t="shared" si="13"/>
        <v>0</v>
      </c>
      <c r="N221" s="112" t="str">
        <f t="shared" si="14"/>
        <v/>
      </c>
      <c r="O221" s="31"/>
      <c r="P221" s="33" t="str">
        <f t="shared" si="15"/>
        <v/>
      </c>
      <c r="R221" s="174" t="str">
        <f t="shared" si="16"/>
        <v/>
      </c>
    </row>
    <row r="222" spans="1:18" ht="24.75" customHeight="1" x14ac:dyDescent="0.2">
      <c r="A222" s="212"/>
      <c r="B222" s="213"/>
      <c r="C222" s="214"/>
      <c r="D222" s="88"/>
      <c r="E222" s="110"/>
      <c r="F222" s="28"/>
      <c r="G222" s="28"/>
      <c r="H222" s="22" t="str">
        <f>IF(G222="","",ROUNDDOWN('Lesné celky'!$C$2*G222,2))</f>
        <v/>
      </c>
      <c r="I222" s="28"/>
      <c r="J222" s="28"/>
      <c r="K222" s="28"/>
      <c r="L222" s="28"/>
      <c r="M222" s="24">
        <f t="shared" si="13"/>
        <v>0</v>
      </c>
      <c r="N222" s="112" t="str">
        <f t="shared" si="14"/>
        <v/>
      </c>
      <c r="O222" s="31"/>
      <c r="P222" s="33" t="str">
        <f t="shared" si="15"/>
        <v/>
      </c>
      <c r="R222" s="174" t="str">
        <f t="shared" si="16"/>
        <v/>
      </c>
    </row>
    <row r="223" spans="1:18" ht="24.75" customHeight="1" x14ac:dyDescent="0.2">
      <c r="A223" s="212"/>
      <c r="B223" s="213"/>
      <c r="C223" s="214"/>
      <c r="D223" s="88"/>
      <c r="E223" s="110"/>
      <c r="F223" s="28"/>
      <c r="G223" s="28"/>
      <c r="H223" s="22" t="str">
        <f>IF(G223="","",ROUNDDOWN('Lesné celky'!$C$2*G223,2))</f>
        <v/>
      </c>
      <c r="I223" s="28"/>
      <c r="J223" s="28"/>
      <c r="K223" s="28"/>
      <c r="L223" s="28"/>
      <c r="M223" s="24">
        <f t="shared" si="13"/>
        <v>0</v>
      </c>
      <c r="N223" s="112" t="str">
        <f t="shared" si="14"/>
        <v/>
      </c>
      <c r="O223" s="31"/>
      <c r="P223" s="33" t="str">
        <f t="shared" si="15"/>
        <v/>
      </c>
      <c r="R223" s="174" t="str">
        <f t="shared" si="16"/>
        <v/>
      </c>
    </row>
    <row r="224" spans="1:18" ht="24.75" customHeight="1" x14ac:dyDescent="0.2">
      <c r="A224" s="212"/>
      <c r="B224" s="213"/>
      <c r="C224" s="214"/>
      <c r="D224" s="88"/>
      <c r="E224" s="110"/>
      <c r="F224" s="28"/>
      <c r="G224" s="28"/>
      <c r="H224" s="22" t="str">
        <f>IF(G224="","",ROUNDDOWN('Lesné celky'!$C$2*G224,2))</f>
        <v/>
      </c>
      <c r="I224" s="28"/>
      <c r="J224" s="28"/>
      <c r="K224" s="28"/>
      <c r="L224" s="28"/>
      <c r="M224" s="24">
        <f t="shared" si="13"/>
        <v>0</v>
      </c>
      <c r="N224" s="112" t="str">
        <f t="shared" si="14"/>
        <v/>
      </c>
      <c r="O224" s="31"/>
      <c r="P224" s="33" t="str">
        <f t="shared" si="15"/>
        <v/>
      </c>
      <c r="R224" s="174" t="str">
        <f t="shared" si="16"/>
        <v/>
      </c>
    </row>
    <row r="225" spans="1:18" ht="24.75" customHeight="1" x14ac:dyDescent="0.2">
      <c r="A225" s="212"/>
      <c r="B225" s="213"/>
      <c r="C225" s="214"/>
      <c r="D225" s="88"/>
      <c r="E225" s="110"/>
      <c r="F225" s="28"/>
      <c r="G225" s="28"/>
      <c r="H225" s="22" t="str">
        <f>IF(G225="","",ROUNDDOWN('Lesné celky'!$C$2*G225,2))</f>
        <v/>
      </c>
      <c r="I225" s="28"/>
      <c r="J225" s="28"/>
      <c r="K225" s="28"/>
      <c r="L225" s="28"/>
      <c r="M225" s="24">
        <f t="shared" si="13"/>
        <v>0</v>
      </c>
      <c r="N225" s="112" t="str">
        <f t="shared" si="14"/>
        <v/>
      </c>
      <c r="O225" s="31"/>
      <c r="P225" s="33" t="str">
        <f t="shared" si="15"/>
        <v/>
      </c>
      <c r="R225" s="174" t="str">
        <f t="shared" si="16"/>
        <v/>
      </c>
    </row>
    <row r="226" spans="1:18" ht="24.75" customHeight="1" x14ac:dyDescent="0.2">
      <c r="A226" s="212"/>
      <c r="B226" s="213"/>
      <c r="C226" s="214"/>
      <c r="D226" s="88"/>
      <c r="E226" s="110"/>
      <c r="F226" s="28"/>
      <c r="G226" s="28"/>
      <c r="H226" s="22" t="str">
        <f>IF(G226="","",ROUNDDOWN('Lesné celky'!$C$2*G226,2))</f>
        <v/>
      </c>
      <c r="I226" s="28"/>
      <c r="J226" s="28"/>
      <c r="K226" s="28"/>
      <c r="L226" s="28"/>
      <c r="M226" s="24">
        <f t="shared" si="13"/>
        <v>0</v>
      </c>
      <c r="N226" s="112" t="str">
        <f t="shared" si="14"/>
        <v/>
      </c>
      <c r="O226" s="31"/>
      <c r="P226" s="33" t="str">
        <f t="shared" si="15"/>
        <v/>
      </c>
      <c r="R226" s="174" t="str">
        <f t="shared" si="16"/>
        <v/>
      </c>
    </row>
    <row r="227" spans="1:18" ht="24.75" customHeight="1" x14ac:dyDescent="0.2">
      <c r="A227" s="212"/>
      <c r="B227" s="213"/>
      <c r="C227" s="214"/>
      <c r="D227" s="88"/>
      <c r="E227" s="110"/>
      <c r="F227" s="28"/>
      <c r="G227" s="28"/>
      <c r="H227" s="22" t="str">
        <f>IF(G227="","",ROUNDDOWN('Lesné celky'!$C$2*G227,2))</f>
        <v/>
      </c>
      <c r="I227" s="28"/>
      <c r="J227" s="28"/>
      <c r="K227" s="28"/>
      <c r="L227" s="28"/>
      <c r="M227" s="24">
        <f t="shared" si="13"/>
        <v>0</v>
      </c>
      <c r="N227" s="112" t="str">
        <f t="shared" si="14"/>
        <v/>
      </c>
      <c r="O227" s="31"/>
      <c r="P227" s="33" t="str">
        <f t="shared" si="15"/>
        <v/>
      </c>
      <c r="R227" s="174" t="str">
        <f t="shared" si="16"/>
        <v/>
      </c>
    </row>
    <row r="228" spans="1:18" ht="24.75" customHeight="1" x14ac:dyDescent="0.2">
      <c r="A228" s="212"/>
      <c r="B228" s="213"/>
      <c r="C228" s="214"/>
      <c r="D228" s="88"/>
      <c r="E228" s="110"/>
      <c r="F228" s="28"/>
      <c r="G228" s="28"/>
      <c r="H228" s="22" t="str">
        <f>IF(G228="","",ROUNDDOWN('Lesné celky'!$C$2*G228,2))</f>
        <v/>
      </c>
      <c r="I228" s="28"/>
      <c r="J228" s="28"/>
      <c r="K228" s="28"/>
      <c r="L228" s="28"/>
      <c r="M228" s="24">
        <f t="shared" si="13"/>
        <v>0</v>
      </c>
      <c r="N228" s="112" t="str">
        <f t="shared" si="14"/>
        <v/>
      </c>
      <c r="O228" s="31"/>
      <c r="P228" s="33" t="str">
        <f t="shared" si="15"/>
        <v/>
      </c>
      <c r="R228" s="174" t="str">
        <f t="shared" si="16"/>
        <v/>
      </c>
    </row>
    <row r="229" spans="1:18" ht="24.75" customHeight="1" x14ac:dyDescent="0.2">
      <c r="A229" s="212"/>
      <c r="B229" s="213"/>
      <c r="C229" s="214"/>
      <c r="D229" s="88"/>
      <c r="E229" s="110"/>
      <c r="F229" s="28"/>
      <c r="G229" s="28"/>
      <c r="H229" s="22" t="str">
        <f>IF(G229="","",ROUNDDOWN('Lesné celky'!$C$2*G229,2))</f>
        <v/>
      </c>
      <c r="I229" s="28"/>
      <c r="J229" s="28"/>
      <c r="K229" s="28"/>
      <c r="L229" s="28"/>
      <c r="M229" s="24">
        <f t="shared" si="13"/>
        <v>0</v>
      </c>
      <c r="N229" s="112" t="str">
        <f t="shared" si="14"/>
        <v/>
      </c>
      <c r="O229" s="31"/>
      <c r="P229" s="33" t="str">
        <f t="shared" si="15"/>
        <v/>
      </c>
      <c r="R229" s="174" t="str">
        <f t="shared" si="16"/>
        <v/>
      </c>
    </row>
    <row r="230" spans="1:18" ht="24.75" customHeight="1" x14ac:dyDescent="0.2">
      <c r="A230" s="212"/>
      <c r="B230" s="213"/>
      <c r="C230" s="214"/>
      <c r="D230" s="88"/>
      <c r="E230" s="110"/>
      <c r="F230" s="28"/>
      <c r="G230" s="28"/>
      <c r="H230" s="22" t="str">
        <f>IF(G230="","",ROUNDDOWN('Lesné celky'!$C$2*G230,2))</f>
        <v/>
      </c>
      <c r="I230" s="28"/>
      <c r="J230" s="28"/>
      <c r="K230" s="28"/>
      <c r="L230" s="28"/>
      <c r="M230" s="24">
        <f t="shared" si="13"/>
        <v>0</v>
      </c>
      <c r="N230" s="112" t="str">
        <f t="shared" si="14"/>
        <v/>
      </c>
      <c r="O230" s="31"/>
      <c r="P230" s="33" t="str">
        <f t="shared" si="15"/>
        <v/>
      </c>
      <c r="R230" s="174" t="str">
        <f t="shared" si="16"/>
        <v/>
      </c>
    </row>
    <row r="231" spans="1:18" ht="24.75" customHeight="1" x14ac:dyDescent="0.2">
      <c r="A231" s="212"/>
      <c r="B231" s="213"/>
      <c r="C231" s="214"/>
      <c r="D231" s="88"/>
      <c r="E231" s="110"/>
      <c r="F231" s="28"/>
      <c r="G231" s="28"/>
      <c r="H231" s="22" t="str">
        <f>IF(G231="","",ROUNDDOWN('Lesné celky'!$C$2*G231,2))</f>
        <v/>
      </c>
      <c r="I231" s="28"/>
      <c r="J231" s="28"/>
      <c r="K231" s="28"/>
      <c r="L231" s="28"/>
      <c r="M231" s="24">
        <f t="shared" si="13"/>
        <v>0</v>
      </c>
      <c r="N231" s="112" t="str">
        <f t="shared" si="14"/>
        <v/>
      </c>
      <c r="O231" s="31"/>
      <c r="P231" s="33" t="str">
        <f t="shared" si="15"/>
        <v/>
      </c>
      <c r="R231" s="174" t="str">
        <f t="shared" si="16"/>
        <v/>
      </c>
    </row>
    <row r="232" spans="1:18" ht="24.75" customHeight="1" x14ac:dyDescent="0.2">
      <c r="A232" s="212"/>
      <c r="B232" s="213"/>
      <c r="C232" s="214"/>
      <c r="D232" s="88"/>
      <c r="E232" s="110"/>
      <c r="F232" s="28"/>
      <c r="G232" s="28"/>
      <c r="H232" s="22" t="str">
        <f>IF(G232="","",ROUNDDOWN('Lesné celky'!$C$2*G232,2))</f>
        <v/>
      </c>
      <c r="I232" s="28"/>
      <c r="J232" s="28"/>
      <c r="K232" s="28"/>
      <c r="L232" s="28"/>
      <c r="M232" s="24">
        <f t="shared" si="13"/>
        <v>0</v>
      </c>
      <c r="N232" s="112" t="str">
        <f t="shared" si="14"/>
        <v/>
      </c>
      <c r="O232" s="31"/>
      <c r="P232" s="33" t="str">
        <f t="shared" si="15"/>
        <v/>
      </c>
      <c r="R232" s="174" t="str">
        <f t="shared" si="16"/>
        <v/>
      </c>
    </row>
    <row r="233" spans="1:18" ht="24.75" customHeight="1" x14ac:dyDescent="0.2">
      <c r="A233" s="212"/>
      <c r="B233" s="213"/>
      <c r="C233" s="214"/>
      <c r="D233" s="88"/>
      <c r="E233" s="110"/>
      <c r="F233" s="28"/>
      <c r="G233" s="28"/>
      <c r="H233" s="22" t="str">
        <f>IF(G233="","",ROUNDDOWN('Lesné celky'!$C$2*G233,2))</f>
        <v/>
      </c>
      <c r="I233" s="28"/>
      <c r="J233" s="28"/>
      <c r="K233" s="28"/>
      <c r="L233" s="28"/>
      <c r="M233" s="24">
        <f t="shared" si="13"/>
        <v>0</v>
      </c>
      <c r="N233" s="112" t="str">
        <f t="shared" si="14"/>
        <v/>
      </c>
      <c r="O233" s="31"/>
      <c r="P233" s="33" t="str">
        <f t="shared" si="15"/>
        <v/>
      </c>
      <c r="R233" s="174" t="str">
        <f t="shared" si="16"/>
        <v/>
      </c>
    </row>
    <row r="234" spans="1:18" ht="24.75" customHeight="1" x14ac:dyDescent="0.2">
      <c r="A234" s="212"/>
      <c r="B234" s="213"/>
      <c r="C234" s="214"/>
      <c r="D234" s="88"/>
      <c r="E234" s="110"/>
      <c r="F234" s="28"/>
      <c r="G234" s="28"/>
      <c r="H234" s="22" t="str">
        <f>IF(G234="","",ROUNDDOWN('Lesné celky'!$C$2*G234,2))</f>
        <v/>
      </c>
      <c r="I234" s="28"/>
      <c r="J234" s="28"/>
      <c r="K234" s="28"/>
      <c r="L234" s="28"/>
      <c r="M234" s="24">
        <f t="shared" si="13"/>
        <v>0</v>
      </c>
      <c r="N234" s="112" t="str">
        <f t="shared" si="14"/>
        <v/>
      </c>
      <c r="O234" s="31"/>
      <c r="P234" s="33" t="str">
        <f t="shared" si="15"/>
        <v/>
      </c>
      <c r="R234" s="174" t="str">
        <f t="shared" si="16"/>
        <v/>
      </c>
    </row>
    <row r="235" spans="1:18" ht="24.75" customHeight="1" x14ac:dyDescent="0.2">
      <c r="A235" s="212"/>
      <c r="B235" s="213"/>
      <c r="C235" s="214"/>
      <c r="D235" s="88"/>
      <c r="E235" s="110"/>
      <c r="F235" s="28"/>
      <c r="G235" s="28"/>
      <c r="H235" s="22" t="str">
        <f>IF(G235="","",ROUNDDOWN('Lesné celky'!$C$2*G235,2))</f>
        <v/>
      </c>
      <c r="I235" s="28"/>
      <c r="J235" s="28"/>
      <c r="K235" s="28"/>
      <c r="L235" s="28"/>
      <c r="M235" s="24">
        <f t="shared" si="13"/>
        <v>0</v>
      </c>
      <c r="N235" s="112" t="str">
        <f t="shared" si="14"/>
        <v/>
      </c>
      <c r="O235" s="31"/>
      <c r="P235" s="33" t="str">
        <f t="shared" si="15"/>
        <v/>
      </c>
      <c r="R235" s="174" t="str">
        <f t="shared" si="16"/>
        <v/>
      </c>
    </row>
    <row r="236" spans="1:18" ht="24.75" customHeight="1" x14ac:dyDescent="0.2">
      <c r="A236" s="212"/>
      <c r="B236" s="213"/>
      <c r="C236" s="214"/>
      <c r="D236" s="88"/>
      <c r="E236" s="110"/>
      <c r="F236" s="28"/>
      <c r="G236" s="28"/>
      <c r="H236" s="22" t="str">
        <f>IF(G236="","",ROUNDDOWN('Lesné celky'!$C$2*G236,2))</f>
        <v/>
      </c>
      <c r="I236" s="28"/>
      <c r="J236" s="28"/>
      <c r="K236" s="28"/>
      <c r="L236" s="28"/>
      <c r="M236" s="24">
        <f t="shared" si="13"/>
        <v>0</v>
      </c>
      <c r="N236" s="112" t="str">
        <f t="shared" si="14"/>
        <v/>
      </c>
      <c r="O236" s="31"/>
      <c r="P236" s="33" t="str">
        <f t="shared" si="15"/>
        <v/>
      </c>
      <c r="R236" s="174" t="str">
        <f t="shared" si="16"/>
        <v/>
      </c>
    </row>
    <row r="237" spans="1:18" ht="24.75" customHeight="1" x14ac:dyDescent="0.2">
      <c r="A237" s="212"/>
      <c r="B237" s="213"/>
      <c r="C237" s="214"/>
      <c r="D237" s="88"/>
      <c r="E237" s="110"/>
      <c r="F237" s="28"/>
      <c r="G237" s="28"/>
      <c r="H237" s="22" t="str">
        <f>IF(G237="","",ROUNDDOWN('Lesné celky'!$C$2*G237,2))</f>
        <v/>
      </c>
      <c r="I237" s="28"/>
      <c r="J237" s="28"/>
      <c r="K237" s="28"/>
      <c r="L237" s="28"/>
      <c r="M237" s="24">
        <f t="shared" si="13"/>
        <v>0</v>
      </c>
      <c r="N237" s="112" t="str">
        <f t="shared" si="14"/>
        <v/>
      </c>
      <c r="O237" s="31"/>
      <c r="P237" s="33" t="str">
        <f t="shared" si="15"/>
        <v/>
      </c>
      <c r="R237" s="174" t="str">
        <f t="shared" si="16"/>
        <v/>
      </c>
    </row>
    <row r="238" spans="1:18" ht="24.75" customHeight="1" x14ac:dyDescent="0.2">
      <c r="A238" s="212"/>
      <c r="B238" s="213"/>
      <c r="C238" s="214"/>
      <c r="D238" s="88"/>
      <c r="E238" s="110"/>
      <c r="F238" s="28"/>
      <c r="G238" s="28"/>
      <c r="H238" s="22" t="str">
        <f>IF(G238="","",ROUNDDOWN('Lesné celky'!$C$2*G238,2))</f>
        <v/>
      </c>
      <c r="I238" s="28"/>
      <c r="J238" s="28"/>
      <c r="K238" s="28"/>
      <c r="L238" s="28"/>
      <c r="M238" s="24">
        <f t="shared" si="13"/>
        <v>0</v>
      </c>
      <c r="N238" s="112" t="str">
        <f t="shared" si="14"/>
        <v/>
      </c>
      <c r="O238" s="31"/>
      <c r="P238" s="33" t="str">
        <f t="shared" si="15"/>
        <v/>
      </c>
      <c r="R238" s="174" t="str">
        <f t="shared" si="16"/>
        <v/>
      </c>
    </row>
    <row r="239" spans="1:18" ht="24.75" customHeight="1" x14ac:dyDescent="0.2">
      <c r="A239" s="212"/>
      <c r="B239" s="213"/>
      <c r="C239" s="214"/>
      <c r="D239" s="88"/>
      <c r="E239" s="110"/>
      <c r="F239" s="28"/>
      <c r="G239" s="28"/>
      <c r="H239" s="22" t="str">
        <f>IF(G239="","",ROUNDDOWN('Lesné celky'!$C$2*G239,2))</f>
        <v/>
      </c>
      <c r="I239" s="28"/>
      <c r="J239" s="28"/>
      <c r="K239" s="28"/>
      <c r="L239" s="28"/>
      <c r="M239" s="24">
        <f t="shared" si="13"/>
        <v>0</v>
      </c>
      <c r="N239" s="112" t="str">
        <f t="shared" si="14"/>
        <v/>
      </c>
      <c r="O239" s="31"/>
      <c r="P239" s="33" t="str">
        <f t="shared" si="15"/>
        <v/>
      </c>
      <c r="R239" s="174" t="str">
        <f t="shared" si="16"/>
        <v/>
      </c>
    </row>
    <row r="240" spans="1:18" ht="24.75" customHeight="1" x14ac:dyDescent="0.2">
      <c r="A240" s="212"/>
      <c r="B240" s="213"/>
      <c r="C240" s="214"/>
      <c r="D240" s="88"/>
      <c r="E240" s="110"/>
      <c r="F240" s="28"/>
      <c r="G240" s="28"/>
      <c r="H240" s="22" t="str">
        <f>IF(G240="","",ROUNDDOWN('Lesné celky'!$C$2*G240,2))</f>
        <v/>
      </c>
      <c r="I240" s="28"/>
      <c r="J240" s="28"/>
      <c r="K240" s="28"/>
      <c r="L240" s="28"/>
      <c r="M240" s="24">
        <f t="shared" si="13"/>
        <v>0</v>
      </c>
      <c r="N240" s="112" t="str">
        <f t="shared" si="14"/>
        <v/>
      </c>
      <c r="O240" s="31"/>
      <c r="P240" s="33" t="str">
        <f t="shared" si="15"/>
        <v/>
      </c>
      <c r="R240" s="174" t="str">
        <f t="shared" si="16"/>
        <v/>
      </c>
    </row>
    <row r="241" spans="1:18" ht="24.75" customHeight="1" x14ac:dyDescent="0.2">
      <c r="A241" s="212"/>
      <c r="B241" s="213"/>
      <c r="C241" s="214"/>
      <c r="D241" s="88"/>
      <c r="E241" s="110"/>
      <c r="F241" s="28"/>
      <c r="G241" s="28"/>
      <c r="H241" s="22" t="str">
        <f>IF(G241="","",ROUNDDOWN('Lesné celky'!$C$2*G241,2))</f>
        <v/>
      </c>
      <c r="I241" s="28"/>
      <c r="J241" s="28"/>
      <c r="K241" s="28"/>
      <c r="L241" s="28"/>
      <c r="M241" s="24">
        <f t="shared" si="13"/>
        <v>0</v>
      </c>
      <c r="N241" s="112" t="str">
        <f t="shared" si="14"/>
        <v/>
      </c>
      <c r="O241" s="31"/>
      <c r="P241" s="33" t="str">
        <f t="shared" si="15"/>
        <v/>
      </c>
      <c r="R241" s="174" t="str">
        <f t="shared" si="16"/>
        <v/>
      </c>
    </row>
    <row r="242" spans="1:18" ht="24.75" customHeight="1" x14ac:dyDescent="0.2">
      <c r="A242" s="212"/>
      <c r="B242" s="213"/>
      <c r="C242" s="214"/>
      <c r="D242" s="88"/>
      <c r="E242" s="110"/>
      <c r="F242" s="28"/>
      <c r="G242" s="28"/>
      <c r="H242" s="22" t="str">
        <f>IF(G242="","",ROUNDDOWN('Lesné celky'!$C$2*G242,2))</f>
        <v/>
      </c>
      <c r="I242" s="28"/>
      <c r="J242" s="28"/>
      <c r="K242" s="28"/>
      <c r="L242" s="28"/>
      <c r="M242" s="24">
        <f t="shared" si="13"/>
        <v>0</v>
      </c>
      <c r="N242" s="112" t="str">
        <f t="shared" si="14"/>
        <v/>
      </c>
      <c r="O242" s="31"/>
      <c r="P242" s="33" t="str">
        <f t="shared" si="15"/>
        <v/>
      </c>
      <c r="R242" s="174" t="str">
        <f t="shared" si="16"/>
        <v/>
      </c>
    </row>
    <row r="243" spans="1:18" ht="24.75" customHeight="1" x14ac:dyDescent="0.2">
      <c r="A243" s="212"/>
      <c r="B243" s="213"/>
      <c r="C243" s="214"/>
      <c r="D243" s="88"/>
      <c r="E243" s="110"/>
      <c r="F243" s="28"/>
      <c r="G243" s="28"/>
      <c r="H243" s="22" t="str">
        <f>IF(G243="","",ROUNDDOWN('Lesné celky'!$C$2*G243,2))</f>
        <v/>
      </c>
      <c r="I243" s="28"/>
      <c r="J243" s="28"/>
      <c r="K243" s="28"/>
      <c r="L243" s="28"/>
      <c r="M243" s="24">
        <f t="shared" si="13"/>
        <v>0</v>
      </c>
      <c r="N243" s="112" t="str">
        <f t="shared" si="14"/>
        <v/>
      </c>
      <c r="O243" s="31"/>
      <c r="P243" s="33" t="str">
        <f t="shared" si="15"/>
        <v/>
      </c>
      <c r="R243" s="174" t="str">
        <f t="shared" si="16"/>
        <v/>
      </c>
    </row>
    <row r="244" spans="1:18" ht="24.75" customHeight="1" x14ac:dyDescent="0.2">
      <c r="A244" s="212"/>
      <c r="B244" s="213"/>
      <c r="C244" s="214"/>
      <c r="D244" s="88"/>
      <c r="E244" s="110"/>
      <c r="F244" s="28"/>
      <c r="G244" s="28"/>
      <c r="H244" s="22" t="str">
        <f>IF(G244="","",ROUNDDOWN('Lesné celky'!$C$2*G244,2))</f>
        <v/>
      </c>
      <c r="I244" s="28"/>
      <c r="J244" s="28"/>
      <c r="K244" s="28"/>
      <c r="L244" s="28"/>
      <c r="M244" s="24">
        <f t="shared" si="13"/>
        <v>0</v>
      </c>
      <c r="N244" s="112" t="str">
        <f t="shared" si="14"/>
        <v/>
      </c>
      <c r="O244" s="31"/>
      <c r="P244" s="33" t="str">
        <f t="shared" si="15"/>
        <v/>
      </c>
      <c r="R244" s="174" t="str">
        <f t="shared" si="16"/>
        <v/>
      </c>
    </row>
    <row r="245" spans="1:18" ht="24.75" customHeight="1" x14ac:dyDescent="0.2">
      <c r="A245" s="212"/>
      <c r="B245" s="213"/>
      <c r="C245" s="214"/>
      <c r="D245" s="88"/>
      <c r="E245" s="110"/>
      <c r="F245" s="28"/>
      <c r="G245" s="28"/>
      <c r="H245" s="22" t="str">
        <f>IF(G245="","",ROUNDDOWN('Lesné celky'!$C$2*G245,2))</f>
        <v/>
      </c>
      <c r="I245" s="28"/>
      <c r="J245" s="28"/>
      <c r="K245" s="28"/>
      <c r="L245" s="28"/>
      <c r="M245" s="24">
        <f t="shared" si="13"/>
        <v>0</v>
      </c>
      <c r="N245" s="112" t="str">
        <f t="shared" si="14"/>
        <v/>
      </c>
      <c r="O245" s="31"/>
      <c r="P245" s="33" t="str">
        <f t="shared" si="15"/>
        <v/>
      </c>
      <c r="R245" s="174" t="str">
        <f t="shared" si="16"/>
        <v/>
      </c>
    </row>
    <row r="246" spans="1:18" ht="24.75" customHeight="1" x14ac:dyDescent="0.2">
      <c r="A246" s="212"/>
      <c r="B246" s="213"/>
      <c r="C246" s="214"/>
      <c r="D246" s="88"/>
      <c r="E246" s="110"/>
      <c r="F246" s="28"/>
      <c r="G246" s="28"/>
      <c r="H246" s="22" t="str">
        <f>IF(G246="","",ROUNDDOWN('Lesné celky'!$C$2*G246,2))</f>
        <v/>
      </c>
      <c r="I246" s="28"/>
      <c r="J246" s="28"/>
      <c r="K246" s="28"/>
      <c r="L246" s="28"/>
      <c r="M246" s="24">
        <f t="shared" si="13"/>
        <v>0</v>
      </c>
      <c r="N246" s="112" t="str">
        <f t="shared" si="14"/>
        <v/>
      </c>
      <c r="O246" s="31"/>
      <c r="P246" s="33" t="str">
        <f t="shared" si="15"/>
        <v/>
      </c>
      <c r="R246" s="174" t="str">
        <f t="shared" si="16"/>
        <v/>
      </c>
    </row>
    <row r="247" spans="1:18" ht="24.75" customHeight="1" x14ac:dyDescent="0.2">
      <c r="A247" s="212"/>
      <c r="B247" s="213"/>
      <c r="C247" s="214"/>
      <c r="D247" s="88"/>
      <c r="E247" s="110"/>
      <c r="F247" s="28"/>
      <c r="G247" s="28"/>
      <c r="H247" s="22" t="str">
        <f>IF(G247="","",ROUNDDOWN('Lesné celky'!$C$2*G247,2))</f>
        <v/>
      </c>
      <c r="I247" s="28"/>
      <c r="J247" s="28"/>
      <c r="K247" s="28"/>
      <c r="L247" s="28"/>
      <c r="M247" s="24">
        <f t="shared" si="13"/>
        <v>0</v>
      </c>
      <c r="N247" s="112" t="str">
        <f t="shared" si="14"/>
        <v/>
      </c>
      <c r="O247" s="31"/>
      <c r="P247" s="33" t="str">
        <f t="shared" si="15"/>
        <v/>
      </c>
      <c r="R247" s="174" t="str">
        <f t="shared" si="16"/>
        <v/>
      </c>
    </row>
    <row r="248" spans="1:18" ht="24.75" customHeight="1" x14ac:dyDescent="0.2">
      <c r="A248" s="212"/>
      <c r="B248" s="213"/>
      <c r="C248" s="214"/>
      <c r="D248" s="88"/>
      <c r="E248" s="110"/>
      <c r="F248" s="28"/>
      <c r="G248" s="28"/>
      <c r="H248" s="22" t="str">
        <f>IF(G248="","",ROUNDDOWN('Lesné celky'!$C$2*G248,2))</f>
        <v/>
      </c>
      <c r="I248" s="28"/>
      <c r="J248" s="28"/>
      <c r="K248" s="28"/>
      <c r="L248" s="28"/>
      <c r="M248" s="24">
        <f t="shared" si="13"/>
        <v>0</v>
      </c>
      <c r="N248" s="112" t="str">
        <f t="shared" si="14"/>
        <v/>
      </c>
      <c r="O248" s="31"/>
      <c r="P248" s="33" t="str">
        <f t="shared" si="15"/>
        <v/>
      </c>
      <c r="R248" s="174" t="str">
        <f t="shared" si="16"/>
        <v/>
      </c>
    </row>
    <row r="249" spans="1:18" ht="24.75" customHeight="1" x14ac:dyDescent="0.2">
      <c r="A249" s="212"/>
      <c r="B249" s="213"/>
      <c r="C249" s="214"/>
      <c r="D249" s="88"/>
      <c r="E249" s="110"/>
      <c r="F249" s="28"/>
      <c r="G249" s="28"/>
      <c r="H249" s="22" t="str">
        <f>IF(G249="","",ROUNDDOWN('Lesné celky'!$C$2*G249,2))</f>
        <v/>
      </c>
      <c r="I249" s="28"/>
      <c r="J249" s="28"/>
      <c r="K249" s="28"/>
      <c r="L249" s="28"/>
      <c r="M249" s="24">
        <f t="shared" si="13"/>
        <v>0</v>
      </c>
      <c r="N249" s="112" t="str">
        <f t="shared" si="14"/>
        <v/>
      </c>
      <c r="O249" s="31"/>
      <c r="P249" s="33" t="str">
        <f t="shared" si="15"/>
        <v/>
      </c>
      <c r="R249" s="174" t="str">
        <f t="shared" si="16"/>
        <v/>
      </c>
    </row>
    <row r="250" spans="1:18" ht="24.75" customHeight="1" x14ac:dyDescent="0.2">
      <c r="A250" s="212"/>
      <c r="B250" s="213"/>
      <c r="C250" s="214"/>
      <c r="D250" s="88"/>
      <c r="E250" s="110"/>
      <c r="F250" s="28"/>
      <c r="G250" s="28"/>
      <c r="H250" s="22" t="str">
        <f>IF(G250="","",ROUNDDOWN('Lesné celky'!$C$2*G250,2))</f>
        <v/>
      </c>
      <c r="I250" s="28"/>
      <c r="J250" s="28"/>
      <c r="K250" s="28"/>
      <c r="L250" s="28"/>
      <c r="M250" s="24">
        <f t="shared" si="13"/>
        <v>0</v>
      </c>
      <c r="N250" s="112" t="str">
        <f t="shared" si="14"/>
        <v/>
      </c>
      <c r="O250" s="31"/>
      <c r="P250" s="33" t="str">
        <f t="shared" si="15"/>
        <v/>
      </c>
      <c r="R250" s="174" t="str">
        <f t="shared" si="16"/>
        <v/>
      </c>
    </row>
    <row r="251" spans="1:18" ht="24.75" customHeight="1" x14ac:dyDescent="0.2">
      <c r="A251" s="212"/>
      <c r="B251" s="213"/>
      <c r="C251" s="214"/>
      <c r="D251" s="88"/>
      <c r="E251" s="110"/>
      <c r="F251" s="28"/>
      <c r="G251" s="28"/>
      <c r="H251" s="22" t="str">
        <f>IF(G251="","",ROUNDDOWN('Lesné celky'!$C$2*G251,2))</f>
        <v/>
      </c>
      <c r="I251" s="28"/>
      <c r="J251" s="28"/>
      <c r="K251" s="28"/>
      <c r="L251" s="28"/>
      <c r="M251" s="24">
        <f t="shared" si="13"/>
        <v>0</v>
      </c>
      <c r="N251" s="112" t="str">
        <f t="shared" si="14"/>
        <v/>
      </c>
      <c r="O251" s="31"/>
      <c r="P251" s="33" t="str">
        <f t="shared" si="15"/>
        <v/>
      </c>
      <c r="R251" s="174" t="str">
        <f t="shared" si="16"/>
        <v/>
      </c>
    </row>
    <row r="252" spans="1:18" ht="24.75" customHeight="1" x14ac:dyDescent="0.2">
      <c r="A252" s="212"/>
      <c r="B252" s="213"/>
      <c r="C252" s="214"/>
      <c r="D252" s="88"/>
      <c r="E252" s="110"/>
      <c r="F252" s="28"/>
      <c r="G252" s="28"/>
      <c r="H252" s="22" t="str">
        <f>IF(G252="","",ROUNDDOWN('Lesné celky'!$C$2*G252,2))</f>
        <v/>
      </c>
      <c r="I252" s="28"/>
      <c r="J252" s="28"/>
      <c r="K252" s="28"/>
      <c r="L252" s="28"/>
      <c r="M252" s="24">
        <f t="shared" si="13"/>
        <v>0</v>
      </c>
      <c r="N252" s="112" t="str">
        <f t="shared" si="14"/>
        <v/>
      </c>
      <c r="O252" s="31"/>
      <c r="P252" s="33" t="str">
        <f t="shared" si="15"/>
        <v/>
      </c>
      <c r="R252" s="174" t="str">
        <f t="shared" si="16"/>
        <v/>
      </c>
    </row>
    <row r="253" spans="1:18" ht="24.75" customHeight="1" x14ac:dyDescent="0.2">
      <c r="A253" s="212"/>
      <c r="B253" s="213"/>
      <c r="C253" s="214"/>
      <c r="D253" s="88"/>
      <c r="E253" s="110"/>
      <c r="F253" s="28"/>
      <c r="G253" s="28"/>
      <c r="H253" s="22" t="str">
        <f>IF(G253="","",ROUNDDOWN('Lesné celky'!$C$2*G253,2))</f>
        <v/>
      </c>
      <c r="I253" s="28"/>
      <c r="J253" s="28"/>
      <c r="K253" s="28"/>
      <c r="L253" s="28"/>
      <c r="M253" s="24">
        <f t="shared" si="13"/>
        <v>0</v>
      </c>
      <c r="N253" s="112" t="str">
        <f t="shared" si="14"/>
        <v/>
      </c>
      <c r="O253" s="31"/>
      <c r="P253" s="33" t="str">
        <f t="shared" si="15"/>
        <v/>
      </c>
      <c r="R253" s="174" t="str">
        <f t="shared" si="16"/>
        <v/>
      </c>
    </row>
    <row r="254" spans="1:18" ht="24.75" customHeight="1" x14ac:dyDescent="0.2">
      <c r="A254" s="212"/>
      <c r="B254" s="213"/>
      <c r="C254" s="214"/>
      <c r="D254" s="88"/>
      <c r="E254" s="110"/>
      <c r="F254" s="28"/>
      <c r="G254" s="28"/>
      <c r="H254" s="22" t="str">
        <f>IF(G254="","",ROUNDDOWN('Lesné celky'!$C$2*G254,2))</f>
        <v/>
      </c>
      <c r="I254" s="28"/>
      <c r="J254" s="28"/>
      <c r="K254" s="28"/>
      <c r="L254" s="28"/>
      <c r="M254" s="24">
        <f t="shared" si="13"/>
        <v>0</v>
      </c>
      <c r="N254" s="112" t="str">
        <f t="shared" si="14"/>
        <v/>
      </c>
      <c r="O254" s="31"/>
      <c r="P254" s="33" t="str">
        <f t="shared" si="15"/>
        <v/>
      </c>
      <c r="R254" s="174" t="str">
        <f t="shared" si="16"/>
        <v/>
      </c>
    </row>
    <row r="255" spans="1:18" ht="24.75" customHeight="1" x14ac:dyDescent="0.2">
      <c r="A255" s="212"/>
      <c r="B255" s="213"/>
      <c r="C255" s="214"/>
      <c r="D255" s="88"/>
      <c r="E255" s="110"/>
      <c r="F255" s="28"/>
      <c r="G255" s="28"/>
      <c r="H255" s="22" t="str">
        <f>IF(G255="","",ROUNDDOWN('Lesné celky'!$C$2*G255,2))</f>
        <v/>
      </c>
      <c r="I255" s="28"/>
      <c r="J255" s="28"/>
      <c r="K255" s="28"/>
      <c r="L255" s="28"/>
      <c r="M255" s="24">
        <f t="shared" si="13"/>
        <v>0</v>
      </c>
      <c r="N255" s="112" t="str">
        <f t="shared" si="14"/>
        <v/>
      </c>
      <c r="O255" s="31"/>
      <c r="P255" s="33" t="str">
        <f t="shared" si="15"/>
        <v/>
      </c>
      <c r="R255" s="174" t="str">
        <f t="shared" si="16"/>
        <v/>
      </c>
    </row>
    <row r="256" spans="1:18" ht="24.75" customHeight="1" x14ac:dyDescent="0.2">
      <c r="A256" s="212"/>
      <c r="B256" s="213"/>
      <c r="C256" s="214"/>
      <c r="D256" s="88"/>
      <c r="E256" s="110"/>
      <c r="F256" s="28"/>
      <c r="G256" s="28"/>
      <c r="H256" s="22" t="str">
        <f>IF(G256="","",ROUNDDOWN('Lesné celky'!$C$2*G256,2))</f>
        <v/>
      </c>
      <c r="I256" s="28"/>
      <c r="J256" s="28"/>
      <c r="K256" s="28"/>
      <c r="L256" s="28"/>
      <c r="M256" s="24">
        <f t="shared" si="13"/>
        <v>0</v>
      </c>
      <c r="N256" s="112" t="str">
        <f t="shared" si="14"/>
        <v/>
      </c>
      <c r="O256" s="31"/>
      <c r="P256" s="33" t="str">
        <f t="shared" si="15"/>
        <v/>
      </c>
      <c r="R256" s="174" t="str">
        <f t="shared" si="16"/>
        <v/>
      </c>
    </row>
    <row r="257" spans="1:18" ht="24.75" customHeight="1" x14ac:dyDescent="0.2">
      <c r="A257" s="212"/>
      <c r="B257" s="213"/>
      <c r="C257" s="214"/>
      <c r="D257" s="88"/>
      <c r="E257" s="110"/>
      <c r="F257" s="28"/>
      <c r="G257" s="28"/>
      <c r="H257" s="22" t="str">
        <f>IF(G257="","",ROUNDDOWN('Lesné celky'!$C$2*G257,2))</f>
        <v/>
      </c>
      <c r="I257" s="28"/>
      <c r="J257" s="28"/>
      <c r="K257" s="28"/>
      <c r="L257" s="28"/>
      <c r="M257" s="24">
        <f t="shared" si="13"/>
        <v>0</v>
      </c>
      <c r="N257" s="112" t="str">
        <f t="shared" si="14"/>
        <v/>
      </c>
      <c r="O257" s="31"/>
      <c r="P257" s="33" t="str">
        <f t="shared" si="15"/>
        <v/>
      </c>
      <c r="R257" s="174" t="str">
        <f t="shared" si="16"/>
        <v/>
      </c>
    </row>
    <row r="258" spans="1:18" ht="24.75" customHeight="1" x14ac:dyDescent="0.2">
      <c r="A258" s="212"/>
      <c r="B258" s="213"/>
      <c r="C258" s="214"/>
      <c r="D258" s="88"/>
      <c r="E258" s="110"/>
      <c r="F258" s="28"/>
      <c r="G258" s="28"/>
      <c r="H258" s="22" t="str">
        <f>IF(G258="","",ROUNDDOWN('Lesné celky'!$C$2*G258,2))</f>
        <v/>
      </c>
      <c r="I258" s="28"/>
      <c r="J258" s="28"/>
      <c r="K258" s="28"/>
      <c r="L258" s="28"/>
      <c r="M258" s="24">
        <f t="shared" ref="M258:M321" si="17">SUM(I258:L258)</f>
        <v>0</v>
      </c>
      <c r="N258" s="112" t="str">
        <f t="shared" ref="N258:N321" si="18">IF(ROUNDDOWN(F258*G258,2)-ROUNDDOWN(SUM(I258:L258),2)=0,"","zlý súčet")</f>
        <v/>
      </c>
      <c r="O258" s="31"/>
      <c r="P258" s="33" t="str">
        <f t="shared" si="15"/>
        <v/>
      </c>
      <c r="R258" s="174" t="str">
        <f t="shared" si="16"/>
        <v/>
      </c>
    </row>
    <row r="259" spans="1:18" ht="24.75" customHeight="1" x14ac:dyDescent="0.2">
      <c r="A259" s="212"/>
      <c r="B259" s="213"/>
      <c r="C259" s="214"/>
      <c r="D259" s="88"/>
      <c r="E259" s="110"/>
      <c r="F259" s="28"/>
      <c r="G259" s="28"/>
      <c r="H259" s="22" t="str">
        <f>IF(G259="","",ROUNDDOWN('Lesné celky'!$C$2*G259,2))</f>
        <v/>
      </c>
      <c r="I259" s="28"/>
      <c r="J259" s="28"/>
      <c r="K259" s="28"/>
      <c r="L259" s="28"/>
      <c r="M259" s="24">
        <f t="shared" si="17"/>
        <v>0</v>
      </c>
      <c r="N259" s="112" t="str">
        <f t="shared" si="18"/>
        <v/>
      </c>
      <c r="O259" s="31"/>
      <c r="P259" s="33" t="str">
        <f t="shared" si="15"/>
        <v/>
      </c>
      <c r="R259" s="174" t="str">
        <f t="shared" si="16"/>
        <v/>
      </c>
    </row>
    <row r="260" spans="1:18" ht="24.75" customHeight="1" x14ac:dyDescent="0.2">
      <c r="A260" s="212"/>
      <c r="B260" s="213"/>
      <c r="C260" s="214"/>
      <c r="D260" s="88"/>
      <c r="E260" s="110"/>
      <c r="F260" s="28"/>
      <c r="G260" s="28"/>
      <c r="H260" s="22" t="str">
        <f>IF(G260="","",ROUNDDOWN('Lesné celky'!$C$2*G260,2))</f>
        <v/>
      </c>
      <c r="I260" s="28"/>
      <c r="J260" s="28"/>
      <c r="K260" s="28"/>
      <c r="L260" s="28"/>
      <c r="M260" s="24">
        <f t="shared" si="17"/>
        <v>0</v>
      </c>
      <c r="N260" s="112" t="str">
        <f t="shared" si="18"/>
        <v/>
      </c>
      <c r="O260" s="31"/>
      <c r="P260" s="33" t="str">
        <f t="shared" si="15"/>
        <v/>
      </c>
      <c r="R260" s="174" t="str">
        <f t="shared" si="16"/>
        <v/>
      </c>
    </row>
    <row r="261" spans="1:18" ht="24.75" customHeight="1" x14ac:dyDescent="0.2">
      <c r="A261" s="212"/>
      <c r="B261" s="213"/>
      <c r="C261" s="214"/>
      <c r="D261" s="88"/>
      <c r="E261" s="110"/>
      <c r="F261" s="28"/>
      <c r="G261" s="28"/>
      <c r="H261" s="22" t="str">
        <f>IF(G261="","",ROUNDDOWN('Lesné celky'!$C$2*G261,2))</f>
        <v/>
      </c>
      <c r="I261" s="28"/>
      <c r="J261" s="28"/>
      <c r="K261" s="28"/>
      <c r="L261" s="28"/>
      <c r="M261" s="24">
        <f t="shared" si="17"/>
        <v>0</v>
      </c>
      <c r="N261" s="112" t="str">
        <f t="shared" si="18"/>
        <v/>
      </c>
      <c r="O261" s="31"/>
      <c r="P261" s="33" t="str">
        <f t="shared" si="15"/>
        <v/>
      </c>
      <c r="R261" s="174" t="str">
        <f t="shared" si="16"/>
        <v/>
      </c>
    </row>
    <row r="262" spans="1:18" ht="24.75" customHeight="1" x14ac:dyDescent="0.2">
      <c r="A262" s="212"/>
      <c r="B262" s="213"/>
      <c r="C262" s="214"/>
      <c r="D262" s="88"/>
      <c r="E262" s="110"/>
      <c r="F262" s="28"/>
      <c r="G262" s="28"/>
      <c r="H262" s="22" t="str">
        <f>IF(G262="","",ROUNDDOWN('Lesné celky'!$C$2*G262,2))</f>
        <v/>
      </c>
      <c r="I262" s="28"/>
      <c r="J262" s="28"/>
      <c r="K262" s="28"/>
      <c r="L262" s="28"/>
      <c r="M262" s="24">
        <f t="shared" si="17"/>
        <v>0</v>
      </c>
      <c r="N262" s="112" t="str">
        <f t="shared" si="18"/>
        <v/>
      </c>
      <c r="O262" s="31"/>
      <c r="P262" s="33" t="str">
        <f t="shared" si="15"/>
        <v/>
      </c>
      <c r="R262" s="174" t="str">
        <f t="shared" si="16"/>
        <v/>
      </c>
    </row>
    <row r="263" spans="1:18" ht="24.75" customHeight="1" x14ac:dyDescent="0.2">
      <c r="A263" s="212"/>
      <c r="B263" s="213"/>
      <c r="C263" s="214"/>
      <c r="D263" s="88"/>
      <c r="E263" s="110"/>
      <c r="F263" s="28"/>
      <c r="G263" s="28"/>
      <c r="H263" s="22" t="str">
        <f>IF(G263="","",ROUNDDOWN('Lesné celky'!$C$2*G263,2))</f>
        <v/>
      </c>
      <c r="I263" s="28"/>
      <c r="J263" s="28"/>
      <c r="K263" s="28"/>
      <c r="L263" s="28"/>
      <c r="M263" s="24">
        <f t="shared" si="17"/>
        <v>0</v>
      </c>
      <c r="N263" s="112" t="str">
        <f t="shared" si="18"/>
        <v/>
      </c>
      <c r="O263" s="31"/>
      <c r="P263" s="33" t="str">
        <f t="shared" si="15"/>
        <v/>
      </c>
      <c r="R263" s="174" t="str">
        <f t="shared" si="16"/>
        <v/>
      </c>
    </row>
    <row r="264" spans="1:18" ht="24.75" customHeight="1" x14ac:dyDescent="0.2">
      <c r="A264" s="212"/>
      <c r="B264" s="213"/>
      <c r="C264" s="214"/>
      <c r="D264" s="88"/>
      <c r="E264" s="110"/>
      <c r="F264" s="28"/>
      <c r="G264" s="28"/>
      <c r="H264" s="22" t="str">
        <f>IF(G264="","",ROUNDDOWN('Lesné celky'!$C$2*G264,2))</f>
        <v/>
      </c>
      <c r="I264" s="28"/>
      <c r="J264" s="28"/>
      <c r="K264" s="28"/>
      <c r="L264" s="28"/>
      <c r="M264" s="24">
        <f t="shared" si="17"/>
        <v>0</v>
      </c>
      <c r="N264" s="112" t="str">
        <f t="shared" si="18"/>
        <v/>
      </c>
      <c r="O264" s="31"/>
      <c r="P264" s="33" t="str">
        <f t="shared" si="15"/>
        <v/>
      </c>
      <c r="R264" s="174" t="str">
        <f t="shared" si="16"/>
        <v/>
      </c>
    </row>
    <row r="265" spans="1:18" ht="24.75" customHeight="1" x14ac:dyDescent="0.2">
      <c r="A265" s="212"/>
      <c r="B265" s="213"/>
      <c r="C265" s="214"/>
      <c r="D265" s="88"/>
      <c r="E265" s="110"/>
      <c r="F265" s="28"/>
      <c r="G265" s="28"/>
      <c r="H265" s="22" t="str">
        <f>IF(G265="","",ROUNDDOWN('Lesné celky'!$C$2*G265,2))</f>
        <v/>
      </c>
      <c r="I265" s="28"/>
      <c r="J265" s="28"/>
      <c r="K265" s="28"/>
      <c r="L265" s="28"/>
      <c r="M265" s="24">
        <f t="shared" si="17"/>
        <v>0</v>
      </c>
      <c r="N265" s="112" t="str">
        <f t="shared" si="18"/>
        <v/>
      </c>
      <c r="O265" s="31"/>
      <c r="P265" s="33" t="str">
        <f t="shared" si="15"/>
        <v/>
      </c>
      <c r="R265" s="174" t="str">
        <f t="shared" si="16"/>
        <v/>
      </c>
    </row>
    <row r="266" spans="1:18" ht="24.75" customHeight="1" x14ac:dyDescent="0.2">
      <c r="A266" s="212"/>
      <c r="B266" s="213"/>
      <c r="C266" s="214"/>
      <c r="D266" s="88"/>
      <c r="E266" s="110"/>
      <c r="F266" s="28"/>
      <c r="G266" s="28"/>
      <c r="H266" s="22" t="str">
        <f>IF(G266="","",ROUNDDOWN('Lesné celky'!$C$2*G266,2))</f>
        <v/>
      </c>
      <c r="I266" s="28"/>
      <c r="J266" s="28"/>
      <c r="K266" s="28"/>
      <c r="L266" s="28"/>
      <c r="M266" s="24">
        <f t="shared" si="17"/>
        <v>0</v>
      </c>
      <c r="N266" s="112" t="str">
        <f t="shared" si="18"/>
        <v/>
      </c>
      <c r="O266" s="31"/>
      <c r="P266" s="33" t="str">
        <f t="shared" si="15"/>
        <v/>
      </c>
      <c r="R266" s="174" t="str">
        <f t="shared" si="16"/>
        <v/>
      </c>
    </row>
    <row r="267" spans="1:18" ht="24.75" customHeight="1" x14ac:dyDescent="0.2">
      <c r="A267" s="212"/>
      <c r="B267" s="213"/>
      <c r="C267" s="214"/>
      <c r="D267" s="88"/>
      <c r="E267" s="110"/>
      <c r="F267" s="28"/>
      <c r="G267" s="28"/>
      <c r="H267" s="22" t="str">
        <f>IF(G267="","",ROUNDDOWN('Lesné celky'!$C$2*G267,2))</f>
        <v/>
      </c>
      <c r="I267" s="28"/>
      <c r="J267" s="28"/>
      <c r="K267" s="28"/>
      <c r="L267" s="28"/>
      <c r="M267" s="24">
        <f t="shared" si="17"/>
        <v>0</v>
      </c>
      <c r="N267" s="112" t="str">
        <f t="shared" si="18"/>
        <v/>
      </c>
      <c r="O267" s="31"/>
      <c r="P267" s="33" t="str">
        <f t="shared" si="15"/>
        <v/>
      </c>
      <c r="R267" s="174" t="str">
        <f t="shared" si="16"/>
        <v/>
      </c>
    </row>
    <row r="268" spans="1:18" ht="24.75" customHeight="1" x14ac:dyDescent="0.2">
      <c r="A268" s="212"/>
      <c r="B268" s="213"/>
      <c r="C268" s="214"/>
      <c r="D268" s="88"/>
      <c r="E268" s="110"/>
      <c r="F268" s="28"/>
      <c r="G268" s="28"/>
      <c r="H268" s="22" t="str">
        <f>IF(G268="","",ROUNDDOWN('Lesné celky'!$C$2*G268,2))</f>
        <v/>
      </c>
      <c r="I268" s="28"/>
      <c r="J268" s="28"/>
      <c r="K268" s="28"/>
      <c r="L268" s="28"/>
      <c r="M268" s="24">
        <f t="shared" si="17"/>
        <v>0</v>
      </c>
      <c r="N268" s="112" t="str">
        <f t="shared" si="18"/>
        <v/>
      </c>
      <c r="O268" s="31"/>
      <c r="P268" s="33" t="str">
        <f t="shared" si="15"/>
        <v/>
      </c>
      <c r="R268" s="174" t="str">
        <f t="shared" si="16"/>
        <v/>
      </c>
    </row>
    <row r="269" spans="1:18" ht="24.75" customHeight="1" x14ac:dyDescent="0.2">
      <c r="A269" s="212"/>
      <c r="B269" s="213"/>
      <c r="C269" s="214"/>
      <c r="D269" s="88"/>
      <c r="E269" s="110"/>
      <c r="F269" s="28"/>
      <c r="G269" s="28"/>
      <c r="H269" s="22" t="str">
        <f>IF(G269="","",ROUNDDOWN('Lesné celky'!$C$2*G269,2))</f>
        <v/>
      </c>
      <c r="I269" s="28"/>
      <c r="J269" s="28"/>
      <c r="K269" s="28"/>
      <c r="L269" s="28"/>
      <c r="M269" s="24">
        <f t="shared" si="17"/>
        <v>0</v>
      </c>
      <c r="N269" s="112" t="str">
        <f t="shared" si="18"/>
        <v/>
      </c>
      <c r="O269" s="31"/>
      <c r="P269" s="33" t="str">
        <f t="shared" si="15"/>
        <v/>
      </c>
      <c r="R269" s="174" t="str">
        <f t="shared" si="16"/>
        <v/>
      </c>
    </row>
    <row r="270" spans="1:18" ht="24.75" customHeight="1" x14ac:dyDescent="0.2">
      <c r="A270" s="212"/>
      <c r="B270" s="213"/>
      <c r="C270" s="214"/>
      <c r="D270" s="88"/>
      <c r="E270" s="110"/>
      <c r="F270" s="28"/>
      <c r="G270" s="28"/>
      <c r="H270" s="22" t="str">
        <f>IF(G270="","",ROUNDDOWN('Lesné celky'!$C$2*G270,2))</f>
        <v/>
      </c>
      <c r="I270" s="28"/>
      <c r="J270" s="28"/>
      <c r="K270" s="28"/>
      <c r="L270" s="28"/>
      <c r="M270" s="24">
        <f t="shared" si="17"/>
        <v>0</v>
      </c>
      <c r="N270" s="112" t="str">
        <f t="shared" si="18"/>
        <v/>
      </c>
      <c r="O270" s="31"/>
      <c r="P270" s="33" t="str">
        <f t="shared" si="15"/>
        <v/>
      </c>
      <c r="R270" s="174" t="str">
        <f t="shared" si="16"/>
        <v/>
      </c>
    </row>
    <row r="271" spans="1:18" ht="24.75" customHeight="1" x14ac:dyDescent="0.2">
      <c r="A271" s="212"/>
      <c r="B271" s="213"/>
      <c r="C271" s="214"/>
      <c r="D271" s="88"/>
      <c r="E271" s="110"/>
      <c r="F271" s="28"/>
      <c r="G271" s="28"/>
      <c r="H271" s="22" t="str">
        <f>IF(G271="","",ROUNDDOWN('Lesné celky'!$C$2*G271,2))</f>
        <v/>
      </c>
      <c r="I271" s="28"/>
      <c r="J271" s="28"/>
      <c r="K271" s="28"/>
      <c r="L271" s="28"/>
      <c r="M271" s="24">
        <f t="shared" si="17"/>
        <v>0</v>
      </c>
      <c r="N271" s="112" t="str">
        <f t="shared" si="18"/>
        <v/>
      </c>
      <c r="O271" s="31"/>
      <c r="P271" s="33" t="str">
        <f t="shared" si="15"/>
        <v/>
      </c>
      <c r="R271" s="174" t="str">
        <f t="shared" si="16"/>
        <v/>
      </c>
    </row>
    <row r="272" spans="1:18" ht="24.75" customHeight="1" x14ac:dyDescent="0.2">
      <c r="A272" s="212"/>
      <c r="B272" s="213"/>
      <c r="C272" s="214"/>
      <c r="D272" s="88"/>
      <c r="E272" s="110"/>
      <c r="F272" s="28"/>
      <c r="G272" s="28"/>
      <c r="H272" s="22" t="str">
        <f>IF(G272="","",ROUNDDOWN('Lesné celky'!$C$2*G272,2))</f>
        <v/>
      </c>
      <c r="I272" s="28"/>
      <c r="J272" s="28"/>
      <c r="K272" s="28"/>
      <c r="L272" s="28"/>
      <c r="M272" s="24">
        <f t="shared" si="17"/>
        <v>0</v>
      </c>
      <c r="N272" s="112" t="str">
        <f t="shared" si="18"/>
        <v/>
      </c>
      <c r="O272" s="31"/>
      <c r="P272" s="33" t="str">
        <f t="shared" si="15"/>
        <v/>
      </c>
      <c r="R272" s="174" t="str">
        <f t="shared" si="16"/>
        <v/>
      </c>
    </row>
    <row r="273" spans="1:18" ht="24.75" customHeight="1" x14ac:dyDescent="0.2">
      <c r="A273" s="212"/>
      <c r="B273" s="213"/>
      <c r="C273" s="214"/>
      <c r="D273" s="88"/>
      <c r="E273" s="110"/>
      <c r="F273" s="28"/>
      <c r="G273" s="28"/>
      <c r="H273" s="22" t="str">
        <f>IF(G273="","",ROUNDDOWN('Lesné celky'!$C$2*G273,2))</f>
        <v/>
      </c>
      <c r="I273" s="28"/>
      <c r="J273" s="28"/>
      <c r="K273" s="28"/>
      <c r="L273" s="28"/>
      <c r="M273" s="24">
        <f t="shared" si="17"/>
        <v>0</v>
      </c>
      <c r="N273" s="112" t="str">
        <f t="shared" si="18"/>
        <v/>
      </c>
      <c r="O273" s="31"/>
      <c r="P273" s="33" t="str">
        <f t="shared" si="15"/>
        <v/>
      </c>
      <c r="R273" s="174" t="str">
        <f t="shared" si="16"/>
        <v/>
      </c>
    </row>
    <row r="274" spans="1:18" ht="24.75" customHeight="1" x14ac:dyDescent="0.2">
      <c r="A274" s="212"/>
      <c r="B274" s="213"/>
      <c r="C274" s="214"/>
      <c r="D274" s="88"/>
      <c r="E274" s="110"/>
      <c r="F274" s="28"/>
      <c r="G274" s="28"/>
      <c r="H274" s="22" t="str">
        <f>IF(G274="","",ROUNDDOWN('Lesné celky'!$C$2*G274,2))</f>
        <v/>
      </c>
      <c r="I274" s="28"/>
      <c r="J274" s="28"/>
      <c r="K274" s="28"/>
      <c r="L274" s="28"/>
      <c r="M274" s="24">
        <f t="shared" si="17"/>
        <v>0</v>
      </c>
      <c r="N274" s="112" t="str">
        <f t="shared" si="18"/>
        <v/>
      </c>
      <c r="O274" s="31"/>
      <c r="P274" s="33" t="str">
        <f t="shared" si="15"/>
        <v/>
      </c>
      <c r="R274" s="174" t="str">
        <f t="shared" si="16"/>
        <v/>
      </c>
    </row>
    <row r="275" spans="1:18" ht="24.75" customHeight="1" x14ac:dyDescent="0.2">
      <c r="A275" s="212"/>
      <c r="B275" s="213"/>
      <c r="C275" s="214"/>
      <c r="D275" s="88"/>
      <c r="E275" s="110"/>
      <c r="F275" s="28"/>
      <c r="G275" s="28"/>
      <c r="H275" s="22" t="str">
        <f>IF(G275="","",ROUNDDOWN('Lesné celky'!$C$2*G275,2))</f>
        <v/>
      </c>
      <c r="I275" s="28"/>
      <c r="J275" s="28"/>
      <c r="K275" s="28"/>
      <c r="L275" s="28"/>
      <c r="M275" s="24">
        <f t="shared" si="17"/>
        <v>0</v>
      </c>
      <c r="N275" s="112" t="str">
        <f t="shared" si="18"/>
        <v/>
      </c>
      <c r="O275" s="31"/>
      <c r="P275" s="33" t="str">
        <f t="shared" si="15"/>
        <v/>
      </c>
      <c r="R275" s="174" t="str">
        <f t="shared" si="16"/>
        <v/>
      </c>
    </row>
    <row r="276" spans="1:18" ht="24.75" customHeight="1" x14ac:dyDescent="0.2">
      <c r="A276" s="212"/>
      <c r="B276" s="213"/>
      <c r="C276" s="214"/>
      <c r="D276" s="88"/>
      <c r="E276" s="110"/>
      <c r="F276" s="28"/>
      <c r="G276" s="28"/>
      <c r="H276" s="22" t="str">
        <f>IF(G276="","",ROUNDDOWN('Lesné celky'!$C$2*G276,2))</f>
        <v/>
      </c>
      <c r="I276" s="28"/>
      <c r="J276" s="28"/>
      <c r="K276" s="28"/>
      <c r="L276" s="28"/>
      <c r="M276" s="24">
        <f t="shared" si="17"/>
        <v>0</v>
      </c>
      <c r="N276" s="112" t="str">
        <f t="shared" si="18"/>
        <v/>
      </c>
      <c r="O276" s="31"/>
      <c r="P276" s="33" t="str">
        <f t="shared" ref="P276:P339" si="19">IF(H276="","",H276-O276)</f>
        <v/>
      </c>
      <c r="R276" s="174" t="str">
        <f t="shared" ref="R276:R339" si="20">IF(AND(H276&lt;&gt;"",OR(E276="",D276="",A276="")),"nekorektne zadané údaje","")</f>
        <v/>
      </c>
    </row>
    <row r="277" spans="1:18" ht="24.75" customHeight="1" x14ac:dyDescent="0.2">
      <c r="A277" s="212"/>
      <c r="B277" s="213"/>
      <c r="C277" s="214"/>
      <c r="D277" s="88"/>
      <c r="E277" s="110"/>
      <c r="F277" s="28"/>
      <c r="G277" s="28"/>
      <c r="H277" s="22" t="str">
        <f>IF(G277="","",ROUNDDOWN('Lesné celky'!$C$2*G277,2))</f>
        <v/>
      </c>
      <c r="I277" s="28"/>
      <c r="J277" s="28"/>
      <c r="K277" s="28"/>
      <c r="L277" s="28"/>
      <c r="M277" s="24">
        <f t="shared" si="17"/>
        <v>0</v>
      </c>
      <c r="N277" s="112" t="str">
        <f t="shared" si="18"/>
        <v/>
      </c>
      <c r="O277" s="31"/>
      <c r="P277" s="33" t="str">
        <f t="shared" si="19"/>
        <v/>
      </c>
      <c r="R277" s="174" t="str">
        <f t="shared" si="20"/>
        <v/>
      </c>
    </row>
    <row r="278" spans="1:18" ht="24.75" customHeight="1" x14ac:dyDescent="0.2">
      <c r="A278" s="212"/>
      <c r="B278" s="213"/>
      <c r="C278" s="214"/>
      <c r="D278" s="88"/>
      <c r="E278" s="110"/>
      <c r="F278" s="28"/>
      <c r="G278" s="28"/>
      <c r="H278" s="22" t="str">
        <f>IF(G278="","",ROUNDDOWN('Lesné celky'!$C$2*G278,2))</f>
        <v/>
      </c>
      <c r="I278" s="28"/>
      <c r="J278" s="28"/>
      <c r="K278" s="28"/>
      <c r="L278" s="28"/>
      <c r="M278" s="24">
        <f t="shared" si="17"/>
        <v>0</v>
      </c>
      <c r="N278" s="112" t="str">
        <f t="shared" si="18"/>
        <v/>
      </c>
      <c r="O278" s="31"/>
      <c r="P278" s="33" t="str">
        <f t="shared" si="19"/>
        <v/>
      </c>
      <c r="R278" s="174" t="str">
        <f t="shared" si="20"/>
        <v/>
      </c>
    </row>
    <row r="279" spans="1:18" ht="24.75" customHeight="1" x14ac:dyDescent="0.2">
      <c r="A279" s="212"/>
      <c r="B279" s="213"/>
      <c r="C279" s="214"/>
      <c r="D279" s="88"/>
      <c r="E279" s="110"/>
      <c r="F279" s="28"/>
      <c r="G279" s="28"/>
      <c r="H279" s="22" t="str">
        <f>IF(G279="","",ROUNDDOWN('Lesné celky'!$C$2*G279,2))</f>
        <v/>
      </c>
      <c r="I279" s="28"/>
      <c r="J279" s="28"/>
      <c r="K279" s="28"/>
      <c r="L279" s="28"/>
      <c r="M279" s="24">
        <f t="shared" si="17"/>
        <v>0</v>
      </c>
      <c r="N279" s="112" t="str">
        <f t="shared" si="18"/>
        <v/>
      </c>
      <c r="O279" s="31"/>
      <c r="P279" s="33" t="str">
        <f t="shared" si="19"/>
        <v/>
      </c>
      <c r="R279" s="174" t="str">
        <f t="shared" si="20"/>
        <v/>
      </c>
    </row>
    <row r="280" spans="1:18" ht="24.75" customHeight="1" x14ac:dyDescent="0.2">
      <c r="A280" s="212"/>
      <c r="B280" s="213"/>
      <c r="C280" s="214"/>
      <c r="D280" s="88"/>
      <c r="E280" s="110"/>
      <c r="F280" s="28"/>
      <c r="G280" s="28"/>
      <c r="H280" s="22" t="str">
        <f>IF(G280="","",ROUNDDOWN('Lesné celky'!$C$2*G280,2))</f>
        <v/>
      </c>
      <c r="I280" s="28"/>
      <c r="J280" s="28"/>
      <c r="K280" s="28"/>
      <c r="L280" s="28"/>
      <c r="M280" s="24">
        <f t="shared" si="17"/>
        <v>0</v>
      </c>
      <c r="N280" s="112" t="str">
        <f t="shared" si="18"/>
        <v/>
      </c>
      <c r="O280" s="31"/>
      <c r="P280" s="33" t="str">
        <f t="shared" si="19"/>
        <v/>
      </c>
      <c r="R280" s="174" t="str">
        <f t="shared" si="20"/>
        <v/>
      </c>
    </row>
    <row r="281" spans="1:18" ht="24.75" customHeight="1" x14ac:dyDescent="0.2">
      <c r="A281" s="212"/>
      <c r="B281" s="213"/>
      <c r="C281" s="214"/>
      <c r="D281" s="88"/>
      <c r="E281" s="110"/>
      <c r="F281" s="28"/>
      <c r="G281" s="28"/>
      <c r="H281" s="22" t="str">
        <f>IF(G281="","",ROUNDDOWN('Lesné celky'!$C$2*G281,2))</f>
        <v/>
      </c>
      <c r="I281" s="28"/>
      <c r="J281" s="28"/>
      <c r="K281" s="28"/>
      <c r="L281" s="28"/>
      <c r="M281" s="24">
        <f t="shared" si="17"/>
        <v>0</v>
      </c>
      <c r="N281" s="112" t="str">
        <f t="shared" si="18"/>
        <v/>
      </c>
      <c r="O281" s="31"/>
      <c r="P281" s="33" t="str">
        <f t="shared" si="19"/>
        <v/>
      </c>
      <c r="R281" s="174" t="str">
        <f t="shared" si="20"/>
        <v/>
      </c>
    </row>
    <row r="282" spans="1:18" ht="24.75" customHeight="1" x14ac:dyDescent="0.2">
      <c r="A282" s="212"/>
      <c r="B282" s="213"/>
      <c r="C282" s="214"/>
      <c r="D282" s="88"/>
      <c r="E282" s="110"/>
      <c r="F282" s="28"/>
      <c r="G282" s="28"/>
      <c r="H282" s="22" t="str">
        <f>IF(G282="","",ROUNDDOWN('Lesné celky'!$C$2*G282,2))</f>
        <v/>
      </c>
      <c r="I282" s="28"/>
      <c r="J282" s="28"/>
      <c r="K282" s="28"/>
      <c r="L282" s="28"/>
      <c r="M282" s="24">
        <f t="shared" si="17"/>
        <v>0</v>
      </c>
      <c r="N282" s="112" t="str">
        <f t="shared" si="18"/>
        <v/>
      </c>
      <c r="O282" s="31"/>
      <c r="P282" s="33" t="str">
        <f t="shared" si="19"/>
        <v/>
      </c>
      <c r="R282" s="174" t="str">
        <f t="shared" si="20"/>
        <v/>
      </c>
    </row>
    <row r="283" spans="1:18" ht="24.75" customHeight="1" x14ac:dyDescent="0.2">
      <c r="A283" s="212"/>
      <c r="B283" s="213"/>
      <c r="C283" s="214"/>
      <c r="D283" s="88"/>
      <c r="E283" s="110"/>
      <c r="F283" s="28"/>
      <c r="G283" s="28"/>
      <c r="H283" s="22" t="str">
        <f>IF(G283="","",ROUNDDOWN('Lesné celky'!$C$2*G283,2))</f>
        <v/>
      </c>
      <c r="I283" s="28"/>
      <c r="J283" s="28"/>
      <c r="K283" s="28"/>
      <c r="L283" s="28"/>
      <c r="M283" s="24">
        <f t="shared" si="17"/>
        <v>0</v>
      </c>
      <c r="N283" s="112" t="str">
        <f t="shared" si="18"/>
        <v/>
      </c>
      <c r="O283" s="31"/>
      <c r="P283" s="33" t="str">
        <f t="shared" si="19"/>
        <v/>
      </c>
      <c r="R283" s="174" t="str">
        <f t="shared" si="20"/>
        <v/>
      </c>
    </row>
    <row r="284" spans="1:18" ht="24.75" customHeight="1" x14ac:dyDescent="0.2">
      <c r="A284" s="212"/>
      <c r="B284" s="213"/>
      <c r="C284" s="214"/>
      <c r="D284" s="88"/>
      <c r="E284" s="110"/>
      <c r="F284" s="28"/>
      <c r="G284" s="28"/>
      <c r="H284" s="22" t="str">
        <f>IF(G284="","",ROUNDDOWN('Lesné celky'!$C$2*G284,2))</f>
        <v/>
      </c>
      <c r="I284" s="28"/>
      <c r="J284" s="28"/>
      <c r="K284" s="28"/>
      <c r="L284" s="28"/>
      <c r="M284" s="24">
        <f t="shared" si="17"/>
        <v>0</v>
      </c>
      <c r="N284" s="112" t="str">
        <f t="shared" si="18"/>
        <v/>
      </c>
      <c r="O284" s="31"/>
      <c r="P284" s="33" t="str">
        <f t="shared" si="19"/>
        <v/>
      </c>
      <c r="R284" s="174" t="str">
        <f t="shared" si="20"/>
        <v/>
      </c>
    </row>
    <row r="285" spans="1:18" ht="24.75" customHeight="1" x14ac:dyDescent="0.2">
      <c r="A285" s="212"/>
      <c r="B285" s="213"/>
      <c r="C285" s="214"/>
      <c r="D285" s="88"/>
      <c r="E285" s="110"/>
      <c r="F285" s="28"/>
      <c r="G285" s="28"/>
      <c r="H285" s="22" t="str">
        <f>IF(G285="","",ROUNDDOWN('Lesné celky'!$C$2*G285,2))</f>
        <v/>
      </c>
      <c r="I285" s="28"/>
      <c r="J285" s="28"/>
      <c r="K285" s="28"/>
      <c r="L285" s="28"/>
      <c r="M285" s="24">
        <f t="shared" si="17"/>
        <v>0</v>
      </c>
      <c r="N285" s="112" t="str">
        <f t="shared" si="18"/>
        <v/>
      </c>
      <c r="O285" s="31"/>
      <c r="P285" s="33" t="str">
        <f t="shared" si="19"/>
        <v/>
      </c>
      <c r="R285" s="174" t="str">
        <f t="shared" si="20"/>
        <v/>
      </c>
    </row>
    <row r="286" spans="1:18" ht="24.75" customHeight="1" x14ac:dyDescent="0.2">
      <c r="A286" s="212"/>
      <c r="B286" s="213"/>
      <c r="C286" s="214"/>
      <c r="D286" s="88"/>
      <c r="E286" s="110"/>
      <c r="F286" s="28"/>
      <c r="G286" s="28"/>
      <c r="H286" s="22" t="str">
        <f>IF(G286="","",ROUNDDOWN('Lesné celky'!$C$2*G286,2))</f>
        <v/>
      </c>
      <c r="I286" s="28"/>
      <c r="J286" s="28"/>
      <c r="K286" s="28"/>
      <c r="L286" s="28"/>
      <c r="M286" s="24">
        <f t="shared" si="17"/>
        <v>0</v>
      </c>
      <c r="N286" s="112" t="str">
        <f t="shared" si="18"/>
        <v/>
      </c>
      <c r="O286" s="31"/>
      <c r="P286" s="33" t="str">
        <f t="shared" si="19"/>
        <v/>
      </c>
      <c r="R286" s="174" t="str">
        <f t="shared" si="20"/>
        <v/>
      </c>
    </row>
    <row r="287" spans="1:18" ht="24.75" customHeight="1" x14ac:dyDescent="0.2">
      <c r="A287" s="212"/>
      <c r="B287" s="213"/>
      <c r="C287" s="214"/>
      <c r="D287" s="88"/>
      <c r="E287" s="110"/>
      <c r="F287" s="28"/>
      <c r="G287" s="28"/>
      <c r="H287" s="22" t="str">
        <f>IF(G287="","",ROUNDDOWN('Lesné celky'!$C$2*G287,2))</f>
        <v/>
      </c>
      <c r="I287" s="28"/>
      <c r="J287" s="28"/>
      <c r="K287" s="28"/>
      <c r="L287" s="28"/>
      <c r="M287" s="24">
        <f t="shared" si="17"/>
        <v>0</v>
      </c>
      <c r="N287" s="112" t="str">
        <f t="shared" si="18"/>
        <v/>
      </c>
      <c r="O287" s="31"/>
      <c r="P287" s="33" t="str">
        <f t="shared" si="19"/>
        <v/>
      </c>
      <c r="R287" s="174" t="str">
        <f t="shared" si="20"/>
        <v/>
      </c>
    </row>
    <row r="288" spans="1:18" ht="24.75" customHeight="1" x14ac:dyDescent="0.2">
      <c r="A288" s="212"/>
      <c r="B288" s="213"/>
      <c r="C288" s="214"/>
      <c r="D288" s="88"/>
      <c r="E288" s="110"/>
      <c r="F288" s="28"/>
      <c r="G288" s="28"/>
      <c r="H288" s="22" t="str">
        <f>IF(G288="","",ROUNDDOWN('Lesné celky'!$C$2*G288,2))</f>
        <v/>
      </c>
      <c r="I288" s="28"/>
      <c r="J288" s="28"/>
      <c r="K288" s="28"/>
      <c r="L288" s="28"/>
      <c r="M288" s="24">
        <f t="shared" si="17"/>
        <v>0</v>
      </c>
      <c r="N288" s="112" t="str">
        <f t="shared" si="18"/>
        <v/>
      </c>
      <c r="O288" s="31"/>
      <c r="P288" s="33" t="str">
        <f t="shared" si="19"/>
        <v/>
      </c>
      <c r="R288" s="174" t="str">
        <f t="shared" si="20"/>
        <v/>
      </c>
    </row>
    <row r="289" spans="1:18" ht="24.75" customHeight="1" x14ac:dyDescent="0.2">
      <c r="A289" s="212"/>
      <c r="B289" s="213"/>
      <c r="C289" s="214"/>
      <c r="D289" s="88"/>
      <c r="E289" s="110"/>
      <c r="F289" s="28"/>
      <c r="G289" s="28"/>
      <c r="H289" s="22" t="str">
        <f>IF(G289="","",ROUNDDOWN('Lesné celky'!$C$2*G289,2))</f>
        <v/>
      </c>
      <c r="I289" s="28"/>
      <c r="J289" s="28"/>
      <c r="K289" s="28"/>
      <c r="L289" s="28"/>
      <c r="M289" s="24">
        <f t="shared" si="17"/>
        <v>0</v>
      </c>
      <c r="N289" s="112" t="str">
        <f t="shared" si="18"/>
        <v/>
      </c>
      <c r="O289" s="31"/>
      <c r="P289" s="33" t="str">
        <f t="shared" si="19"/>
        <v/>
      </c>
      <c r="R289" s="174" t="str">
        <f t="shared" si="20"/>
        <v/>
      </c>
    </row>
    <row r="290" spans="1:18" ht="24.75" customHeight="1" x14ac:dyDescent="0.2">
      <c r="A290" s="212"/>
      <c r="B290" s="213"/>
      <c r="C290" s="214"/>
      <c r="D290" s="88"/>
      <c r="E290" s="110"/>
      <c r="F290" s="28"/>
      <c r="G290" s="28"/>
      <c r="H290" s="22" t="str">
        <f>IF(G290="","",ROUNDDOWN('Lesné celky'!$C$2*G290,2))</f>
        <v/>
      </c>
      <c r="I290" s="28"/>
      <c r="J290" s="28"/>
      <c r="K290" s="28"/>
      <c r="L290" s="28"/>
      <c r="M290" s="24">
        <f t="shared" si="17"/>
        <v>0</v>
      </c>
      <c r="N290" s="112" t="str">
        <f t="shared" si="18"/>
        <v/>
      </c>
      <c r="O290" s="31"/>
      <c r="P290" s="33" t="str">
        <f t="shared" si="19"/>
        <v/>
      </c>
      <c r="R290" s="174" t="str">
        <f t="shared" si="20"/>
        <v/>
      </c>
    </row>
    <row r="291" spans="1:18" ht="24.75" customHeight="1" x14ac:dyDescent="0.2">
      <c r="A291" s="212"/>
      <c r="B291" s="213"/>
      <c r="C291" s="214"/>
      <c r="D291" s="88"/>
      <c r="E291" s="110"/>
      <c r="F291" s="28"/>
      <c r="G291" s="28"/>
      <c r="H291" s="22" t="str">
        <f>IF(G291="","",ROUNDDOWN('Lesné celky'!$C$2*G291,2))</f>
        <v/>
      </c>
      <c r="I291" s="28"/>
      <c r="J291" s="28"/>
      <c r="K291" s="28"/>
      <c r="L291" s="28"/>
      <c r="M291" s="24">
        <f t="shared" si="17"/>
        <v>0</v>
      </c>
      <c r="N291" s="112" t="str">
        <f t="shared" si="18"/>
        <v/>
      </c>
      <c r="O291" s="31"/>
      <c r="P291" s="33" t="str">
        <f t="shared" si="19"/>
        <v/>
      </c>
      <c r="R291" s="174" t="str">
        <f t="shared" si="20"/>
        <v/>
      </c>
    </row>
    <row r="292" spans="1:18" ht="24.75" customHeight="1" x14ac:dyDescent="0.2">
      <c r="A292" s="212"/>
      <c r="B292" s="213"/>
      <c r="C292" s="214"/>
      <c r="D292" s="88"/>
      <c r="E292" s="110"/>
      <c r="F292" s="28"/>
      <c r="G292" s="28"/>
      <c r="H292" s="22" t="str">
        <f>IF(G292="","",ROUNDDOWN('Lesné celky'!$C$2*G292,2))</f>
        <v/>
      </c>
      <c r="I292" s="28"/>
      <c r="J292" s="28"/>
      <c r="K292" s="28"/>
      <c r="L292" s="28"/>
      <c r="M292" s="24">
        <f t="shared" si="17"/>
        <v>0</v>
      </c>
      <c r="N292" s="112" t="str">
        <f t="shared" si="18"/>
        <v/>
      </c>
      <c r="O292" s="31"/>
      <c r="P292" s="33" t="str">
        <f t="shared" si="19"/>
        <v/>
      </c>
      <c r="R292" s="174" t="str">
        <f t="shared" si="20"/>
        <v/>
      </c>
    </row>
    <row r="293" spans="1:18" ht="24.75" customHeight="1" x14ac:dyDescent="0.2">
      <c r="A293" s="212"/>
      <c r="B293" s="213"/>
      <c r="C293" s="214"/>
      <c r="D293" s="88"/>
      <c r="E293" s="110"/>
      <c r="F293" s="28"/>
      <c r="G293" s="28"/>
      <c r="H293" s="22" t="str">
        <f>IF(G293="","",ROUNDDOWN('Lesné celky'!$C$2*G293,2))</f>
        <v/>
      </c>
      <c r="I293" s="28"/>
      <c r="J293" s="28"/>
      <c r="K293" s="28"/>
      <c r="L293" s="28"/>
      <c r="M293" s="24">
        <f t="shared" si="17"/>
        <v>0</v>
      </c>
      <c r="N293" s="112" t="str">
        <f t="shared" si="18"/>
        <v/>
      </c>
      <c r="O293" s="31"/>
      <c r="P293" s="33" t="str">
        <f t="shared" si="19"/>
        <v/>
      </c>
      <c r="R293" s="174" t="str">
        <f t="shared" si="20"/>
        <v/>
      </c>
    </row>
    <row r="294" spans="1:18" ht="24.75" customHeight="1" x14ac:dyDescent="0.2">
      <c r="A294" s="212"/>
      <c r="B294" s="213"/>
      <c r="C294" s="214"/>
      <c r="D294" s="88"/>
      <c r="E294" s="110"/>
      <c r="F294" s="28"/>
      <c r="G294" s="28"/>
      <c r="H294" s="22" t="str">
        <f>IF(G294="","",ROUNDDOWN('Lesné celky'!$C$2*G294,2))</f>
        <v/>
      </c>
      <c r="I294" s="28"/>
      <c r="J294" s="28"/>
      <c r="K294" s="28"/>
      <c r="L294" s="28"/>
      <c r="M294" s="24">
        <f t="shared" si="17"/>
        <v>0</v>
      </c>
      <c r="N294" s="112" t="str">
        <f t="shared" si="18"/>
        <v/>
      </c>
      <c r="O294" s="31"/>
      <c r="P294" s="33" t="str">
        <f t="shared" si="19"/>
        <v/>
      </c>
      <c r="R294" s="174" t="str">
        <f t="shared" si="20"/>
        <v/>
      </c>
    </row>
    <row r="295" spans="1:18" ht="24.75" customHeight="1" x14ac:dyDescent="0.2">
      <c r="A295" s="212"/>
      <c r="B295" s="213"/>
      <c r="C295" s="214"/>
      <c r="D295" s="88"/>
      <c r="E295" s="110"/>
      <c r="F295" s="28"/>
      <c r="G295" s="28"/>
      <c r="H295" s="22" t="str">
        <f>IF(G295="","",ROUNDDOWN('Lesné celky'!$C$2*G295,2))</f>
        <v/>
      </c>
      <c r="I295" s="28"/>
      <c r="J295" s="28"/>
      <c r="K295" s="28"/>
      <c r="L295" s="28"/>
      <c r="M295" s="24">
        <f t="shared" si="17"/>
        <v>0</v>
      </c>
      <c r="N295" s="112" t="str">
        <f t="shared" si="18"/>
        <v/>
      </c>
      <c r="O295" s="31"/>
      <c r="P295" s="33" t="str">
        <f t="shared" si="19"/>
        <v/>
      </c>
      <c r="R295" s="174" t="str">
        <f t="shared" si="20"/>
        <v/>
      </c>
    </row>
    <row r="296" spans="1:18" ht="24.75" customHeight="1" x14ac:dyDescent="0.2">
      <c r="A296" s="212"/>
      <c r="B296" s="213"/>
      <c r="C296" s="214"/>
      <c r="D296" s="88"/>
      <c r="E296" s="110"/>
      <c r="F296" s="28"/>
      <c r="G296" s="28"/>
      <c r="H296" s="22" t="str">
        <f>IF(G296="","",ROUNDDOWN('Lesné celky'!$C$2*G296,2))</f>
        <v/>
      </c>
      <c r="I296" s="28"/>
      <c r="J296" s="28"/>
      <c r="K296" s="28"/>
      <c r="L296" s="28"/>
      <c r="M296" s="24">
        <f t="shared" si="17"/>
        <v>0</v>
      </c>
      <c r="N296" s="112" t="str">
        <f t="shared" si="18"/>
        <v/>
      </c>
      <c r="O296" s="31"/>
      <c r="P296" s="33" t="str">
        <f t="shared" si="19"/>
        <v/>
      </c>
      <c r="R296" s="174" t="str">
        <f t="shared" si="20"/>
        <v/>
      </c>
    </row>
    <row r="297" spans="1:18" ht="24.75" customHeight="1" x14ac:dyDescent="0.2">
      <c r="A297" s="212"/>
      <c r="B297" s="213"/>
      <c r="C297" s="214"/>
      <c r="D297" s="88"/>
      <c r="E297" s="110"/>
      <c r="F297" s="28"/>
      <c r="G297" s="28"/>
      <c r="H297" s="22" t="str">
        <f>IF(G297="","",ROUNDDOWN('Lesné celky'!$C$2*G297,2))</f>
        <v/>
      </c>
      <c r="I297" s="28"/>
      <c r="J297" s="28"/>
      <c r="K297" s="28"/>
      <c r="L297" s="28"/>
      <c r="M297" s="24">
        <f t="shared" si="17"/>
        <v>0</v>
      </c>
      <c r="N297" s="112" t="str">
        <f t="shared" si="18"/>
        <v/>
      </c>
      <c r="O297" s="31"/>
      <c r="P297" s="33" t="str">
        <f t="shared" si="19"/>
        <v/>
      </c>
      <c r="R297" s="174" t="str">
        <f t="shared" si="20"/>
        <v/>
      </c>
    </row>
    <row r="298" spans="1:18" ht="24.75" customHeight="1" x14ac:dyDescent="0.2">
      <c r="A298" s="212"/>
      <c r="B298" s="213"/>
      <c r="C298" s="214"/>
      <c r="D298" s="88"/>
      <c r="E298" s="110"/>
      <c r="F298" s="28"/>
      <c r="G298" s="28"/>
      <c r="H298" s="22" t="str">
        <f>IF(G298="","",ROUNDDOWN('Lesné celky'!$C$2*G298,2))</f>
        <v/>
      </c>
      <c r="I298" s="28"/>
      <c r="J298" s="28"/>
      <c r="K298" s="28"/>
      <c r="L298" s="28"/>
      <c r="M298" s="24">
        <f t="shared" si="17"/>
        <v>0</v>
      </c>
      <c r="N298" s="112" t="str">
        <f t="shared" si="18"/>
        <v/>
      </c>
      <c r="O298" s="31"/>
      <c r="P298" s="33" t="str">
        <f t="shared" si="19"/>
        <v/>
      </c>
      <c r="R298" s="174" t="str">
        <f t="shared" si="20"/>
        <v/>
      </c>
    </row>
    <row r="299" spans="1:18" ht="24.75" customHeight="1" x14ac:dyDescent="0.2">
      <c r="A299" s="212"/>
      <c r="B299" s="213"/>
      <c r="C299" s="214"/>
      <c r="D299" s="88"/>
      <c r="E299" s="110"/>
      <c r="F299" s="28"/>
      <c r="G299" s="28"/>
      <c r="H299" s="22" t="str">
        <f>IF(G299="","",ROUNDDOWN('Lesné celky'!$C$2*G299,2))</f>
        <v/>
      </c>
      <c r="I299" s="28"/>
      <c r="J299" s="28"/>
      <c r="K299" s="28"/>
      <c r="L299" s="28"/>
      <c r="M299" s="24">
        <f t="shared" si="17"/>
        <v>0</v>
      </c>
      <c r="N299" s="112" t="str">
        <f t="shared" si="18"/>
        <v/>
      </c>
      <c r="O299" s="31"/>
      <c r="P299" s="33" t="str">
        <f t="shared" si="19"/>
        <v/>
      </c>
      <c r="R299" s="174" t="str">
        <f t="shared" si="20"/>
        <v/>
      </c>
    </row>
    <row r="300" spans="1:18" ht="24.75" customHeight="1" x14ac:dyDescent="0.2">
      <c r="A300" s="212"/>
      <c r="B300" s="213"/>
      <c r="C300" s="214"/>
      <c r="D300" s="88"/>
      <c r="E300" s="110"/>
      <c r="F300" s="28"/>
      <c r="G300" s="28"/>
      <c r="H300" s="22" t="str">
        <f>IF(G300="","",ROUNDDOWN('Lesné celky'!$C$2*G300,2))</f>
        <v/>
      </c>
      <c r="I300" s="28"/>
      <c r="J300" s="28"/>
      <c r="K300" s="28"/>
      <c r="L300" s="28"/>
      <c r="M300" s="24">
        <f t="shared" si="17"/>
        <v>0</v>
      </c>
      <c r="N300" s="112" t="str">
        <f t="shared" si="18"/>
        <v/>
      </c>
      <c r="O300" s="31"/>
      <c r="P300" s="33" t="str">
        <f t="shared" si="19"/>
        <v/>
      </c>
      <c r="R300" s="174" t="str">
        <f t="shared" si="20"/>
        <v/>
      </c>
    </row>
    <row r="301" spans="1:18" ht="24.75" customHeight="1" x14ac:dyDescent="0.2">
      <c r="A301" s="212"/>
      <c r="B301" s="213"/>
      <c r="C301" s="214"/>
      <c r="D301" s="88"/>
      <c r="E301" s="110"/>
      <c r="F301" s="28"/>
      <c r="G301" s="28"/>
      <c r="H301" s="22" t="str">
        <f>IF(G301="","",ROUNDDOWN('Lesné celky'!$C$2*G301,2))</f>
        <v/>
      </c>
      <c r="I301" s="28"/>
      <c r="J301" s="28"/>
      <c r="K301" s="28"/>
      <c r="L301" s="28"/>
      <c r="M301" s="24">
        <f t="shared" si="17"/>
        <v>0</v>
      </c>
      <c r="N301" s="112" t="str">
        <f t="shared" si="18"/>
        <v/>
      </c>
      <c r="O301" s="31"/>
      <c r="P301" s="33" t="str">
        <f t="shared" si="19"/>
        <v/>
      </c>
      <c r="R301" s="174" t="str">
        <f t="shared" si="20"/>
        <v/>
      </c>
    </row>
    <row r="302" spans="1:18" ht="24.75" customHeight="1" x14ac:dyDescent="0.2">
      <c r="A302" s="212"/>
      <c r="B302" s="213"/>
      <c r="C302" s="214"/>
      <c r="D302" s="88"/>
      <c r="E302" s="110"/>
      <c r="F302" s="28"/>
      <c r="G302" s="28"/>
      <c r="H302" s="22" t="str">
        <f>IF(G302="","",ROUNDDOWN('Lesné celky'!$C$2*G302,2))</f>
        <v/>
      </c>
      <c r="I302" s="28"/>
      <c r="J302" s="28"/>
      <c r="K302" s="28"/>
      <c r="L302" s="28"/>
      <c r="M302" s="24">
        <f t="shared" si="17"/>
        <v>0</v>
      </c>
      <c r="N302" s="112" t="str">
        <f t="shared" si="18"/>
        <v/>
      </c>
      <c r="O302" s="31"/>
      <c r="P302" s="33" t="str">
        <f t="shared" si="19"/>
        <v/>
      </c>
      <c r="R302" s="174" t="str">
        <f t="shared" si="20"/>
        <v/>
      </c>
    </row>
    <row r="303" spans="1:18" ht="24.75" customHeight="1" x14ac:dyDescent="0.2">
      <c r="A303" s="212"/>
      <c r="B303" s="213"/>
      <c r="C303" s="214"/>
      <c r="D303" s="88"/>
      <c r="E303" s="110"/>
      <c r="F303" s="28"/>
      <c r="G303" s="28"/>
      <c r="H303" s="22" t="str">
        <f>IF(G303="","",ROUNDDOWN('Lesné celky'!$C$2*G303,2))</f>
        <v/>
      </c>
      <c r="I303" s="28"/>
      <c r="J303" s="28"/>
      <c r="K303" s="28"/>
      <c r="L303" s="28"/>
      <c r="M303" s="24">
        <f t="shared" si="17"/>
        <v>0</v>
      </c>
      <c r="N303" s="112" t="str">
        <f t="shared" si="18"/>
        <v/>
      </c>
      <c r="O303" s="31"/>
      <c r="P303" s="33" t="str">
        <f t="shared" si="19"/>
        <v/>
      </c>
      <c r="R303" s="174" t="str">
        <f t="shared" si="20"/>
        <v/>
      </c>
    </row>
    <row r="304" spans="1:18" ht="24.75" customHeight="1" x14ac:dyDescent="0.2">
      <c r="A304" s="212"/>
      <c r="B304" s="213"/>
      <c r="C304" s="214"/>
      <c r="D304" s="88"/>
      <c r="E304" s="110"/>
      <c r="F304" s="28"/>
      <c r="G304" s="28"/>
      <c r="H304" s="22" t="str">
        <f>IF(G304="","",ROUNDDOWN('Lesné celky'!$C$2*G304,2))</f>
        <v/>
      </c>
      <c r="I304" s="28"/>
      <c r="J304" s="28"/>
      <c r="K304" s="28"/>
      <c r="L304" s="28"/>
      <c r="M304" s="24">
        <f t="shared" si="17"/>
        <v>0</v>
      </c>
      <c r="N304" s="112" t="str">
        <f t="shared" si="18"/>
        <v/>
      </c>
      <c r="O304" s="31"/>
      <c r="P304" s="33" t="str">
        <f t="shared" si="19"/>
        <v/>
      </c>
      <c r="R304" s="174" t="str">
        <f t="shared" si="20"/>
        <v/>
      </c>
    </row>
    <row r="305" spans="1:18" ht="24.75" customHeight="1" x14ac:dyDescent="0.2">
      <c r="A305" s="212"/>
      <c r="B305" s="213"/>
      <c r="C305" s="214"/>
      <c r="D305" s="88"/>
      <c r="E305" s="110"/>
      <c r="F305" s="28"/>
      <c r="G305" s="28"/>
      <c r="H305" s="22" t="str">
        <f>IF(G305="","",ROUNDDOWN('Lesné celky'!$C$2*G305,2))</f>
        <v/>
      </c>
      <c r="I305" s="28"/>
      <c r="J305" s="28"/>
      <c r="K305" s="28"/>
      <c r="L305" s="28"/>
      <c r="M305" s="24">
        <f t="shared" si="17"/>
        <v>0</v>
      </c>
      <c r="N305" s="112" t="str">
        <f t="shared" si="18"/>
        <v/>
      </c>
      <c r="O305" s="31"/>
      <c r="P305" s="33" t="str">
        <f t="shared" si="19"/>
        <v/>
      </c>
      <c r="R305" s="174" t="str">
        <f t="shared" si="20"/>
        <v/>
      </c>
    </row>
    <row r="306" spans="1:18" ht="24.75" customHeight="1" x14ac:dyDescent="0.2">
      <c r="A306" s="212"/>
      <c r="B306" s="213"/>
      <c r="C306" s="214"/>
      <c r="D306" s="88"/>
      <c r="E306" s="110"/>
      <c r="F306" s="28"/>
      <c r="G306" s="28"/>
      <c r="H306" s="22" t="str">
        <f>IF(G306="","",ROUNDDOWN('Lesné celky'!$C$2*G306,2))</f>
        <v/>
      </c>
      <c r="I306" s="28"/>
      <c r="J306" s="28"/>
      <c r="K306" s="28"/>
      <c r="L306" s="28"/>
      <c r="M306" s="24">
        <f t="shared" si="17"/>
        <v>0</v>
      </c>
      <c r="N306" s="112" t="str">
        <f t="shared" si="18"/>
        <v/>
      </c>
      <c r="O306" s="31"/>
      <c r="P306" s="33" t="str">
        <f t="shared" si="19"/>
        <v/>
      </c>
      <c r="R306" s="174" t="str">
        <f t="shared" si="20"/>
        <v/>
      </c>
    </row>
    <row r="307" spans="1:18" ht="24.75" customHeight="1" x14ac:dyDescent="0.2">
      <c r="A307" s="212"/>
      <c r="B307" s="213"/>
      <c r="C307" s="214"/>
      <c r="D307" s="88"/>
      <c r="E307" s="110"/>
      <c r="F307" s="28"/>
      <c r="G307" s="28"/>
      <c r="H307" s="22" t="str">
        <f>IF(G307="","",ROUNDDOWN('Lesné celky'!$C$2*G307,2))</f>
        <v/>
      </c>
      <c r="I307" s="28"/>
      <c r="J307" s="28"/>
      <c r="K307" s="28"/>
      <c r="L307" s="28"/>
      <c r="M307" s="24">
        <f t="shared" si="17"/>
        <v>0</v>
      </c>
      <c r="N307" s="112" t="str">
        <f t="shared" si="18"/>
        <v/>
      </c>
      <c r="O307" s="31"/>
      <c r="P307" s="33" t="str">
        <f t="shared" si="19"/>
        <v/>
      </c>
      <c r="R307" s="174" t="str">
        <f t="shared" si="20"/>
        <v/>
      </c>
    </row>
    <row r="308" spans="1:18" ht="24.75" customHeight="1" x14ac:dyDescent="0.2">
      <c r="A308" s="212"/>
      <c r="B308" s="213"/>
      <c r="C308" s="214"/>
      <c r="D308" s="88"/>
      <c r="E308" s="110"/>
      <c r="F308" s="28"/>
      <c r="G308" s="28"/>
      <c r="H308" s="22" t="str">
        <f>IF(G308="","",ROUNDDOWN('Lesné celky'!$C$2*G308,2))</f>
        <v/>
      </c>
      <c r="I308" s="28"/>
      <c r="J308" s="28"/>
      <c r="K308" s="28"/>
      <c r="L308" s="28"/>
      <c r="M308" s="24">
        <f t="shared" si="17"/>
        <v>0</v>
      </c>
      <c r="N308" s="112" t="str">
        <f t="shared" si="18"/>
        <v/>
      </c>
      <c r="O308" s="31"/>
      <c r="P308" s="33" t="str">
        <f t="shared" si="19"/>
        <v/>
      </c>
      <c r="R308" s="174" t="str">
        <f t="shared" si="20"/>
        <v/>
      </c>
    </row>
    <row r="309" spans="1:18" ht="24.75" customHeight="1" x14ac:dyDescent="0.2">
      <c r="A309" s="212"/>
      <c r="B309" s="213"/>
      <c r="C309" s="214"/>
      <c r="D309" s="88"/>
      <c r="E309" s="110"/>
      <c r="F309" s="28"/>
      <c r="G309" s="28"/>
      <c r="H309" s="22" t="str">
        <f>IF(G309="","",ROUNDDOWN('Lesné celky'!$C$2*G309,2))</f>
        <v/>
      </c>
      <c r="I309" s="28"/>
      <c r="J309" s="28"/>
      <c r="K309" s="28"/>
      <c r="L309" s="28"/>
      <c r="M309" s="24">
        <f t="shared" si="17"/>
        <v>0</v>
      </c>
      <c r="N309" s="112" t="str">
        <f t="shared" si="18"/>
        <v/>
      </c>
      <c r="O309" s="31"/>
      <c r="P309" s="33" t="str">
        <f t="shared" si="19"/>
        <v/>
      </c>
      <c r="R309" s="174" t="str">
        <f t="shared" si="20"/>
        <v/>
      </c>
    </row>
    <row r="310" spans="1:18" ht="24.75" customHeight="1" x14ac:dyDescent="0.2">
      <c r="A310" s="212"/>
      <c r="B310" s="213"/>
      <c r="C310" s="214"/>
      <c r="D310" s="88"/>
      <c r="E310" s="110"/>
      <c r="F310" s="28"/>
      <c r="G310" s="28"/>
      <c r="H310" s="22" t="str">
        <f>IF(G310="","",ROUNDDOWN('Lesné celky'!$C$2*G310,2))</f>
        <v/>
      </c>
      <c r="I310" s="28"/>
      <c r="J310" s="28"/>
      <c r="K310" s="28"/>
      <c r="L310" s="28"/>
      <c r="M310" s="24">
        <f t="shared" si="17"/>
        <v>0</v>
      </c>
      <c r="N310" s="112" t="str">
        <f t="shared" si="18"/>
        <v/>
      </c>
      <c r="O310" s="31"/>
      <c r="P310" s="33" t="str">
        <f t="shared" si="19"/>
        <v/>
      </c>
      <c r="R310" s="174" t="str">
        <f t="shared" si="20"/>
        <v/>
      </c>
    </row>
    <row r="311" spans="1:18" ht="24.75" customHeight="1" x14ac:dyDescent="0.2">
      <c r="A311" s="212"/>
      <c r="B311" s="213"/>
      <c r="C311" s="214"/>
      <c r="D311" s="88"/>
      <c r="E311" s="110"/>
      <c r="F311" s="28"/>
      <c r="G311" s="28"/>
      <c r="H311" s="22" t="str">
        <f>IF(G311="","",ROUNDDOWN('Lesné celky'!$C$2*G311,2))</f>
        <v/>
      </c>
      <c r="I311" s="28"/>
      <c r="J311" s="28"/>
      <c r="K311" s="28"/>
      <c r="L311" s="28"/>
      <c r="M311" s="24">
        <f t="shared" si="17"/>
        <v>0</v>
      </c>
      <c r="N311" s="112" t="str">
        <f t="shared" si="18"/>
        <v/>
      </c>
      <c r="O311" s="31"/>
      <c r="P311" s="33" t="str">
        <f t="shared" si="19"/>
        <v/>
      </c>
      <c r="R311" s="174" t="str">
        <f t="shared" si="20"/>
        <v/>
      </c>
    </row>
    <row r="312" spans="1:18" ht="24.75" customHeight="1" x14ac:dyDescent="0.2">
      <c r="A312" s="212"/>
      <c r="B312" s="213"/>
      <c r="C312" s="214"/>
      <c r="D312" s="88"/>
      <c r="E312" s="110"/>
      <c r="F312" s="28"/>
      <c r="G312" s="28"/>
      <c r="H312" s="22" t="str">
        <f>IF(G312="","",ROUNDDOWN('Lesné celky'!$C$2*G312,2))</f>
        <v/>
      </c>
      <c r="I312" s="28"/>
      <c r="J312" s="28"/>
      <c r="K312" s="28"/>
      <c r="L312" s="28"/>
      <c r="M312" s="24">
        <f t="shared" si="17"/>
        <v>0</v>
      </c>
      <c r="N312" s="112" t="str">
        <f t="shared" si="18"/>
        <v/>
      </c>
      <c r="O312" s="31"/>
      <c r="P312" s="33" t="str">
        <f t="shared" si="19"/>
        <v/>
      </c>
      <c r="R312" s="174" t="str">
        <f t="shared" si="20"/>
        <v/>
      </c>
    </row>
    <row r="313" spans="1:18" ht="24.75" customHeight="1" x14ac:dyDescent="0.2">
      <c r="A313" s="212"/>
      <c r="B313" s="213"/>
      <c r="C313" s="214"/>
      <c r="D313" s="88"/>
      <c r="E313" s="110"/>
      <c r="F313" s="28"/>
      <c r="G313" s="28"/>
      <c r="H313" s="22" t="str">
        <f>IF(G313="","",ROUNDDOWN('Lesné celky'!$C$2*G313,2))</f>
        <v/>
      </c>
      <c r="I313" s="28"/>
      <c r="J313" s="28"/>
      <c r="K313" s="28"/>
      <c r="L313" s="28"/>
      <c r="M313" s="24">
        <f t="shared" si="17"/>
        <v>0</v>
      </c>
      <c r="N313" s="112" t="str">
        <f t="shared" si="18"/>
        <v/>
      </c>
      <c r="O313" s="31"/>
      <c r="P313" s="33" t="str">
        <f t="shared" si="19"/>
        <v/>
      </c>
      <c r="R313" s="174" t="str">
        <f t="shared" si="20"/>
        <v/>
      </c>
    </row>
    <row r="314" spans="1:18" ht="24.75" customHeight="1" x14ac:dyDescent="0.2">
      <c r="A314" s="212"/>
      <c r="B314" s="213"/>
      <c r="C314" s="214"/>
      <c r="D314" s="88"/>
      <c r="E314" s="110"/>
      <c r="F314" s="28"/>
      <c r="G314" s="28"/>
      <c r="H314" s="22" t="str">
        <f>IF(G314="","",ROUNDDOWN('Lesné celky'!$C$2*G314,2))</f>
        <v/>
      </c>
      <c r="I314" s="28"/>
      <c r="J314" s="28"/>
      <c r="K314" s="28"/>
      <c r="L314" s="28"/>
      <c r="M314" s="24">
        <f t="shared" si="17"/>
        <v>0</v>
      </c>
      <c r="N314" s="112" t="str">
        <f t="shared" si="18"/>
        <v/>
      </c>
      <c r="O314" s="31"/>
      <c r="P314" s="33" t="str">
        <f t="shared" si="19"/>
        <v/>
      </c>
      <c r="R314" s="174" t="str">
        <f t="shared" si="20"/>
        <v/>
      </c>
    </row>
    <row r="315" spans="1:18" ht="24.75" customHeight="1" x14ac:dyDescent="0.2">
      <c r="A315" s="212"/>
      <c r="B315" s="213"/>
      <c r="C315" s="214"/>
      <c r="D315" s="88"/>
      <c r="E315" s="110"/>
      <c r="F315" s="28"/>
      <c r="G315" s="28"/>
      <c r="H315" s="22" t="str">
        <f>IF(G315="","",ROUNDDOWN('Lesné celky'!$C$2*G315,2))</f>
        <v/>
      </c>
      <c r="I315" s="28"/>
      <c r="J315" s="28"/>
      <c r="K315" s="28"/>
      <c r="L315" s="28"/>
      <c r="M315" s="24">
        <f t="shared" si="17"/>
        <v>0</v>
      </c>
      <c r="N315" s="112" t="str">
        <f t="shared" si="18"/>
        <v/>
      </c>
      <c r="O315" s="31"/>
      <c r="P315" s="33" t="str">
        <f t="shared" si="19"/>
        <v/>
      </c>
      <c r="R315" s="174" t="str">
        <f t="shared" si="20"/>
        <v/>
      </c>
    </row>
    <row r="316" spans="1:18" ht="24.75" customHeight="1" x14ac:dyDescent="0.2">
      <c r="A316" s="212"/>
      <c r="B316" s="213"/>
      <c r="C316" s="214"/>
      <c r="D316" s="88"/>
      <c r="E316" s="110"/>
      <c r="F316" s="28"/>
      <c r="G316" s="28"/>
      <c r="H316" s="22" t="str">
        <f>IF(G316="","",ROUNDDOWN('Lesné celky'!$C$2*G316,2))</f>
        <v/>
      </c>
      <c r="I316" s="28"/>
      <c r="J316" s="28"/>
      <c r="K316" s="28"/>
      <c r="L316" s="28"/>
      <c r="M316" s="24">
        <f t="shared" si="17"/>
        <v>0</v>
      </c>
      <c r="N316" s="112" t="str">
        <f t="shared" si="18"/>
        <v/>
      </c>
      <c r="O316" s="31"/>
      <c r="P316" s="33" t="str">
        <f t="shared" si="19"/>
        <v/>
      </c>
      <c r="R316" s="174" t="str">
        <f t="shared" si="20"/>
        <v/>
      </c>
    </row>
    <row r="317" spans="1:18" ht="24.75" customHeight="1" x14ac:dyDescent="0.2">
      <c r="A317" s="212"/>
      <c r="B317" s="213"/>
      <c r="C317" s="214"/>
      <c r="D317" s="88"/>
      <c r="E317" s="110"/>
      <c r="F317" s="28"/>
      <c r="G317" s="28"/>
      <c r="H317" s="22" t="str">
        <f>IF(G317="","",ROUNDDOWN('Lesné celky'!$C$2*G317,2))</f>
        <v/>
      </c>
      <c r="I317" s="28"/>
      <c r="J317" s="28"/>
      <c r="K317" s="28"/>
      <c r="L317" s="28"/>
      <c r="M317" s="24">
        <f t="shared" si="17"/>
        <v>0</v>
      </c>
      <c r="N317" s="112" t="str">
        <f t="shared" si="18"/>
        <v/>
      </c>
      <c r="O317" s="31"/>
      <c r="P317" s="33" t="str">
        <f t="shared" si="19"/>
        <v/>
      </c>
      <c r="R317" s="174" t="str">
        <f t="shared" si="20"/>
        <v/>
      </c>
    </row>
    <row r="318" spans="1:18" ht="24.75" customHeight="1" x14ac:dyDescent="0.2">
      <c r="A318" s="212"/>
      <c r="B318" s="213"/>
      <c r="C318" s="214"/>
      <c r="D318" s="88"/>
      <c r="E318" s="110"/>
      <c r="F318" s="28"/>
      <c r="G318" s="28"/>
      <c r="H318" s="22" t="str">
        <f>IF(G318="","",ROUNDDOWN('Lesné celky'!$C$2*G318,2))</f>
        <v/>
      </c>
      <c r="I318" s="28"/>
      <c r="J318" s="28"/>
      <c r="K318" s="28"/>
      <c r="L318" s="28"/>
      <c r="M318" s="24">
        <f t="shared" si="17"/>
        <v>0</v>
      </c>
      <c r="N318" s="112" t="str">
        <f t="shared" si="18"/>
        <v/>
      </c>
      <c r="O318" s="31"/>
      <c r="P318" s="33" t="str">
        <f t="shared" si="19"/>
        <v/>
      </c>
      <c r="R318" s="174" t="str">
        <f t="shared" si="20"/>
        <v/>
      </c>
    </row>
    <row r="319" spans="1:18" ht="24.75" customHeight="1" x14ac:dyDescent="0.2">
      <c r="A319" s="212"/>
      <c r="B319" s="213"/>
      <c r="C319" s="214"/>
      <c r="D319" s="88"/>
      <c r="E319" s="110"/>
      <c r="F319" s="28"/>
      <c r="G319" s="28"/>
      <c r="H319" s="22" t="str">
        <f>IF(G319="","",ROUNDDOWN('Lesné celky'!$C$2*G319,2))</f>
        <v/>
      </c>
      <c r="I319" s="28"/>
      <c r="J319" s="28"/>
      <c r="K319" s="28"/>
      <c r="L319" s="28"/>
      <c r="M319" s="24">
        <f t="shared" si="17"/>
        <v>0</v>
      </c>
      <c r="N319" s="112" t="str">
        <f t="shared" si="18"/>
        <v/>
      </c>
      <c r="O319" s="31"/>
      <c r="P319" s="33" t="str">
        <f t="shared" si="19"/>
        <v/>
      </c>
      <c r="R319" s="174" t="str">
        <f t="shared" si="20"/>
        <v/>
      </c>
    </row>
    <row r="320" spans="1:18" ht="24.75" customHeight="1" x14ac:dyDescent="0.2">
      <c r="A320" s="212"/>
      <c r="B320" s="213"/>
      <c r="C320" s="214"/>
      <c r="D320" s="88"/>
      <c r="E320" s="110"/>
      <c r="F320" s="28"/>
      <c r="G320" s="28"/>
      <c r="H320" s="22" t="str">
        <f>IF(G320="","",ROUNDDOWN('Lesné celky'!$C$2*G320,2))</f>
        <v/>
      </c>
      <c r="I320" s="28"/>
      <c r="J320" s="28"/>
      <c r="K320" s="28"/>
      <c r="L320" s="28"/>
      <c r="M320" s="24">
        <f t="shared" si="17"/>
        <v>0</v>
      </c>
      <c r="N320" s="112" t="str">
        <f t="shared" si="18"/>
        <v/>
      </c>
      <c r="O320" s="31"/>
      <c r="P320" s="33" t="str">
        <f t="shared" si="19"/>
        <v/>
      </c>
      <c r="R320" s="174" t="str">
        <f t="shared" si="20"/>
        <v/>
      </c>
    </row>
    <row r="321" spans="1:18" ht="24.75" customHeight="1" x14ac:dyDescent="0.2">
      <c r="A321" s="212"/>
      <c r="B321" s="213"/>
      <c r="C321" s="214"/>
      <c r="D321" s="88"/>
      <c r="E321" s="110"/>
      <c r="F321" s="28"/>
      <c r="G321" s="28"/>
      <c r="H321" s="22" t="str">
        <f>IF(G321="","",ROUNDDOWN('Lesné celky'!$C$2*G321,2))</f>
        <v/>
      </c>
      <c r="I321" s="28"/>
      <c r="J321" s="28"/>
      <c r="K321" s="28"/>
      <c r="L321" s="28"/>
      <c r="M321" s="24">
        <f t="shared" si="17"/>
        <v>0</v>
      </c>
      <c r="N321" s="112" t="str">
        <f t="shared" si="18"/>
        <v/>
      </c>
      <c r="O321" s="31"/>
      <c r="P321" s="33" t="str">
        <f t="shared" si="19"/>
        <v/>
      </c>
      <c r="R321" s="174" t="str">
        <f t="shared" si="20"/>
        <v/>
      </c>
    </row>
    <row r="322" spans="1:18" ht="24.75" customHeight="1" x14ac:dyDescent="0.2">
      <c r="A322" s="212"/>
      <c r="B322" s="213"/>
      <c r="C322" s="214"/>
      <c r="D322" s="88"/>
      <c r="E322" s="110"/>
      <c r="F322" s="28"/>
      <c r="G322" s="28"/>
      <c r="H322" s="22" t="str">
        <f>IF(G322="","",ROUNDDOWN('Lesné celky'!$C$2*G322,2))</f>
        <v/>
      </c>
      <c r="I322" s="28"/>
      <c r="J322" s="28"/>
      <c r="K322" s="28"/>
      <c r="L322" s="28"/>
      <c r="M322" s="24">
        <f t="shared" ref="M322:M385" si="21">SUM(I322:L322)</f>
        <v>0</v>
      </c>
      <c r="N322" s="112" t="str">
        <f t="shared" ref="N322:N385" si="22">IF(ROUNDDOWN(F322*G322,2)-ROUNDDOWN(SUM(I322:L322),2)=0,"","zlý súčet")</f>
        <v/>
      </c>
      <c r="O322" s="31"/>
      <c r="P322" s="33" t="str">
        <f t="shared" si="19"/>
        <v/>
      </c>
      <c r="R322" s="174" t="str">
        <f t="shared" si="20"/>
        <v/>
      </c>
    </row>
    <row r="323" spans="1:18" ht="24.75" customHeight="1" x14ac:dyDescent="0.2">
      <c r="A323" s="212"/>
      <c r="B323" s="213"/>
      <c r="C323" s="214"/>
      <c r="D323" s="88"/>
      <c r="E323" s="110"/>
      <c r="F323" s="28"/>
      <c r="G323" s="28"/>
      <c r="H323" s="22" t="str">
        <f>IF(G323="","",ROUNDDOWN('Lesné celky'!$C$2*G323,2))</f>
        <v/>
      </c>
      <c r="I323" s="28"/>
      <c r="J323" s="28"/>
      <c r="K323" s="28"/>
      <c r="L323" s="28"/>
      <c r="M323" s="24">
        <f t="shared" si="21"/>
        <v>0</v>
      </c>
      <c r="N323" s="112" t="str">
        <f t="shared" si="22"/>
        <v/>
      </c>
      <c r="O323" s="31"/>
      <c r="P323" s="33" t="str">
        <f t="shared" si="19"/>
        <v/>
      </c>
      <c r="R323" s="174" t="str">
        <f t="shared" si="20"/>
        <v/>
      </c>
    </row>
    <row r="324" spans="1:18" ht="24.75" customHeight="1" x14ac:dyDescent="0.2">
      <c r="A324" s="212"/>
      <c r="B324" s="213"/>
      <c r="C324" s="214"/>
      <c r="D324" s="88"/>
      <c r="E324" s="110"/>
      <c r="F324" s="28"/>
      <c r="G324" s="28"/>
      <c r="H324" s="22" t="str">
        <f>IF(G324="","",ROUNDDOWN('Lesné celky'!$C$2*G324,2))</f>
        <v/>
      </c>
      <c r="I324" s="28"/>
      <c r="J324" s="28"/>
      <c r="K324" s="28"/>
      <c r="L324" s="28"/>
      <c r="M324" s="24">
        <f t="shared" si="21"/>
        <v>0</v>
      </c>
      <c r="N324" s="112" t="str">
        <f t="shared" si="22"/>
        <v/>
      </c>
      <c r="O324" s="31"/>
      <c r="P324" s="33" t="str">
        <f t="shared" si="19"/>
        <v/>
      </c>
      <c r="R324" s="174" t="str">
        <f t="shared" si="20"/>
        <v/>
      </c>
    </row>
    <row r="325" spans="1:18" ht="24.75" customHeight="1" x14ac:dyDescent="0.2">
      <c r="A325" s="212"/>
      <c r="B325" s="213"/>
      <c r="C325" s="214"/>
      <c r="D325" s="88"/>
      <c r="E325" s="110"/>
      <c r="F325" s="28"/>
      <c r="G325" s="28"/>
      <c r="H325" s="22" t="str">
        <f>IF(G325="","",ROUNDDOWN('Lesné celky'!$C$2*G325,2))</f>
        <v/>
      </c>
      <c r="I325" s="28"/>
      <c r="J325" s="28"/>
      <c r="K325" s="28"/>
      <c r="L325" s="28"/>
      <c r="M325" s="24">
        <f t="shared" si="21"/>
        <v>0</v>
      </c>
      <c r="N325" s="112" t="str">
        <f t="shared" si="22"/>
        <v/>
      </c>
      <c r="O325" s="31"/>
      <c r="P325" s="33" t="str">
        <f t="shared" si="19"/>
        <v/>
      </c>
      <c r="R325" s="174" t="str">
        <f t="shared" si="20"/>
        <v/>
      </c>
    </row>
    <row r="326" spans="1:18" ht="24.75" customHeight="1" x14ac:dyDescent="0.2">
      <c r="A326" s="212"/>
      <c r="B326" s="213"/>
      <c r="C326" s="214"/>
      <c r="D326" s="88"/>
      <c r="E326" s="110"/>
      <c r="F326" s="28"/>
      <c r="G326" s="28"/>
      <c r="H326" s="22" t="str">
        <f>IF(G326="","",ROUNDDOWN('Lesné celky'!$C$2*G326,2))</f>
        <v/>
      </c>
      <c r="I326" s="28"/>
      <c r="J326" s="28"/>
      <c r="K326" s="28"/>
      <c r="L326" s="28"/>
      <c r="M326" s="24">
        <f t="shared" si="21"/>
        <v>0</v>
      </c>
      <c r="N326" s="112" t="str">
        <f t="shared" si="22"/>
        <v/>
      </c>
      <c r="O326" s="31"/>
      <c r="P326" s="33" t="str">
        <f t="shared" si="19"/>
        <v/>
      </c>
      <c r="R326" s="174" t="str">
        <f t="shared" si="20"/>
        <v/>
      </c>
    </row>
    <row r="327" spans="1:18" ht="24.75" customHeight="1" x14ac:dyDescent="0.2">
      <c r="A327" s="212"/>
      <c r="B327" s="213"/>
      <c r="C327" s="214"/>
      <c r="D327" s="88"/>
      <c r="E327" s="110"/>
      <c r="F327" s="28"/>
      <c r="G327" s="28"/>
      <c r="H327" s="22" t="str">
        <f>IF(G327="","",ROUNDDOWN('Lesné celky'!$C$2*G327,2))</f>
        <v/>
      </c>
      <c r="I327" s="28"/>
      <c r="J327" s="28"/>
      <c r="K327" s="28"/>
      <c r="L327" s="28"/>
      <c r="M327" s="24">
        <f t="shared" si="21"/>
        <v>0</v>
      </c>
      <c r="N327" s="112" t="str">
        <f t="shared" si="22"/>
        <v/>
      </c>
      <c r="O327" s="31"/>
      <c r="P327" s="33" t="str">
        <f t="shared" si="19"/>
        <v/>
      </c>
      <c r="R327" s="174" t="str">
        <f t="shared" si="20"/>
        <v/>
      </c>
    </row>
    <row r="328" spans="1:18" ht="24.75" customHeight="1" x14ac:dyDescent="0.2">
      <c r="A328" s="212"/>
      <c r="B328" s="213"/>
      <c r="C328" s="214"/>
      <c r="D328" s="88"/>
      <c r="E328" s="110"/>
      <c r="F328" s="28"/>
      <c r="G328" s="28"/>
      <c r="H328" s="22" t="str">
        <f>IF(G328="","",ROUNDDOWN('Lesné celky'!$C$2*G328,2))</f>
        <v/>
      </c>
      <c r="I328" s="28"/>
      <c r="J328" s="28"/>
      <c r="K328" s="28"/>
      <c r="L328" s="28"/>
      <c r="M328" s="24">
        <f t="shared" si="21"/>
        <v>0</v>
      </c>
      <c r="N328" s="112" t="str">
        <f t="shared" si="22"/>
        <v/>
      </c>
      <c r="O328" s="31"/>
      <c r="P328" s="33" t="str">
        <f t="shared" si="19"/>
        <v/>
      </c>
      <c r="R328" s="174" t="str">
        <f t="shared" si="20"/>
        <v/>
      </c>
    </row>
    <row r="329" spans="1:18" ht="24.75" customHeight="1" x14ac:dyDescent="0.2">
      <c r="A329" s="212"/>
      <c r="B329" s="213"/>
      <c r="C329" s="214"/>
      <c r="D329" s="88"/>
      <c r="E329" s="110"/>
      <c r="F329" s="28"/>
      <c r="G329" s="28"/>
      <c r="H329" s="22" t="str">
        <f>IF(G329="","",ROUNDDOWN('Lesné celky'!$C$2*G329,2))</f>
        <v/>
      </c>
      <c r="I329" s="28"/>
      <c r="J329" s="28"/>
      <c r="K329" s="28"/>
      <c r="L329" s="28"/>
      <c r="M329" s="24">
        <f t="shared" si="21"/>
        <v>0</v>
      </c>
      <c r="N329" s="112" t="str">
        <f t="shared" si="22"/>
        <v/>
      </c>
      <c r="O329" s="31"/>
      <c r="P329" s="33" t="str">
        <f t="shared" si="19"/>
        <v/>
      </c>
      <c r="R329" s="174" t="str">
        <f t="shared" si="20"/>
        <v/>
      </c>
    </row>
    <row r="330" spans="1:18" ht="24.75" customHeight="1" x14ac:dyDescent="0.2">
      <c r="A330" s="212"/>
      <c r="B330" s="213"/>
      <c r="C330" s="214"/>
      <c r="D330" s="88"/>
      <c r="E330" s="110"/>
      <c r="F330" s="28"/>
      <c r="G330" s="28"/>
      <c r="H330" s="22" t="str">
        <f>IF(G330="","",ROUNDDOWN('Lesné celky'!$C$2*G330,2))</f>
        <v/>
      </c>
      <c r="I330" s="28"/>
      <c r="J330" s="28"/>
      <c r="K330" s="28"/>
      <c r="L330" s="28"/>
      <c r="M330" s="24">
        <f t="shared" si="21"/>
        <v>0</v>
      </c>
      <c r="N330" s="112" t="str">
        <f t="shared" si="22"/>
        <v/>
      </c>
      <c r="O330" s="31"/>
      <c r="P330" s="33" t="str">
        <f t="shared" si="19"/>
        <v/>
      </c>
      <c r="R330" s="174" t="str">
        <f t="shared" si="20"/>
        <v/>
      </c>
    </row>
    <row r="331" spans="1:18" ht="24.75" customHeight="1" x14ac:dyDescent="0.2">
      <c r="A331" s="212"/>
      <c r="B331" s="213"/>
      <c r="C331" s="214"/>
      <c r="D331" s="88"/>
      <c r="E331" s="110"/>
      <c r="F331" s="28"/>
      <c r="G331" s="28"/>
      <c r="H331" s="22" t="str">
        <f>IF(G331="","",ROUNDDOWN('Lesné celky'!$C$2*G331,2))</f>
        <v/>
      </c>
      <c r="I331" s="28"/>
      <c r="J331" s="28"/>
      <c r="K331" s="28"/>
      <c r="L331" s="28"/>
      <c r="M331" s="24">
        <f t="shared" si="21"/>
        <v>0</v>
      </c>
      <c r="N331" s="112" t="str">
        <f t="shared" si="22"/>
        <v/>
      </c>
      <c r="O331" s="31"/>
      <c r="P331" s="33" t="str">
        <f t="shared" si="19"/>
        <v/>
      </c>
      <c r="R331" s="174" t="str">
        <f t="shared" si="20"/>
        <v/>
      </c>
    </row>
    <row r="332" spans="1:18" ht="24.75" customHeight="1" x14ac:dyDescent="0.2">
      <c r="A332" s="212"/>
      <c r="B332" s="213"/>
      <c r="C332" s="214"/>
      <c r="D332" s="88"/>
      <c r="E332" s="110"/>
      <c r="F332" s="28"/>
      <c r="G332" s="28"/>
      <c r="H332" s="22" t="str">
        <f>IF(G332="","",ROUNDDOWN('Lesné celky'!$C$2*G332,2))</f>
        <v/>
      </c>
      <c r="I332" s="28"/>
      <c r="J332" s="28"/>
      <c r="K332" s="28"/>
      <c r="L332" s="28"/>
      <c r="M332" s="24">
        <f t="shared" si="21"/>
        <v>0</v>
      </c>
      <c r="N332" s="112" t="str">
        <f t="shared" si="22"/>
        <v/>
      </c>
      <c r="O332" s="31"/>
      <c r="P332" s="33" t="str">
        <f t="shared" si="19"/>
        <v/>
      </c>
      <c r="R332" s="174" t="str">
        <f t="shared" si="20"/>
        <v/>
      </c>
    </row>
    <row r="333" spans="1:18" ht="24.75" customHeight="1" x14ac:dyDescent="0.2">
      <c r="A333" s="212"/>
      <c r="B333" s="213"/>
      <c r="C333" s="214"/>
      <c r="D333" s="88"/>
      <c r="E333" s="110"/>
      <c r="F333" s="28"/>
      <c r="G333" s="28"/>
      <c r="H333" s="22" t="str">
        <f>IF(G333="","",ROUNDDOWN('Lesné celky'!$C$2*G333,2))</f>
        <v/>
      </c>
      <c r="I333" s="28"/>
      <c r="J333" s="28"/>
      <c r="K333" s="28"/>
      <c r="L333" s="28"/>
      <c r="M333" s="24">
        <f t="shared" si="21"/>
        <v>0</v>
      </c>
      <c r="N333" s="112" t="str">
        <f t="shared" si="22"/>
        <v/>
      </c>
      <c r="O333" s="31"/>
      <c r="P333" s="33" t="str">
        <f t="shared" si="19"/>
        <v/>
      </c>
      <c r="R333" s="174" t="str">
        <f t="shared" si="20"/>
        <v/>
      </c>
    </row>
    <row r="334" spans="1:18" ht="24.75" customHeight="1" x14ac:dyDescent="0.2">
      <c r="A334" s="212"/>
      <c r="B334" s="213"/>
      <c r="C334" s="214"/>
      <c r="D334" s="88"/>
      <c r="E334" s="110"/>
      <c r="F334" s="28"/>
      <c r="G334" s="28"/>
      <c r="H334" s="22" t="str">
        <f>IF(G334="","",ROUNDDOWN('Lesné celky'!$C$2*G334,2))</f>
        <v/>
      </c>
      <c r="I334" s="28"/>
      <c r="J334" s="28"/>
      <c r="K334" s="28"/>
      <c r="L334" s="28"/>
      <c r="M334" s="24">
        <f t="shared" si="21"/>
        <v>0</v>
      </c>
      <c r="N334" s="112" t="str">
        <f t="shared" si="22"/>
        <v/>
      </c>
      <c r="O334" s="31"/>
      <c r="P334" s="33" t="str">
        <f t="shared" si="19"/>
        <v/>
      </c>
      <c r="R334" s="174" t="str">
        <f t="shared" si="20"/>
        <v/>
      </c>
    </row>
    <row r="335" spans="1:18" ht="24.75" customHeight="1" x14ac:dyDescent="0.2">
      <c r="A335" s="212"/>
      <c r="B335" s="213"/>
      <c r="C335" s="214"/>
      <c r="D335" s="88"/>
      <c r="E335" s="110"/>
      <c r="F335" s="28"/>
      <c r="G335" s="28"/>
      <c r="H335" s="22" t="str">
        <f>IF(G335="","",ROUNDDOWN('Lesné celky'!$C$2*G335,2))</f>
        <v/>
      </c>
      <c r="I335" s="28"/>
      <c r="J335" s="28"/>
      <c r="K335" s="28"/>
      <c r="L335" s="28"/>
      <c r="M335" s="24">
        <f t="shared" si="21"/>
        <v>0</v>
      </c>
      <c r="N335" s="112" t="str">
        <f t="shared" si="22"/>
        <v/>
      </c>
      <c r="O335" s="31"/>
      <c r="P335" s="33" t="str">
        <f t="shared" si="19"/>
        <v/>
      </c>
      <c r="R335" s="174" t="str">
        <f t="shared" si="20"/>
        <v/>
      </c>
    </row>
    <row r="336" spans="1:18" ht="24.75" customHeight="1" x14ac:dyDescent="0.2">
      <c r="A336" s="212"/>
      <c r="B336" s="213"/>
      <c r="C336" s="214"/>
      <c r="D336" s="88"/>
      <c r="E336" s="110"/>
      <c r="F336" s="28"/>
      <c r="G336" s="28"/>
      <c r="H336" s="22" t="str">
        <f>IF(G336="","",ROUNDDOWN('Lesné celky'!$C$2*G336,2))</f>
        <v/>
      </c>
      <c r="I336" s="28"/>
      <c r="J336" s="28"/>
      <c r="K336" s="28"/>
      <c r="L336" s="28"/>
      <c r="M336" s="24">
        <f t="shared" si="21"/>
        <v>0</v>
      </c>
      <c r="N336" s="112" t="str">
        <f t="shared" si="22"/>
        <v/>
      </c>
      <c r="O336" s="31"/>
      <c r="P336" s="33" t="str">
        <f t="shared" si="19"/>
        <v/>
      </c>
      <c r="R336" s="174" t="str">
        <f t="shared" si="20"/>
        <v/>
      </c>
    </row>
    <row r="337" spans="1:18" ht="24.75" customHeight="1" x14ac:dyDescent="0.2">
      <c r="A337" s="212"/>
      <c r="B337" s="213"/>
      <c r="C337" s="214"/>
      <c r="D337" s="88"/>
      <c r="E337" s="110"/>
      <c r="F337" s="28"/>
      <c r="G337" s="28"/>
      <c r="H337" s="22" t="str">
        <f>IF(G337="","",ROUNDDOWN('Lesné celky'!$C$2*G337,2))</f>
        <v/>
      </c>
      <c r="I337" s="28"/>
      <c r="J337" s="28"/>
      <c r="K337" s="28"/>
      <c r="L337" s="28"/>
      <c r="M337" s="24">
        <f t="shared" si="21"/>
        <v>0</v>
      </c>
      <c r="N337" s="112" t="str">
        <f t="shared" si="22"/>
        <v/>
      </c>
      <c r="O337" s="31"/>
      <c r="P337" s="33" t="str">
        <f t="shared" si="19"/>
        <v/>
      </c>
      <c r="R337" s="174" t="str">
        <f t="shared" si="20"/>
        <v/>
      </c>
    </row>
    <row r="338" spans="1:18" ht="24.75" customHeight="1" x14ac:dyDescent="0.2">
      <c r="A338" s="212"/>
      <c r="B338" s="213"/>
      <c r="C338" s="214"/>
      <c r="D338" s="88"/>
      <c r="E338" s="110"/>
      <c r="F338" s="28"/>
      <c r="G338" s="28"/>
      <c r="H338" s="22" t="str">
        <f>IF(G338="","",ROUNDDOWN('Lesné celky'!$C$2*G338,2))</f>
        <v/>
      </c>
      <c r="I338" s="28"/>
      <c r="J338" s="28"/>
      <c r="K338" s="28"/>
      <c r="L338" s="28"/>
      <c r="M338" s="24">
        <f t="shared" si="21"/>
        <v>0</v>
      </c>
      <c r="N338" s="112" t="str">
        <f t="shared" si="22"/>
        <v/>
      </c>
      <c r="O338" s="31"/>
      <c r="P338" s="33" t="str">
        <f t="shared" si="19"/>
        <v/>
      </c>
      <c r="R338" s="174" t="str">
        <f t="shared" si="20"/>
        <v/>
      </c>
    </row>
    <row r="339" spans="1:18" ht="24.75" customHeight="1" x14ac:dyDescent="0.2">
      <c r="A339" s="212"/>
      <c r="B339" s="213"/>
      <c r="C339" s="214"/>
      <c r="D339" s="88"/>
      <c r="E339" s="110"/>
      <c r="F339" s="28"/>
      <c r="G339" s="28"/>
      <c r="H339" s="22" t="str">
        <f>IF(G339="","",ROUNDDOWN('Lesné celky'!$C$2*G339,2))</f>
        <v/>
      </c>
      <c r="I339" s="28"/>
      <c r="J339" s="28"/>
      <c r="K339" s="28"/>
      <c r="L339" s="28"/>
      <c r="M339" s="24">
        <f t="shared" si="21"/>
        <v>0</v>
      </c>
      <c r="N339" s="112" t="str">
        <f t="shared" si="22"/>
        <v/>
      </c>
      <c r="O339" s="31"/>
      <c r="P339" s="33" t="str">
        <f t="shared" si="19"/>
        <v/>
      </c>
      <c r="R339" s="174" t="str">
        <f t="shared" si="20"/>
        <v/>
      </c>
    </row>
    <row r="340" spans="1:18" ht="24.75" customHeight="1" x14ac:dyDescent="0.2">
      <c r="A340" s="212"/>
      <c r="B340" s="213"/>
      <c r="C340" s="214"/>
      <c r="D340" s="88"/>
      <c r="E340" s="110"/>
      <c r="F340" s="28"/>
      <c r="G340" s="28"/>
      <c r="H340" s="22" t="str">
        <f>IF(G340="","",ROUNDDOWN('Lesné celky'!$C$2*G340,2))</f>
        <v/>
      </c>
      <c r="I340" s="28"/>
      <c r="J340" s="28"/>
      <c r="K340" s="28"/>
      <c r="L340" s="28"/>
      <c r="M340" s="24">
        <f t="shared" si="21"/>
        <v>0</v>
      </c>
      <c r="N340" s="112" t="str">
        <f t="shared" si="22"/>
        <v/>
      </c>
      <c r="O340" s="31"/>
      <c r="P340" s="33" t="str">
        <f t="shared" ref="P340:P403" si="23">IF(H340="","",H340-O340)</f>
        <v/>
      </c>
      <c r="R340" s="174" t="str">
        <f t="shared" ref="R340:R403" si="24">IF(AND(H340&lt;&gt;"",OR(E340="",D340="",A340="")),"nekorektne zadané údaje","")</f>
        <v/>
      </c>
    </row>
    <row r="341" spans="1:18" ht="24.75" customHeight="1" x14ac:dyDescent="0.2">
      <c r="A341" s="212"/>
      <c r="B341" s="213"/>
      <c r="C341" s="214"/>
      <c r="D341" s="88"/>
      <c r="E341" s="110"/>
      <c r="F341" s="28"/>
      <c r="G341" s="28"/>
      <c r="H341" s="22" t="str">
        <f>IF(G341="","",ROUNDDOWN('Lesné celky'!$C$2*G341,2))</f>
        <v/>
      </c>
      <c r="I341" s="28"/>
      <c r="J341" s="28"/>
      <c r="K341" s="28"/>
      <c r="L341" s="28"/>
      <c r="M341" s="24">
        <f t="shared" si="21"/>
        <v>0</v>
      </c>
      <c r="N341" s="112" t="str">
        <f t="shared" si="22"/>
        <v/>
      </c>
      <c r="O341" s="31"/>
      <c r="P341" s="33" t="str">
        <f t="shared" si="23"/>
        <v/>
      </c>
      <c r="R341" s="174" t="str">
        <f t="shared" si="24"/>
        <v/>
      </c>
    </row>
    <row r="342" spans="1:18" ht="24.75" customHeight="1" x14ac:dyDescent="0.2">
      <c r="A342" s="212"/>
      <c r="B342" s="213"/>
      <c r="C342" s="214"/>
      <c r="D342" s="88"/>
      <c r="E342" s="110"/>
      <c r="F342" s="28"/>
      <c r="G342" s="28"/>
      <c r="H342" s="22" t="str">
        <f>IF(G342="","",ROUNDDOWN('Lesné celky'!$C$2*G342,2))</f>
        <v/>
      </c>
      <c r="I342" s="28"/>
      <c r="J342" s="28"/>
      <c r="K342" s="28"/>
      <c r="L342" s="28"/>
      <c r="M342" s="24">
        <f t="shared" si="21"/>
        <v>0</v>
      </c>
      <c r="N342" s="112" t="str">
        <f t="shared" si="22"/>
        <v/>
      </c>
      <c r="O342" s="31"/>
      <c r="P342" s="33" t="str">
        <f t="shared" si="23"/>
        <v/>
      </c>
      <c r="R342" s="174" t="str">
        <f t="shared" si="24"/>
        <v/>
      </c>
    </row>
    <row r="343" spans="1:18" ht="24.75" customHeight="1" x14ac:dyDescent="0.2">
      <c r="A343" s="212"/>
      <c r="B343" s="213"/>
      <c r="C343" s="214"/>
      <c r="D343" s="88"/>
      <c r="E343" s="110"/>
      <c r="F343" s="28"/>
      <c r="G343" s="28"/>
      <c r="H343" s="22" t="str">
        <f>IF(G343="","",ROUNDDOWN('Lesné celky'!$C$2*G343,2))</f>
        <v/>
      </c>
      <c r="I343" s="28"/>
      <c r="J343" s="28"/>
      <c r="K343" s="28"/>
      <c r="L343" s="28"/>
      <c r="M343" s="24">
        <f t="shared" si="21"/>
        <v>0</v>
      </c>
      <c r="N343" s="112" t="str">
        <f t="shared" si="22"/>
        <v/>
      </c>
      <c r="O343" s="31"/>
      <c r="P343" s="33" t="str">
        <f t="shared" si="23"/>
        <v/>
      </c>
      <c r="R343" s="174" t="str">
        <f t="shared" si="24"/>
        <v/>
      </c>
    </row>
    <row r="344" spans="1:18" ht="24.75" customHeight="1" x14ac:dyDescent="0.2">
      <c r="A344" s="212"/>
      <c r="B344" s="213"/>
      <c r="C344" s="214"/>
      <c r="D344" s="88"/>
      <c r="E344" s="110"/>
      <c r="F344" s="28"/>
      <c r="G344" s="28"/>
      <c r="H344" s="22" t="str">
        <f>IF(G344="","",ROUNDDOWN('Lesné celky'!$C$2*G344,2))</f>
        <v/>
      </c>
      <c r="I344" s="28"/>
      <c r="J344" s="28"/>
      <c r="K344" s="28"/>
      <c r="L344" s="28"/>
      <c r="M344" s="24">
        <f t="shared" si="21"/>
        <v>0</v>
      </c>
      <c r="N344" s="112" t="str">
        <f t="shared" si="22"/>
        <v/>
      </c>
      <c r="O344" s="31"/>
      <c r="P344" s="33" t="str">
        <f t="shared" si="23"/>
        <v/>
      </c>
      <c r="R344" s="174" t="str">
        <f t="shared" si="24"/>
        <v/>
      </c>
    </row>
    <row r="345" spans="1:18" ht="24.75" customHeight="1" x14ac:dyDescent="0.2">
      <c r="A345" s="212"/>
      <c r="B345" s="213"/>
      <c r="C345" s="214"/>
      <c r="D345" s="88"/>
      <c r="E345" s="110"/>
      <c r="F345" s="28"/>
      <c r="G345" s="28"/>
      <c r="H345" s="22" t="str">
        <f>IF(G345="","",ROUNDDOWN('Lesné celky'!$C$2*G345,2))</f>
        <v/>
      </c>
      <c r="I345" s="28"/>
      <c r="J345" s="28"/>
      <c r="K345" s="28"/>
      <c r="L345" s="28"/>
      <c r="M345" s="24">
        <f t="shared" si="21"/>
        <v>0</v>
      </c>
      <c r="N345" s="112" t="str">
        <f t="shared" si="22"/>
        <v/>
      </c>
      <c r="O345" s="31"/>
      <c r="P345" s="33" t="str">
        <f t="shared" si="23"/>
        <v/>
      </c>
      <c r="R345" s="174" t="str">
        <f t="shared" si="24"/>
        <v/>
      </c>
    </row>
    <row r="346" spans="1:18" ht="24.75" customHeight="1" x14ac:dyDescent="0.2">
      <c r="A346" s="212"/>
      <c r="B346" s="213"/>
      <c r="C346" s="214"/>
      <c r="D346" s="88"/>
      <c r="E346" s="110"/>
      <c r="F346" s="28"/>
      <c r="G346" s="28"/>
      <c r="H346" s="22" t="str">
        <f>IF(G346="","",ROUNDDOWN('Lesné celky'!$C$2*G346,2))</f>
        <v/>
      </c>
      <c r="I346" s="28"/>
      <c r="J346" s="28"/>
      <c r="K346" s="28"/>
      <c r="L346" s="28"/>
      <c r="M346" s="24">
        <f t="shared" si="21"/>
        <v>0</v>
      </c>
      <c r="N346" s="112" t="str">
        <f t="shared" si="22"/>
        <v/>
      </c>
      <c r="O346" s="31"/>
      <c r="P346" s="33" t="str">
        <f t="shared" si="23"/>
        <v/>
      </c>
      <c r="R346" s="174" t="str">
        <f t="shared" si="24"/>
        <v/>
      </c>
    </row>
    <row r="347" spans="1:18" ht="24.75" customHeight="1" x14ac:dyDescent="0.2">
      <c r="A347" s="212"/>
      <c r="B347" s="213"/>
      <c r="C347" s="214"/>
      <c r="D347" s="88"/>
      <c r="E347" s="110"/>
      <c r="F347" s="28"/>
      <c r="G347" s="28"/>
      <c r="H347" s="22" t="str">
        <f>IF(G347="","",ROUNDDOWN('Lesné celky'!$C$2*G347,2))</f>
        <v/>
      </c>
      <c r="I347" s="28"/>
      <c r="J347" s="28"/>
      <c r="K347" s="28"/>
      <c r="L347" s="28"/>
      <c r="M347" s="24">
        <f t="shared" si="21"/>
        <v>0</v>
      </c>
      <c r="N347" s="112" t="str">
        <f t="shared" si="22"/>
        <v/>
      </c>
      <c r="O347" s="31"/>
      <c r="P347" s="33" t="str">
        <f t="shared" si="23"/>
        <v/>
      </c>
      <c r="R347" s="174" t="str">
        <f t="shared" si="24"/>
        <v/>
      </c>
    </row>
    <row r="348" spans="1:18" ht="24.75" customHeight="1" x14ac:dyDescent="0.2">
      <c r="A348" s="212"/>
      <c r="B348" s="213"/>
      <c r="C348" s="214"/>
      <c r="D348" s="88"/>
      <c r="E348" s="110"/>
      <c r="F348" s="28"/>
      <c r="G348" s="28"/>
      <c r="H348" s="22" t="str">
        <f>IF(G348="","",ROUNDDOWN('Lesné celky'!$C$2*G348,2))</f>
        <v/>
      </c>
      <c r="I348" s="28"/>
      <c r="J348" s="28"/>
      <c r="K348" s="28"/>
      <c r="L348" s="28"/>
      <c r="M348" s="24">
        <f t="shared" si="21"/>
        <v>0</v>
      </c>
      <c r="N348" s="112" t="str">
        <f t="shared" si="22"/>
        <v/>
      </c>
      <c r="O348" s="31"/>
      <c r="P348" s="33" t="str">
        <f t="shared" si="23"/>
        <v/>
      </c>
      <c r="R348" s="174" t="str">
        <f t="shared" si="24"/>
        <v/>
      </c>
    </row>
    <row r="349" spans="1:18" ht="24.75" customHeight="1" x14ac:dyDescent="0.2">
      <c r="A349" s="212"/>
      <c r="B349" s="213"/>
      <c r="C349" s="214"/>
      <c r="D349" s="88"/>
      <c r="E349" s="110"/>
      <c r="F349" s="28"/>
      <c r="G349" s="28"/>
      <c r="H349" s="22" t="str">
        <f>IF(G349="","",ROUNDDOWN('Lesné celky'!$C$2*G349,2))</f>
        <v/>
      </c>
      <c r="I349" s="28"/>
      <c r="J349" s="28"/>
      <c r="K349" s="28"/>
      <c r="L349" s="28"/>
      <c r="M349" s="24">
        <f t="shared" si="21"/>
        <v>0</v>
      </c>
      <c r="N349" s="112" t="str">
        <f t="shared" si="22"/>
        <v/>
      </c>
      <c r="O349" s="31"/>
      <c r="P349" s="33" t="str">
        <f t="shared" si="23"/>
        <v/>
      </c>
      <c r="R349" s="174" t="str">
        <f t="shared" si="24"/>
        <v/>
      </c>
    </row>
    <row r="350" spans="1:18" ht="24.75" customHeight="1" x14ac:dyDescent="0.2">
      <c r="A350" s="212"/>
      <c r="B350" s="213"/>
      <c r="C350" s="214"/>
      <c r="D350" s="88"/>
      <c r="E350" s="110"/>
      <c r="F350" s="28"/>
      <c r="G350" s="28"/>
      <c r="H350" s="22" t="str">
        <f>IF(G350="","",ROUNDDOWN('Lesné celky'!$C$2*G350,2))</f>
        <v/>
      </c>
      <c r="I350" s="28"/>
      <c r="J350" s="28"/>
      <c r="K350" s="28"/>
      <c r="L350" s="28"/>
      <c r="M350" s="24">
        <f t="shared" si="21"/>
        <v>0</v>
      </c>
      <c r="N350" s="112" t="str">
        <f t="shared" si="22"/>
        <v/>
      </c>
      <c r="O350" s="31"/>
      <c r="P350" s="33" t="str">
        <f t="shared" si="23"/>
        <v/>
      </c>
      <c r="R350" s="174" t="str">
        <f t="shared" si="24"/>
        <v/>
      </c>
    </row>
    <row r="351" spans="1:18" ht="24.75" customHeight="1" x14ac:dyDescent="0.2">
      <c r="A351" s="212"/>
      <c r="B351" s="213"/>
      <c r="C351" s="214"/>
      <c r="D351" s="88"/>
      <c r="E351" s="110"/>
      <c r="F351" s="28"/>
      <c r="G351" s="28"/>
      <c r="H351" s="22" t="str">
        <f>IF(G351="","",ROUNDDOWN('Lesné celky'!$C$2*G351,2))</f>
        <v/>
      </c>
      <c r="I351" s="28"/>
      <c r="J351" s="28"/>
      <c r="K351" s="28"/>
      <c r="L351" s="28"/>
      <c r="M351" s="24">
        <f t="shared" si="21"/>
        <v>0</v>
      </c>
      <c r="N351" s="112" t="str">
        <f t="shared" si="22"/>
        <v/>
      </c>
      <c r="O351" s="31"/>
      <c r="P351" s="33" t="str">
        <f t="shared" si="23"/>
        <v/>
      </c>
      <c r="R351" s="174" t="str">
        <f t="shared" si="24"/>
        <v/>
      </c>
    </row>
    <row r="352" spans="1:18" ht="24.75" customHeight="1" x14ac:dyDescent="0.2">
      <c r="A352" s="212"/>
      <c r="B352" s="213"/>
      <c r="C352" s="214"/>
      <c r="D352" s="88"/>
      <c r="E352" s="110"/>
      <c r="F352" s="28"/>
      <c r="G352" s="28"/>
      <c r="H352" s="22" t="str">
        <f>IF(G352="","",ROUNDDOWN('Lesné celky'!$C$2*G352,2))</f>
        <v/>
      </c>
      <c r="I352" s="28"/>
      <c r="J352" s="28"/>
      <c r="K352" s="28"/>
      <c r="L352" s="28"/>
      <c r="M352" s="24">
        <f t="shared" si="21"/>
        <v>0</v>
      </c>
      <c r="N352" s="112" t="str">
        <f t="shared" si="22"/>
        <v/>
      </c>
      <c r="O352" s="31"/>
      <c r="P352" s="33" t="str">
        <f t="shared" si="23"/>
        <v/>
      </c>
      <c r="R352" s="174" t="str">
        <f t="shared" si="24"/>
        <v/>
      </c>
    </row>
    <row r="353" spans="1:18" ht="24.75" customHeight="1" x14ac:dyDescent="0.2">
      <c r="A353" s="212"/>
      <c r="B353" s="213"/>
      <c r="C353" s="214"/>
      <c r="D353" s="88"/>
      <c r="E353" s="110"/>
      <c r="F353" s="28"/>
      <c r="G353" s="28"/>
      <c r="H353" s="22" t="str">
        <f>IF(G353="","",ROUNDDOWN('Lesné celky'!$C$2*G353,2))</f>
        <v/>
      </c>
      <c r="I353" s="28"/>
      <c r="J353" s="28"/>
      <c r="K353" s="28"/>
      <c r="L353" s="28"/>
      <c r="M353" s="24">
        <f t="shared" si="21"/>
        <v>0</v>
      </c>
      <c r="N353" s="112" t="str">
        <f t="shared" si="22"/>
        <v/>
      </c>
      <c r="O353" s="31"/>
      <c r="P353" s="33" t="str">
        <f t="shared" si="23"/>
        <v/>
      </c>
      <c r="R353" s="174" t="str">
        <f t="shared" si="24"/>
        <v/>
      </c>
    </row>
    <row r="354" spans="1:18" ht="24.75" customHeight="1" x14ac:dyDescent="0.2">
      <c r="A354" s="212"/>
      <c r="B354" s="213"/>
      <c r="C354" s="214"/>
      <c r="D354" s="88"/>
      <c r="E354" s="110"/>
      <c r="F354" s="28"/>
      <c r="G354" s="28"/>
      <c r="H354" s="22" t="str">
        <f>IF(G354="","",ROUNDDOWN('Lesné celky'!$C$2*G354,2))</f>
        <v/>
      </c>
      <c r="I354" s="28"/>
      <c r="J354" s="28"/>
      <c r="K354" s="28"/>
      <c r="L354" s="28"/>
      <c r="M354" s="24">
        <f t="shared" si="21"/>
        <v>0</v>
      </c>
      <c r="N354" s="112" t="str">
        <f t="shared" si="22"/>
        <v/>
      </c>
      <c r="O354" s="31"/>
      <c r="P354" s="33" t="str">
        <f t="shared" si="23"/>
        <v/>
      </c>
      <c r="R354" s="174" t="str">
        <f t="shared" si="24"/>
        <v/>
      </c>
    </row>
    <row r="355" spans="1:18" ht="24.75" customHeight="1" x14ac:dyDescent="0.2">
      <c r="A355" s="212"/>
      <c r="B355" s="213"/>
      <c r="C355" s="214"/>
      <c r="D355" s="88"/>
      <c r="E355" s="110"/>
      <c r="F355" s="28"/>
      <c r="G355" s="28"/>
      <c r="H355" s="22" t="str">
        <f>IF(G355="","",ROUNDDOWN('Lesné celky'!$C$2*G355,2))</f>
        <v/>
      </c>
      <c r="I355" s="28"/>
      <c r="J355" s="28"/>
      <c r="K355" s="28"/>
      <c r="L355" s="28"/>
      <c r="M355" s="24">
        <f t="shared" si="21"/>
        <v>0</v>
      </c>
      <c r="N355" s="112" t="str">
        <f t="shared" si="22"/>
        <v/>
      </c>
      <c r="O355" s="31"/>
      <c r="P355" s="33" t="str">
        <f t="shared" si="23"/>
        <v/>
      </c>
      <c r="R355" s="174" t="str">
        <f t="shared" si="24"/>
        <v/>
      </c>
    </row>
    <row r="356" spans="1:18" ht="24.75" customHeight="1" x14ac:dyDescent="0.2">
      <c r="A356" s="212"/>
      <c r="B356" s="213"/>
      <c r="C356" s="214"/>
      <c r="D356" s="88"/>
      <c r="E356" s="110"/>
      <c r="F356" s="28"/>
      <c r="G356" s="28"/>
      <c r="H356" s="22" t="str">
        <f>IF(G356="","",ROUNDDOWN('Lesné celky'!$C$2*G356,2))</f>
        <v/>
      </c>
      <c r="I356" s="28"/>
      <c r="J356" s="28"/>
      <c r="K356" s="28"/>
      <c r="L356" s="28"/>
      <c r="M356" s="24">
        <f t="shared" si="21"/>
        <v>0</v>
      </c>
      <c r="N356" s="112" t="str">
        <f t="shared" si="22"/>
        <v/>
      </c>
      <c r="O356" s="31"/>
      <c r="P356" s="33" t="str">
        <f t="shared" si="23"/>
        <v/>
      </c>
      <c r="R356" s="174" t="str">
        <f t="shared" si="24"/>
        <v/>
      </c>
    </row>
    <row r="357" spans="1:18" ht="24.75" customHeight="1" x14ac:dyDescent="0.2">
      <c r="A357" s="212"/>
      <c r="B357" s="213"/>
      <c r="C357" s="214"/>
      <c r="D357" s="88"/>
      <c r="E357" s="110"/>
      <c r="F357" s="28"/>
      <c r="G357" s="28"/>
      <c r="H357" s="22" t="str">
        <f>IF(G357="","",ROUNDDOWN('Lesné celky'!$C$2*G357,2))</f>
        <v/>
      </c>
      <c r="I357" s="28"/>
      <c r="J357" s="28"/>
      <c r="K357" s="28"/>
      <c r="L357" s="28"/>
      <c r="M357" s="24">
        <f t="shared" si="21"/>
        <v>0</v>
      </c>
      <c r="N357" s="112" t="str">
        <f t="shared" si="22"/>
        <v/>
      </c>
      <c r="O357" s="31"/>
      <c r="P357" s="33" t="str">
        <f t="shared" si="23"/>
        <v/>
      </c>
      <c r="R357" s="174" t="str">
        <f t="shared" si="24"/>
        <v/>
      </c>
    </row>
    <row r="358" spans="1:18" ht="24.75" customHeight="1" x14ac:dyDescent="0.2">
      <c r="A358" s="212"/>
      <c r="B358" s="213"/>
      <c r="C358" s="214"/>
      <c r="D358" s="88"/>
      <c r="E358" s="110"/>
      <c r="F358" s="28"/>
      <c r="G358" s="28"/>
      <c r="H358" s="22" t="str">
        <f>IF(G358="","",ROUNDDOWN('Lesné celky'!$C$2*G358,2))</f>
        <v/>
      </c>
      <c r="I358" s="28"/>
      <c r="J358" s="28"/>
      <c r="K358" s="28"/>
      <c r="L358" s="28"/>
      <c r="M358" s="24">
        <f t="shared" si="21"/>
        <v>0</v>
      </c>
      <c r="N358" s="112" t="str">
        <f t="shared" si="22"/>
        <v/>
      </c>
      <c r="O358" s="31"/>
      <c r="P358" s="33" t="str">
        <f t="shared" si="23"/>
        <v/>
      </c>
      <c r="R358" s="174" t="str">
        <f t="shared" si="24"/>
        <v/>
      </c>
    </row>
    <row r="359" spans="1:18" ht="24.75" customHeight="1" x14ac:dyDescent="0.2">
      <c r="A359" s="212"/>
      <c r="B359" s="213"/>
      <c r="C359" s="214"/>
      <c r="D359" s="88"/>
      <c r="E359" s="110"/>
      <c r="F359" s="28"/>
      <c r="G359" s="28"/>
      <c r="H359" s="22" t="str">
        <f>IF(G359="","",ROUNDDOWN('Lesné celky'!$C$2*G359,2))</f>
        <v/>
      </c>
      <c r="I359" s="28"/>
      <c r="J359" s="28"/>
      <c r="K359" s="28"/>
      <c r="L359" s="28"/>
      <c r="M359" s="24">
        <f t="shared" si="21"/>
        <v>0</v>
      </c>
      <c r="N359" s="112" t="str">
        <f t="shared" si="22"/>
        <v/>
      </c>
      <c r="O359" s="31"/>
      <c r="P359" s="33" t="str">
        <f t="shared" si="23"/>
        <v/>
      </c>
      <c r="R359" s="174" t="str">
        <f t="shared" si="24"/>
        <v/>
      </c>
    </row>
    <row r="360" spans="1:18" ht="24.75" customHeight="1" x14ac:dyDescent="0.2">
      <c r="A360" s="212"/>
      <c r="B360" s="213"/>
      <c r="C360" s="214"/>
      <c r="D360" s="88"/>
      <c r="E360" s="110"/>
      <c r="F360" s="28"/>
      <c r="G360" s="28"/>
      <c r="H360" s="22" t="str">
        <f>IF(G360="","",ROUNDDOWN('Lesné celky'!$C$2*G360,2))</f>
        <v/>
      </c>
      <c r="I360" s="28"/>
      <c r="J360" s="28"/>
      <c r="K360" s="28"/>
      <c r="L360" s="28"/>
      <c r="M360" s="24">
        <f t="shared" si="21"/>
        <v>0</v>
      </c>
      <c r="N360" s="112" t="str">
        <f t="shared" si="22"/>
        <v/>
      </c>
      <c r="O360" s="31"/>
      <c r="P360" s="33" t="str">
        <f t="shared" si="23"/>
        <v/>
      </c>
      <c r="R360" s="174" t="str">
        <f t="shared" si="24"/>
        <v/>
      </c>
    </row>
    <row r="361" spans="1:18" ht="24.75" customHeight="1" x14ac:dyDescent="0.2">
      <c r="A361" s="212"/>
      <c r="B361" s="213"/>
      <c r="C361" s="214"/>
      <c r="D361" s="88"/>
      <c r="E361" s="110"/>
      <c r="F361" s="28"/>
      <c r="G361" s="28"/>
      <c r="H361" s="22" t="str">
        <f>IF(G361="","",ROUNDDOWN('Lesné celky'!$C$2*G361,2))</f>
        <v/>
      </c>
      <c r="I361" s="28"/>
      <c r="J361" s="28"/>
      <c r="K361" s="28"/>
      <c r="L361" s="28"/>
      <c r="M361" s="24">
        <f t="shared" si="21"/>
        <v>0</v>
      </c>
      <c r="N361" s="112" t="str">
        <f t="shared" si="22"/>
        <v/>
      </c>
      <c r="O361" s="31"/>
      <c r="P361" s="33" t="str">
        <f t="shared" si="23"/>
        <v/>
      </c>
      <c r="R361" s="174" t="str">
        <f t="shared" si="24"/>
        <v/>
      </c>
    </row>
    <row r="362" spans="1:18" ht="24.75" customHeight="1" x14ac:dyDescent="0.2">
      <c r="A362" s="212"/>
      <c r="B362" s="213"/>
      <c r="C362" s="214"/>
      <c r="D362" s="88"/>
      <c r="E362" s="110"/>
      <c r="F362" s="28"/>
      <c r="G362" s="28"/>
      <c r="H362" s="22" t="str">
        <f>IF(G362="","",ROUNDDOWN('Lesné celky'!$C$2*G362,2))</f>
        <v/>
      </c>
      <c r="I362" s="28"/>
      <c r="J362" s="28"/>
      <c r="K362" s="28"/>
      <c r="L362" s="28"/>
      <c r="M362" s="24">
        <f t="shared" si="21"/>
        <v>0</v>
      </c>
      <c r="N362" s="112" t="str">
        <f t="shared" si="22"/>
        <v/>
      </c>
      <c r="O362" s="31"/>
      <c r="P362" s="33" t="str">
        <f t="shared" si="23"/>
        <v/>
      </c>
      <c r="R362" s="174" t="str">
        <f t="shared" si="24"/>
        <v/>
      </c>
    </row>
    <row r="363" spans="1:18" ht="24.75" customHeight="1" x14ac:dyDescent="0.2">
      <c r="A363" s="212"/>
      <c r="B363" s="213"/>
      <c r="C363" s="214"/>
      <c r="D363" s="88"/>
      <c r="E363" s="110"/>
      <c r="F363" s="28"/>
      <c r="G363" s="28"/>
      <c r="H363" s="22" t="str">
        <f>IF(G363="","",ROUNDDOWN('Lesné celky'!$C$2*G363,2))</f>
        <v/>
      </c>
      <c r="I363" s="28"/>
      <c r="J363" s="28"/>
      <c r="K363" s="28"/>
      <c r="L363" s="28"/>
      <c r="M363" s="24">
        <f t="shared" si="21"/>
        <v>0</v>
      </c>
      <c r="N363" s="112" t="str">
        <f t="shared" si="22"/>
        <v/>
      </c>
      <c r="O363" s="31"/>
      <c r="P363" s="33" t="str">
        <f t="shared" si="23"/>
        <v/>
      </c>
      <c r="R363" s="174" t="str">
        <f t="shared" si="24"/>
        <v/>
      </c>
    </row>
    <row r="364" spans="1:18" ht="24.75" customHeight="1" x14ac:dyDescent="0.2">
      <c r="A364" s="212"/>
      <c r="B364" s="213"/>
      <c r="C364" s="214"/>
      <c r="D364" s="88"/>
      <c r="E364" s="110"/>
      <c r="F364" s="28"/>
      <c r="G364" s="28"/>
      <c r="H364" s="22" t="str">
        <f>IF(G364="","",ROUNDDOWN('Lesné celky'!$C$2*G364,2))</f>
        <v/>
      </c>
      <c r="I364" s="28"/>
      <c r="J364" s="28"/>
      <c r="K364" s="28"/>
      <c r="L364" s="28"/>
      <c r="M364" s="24">
        <f t="shared" si="21"/>
        <v>0</v>
      </c>
      <c r="N364" s="112" t="str">
        <f t="shared" si="22"/>
        <v/>
      </c>
      <c r="O364" s="31"/>
      <c r="P364" s="33" t="str">
        <f t="shared" si="23"/>
        <v/>
      </c>
      <c r="R364" s="174" t="str">
        <f t="shared" si="24"/>
        <v/>
      </c>
    </row>
    <row r="365" spans="1:18" ht="24.75" customHeight="1" x14ac:dyDescent="0.2">
      <c r="A365" s="212"/>
      <c r="B365" s="213"/>
      <c r="C365" s="214"/>
      <c r="D365" s="88"/>
      <c r="E365" s="110"/>
      <c r="F365" s="28"/>
      <c r="G365" s="28"/>
      <c r="H365" s="22" t="str">
        <f>IF(G365="","",ROUNDDOWN('Lesné celky'!$C$2*G365,2))</f>
        <v/>
      </c>
      <c r="I365" s="28"/>
      <c r="J365" s="28"/>
      <c r="K365" s="28"/>
      <c r="L365" s="28"/>
      <c r="M365" s="24">
        <f t="shared" si="21"/>
        <v>0</v>
      </c>
      <c r="N365" s="112" t="str">
        <f t="shared" si="22"/>
        <v/>
      </c>
      <c r="O365" s="31"/>
      <c r="P365" s="33" t="str">
        <f t="shared" si="23"/>
        <v/>
      </c>
      <c r="R365" s="174" t="str">
        <f t="shared" si="24"/>
        <v/>
      </c>
    </row>
    <row r="366" spans="1:18" ht="24.75" customHeight="1" x14ac:dyDescent="0.2">
      <c r="A366" s="212"/>
      <c r="B366" s="213"/>
      <c r="C366" s="214"/>
      <c r="D366" s="88"/>
      <c r="E366" s="110"/>
      <c r="F366" s="28"/>
      <c r="G366" s="28"/>
      <c r="H366" s="22" t="str">
        <f>IF(G366="","",ROUNDDOWN('Lesné celky'!$C$2*G366,2))</f>
        <v/>
      </c>
      <c r="I366" s="28"/>
      <c r="J366" s="28"/>
      <c r="K366" s="28"/>
      <c r="L366" s="28"/>
      <c r="M366" s="24">
        <f t="shared" si="21"/>
        <v>0</v>
      </c>
      <c r="N366" s="112" t="str">
        <f t="shared" si="22"/>
        <v/>
      </c>
      <c r="O366" s="31"/>
      <c r="P366" s="33" t="str">
        <f t="shared" si="23"/>
        <v/>
      </c>
      <c r="R366" s="174" t="str">
        <f t="shared" si="24"/>
        <v/>
      </c>
    </row>
    <row r="367" spans="1:18" ht="24.75" customHeight="1" x14ac:dyDescent="0.2">
      <c r="A367" s="212"/>
      <c r="B367" s="213"/>
      <c r="C367" s="214"/>
      <c r="D367" s="88"/>
      <c r="E367" s="110"/>
      <c r="F367" s="28"/>
      <c r="G367" s="28"/>
      <c r="H367" s="22" t="str">
        <f>IF(G367="","",ROUNDDOWN('Lesné celky'!$C$2*G367,2))</f>
        <v/>
      </c>
      <c r="I367" s="28"/>
      <c r="J367" s="28"/>
      <c r="K367" s="28"/>
      <c r="L367" s="28"/>
      <c r="M367" s="24">
        <f t="shared" si="21"/>
        <v>0</v>
      </c>
      <c r="N367" s="112" t="str">
        <f t="shared" si="22"/>
        <v/>
      </c>
      <c r="O367" s="31"/>
      <c r="P367" s="33" t="str">
        <f t="shared" si="23"/>
        <v/>
      </c>
      <c r="R367" s="174" t="str">
        <f t="shared" si="24"/>
        <v/>
      </c>
    </row>
    <row r="368" spans="1:18" ht="24.75" customHeight="1" x14ac:dyDescent="0.2">
      <c r="A368" s="212"/>
      <c r="B368" s="213"/>
      <c r="C368" s="214"/>
      <c r="D368" s="88"/>
      <c r="E368" s="110"/>
      <c r="F368" s="28"/>
      <c r="G368" s="28"/>
      <c r="H368" s="22" t="str">
        <f>IF(G368="","",ROUNDDOWN('Lesné celky'!$C$2*G368,2))</f>
        <v/>
      </c>
      <c r="I368" s="28"/>
      <c r="J368" s="28"/>
      <c r="K368" s="28"/>
      <c r="L368" s="28"/>
      <c r="M368" s="24">
        <f t="shared" si="21"/>
        <v>0</v>
      </c>
      <c r="N368" s="112" t="str">
        <f t="shared" si="22"/>
        <v/>
      </c>
      <c r="O368" s="31"/>
      <c r="P368" s="33" t="str">
        <f t="shared" si="23"/>
        <v/>
      </c>
      <c r="R368" s="174" t="str">
        <f t="shared" si="24"/>
        <v/>
      </c>
    </row>
    <row r="369" spans="1:18" ht="24.75" customHeight="1" x14ac:dyDescent="0.2">
      <c r="A369" s="212"/>
      <c r="B369" s="213"/>
      <c r="C369" s="214"/>
      <c r="D369" s="88"/>
      <c r="E369" s="110"/>
      <c r="F369" s="28"/>
      <c r="G369" s="28"/>
      <c r="H369" s="22" t="str">
        <f>IF(G369="","",ROUNDDOWN('Lesné celky'!$C$2*G369,2))</f>
        <v/>
      </c>
      <c r="I369" s="28"/>
      <c r="J369" s="28"/>
      <c r="K369" s="28"/>
      <c r="L369" s="28"/>
      <c r="M369" s="24">
        <f t="shared" si="21"/>
        <v>0</v>
      </c>
      <c r="N369" s="112" t="str">
        <f t="shared" si="22"/>
        <v/>
      </c>
      <c r="O369" s="31"/>
      <c r="P369" s="33" t="str">
        <f t="shared" si="23"/>
        <v/>
      </c>
      <c r="R369" s="174" t="str">
        <f t="shared" si="24"/>
        <v/>
      </c>
    </row>
    <row r="370" spans="1:18" ht="24.75" customHeight="1" x14ac:dyDescent="0.2">
      <c r="A370" s="212"/>
      <c r="B370" s="213"/>
      <c r="C370" s="214"/>
      <c r="D370" s="88"/>
      <c r="E370" s="110"/>
      <c r="F370" s="28"/>
      <c r="G370" s="28"/>
      <c r="H370" s="22" t="str">
        <f>IF(G370="","",ROUNDDOWN('Lesné celky'!$C$2*G370,2))</f>
        <v/>
      </c>
      <c r="I370" s="28"/>
      <c r="J370" s="28"/>
      <c r="K370" s="28"/>
      <c r="L370" s="28"/>
      <c r="M370" s="24">
        <f t="shared" si="21"/>
        <v>0</v>
      </c>
      <c r="N370" s="112" t="str">
        <f t="shared" si="22"/>
        <v/>
      </c>
      <c r="O370" s="31"/>
      <c r="P370" s="33" t="str">
        <f t="shared" si="23"/>
        <v/>
      </c>
      <c r="R370" s="174" t="str">
        <f t="shared" si="24"/>
        <v/>
      </c>
    </row>
    <row r="371" spans="1:18" ht="24.75" customHeight="1" x14ac:dyDescent="0.2">
      <c r="A371" s="212"/>
      <c r="B371" s="213"/>
      <c r="C371" s="214"/>
      <c r="D371" s="88"/>
      <c r="E371" s="110"/>
      <c r="F371" s="28"/>
      <c r="G371" s="28"/>
      <c r="H371" s="22" t="str">
        <f>IF(G371="","",ROUNDDOWN('Lesné celky'!$C$2*G371,2))</f>
        <v/>
      </c>
      <c r="I371" s="28"/>
      <c r="J371" s="28"/>
      <c r="K371" s="28"/>
      <c r="L371" s="28"/>
      <c r="M371" s="24">
        <f t="shared" si="21"/>
        <v>0</v>
      </c>
      <c r="N371" s="112" t="str">
        <f t="shared" si="22"/>
        <v/>
      </c>
      <c r="O371" s="31"/>
      <c r="P371" s="33" t="str">
        <f t="shared" si="23"/>
        <v/>
      </c>
      <c r="R371" s="174" t="str">
        <f t="shared" si="24"/>
        <v/>
      </c>
    </row>
    <row r="372" spans="1:18" ht="24.75" customHeight="1" x14ac:dyDescent="0.2">
      <c r="A372" s="212"/>
      <c r="B372" s="213"/>
      <c r="C372" s="214"/>
      <c r="D372" s="88"/>
      <c r="E372" s="110"/>
      <c r="F372" s="28"/>
      <c r="G372" s="28"/>
      <c r="H372" s="22" t="str">
        <f>IF(G372="","",ROUNDDOWN('Lesné celky'!$C$2*G372,2))</f>
        <v/>
      </c>
      <c r="I372" s="28"/>
      <c r="J372" s="28"/>
      <c r="K372" s="28"/>
      <c r="L372" s="28"/>
      <c r="M372" s="24">
        <f t="shared" si="21"/>
        <v>0</v>
      </c>
      <c r="N372" s="112" t="str">
        <f t="shared" si="22"/>
        <v/>
      </c>
      <c r="O372" s="31"/>
      <c r="P372" s="33" t="str">
        <f t="shared" si="23"/>
        <v/>
      </c>
      <c r="R372" s="174" t="str">
        <f t="shared" si="24"/>
        <v/>
      </c>
    </row>
    <row r="373" spans="1:18" ht="24.75" customHeight="1" x14ac:dyDescent="0.2">
      <c r="A373" s="212"/>
      <c r="B373" s="213"/>
      <c r="C373" s="214"/>
      <c r="D373" s="88"/>
      <c r="E373" s="110"/>
      <c r="F373" s="28"/>
      <c r="G373" s="28"/>
      <c r="H373" s="22" t="str">
        <f>IF(G373="","",ROUNDDOWN('Lesné celky'!$C$2*G373,2))</f>
        <v/>
      </c>
      <c r="I373" s="28"/>
      <c r="J373" s="28"/>
      <c r="K373" s="28"/>
      <c r="L373" s="28"/>
      <c r="M373" s="24">
        <f t="shared" si="21"/>
        <v>0</v>
      </c>
      <c r="N373" s="112" t="str">
        <f t="shared" si="22"/>
        <v/>
      </c>
      <c r="O373" s="31"/>
      <c r="P373" s="33" t="str">
        <f t="shared" si="23"/>
        <v/>
      </c>
      <c r="R373" s="174" t="str">
        <f t="shared" si="24"/>
        <v/>
      </c>
    </row>
    <row r="374" spans="1:18" ht="24.75" customHeight="1" x14ac:dyDescent="0.2">
      <c r="A374" s="212"/>
      <c r="B374" s="213"/>
      <c r="C374" s="214"/>
      <c r="D374" s="88"/>
      <c r="E374" s="110"/>
      <c r="F374" s="28"/>
      <c r="G374" s="28"/>
      <c r="H374" s="22" t="str">
        <f>IF(G374="","",ROUNDDOWN('Lesné celky'!$C$2*G374,2))</f>
        <v/>
      </c>
      <c r="I374" s="28"/>
      <c r="J374" s="28"/>
      <c r="K374" s="28"/>
      <c r="L374" s="28"/>
      <c r="M374" s="24">
        <f t="shared" si="21"/>
        <v>0</v>
      </c>
      <c r="N374" s="112" t="str">
        <f t="shared" si="22"/>
        <v/>
      </c>
      <c r="O374" s="31"/>
      <c r="P374" s="33" t="str">
        <f t="shared" si="23"/>
        <v/>
      </c>
      <c r="R374" s="174" t="str">
        <f t="shared" si="24"/>
        <v/>
      </c>
    </row>
    <row r="375" spans="1:18" ht="24.75" customHeight="1" x14ac:dyDescent="0.2">
      <c r="A375" s="212"/>
      <c r="B375" s="213"/>
      <c r="C375" s="214"/>
      <c r="D375" s="88"/>
      <c r="E375" s="110"/>
      <c r="F375" s="28"/>
      <c r="G375" s="28"/>
      <c r="H375" s="22" t="str">
        <f>IF(G375="","",ROUNDDOWN('Lesné celky'!$C$2*G375,2))</f>
        <v/>
      </c>
      <c r="I375" s="28"/>
      <c r="J375" s="28"/>
      <c r="K375" s="28"/>
      <c r="L375" s="28"/>
      <c r="M375" s="24">
        <f t="shared" si="21"/>
        <v>0</v>
      </c>
      <c r="N375" s="112" t="str">
        <f t="shared" si="22"/>
        <v/>
      </c>
      <c r="O375" s="31"/>
      <c r="P375" s="33" t="str">
        <f t="shared" si="23"/>
        <v/>
      </c>
      <c r="R375" s="174" t="str">
        <f t="shared" si="24"/>
        <v/>
      </c>
    </row>
    <row r="376" spans="1:18" ht="24.75" customHeight="1" x14ac:dyDescent="0.2">
      <c r="A376" s="212"/>
      <c r="B376" s="213"/>
      <c r="C376" s="214"/>
      <c r="D376" s="88"/>
      <c r="E376" s="110"/>
      <c r="F376" s="28"/>
      <c r="G376" s="28"/>
      <c r="H376" s="22" t="str">
        <f>IF(G376="","",ROUNDDOWN('Lesné celky'!$C$2*G376,2))</f>
        <v/>
      </c>
      <c r="I376" s="28"/>
      <c r="J376" s="28"/>
      <c r="K376" s="28"/>
      <c r="L376" s="28"/>
      <c r="M376" s="24">
        <f t="shared" si="21"/>
        <v>0</v>
      </c>
      <c r="N376" s="112" t="str">
        <f t="shared" si="22"/>
        <v/>
      </c>
      <c r="O376" s="31"/>
      <c r="P376" s="33" t="str">
        <f t="shared" si="23"/>
        <v/>
      </c>
      <c r="R376" s="174" t="str">
        <f t="shared" si="24"/>
        <v/>
      </c>
    </row>
    <row r="377" spans="1:18" ht="24.75" customHeight="1" x14ac:dyDescent="0.2">
      <c r="A377" s="212"/>
      <c r="B377" s="213"/>
      <c r="C377" s="214"/>
      <c r="D377" s="88"/>
      <c r="E377" s="110"/>
      <c r="F377" s="28"/>
      <c r="G377" s="28"/>
      <c r="H377" s="22" t="str">
        <f>IF(G377="","",ROUNDDOWN('Lesné celky'!$C$2*G377,2))</f>
        <v/>
      </c>
      <c r="I377" s="28"/>
      <c r="J377" s="28"/>
      <c r="K377" s="28"/>
      <c r="L377" s="28"/>
      <c r="M377" s="24">
        <f t="shared" si="21"/>
        <v>0</v>
      </c>
      <c r="N377" s="112" t="str">
        <f t="shared" si="22"/>
        <v/>
      </c>
      <c r="O377" s="31"/>
      <c r="P377" s="33" t="str">
        <f t="shared" si="23"/>
        <v/>
      </c>
      <c r="R377" s="174" t="str">
        <f t="shared" si="24"/>
        <v/>
      </c>
    </row>
    <row r="378" spans="1:18" ht="24.75" customHeight="1" x14ac:dyDescent="0.2">
      <c r="A378" s="212"/>
      <c r="B378" s="213"/>
      <c r="C378" s="214"/>
      <c r="D378" s="88"/>
      <c r="E378" s="110"/>
      <c r="F378" s="28"/>
      <c r="G378" s="28"/>
      <c r="H378" s="22" t="str">
        <f>IF(G378="","",ROUNDDOWN('Lesné celky'!$C$2*G378,2))</f>
        <v/>
      </c>
      <c r="I378" s="28"/>
      <c r="J378" s="28"/>
      <c r="K378" s="28"/>
      <c r="L378" s="28"/>
      <c r="M378" s="24">
        <f t="shared" si="21"/>
        <v>0</v>
      </c>
      <c r="N378" s="112" t="str">
        <f t="shared" si="22"/>
        <v/>
      </c>
      <c r="O378" s="31"/>
      <c r="P378" s="33" t="str">
        <f t="shared" si="23"/>
        <v/>
      </c>
      <c r="R378" s="174" t="str">
        <f t="shared" si="24"/>
        <v/>
      </c>
    </row>
    <row r="379" spans="1:18" ht="24.75" customHeight="1" x14ac:dyDescent="0.2">
      <c r="A379" s="212"/>
      <c r="B379" s="213"/>
      <c r="C379" s="214"/>
      <c r="D379" s="88"/>
      <c r="E379" s="110"/>
      <c r="F379" s="28"/>
      <c r="G379" s="28"/>
      <c r="H379" s="22" t="str">
        <f>IF(G379="","",ROUNDDOWN('Lesné celky'!$C$2*G379,2))</f>
        <v/>
      </c>
      <c r="I379" s="28"/>
      <c r="J379" s="28"/>
      <c r="K379" s="28"/>
      <c r="L379" s="28"/>
      <c r="M379" s="24">
        <f t="shared" si="21"/>
        <v>0</v>
      </c>
      <c r="N379" s="112" t="str">
        <f t="shared" si="22"/>
        <v/>
      </c>
      <c r="O379" s="31"/>
      <c r="P379" s="33" t="str">
        <f t="shared" si="23"/>
        <v/>
      </c>
      <c r="R379" s="174" t="str">
        <f t="shared" si="24"/>
        <v/>
      </c>
    </row>
    <row r="380" spans="1:18" ht="24.75" customHeight="1" x14ac:dyDescent="0.2">
      <c r="A380" s="212"/>
      <c r="B380" s="213"/>
      <c r="C380" s="214"/>
      <c r="D380" s="88"/>
      <c r="E380" s="110"/>
      <c r="F380" s="28"/>
      <c r="G380" s="28"/>
      <c r="H380" s="22" t="str">
        <f>IF(G380="","",ROUNDDOWN('Lesné celky'!$C$2*G380,2))</f>
        <v/>
      </c>
      <c r="I380" s="28"/>
      <c r="J380" s="28"/>
      <c r="K380" s="28"/>
      <c r="L380" s="28"/>
      <c r="M380" s="24">
        <f t="shared" si="21"/>
        <v>0</v>
      </c>
      <c r="N380" s="112" t="str">
        <f t="shared" si="22"/>
        <v/>
      </c>
      <c r="O380" s="31"/>
      <c r="P380" s="33" t="str">
        <f t="shared" si="23"/>
        <v/>
      </c>
      <c r="R380" s="174" t="str">
        <f t="shared" si="24"/>
        <v/>
      </c>
    </row>
    <row r="381" spans="1:18" ht="24.75" customHeight="1" x14ac:dyDescent="0.2">
      <c r="A381" s="212"/>
      <c r="B381" s="213"/>
      <c r="C381" s="214"/>
      <c r="D381" s="88"/>
      <c r="E381" s="110"/>
      <c r="F381" s="28"/>
      <c r="G381" s="28"/>
      <c r="H381" s="22" t="str">
        <f>IF(G381="","",ROUNDDOWN('Lesné celky'!$C$2*G381,2))</f>
        <v/>
      </c>
      <c r="I381" s="28"/>
      <c r="J381" s="28"/>
      <c r="K381" s="28"/>
      <c r="L381" s="28"/>
      <c r="M381" s="24">
        <f t="shared" si="21"/>
        <v>0</v>
      </c>
      <c r="N381" s="112" t="str">
        <f t="shared" si="22"/>
        <v/>
      </c>
      <c r="O381" s="31"/>
      <c r="P381" s="33" t="str">
        <f t="shared" si="23"/>
        <v/>
      </c>
      <c r="R381" s="174" t="str">
        <f t="shared" si="24"/>
        <v/>
      </c>
    </row>
    <row r="382" spans="1:18" ht="24.75" customHeight="1" x14ac:dyDescent="0.2">
      <c r="A382" s="212"/>
      <c r="B382" s="213"/>
      <c r="C382" s="214"/>
      <c r="D382" s="88"/>
      <c r="E382" s="110"/>
      <c r="F382" s="28"/>
      <c r="G382" s="28"/>
      <c r="H382" s="22" t="str">
        <f>IF(G382="","",ROUNDDOWN('Lesné celky'!$C$2*G382,2))</f>
        <v/>
      </c>
      <c r="I382" s="28"/>
      <c r="J382" s="28"/>
      <c r="K382" s="28"/>
      <c r="L382" s="28"/>
      <c r="M382" s="24">
        <f t="shared" si="21"/>
        <v>0</v>
      </c>
      <c r="N382" s="112" t="str">
        <f t="shared" si="22"/>
        <v/>
      </c>
      <c r="O382" s="31"/>
      <c r="P382" s="33" t="str">
        <f t="shared" si="23"/>
        <v/>
      </c>
      <c r="R382" s="174" t="str">
        <f t="shared" si="24"/>
        <v/>
      </c>
    </row>
    <row r="383" spans="1:18" ht="24.75" customHeight="1" x14ac:dyDescent="0.2">
      <c r="A383" s="212"/>
      <c r="B383" s="213"/>
      <c r="C383" s="214"/>
      <c r="D383" s="88"/>
      <c r="E383" s="110"/>
      <c r="F383" s="28"/>
      <c r="G383" s="28"/>
      <c r="H383" s="22" t="str">
        <f>IF(G383="","",ROUNDDOWN('Lesné celky'!$C$2*G383,2))</f>
        <v/>
      </c>
      <c r="I383" s="28"/>
      <c r="J383" s="28"/>
      <c r="K383" s="28"/>
      <c r="L383" s="28"/>
      <c r="M383" s="24">
        <f t="shared" si="21"/>
        <v>0</v>
      </c>
      <c r="N383" s="112" t="str">
        <f t="shared" si="22"/>
        <v/>
      </c>
      <c r="O383" s="31"/>
      <c r="P383" s="33" t="str">
        <f t="shared" si="23"/>
        <v/>
      </c>
      <c r="R383" s="174" t="str">
        <f t="shared" si="24"/>
        <v/>
      </c>
    </row>
    <row r="384" spans="1:18" ht="24.75" customHeight="1" x14ac:dyDescent="0.2">
      <c r="A384" s="212"/>
      <c r="B384" s="213"/>
      <c r="C384" s="214"/>
      <c r="D384" s="88"/>
      <c r="E384" s="110"/>
      <c r="F384" s="28"/>
      <c r="G384" s="28"/>
      <c r="H384" s="22" t="str">
        <f>IF(G384="","",ROUNDDOWN('Lesné celky'!$C$2*G384,2))</f>
        <v/>
      </c>
      <c r="I384" s="28"/>
      <c r="J384" s="28"/>
      <c r="K384" s="28"/>
      <c r="L384" s="28"/>
      <c r="M384" s="24">
        <f t="shared" si="21"/>
        <v>0</v>
      </c>
      <c r="N384" s="112" t="str">
        <f t="shared" si="22"/>
        <v/>
      </c>
      <c r="O384" s="31"/>
      <c r="P384" s="33" t="str">
        <f t="shared" si="23"/>
        <v/>
      </c>
      <c r="R384" s="174" t="str">
        <f t="shared" si="24"/>
        <v/>
      </c>
    </row>
    <row r="385" spans="1:18" ht="24.75" customHeight="1" x14ac:dyDescent="0.2">
      <c r="A385" s="212"/>
      <c r="B385" s="213"/>
      <c r="C385" s="214"/>
      <c r="D385" s="88"/>
      <c r="E385" s="110"/>
      <c r="F385" s="28"/>
      <c r="G385" s="28"/>
      <c r="H385" s="22" t="str">
        <f>IF(G385="","",ROUNDDOWN('Lesné celky'!$C$2*G385,2))</f>
        <v/>
      </c>
      <c r="I385" s="28"/>
      <c r="J385" s="28"/>
      <c r="K385" s="28"/>
      <c r="L385" s="28"/>
      <c r="M385" s="24">
        <f t="shared" si="21"/>
        <v>0</v>
      </c>
      <c r="N385" s="112" t="str">
        <f t="shared" si="22"/>
        <v/>
      </c>
      <c r="O385" s="31"/>
      <c r="P385" s="33" t="str">
        <f t="shared" si="23"/>
        <v/>
      </c>
      <c r="R385" s="174" t="str">
        <f t="shared" si="24"/>
        <v/>
      </c>
    </row>
    <row r="386" spans="1:18" ht="24.75" customHeight="1" x14ac:dyDescent="0.2">
      <c r="A386" s="212"/>
      <c r="B386" s="213"/>
      <c r="C386" s="214"/>
      <c r="D386" s="88"/>
      <c r="E386" s="110"/>
      <c r="F386" s="28"/>
      <c r="G386" s="28"/>
      <c r="H386" s="22" t="str">
        <f>IF(G386="","",ROUNDDOWN('Lesné celky'!$C$2*G386,2))</f>
        <v/>
      </c>
      <c r="I386" s="28"/>
      <c r="J386" s="28"/>
      <c r="K386" s="28"/>
      <c r="L386" s="28"/>
      <c r="M386" s="24">
        <f t="shared" ref="M386:M449" si="25">SUM(I386:L386)</f>
        <v>0</v>
      </c>
      <c r="N386" s="112" t="str">
        <f t="shared" ref="N386:N449" si="26">IF(ROUNDDOWN(F386*G386,2)-ROUNDDOWN(SUM(I386:L386),2)=0,"","zlý súčet")</f>
        <v/>
      </c>
      <c r="O386" s="31"/>
      <c r="P386" s="33" t="str">
        <f t="shared" si="23"/>
        <v/>
      </c>
      <c r="R386" s="174" t="str">
        <f t="shared" si="24"/>
        <v/>
      </c>
    </row>
    <row r="387" spans="1:18" ht="24.75" customHeight="1" x14ac:dyDescent="0.2">
      <c r="A387" s="212"/>
      <c r="B387" s="213"/>
      <c r="C387" s="214"/>
      <c r="D387" s="88"/>
      <c r="E387" s="110"/>
      <c r="F387" s="28"/>
      <c r="G387" s="28"/>
      <c r="H387" s="22" t="str">
        <f>IF(G387="","",ROUNDDOWN('Lesné celky'!$C$2*G387,2))</f>
        <v/>
      </c>
      <c r="I387" s="28"/>
      <c r="J387" s="28"/>
      <c r="K387" s="28"/>
      <c r="L387" s="28"/>
      <c r="M387" s="24">
        <f t="shared" si="25"/>
        <v>0</v>
      </c>
      <c r="N387" s="112" t="str">
        <f t="shared" si="26"/>
        <v/>
      </c>
      <c r="O387" s="31"/>
      <c r="P387" s="33" t="str">
        <f t="shared" si="23"/>
        <v/>
      </c>
      <c r="R387" s="174" t="str">
        <f t="shared" si="24"/>
        <v/>
      </c>
    </row>
    <row r="388" spans="1:18" ht="24.75" customHeight="1" x14ac:dyDescent="0.2">
      <c r="A388" s="212"/>
      <c r="B388" s="213"/>
      <c r="C388" s="214"/>
      <c r="D388" s="88"/>
      <c r="E388" s="110"/>
      <c r="F388" s="28"/>
      <c r="G388" s="28"/>
      <c r="H388" s="22" t="str">
        <f>IF(G388="","",ROUNDDOWN('Lesné celky'!$C$2*G388,2))</f>
        <v/>
      </c>
      <c r="I388" s="28"/>
      <c r="J388" s="28"/>
      <c r="K388" s="28"/>
      <c r="L388" s="28"/>
      <c r="M388" s="24">
        <f t="shared" si="25"/>
        <v>0</v>
      </c>
      <c r="N388" s="112" t="str">
        <f t="shared" si="26"/>
        <v/>
      </c>
      <c r="O388" s="31"/>
      <c r="P388" s="33" t="str">
        <f t="shared" si="23"/>
        <v/>
      </c>
      <c r="R388" s="174" t="str">
        <f t="shared" si="24"/>
        <v/>
      </c>
    </row>
    <row r="389" spans="1:18" ht="24.75" customHeight="1" x14ac:dyDescent="0.2">
      <c r="A389" s="212"/>
      <c r="B389" s="213"/>
      <c r="C389" s="214"/>
      <c r="D389" s="88"/>
      <c r="E389" s="110"/>
      <c r="F389" s="28"/>
      <c r="G389" s="28"/>
      <c r="H389" s="22" t="str">
        <f>IF(G389="","",ROUNDDOWN('Lesné celky'!$C$2*G389,2))</f>
        <v/>
      </c>
      <c r="I389" s="28"/>
      <c r="J389" s="28"/>
      <c r="K389" s="28"/>
      <c r="L389" s="28"/>
      <c r="M389" s="24">
        <f t="shared" si="25"/>
        <v>0</v>
      </c>
      <c r="N389" s="112" t="str">
        <f t="shared" si="26"/>
        <v/>
      </c>
      <c r="O389" s="31"/>
      <c r="P389" s="33" t="str">
        <f t="shared" si="23"/>
        <v/>
      </c>
      <c r="R389" s="174" t="str">
        <f t="shared" si="24"/>
        <v/>
      </c>
    </row>
    <row r="390" spans="1:18" ht="24.75" customHeight="1" x14ac:dyDescent="0.2">
      <c r="A390" s="212"/>
      <c r="B390" s="213"/>
      <c r="C390" s="214"/>
      <c r="D390" s="88"/>
      <c r="E390" s="110"/>
      <c r="F390" s="28"/>
      <c r="G390" s="28"/>
      <c r="H390" s="22" t="str">
        <f>IF(G390="","",ROUNDDOWN('Lesné celky'!$C$2*G390,2))</f>
        <v/>
      </c>
      <c r="I390" s="28"/>
      <c r="J390" s="28"/>
      <c r="K390" s="28"/>
      <c r="L390" s="28"/>
      <c r="M390" s="24">
        <f t="shared" si="25"/>
        <v>0</v>
      </c>
      <c r="N390" s="112" t="str">
        <f t="shared" si="26"/>
        <v/>
      </c>
      <c r="O390" s="31"/>
      <c r="P390" s="33" t="str">
        <f t="shared" si="23"/>
        <v/>
      </c>
      <c r="R390" s="174" t="str">
        <f t="shared" si="24"/>
        <v/>
      </c>
    </row>
    <row r="391" spans="1:18" ht="24.75" customHeight="1" x14ac:dyDescent="0.2">
      <c r="A391" s="212"/>
      <c r="B391" s="213"/>
      <c r="C391" s="214"/>
      <c r="D391" s="88"/>
      <c r="E391" s="110"/>
      <c r="F391" s="28"/>
      <c r="G391" s="28"/>
      <c r="H391" s="22" t="str">
        <f>IF(G391="","",ROUNDDOWN('Lesné celky'!$C$2*G391,2))</f>
        <v/>
      </c>
      <c r="I391" s="28"/>
      <c r="J391" s="28"/>
      <c r="K391" s="28"/>
      <c r="L391" s="28"/>
      <c r="M391" s="24">
        <f t="shared" si="25"/>
        <v>0</v>
      </c>
      <c r="N391" s="112" t="str">
        <f t="shared" si="26"/>
        <v/>
      </c>
      <c r="O391" s="31"/>
      <c r="P391" s="33" t="str">
        <f t="shared" si="23"/>
        <v/>
      </c>
      <c r="R391" s="174" t="str">
        <f t="shared" si="24"/>
        <v/>
      </c>
    </row>
    <row r="392" spans="1:18" ht="24.75" customHeight="1" x14ac:dyDescent="0.2">
      <c r="A392" s="212"/>
      <c r="B392" s="213"/>
      <c r="C392" s="214"/>
      <c r="D392" s="88"/>
      <c r="E392" s="110"/>
      <c r="F392" s="28"/>
      <c r="G392" s="28"/>
      <c r="H392" s="22" t="str">
        <f>IF(G392="","",ROUNDDOWN('Lesné celky'!$C$2*G392,2))</f>
        <v/>
      </c>
      <c r="I392" s="28"/>
      <c r="J392" s="28"/>
      <c r="K392" s="28"/>
      <c r="L392" s="28"/>
      <c r="M392" s="24">
        <f t="shared" si="25"/>
        <v>0</v>
      </c>
      <c r="N392" s="112" t="str">
        <f t="shared" si="26"/>
        <v/>
      </c>
      <c r="O392" s="31"/>
      <c r="P392" s="33" t="str">
        <f t="shared" si="23"/>
        <v/>
      </c>
      <c r="R392" s="174" t="str">
        <f t="shared" si="24"/>
        <v/>
      </c>
    </row>
    <row r="393" spans="1:18" ht="24.75" customHeight="1" x14ac:dyDescent="0.2">
      <c r="A393" s="212"/>
      <c r="B393" s="213"/>
      <c r="C393" s="214"/>
      <c r="D393" s="88"/>
      <c r="E393" s="110"/>
      <c r="F393" s="28"/>
      <c r="G393" s="28"/>
      <c r="H393" s="22" t="str">
        <f>IF(G393="","",ROUNDDOWN('Lesné celky'!$C$2*G393,2))</f>
        <v/>
      </c>
      <c r="I393" s="28"/>
      <c r="J393" s="28"/>
      <c r="K393" s="28"/>
      <c r="L393" s="28"/>
      <c r="M393" s="24">
        <f t="shared" si="25"/>
        <v>0</v>
      </c>
      <c r="N393" s="112" t="str">
        <f t="shared" si="26"/>
        <v/>
      </c>
      <c r="O393" s="31"/>
      <c r="P393" s="33" t="str">
        <f t="shared" si="23"/>
        <v/>
      </c>
      <c r="R393" s="174" t="str">
        <f t="shared" si="24"/>
        <v/>
      </c>
    </row>
    <row r="394" spans="1:18" ht="24.75" customHeight="1" x14ac:dyDescent="0.2">
      <c r="A394" s="212"/>
      <c r="B394" s="213"/>
      <c r="C394" s="214"/>
      <c r="D394" s="88"/>
      <c r="E394" s="110"/>
      <c r="F394" s="28"/>
      <c r="G394" s="28"/>
      <c r="H394" s="22" t="str">
        <f>IF(G394="","",ROUNDDOWN('Lesné celky'!$C$2*G394,2))</f>
        <v/>
      </c>
      <c r="I394" s="28"/>
      <c r="J394" s="28"/>
      <c r="K394" s="28"/>
      <c r="L394" s="28"/>
      <c r="M394" s="24">
        <f t="shared" si="25"/>
        <v>0</v>
      </c>
      <c r="N394" s="112" t="str">
        <f t="shared" si="26"/>
        <v/>
      </c>
      <c r="O394" s="31"/>
      <c r="P394" s="33" t="str">
        <f t="shared" si="23"/>
        <v/>
      </c>
      <c r="R394" s="174" t="str">
        <f t="shared" si="24"/>
        <v/>
      </c>
    </row>
    <row r="395" spans="1:18" ht="24.75" customHeight="1" x14ac:dyDescent="0.2">
      <c r="A395" s="212"/>
      <c r="B395" s="213"/>
      <c r="C395" s="214"/>
      <c r="D395" s="88"/>
      <c r="E395" s="110"/>
      <c r="F395" s="28"/>
      <c r="G395" s="28"/>
      <c r="H395" s="22" t="str">
        <f>IF(G395="","",ROUNDDOWN('Lesné celky'!$C$2*G395,2))</f>
        <v/>
      </c>
      <c r="I395" s="28"/>
      <c r="J395" s="28"/>
      <c r="K395" s="28"/>
      <c r="L395" s="28"/>
      <c r="M395" s="24">
        <f t="shared" si="25"/>
        <v>0</v>
      </c>
      <c r="N395" s="112" t="str">
        <f t="shared" si="26"/>
        <v/>
      </c>
      <c r="O395" s="31"/>
      <c r="P395" s="33" t="str">
        <f t="shared" si="23"/>
        <v/>
      </c>
      <c r="R395" s="174" t="str">
        <f t="shared" si="24"/>
        <v/>
      </c>
    </row>
    <row r="396" spans="1:18" ht="24.75" customHeight="1" x14ac:dyDescent="0.2">
      <c r="A396" s="212"/>
      <c r="B396" s="213"/>
      <c r="C396" s="214"/>
      <c r="D396" s="88"/>
      <c r="E396" s="110"/>
      <c r="F396" s="28"/>
      <c r="G396" s="28"/>
      <c r="H396" s="22" t="str">
        <f>IF(G396="","",ROUNDDOWN('Lesné celky'!$C$2*G396,2))</f>
        <v/>
      </c>
      <c r="I396" s="28"/>
      <c r="J396" s="28"/>
      <c r="K396" s="28"/>
      <c r="L396" s="28"/>
      <c r="M396" s="24">
        <f t="shared" si="25"/>
        <v>0</v>
      </c>
      <c r="N396" s="112" t="str">
        <f t="shared" si="26"/>
        <v/>
      </c>
      <c r="O396" s="31"/>
      <c r="P396" s="33" t="str">
        <f t="shared" si="23"/>
        <v/>
      </c>
      <c r="R396" s="174" t="str">
        <f t="shared" si="24"/>
        <v/>
      </c>
    </row>
    <row r="397" spans="1:18" ht="24.75" customHeight="1" x14ac:dyDescent="0.2">
      <c r="A397" s="212"/>
      <c r="B397" s="213"/>
      <c r="C397" s="214"/>
      <c r="D397" s="88"/>
      <c r="E397" s="110"/>
      <c r="F397" s="28"/>
      <c r="G397" s="28"/>
      <c r="H397" s="22" t="str">
        <f>IF(G397="","",ROUNDDOWN('Lesné celky'!$C$2*G397,2))</f>
        <v/>
      </c>
      <c r="I397" s="28"/>
      <c r="J397" s="28"/>
      <c r="K397" s="28"/>
      <c r="L397" s="28"/>
      <c r="M397" s="24">
        <f t="shared" si="25"/>
        <v>0</v>
      </c>
      <c r="N397" s="112" t="str">
        <f t="shared" si="26"/>
        <v/>
      </c>
      <c r="O397" s="31"/>
      <c r="P397" s="33" t="str">
        <f t="shared" si="23"/>
        <v/>
      </c>
      <c r="R397" s="174" t="str">
        <f t="shared" si="24"/>
        <v/>
      </c>
    </row>
    <row r="398" spans="1:18" ht="24.75" customHeight="1" x14ac:dyDescent="0.2">
      <c r="A398" s="212"/>
      <c r="B398" s="213"/>
      <c r="C398" s="214"/>
      <c r="D398" s="88"/>
      <c r="E398" s="110"/>
      <c r="F398" s="28"/>
      <c r="G398" s="28"/>
      <c r="H398" s="22" t="str">
        <f>IF(G398="","",ROUNDDOWN('Lesné celky'!$C$2*G398,2))</f>
        <v/>
      </c>
      <c r="I398" s="28"/>
      <c r="J398" s="28"/>
      <c r="K398" s="28"/>
      <c r="L398" s="28"/>
      <c r="M398" s="24">
        <f t="shared" si="25"/>
        <v>0</v>
      </c>
      <c r="N398" s="112" t="str">
        <f t="shared" si="26"/>
        <v/>
      </c>
      <c r="O398" s="31"/>
      <c r="P398" s="33" t="str">
        <f t="shared" si="23"/>
        <v/>
      </c>
      <c r="R398" s="174" t="str">
        <f t="shared" si="24"/>
        <v/>
      </c>
    </row>
    <row r="399" spans="1:18" ht="24.75" customHeight="1" x14ac:dyDescent="0.2">
      <c r="A399" s="212"/>
      <c r="B399" s="213"/>
      <c r="C399" s="214"/>
      <c r="D399" s="88"/>
      <c r="E399" s="110"/>
      <c r="F399" s="28"/>
      <c r="G399" s="28"/>
      <c r="H399" s="22" t="str">
        <f>IF(G399="","",ROUNDDOWN('Lesné celky'!$C$2*G399,2))</f>
        <v/>
      </c>
      <c r="I399" s="28"/>
      <c r="J399" s="28"/>
      <c r="K399" s="28"/>
      <c r="L399" s="28"/>
      <c r="M399" s="24">
        <f t="shared" si="25"/>
        <v>0</v>
      </c>
      <c r="N399" s="112" t="str">
        <f t="shared" si="26"/>
        <v/>
      </c>
      <c r="O399" s="31"/>
      <c r="P399" s="33" t="str">
        <f t="shared" si="23"/>
        <v/>
      </c>
      <c r="R399" s="174" t="str">
        <f t="shared" si="24"/>
        <v/>
      </c>
    </row>
    <row r="400" spans="1:18" ht="24.75" customHeight="1" x14ac:dyDescent="0.2">
      <c r="A400" s="212"/>
      <c r="B400" s="213"/>
      <c r="C400" s="214"/>
      <c r="D400" s="88"/>
      <c r="E400" s="110"/>
      <c r="F400" s="28"/>
      <c r="G400" s="28"/>
      <c r="H400" s="22" t="str">
        <f>IF(G400="","",ROUNDDOWN('Lesné celky'!$C$2*G400,2))</f>
        <v/>
      </c>
      <c r="I400" s="28"/>
      <c r="J400" s="28"/>
      <c r="K400" s="28"/>
      <c r="L400" s="28"/>
      <c r="M400" s="24">
        <f t="shared" si="25"/>
        <v>0</v>
      </c>
      <c r="N400" s="112" t="str">
        <f t="shared" si="26"/>
        <v/>
      </c>
      <c r="O400" s="31"/>
      <c r="P400" s="33" t="str">
        <f t="shared" si="23"/>
        <v/>
      </c>
      <c r="R400" s="174" t="str">
        <f t="shared" si="24"/>
        <v/>
      </c>
    </row>
    <row r="401" spans="1:18" ht="24.75" customHeight="1" x14ac:dyDescent="0.2">
      <c r="A401" s="212"/>
      <c r="B401" s="213"/>
      <c r="C401" s="214"/>
      <c r="D401" s="88"/>
      <c r="E401" s="110"/>
      <c r="F401" s="28"/>
      <c r="G401" s="28"/>
      <c r="H401" s="22" t="str">
        <f>IF(G401="","",ROUNDDOWN('Lesné celky'!$C$2*G401,2))</f>
        <v/>
      </c>
      <c r="I401" s="28"/>
      <c r="J401" s="28"/>
      <c r="K401" s="28"/>
      <c r="L401" s="28"/>
      <c r="M401" s="24">
        <f t="shared" si="25"/>
        <v>0</v>
      </c>
      <c r="N401" s="112" t="str">
        <f t="shared" si="26"/>
        <v/>
      </c>
      <c r="O401" s="31"/>
      <c r="P401" s="33" t="str">
        <f t="shared" si="23"/>
        <v/>
      </c>
      <c r="R401" s="174" t="str">
        <f t="shared" si="24"/>
        <v/>
      </c>
    </row>
    <row r="402" spans="1:18" ht="24.75" customHeight="1" x14ac:dyDescent="0.2">
      <c r="A402" s="212"/>
      <c r="B402" s="213"/>
      <c r="C402" s="214"/>
      <c r="D402" s="88"/>
      <c r="E402" s="110"/>
      <c r="F402" s="28"/>
      <c r="G402" s="28"/>
      <c r="H402" s="22" t="str">
        <f>IF(G402="","",ROUNDDOWN('Lesné celky'!$C$2*G402,2))</f>
        <v/>
      </c>
      <c r="I402" s="28"/>
      <c r="J402" s="28"/>
      <c r="K402" s="28"/>
      <c r="L402" s="28"/>
      <c r="M402" s="24">
        <f t="shared" si="25"/>
        <v>0</v>
      </c>
      <c r="N402" s="112" t="str">
        <f t="shared" si="26"/>
        <v/>
      </c>
      <c r="O402" s="31"/>
      <c r="P402" s="33" t="str">
        <f t="shared" si="23"/>
        <v/>
      </c>
      <c r="R402" s="174" t="str">
        <f t="shared" si="24"/>
        <v/>
      </c>
    </row>
    <row r="403" spans="1:18" ht="24.75" customHeight="1" x14ac:dyDescent="0.2">
      <c r="A403" s="212"/>
      <c r="B403" s="213"/>
      <c r="C403" s="214"/>
      <c r="D403" s="88"/>
      <c r="E403" s="110"/>
      <c r="F403" s="28"/>
      <c r="G403" s="28"/>
      <c r="H403" s="22" t="str">
        <f>IF(G403="","",ROUNDDOWN('Lesné celky'!$C$2*G403,2))</f>
        <v/>
      </c>
      <c r="I403" s="28"/>
      <c r="J403" s="28"/>
      <c r="K403" s="28"/>
      <c r="L403" s="28"/>
      <c r="M403" s="24">
        <f t="shared" si="25"/>
        <v>0</v>
      </c>
      <c r="N403" s="112" t="str">
        <f t="shared" si="26"/>
        <v/>
      </c>
      <c r="O403" s="31"/>
      <c r="P403" s="33" t="str">
        <f t="shared" si="23"/>
        <v/>
      </c>
      <c r="R403" s="174" t="str">
        <f t="shared" si="24"/>
        <v/>
      </c>
    </row>
    <row r="404" spans="1:18" ht="24.75" customHeight="1" x14ac:dyDescent="0.2">
      <c r="A404" s="212"/>
      <c r="B404" s="213"/>
      <c r="C404" s="214"/>
      <c r="D404" s="88"/>
      <c r="E404" s="110"/>
      <c r="F404" s="28"/>
      <c r="G404" s="28"/>
      <c r="H404" s="22" t="str">
        <f>IF(G404="","",ROUNDDOWN('Lesné celky'!$C$2*G404,2))</f>
        <v/>
      </c>
      <c r="I404" s="28"/>
      <c r="J404" s="28"/>
      <c r="K404" s="28"/>
      <c r="L404" s="28"/>
      <c r="M404" s="24">
        <f t="shared" si="25"/>
        <v>0</v>
      </c>
      <c r="N404" s="112" t="str">
        <f t="shared" si="26"/>
        <v/>
      </c>
      <c r="O404" s="31"/>
      <c r="P404" s="33" t="str">
        <f t="shared" ref="P404:P467" si="27">IF(H404="","",H404-O404)</f>
        <v/>
      </c>
      <c r="R404" s="174" t="str">
        <f t="shared" ref="R404:R467" si="28">IF(AND(H404&lt;&gt;"",OR(E404="",D404="",A404="")),"nekorektne zadané údaje","")</f>
        <v/>
      </c>
    </row>
    <row r="405" spans="1:18" ht="24.75" customHeight="1" x14ac:dyDescent="0.2">
      <c r="A405" s="212"/>
      <c r="B405" s="213"/>
      <c r="C405" s="214"/>
      <c r="D405" s="88"/>
      <c r="E405" s="110"/>
      <c r="F405" s="28"/>
      <c r="G405" s="28"/>
      <c r="H405" s="22" t="str">
        <f>IF(G405="","",ROUNDDOWN('Lesné celky'!$C$2*G405,2))</f>
        <v/>
      </c>
      <c r="I405" s="28"/>
      <c r="J405" s="28"/>
      <c r="K405" s="28"/>
      <c r="L405" s="28"/>
      <c r="M405" s="24">
        <f t="shared" si="25"/>
        <v>0</v>
      </c>
      <c r="N405" s="112" t="str">
        <f t="shared" si="26"/>
        <v/>
      </c>
      <c r="O405" s="31"/>
      <c r="P405" s="33" t="str">
        <f t="shared" si="27"/>
        <v/>
      </c>
      <c r="R405" s="174" t="str">
        <f t="shared" si="28"/>
        <v/>
      </c>
    </row>
    <row r="406" spans="1:18" ht="24.75" customHeight="1" x14ac:dyDescent="0.2">
      <c r="A406" s="212"/>
      <c r="B406" s="213"/>
      <c r="C406" s="214"/>
      <c r="D406" s="88"/>
      <c r="E406" s="110"/>
      <c r="F406" s="28"/>
      <c r="G406" s="28"/>
      <c r="H406" s="22" t="str">
        <f>IF(G406="","",ROUNDDOWN('Lesné celky'!$C$2*G406,2))</f>
        <v/>
      </c>
      <c r="I406" s="28"/>
      <c r="J406" s="28"/>
      <c r="K406" s="28"/>
      <c r="L406" s="28"/>
      <c r="M406" s="24">
        <f t="shared" si="25"/>
        <v>0</v>
      </c>
      <c r="N406" s="112" t="str">
        <f t="shared" si="26"/>
        <v/>
      </c>
      <c r="O406" s="31"/>
      <c r="P406" s="33" t="str">
        <f t="shared" si="27"/>
        <v/>
      </c>
      <c r="R406" s="174" t="str">
        <f t="shared" si="28"/>
        <v/>
      </c>
    </row>
    <row r="407" spans="1:18" ht="24.75" customHeight="1" x14ac:dyDescent="0.2">
      <c r="A407" s="212"/>
      <c r="B407" s="213"/>
      <c r="C407" s="214"/>
      <c r="D407" s="88"/>
      <c r="E407" s="110"/>
      <c r="F407" s="28"/>
      <c r="G407" s="28"/>
      <c r="H407" s="22" t="str">
        <f>IF(G407="","",ROUNDDOWN('Lesné celky'!$C$2*G407,2))</f>
        <v/>
      </c>
      <c r="I407" s="28"/>
      <c r="J407" s="28"/>
      <c r="K407" s="28"/>
      <c r="L407" s="28"/>
      <c r="M407" s="24">
        <f t="shared" si="25"/>
        <v>0</v>
      </c>
      <c r="N407" s="112" t="str">
        <f t="shared" si="26"/>
        <v/>
      </c>
      <c r="O407" s="31"/>
      <c r="P407" s="33" t="str">
        <f t="shared" si="27"/>
        <v/>
      </c>
      <c r="R407" s="174" t="str">
        <f t="shared" si="28"/>
        <v/>
      </c>
    </row>
    <row r="408" spans="1:18" ht="24.75" customHeight="1" x14ac:dyDescent="0.2">
      <c r="A408" s="212"/>
      <c r="B408" s="213"/>
      <c r="C408" s="214"/>
      <c r="D408" s="88"/>
      <c r="E408" s="110"/>
      <c r="F408" s="28"/>
      <c r="G408" s="28"/>
      <c r="H408" s="22" t="str">
        <f>IF(G408="","",ROUNDDOWN('Lesné celky'!$C$2*G408,2))</f>
        <v/>
      </c>
      <c r="I408" s="28"/>
      <c r="J408" s="28"/>
      <c r="K408" s="28"/>
      <c r="L408" s="28"/>
      <c r="M408" s="24">
        <f t="shared" si="25"/>
        <v>0</v>
      </c>
      <c r="N408" s="112" t="str">
        <f t="shared" si="26"/>
        <v/>
      </c>
      <c r="O408" s="31"/>
      <c r="P408" s="33" t="str">
        <f t="shared" si="27"/>
        <v/>
      </c>
      <c r="R408" s="174" t="str">
        <f t="shared" si="28"/>
        <v/>
      </c>
    </row>
    <row r="409" spans="1:18" ht="24.75" customHeight="1" x14ac:dyDescent="0.2">
      <c r="A409" s="212"/>
      <c r="B409" s="213"/>
      <c r="C409" s="214"/>
      <c r="D409" s="88"/>
      <c r="E409" s="110"/>
      <c r="F409" s="28"/>
      <c r="G409" s="28"/>
      <c r="H409" s="22" t="str">
        <f>IF(G409="","",ROUNDDOWN('Lesné celky'!$C$2*G409,2))</f>
        <v/>
      </c>
      <c r="I409" s="28"/>
      <c r="J409" s="28"/>
      <c r="K409" s="28"/>
      <c r="L409" s="28"/>
      <c r="M409" s="24">
        <f t="shared" si="25"/>
        <v>0</v>
      </c>
      <c r="N409" s="112" t="str">
        <f t="shared" si="26"/>
        <v/>
      </c>
      <c r="O409" s="31"/>
      <c r="P409" s="33" t="str">
        <f t="shared" si="27"/>
        <v/>
      </c>
      <c r="R409" s="174" t="str">
        <f t="shared" si="28"/>
        <v/>
      </c>
    </row>
    <row r="410" spans="1:18" ht="24.75" customHeight="1" x14ac:dyDescent="0.2">
      <c r="A410" s="212"/>
      <c r="B410" s="213"/>
      <c r="C410" s="214"/>
      <c r="D410" s="88"/>
      <c r="E410" s="110"/>
      <c r="F410" s="28"/>
      <c r="G410" s="28"/>
      <c r="H410" s="22" t="str">
        <f>IF(G410="","",ROUNDDOWN('Lesné celky'!$C$2*G410,2))</f>
        <v/>
      </c>
      <c r="I410" s="28"/>
      <c r="J410" s="28"/>
      <c r="K410" s="28"/>
      <c r="L410" s="28"/>
      <c r="M410" s="24">
        <f t="shared" si="25"/>
        <v>0</v>
      </c>
      <c r="N410" s="112" t="str">
        <f t="shared" si="26"/>
        <v/>
      </c>
      <c r="O410" s="31"/>
      <c r="P410" s="33" t="str">
        <f t="shared" si="27"/>
        <v/>
      </c>
      <c r="R410" s="174" t="str">
        <f t="shared" si="28"/>
        <v/>
      </c>
    </row>
    <row r="411" spans="1:18" ht="24.75" customHeight="1" x14ac:dyDescent="0.2">
      <c r="A411" s="212"/>
      <c r="B411" s="213"/>
      <c r="C411" s="214"/>
      <c r="D411" s="88"/>
      <c r="E411" s="110"/>
      <c r="F411" s="28"/>
      <c r="G411" s="28"/>
      <c r="H411" s="22" t="str">
        <f>IF(G411="","",ROUNDDOWN('Lesné celky'!$C$2*G411,2))</f>
        <v/>
      </c>
      <c r="I411" s="28"/>
      <c r="J411" s="28"/>
      <c r="K411" s="28"/>
      <c r="L411" s="28"/>
      <c r="M411" s="24">
        <f t="shared" si="25"/>
        <v>0</v>
      </c>
      <c r="N411" s="112" t="str">
        <f t="shared" si="26"/>
        <v/>
      </c>
      <c r="O411" s="31"/>
      <c r="P411" s="33" t="str">
        <f t="shared" si="27"/>
        <v/>
      </c>
      <c r="R411" s="174" t="str">
        <f t="shared" si="28"/>
        <v/>
      </c>
    </row>
    <row r="412" spans="1:18" ht="24.75" customHeight="1" x14ac:dyDescent="0.2">
      <c r="A412" s="212"/>
      <c r="B412" s="213"/>
      <c r="C412" s="214"/>
      <c r="D412" s="88"/>
      <c r="E412" s="110"/>
      <c r="F412" s="28"/>
      <c r="G412" s="28"/>
      <c r="H412" s="22" t="str">
        <f>IF(G412="","",ROUNDDOWN('Lesné celky'!$C$2*G412,2))</f>
        <v/>
      </c>
      <c r="I412" s="28"/>
      <c r="J412" s="28"/>
      <c r="K412" s="28"/>
      <c r="L412" s="28"/>
      <c r="M412" s="24">
        <f t="shared" si="25"/>
        <v>0</v>
      </c>
      <c r="N412" s="112" t="str">
        <f t="shared" si="26"/>
        <v/>
      </c>
      <c r="O412" s="31"/>
      <c r="P412" s="33" t="str">
        <f t="shared" si="27"/>
        <v/>
      </c>
      <c r="R412" s="174" t="str">
        <f t="shared" si="28"/>
        <v/>
      </c>
    </row>
    <row r="413" spans="1:18" ht="24.75" customHeight="1" x14ac:dyDescent="0.2">
      <c r="A413" s="212"/>
      <c r="B413" s="213"/>
      <c r="C413" s="214"/>
      <c r="D413" s="88"/>
      <c r="E413" s="110"/>
      <c r="F413" s="28"/>
      <c r="G413" s="28"/>
      <c r="H413" s="22" t="str">
        <f>IF(G413="","",ROUNDDOWN('Lesné celky'!$C$2*G413,2))</f>
        <v/>
      </c>
      <c r="I413" s="28"/>
      <c r="J413" s="28"/>
      <c r="K413" s="28"/>
      <c r="L413" s="28"/>
      <c r="M413" s="24">
        <f t="shared" si="25"/>
        <v>0</v>
      </c>
      <c r="N413" s="112" t="str">
        <f t="shared" si="26"/>
        <v/>
      </c>
      <c r="O413" s="31"/>
      <c r="P413" s="33" t="str">
        <f t="shared" si="27"/>
        <v/>
      </c>
      <c r="R413" s="174" t="str">
        <f t="shared" si="28"/>
        <v/>
      </c>
    </row>
    <row r="414" spans="1:18" ht="24.75" customHeight="1" x14ac:dyDescent="0.2">
      <c r="A414" s="212"/>
      <c r="B414" s="213"/>
      <c r="C414" s="214"/>
      <c r="D414" s="88"/>
      <c r="E414" s="110"/>
      <c r="F414" s="28"/>
      <c r="G414" s="28"/>
      <c r="H414" s="22" t="str">
        <f>IF(G414="","",ROUNDDOWN('Lesné celky'!$C$2*G414,2))</f>
        <v/>
      </c>
      <c r="I414" s="28"/>
      <c r="J414" s="28"/>
      <c r="K414" s="28"/>
      <c r="L414" s="28"/>
      <c r="M414" s="24">
        <f t="shared" si="25"/>
        <v>0</v>
      </c>
      <c r="N414" s="112" t="str">
        <f t="shared" si="26"/>
        <v/>
      </c>
      <c r="O414" s="31"/>
      <c r="P414" s="33" t="str">
        <f t="shared" si="27"/>
        <v/>
      </c>
      <c r="R414" s="174" t="str">
        <f t="shared" si="28"/>
        <v/>
      </c>
    </row>
    <row r="415" spans="1:18" ht="24.75" customHeight="1" x14ac:dyDescent="0.2">
      <c r="A415" s="212"/>
      <c r="B415" s="213"/>
      <c r="C415" s="214"/>
      <c r="D415" s="88"/>
      <c r="E415" s="110"/>
      <c r="F415" s="28"/>
      <c r="G415" s="28"/>
      <c r="H415" s="22" t="str">
        <f>IF(G415="","",ROUNDDOWN('Lesné celky'!$C$2*G415,2))</f>
        <v/>
      </c>
      <c r="I415" s="28"/>
      <c r="J415" s="28"/>
      <c r="K415" s="28"/>
      <c r="L415" s="28"/>
      <c r="M415" s="24">
        <f t="shared" si="25"/>
        <v>0</v>
      </c>
      <c r="N415" s="112" t="str">
        <f t="shared" si="26"/>
        <v/>
      </c>
      <c r="O415" s="31"/>
      <c r="P415" s="33" t="str">
        <f t="shared" si="27"/>
        <v/>
      </c>
      <c r="R415" s="174" t="str">
        <f t="shared" si="28"/>
        <v/>
      </c>
    </row>
    <row r="416" spans="1:18" ht="24.75" customHeight="1" x14ac:dyDescent="0.2">
      <c r="A416" s="212"/>
      <c r="B416" s="213"/>
      <c r="C416" s="214"/>
      <c r="D416" s="88"/>
      <c r="E416" s="110"/>
      <c r="F416" s="28"/>
      <c r="G416" s="28"/>
      <c r="H416" s="22" t="str">
        <f>IF(G416="","",ROUNDDOWN('Lesné celky'!$C$2*G416,2))</f>
        <v/>
      </c>
      <c r="I416" s="28"/>
      <c r="J416" s="28"/>
      <c r="K416" s="28"/>
      <c r="L416" s="28"/>
      <c r="M416" s="24">
        <f t="shared" si="25"/>
        <v>0</v>
      </c>
      <c r="N416" s="112" t="str">
        <f t="shared" si="26"/>
        <v/>
      </c>
      <c r="O416" s="31"/>
      <c r="P416" s="33" t="str">
        <f t="shared" si="27"/>
        <v/>
      </c>
      <c r="R416" s="174" t="str">
        <f t="shared" si="28"/>
        <v/>
      </c>
    </row>
    <row r="417" spans="1:18" ht="24.75" customHeight="1" x14ac:dyDescent="0.2">
      <c r="A417" s="212"/>
      <c r="B417" s="213"/>
      <c r="C417" s="214"/>
      <c r="D417" s="88"/>
      <c r="E417" s="110"/>
      <c r="F417" s="28"/>
      <c r="G417" s="28"/>
      <c r="H417" s="22" t="str">
        <f>IF(G417="","",ROUNDDOWN('Lesné celky'!$C$2*G417,2))</f>
        <v/>
      </c>
      <c r="I417" s="28"/>
      <c r="J417" s="28"/>
      <c r="K417" s="28"/>
      <c r="L417" s="28"/>
      <c r="M417" s="24">
        <f t="shared" si="25"/>
        <v>0</v>
      </c>
      <c r="N417" s="112" t="str">
        <f t="shared" si="26"/>
        <v/>
      </c>
      <c r="O417" s="31"/>
      <c r="P417" s="33" t="str">
        <f t="shared" si="27"/>
        <v/>
      </c>
      <c r="R417" s="174" t="str">
        <f t="shared" si="28"/>
        <v/>
      </c>
    </row>
    <row r="418" spans="1:18" ht="24.75" customHeight="1" x14ac:dyDescent="0.2">
      <c r="A418" s="212"/>
      <c r="B418" s="213"/>
      <c r="C418" s="214"/>
      <c r="D418" s="88"/>
      <c r="E418" s="110"/>
      <c r="F418" s="28"/>
      <c r="G418" s="28"/>
      <c r="H418" s="22" t="str">
        <f>IF(G418="","",ROUNDDOWN('Lesné celky'!$C$2*G418,2))</f>
        <v/>
      </c>
      <c r="I418" s="28"/>
      <c r="J418" s="28"/>
      <c r="K418" s="28"/>
      <c r="L418" s="28"/>
      <c r="M418" s="24">
        <f t="shared" si="25"/>
        <v>0</v>
      </c>
      <c r="N418" s="112" t="str">
        <f t="shared" si="26"/>
        <v/>
      </c>
      <c r="O418" s="31"/>
      <c r="P418" s="33" t="str">
        <f t="shared" si="27"/>
        <v/>
      </c>
      <c r="R418" s="174" t="str">
        <f t="shared" si="28"/>
        <v/>
      </c>
    </row>
    <row r="419" spans="1:18" ht="24.75" customHeight="1" x14ac:dyDescent="0.2">
      <c r="A419" s="212"/>
      <c r="B419" s="213"/>
      <c r="C419" s="214"/>
      <c r="D419" s="88"/>
      <c r="E419" s="110"/>
      <c r="F419" s="28"/>
      <c r="G419" s="28"/>
      <c r="H419" s="22" t="str">
        <f>IF(G419="","",ROUNDDOWN('Lesné celky'!$C$2*G419,2))</f>
        <v/>
      </c>
      <c r="I419" s="28"/>
      <c r="J419" s="28"/>
      <c r="K419" s="28"/>
      <c r="L419" s="28"/>
      <c r="M419" s="24">
        <f t="shared" si="25"/>
        <v>0</v>
      </c>
      <c r="N419" s="112" t="str">
        <f t="shared" si="26"/>
        <v/>
      </c>
      <c r="O419" s="31"/>
      <c r="P419" s="33" t="str">
        <f t="shared" si="27"/>
        <v/>
      </c>
      <c r="R419" s="174" t="str">
        <f t="shared" si="28"/>
        <v/>
      </c>
    </row>
    <row r="420" spans="1:18" ht="24.75" customHeight="1" x14ac:dyDescent="0.2">
      <c r="A420" s="212"/>
      <c r="B420" s="213"/>
      <c r="C420" s="214"/>
      <c r="D420" s="88"/>
      <c r="E420" s="110"/>
      <c r="F420" s="28"/>
      <c r="G420" s="28"/>
      <c r="H420" s="22" t="str">
        <f>IF(G420="","",ROUNDDOWN('Lesné celky'!$C$2*G420,2))</f>
        <v/>
      </c>
      <c r="I420" s="28"/>
      <c r="J420" s="28"/>
      <c r="K420" s="28"/>
      <c r="L420" s="28"/>
      <c r="M420" s="24">
        <f t="shared" si="25"/>
        <v>0</v>
      </c>
      <c r="N420" s="112" t="str">
        <f t="shared" si="26"/>
        <v/>
      </c>
      <c r="O420" s="31"/>
      <c r="P420" s="33" t="str">
        <f t="shared" si="27"/>
        <v/>
      </c>
      <c r="R420" s="174" t="str">
        <f t="shared" si="28"/>
        <v/>
      </c>
    </row>
    <row r="421" spans="1:18" ht="24.75" customHeight="1" x14ac:dyDescent="0.2">
      <c r="A421" s="212"/>
      <c r="B421" s="213"/>
      <c r="C421" s="214"/>
      <c r="D421" s="88"/>
      <c r="E421" s="110"/>
      <c r="F421" s="28"/>
      <c r="G421" s="28"/>
      <c r="H421" s="22" t="str">
        <f>IF(G421="","",ROUNDDOWN('Lesné celky'!$C$2*G421,2))</f>
        <v/>
      </c>
      <c r="I421" s="28"/>
      <c r="J421" s="28"/>
      <c r="K421" s="28"/>
      <c r="L421" s="28"/>
      <c r="M421" s="24">
        <f t="shared" si="25"/>
        <v>0</v>
      </c>
      <c r="N421" s="112" t="str">
        <f t="shared" si="26"/>
        <v/>
      </c>
      <c r="O421" s="31"/>
      <c r="P421" s="33" t="str">
        <f t="shared" si="27"/>
        <v/>
      </c>
      <c r="R421" s="174" t="str">
        <f t="shared" si="28"/>
        <v/>
      </c>
    </row>
    <row r="422" spans="1:18" ht="24.75" customHeight="1" x14ac:dyDescent="0.2">
      <c r="A422" s="212"/>
      <c r="B422" s="213"/>
      <c r="C422" s="214"/>
      <c r="D422" s="88"/>
      <c r="E422" s="110"/>
      <c r="F422" s="28"/>
      <c r="G422" s="28"/>
      <c r="H422" s="22" t="str">
        <f>IF(G422="","",ROUNDDOWN('Lesné celky'!$C$2*G422,2))</f>
        <v/>
      </c>
      <c r="I422" s="28"/>
      <c r="J422" s="28"/>
      <c r="K422" s="28"/>
      <c r="L422" s="28"/>
      <c r="M422" s="24">
        <f t="shared" si="25"/>
        <v>0</v>
      </c>
      <c r="N422" s="112" t="str">
        <f t="shared" si="26"/>
        <v/>
      </c>
      <c r="O422" s="31"/>
      <c r="P422" s="33" t="str">
        <f t="shared" si="27"/>
        <v/>
      </c>
      <c r="R422" s="174" t="str">
        <f t="shared" si="28"/>
        <v/>
      </c>
    </row>
    <row r="423" spans="1:18" ht="24.75" customHeight="1" x14ac:dyDescent="0.2">
      <c r="A423" s="212"/>
      <c r="B423" s="213"/>
      <c r="C423" s="214"/>
      <c r="D423" s="88"/>
      <c r="E423" s="110"/>
      <c r="F423" s="28"/>
      <c r="G423" s="28"/>
      <c r="H423" s="22" t="str">
        <f>IF(G423="","",ROUNDDOWN('Lesné celky'!$C$2*G423,2))</f>
        <v/>
      </c>
      <c r="I423" s="28"/>
      <c r="J423" s="28"/>
      <c r="K423" s="28"/>
      <c r="L423" s="28"/>
      <c r="M423" s="24">
        <f t="shared" si="25"/>
        <v>0</v>
      </c>
      <c r="N423" s="112" t="str">
        <f t="shared" si="26"/>
        <v/>
      </c>
      <c r="O423" s="31"/>
      <c r="P423" s="33" t="str">
        <f t="shared" si="27"/>
        <v/>
      </c>
      <c r="R423" s="174" t="str">
        <f t="shared" si="28"/>
        <v/>
      </c>
    </row>
    <row r="424" spans="1:18" ht="24.75" customHeight="1" x14ac:dyDescent="0.2">
      <c r="A424" s="212"/>
      <c r="B424" s="213"/>
      <c r="C424" s="214"/>
      <c r="D424" s="88"/>
      <c r="E424" s="110"/>
      <c r="F424" s="28"/>
      <c r="G424" s="28"/>
      <c r="H424" s="22" t="str">
        <f>IF(G424="","",ROUNDDOWN('Lesné celky'!$C$2*G424,2))</f>
        <v/>
      </c>
      <c r="I424" s="28"/>
      <c r="J424" s="28"/>
      <c r="K424" s="28"/>
      <c r="L424" s="28"/>
      <c r="M424" s="24">
        <f t="shared" si="25"/>
        <v>0</v>
      </c>
      <c r="N424" s="112" t="str">
        <f t="shared" si="26"/>
        <v/>
      </c>
      <c r="O424" s="31"/>
      <c r="P424" s="33" t="str">
        <f t="shared" si="27"/>
        <v/>
      </c>
      <c r="R424" s="174" t="str">
        <f t="shared" si="28"/>
        <v/>
      </c>
    </row>
    <row r="425" spans="1:18" ht="24.75" customHeight="1" x14ac:dyDescent="0.2">
      <c r="A425" s="212"/>
      <c r="B425" s="213"/>
      <c r="C425" s="214"/>
      <c r="D425" s="88"/>
      <c r="E425" s="110"/>
      <c r="F425" s="28"/>
      <c r="G425" s="28"/>
      <c r="H425" s="22" t="str">
        <f>IF(G425="","",ROUNDDOWN('Lesné celky'!$C$2*G425,2))</f>
        <v/>
      </c>
      <c r="I425" s="28"/>
      <c r="J425" s="28"/>
      <c r="K425" s="28"/>
      <c r="L425" s="28"/>
      <c r="M425" s="24">
        <f t="shared" si="25"/>
        <v>0</v>
      </c>
      <c r="N425" s="112" t="str">
        <f t="shared" si="26"/>
        <v/>
      </c>
      <c r="O425" s="31"/>
      <c r="P425" s="33" t="str">
        <f t="shared" si="27"/>
        <v/>
      </c>
      <c r="R425" s="174" t="str">
        <f t="shared" si="28"/>
        <v/>
      </c>
    </row>
    <row r="426" spans="1:18" ht="24.75" customHeight="1" x14ac:dyDescent="0.2">
      <c r="A426" s="212"/>
      <c r="B426" s="213"/>
      <c r="C426" s="214"/>
      <c r="D426" s="88"/>
      <c r="E426" s="110"/>
      <c r="F426" s="28"/>
      <c r="G426" s="28"/>
      <c r="H426" s="22" t="str">
        <f>IF(G426="","",ROUNDDOWN('Lesné celky'!$C$2*G426,2))</f>
        <v/>
      </c>
      <c r="I426" s="28"/>
      <c r="J426" s="28"/>
      <c r="K426" s="28"/>
      <c r="L426" s="28"/>
      <c r="M426" s="24">
        <f t="shared" si="25"/>
        <v>0</v>
      </c>
      <c r="N426" s="112" t="str">
        <f t="shared" si="26"/>
        <v/>
      </c>
      <c r="O426" s="31"/>
      <c r="P426" s="33" t="str">
        <f t="shared" si="27"/>
        <v/>
      </c>
      <c r="R426" s="174" t="str">
        <f t="shared" si="28"/>
        <v/>
      </c>
    </row>
    <row r="427" spans="1:18" ht="24.75" customHeight="1" x14ac:dyDescent="0.2">
      <c r="A427" s="212"/>
      <c r="B427" s="213"/>
      <c r="C427" s="214"/>
      <c r="D427" s="88"/>
      <c r="E427" s="110"/>
      <c r="F427" s="28"/>
      <c r="G427" s="28"/>
      <c r="H427" s="22" t="str">
        <f>IF(G427="","",ROUNDDOWN('Lesné celky'!$C$2*G427,2))</f>
        <v/>
      </c>
      <c r="I427" s="28"/>
      <c r="J427" s="28"/>
      <c r="K427" s="28"/>
      <c r="L427" s="28"/>
      <c r="M427" s="24">
        <f t="shared" si="25"/>
        <v>0</v>
      </c>
      <c r="N427" s="112" t="str">
        <f t="shared" si="26"/>
        <v/>
      </c>
      <c r="O427" s="31"/>
      <c r="P427" s="33" t="str">
        <f t="shared" si="27"/>
        <v/>
      </c>
      <c r="R427" s="174" t="str">
        <f t="shared" si="28"/>
        <v/>
      </c>
    </row>
    <row r="428" spans="1:18" ht="24.75" customHeight="1" x14ac:dyDescent="0.2">
      <c r="A428" s="212"/>
      <c r="B428" s="213"/>
      <c r="C428" s="214"/>
      <c r="D428" s="88"/>
      <c r="E428" s="110"/>
      <c r="F428" s="28"/>
      <c r="G428" s="28"/>
      <c r="H428" s="22" t="str">
        <f>IF(G428="","",ROUNDDOWN('Lesné celky'!$C$2*G428,2))</f>
        <v/>
      </c>
      <c r="I428" s="28"/>
      <c r="J428" s="28"/>
      <c r="K428" s="28"/>
      <c r="L428" s="28"/>
      <c r="M428" s="24">
        <f t="shared" si="25"/>
        <v>0</v>
      </c>
      <c r="N428" s="112" t="str">
        <f t="shared" si="26"/>
        <v/>
      </c>
      <c r="O428" s="31"/>
      <c r="P428" s="33" t="str">
        <f t="shared" si="27"/>
        <v/>
      </c>
      <c r="R428" s="174" t="str">
        <f t="shared" si="28"/>
        <v/>
      </c>
    </row>
    <row r="429" spans="1:18" ht="24.75" customHeight="1" x14ac:dyDescent="0.2">
      <c r="A429" s="212"/>
      <c r="B429" s="213"/>
      <c r="C429" s="214"/>
      <c r="D429" s="88"/>
      <c r="E429" s="110"/>
      <c r="F429" s="28"/>
      <c r="G429" s="28"/>
      <c r="H429" s="22" t="str">
        <f>IF(G429="","",ROUNDDOWN('Lesné celky'!$C$2*G429,2))</f>
        <v/>
      </c>
      <c r="I429" s="28"/>
      <c r="J429" s="28"/>
      <c r="K429" s="28"/>
      <c r="L429" s="28"/>
      <c r="M429" s="24">
        <f t="shared" si="25"/>
        <v>0</v>
      </c>
      <c r="N429" s="112" t="str">
        <f t="shared" si="26"/>
        <v/>
      </c>
      <c r="O429" s="31"/>
      <c r="P429" s="33" t="str">
        <f t="shared" si="27"/>
        <v/>
      </c>
      <c r="R429" s="174" t="str">
        <f t="shared" si="28"/>
        <v/>
      </c>
    </row>
    <row r="430" spans="1:18" ht="24.75" customHeight="1" x14ac:dyDescent="0.2">
      <c r="A430" s="212"/>
      <c r="B430" s="213"/>
      <c r="C430" s="214"/>
      <c r="D430" s="88"/>
      <c r="E430" s="110"/>
      <c r="F430" s="28"/>
      <c r="G430" s="28"/>
      <c r="H430" s="22" t="str">
        <f>IF(G430="","",ROUNDDOWN('Lesné celky'!$C$2*G430,2))</f>
        <v/>
      </c>
      <c r="I430" s="28"/>
      <c r="J430" s="28"/>
      <c r="K430" s="28"/>
      <c r="L430" s="28"/>
      <c r="M430" s="24">
        <f t="shared" si="25"/>
        <v>0</v>
      </c>
      <c r="N430" s="112" t="str">
        <f t="shared" si="26"/>
        <v/>
      </c>
      <c r="O430" s="31"/>
      <c r="P430" s="33" t="str">
        <f t="shared" si="27"/>
        <v/>
      </c>
      <c r="R430" s="174" t="str">
        <f t="shared" si="28"/>
        <v/>
      </c>
    </row>
    <row r="431" spans="1:18" ht="24.75" customHeight="1" x14ac:dyDescent="0.2">
      <c r="A431" s="212"/>
      <c r="B431" s="213"/>
      <c r="C431" s="214"/>
      <c r="D431" s="88"/>
      <c r="E431" s="110"/>
      <c r="F431" s="28"/>
      <c r="G431" s="28"/>
      <c r="H431" s="22" t="str">
        <f>IF(G431="","",ROUNDDOWN('Lesné celky'!$C$2*G431,2))</f>
        <v/>
      </c>
      <c r="I431" s="28"/>
      <c r="J431" s="28"/>
      <c r="K431" s="28"/>
      <c r="L431" s="28"/>
      <c r="M431" s="24">
        <f t="shared" si="25"/>
        <v>0</v>
      </c>
      <c r="N431" s="112" t="str">
        <f t="shared" si="26"/>
        <v/>
      </c>
      <c r="O431" s="31"/>
      <c r="P431" s="33" t="str">
        <f t="shared" si="27"/>
        <v/>
      </c>
      <c r="R431" s="174" t="str">
        <f t="shared" si="28"/>
        <v/>
      </c>
    </row>
    <row r="432" spans="1:18" ht="24.75" customHeight="1" x14ac:dyDescent="0.2">
      <c r="A432" s="212"/>
      <c r="B432" s="213"/>
      <c r="C432" s="214"/>
      <c r="D432" s="88"/>
      <c r="E432" s="110"/>
      <c r="F432" s="28"/>
      <c r="G432" s="28"/>
      <c r="H432" s="22" t="str">
        <f>IF(G432="","",ROUNDDOWN('Lesné celky'!$C$2*G432,2))</f>
        <v/>
      </c>
      <c r="I432" s="28"/>
      <c r="J432" s="28"/>
      <c r="K432" s="28"/>
      <c r="L432" s="28"/>
      <c r="M432" s="24">
        <f t="shared" si="25"/>
        <v>0</v>
      </c>
      <c r="N432" s="112" t="str">
        <f t="shared" si="26"/>
        <v/>
      </c>
      <c r="O432" s="31"/>
      <c r="P432" s="33" t="str">
        <f t="shared" si="27"/>
        <v/>
      </c>
      <c r="R432" s="174" t="str">
        <f t="shared" si="28"/>
        <v/>
      </c>
    </row>
    <row r="433" spans="1:18" ht="24.75" customHeight="1" x14ac:dyDescent="0.2">
      <c r="A433" s="212"/>
      <c r="B433" s="213"/>
      <c r="C433" s="214"/>
      <c r="D433" s="88"/>
      <c r="E433" s="110"/>
      <c r="F433" s="28"/>
      <c r="G433" s="28"/>
      <c r="H433" s="22" t="str">
        <f>IF(G433="","",ROUNDDOWN('Lesné celky'!$C$2*G433,2))</f>
        <v/>
      </c>
      <c r="I433" s="28"/>
      <c r="J433" s="28"/>
      <c r="K433" s="28"/>
      <c r="L433" s="28"/>
      <c r="M433" s="24">
        <f t="shared" si="25"/>
        <v>0</v>
      </c>
      <c r="N433" s="112" t="str">
        <f t="shared" si="26"/>
        <v/>
      </c>
      <c r="O433" s="31"/>
      <c r="P433" s="33" t="str">
        <f t="shared" si="27"/>
        <v/>
      </c>
      <c r="R433" s="174" t="str">
        <f t="shared" si="28"/>
        <v/>
      </c>
    </row>
    <row r="434" spans="1:18" ht="24.75" customHeight="1" x14ac:dyDescent="0.2">
      <c r="A434" s="212"/>
      <c r="B434" s="213"/>
      <c r="C434" s="214"/>
      <c r="D434" s="88"/>
      <c r="E434" s="110"/>
      <c r="F434" s="28"/>
      <c r="G434" s="28"/>
      <c r="H434" s="22" t="str">
        <f>IF(G434="","",ROUNDDOWN('Lesné celky'!$C$2*G434,2))</f>
        <v/>
      </c>
      <c r="I434" s="28"/>
      <c r="J434" s="28"/>
      <c r="K434" s="28"/>
      <c r="L434" s="28"/>
      <c r="M434" s="24">
        <f t="shared" si="25"/>
        <v>0</v>
      </c>
      <c r="N434" s="112" t="str">
        <f t="shared" si="26"/>
        <v/>
      </c>
      <c r="O434" s="31"/>
      <c r="P434" s="33" t="str">
        <f t="shared" si="27"/>
        <v/>
      </c>
      <c r="R434" s="174" t="str">
        <f t="shared" si="28"/>
        <v/>
      </c>
    </row>
    <row r="435" spans="1:18" ht="24.75" customHeight="1" x14ac:dyDescent="0.2">
      <c r="A435" s="212"/>
      <c r="B435" s="213"/>
      <c r="C435" s="214"/>
      <c r="D435" s="88"/>
      <c r="E435" s="110"/>
      <c r="F435" s="28"/>
      <c r="G435" s="28"/>
      <c r="H435" s="22" t="str">
        <f>IF(G435="","",ROUNDDOWN('Lesné celky'!$C$2*G435,2))</f>
        <v/>
      </c>
      <c r="I435" s="28"/>
      <c r="J435" s="28"/>
      <c r="K435" s="28"/>
      <c r="L435" s="28"/>
      <c r="M435" s="24">
        <f t="shared" si="25"/>
        <v>0</v>
      </c>
      <c r="N435" s="112" t="str">
        <f t="shared" si="26"/>
        <v/>
      </c>
      <c r="O435" s="31"/>
      <c r="P435" s="33" t="str">
        <f t="shared" si="27"/>
        <v/>
      </c>
      <c r="R435" s="174" t="str">
        <f t="shared" si="28"/>
        <v/>
      </c>
    </row>
    <row r="436" spans="1:18" ht="24.75" customHeight="1" x14ac:dyDescent="0.2">
      <c r="A436" s="212"/>
      <c r="B436" s="213"/>
      <c r="C436" s="214"/>
      <c r="D436" s="88"/>
      <c r="E436" s="110"/>
      <c r="F436" s="28"/>
      <c r="G436" s="28"/>
      <c r="H436" s="22" t="str">
        <f>IF(G436="","",ROUNDDOWN('Lesné celky'!$C$2*G436,2))</f>
        <v/>
      </c>
      <c r="I436" s="28"/>
      <c r="J436" s="28"/>
      <c r="K436" s="28"/>
      <c r="L436" s="28"/>
      <c r="M436" s="24">
        <f t="shared" si="25"/>
        <v>0</v>
      </c>
      <c r="N436" s="112" t="str">
        <f t="shared" si="26"/>
        <v/>
      </c>
      <c r="O436" s="31"/>
      <c r="P436" s="33" t="str">
        <f t="shared" si="27"/>
        <v/>
      </c>
      <c r="R436" s="174" t="str">
        <f t="shared" si="28"/>
        <v/>
      </c>
    </row>
    <row r="437" spans="1:18" ht="24.75" customHeight="1" x14ac:dyDescent="0.2">
      <c r="A437" s="212"/>
      <c r="B437" s="213"/>
      <c r="C437" s="214"/>
      <c r="D437" s="88"/>
      <c r="E437" s="110"/>
      <c r="F437" s="28"/>
      <c r="G437" s="28"/>
      <c r="H437" s="22" t="str">
        <f>IF(G437="","",ROUNDDOWN('Lesné celky'!$C$2*G437,2))</f>
        <v/>
      </c>
      <c r="I437" s="28"/>
      <c r="J437" s="28"/>
      <c r="K437" s="28"/>
      <c r="L437" s="28"/>
      <c r="M437" s="24">
        <f t="shared" si="25"/>
        <v>0</v>
      </c>
      <c r="N437" s="112" t="str">
        <f t="shared" si="26"/>
        <v/>
      </c>
      <c r="O437" s="31"/>
      <c r="P437" s="33" t="str">
        <f t="shared" si="27"/>
        <v/>
      </c>
      <c r="R437" s="174" t="str">
        <f t="shared" si="28"/>
        <v/>
      </c>
    </row>
    <row r="438" spans="1:18" ht="24.75" customHeight="1" x14ac:dyDescent="0.2">
      <c r="A438" s="212"/>
      <c r="B438" s="213"/>
      <c r="C438" s="214"/>
      <c r="D438" s="88"/>
      <c r="E438" s="110"/>
      <c r="F438" s="28"/>
      <c r="G438" s="28"/>
      <c r="H438" s="22" t="str">
        <f>IF(G438="","",ROUNDDOWN('Lesné celky'!$C$2*G438,2))</f>
        <v/>
      </c>
      <c r="I438" s="28"/>
      <c r="J438" s="28"/>
      <c r="K438" s="28"/>
      <c r="L438" s="28"/>
      <c r="M438" s="24">
        <f t="shared" si="25"/>
        <v>0</v>
      </c>
      <c r="N438" s="112" t="str">
        <f t="shared" si="26"/>
        <v/>
      </c>
      <c r="O438" s="31"/>
      <c r="P438" s="33" t="str">
        <f t="shared" si="27"/>
        <v/>
      </c>
      <c r="R438" s="174" t="str">
        <f t="shared" si="28"/>
        <v/>
      </c>
    </row>
    <row r="439" spans="1:18" ht="24.75" customHeight="1" x14ac:dyDescent="0.2">
      <c r="A439" s="212"/>
      <c r="B439" s="213"/>
      <c r="C439" s="214"/>
      <c r="D439" s="88"/>
      <c r="E439" s="110"/>
      <c r="F439" s="28"/>
      <c r="G439" s="28"/>
      <c r="H439" s="22" t="str">
        <f>IF(G439="","",ROUNDDOWN('Lesné celky'!$C$2*G439,2))</f>
        <v/>
      </c>
      <c r="I439" s="28"/>
      <c r="J439" s="28"/>
      <c r="K439" s="28"/>
      <c r="L439" s="28"/>
      <c r="M439" s="24">
        <f t="shared" si="25"/>
        <v>0</v>
      </c>
      <c r="N439" s="112" t="str">
        <f t="shared" si="26"/>
        <v/>
      </c>
      <c r="O439" s="31"/>
      <c r="P439" s="33" t="str">
        <f t="shared" si="27"/>
        <v/>
      </c>
      <c r="R439" s="174" t="str">
        <f t="shared" si="28"/>
        <v/>
      </c>
    </row>
    <row r="440" spans="1:18" ht="24.75" customHeight="1" x14ac:dyDescent="0.2">
      <c r="A440" s="212"/>
      <c r="B440" s="213"/>
      <c r="C440" s="214"/>
      <c r="D440" s="88"/>
      <c r="E440" s="110"/>
      <c r="F440" s="28"/>
      <c r="G440" s="28"/>
      <c r="H440" s="22" t="str">
        <f>IF(G440="","",ROUNDDOWN('Lesné celky'!$C$2*G440,2))</f>
        <v/>
      </c>
      <c r="I440" s="28"/>
      <c r="J440" s="28"/>
      <c r="K440" s="28"/>
      <c r="L440" s="28"/>
      <c r="M440" s="24">
        <f t="shared" si="25"/>
        <v>0</v>
      </c>
      <c r="N440" s="112" t="str">
        <f t="shared" si="26"/>
        <v/>
      </c>
      <c r="O440" s="31"/>
      <c r="P440" s="33" t="str">
        <f t="shared" si="27"/>
        <v/>
      </c>
      <c r="R440" s="174" t="str">
        <f t="shared" si="28"/>
        <v/>
      </c>
    </row>
    <row r="441" spans="1:18" ht="24.75" customHeight="1" x14ac:dyDescent="0.2">
      <c r="A441" s="212"/>
      <c r="B441" s="213"/>
      <c r="C441" s="214"/>
      <c r="D441" s="88"/>
      <c r="E441" s="110"/>
      <c r="F441" s="28"/>
      <c r="G441" s="28"/>
      <c r="H441" s="22" t="str">
        <f>IF(G441="","",ROUNDDOWN('Lesné celky'!$C$2*G441,2))</f>
        <v/>
      </c>
      <c r="I441" s="28"/>
      <c r="J441" s="28"/>
      <c r="K441" s="28"/>
      <c r="L441" s="28"/>
      <c r="M441" s="24">
        <f t="shared" si="25"/>
        <v>0</v>
      </c>
      <c r="N441" s="112" t="str">
        <f t="shared" si="26"/>
        <v/>
      </c>
      <c r="O441" s="31"/>
      <c r="P441" s="33" t="str">
        <f t="shared" si="27"/>
        <v/>
      </c>
      <c r="R441" s="174" t="str">
        <f t="shared" si="28"/>
        <v/>
      </c>
    </row>
    <row r="442" spans="1:18" ht="24.75" customHeight="1" x14ac:dyDescent="0.2">
      <c r="A442" s="212"/>
      <c r="B442" s="213"/>
      <c r="C442" s="214"/>
      <c r="D442" s="88"/>
      <c r="E442" s="110"/>
      <c r="F442" s="28"/>
      <c r="G442" s="28"/>
      <c r="H442" s="22" t="str">
        <f>IF(G442="","",ROUNDDOWN('Lesné celky'!$C$2*G442,2))</f>
        <v/>
      </c>
      <c r="I442" s="28"/>
      <c r="J442" s="28"/>
      <c r="K442" s="28"/>
      <c r="L442" s="28"/>
      <c r="M442" s="24">
        <f t="shared" si="25"/>
        <v>0</v>
      </c>
      <c r="N442" s="112" t="str">
        <f t="shared" si="26"/>
        <v/>
      </c>
      <c r="O442" s="31"/>
      <c r="P442" s="33" t="str">
        <f t="shared" si="27"/>
        <v/>
      </c>
      <c r="R442" s="174" t="str">
        <f t="shared" si="28"/>
        <v/>
      </c>
    </row>
    <row r="443" spans="1:18" ht="24.75" customHeight="1" x14ac:dyDescent="0.2">
      <c r="A443" s="212"/>
      <c r="B443" s="213"/>
      <c r="C443" s="214"/>
      <c r="D443" s="88"/>
      <c r="E443" s="110"/>
      <c r="F443" s="28"/>
      <c r="G443" s="28"/>
      <c r="H443" s="22" t="str">
        <f>IF(G443="","",ROUNDDOWN('Lesné celky'!$C$2*G443,2))</f>
        <v/>
      </c>
      <c r="I443" s="28"/>
      <c r="J443" s="28"/>
      <c r="K443" s="28"/>
      <c r="L443" s="28"/>
      <c r="M443" s="24">
        <f t="shared" si="25"/>
        <v>0</v>
      </c>
      <c r="N443" s="112" t="str">
        <f t="shared" si="26"/>
        <v/>
      </c>
      <c r="O443" s="31"/>
      <c r="P443" s="33" t="str">
        <f t="shared" si="27"/>
        <v/>
      </c>
      <c r="R443" s="174" t="str">
        <f t="shared" si="28"/>
        <v/>
      </c>
    </row>
    <row r="444" spans="1:18" ht="24.75" customHeight="1" x14ac:dyDescent="0.2">
      <c r="A444" s="212"/>
      <c r="B444" s="213"/>
      <c r="C444" s="214"/>
      <c r="D444" s="88"/>
      <c r="E444" s="110"/>
      <c r="F444" s="28"/>
      <c r="G444" s="28"/>
      <c r="H444" s="22" t="str">
        <f>IF(G444="","",ROUNDDOWN('Lesné celky'!$C$2*G444,2))</f>
        <v/>
      </c>
      <c r="I444" s="28"/>
      <c r="J444" s="28"/>
      <c r="K444" s="28"/>
      <c r="L444" s="28"/>
      <c r="M444" s="24">
        <f t="shared" si="25"/>
        <v>0</v>
      </c>
      <c r="N444" s="112" t="str">
        <f t="shared" si="26"/>
        <v/>
      </c>
      <c r="O444" s="31"/>
      <c r="P444" s="33" t="str">
        <f t="shared" si="27"/>
        <v/>
      </c>
      <c r="R444" s="174" t="str">
        <f t="shared" si="28"/>
        <v/>
      </c>
    </row>
    <row r="445" spans="1:18" ht="24.75" customHeight="1" x14ac:dyDescent="0.2">
      <c r="A445" s="212"/>
      <c r="B445" s="213"/>
      <c r="C445" s="214"/>
      <c r="D445" s="88"/>
      <c r="E445" s="110"/>
      <c r="F445" s="28"/>
      <c r="G445" s="28"/>
      <c r="H445" s="22" t="str">
        <f>IF(G445="","",ROUNDDOWN('Lesné celky'!$C$2*G445,2))</f>
        <v/>
      </c>
      <c r="I445" s="28"/>
      <c r="J445" s="28"/>
      <c r="K445" s="28"/>
      <c r="L445" s="28"/>
      <c r="M445" s="24">
        <f t="shared" si="25"/>
        <v>0</v>
      </c>
      <c r="N445" s="112" t="str">
        <f t="shared" si="26"/>
        <v/>
      </c>
      <c r="O445" s="31"/>
      <c r="P445" s="33" t="str">
        <f t="shared" si="27"/>
        <v/>
      </c>
      <c r="R445" s="174" t="str">
        <f t="shared" si="28"/>
        <v/>
      </c>
    </row>
    <row r="446" spans="1:18" ht="24.75" customHeight="1" x14ac:dyDescent="0.2">
      <c r="A446" s="212"/>
      <c r="B446" s="213"/>
      <c r="C446" s="214"/>
      <c r="D446" s="88"/>
      <c r="E446" s="110"/>
      <c r="F446" s="28"/>
      <c r="G446" s="28"/>
      <c r="H446" s="22" t="str">
        <f>IF(G446="","",ROUNDDOWN('Lesné celky'!$C$2*G446,2))</f>
        <v/>
      </c>
      <c r="I446" s="28"/>
      <c r="J446" s="28"/>
      <c r="K446" s="28"/>
      <c r="L446" s="28"/>
      <c r="M446" s="24">
        <f t="shared" si="25"/>
        <v>0</v>
      </c>
      <c r="N446" s="112" t="str">
        <f t="shared" si="26"/>
        <v/>
      </c>
      <c r="O446" s="31"/>
      <c r="P446" s="33" t="str">
        <f t="shared" si="27"/>
        <v/>
      </c>
      <c r="R446" s="174" t="str">
        <f t="shared" si="28"/>
        <v/>
      </c>
    </row>
    <row r="447" spans="1:18" ht="24.75" customHeight="1" x14ac:dyDescent="0.2">
      <c r="A447" s="212"/>
      <c r="B447" s="213"/>
      <c r="C447" s="214"/>
      <c r="D447" s="88"/>
      <c r="E447" s="110"/>
      <c r="F447" s="28"/>
      <c r="G447" s="28"/>
      <c r="H447" s="22" t="str">
        <f>IF(G447="","",ROUNDDOWN('Lesné celky'!$C$2*G447,2))</f>
        <v/>
      </c>
      <c r="I447" s="28"/>
      <c r="J447" s="28"/>
      <c r="K447" s="28"/>
      <c r="L447" s="28"/>
      <c r="M447" s="24">
        <f t="shared" si="25"/>
        <v>0</v>
      </c>
      <c r="N447" s="112" t="str">
        <f t="shared" si="26"/>
        <v/>
      </c>
      <c r="O447" s="31"/>
      <c r="P447" s="33" t="str">
        <f t="shared" si="27"/>
        <v/>
      </c>
      <c r="R447" s="174" t="str">
        <f t="shared" si="28"/>
        <v/>
      </c>
    </row>
    <row r="448" spans="1:18" ht="24.75" customHeight="1" x14ac:dyDescent="0.2">
      <c r="A448" s="212"/>
      <c r="B448" s="213"/>
      <c r="C448" s="214"/>
      <c r="D448" s="88"/>
      <c r="E448" s="110"/>
      <c r="F448" s="28"/>
      <c r="G448" s="28"/>
      <c r="H448" s="22" t="str">
        <f>IF(G448="","",ROUNDDOWN('Lesné celky'!$C$2*G448,2))</f>
        <v/>
      </c>
      <c r="I448" s="28"/>
      <c r="J448" s="28"/>
      <c r="K448" s="28"/>
      <c r="L448" s="28"/>
      <c r="M448" s="24">
        <f t="shared" si="25"/>
        <v>0</v>
      </c>
      <c r="N448" s="112" t="str">
        <f t="shared" si="26"/>
        <v/>
      </c>
      <c r="O448" s="31"/>
      <c r="P448" s="33" t="str">
        <f t="shared" si="27"/>
        <v/>
      </c>
      <c r="R448" s="174" t="str">
        <f t="shared" si="28"/>
        <v/>
      </c>
    </row>
    <row r="449" spans="1:18" ht="24.75" customHeight="1" x14ac:dyDescent="0.2">
      <c r="A449" s="212"/>
      <c r="B449" s="213"/>
      <c r="C449" s="214"/>
      <c r="D449" s="88"/>
      <c r="E449" s="110"/>
      <c r="F449" s="28"/>
      <c r="G449" s="28"/>
      <c r="H449" s="22" t="str">
        <f>IF(G449="","",ROUNDDOWN('Lesné celky'!$C$2*G449,2))</f>
        <v/>
      </c>
      <c r="I449" s="28"/>
      <c r="J449" s="28"/>
      <c r="K449" s="28"/>
      <c r="L449" s="28"/>
      <c r="M449" s="24">
        <f t="shared" si="25"/>
        <v>0</v>
      </c>
      <c r="N449" s="112" t="str">
        <f t="shared" si="26"/>
        <v/>
      </c>
      <c r="O449" s="31"/>
      <c r="P449" s="33" t="str">
        <f t="shared" si="27"/>
        <v/>
      </c>
      <c r="R449" s="174" t="str">
        <f t="shared" si="28"/>
        <v/>
      </c>
    </row>
    <row r="450" spans="1:18" ht="24.75" customHeight="1" x14ac:dyDescent="0.2">
      <c r="A450" s="212"/>
      <c r="B450" s="213"/>
      <c r="C450" s="214"/>
      <c r="D450" s="88"/>
      <c r="E450" s="110"/>
      <c r="F450" s="28"/>
      <c r="G450" s="28"/>
      <c r="H450" s="22" t="str">
        <f>IF(G450="","",ROUNDDOWN('Lesné celky'!$C$2*G450,2))</f>
        <v/>
      </c>
      <c r="I450" s="28"/>
      <c r="J450" s="28"/>
      <c r="K450" s="28"/>
      <c r="L450" s="28"/>
      <c r="M450" s="24">
        <f t="shared" ref="M450:M513" si="29">SUM(I450:L450)</f>
        <v>0</v>
      </c>
      <c r="N450" s="112" t="str">
        <f t="shared" ref="N450:N513" si="30">IF(ROUNDDOWN(F450*G450,2)-ROUNDDOWN(SUM(I450:L450),2)=0,"","zlý súčet")</f>
        <v/>
      </c>
      <c r="O450" s="31"/>
      <c r="P450" s="33" t="str">
        <f t="shared" si="27"/>
        <v/>
      </c>
      <c r="R450" s="174" t="str">
        <f t="shared" si="28"/>
        <v/>
      </c>
    </row>
    <row r="451" spans="1:18" ht="24.75" customHeight="1" x14ac:dyDescent="0.2">
      <c r="A451" s="212"/>
      <c r="B451" s="213"/>
      <c r="C451" s="214"/>
      <c r="D451" s="88"/>
      <c r="E451" s="110"/>
      <c r="F451" s="28"/>
      <c r="G451" s="28"/>
      <c r="H451" s="22" t="str">
        <f>IF(G451="","",ROUNDDOWN('Lesné celky'!$C$2*G451,2))</f>
        <v/>
      </c>
      <c r="I451" s="28"/>
      <c r="J451" s="28"/>
      <c r="K451" s="28"/>
      <c r="L451" s="28"/>
      <c r="M451" s="24">
        <f t="shared" si="29"/>
        <v>0</v>
      </c>
      <c r="N451" s="112" t="str">
        <f t="shared" si="30"/>
        <v/>
      </c>
      <c r="O451" s="31"/>
      <c r="P451" s="33" t="str">
        <f t="shared" si="27"/>
        <v/>
      </c>
      <c r="R451" s="174" t="str">
        <f t="shared" si="28"/>
        <v/>
      </c>
    </row>
    <row r="452" spans="1:18" ht="24.75" customHeight="1" x14ac:dyDescent="0.2">
      <c r="A452" s="212"/>
      <c r="B452" s="213"/>
      <c r="C452" s="214"/>
      <c r="D452" s="88"/>
      <c r="E452" s="110"/>
      <c r="F452" s="28"/>
      <c r="G452" s="28"/>
      <c r="H452" s="22" t="str">
        <f>IF(G452="","",ROUNDDOWN('Lesné celky'!$C$2*G452,2))</f>
        <v/>
      </c>
      <c r="I452" s="28"/>
      <c r="J452" s="28"/>
      <c r="K452" s="28"/>
      <c r="L452" s="28"/>
      <c r="M452" s="24">
        <f t="shared" si="29"/>
        <v>0</v>
      </c>
      <c r="N452" s="112" t="str">
        <f t="shared" si="30"/>
        <v/>
      </c>
      <c r="O452" s="31"/>
      <c r="P452" s="33" t="str">
        <f t="shared" si="27"/>
        <v/>
      </c>
      <c r="R452" s="174" t="str">
        <f t="shared" si="28"/>
        <v/>
      </c>
    </row>
    <row r="453" spans="1:18" ht="24.75" customHeight="1" x14ac:dyDescent="0.2">
      <c r="A453" s="212"/>
      <c r="B453" s="213"/>
      <c r="C453" s="214"/>
      <c r="D453" s="88"/>
      <c r="E453" s="110"/>
      <c r="F453" s="28"/>
      <c r="G453" s="28"/>
      <c r="H453" s="22" t="str">
        <f>IF(G453="","",ROUNDDOWN('Lesné celky'!$C$2*G453,2))</f>
        <v/>
      </c>
      <c r="I453" s="28"/>
      <c r="J453" s="28"/>
      <c r="K453" s="28"/>
      <c r="L453" s="28"/>
      <c r="M453" s="24">
        <f t="shared" si="29"/>
        <v>0</v>
      </c>
      <c r="N453" s="112" t="str">
        <f t="shared" si="30"/>
        <v/>
      </c>
      <c r="O453" s="31"/>
      <c r="P453" s="33" t="str">
        <f t="shared" si="27"/>
        <v/>
      </c>
      <c r="R453" s="174" t="str">
        <f t="shared" si="28"/>
        <v/>
      </c>
    </row>
    <row r="454" spans="1:18" ht="24.75" customHeight="1" x14ac:dyDescent="0.2">
      <c r="A454" s="212"/>
      <c r="B454" s="213"/>
      <c r="C454" s="214"/>
      <c r="D454" s="88"/>
      <c r="E454" s="110"/>
      <c r="F454" s="28"/>
      <c r="G454" s="28"/>
      <c r="H454" s="22" t="str">
        <f>IF(G454="","",ROUNDDOWN('Lesné celky'!$C$2*G454,2))</f>
        <v/>
      </c>
      <c r="I454" s="28"/>
      <c r="J454" s="28"/>
      <c r="K454" s="28"/>
      <c r="L454" s="28"/>
      <c r="M454" s="24">
        <f t="shared" si="29"/>
        <v>0</v>
      </c>
      <c r="N454" s="112" t="str">
        <f t="shared" si="30"/>
        <v/>
      </c>
      <c r="O454" s="31"/>
      <c r="P454" s="33" t="str">
        <f t="shared" si="27"/>
        <v/>
      </c>
      <c r="R454" s="174" t="str">
        <f t="shared" si="28"/>
        <v/>
      </c>
    </row>
    <row r="455" spans="1:18" ht="24.75" customHeight="1" x14ac:dyDescent="0.2">
      <c r="A455" s="212"/>
      <c r="B455" s="213"/>
      <c r="C455" s="214"/>
      <c r="D455" s="88"/>
      <c r="E455" s="110"/>
      <c r="F455" s="28"/>
      <c r="G455" s="28"/>
      <c r="H455" s="22" t="str">
        <f>IF(G455="","",ROUNDDOWN('Lesné celky'!$C$2*G455,2))</f>
        <v/>
      </c>
      <c r="I455" s="28"/>
      <c r="J455" s="28"/>
      <c r="K455" s="28"/>
      <c r="L455" s="28"/>
      <c r="M455" s="24">
        <f t="shared" si="29"/>
        <v>0</v>
      </c>
      <c r="N455" s="112" t="str">
        <f t="shared" si="30"/>
        <v/>
      </c>
      <c r="O455" s="31"/>
      <c r="P455" s="33" t="str">
        <f t="shared" si="27"/>
        <v/>
      </c>
      <c r="R455" s="174" t="str">
        <f t="shared" si="28"/>
        <v/>
      </c>
    </row>
    <row r="456" spans="1:18" ht="24.75" customHeight="1" x14ac:dyDescent="0.2">
      <c r="A456" s="212"/>
      <c r="B456" s="213"/>
      <c r="C456" s="214"/>
      <c r="D456" s="88"/>
      <c r="E456" s="110"/>
      <c r="F456" s="28"/>
      <c r="G456" s="28"/>
      <c r="H456" s="22" t="str">
        <f>IF(G456="","",ROUNDDOWN('Lesné celky'!$C$2*G456,2))</f>
        <v/>
      </c>
      <c r="I456" s="28"/>
      <c r="J456" s="28"/>
      <c r="K456" s="28"/>
      <c r="L456" s="28"/>
      <c r="M456" s="24">
        <f t="shared" si="29"/>
        <v>0</v>
      </c>
      <c r="N456" s="112" t="str">
        <f t="shared" si="30"/>
        <v/>
      </c>
      <c r="O456" s="31"/>
      <c r="P456" s="33" t="str">
        <f t="shared" si="27"/>
        <v/>
      </c>
      <c r="R456" s="174" t="str">
        <f t="shared" si="28"/>
        <v/>
      </c>
    </row>
    <row r="457" spans="1:18" ht="24.75" customHeight="1" x14ac:dyDescent="0.2">
      <c r="A457" s="212"/>
      <c r="B457" s="213"/>
      <c r="C457" s="214"/>
      <c r="D457" s="88"/>
      <c r="E457" s="110"/>
      <c r="F457" s="28"/>
      <c r="G457" s="28"/>
      <c r="H457" s="22" t="str">
        <f>IF(G457="","",ROUNDDOWN('Lesné celky'!$C$2*G457,2))</f>
        <v/>
      </c>
      <c r="I457" s="28"/>
      <c r="J457" s="28"/>
      <c r="K457" s="28"/>
      <c r="L457" s="28"/>
      <c r="M457" s="24">
        <f t="shared" si="29"/>
        <v>0</v>
      </c>
      <c r="N457" s="112" t="str">
        <f t="shared" si="30"/>
        <v/>
      </c>
      <c r="O457" s="31"/>
      <c r="P457" s="33" t="str">
        <f t="shared" si="27"/>
        <v/>
      </c>
      <c r="R457" s="174" t="str">
        <f t="shared" si="28"/>
        <v/>
      </c>
    </row>
    <row r="458" spans="1:18" ht="24.75" customHeight="1" x14ac:dyDescent="0.2">
      <c r="A458" s="212"/>
      <c r="B458" s="213"/>
      <c r="C458" s="214"/>
      <c r="D458" s="88"/>
      <c r="E458" s="110"/>
      <c r="F458" s="28"/>
      <c r="G458" s="28"/>
      <c r="H458" s="22" t="str">
        <f>IF(G458="","",ROUNDDOWN('Lesné celky'!$C$2*G458,2))</f>
        <v/>
      </c>
      <c r="I458" s="28"/>
      <c r="J458" s="28"/>
      <c r="K458" s="28"/>
      <c r="L458" s="28"/>
      <c r="M458" s="24">
        <f t="shared" si="29"/>
        <v>0</v>
      </c>
      <c r="N458" s="112" t="str">
        <f t="shared" si="30"/>
        <v/>
      </c>
      <c r="O458" s="31"/>
      <c r="P458" s="33" t="str">
        <f t="shared" si="27"/>
        <v/>
      </c>
      <c r="R458" s="174" t="str">
        <f t="shared" si="28"/>
        <v/>
      </c>
    </row>
    <row r="459" spans="1:18" ht="24.75" customHeight="1" x14ac:dyDescent="0.2">
      <c r="A459" s="212"/>
      <c r="B459" s="213"/>
      <c r="C459" s="214"/>
      <c r="D459" s="88"/>
      <c r="E459" s="110"/>
      <c r="F459" s="28"/>
      <c r="G459" s="28"/>
      <c r="H459" s="22" t="str">
        <f>IF(G459="","",ROUNDDOWN('Lesné celky'!$C$2*G459,2))</f>
        <v/>
      </c>
      <c r="I459" s="28"/>
      <c r="J459" s="28"/>
      <c r="K459" s="28"/>
      <c r="L459" s="28"/>
      <c r="M459" s="24">
        <f t="shared" si="29"/>
        <v>0</v>
      </c>
      <c r="N459" s="112" t="str">
        <f t="shared" si="30"/>
        <v/>
      </c>
      <c r="O459" s="31"/>
      <c r="P459" s="33" t="str">
        <f t="shared" si="27"/>
        <v/>
      </c>
      <c r="R459" s="174" t="str">
        <f t="shared" si="28"/>
        <v/>
      </c>
    </row>
    <row r="460" spans="1:18" ht="24.75" customHeight="1" x14ac:dyDescent="0.2">
      <c r="A460" s="212"/>
      <c r="B460" s="213"/>
      <c r="C460" s="214"/>
      <c r="D460" s="88"/>
      <c r="E460" s="110"/>
      <c r="F460" s="28"/>
      <c r="G460" s="28"/>
      <c r="H460" s="22" t="str">
        <f>IF(G460="","",ROUNDDOWN('Lesné celky'!$C$2*G460,2))</f>
        <v/>
      </c>
      <c r="I460" s="28"/>
      <c r="J460" s="28"/>
      <c r="K460" s="28"/>
      <c r="L460" s="28"/>
      <c r="M460" s="24">
        <f t="shared" si="29"/>
        <v>0</v>
      </c>
      <c r="N460" s="112" t="str">
        <f t="shared" si="30"/>
        <v/>
      </c>
      <c r="O460" s="31"/>
      <c r="P460" s="33" t="str">
        <f t="shared" si="27"/>
        <v/>
      </c>
      <c r="R460" s="174" t="str">
        <f t="shared" si="28"/>
        <v/>
      </c>
    </row>
    <row r="461" spans="1:18" ht="24.75" customHeight="1" x14ac:dyDescent="0.2">
      <c r="A461" s="212"/>
      <c r="B461" s="213"/>
      <c r="C461" s="214"/>
      <c r="D461" s="88"/>
      <c r="E461" s="110"/>
      <c r="F461" s="28"/>
      <c r="G461" s="28"/>
      <c r="H461" s="22" t="str">
        <f>IF(G461="","",ROUNDDOWN('Lesné celky'!$C$2*G461,2))</f>
        <v/>
      </c>
      <c r="I461" s="28"/>
      <c r="J461" s="28"/>
      <c r="K461" s="28"/>
      <c r="L461" s="28"/>
      <c r="M461" s="24">
        <f t="shared" si="29"/>
        <v>0</v>
      </c>
      <c r="N461" s="112" t="str">
        <f t="shared" si="30"/>
        <v/>
      </c>
      <c r="O461" s="31"/>
      <c r="P461" s="33" t="str">
        <f t="shared" si="27"/>
        <v/>
      </c>
      <c r="R461" s="174" t="str">
        <f t="shared" si="28"/>
        <v/>
      </c>
    </row>
    <row r="462" spans="1:18" ht="24.75" customHeight="1" x14ac:dyDescent="0.2">
      <c r="A462" s="212"/>
      <c r="B462" s="213"/>
      <c r="C462" s="214"/>
      <c r="D462" s="88"/>
      <c r="E462" s="110"/>
      <c r="F462" s="28"/>
      <c r="G462" s="28"/>
      <c r="H462" s="22" t="str">
        <f>IF(G462="","",ROUNDDOWN('Lesné celky'!$C$2*G462,2))</f>
        <v/>
      </c>
      <c r="I462" s="28"/>
      <c r="J462" s="28"/>
      <c r="K462" s="28"/>
      <c r="L462" s="28"/>
      <c r="M462" s="24">
        <f t="shared" si="29"/>
        <v>0</v>
      </c>
      <c r="N462" s="112" t="str">
        <f t="shared" si="30"/>
        <v/>
      </c>
      <c r="O462" s="31"/>
      <c r="P462" s="33" t="str">
        <f t="shared" si="27"/>
        <v/>
      </c>
      <c r="R462" s="174" t="str">
        <f t="shared" si="28"/>
        <v/>
      </c>
    </row>
    <row r="463" spans="1:18" ht="24.75" customHeight="1" x14ac:dyDescent="0.2">
      <c r="A463" s="212"/>
      <c r="B463" s="213"/>
      <c r="C463" s="214"/>
      <c r="D463" s="88"/>
      <c r="E463" s="110"/>
      <c r="F463" s="28"/>
      <c r="G463" s="28"/>
      <c r="H463" s="22" t="str">
        <f>IF(G463="","",ROUNDDOWN('Lesné celky'!$C$2*G463,2))</f>
        <v/>
      </c>
      <c r="I463" s="28"/>
      <c r="J463" s="28"/>
      <c r="K463" s="28"/>
      <c r="L463" s="28"/>
      <c r="M463" s="24">
        <f t="shared" si="29"/>
        <v>0</v>
      </c>
      <c r="N463" s="112" t="str">
        <f t="shared" si="30"/>
        <v/>
      </c>
      <c r="O463" s="31"/>
      <c r="P463" s="33" t="str">
        <f t="shared" si="27"/>
        <v/>
      </c>
      <c r="R463" s="174" t="str">
        <f t="shared" si="28"/>
        <v/>
      </c>
    </row>
    <row r="464" spans="1:18" ht="24.75" customHeight="1" x14ac:dyDescent="0.2">
      <c r="A464" s="212"/>
      <c r="B464" s="213"/>
      <c r="C464" s="214"/>
      <c r="D464" s="88"/>
      <c r="E464" s="110"/>
      <c r="F464" s="28"/>
      <c r="G464" s="28"/>
      <c r="H464" s="22" t="str">
        <f>IF(G464="","",ROUNDDOWN('Lesné celky'!$C$2*G464,2))</f>
        <v/>
      </c>
      <c r="I464" s="28"/>
      <c r="J464" s="28"/>
      <c r="K464" s="28"/>
      <c r="L464" s="28"/>
      <c r="M464" s="24">
        <f t="shared" si="29"/>
        <v>0</v>
      </c>
      <c r="N464" s="112" t="str">
        <f t="shared" si="30"/>
        <v/>
      </c>
      <c r="O464" s="31"/>
      <c r="P464" s="33" t="str">
        <f t="shared" si="27"/>
        <v/>
      </c>
      <c r="R464" s="174" t="str">
        <f t="shared" si="28"/>
        <v/>
      </c>
    </row>
    <row r="465" spans="1:18" ht="24.75" customHeight="1" x14ac:dyDescent="0.2">
      <c r="A465" s="212"/>
      <c r="B465" s="213"/>
      <c r="C465" s="214"/>
      <c r="D465" s="88"/>
      <c r="E465" s="110"/>
      <c r="F465" s="28"/>
      <c r="G465" s="28"/>
      <c r="H465" s="22" t="str">
        <f>IF(G465="","",ROUNDDOWN('Lesné celky'!$C$2*G465,2))</f>
        <v/>
      </c>
      <c r="I465" s="28"/>
      <c r="J465" s="28"/>
      <c r="K465" s="28"/>
      <c r="L465" s="28"/>
      <c r="M465" s="24">
        <f t="shared" si="29"/>
        <v>0</v>
      </c>
      <c r="N465" s="112" t="str">
        <f t="shared" si="30"/>
        <v/>
      </c>
      <c r="O465" s="31"/>
      <c r="P465" s="33" t="str">
        <f t="shared" si="27"/>
        <v/>
      </c>
      <c r="R465" s="174" t="str">
        <f t="shared" si="28"/>
        <v/>
      </c>
    </row>
    <row r="466" spans="1:18" ht="24.75" customHeight="1" x14ac:dyDescent="0.2">
      <c r="A466" s="212"/>
      <c r="B466" s="213"/>
      <c r="C466" s="214"/>
      <c r="D466" s="88"/>
      <c r="E466" s="110"/>
      <c r="F466" s="28"/>
      <c r="G466" s="28"/>
      <c r="H466" s="22" t="str">
        <f>IF(G466="","",ROUNDDOWN('Lesné celky'!$C$2*G466,2))</f>
        <v/>
      </c>
      <c r="I466" s="28"/>
      <c r="J466" s="28"/>
      <c r="K466" s="28"/>
      <c r="L466" s="28"/>
      <c r="M466" s="24">
        <f t="shared" si="29"/>
        <v>0</v>
      </c>
      <c r="N466" s="112" t="str">
        <f t="shared" si="30"/>
        <v/>
      </c>
      <c r="O466" s="31"/>
      <c r="P466" s="33" t="str">
        <f t="shared" si="27"/>
        <v/>
      </c>
      <c r="R466" s="174" t="str">
        <f t="shared" si="28"/>
        <v/>
      </c>
    </row>
    <row r="467" spans="1:18" ht="24.75" customHeight="1" x14ac:dyDescent="0.2">
      <c r="A467" s="212"/>
      <c r="B467" s="213"/>
      <c r="C467" s="214"/>
      <c r="D467" s="88"/>
      <c r="E467" s="110"/>
      <c r="F467" s="28"/>
      <c r="G467" s="28"/>
      <c r="H467" s="22" t="str">
        <f>IF(G467="","",ROUNDDOWN('Lesné celky'!$C$2*G467,2))</f>
        <v/>
      </c>
      <c r="I467" s="28"/>
      <c r="J467" s="28"/>
      <c r="K467" s="28"/>
      <c r="L467" s="28"/>
      <c r="M467" s="24">
        <f t="shared" si="29"/>
        <v>0</v>
      </c>
      <c r="N467" s="112" t="str">
        <f t="shared" si="30"/>
        <v/>
      </c>
      <c r="O467" s="31"/>
      <c r="P467" s="33" t="str">
        <f t="shared" si="27"/>
        <v/>
      </c>
      <c r="R467" s="174" t="str">
        <f t="shared" si="28"/>
        <v/>
      </c>
    </row>
    <row r="468" spans="1:18" ht="24.75" customHeight="1" x14ac:dyDescent="0.2">
      <c r="A468" s="212"/>
      <c r="B468" s="213"/>
      <c r="C468" s="214"/>
      <c r="D468" s="88"/>
      <c r="E468" s="110"/>
      <c r="F468" s="28"/>
      <c r="G468" s="28"/>
      <c r="H468" s="22" t="str">
        <f>IF(G468="","",ROUNDDOWN('Lesné celky'!$C$2*G468,2))</f>
        <v/>
      </c>
      <c r="I468" s="28"/>
      <c r="J468" s="28"/>
      <c r="K468" s="28"/>
      <c r="L468" s="28"/>
      <c r="M468" s="24">
        <f t="shared" si="29"/>
        <v>0</v>
      </c>
      <c r="N468" s="112" t="str">
        <f t="shared" si="30"/>
        <v/>
      </c>
      <c r="O468" s="31"/>
      <c r="P468" s="33" t="str">
        <f t="shared" ref="P468:P531" si="31">IF(H468="","",H468-O468)</f>
        <v/>
      </c>
      <c r="R468" s="174" t="str">
        <f t="shared" ref="R468:R531" si="32">IF(AND(H468&lt;&gt;"",OR(E468="",D468="",A468="")),"nekorektne zadané údaje","")</f>
        <v/>
      </c>
    </row>
    <row r="469" spans="1:18" ht="24.75" customHeight="1" x14ac:dyDescent="0.2">
      <c r="A469" s="212"/>
      <c r="B469" s="213"/>
      <c r="C469" s="214"/>
      <c r="D469" s="88"/>
      <c r="E469" s="110"/>
      <c r="F469" s="28"/>
      <c r="G469" s="28"/>
      <c r="H469" s="22" t="str">
        <f>IF(G469="","",ROUNDDOWN('Lesné celky'!$C$2*G469,2))</f>
        <v/>
      </c>
      <c r="I469" s="28"/>
      <c r="J469" s="28"/>
      <c r="K469" s="28"/>
      <c r="L469" s="28"/>
      <c r="M469" s="24">
        <f t="shared" si="29"/>
        <v>0</v>
      </c>
      <c r="N469" s="112" t="str">
        <f t="shared" si="30"/>
        <v/>
      </c>
      <c r="O469" s="31"/>
      <c r="P469" s="33" t="str">
        <f t="shared" si="31"/>
        <v/>
      </c>
      <c r="R469" s="174" t="str">
        <f t="shared" si="32"/>
        <v/>
      </c>
    </row>
    <row r="470" spans="1:18" ht="24.75" customHeight="1" x14ac:dyDescent="0.2">
      <c r="A470" s="212"/>
      <c r="B470" s="213"/>
      <c r="C470" s="214"/>
      <c r="D470" s="88"/>
      <c r="E470" s="110"/>
      <c r="F470" s="28"/>
      <c r="G470" s="28"/>
      <c r="H470" s="22" t="str">
        <f>IF(G470="","",ROUNDDOWN('Lesné celky'!$C$2*G470,2))</f>
        <v/>
      </c>
      <c r="I470" s="28"/>
      <c r="J470" s="28"/>
      <c r="K470" s="28"/>
      <c r="L470" s="28"/>
      <c r="M470" s="24">
        <f t="shared" si="29"/>
        <v>0</v>
      </c>
      <c r="N470" s="112" t="str">
        <f t="shared" si="30"/>
        <v/>
      </c>
      <c r="O470" s="31"/>
      <c r="P470" s="33" t="str">
        <f t="shared" si="31"/>
        <v/>
      </c>
      <c r="R470" s="174" t="str">
        <f t="shared" si="32"/>
        <v/>
      </c>
    </row>
    <row r="471" spans="1:18" ht="24.75" customHeight="1" x14ac:dyDescent="0.2">
      <c r="A471" s="212"/>
      <c r="B471" s="213"/>
      <c r="C471" s="214"/>
      <c r="D471" s="88"/>
      <c r="E471" s="110"/>
      <c r="F471" s="28"/>
      <c r="G471" s="28"/>
      <c r="H471" s="22" t="str">
        <f>IF(G471="","",ROUNDDOWN('Lesné celky'!$C$2*G471,2))</f>
        <v/>
      </c>
      <c r="I471" s="28"/>
      <c r="J471" s="28"/>
      <c r="K471" s="28"/>
      <c r="L471" s="28"/>
      <c r="M471" s="24">
        <f t="shared" si="29"/>
        <v>0</v>
      </c>
      <c r="N471" s="112" t="str">
        <f t="shared" si="30"/>
        <v/>
      </c>
      <c r="O471" s="31"/>
      <c r="P471" s="33" t="str">
        <f t="shared" si="31"/>
        <v/>
      </c>
      <c r="R471" s="174" t="str">
        <f t="shared" si="32"/>
        <v/>
      </c>
    </row>
    <row r="472" spans="1:18" ht="24.75" customHeight="1" x14ac:dyDescent="0.2">
      <c r="A472" s="212"/>
      <c r="B472" s="213"/>
      <c r="C472" s="214"/>
      <c r="D472" s="88"/>
      <c r="E472" s="110"/>
      <c r="F472" s="28"/>
      <c r="G472" s="28"/>
      <c r="H472" s="22" t="str">
        <f>IF(G472="","",ROUNDDOWN('Lesné celky'!$C$2*G472,2))</f>
        <v/>
      </c>
      <c r="I472" s="28"/>
      <c r="J472" s="28"/>
      <c r="K472" s="28"/>
      <c r="L472" s="28"/>
      <c r="M472" s="24">
        <f t="shared" si="29"/>
        <v>0</v>
      </c>
      <c r="N472" s="112" t="str">
        <f t="shared" si="30"/>
        <v/>
      </c>
      <c r="O472" s="31"/>
      <c r="P472" s="33" t="str">
        <f t="shared" si="31"/>
        <v/>
      </c>
      <c r="R472" s="174" t="str">
        <f t="shared" si="32"/>
        <v/>
      </c>
    </row>
    <row r="473" spans="1:18" ht="24.75" customHeight="1" x14ac:dyDescent="0.2">
      <c r="A473" s="212"/>
      <c r="B473" s="213"/>
      <c r="C473" s="214"/>
      <c r="D473" s="88"/>
      <c r="E473" s="110"/>
      <c r="F473" s="28"/>
      <c r="G473" s="28"/>
      <c r="H473" s="22" t="str">
        <f>IF(G473="","",ROUNDDOWN('Lesné celky'!$C$2*G473,2))</f>
        <v/>
      </c>
      <c r="I473" s="28"/>
      <c r="J473" s="28"/>
      <c r="K473" s="28"/>
      <c r="L473" s="28"/>
      <c r="M473" s="24">
        <f t="shared" si="29"/>
        <v>0</v>
      </c>
      <c r="N473" s="112" t="str">
        <f t="shared" si="30"/>
        <v/>
      </c>
      <c r="O473" s="31"/>
      <c r="P473" s="33" t="str">
        <f t="shared" si="31"/>
        <v/>
      </c>
      <c r="R473" s="174" t="str">
        <f t="shared" si="32"/>
        <v/>
      </c>
    </row>
    <row r="474" spans="1:18" ht="24.75" customHeight="1" x14ac:dyDescent="0.2">
      <c r="A474" s="212"/>
      <c r="B474" s="213"/>
      <c r="C474" s="214"/>
      <c r="D474" s="88"/>
      <c r="E474" s="110"/>
      <c r="F474" s="28"/>
      <c r="G474" s="28"/>
      <c r="H474" s="22" t="str">
        <f>IF(G474="","",ROUNDDOWN('Lesné celky'!$C$2*G474,2))</f>
        <v/>
      </c>
      <c r="I474" s="28"/>
      <c r="J474" s="28"/>
      <c r="K474" s="28"/>
      <c r="L474" s="28"/>
      <c r="M474" s="24">
        <f t="shared" si="29"/>
        <v>0</v>
      </c>
      <c r="N474" s="112" t="str">
        <f t="shared" si="30"/>
        <v/>
      </c>
      <c r="O474" s="31"/>
      <c r="P474" s="33" t="str">
        <f t="shared" si="31"/>
        <v/>
      </c>
      <c r="R474" s="174" t="str">
        <f t="shared" si="32"/>
        <v/>
      </c>
    </row>
    <row r="475" spans="1:18" ht="24.75" customHeight="1" x14ac:dyDescent="0.2">
      <c r="A475" s="212"/>
      <c r="B475" s="213"/>
      <c r="C475" s="214"/>
      <c r="D475" s="88"/>
      <c r="E475" s="110"/>
      <c r="F475" s="28"/>
      <c r="G475" s="28"/>
      <c r="H475" s="22" t="str">
        <f>IF(G475="","",ROUNDDOWN('Lesné celky'!$C$2*G475,2))</f>
        <v/>
      </c>
      <c r="I475" s="28"/>
      <c r="J475" s="28"/>
      <c r="K475" s="28"/>
      <c r="L475" s="28"/>
      <c r="M475" s="24">
        <f t="shared" si="29"/>
        <v>0</v>
      </c>
      <c r="N475" s="112" t="str">
        <f t="shared" si="30"/>
        <v/>
      </c>
      <c r="O475" s="31"/>
      <c r="P475" s="33" t="str">
        <f t="shared" si="31"/>
        <v/>
      </c>
      <c r="R475" s="174" t="str">
        <f t="shared" si="32"/>
        <v/>
      </c>
    </row>
    <row r="476" spans="1:18" ht="24.75" customHeight="1" x14ac:dyDescent="0.2">
      <c r="A476" s="212"/>
      <c r="B476" s="213"/>
      <c r="C476" s="214"/>
      <c r="D476" s="88"/>
      <c r="E476" s="110"/>
      <c r="F476" s="28"/>
      <c r="G476" s="28"/>
      <c r="H476" s="22" t="str">
        <f>IF(G476="","",ROUNDDOWN('Lesné celky'!$C$2*G476,2))</f>
        <v/>
      </c>
      <c r="I476" s="28"/>
      <c r="J476" s="28"/>
      <c r="K476" s="28"/>
      <c r="L476" s="28"/>
      <c r="M476" s="24">
        <f t="shared" si="29"/>
        <v>0</v>
      </c>
      <c r="N476" s="112" t="str">
        <f t="shared" si="30"/>
        <v/>
      </c>
      <c r="O476" s="31"/>
      <c r="P476" s="33" t="str">
        <f t="shared" si="31"/>
        <v/>
      </c>
      <c r="R476" s="174" t="str">
        <f t="shared" si="32"/>
        <v/>
      </c>
    </row>
    <row r="477" spans="1:18" ht="24.75" customHeight="1" x14ac:dyDescent="0.2">
      <c r="A477" s="212"/>
      <c r="B477" s="213"/>
      <c r="C477" s="214"/>
      <c r="D477" s="88"/>
      <c r="E477" s="110"/>
      <c r="F477" s="28"/>
      <c r="G477" s="28"/>
      <c r="H477" s="22" t="str">
        <f>IF(G477="","",ROUNDDOWN('Lesné celky'!$C$2*G477,2))</f>
        <v/>
      </c>
      <c r="I477" s="28"/>
      <c r="J477" s="28"/>
      <c r="K477" s="28"/>
      <c r="L477" s="28"/>
      <c r="M477" s="24">
        <f t="shared" si="29"/>
        <v>0</v>
      </c>
      <c r="N477" s="112" t="str">
        <f t="shared" si="30"/>
        <v/>
      </c>
      <c r="O477" s="31"/>
      <c r="P477" s="33" t="str">
        <f t="shared" si="31"/>
        <v/>
      </c>
      <c r="R477" s="174" t="str">
        <f t="shared" si="32"/>
        <v/>
      </c>
    </row>
    <row r="478" spans="1:18" ht="24.75" customHeight="1" x14ac:dyDescent="0.2">
      <c r="A478" s="212"/>
      <c r="B478" s="213"/>
      <c r="C478" s="214"/>
      <c r="D478" s="88"/>
      <c r="E478" s="110"/>
      <c r="F478" s="28"/>
      <c r="G478" s="28"/>
      <c r="H478" s="22" t="str">
        <f>IF(G478="","",ROUNDDOWN('Lesné celky'!$C$2*G478,2))</f>
        <v/>
      </c>
      <c r="I478" s="28"/>
      <c r="J478" s="28"/>
      <c r="K478" s="28"/>
      <c r="L478" s="28"/>
      <c r="M478" s="24">
        <f t="shared" si="29"/>
        <v>0</v>
      </c>
      <c r="N478" s="112" t="str">
        <f t="shared" si="30"/>
        <v/>
      </c>
      <c r="O478" s="31"/>
      <c r="P478" s="33" t="str">
        <f t="shared" si="31"/>
        <v/>
      </c>
      <c r="R478" s="174" t="str">
        <f t="shared" si="32"/>
        <v/>
      </c>
    </row>
    <row r="479" spans="1:18" ht="24.75" customHeight="1" x14ac:dyDescent="0.2">
      <c r="A479" s="212"/>
      <c r="B479" s="213"/>
      <c r="C479" s="214"/>
      <c r="D479" s="88"/>
      <c r="E479" s="110"/>
      <c r="F479" s="28"/>
      <c r="G479" s="28"/>
      <c r="H479" s="22" t="str">
        <f>IF(G479="","",ROUNDDOWN('Lesné celky'!$C$2*G479,2))</f>
        <v/>
      </c>
      <c r="I479" s="28"/>
      <c r="J479" s="28"/>
      <c r="K479" s="28"/>
      <c r="L479" s="28"/>
      <c r="M479" s="24">
        <f t="shared" si="29"/>
        <v>0</v>
      </c>
      <c r="N479" s="112" t="str">
        <f t="shared" si="30"/>
        <v/>
      </c>
      <c r="O479" s="31"/>
      <c r="P479" s="33" t="str">
        <f t="shared" si="31"/>
        <v/>
      </c>
      <c r="R479" s="174" t="str">
        <f t="shared" si="32"/>
        <v/>
      </c>
    </row>
    <row r="480" spans="1:18" ht="24.75" customHeight="1" x14ac:dyDescent="0.2">
      <c r="A480" s="212"/>
      <c r="B480" s="213"/>
      <c r="C480" s="214"/>
      <c r="D480" s="88"/>
      <c r="E480" s="110"/>
      <c r="F480" s="28"/>
      <c r="G480" s="28"/>
      <c r="H480" s="22" t="str">
        <f>IF(G480="","",ROUNDDOWN('Lesné celky'!$C$2*G480,2))</f>
        <v/>
      </c>
      <c r="I480" s="28"/>
      <c r="J480" s="28"/>
      <c r="K480" s="28"/>
      <c r="L480" s="28"/>
      <c r="M480" s="24">
        <f t="shared" si="29"/>
        <v>0</v>
      </c>
      <c r="N480" s="112" t="str">
        <f t="shared" si="30"/>
        <v/>
      </c>
      <c r="O480" s="31"/>
      <c r="P480" s="33" t="str">
        <f t="shared" si="31"/>
        <v/>
      </c>
      <c r="R480" s="174" t="str">
        <f t="shared" si="32"/>
        <v/>
      </c>
    </row>
    <row r="481" spans="1:18" ht="24.75" customHeight="1" x14ac:dyDescent="0.2">
      <c r="A481" s="212"/>
      <c r="B481" s="213"/>
      <c r="C481" s="214"/>
      <c r="D481" s="88"/>
      <c r="E481" s="110"/>
      <c r="F481" s="28"/>
      <c r="G481" s="28"/>
      <c r="H481" s="22" t="str">
        <f>IF(G481="","",ROUNDDOWN('Lesné celky'!$C$2*G481,2))</f>
        <v/>
      </c>
      <c r="I481" s="28"/>
      <c r="J481" s="28"/>
      <c r="K481" s="28"/>
      <c r="L481" s="28"/>
      <c r="M481" s="24">
        <f t="shared" si="29"/>
        <v>0</v>
      </c>
      <c r="N481" s="112" t="str">
        <f t="shared" si="30"/>
        <v/>
      </c>
      <c r="O481" s="31"/>
      <c r="P481" s="33" t="str">
        <f t="shared" si="31"/>
        <v/>
      </c>
      <c r="R481" s="174" t="str">
        <f t="shared" si="32"/>
        <v/>
      </c>
    </row>
    <row r="482" spans="1:18" ht="24.75" customHeight="1" x14ac:dyDescent="0.2">
      <c r="A482" s="212"/>
      <c r="B482" s="213"/>
      <c r="C482" s="214"/>
      <c r="D482" s="88"/>
      <c r="E482" s="110"/>
      <c r="F482" s="28"/>
      <c r="G482" s="28"/>
      <c r="H482" s="22" t="str">
        <f>IF(G482="","",ROUNDDOWN('Lesné celky'!$C$2*G482,2))</f>
        <v/>
      </c>
      <c r="I482" s="28"/>
      <c r="J482" s="28"/>
      <c r="K482" s="28"/>
      <c r="L482" s="28"/>
      <c r="M482" s="24">
        <f t="shared" si="29"/>
        <v>0</v>
      </c>
      <c r="N482" s="112" t="str">
        <f t="shared" si="30"/>
        <v/>
      </c>
      <c r="O482" s="31"/>
      <c r="P482" s="33" t="str">
        <f t="shared" si="31"/>
        <v/>
      </c>
      <c r="R482" s="174" t="str">
        <f t="shared" si="32"/>
        <v/>
      </c>
    </row>
    <row r="483" spans="1:18" ht="24.75" customHeight="1" x14ac:dyDescent="0.2">
      <c r="A483" s="212"/>
      <c r="B483" s="213"/>
      <c r="C483" s="214"/>
      <c r="D483" s="88"/>
      <c r="E483" s="110"/>
      <c r="F483" s="28"/>
      <c r="G483" s="28"/>
      <c r="H483" s="22" t="str">
        <f>IF(G483="","",ROUNDDOWN('Lesné celky'!$C$2*G483,2))</f>
        <v/>
      </c>
      <c r="I483" s="28"/>
      <c r="J483" s="28"/>
      <c r="K483" s="28"/>
      <c r="L483" s="28"/>
      <c r="M483" s="24">
        <f t="shared" si="29"/>
        <v>0</v>
      </c>
      <c r="N483" s="112" t="str">
        <f t="shared" si="30"/>
        <v/>
      </c>
      <c r="O483" s="31"/>
      <c r="P483" s="33" t="str">
        <f t="shared" si="31"/>
        <v/>
      </c>
      <c r="R483" s="174" t="str">
        <f t="shared" si="32"/>
        <v/>
      </c>
    </row>
    <row r="484" spans="1:18" ht="24.75" customHeight="1" x14ac:dyDescent="0.2">
      <c r="A484" s="212"/>
      <c r="B484" s="213"/>
      <c r="C484" s="214"/>
      <c r="D484" s="88"/>
      <c r="E484" s="110"/>
      <c r="F484" s="28"/>
      <c r="G484" s="28"/>
      <c r="H484" s="22" t="str">
        <f>IF(G484="","",ROUNDDOWN('Lesné celky'!$C$2*G484,2))</f>
        <v/>
      </c>
      <c r="I484" s="28"/>
      <c r="J484" s="28"/>
      <c r="K484" s="28"/>
      <c r="L484" s="28"/>
      <c r="M484" s="24">
        <f t="shared" si="29"/>
        <v>0</v>
      </c>
      <c r="N484" s="112" t="str">
        <f t="shared" si="30"/>
        <v/>
      </c>
      <c r="O484" s="31"/>
      <c r="P484" s="33" t="str">
        <f t="shared" si="31"/>
        <v/>
      </c>
      <c r="R484" s="174" t="str">
        <f t="shared" si="32"/>
        <v/>
      </c>
    </row>
    <row r="485" spans="1:18" ht="24.75" customHeight="1" x14ac:dyDescent="0.2">
      <c r="A485" s="212"/>
      <c r="B485" s="213"/>
      <c r="C485" s="214"/>
      <c r="D485" s="88"/>
      <c r="E485" s="110"/>
      <c r="F485" s="28"/>
      <c r="G485" s="28"/>
      <c r="H485" s="22" t="str">
        <f>IF(G485="","",ROUNDDOWN('Lesné celky'!$C$2*G485,2))</f>
        <v/>
      </c>
      <c r="I485" s="28"/>
      <c r="J485" s="28"/>
      <c r="K485" s="28"/>
      <c r="L485" s="28"/>
      <c r="M485" s="24">
        <f t="shared" si="29"/>
        <v>0</v>
      </c>
      <c r="N485" s="112" t="str">
        <f t="shared" si="30"/>
        <v/>
      </c>
      <c r="O485" s="31"/>
      <c r="P485" s="33" t="str">
        <f t="shared" si="31"/>
        <v/>
      </c>
      <c r="R485" s="174" t="str">
        <f t="shared" si="32"/>
        <v/>
      </c>
    </row>
    <row r="486" spans="1:18" ht="24.75" customHeight="1" x14ac:dyDescent="0.2">
      <c r="A486" s="212"/>
      <c r="B486" s="213"/>
      <c r="C486" s="214"/>
      <c r="D486" s="88"/>
      <c r="E486" s="110"/>
      <c r="F486" s="28"/>
      <c r="G486" s="28"/>
      <c r="H486" s="22" t="str">
        <f>IF(G486="","",ROUNDDOWN('Lesné celky'!$C$2*G486,2))</f>
        <v/>
      </c>
      <c r="I486" s="28"/>
      <c r="J486" s="28"/>
      <c r="K486" s="28"/>
      <c r="L486" s="28"/>
      <c r="M486" s="24">
        <f t="shared" si="29"/>
        <v>0</v>
      </c>
      <c r="N486" s="112" t="str">
        <f t="shared" si="30"/>
        <v/>
      </c>
      <c r="O486" s="31"/>
      <c r="P486" s="33" t="str">
        <f t="shared" si="31"/>
        <v/>
      </c>
      <c r="R486" s="174" t="str">
        <f t="shared" si="32"/>
        <v/>
      </c>
    </row>
    <row r="487" spans="1:18" ht="24.75" customHeight="1" x14ac:dyDescent="0.2">
      <c r="A487" s="212"/>
      <c r="B487" s="213"/>
      <c r="C487" s="214"/>
      <c r="D487" s="88"/>
      <c r="E487" s="110"/>
      <c r="F487" s="28"/>
      <c r="G487" s="28"/>
      <c r="H487" s="22" t="str">
        <f>IF(G487="","",ROUNDDOWN('Lesné celky'!$C$2*G487,2))</f>
        <v/>
      </c>
      <c r="I487" s="28"/>
      <c r="J487" s="28"/>
      <c r="K487" s="28"/>
      <c r="L487" s="28"/>
      <c r="M487" s="24">
        <f t="shared" si="29"/>
        <v>0</v>
      </c>
      <c r="N487" s="112" t="str">
        <f t="shared" si="30"/>
        <v/>
      </c>
      <c r="O487" s="31"/>
      <c r="P487" s="33" t="str">
        <f t="shared" si="31"/>
        <v/>
      </c>
      <c r="R487" s="174" t="str">
        <f t="shared" si="32"/>
        <v/>
      </c>
    </row>
    <row r="488" spans="1:18" ht="24.75" customHeight="1" x14ac:dyDescent="0.2">
      <c r="A488" s="212"/>
      <c r="B488" s="213"/>
      <c r="C488" s="214"/>
      <c r="D488" s="88"/>
      <c r="E488" s="110"/>
      <c r="F488" s="28"/>
      <c r="G488" s="28"/>
      <c r="H488" s="22" t="str">
        <f>IF(G488="","",ROUNDDOWN('Lesné celky'!$C$2*G488,2))</f>
        <v/>
      </c>
      <c r="I488" s="28"/>
      <c r="J488" s="28"/>
      <c r="K488" s="28"/>
      <c r="L488" s="28"/>
      <c r="M488" s="24">
        <f t="shared" si="29"/>
        <v>0</v>
      </c>
      <c r="N488" s="112" t="str">
        <f t="shared" si="30"/>
        <v/>
      </c>
      <c r="O488" s="31"/>
      <c r="P488" s="33" t="str">
        <f t="shared" si="31"/>
        <v/>
      </c>
      <c r="R488" s="174" t="str">
        <f t="shared" si="32"/>
        <v/>
      </c>
    </row>
    <row r="489" spans="1:18" ht="24.75" customHeight="1" x14ac:dyDescent="0.2">
      <c r="A489" s="212"/>
      <c r="B489" s="213"/>
      <c r="C489" s="214"/>
      <c r="D489" s="88"/>
      <c r="E489" s="110"/>
      <c r="F489" s="28"/>
      <c r="G489" s="28"/>
      <c r="H489" s="22" t="str">
        <f>IF(G489="","",ROUNDDOWN('Lesné celky'!$C$2*G489,2))</f>
        <v/>
      </c>
      <c r="I489" s="28"/>
      <c r="J489" s="28"/>
      <c r="K489" s="28"/>
      <c r="L489" s="28"/>
      <c r="M489" s="24">
        <f t="shared" si="29"/>
        <v>0</v>
      </c>
      <c r="N489" s="112" t="str">
        <f t="shared" si="30"/>
        <v/>
      </c>
      <c r="O489" s="31"/>
      <c r="P489" s="33" t="str">
        <f t="shared" si="31"/>
        <v/>
      </c>
      <c r="R489" s="174" t="str">
        <f t="shared" si="32"/>
        <v/>
      </c>
    </row>
    <row r="490" spans="1:18" ht="24.75" customHeight="1" x14ac:dyDescent="0.2">
      <c r="A490" s="212"/>
      <c r="B490" s="213"/>
      <c r="C490" s="214"/>
      <c r="D490" s="88"/>
      <c r="E490" s="110"/>
      <c r="F490" s="28"/>
      <c r="G490" s="28"/>
      <c r="H490" s="22" t="str">
        <f>IF(G490="","",ROUNDDOWN('Lesné celky'!$C$2*G490,2))</f>
        <v/>
      </c>
      <c r="I490" s="28"/>
      <c r="J490" s="28"/>
      <c r="K490" s="28"/>
      <c r="L490" s="28"/>
      <c r="M490" s="24">
        <f t="shared" si="29"/>
        <v>0</v>
      </c>
      <c r="N490" s="112" t="str">
        <f t="shared" si="30"/>
        <v/>
      </c>
      <c r="O490" s="31"/>
      <c r="P490" s="33" t="str">
        <f t="shared" si="31"/>
        <v/>
      </c>
      <c r="R490" s="174" t="str">
        <f t="shared" si="32"/>
        <v/>
      </c>
    </row>
    <row r="491" spans="1:18" ht="24.75" customHeight="1" x14ac:dyDescent="0.2">
      <c r="A491" s="212"/>
      <c r="B491" s="213"/>
      <c r="C491" s="214"/>
      <c r="D491" s="88"/>
      <c r="E491" s="110"/>
      <c r="F491" s="28"/>
      <c r="G491" s="28"/>
      <c r="H491" s="22" t="str">
        <f>IF(G491="","",ROUNDDOWN('Lesné celky'!$C$2*G491,2))</f>
        <v/>
      </c>
      <c r="I491" s="28"/>
      <c r="J491" s="28"/>
      <c r="K491" s="28"/>
      <c r="L491" s="28"/>
      <c r="M491" s="24">
        <f t="shared" si="29"/>
        <v>0</v>
      </c>
      <c r="N491" s="112" t="str">
        <f t="shared" si="30"/>
        <v/>
      </c>
      <c r="O491" s="31"/>
      <c r="P491" s="33" t="str">
        <f t="shared" si="31"/>
        <v/>
      </c>
      <c r="R491" s="174" t="str">
        <f t="shared" si="32"/>
        <v/>
      </c>
    </row>
    <row r="492" spans="1:18" ht="24.75" customHeight="1" x14ac:dyDescent="0.2">
      <c r="A492" s="212"/>
      <c r="B492" s="213"/>
      <c r="C492" s="214"/>
      <c r="D492" s="88"/>
      <c r="E492" s="110"/>
      <c r="F492" s="28"/>
      <c r="G492" s="28"/>
      <c r="H492" s="22" t="str">
        <f>IF(G492="","",ROUNDDOWN('Lesné celky'!$C$2*G492,2))</f>
        <v/>
      </c>
      <c r="I492" s="28"/>
      <c r="J492" s="28"/>
      <c r="K492" s="28"/>
      <c r="L492" s="28"/>
      <c r="M492" s="24">
        <f t="shared" si="29"/>
        <v>0</v>
      </c>
      <c r="N492" s="112" t="str">
        <f t="shared" si="30"/>
        <v/>
      </c>
      <c r="O492" s="31"/>
      <c r="P492" s="33" t="str">
        <f t="shared" si="31"/>
        <v/>
      </c>
      <c r="R492" s="174" t="str">
        <f t="shared" si="32"/>
        <v/>
      </c>
    </row>
    <row r="493" spans="1:18" ht="24.75" customHeight="1" x14ac:dyDescent="0.2">
      <c r="A493" s="212"/>
      <c r="B493" s="213"/>
      <c r="C493" s="214"/>
      <c r="D493" s="88"/>
      <c r="E493" s="110"/>
      <c r="F493" s="28"/>
      <c r="G493" s="28"/>
      <c r="H493" s="22" t="str">
        <f>IF(G493="","",ROUNDDOWN('Lesné celky'!$C$2*G493,2))</f>
        <v/>
      </c>
      <c r="I493" s="28"/>
      <c r="J493" s="28"/>
      <c r="K493" s="28"/>
      <c r="L493" s="28"/>
      <c r="M493" s="24">
        <f t="shared" si="29"/>
        <v>0</v>
      </c>
      <c r="N493" s="112" t="str">
        <f t="shared" si="30"/>
        <v/>
      </c>
      <c r="O493" s="31"/>
      <c r="P493" s="33" t="str">
        <f t="shared" si="31"/>
        <v/>
      </c>
      <c r="R493" s="174" t="str">
        <f t="shared" si="32"/>
        <v/>
      </c>
    </row>
    <row r="494" spans="1:18" ht="24.75" customHeight="1" x14ac:dyDescent="0.2">
      <c r="A494" s="212"/>
      <c r="B494" s="213"/>
      <c r="C494" s="214"/>
      <c r="D494" s="88"/>
      <c r="E494" s="110"/>
      <c r="F494" s="28"/>
      <c r="G494" s="28"/>
      <c r="H494" s="22" t="str">
        <f>IF(G494="","",ROUNDDOWN('Lesné celky'!$C$2*G494,2))</f>
        <v/>
      </c>
      <c r="I494" s="28"/>
      <c r="J494" s="28"/>
      <c r="K494" s="28"/>
      <c r="L494" s="28"/>
      <c r="M494" s="24">
        <f t="shared" si="29"/>
        <v>0</v>
      </c>
      <c r="N494" s="112" t="str">
        <f t="shared" si="30"/>
        <v/>
      </c>
      <c r="O494" s="31"/>
      <c r="P494" s="33" t="str">
        <f t="shared" si="31"/>
        <v/>
      </c>
      <c r="R494" s="174" t="str">
        <f t="shared" si="32"/>
        <v/>
      </c>
    </row>
    <row r="495" spans="1:18" ht="24.75" customHeight="1" x14ac:dyDescent="0.2">
      <c r="A495" s="212"/>
      <c r="B495" s="213"/>
      <c r="C495" s="214"/>
      <c r="D495" s="88"/>
      <c r="E495" s="110"/>
      <c r="F495" s="28"/>
      <c r="G495" s="28"/>
      <c r="H495" s="22" t="str">
        <f>IF(G495="","",ROUNDDOWN('Lesné celky'!$C$2*G495,2))</f>
        <v/>
      </c>
      <c r="I495" s="28"/>
      <c r="J495" s="28"/>
      <c r="K495" s="28"/>
      <c r="L495" s="28"/>
      <c r="M495" s="24">
        <f t="shared" si="29"/>
        <v>0</v>
      </c>
      <c r="N495" s="112" t="str">
        <f t="shared" si="30"/>
        <v/>
      </c>
      <c r="O495" s="31"/>
      <c r="P495" s="33" t="str">
        <f t="shared" si="31"/>
        <v/>
      </c>
      <c r="R495" s="174" t="str">
        <f t="shared" si="32"/>
        <v/>
      </c>
    </row>
    <row r="496" spans="1:18" ht="24.75" customHeight="1" x14ac:dyDescent="0.2">
      <c r="A496" s="212"/>
      <c r="B496" s="213"/>
      <c r="C496" s="214"/>
      <c r="D496" s="88"/>
      <c r="E496" s="110"/>
      <c r="F496" s="28"/>
      <c r="G496" s="28"/>
      <c r="H496" s="22" t="str">
        <f>IF(G496="","",ROUNDDOWN('Lesné celky'!$C$2*G496,2))</f>
        <v/>
      </c>
      <c r="I496" s="28"/>
      <c r="J496" s="28"/>
      <c r="K496" s="28"/>
      <c r="L496" s="28"/>
      <c r="M496" s="24">
        <f t="shared" si="29"/>
        <v>0</v>
      </c>
      <c r="N496" s="112" t="str">
        <f t="shared" si="30"/>
        <v/>
      </c>
      <c r="O496" s="31"/>
      <c r="P496" s="33" t="str">
        <f t="shared" si="31"/>
        <v/>
      </c>
      <c r="R496" s="174" t="str">
        <f t="shared" si="32"/>
        <v/>
      </c>
    </row>
    <row r="497" spans="1:18" ht="24.75" customHeight="1" x14ac:dyDescent="0.2">
      <c r="A497" s="212"/>
      <c r="B497" s="213"/>
      <c r="C497" s="214"/>
      <c r="D497" s="88"/>
      <c r="E497" s="110"/>
      <c r="F497" s="28"/>
      <c r="G497" s="28"/>
      <c r="H497" s="22" t="str">
        <f>IF(G497="","",ROUNDDOWN('Lesné celky'!$C$2*G497,2))</f>
        <v/>
      </c>
      <c r="I497" s="28"/>
      <c r="J497" s="28"/>
      <c r="K497" s="28"/>
      <c r="L497" s="28"/>
      <c r="M497" s="24">
        <f t="shared" si="29"/>
        <v>0</v>
      </c>
      <c r="N497" s="112" t="str">
        <f t="shared" si="30"/>
        <v/>
      </c>
      <c r="O497" s="31"/>
      <c r="P497" s="33" t="str">
        <f t="shared" si="31"/>
        <v/>
      </c>
      <c r="R497" s="174" t="str">
        <f t="shared" si="32"/>
        <v/>
      </c>
    </row>
    <row r="498" spans="1:18" ht="24.75" customHeight="1" x14ac:dyDescent="0.2">
      <c r="A498" s="212"/>
      <c r="B498" s="213"/>
      <c r="C498" s="214"/>
      <c r="D498" s="88"/>
      <c r="E498" s="110"/>
      <c r="F498" s="28"/>
      <c r="G498" s="28"/>
      <c r="H498" s="22" t="str">
        <f>IF(G498="","",ROUNDDOWN('Lesné celky'!$C$2*G498,2))</f>
        <v/>
      </c>
      <c r="I498" s="28"/>
      <c r="J498" s="28"/>
      <c r="K498" s="28"/>
      <c r="L498" s="28"/>
      <c r="M498" s="24">
        <f t="shared" si="29"/>
        <v>0</v>
      </c>
      <c r="N498" s="112" t="str">
        <f t="shared" si="30"/>
        <v/>
      </c>
      <c r="O498" s="31"/>
      <c r="P498" s="33" t="str">
        <f t="shared" si="31"/>
        <v/>
      </c>
      <c r="R498" s="174" t="str">
        <f t="shared" si="32"/>
        <v/>
      </c>
    </row>
    <row r="499" spans="1:18" ht="24.75" customHeight="1" x14ac:dyDescent="0.2">
      <c r="A499" s="212"/>
      <c r="B499" s="213"/>
      <c r="C499" s="214"/>
      <c r="D499" s="88"/>
      <c r="E499" s="110"/>
      <c r="F499" s="28"/>
      <c r="G499" s="28"/>
      <c r="H499" s="22" t="str">
        <f>IF(G499="","",ROUNDDOWN('Lesné celky'!$C$2*G499,2))</f>
        <v/>
      </c>
      <c r="I499" s="28"/>
      <c r="J499" s="28"/>
      <c r="K499" s="28"/>
      <c r="L499" s="28"/>
      <c r="M499" s="24">
        <f t="shared" si="29"/>
        <v>0</v>
      </c>
      <c r="N499" s="112" t="str">
        <f t="shared" si="30"/>
        <v/>
      </c>
      <c r="O499" s="31"/>
      <c r="P499" s="33" t="str">
        <f t="shared" si="31"/>
        <v/>
      </c>
      <c r="R499" s="174" t="str">
        <f t="shared" si="32"/>
        <v/>
      </c>
    </row>
    <row r="500" spans="1:18" ht="24.75" customHeight="1" x14ac:dyDescent="0.2">
      <c r="A500" s="212"/>
      <c r="B500" s="213"/>
      <c r="C500" s="214"/>
      <c r="D500" s="88"/>
      <c r="E500" s="110"/>
      <c r="F500" s="28"/>
      <c r="G500" s="28"/>
      <c r="H500" s="22" t="str">
        <f>IF(G500="","",ROUNDDOWN('Lesné celky'!$C$2*G500,2))</f>
        <v/>
      </c>
      <c r="I500" s="28"/>
      <c r="J500" s="28"/>
      <c r="K500" s="28"/>
      <c r="L500" s="28"/>
      <c r="M500" s="24">
        <f t="shared" si="29"/>
        <v>0</v>
      </c>
      <c r="N500" s="112" t="str">
        <f t="shared" si="30"/>
        <v/>
      </c>
      <c r="O500" s="31"/>
      <c r="P500" s="33" t="str">
        <f t="shared" si="31"/>
        <v/>
      </c>
      <c r="R500" s="174" t="str">
        <f t="shared" si="32"/>
        <v/>
      </c>
    </row>
    <row r="501" spans="1:18" ht="24.75" customHeight="1" x14ac:dyDescent="0.2">
      <c r="A501" s="212"/>
      <c r="B501" s="213"/>
      <c r="C501" s="214"/>
      <c r="D501" s="88"/>
      <c r="E501" s="110"/>
      <c r="F501" s="28"/>
      <c r="G501" s="28"/>
      <c r="H501" s="22" t="str">
        <f>IF(G501="","",ROUNDDOWN('Lesné celky'!$C$2*G501,2))</f>
        <v/>
      </c>
      <c r="I501" s="28"/>
      <c r="J501" s="28"/>
      <c r="K501" s="28"/>
      <c r="L501" s="28"/>
      <c r="M501" s="24">
        <f t="shared" si="29"/>
        <v>0</v>
      </c>
      <c r="N501" s="112" t="str">
        <f t="shared" si="30"/>
        <v/>
      </c>
      <c r="O501" s="31"/>
      <c r="P501" s="33" t="str">
        <f t="shared" si="31"/>
        <v/>
      </c>
      <c r="R501" s="174" t="str">
        <f t="shared" si="32"/>
        <v/>
      </c>
    </row>
    <row r="502" spans="1:18" ht="24.75" customHeight="1" x14ac:dyDescent="0.2">
      <c r="A502" s="212"/>
      <c r="B502" s="213"/>
      <c r="C502" s="214"/>
      <c r="D502" s="88"/>
      <c r="E502" s="110"/>
      <c r="F502" s="28"/>
      <c r="G502" s="28"/>
      <c r="H502" s="22" t="str">
        <f>IF(G502="","",ROUNDDOWN('Lesné celky'!$C$2*G502,2))</f>
        <v/>
      </c>
      <c r="I502" s="28"/>
      <c r="J502" s="28"/>
      <c r="K502" s="28"/>
      <c r="L502" s="28"/>
      <c r="M502" s="24">
        <f t="shared" si="29"/>
        <v>0</v>
      </c>
      <c r="N502" s="112" t="str">
        <f t="shared" si="30"/>
        <v/>
      </c>
      <c r="O502" s="31"/>
      <c r="P502" s="33" t="str">
        <f t="shared" si="31"/>
        <v/>
      </c>
      <c r="R502" s="174" t="str">
        <f t="shared" si="32"/>
        <v/>
      </c>
    </row>
    <row r="503" spans="1:18" ht="24.75" customHeight="1" x14ac:dyDescent="0.2">
      <c r="A503" s="212"/>
      <c r="B503" s="213"/>
      <c r="C503" s="214"/>
      <c r="D503" s="88"/>
      <c r="E503" s="110"/>
      <c r="F503" s="28"/>
      <c r="G503" s="28"/>
      <c r="H503" s="22" t="str">
        <f>IF(G503="","",ROUNDDOWN('Lesné celky'!$C$2*G503,2))</f>
        <v/>
      </c>
      <c r="I503" s="28"/>
      <c r="J503" s="28"/>
      <c r="K503" s="28"/>
      <c r="L503" s="28"/>
      <c r="M503" s="24">
        <f t="shared" si="29"/>
        <v>0</v>
      </c>
      <c r="N503" s="112" t="str">
        <f t="shared" si="30"/>
        <v/>
      </c>
      <c r="O503" s="31"/>
      <c r="P503" s="33" t="str">
        <f t="shared" si="31"/>
        <v/>
      </c>
      <c r="R503" s="174" t="str">
        <f t="shared" si="32"/>
        <v/>
      </c>
    </row>
    <row r="504" spans="1:18" ht="24.75" customHeight="1" x14ac:dyDescent="0.2">
      <c r="A504" s="212"/>
      <c r="B504" s="213"/>
      <c r="C504" s="214"/>
      <c r="D504" s="88"/>
      <c r="E504" s="110"/>
      <c r="F504" s="28"/>
      <c r="G504" s="28"/>
      <c r="H504" s="22" t="str">
        <f>IF(G504="","",ROUNDDOWN('Lesné celky'!$C$2*G504,2))</f>
        <v/>
      </c>
      <c r="I504" s="28"/>
      <c r="J504" s="28"/>
      <c r="K504" s="28"/>
      <c r="L504" s="28"/>
      <c r="M504" s="24">
        <f t="shared" si="29"/>
        <v>0</v>
      </c>
      <c r="N504" s="112" t="str">
        <f t="shared" si="30"/>
        <v/>
      </c>
      <c r="O504" s="31"/>
      <c r="P504" s="33" t="str">
        <f t="shared" si="31"/>
        <v/>
      </c>
      <c r="R504" s="174" t="str">
        <f t="shared" si="32"/>
        <v/>
      </c>
    </row>
    <row r="505" spans="1:18" ht="24.75" customHeight="1" x14ac:dyDescent="0.2">
      <c r="A505" s="212"/>
      <c r="B505" s="213"/>
      <c r="C505" s="214"/>
      <c r="D505" s="88"/>
      <c r="E505" s="110"/>
      <c r="F505" s="28"/>
      <c r="G505" s="28"/>
      <c r="H505" s="22" t="str">
        <f>IF(G505="","",ROUNDDOWN('Lesné celky'!$C$2*G505,2))</f>
        <v/>
      </c>
      <c r="I505" s="28"/>
      <c r="J505" s="28"/>
      <c r="K505" s="28"/>
      <c r="L505" s="28"/>
      <c r="M505" s="24">
        <f t="shared" si="29"/>
        <v>0</v>
      </c>
      <c r="N505" s="112" t="str">
        <f t="shared" si="30"/>
        <v/>
      </c>
      <c r="O505" s="31"/>
      <c r="P505" s="33" t="str">
        <f t="shared" si="31"/>
        <v/>
      </c>
      <c r="R505" s="174" t="str">
        <f t="shared" si="32"/>
        <v/>
      </c>
    </row>
    <row r="506" spans="1:18" ht="24.75" customHeight="1" x14ac:dyDescent="0.2">
      <c r="A506" s="212"/>
      <c r="B506" s="213"/>
      <c r="C506" s="214"/>
      <c r="D506" s="88"/>
      <c r="E506" s="110"/>
      <c r="F506" s="28"/>
      <c r="G506" s="28"/>
      <c r="H506" s="22" t="str">
        <f>IF(G506="","",ROUNDDOWN('Lesné celky'!$C$2*G506,2))</f>
        <v/>
      </c>
      <c r="I506" s="28"/>
      <c r="J506" s="28"/>
      <c r="K506" s="28"/>
      <c r="L506" s="28"/>
      <c r="M506" s="24">
        <f t="shared" si="29"/>
        <v>0</v>
      </c>
      <c r="N506" s="112" t="str">
        <f t="shared" si="30"/>
        <v/>
      </c>
      <c r="O506" s="31"/>
      <c r="P506" s="33" t="str">
        <f t="shared" si="31"/>
        <v/>
      </c>
      <c r="R506" s="174" t="str">
        <f t="shared" si="32"/>
        <v/>
      </c>
    </row>
    <row r="507" spans="1:18" ht="24.75" customHeight="1" x14ac:dyDescent="0.2">
      <c r="A507" s="212"/>
      <c r="B507" s="213"/>
      <c r="C507" s="214"/>
      <c r="D507" s="88"/>
      <c r="E507" s="110"/>
      <c r="F507" s="28"/>
      <c r="G507" s="28"/>
      <c r="H507" s="22" t="str">
        <f>IF(G507="","",ROUNDDOWN('Lesné celky'!$C$2*G507,2))</f>
        <v/>
      </c>
      <c r="I507" s="28"/>
      <c r="J507" s="28"/>
      <c r="K507" s="28"/>
      <c r="L507" s="28"/>
      <c r="M507" s="24">
        <f t="shared" si="29"/>
        <v>0</v>
      </c>
      <c r="N507" s="112" t="str">
        <f t="shared" si="30"/>
        <v/>
      </c>
      <c r="O507" s="31"/>
      <c r="P507" s="33" t="str">
        <f t="shared" si="31"/>
        <v/>
      </c>
      <c r="R507" s="174" t="str">
        <f t="shared" si="32"/>
        <v/>
      </c>
    </row>
    <row r="508" spans="1:18" ht="24.75" customHeight="1" x14ac:dyDescent="0.2">
      <c r="A508" s="212"/>
      <c r="B508" s="213"/>
      <c r="C508" s="214"/>
      <c r="D508" s="88"/>
      <c r="E508" s="110"/>
      <c r="F508" s="28"/>
      <c r="G508" s="28"/>
      <c r="H508" s="22" t="str">
        <f>IF(G508="","",ROUNDDOWN('Lesné celky'!$C$2*G508,2))</f>
        <v/>
      </c>
      <c r="I508" s="28"/>
      <c r="J508" s="28"/>
      <c r="K508" s="28"/>
      <c r="L508" s="28"/>
      <c r="M508" s="24">
        <f t="shared" si="29"/>
        <v>0</v>
      </c>
      <c r="N508" s="112" t="str">
        <f t="shared" si="30"/>
        <v/>
      </c>
      <c r="O508" s="31"/>
      <c r="P508" s="33" t="str">
        <f t="shared" si="31"/>
        <v/>
      </c>
      <c r="R508" s="174" t="str">
        <f t="shared" si="32"/>
        <v/>
      </c>
    </row>
    <row r="509" spans="1:18" ht="24.75" customHeight="1" x14ac:dyDescent="0.2">
      <c r="A509" s="212"/>
      <c r="B509" s="213"/>
      <c r="C509" s="214"/>
      <c r="D509" s="88"/>
      <c r="E509" s="110"/>
      <c r="F509" s="28"/>
      <c r="G509" s="28"/>
      <c r="H509" s="22" t="str">
        <f>IF(G509="","",ROUNDDOWN('Lesné celky'!$C$2*G509,2))</f>
        <v/>
      </c>
      <c r="I509" s="28"/>
      <c r="J509" s="28"/>
      <c r="K509" s="28"/>
      <c r="L509" s="28"/>
      <c r="M509" s="24">
        <f t="shared" si="29"/>
        <v>0</v>
      </c>
      <c r="N509" s="112" t="str">
        <f t="shared" si="30"/>
        <v/>
      </c>
      <c r="O509" s="31"/>
      <c r="P509" s="33" t="str">
        <f t="shared" si="31"/>
        <v/>
      </c>
      <c r="R509" s="174" t="str">
        <f t="shared" si="32"/>
        <v/>
      </c>
    </row>
    <row r="510" spans="1:18" ht="24.75" customHeight="1" x14ac:dyDescent="0.2">
      <c r="A510" s="212"/>
      <c r="B510" s="213"/>
      <c r="C510" s="214"/>
      <c r="D510" s="88"/>
      <c r="E510" s="110"/>
      <c r="F510" s="28"/>
      <c r="G510" s="28"/>
      <c r="H510" s="22" t="str">
        <f>IF(G510="","",ROUNDDOWN('Lesné celky'!$C$2*G510,2))</f>
        <v/>
      </c>
      <c r="I510" s="28"/>
      <c r="J510" s="28"/>
      <c r="K510" s="28"/>
      <c r="L510" s="28"/>
      <c r="M510" s="24">
        <f t="shared" si="29"/>
        <v>0</v>
      </c>
      <c r="N510" s="112" t="str">
        <f t="shared" si="30"/>
        <v/>
      </c>
      <c r="O510" s="31"/>
      <c r="P510" s="33" t="str">
        <f t="shared" si="31"/>
        <v/>
      </c>
      <c r="R510" s="174" t="str">
        <f t="shared" si="32"/>
        <v/>
      </c>
    </row>
    <row r="511" spans="1:18" ht="24.75" customHeight="1" x14ac:dyDescent="0.2">
      <c r="A511" s="212"/>
      <c r="B511" s="213"/>
      <c r="C511" s="214"/>
      <c r="D511" s="88"/>
      <c r="E511" s="110"/>
      <c r="F511" s="28"/>
      <c r="G511" s="28"/>
      <c r="H511" s="22" t="str">
        <f>IF(G511="","",ROUNDDOWN('Lesné celky'!$C$2*G511,2))</f>
        <v/>
      </c>
      <c r="I511" s="28"/>
      <c r="J511" s="28"/>
      <c r="K511" s="28"/>
      <c r="L511" s="28"/>
      <c r="M511" s="24">
        <f t="shared" si="29"/>
        <v>0</v>
      </c>
      <c r="N511" s="112" t="str">
        <f t="shared" si="30"/>
        <v/>
      </c>
      <c r="O511" s="31"/>
      <c r="P511" s="33" t="str">
        <f t="shared" si="31"/>
        <v/>
      </c>
      <c r="R511" s="174" t="str">
        <f t="shared" si="32"/>
        <v/>
      </c>
    </row>
    <row r="512" spans="1:18" ht="24.75" customHeight="1" x14ac:dyDescent="0.2">
      <c r="A512" s="212"/>
      <c r="B512" s="213"/>
      <c r="C512" s="214"/>
      <c r="D512" s="88"/>
      <c r="E512" s="110"/>
      <c r="F512" s="28"/>
      <c r="G512" s="28"/>
      <c r="H512" s="22" t="str">
        <f>IF(G512="","",ROUNDDOWN('Lesné celky'!$C$2*G512,2))</f>
        <v/>
      </c>
      <c r="I512" s="28"/>
      <c r="J512" s="28"/>
      <c r="K512" s="28"/>
      <c r="L512" s="28"/>
      <c r="M512" s="24">
        <f t="shared" si="29"/>
        <v>0</v>
      </c>
      <c r="N512" s="112" t="str">
        <f t="shared" si="30"/>
        <v/>
      </c>
      <c r="O512" s="31"/>
      <c r="P512" s="33" t="str">
        <f t="shared" si="31"/>
        <v/>
      </c>
      <c r="R512" s="174" t="str">
        <f t="shared" si="32"/>
        <v/>
      </c>
    </row>
    <row r="513" spans="1:18" ht="24.75" customHeight="1" x14ac:dyDescent="0.2">
      <c r="A513" s="212"/>
      <c r="B513" s="213"/>
      <c r="C513" s="214"/>
      <c r="D513" s="88"/>
      <c r="E513" s="110"/>
      <c r="F513" s="28"/>
      <c r="G513" s="28"/>
      <c r="H513" s="22" t="str">
        <f>IF(G513="","",ROUNDDOWN('Lesné celky'!$C$2*G513,2))</f>
        <v/>
      </c>
      <c r="I513" s="28"/>
      <c r="J513" s="28"/>
      <c r="K513" s="28"/>
      <c r="L513" s="28"/>
      <c r="M513" s="24">
        <f t="shared" si="29"/>
        <v>0</v>
      </c>
      <c r="N513" s="112" t="str">
        <f t="shared" si="30"/>
        <v/>
      </c>
      <c r="O513" s="31"/>
      <c r="P513" s="33" t="str">
        <f t="shared" si="31"/>
        <v/>
      </c>
      <c r="R513" s="174" t="str">
        <f t="shared" si="32"/>
        <v/>
      </c>
    </row>
    <row r="514" spans="1:18" ht="24.75" customHeight="1" x14ac:dyDescent="0.2">
      <c r="A514" s="212"/>
      <c r="B514" s="213"/>
      <c r="C514" s="214"/>
      <c r="D514" s="88"/>
      <c r="E514" s="110"/>
      <c r="F514" s="28"/>
      <c r="G514" s="28"/>
      <c r="H514" s="22" t="str">
        <f>IF(G514="","",ROUNDDOWN('Lesné celky'!$C$2*G514,2))</f>
        <v/>
      </c>
      <c r="I514" s="28"/>
      <c r="J514" s="28"/>
      <c r="K514" s="28"/>
      <c r="L514" s="28"/>
      <c r="M514" s="24">
        <f t="shared" ref="M514:M577" si="33">SUM(I514:L514)</f>
        <v>0</v>
      </c>
      <c r="N514" s="112" t="str">
        <f t="shared" ref="N514:N577" si="34">IF(ROUNDDOWN(F514*G514,2)-ROUNDDOWN(SUM(I514:L514),2)=0,"","zlý súčet")</f>
        <v/>
      </c>
      <c r="O514" s="31"/>
      <c r="P514" s="33" t="str">
        <f t="shared" si="31"/>
        <v/>
      </c>
      <c r="R514" s="174" t="str">
        <f t="shared" si="32"/>
        <v/>
      </c>
    </row>
    <row r="515" spans="1:18" ht="24.75" customHeight="1" x14ac:dyDescent="0.2">
      <c r="A515" s="212"/>
      <c r="B515" s="213"/>
      <c r="C515" s="214"/>
      <c r="D515" s="88"/>
      <c r="E515" s="110"/>
      <c r="F515" s="28"/>
      <c r="G515" s="28"/>
      <c r="H515" s="22" t="str">
        <f>IF(G515="","",ROUNDDOWN('Lesné celky'!$C$2*G515,2))</f>
        <v/>
      </c>
      <c r="I515" s="28"/>
      <c r="J515" s="28"/>
      <c r="K515" s="28"/>
      <c r="L515" s="28"/>
      <c r="M515" s="24">
        <f t="shared" si="33"/>
        <v>0</v>
      </c>
      <c r="N515" s="112" t="str">
        <f t="shared" si="34"/>
        <v/>
      </c>
      <c r="O515" s="31"/>
      <c r="P515" s="33" t="str">
        <f t="shared" si="31"/>
        <v/>
      </c>
      <c r="R515" s="174" t="str">
        <f t="shared" si="32"/>
        <v/>
      </c>
    </row>
    <row r="516" spans="1:18" ht="24.75" customHeight="1" x14ac:dyDescent="0.2">
      <c r="A516" s="212"/>
      <c r="B516" s="213"/>
      <c r="C516" s="214"/>
      <c r="D516" s="88"/>
      <c r="E516" s="110"/>
      <c r="F516" s="28"/>
      <c r="G516" s="28"/>
      <c r="H516" s="22" t="str">
        <f>IF(G516="","",ROUNDDOWN('Lesné celky'!$C$2*G516,2))</f>
        <v/>
      </c>
      <c r="I516" s="28"/>
      <c r="J516" s="28"/>
      <c r="K516" s="28"/>
      <c r="L516" s="28"/>
      <c r="M516" s="24">
        <f t="shared" si="33"/>
        <v>0</v>
      </c>
      <c r="N516" s="112" t="str">
        <f t="shared" si="34"/>
        <v/>
      </c>
      <c r="O516" s="31"/>
      <c r="P516" s="33" t="str">
        <f t="shared" si="31"/>
        <v/>
      </c>
      <c r="R516" s="174" t="str">
        <f t="shared" si="32"/>
        <v/>
      </c>
    </row>
    <row r="517" spans="1:18" ht="24.75" customHeight="1" x14ac:dyDescent="0.2">
      <c r="A517" s="212"/>
      <c r="B517" s="213"/>
      <c r="C517" s="214"/>
      <c r="D517" s="88"/>
      <c r="E517" s="110"/>
      <c r="F517" s="28"/>
      <c r="G517" s="28"/>
      <c r="H517" s="22" t="str">
        <f>IF(G517="","",ROUNDDOWN('Lesné celky'!$C$2*G517,2))</f>
        <v/>
      </c>
      <c r="I517" s="28"/>
      <c r="J517" s="28"/>
      <c r="K517" s="28"/>
      <c r="L517" s="28"/>
      <c r="M517" s="24">
        <f t="shared" si="33"/>
        <v>0</v>
      </c>
      <c r="N517" s="112" t="str">
        <f t="shared" si="34"/>
        <v/>
      </c>
      <c r="O517" s="31"/>
      <c r="P517" s="33" t="str">
        <f t="shared" si="31"/>
        <v/>
      </c>
      <c r="R517" s="174" t="str">
        <f t="shared" si="32"/>
        <v/>
      </c>
    </row>
    <row r="518" spans="1:18" ht="24.75" customHeight="1" x14ac:dyDescent="0.2">
      <c r="A518" s="212"/>
      <c r="B518" s="213"/>
      <c r="C518" s="214"/>
      <c r="D518" s="88"/>
      <c r="E518" s="110"/>
      <c r="F518" s="28"/>
      <c r="G518" s="28"/>
      <c r="H518" s="22" t="str">
        <f>IF(G518="","",ROUNDDOWN('Lesné celky'!$C$2*G518,2))</f>
        <v/>
      </c>
      <c r="I518" s="28"/>
      <c r="J518" s="28"/>
      <c r="K518" s="28"/>
      <c r="L518" s="28"/>
      <c r="M518" s="24">
        <f t="shared" si="33"/>
        <v>0</v>
      </c>
      <c r="N518" s="112" t="str">
        <f t="shared" si="34"/>
        <v/>
      </c>
      <c r="O518" s="31"/>
      <c r="P518" s="33" t="str">
        <f t="shared" si="31"/>
        <v/>
      </c>
      <c r="R518" s="174" t="str">
        <f t="shared" si="32"/>
        <v/>
      </c>
    </row>
    <row r="519" spans="1:18" ht="24.75" customHeight="1" x14ac:dyDescent="0.2">
      <c r="A519" s="212"/>
      <c r="B519" s="213"/>
      <c r="C519" s="214"/>
      <c r="D519" s="88"/>
      <c r="E519" s="110"/>
      <c r="F519" s="28"/>
      <c r="G519" s="28"/>
      <c r="H519" s="22" t="str">
        <f>IF(G519="","",ROUNDDOWN('Lesné celky'!$C$2*G519,2))</f>
        <v/>
      </c>
      <c r="I519" s="28"/>
      <c r="J519" s="28"/>
      <c r="K519" s="28"/>
      <c r="L519" s="28"/>
      <c r="M519" s="24">
        <f t="shared" si="33"/>
        <v>0</v>
      </c>
      <c r="N519" s="112" t="str">
        <f t="shared" si="34"/>
        <v/>
      </c>
      <c r="O519" s="31"/>
      <c r="P519" s="33" t="str">
        <f t="shared" si="31"/>
        <v/>
      </c>
      <c r="R519" s="174" t="str">
        <f t="shared" si="32"/>
        <v/>
      </c>
    </row>
    <row r="520" spans="1:18" ht="24.75" customHeight="1" x14ac:dyDescent="0.2">
      <c r="A520" s="212"/>
      <c r="B520" s="213"/>
      <c r="C520" s="214"/>
      <c r="D520" s="88"/>
      <c r="E520" s="110"/>
      <c r="F520" s="28"/>
      <c r="G520" s="28"/>
      <c r="H520" s="22" t="str">
        <f>IF(G520="","",ROUNDDOWN('Lesné celky'!$C$2*G520,2))</f>
        <v/>
      </c>
      <c r="I520" s="28"/>
      <c r="J520" s="28"/>
      <c r="K520" s="28"/>
      <c r="L520" s="28"/>
      <c r="M520" s="24">
        <f t="shared" si="33"/>
        <v>0</v>
      </c>
      <c r="N520" s="112" t="str">
        <f t="shared" si="34"/>
        <v/>
      </c>
      <c r="O520" s="31"/>
      <c r="P520" s="33" t="str">
        <f t="shared" si="31"/>
        <v/>
      </c>
      <c r="R520" s="174" t="str">
        <f t="shared" si="32"/>
        <v/>
      </c>
    </row>
    <row r="521" spans="1:18" ht="24.75" customHeight="1" x14ac:dyDescent="0.2">
      <c r="A521" s="212"/>
      <c r="B521" s="213"/>
      <c r="C521" s="214"/>
      <c r="D521" s="88"/>
      <c r="E521" s="110"/>
      <c r="F521" s="28"/>
      <c r="G521" s="28"/>
      <c r="H521" s="22" t="str">
        <f>IF(G521="","",ROUNDDOWN('Lesné celky'!$C$2*G521,2))</f>
        <v/>
      </c>
      <c r="I521" s="28"/>
      <c r="J521" s="28"/>
      <c r="K521" s="28"/>
      <c r="L521" s="28"/>
      <c r="M521" s="24">
        <f t="shared" si="33"/>
        <v>0</v>
      </c>
      <c r="N521" s="112" t="str">
        <f t="shared" si="34"/>
        <v/>
      </c>
      <c r="O521" s="31"/>
      <c r="P521" s="33" t="str">
        <f t="shared" si="31"/>
        <v/>
      </c>
      <c r="R521" s="174" t="str">
        <f t="shared" si="32"/>
        <v/>
      </c>
    </row>
    <row r="522" spans="1:18" ht="24.75" customHeight="1" x14ac:dyDescent="0.2">
      <c r="A522" s="212"/>
      <c r="B522" s="213"/>
      <c r="C522" s="214"/>
      <c r="D522" s="88"/>
      <c r="E522" s="110"/>
      <c r="F522" s="28"/>
      <c r="G522" s="28"/>
      <c r="H522" s="22" t="str">
        <f>IF(G522="","",ROUNDDOWN('Lesné celky'!$C$2*G522,2))</f>
        <v/>
      </c>
      <c r="I522" s="28"/>
      <c r="J522" s="28"/>
      <c r="K522" s="28"/>
      <c r="L522" s="28"/>
      <c r="M522" s="24">
        <f t="shared" si="33"/>
        <v>0</v>
      </c>
      <c r="N522" s="112" t="str">
        <f t="shared" si="34"/>
        <v/>
      </c>
      <c r="O522" s="31"/>
      <c r="P522" s="33" t="str">
        <f t="shared" si="31"/>
        <v/>
      </c>
      <c r="R522" s="174" t="str">
        <f t="shared" si="32"/>
        <v/>
      </c>
    </row>
    <row r="523" spans="1:18" ht="24.75" customHeight="1" x14ac:dyDescent="0.2">
      <c r="A523" s="212"/>
      <c r="B523" s="213"/>
      <c r="C523" s="214"/>
      <c r="D523" s="88"/>
      <c r="E523" s="110"/>
      <c r="F523" s="28"/>
      <c r="G523" s="28"/>
      <c r="H523" s="22" t="str">
        <f>IF(G523="","",ROUNDDOWN('Lesné celky'!$C$2*G523,2))</f>
        <v/>
      </c>
      <c r="I523" s="28"/>
      <c r="J523" s="28"/>
      <c r="K523" s="28"/>
      <c r="L523" s="28"/>
      <c r="M523" s="24">
        <f t="shared" si="33"/>
        <v>0</v>
      </c>
      <c r="N523" s="112" t="str">
        <f t="shared" si="34"/>
        <v/>
      </c>
      <c r="O523" s="31"/>
      <c r="P523" s="33" t="str">
        <f t="shared" si="31"/>
        <v/>
      </c>
      <c r="R523" s="174" t="str">
        <f t="shared" si="32"/>
        <v/>
      </c>
    </row>
    <row r="524" spans="1:18" ht="24.75" customHeight="1" x14ac:dyDescent="0.2">
      <c r="A524" s="212"/>
      <c r="B524" s="213"/>
      <c r="C524" s="214"/>
      <c r="D524" s="88"/>
      <c r="E524" s="110"/>
      <c r="F524" s="28"/>
      <c r="G524" s="28"/>
      <c r="H524" s="22" t="str">
        <f>IF(G524="","",ROUNDDOWN('Lesné celky'!$C$2*G524,2))</f>
        <v/>
      </c>
      <c r="I524" s="28"/>
      <c r="J524" s="28"/>
      <c r="K524" s="28"/>
      <c r="L524" s="28"/>
      <c r="M524" s="24">
        <f t="shared" si="33"/>
        <v>0</v>
      </c>
      <c r="N524" s="112" t="str">
        <f t="shared" si="34"/>
        <v/>
      </c>
      <c r="O524" s="31"/>
      <c r="P524" s="33" t="str">
        <f t="shared" si="31"/>
        <v/>
      </c>
      <c r="R524" s="174" t="str">
        <f t="shared" si="32"/>
        <v/>
      </c>
    </row>
    <row r="525" spans="1:18" ht="24.75" customHeight="1" x14ac:dyDescent="0.2">
      <c r="A525" s="212"/>
      <c r="B525" s="213"/>
      <c r="C525" s="214"/>
      <c r="D525" s="88"/>
      <c r="E525" s="110"/>
      <c r="F525" s="28"/>
      <c r="G525" s="28"/>
      <c r="H525" s="22" t="str">
        <f>IF(G525="","",ROUNDDOWN('Lesné celky'!$C$2*G525,2))</f>
        <v/>
      </c>
      <c r="I525" s="28"/>
      <c r="J525" s="28"/>
      <c r="K525" s="28"/>
      <c r="L525" s="28"/>
      <c r="M525" s="24">
        <f t="shared" si="33"/>
        <v>0</v>
      </c>
      <c r="N525" s="112" t="str">
        <f t="shared" si="34"/>
        <v/>
      </c>
      <c r="O525" s="31"/>
      <c r="P525" s="33" t="str">
        <f t="shared" si="31"/>
        <v/>
      </c>
      <c r="R525" s="174" t="str">
        <f t="shared" si="32"/>
        <v/>
      </c>
    </row>
    <row r="526" spans="1:18" ht="24.75" customHeight="1" x14ac:dyDescent="0.2">
      <c r="A526" s="212"/>
      <c r="B526" s="213"/>
      <c r="C526" s="214"/>
      <c r="D526" s="88"/>
      <c r="E526" s="110"/>
      <c r="F526" s="28"/>
      <c r="G526" s="28"/>
      <c r="H526" s="22" t="str">
        <f>IF(G526="","",ROUNDDOWN('Lesné celky'!$C$2*G526,2))</f>
        <v/>
      </c>
      <c r="I526" s="28"/>
      <c r="J526" s="28"/>
      <c r="K526" s="28"/>
      <c r="L526" s="28"/>
      <c r="M526" s="24">
        <f t="shared" si="33"/>
        <v>0</v>
      </c>
      <c r="N526" s="112" t="str">
        <f t="shared" si="34"/>
        <v/>
      </c>
      <c r="O526" s="31"/>
      <c r="P526" s="33" t="str">
        <f t="shared" si="31"/>
        <v/>
      </c>
      <c r="R526" s="174" t="str">
        <f t="shared" si="32"/>
        <v/>
      </c>
    </row>
    <row r="527" spans="1:18" ht="24.75" customHeight="1" x14ac:dyDescent="0.2">
      <c r="A527" s="212"/>
      <c r="B527" s="213"/>
      <c r="C527" s="214"/>
      <c r="D527" s="88"/>
      <c r="E527" s="110"/>
      <c r="F527" s="28"/>
      <c r="G527" s="28"/>
      <c r="H527" s="22" t="str">
        <f>IF(G527="","",ROUNDDOWN('Lesné celky'!$C$2*G527,2))</f>
        <v/>
      </c>
      <c r="I527" s="28"/>
      <c r="J527" s="28"/>
      <c r="K527" s="28"/>
      <c r="L527" s="28"/>
      <c r="M527" s="24">
        <f t="shared" si="33"/>
        <v>0</v>
      </c>
      <c r="N527" s="112" t="str">
        <f t="shared" si="34"/>
        <v/>
      </c>
      <c r="O527" s="31"/>
      <c r="P527" s="33" t="str">
        <f t="shared" si="31"/>
        <v/>
      </c>
      <c r="R527" s="174" t="str">
        <f t="shared" si="32"/>
        <v/>
      </c>
    </row>
    <row r="528" spans="1:18" ht="24.75" customHeight="1" x14ac:dyDescent="0.2">
      <c r="A528" s="212"/>
      <c r="B528" s="213"/>
      <c r="C528" s="214"/>
      <c r="D528" s="88"/>
      <c r="E528" s="110"/>
      <c r="F528" s="28"/>
      <c r="G528" s="28"/>
      <c r="H528" s="22" t="str">
        <f>IF(G528="","",ROUNDDOWN('Lesné celky'!$C$2*G528,2))</f>
        <v/>
      </c>
      <c r="I528" s="28"/>
      <c r="J528" s="28"/>
      <c r="K528" s="28"/>
      <c r="L528" s="28"/>
      <c r="M528" s="24">
        <f t="shared" si="33"/>
        <v>0</v>
      </c>
      <c r="N528" s="112" t="str">
        <f t="shared" si="34"/>
        <v/>
      </c>
      <c r="O528" s="31"/>
      <c r="P528" s="33" t="str">
        <f t="shared" si="31"/>
        <v/>
      </c>
      <c r="R528" s="174" t="str">
        <f t="shared" si="32"/>
        <v/>
      </c>
    </row>
    <row r="529" spans="1:18" ht="24.75" customHeight="1" x14ac:dyDescent="0.2">
      <c r="A529" s="212"/>
      <c r="B529" s="213"/>
      <c r="C529" s="214"/>
      <c r="D529" s="88"/>
      <c r="E529" s="110"/>
      <c r="F529" s="28"/>
      <c r="G529" s="28"/>
      <c r="H529" s="22" t="str">
        <f>IF(G529="","",ROUNDDOWN('Lesné celky'!$C$2*G529,2))</f>
        <v/>
      </c>
      <c r="I529" s="28"/>
      <c r="J529" s="28"/>
      <c r="K529" s="28"/>
      <c r="L529" s="28"/>
      <c r="M529" s="24">
        <f t="shared" si="33"/>
        <v>0</v>
      </c>
      <c r="N529" s="112" t="str">
        <f t="shared" si="34"/>
        <v/>
      </c>
      <c r="O529" s="31"/>
      <c r="P529" s="33" t="str">
        <f t="shared" si="31"/>
        <v/>
      </c>
      <c r="R529" s="174" t="str">
        <f t="shared" si="32"/>
        <v/>
      </c>
    </row>
    <row r="530" spans="1:18" ht="24.75" customHeight="1" x14ac:dyDescent="0.2">
      <c r="A530" s="212"/>
      <c r="B530" s="213"/>
      <c r="C530" s="214"/>
      <c r="D530" s="88"/>
      <c r="E530" s="110"/>
      <c r="F530" s="28"/>
      <c r="G530" s="28"/>
      <c r="H530" s="22" t="str">
        <f>IF(G530="","",ROUNDDOWN('Lesné celky'!$C$2*G530,2))</f>
        <v/>
      </c>
      <c r="I530" s="28"/>
      <c r="J530" s="28"/>
      <c r="K530" s="28"/>
      <c r="L530" s="28"/>
      <c r="M530" s="24">
        <f t="shared" si="33"/>
        <v>0</v>
      </c>
      <c r="N530" s="112" t="str">
        <f t="shared" si="34"/>
        <v/>
      </c>
      <c r="O530" s="31"/>
      <c r="P530" s="33" t="str">
        <f t="shared" si="31"/>
        <v/>
      </c>
      <c r="R530" s="174" t="str">
        <f t="shared" si="32"/>
        <v/>
      </c>
    </row>
    <row r="531" spans="1:18" ht="24.75" customHeight="1" x14ac:dyDescent="0.2">
      <c r="A531" s="212"/>
      <c r="B531" s="213"/>
      <c r="C531" s="214"/>
      <c r="D531" s="88"/>
      <c r="E531" s="110"/>
      <c r="F531" s="28"/>
      <c r="G531" s="28"/>
      <c r="H531" s="22" t="str">
        <f>IF(G531="","",ROUNDDOWN('Lesné celky'!$C$2*G531,2))</f>
        <v/>
      </c>
      <c r="I531" s="28"/>
      <c r="J531" s="28"/>
      <c r="K531" s="28"/>
      <c r="L531" s="28"/>
      <c r="M531" s="24">
        <f t="shared" si="33"/>
        <v>0</v>
      </c>
      <c r="N531" s="112" t="str">
        <f t="shared" si="34"/>
        <v/>
      </c>
      <c r="O531" s="31"/>
      <c r="P531" s="33" t="str">
        <f t="shared" si="31"/>
        <v/>
      </c>
      <c r="R531" s="174" t="str">
        <f t="shared" si="32"/>
        <v/>
      </c>
    </row>
    <row r="532" spans="1:18" ht="24.75" customHeight="1" x14ac:dyDescent="0.2">
      <c r="A532" s="212"/>
      <c r="B532" s="213"/>
      <c r="C532" s="214"/>
      <c r="D532" s="88"/>
      <c r="E532" s="110"/>
      <c r="F532" s="28"/>
      <c r="G532" s="28"/>
      <c r="H532" s="22" t="str">
        <f>IF(G532="","",ROUNDDOWN('Lesné celky'!$C$2*G532,2))</f>
        <v/>
      </c>
      <c r="I532" s="28"/>
      <c r="J532" s="28"/>
      <c r="K532" s="28"/>
      <c r="L532" s="28"/>
      <c r="M532" s="24">
        <f t="shared" si="33"/>
        <v>0</v>
      </c>
      <c r="N532" s="112" t="str">
        <f t="shared" si="34"/>
        <v/>
      </c>
      <c r="O532" s="31"/>
      <c r="P532" s="33" t="str">
        <f t="shared" ref="P532:P595" si="35">IF(H532="","",H532-O532)</f>
        <v/>
      </c>
      <c r="R532" s="174" t="str">
        <f t="shared" ref="R532:R595" si="36">IF(AND(H532&lt;&gt;"",OR(E532="",D532="",A532="")),"nekorektne zadané údaje","")</f>
        <v/>
      </c>
    </row>
    <row r="533" spans="1:18" ht="24.75" customHeight="1" x14ac:dyDescent="0.2">
      <c r="A533" s="212"/>
      <c r="B533" s="213"/>
      <c r="C533" s="214"/>
      <c r="D533" s="88"/>
      <c r="E533" s="110"/>
      <c r="F533" s="28"/>
      <c r="G533" s="28"/>
      <c r="H533" s="22" t="str">
        <f>IF(G533="","",ROUNDDOWN('Lesné celky'!$C$2*G533,2))</f>
        <v/>
      </c>
      <c r="I533" s="28"/>
      <c r="J533" s="28"/>
      <c r="K533" s="28"/>
      <c r="L533" s="28"/>
      <c r="M533" s="24">
        <f t="shared" si="33"/>
        <v>0</v>
      </c>
      <c r="N533" s="112" t="str">
        <f t="shared" si="34"/>
        <v/>
      </c>
      <c r="O533" s="31"/>
      <c r="P533" s="33" t="str">
        <f t="shared" si="35"/>
        <v/>
      </c>
      <c r="R533" s="174" t="str">
        <f t="shared" si="36"/>
        <v/>
      </c>
    </row>
    <row r="534" spans="1:18" ht="24.75" customHeight="1" x14ac:dyDescent="0.2">
      <c r="A534" s="212"/>
      <c r="B534" s="213"/>
      <c r="C534" s="214"/>
      <c r="D534" s="88"/>
      <c r="E534" s="110"/>
      <c r="F534" s="28"/>
      <c r="G534" s="28"/>
      <c r="H534" s="22" t="str">
        <f>IF(G534="","",ROUNDDOWN('Lesné celky'!$C$2*G534,2))</f>
        <v/>
      </c>
      <c r="I534" s="28"/>
      <c r="J534" s="28"/>
      <c r="K534" s="28"/>
      <c r="L534" s="28"/>
      <c r="M534" s="24">
        <f t="shared" si="33"/>
        <v>0</v>
      </c>
      <c r="N534" s="112" t="str">
        <f t="shared" si="34"/>
        <v/>
      </c>
      <c r="O534" s="31"/>
      <c r="P534" s="33" t="str">
        <f t="shared" si="35"/>
        <v/>
      </c>
      <c r="R534" s="174" t="str">
        <f t="shared" si="36"/>
        <v/>
      </c>
    </row>
    <row r="535" spans="1:18" ht="24.75" customHeight="1" x14ac:dyDescent="0.2">
      <c r="A535" s="212"/>
      <c r="B535" s="213"/>
      <c r="C535" s="214"/>
      <c r="D535" s="88"/>
      <c r="E535" s="110"/>
      <c r="F535" s="28"/>
      <c r="G535" s="28"/>
      <c r="H535" s="22" t="str">
        <f>IF(G535="","",ROUNDDOWN('Lesné celky'!$C$2*G535,2))</f>
        <v/>
      </c>
      <c r="I535" s="28"/>
      <c r="J535" s="28"/>
      <c r="K535" s="28"/>
      <c r="L535" s="28"/>
      <c r="M535" s="24">
        <f t="shared" si="33"/>
        <v>0</v>
      </c>
      <c r="N535" s="112" t="str">
        <f t="shared" si="34"/>
        <v/>
      </c>
      <c r="O535" s="31"/>
      <c r="P535" s="33" t="str">
        <f t="shared" si="35"/>
        <v/>
      </c>
      <c r="R535" s="174" t="str">
        <f t="shared" si="36"/>
        <v/>
      </c>
    </row>
    <row r="536" spans="1:18" ht="24.75" customHeight="1" x14ac:dyDescent="0.2">
      <c r="A536" s="212"/>
      <c r="B536" s="213"/>
      <c r="C536" s="214"/>
      <c r="D536" s="88"/>
      <c r="E536" s="110"/>
      <c r="F536" s="28"/>
      <c r="G536" s="28"/>
      <c r="H536" s="22" t="str">
        <f>IF(G536="","",ROUNDDOWN('Lesné celky'!$C$2*G536,2))</f>
        <v/>
      </c>
      <c r="I536" s="28"/>
      <c r="J536" s="28"/>
      <c r="K536" s="28"/>
      <c r="L536" s="28"/>
      <c r="M536" s="24">
        <f t="shared" si="33"/>
        <v>0</v>
      </c>
      <c r="N536" s="112" t="str">
        <f t="shared" si="34"/>
        <v/>
      </c>
      <c r="O536" s="31"/>
      <c r="P536" s="33" t="str">
        <f t="shared" si="35"/>
        <v/>
      </c>
      <c r="R536" s="174" t="str">
        <f t="shared" si="36"/>
        <v/>
      </c>
    </row>
    <row r="537" spans="1:18" ht="24.75" customHeight="1" x14ac:dyDescent="0.2">
      <c r="A537" s="212"/>
      <c r="B537" s="213"/>
      <c r="C537" s="214"/>
      <c r="D537" s="88"/>
      <c r="E537" s="110"/>
      <c r="F537" s="28"/>
      <c r="G537" s="28"/>
      <c r="H537" s="22" t="str">
        <f>IF(G537="","",ROUNDDOWN('Lesné celky'!$C$2*G537,2))</f>
        <v/>
      </c>
      <c r="I537" s="28"/>
      <c r="J537" s="28"/>
      <c r="K537" s="28"/>
      <c r="L537" s="28"/>
      <c r="M537" s="24">
        <f t="shared" si="33"/>
        <v>0</v>
      </c>
      <c r="N537" s="112" t="str">
        <f t="shared" si="34"/>
        <v/>
      </c>
      <c r="O537" s="31"/>
      <c r="P537" s="33" t="str">
        <f t="shared" si="35"/>
        <v/>
      </c>
      <c r="R537" s="174" t="str">
        <f t="shared" si="36"/>
        <v/>
      </c>
    </row>
    <row r="538" spans="1:18" ht="24.75" customHeight="1" x14ac:dyDescent="0.2">
      <c r="A538" s="212"/>
      <c r="B538" s="213"/>
      <c r="C538" s="214"/>
      <c r="D538" s="88"/>
      <c r="E538" s="110"/>
      <c r="F538" s="28"/>
      <c r="G538" s="28"/>
      <c r="H538" s="22" t="str">
        <f>IF(G538="","",ROUNDDOWN('Lesné celky'!$C$2*G538,2))</f>
        <v/>
      </c>
      <c r="I538" s="28"/>
      <c r="J538" s="28"/>
      <c r="K538" s="28"/>
      <c r="L538" s="28"/>
      <c r="M538" s="24">
        <f t="shared" si="33"/>
        <v>0</v>
      </c>
      <c r="N538" s="112" t="str">
        <f t="shared" si="34"/>
        <v/>
      </c>
      <c r="O538" s="31"/>
      <c r="P538" s="33" t="str">
        <f t="shared" si="35"/>
        <v/>
      </c>
      <c r="R538" s="174" t="str">
        <f t="shared" si="36"/>
        <v/>
      </c>
    </row>
    <row r="539" spans="1:18" ht="24.75" customHeight="1" x14ac:dyDescent="0.2">
      <c r="A539" s="212"/>
      <c r="B539" s="213"/>
      <c r="C539" s="214"/>
      <c r="D539" s="88"/>
      <c r="E539" s="110"/>
      <c r="F539" s="28"/>
      <c r="G539" s="28"/>
      <c r="H539" s="22" t="str">
        <f>IF(G539="","",ROUNDDOWN('Lesné celky'!$C$2*G539,2))</f>
        <v/>
      </c>
      <c r="I539" s="28"/>
      <c r="J539" s="28"/>
      <c r="K539" s="28"/>
      <c r="L539" s="28"/>
      <c r="M539" s="24">
        <f t="shared" si="33"/>
        <v>0</v>
      </c>
      <c r="N539" s="112" t="str">
        <f t="shared" si="34"/>
        <v/>
      </c>
      <c r="O539" s="31"/>
      <c r="P539" s="33" t="str">
        <f t="shared" si="35"/>
        <v/>
      </c>
      <c r="R539" s="174" t="str">
        <f t="shared" si="36"/>
        <v/>
      </c>
    </row>
    <row r="540" spans="1:18" ht="24.75" customHeight="1" x14ac:dyDescent="0.2">
      <c r="A540" s="212"/>
      <c r="B540" s="213"/>
      <c r="C540" s="214"/>
      <c r="D540" s="88"/>
      <c r="E540" s="110"/>
      <c r="F540" s="28"/>
      <c r="G540" s="28"/>
      <c r="H540" s="22" t="str">
        <f>IF(G540="","",ROUNDDOWN('Lesné celky'!$C$2*G540,2))</f>
        <v/>
      </c>
      <c r="I540" s="28"/>
      <c r="J540" s="28"/>
      <c r="K540" s="28"/>
      <c r="L540" s="28"/>
      <c r="M540" s="24">
        <f t="shared" si="33"/>
        <v>0</v>
      </c>
      <c r="N540" s="112" t="str">
        <f t="shared" si="34"/>
        <v/>
      </c>
      <c r="O540" s="31"/>
      <c r="P540" s="33" t="str">
        <f t="shared" si="35"/>
        <v/>
      </c>
      <c r="R540" s="174" t="str">
        <f t="shared" si="36"/>
        <v/>
      </c>
    </row>
    <row r="541" spans="1:18" ht="24.75" customHeight="1" x14ac:dyDescent="0.2">
      <c r="A541" s="212"/>
      <c r="B541" s="213"/>
      <c r="C541" s="214"/>
      <c r="D541" s="88"/>
      <c r="E541" s="110"/>
      <c r="F541" s="28"/>
      <c r="G541" s="28"/>
      <c r="H541" s="22" t="str">
        <f>IF(G541="","",ROUNDDOWN('Lesné celky'!$C$2*G541,2))</f>
        <v/>
      </c>
      <c r="I541" s="28"/>
      <c r="J541" s="28"/>
      <c r="K541" s="28"/>
      <c r="L541" s="28"/>
      <c r="M541" s="24">
        <f t="shared" si="33"/>
        <v>0</v>
      </c>
      <c r="N541" s="112" t="str">
        <f t="shared" si="34"/>
        <v/>
      </c>
      <c r="O541" s="31"/>
      <c r="P541" s="33" t="str">
        <f t="shared" si="35"/>
        <v/>
      </c>
      <c r="R541" s="174" t="str">
        <f t="shared" si="36"/>
        <v/>
      </c>
    </row>
    <row r="542" spans="1:18" ht="24.75" customHeight="1" x14ac:dyDescent="0.2">
      <c r="A542" s="212"/>
      <c r="B542" s="213"/>
      <c r="C542" s="214"/>
      <c r="D542" s="88"/>
      <c r="E542" s="110"/>
      <c r="F542" s="28"/>
      <c r="G542" s="28"/>
      <c r="H542" s="22" t="str">
        <f>IF(G542="","",ROUNDDOWN('Lesné celky'!$C$2*G542,2))</f>
        <v/>
      </c>
      <c r="I542" s="28"/>
      <c r="J542" s="28"/>
      <c r="K542" s="28"/>
      <c r="L542" s="28"/>
      <c r="M542" s="24">
        <f t="shared" si="33"/>
        <v>0</v>
      </c>
      <c r="N542" s="112" t="str">
        <f t="shared" si="34"/>
        <v/>
      </c>
      <c r="O542" s="31"/>
      <c r="P542" s="33" t="str">
        <f t="shared" si="35"/>
        <v/>
      </c>
      <c r="R542" s="174" t="str">
        <f t="shared" si="36"/>
        <v/>
      </c>
    </row>
    <row r="543" spans="1:18" ht="24.75" customHeight="1" x14ac:dyDescent="0.2">
      <c r="A543" s="212"/>
      <c r="B543" s="213"/>
      <c r="C543" s="214"/>
      <c r="D543" s="88"/>
      <c r="E543" s="110"/>
      <c r="F543" s="28"/>
      <c r="G543" s="28"/>
      <c r="H543" s="22" t="str">
        <f>IF(G543="","",ROUNDDOWN('Lesné celky'!$C$2*G543,2))</f>
        <v/>
      </c>
      <c r="I543" s="28"/>
      <c r="J543" s="28"/>
      <c r="K543" s="28"/>
      <c r="L543" s="28"/>
      <c r="M543" s="24">
        <f t="shared" si="33"/>
        <v>0</v>
      </c>
      <c r="N543" s="112" t="str">
        <f t="shared" si="34"/>
        <v/>
      </c>
      <c r="O543" s="31"/>
      <c r="P543" s="33" t="str">
        <f t="shared" si="35"/>
        <v/>
      </c>
      <c r="R543" s="174" t="str">
        <f t="shared" si="36"/>
        <v/>
      </c>
    </row>
    <row r="544" spans="1:18" ht="24.75" customHeight="1" x14ac:dyDescent="0.2">
      <c r="A544" s="212"/>
      <c r="B544" s="213"/>
      <c r="C544" s="214"/>
      <c r="D544" s="88"/>
      <c r="E544" s="110"/>
      <c r="F544" s="28"/>
      <c r="G544" s="28"/>
      <c r="H544" s="22" t="str">
        <f>IF(G544="","",ROUNDDOWN('Lesné celky'!$C$2*G544,2))</f>
        <v/>
      </c>
      <c r="I544" s="28"/>
      <c r="J544" s="28"/>
      <c r="K544" s="28"/>
      <c r="L544" s="28"/>
      <c r="M544" s="24">
        <f t="shared" si="33"/>
        <v>0</v>
      </c>
      <c r="N544" s="112" t="str">
        <f t="shared" si="34"/>
        <v/>
      </c>
      <c r="O544" s="31"/>
      <c r="P544" s="33" t="str">
        <f t="shared" si="35"/>
        <v/>
      </c>
      <c r="R544" s="174" t="str">
        <f t="shared" si="36"/>
        <v/>
      </c>
    </row>
    <row r="545" spans="1:18" ht="24.75" customHeight="1" x14ac:dyDescent="0.2">
      <c r="A545" s="212"/>
      <c r="B545" s="213"/>
      <c r="C545" s="214"/>
      <c r="D545" s="88"/>
      <c r="E545" s="110"/>
      <c r="F545" s="28"/>
      <c r="G545" s="28"/>
      <c r="H545" s="22" t="str">
        <f>IF(G545="","",ROUNDDOWN('Lesné celky'!$C$2*G545,2))</f>
        <v/>
      </c>
      <c r="I545" s="28"/>
      <c r="J545" s="28"/>
      <c r="K545" s="28"/>
      <c r="L545" s="28"/>
      <c r="M545" s="24">
        <f t="shared" si="33"/>
        <v>0</v>
      </c>
      <c r="N545" s="112" t="str">
        <f t="shared" si="34"/>
        <v/>
      </c>
      <c r="O545" s="31"/>
      <c r="P545" s="33" t="str">
        <f t="shared" si="35"/>
        <v/>
      </c>
      <c r="R545" s="174" t="str">
        <f t="shared" si="36"/>
        <v/>
      </c>
    </row>
    <row r="546" spans="1:18" ht="24.75" customHeight="1" x14ac:dyDescent="0.2">
      <c r="A546" s="212"/>
      <c r="B546" s="213"/>
      <c r="C546" s="214"/>
      <c r="D546" s="88"/>
      <c r="E546" s="110"/>
      <c r="F546" s="28"/>
      <c r="G546" s="28"/>
      <c r="H546" s="22" t="str">
        <f>IF(G546="","",ROUNDDOWN('Lesné celky'!$C$2*G546,2))</f>
        <v/>
      </c>
      <c r="I546" s="28"/>
      <c r="J546" s="28"/>
      <c r="K546" s="28"/>
      <c r="L546" s="28"/>
      <c r="M546" s="24">
        <f t="shared" si="33"/>
        <v>0</v>
      </c>
      <c r="N546" s="112" t="str">
        <f t="shared" si="34"/>
        <v/>
      </c>
      <c r="O546" s="31"/>
      <c r="P546" s="33" t="str">
        <f t="shared" si="35"/>
        <v/>
      </c>
      <c r="R546" s="174" t="str">
        <f t="shared" si="36"/>
        <v/>
      </c>
    </row>
    <row r="547" spans="1:18" ht="24.75" customHeight="1" x14ac:dyDescent="0.2">
      <c r="A547" s="212"/>
      <c r="B547" s="213"/>
      <c r="C547" s="214"/>
      <c r="D547" s="88"/>
      <c r="E547" s="110"/>
      <c r="F547" s="28"/>
      <c r="G547" s="28"/>
      <c r="H547" s="22" t="str">
        <f>IF(G547="","",ROUNDDOWN('Lesné celky'!$C$2*G547,2))</f>
        <v/>
      </c>
      <c r="I547" s="28"/>
      <c r="J547" s="28"/>
      <c r="K547" s="28"/>
      <c r="L547" s="28"/>
      <c r="M547" s="24">
        <f t="shared" si="33"/>
        <v>0</v>
      </c>
      <c r="N547" s="112" t="str">
        <f t="shared" si="34"/>
        <v/>
      </c>
      <c r="O547" s="31"/>
      <c r="P547" s="33" t="str">
        <f t="shared" si="35"/>
        <v/>
      </c>
      <c r="R547" s="174" t="str">
        <f t="shared" si="36"/>
        <v/>
      </c>
    </row>
    <row r="548" spans="1:18" ht="24.75" customHeight="1" x14ac:dyDescent="0.2">
      <c r="A548" s="212"/>
      <c r="B548" s="213"/>
      <c r="C548" s="214"/>
      <c r="D548" s="88"/>
      <c r="E548" s="110"/>
      <c r="F548" s="28"/>
      <c r="G548" s="28"/>
      <c r="H548" s="22" t="str">
        <f>IF(G548="","",ROUNDDOWN('Lesné celky'!$C$2*G548,2))</f>
        <v/>
      </c>
      <c r="I548" s="28"/>
      <c r="J548" s="28"/>
      <c r="K548" s="28"/>
      <c r="L548" s="28"/>
      <c r="M548" s="24">
        <f t="shared" si="33"/>
        <v>0</v>
      </c>
      <c r="N548" s="112" t="str">
        <f t="shared" si="34"/>
        <v/>
      </c>
      <c r="O548" s="31"/>
      <c r="P548" s="33" t="str">
        <f t="shared" si="35"/>
        <v/>
      </c>
      <c r="R548" s="174" t="str">
        <f t="shared" si="36"/>
        <v/>
      </c>
    </row>
    <row r="549" spans="1:18" ht="24.75" customHeight="1" x14ac:dyDescent="0.2">
      <c r="A549" s="212"/>
      <c r="B549" s="213"/>
      <c r="C549" s="214"/>
      <c r="D549" s="88"/>
      <c r="E549" s="110"/>
      <c r="F549" s="28"/>
      <c r="G549" s="28"/>
      <c r="H549" s="22" t="str">
        <f>IF(G549="","",ROUNDDOWN('Lesné celky'!$C$2*G549,2))</f>
        <v/>
      </c>
      <c r="I549" s="28"/>
      <c r="J549" s="28"/>
      <c r="K549" s="28"/>
      <c r="L549" s="28"/>
      <c r="M549" s="24">
        <f t="shared" si="33"/>
        <v>0</v>
      </c>
      <c r="N549" s="112" t="str">
        <f t="shared" si="34"/>
        <v/>
      </c>
      <c r="O549" s="31"/>
      <c r="P549" s="33" t="str">
        <f t="shared" si="35"/>
        <v/>
      </c>
      <c r="R549" s="174" t="str">
        <f t="shared" si="36"/>
        <v/>
      </c>
    </row>
    <row r="550" spans="1:18" ht="24.75" customHeight="1" x14ac:dyDescent="0.2">
      <c r="A550" s="212"/>
      <c r="B550" s="213"/>
      <c r="C550" s="214"/>
      <c r="D550" s="88"/>
      <c r="E550" s="110"/>
      <c r="F550" s="28"/>
      <c r="G550" s="28"/>
      <c r="H550" s="22" t="str">
        <f>IF(G550="","",ROUNDDOWN('Lesné celky'!$C$2*G550,2))</f>
        <v/>
      </c>
      <c r="I550" s="28"/>
      <c r="J550" s="28"/>
      <c r="K550" s="28"/>
      <c r="L550" s="28"/>
      <c r="M550" s="24">
        <f t="shared" si="33"/>
        <v>0</v>
      </c>
      <c r="N550" s="112" t="str">
        <f t="shared" si="34"/>
        <v/>
      </c>
      <c r="O550" s="31"/>
      <c r="P550" s="33" t="str">
        <f t="shared" si="35"/>
        <v/>
      </c>
      <c r="R550" s="174" t="str">
        <f t="shared" si="36"/>
        <v/>
      </c>
    </row>
    <row r="551" spans="1:18" ht="24.75" customHeight="1" x14ac:dyDescent="0.2">
      <c r="A551" s="212"/>
      <c r="B551" s="213"/>
      <c r="C551" s="214"/>
      <c r="D551" s="88"/>
      <c r="E551" s="110"/>
      <c r="F551" s="28"/>
      <c r="G551" s="28"/>
      <c r="H551" s="22" t="str">
        <f>IF(G551="","",ROUNDDOWN('Lesné celky'!$C$2*G551,2))</f>
        <v/>
      </c>
      <c r="I551" s="28"/>
      <c r="J551" s="28"/>
      <c r="K551" s="28"/>
      <c r="L551" s="28"/>
      <c r="M551" s="24">
        <f t="shared" si="33"/>
        <v>0</v>
      </c>
      <c r="N551" s="112" t="str">
        <f t="shared" si="34"/>
        <v/>
      </c>
      <c r="O551" s="31"/>
      <c r="P551" s="33" t="str">
        <f t="shared" si="35"/>
        <v/>
      </c>
      <c r="R551" s="174" t="str">
        <f t="shared" si="36"/>
        <v/>
      </c>
    </row>
    <row r="552" spans="1:18" ht="24.75" customHeight="1" x14ac:dyDescent="0.2">
      <c r="A552" s="212"/>
      <c r="B552" s="213"/>
      <c r="C552" s="214"/>
      <c r="D552" s="88"/>
      <c r="E552" s="110"/>
      <c r="F552" s="28"/>
      <c r="G552" s="28"/>
      <c r="H552" s="22" t="str">
        <f>IF(G552="","",ROUNDDOWN('Lesné celky'!$C$2*G552,2))</f>
        <v/>
      </c>
      <c r="I552" s="28"/>
      <c r="J552" s="28"/>
      <c r="K552" s="28"/>
      <c r="L552" s="28"/>
      <c r="M552" s="24">
        <f t="shared" si="33"/>
        <v>0</v>
      </c>
      <c r="N552" s="112" t="str">
        <f t="shared" si="34"/>
        <v/>
      </c>
      <c r="O552" s="31"/>
      <c r="P552" s="33" t="str">
        <f t="shared" si="35"/>
        <v/>
      </c>
      <c r="R552" s="174" t="str">
        <f t="shared" si="36"/>
        <v/>
      </c>
    </row>
    <row r="553" spans="1:18" ht="24.75" customHeight="1" x14ac:dyDescent="0.2">
      <c r="A553" s="212"/>
      <c r="B553" s="213"/>
      <c r="C553" s="214"/>
      <c r="D553" s="88"/>
      <c r="E553" s="110"/>
      <c r="F553" s="28"/>
      <c r="G553" s="28"/>
      <c r="H553" s="22" t="str">
        <f>IF(G553="","",ROUNDDOWN('Lesné celky'!$C$2*G553,2))</f>
        <v/>
      </c>
      <c r="I553" s="28"/>
      <c r="J553" s="28"/>
      <c r="K553" s="28"/>
      <c r="L553" s="28"/>
      <c r="M553" s="24">
        <f t="shared" si="33"/>
        <v>0</v>
      </c>
      <c r="N553" s="112" t="str">
        <f t="shared" si="34"/>
        <v/>
      </c>
      <c r="O553" s="31"/>
      <c r="P553" s="33" t="str">
        <f t="shared" si="35"/>
        <v/>
      </c>
      <c r="R553" s="174" t="str">
        <f t="shared" si="36"/>
        <v/>
      </c>
    </row>
    <row r="554" spans="1:18" ht="24.75" customHeight="1" x14ac:dyDescent="0.2">
      <c r="A554" s="212"/>
      <c r="B554" s="213"/>
      <c r="C554" s="214"/>
      <c r="D554" s="88"/>
      <c r="E554" s="110"/>
      <c r="F554" s="28"/>
      <c r="G554" s="28"/>
      <c r="H554" s="22" t="str">
        <f>IF(G554="","",ROUNDDOWN('Lesné celky'!$C$2*G554,2))</f>
        <v/>
      </c>
      <c r="I554" s="28"/>
      <c r="J554" s="28"/>
      <c r="K554" s="28"/>
      <c r="L554" s="28"/>
      <c r="M554" s="24">
        <f t="shared" si="33"/>
        <v>0</v>
      </c>
      <c r="N554" s="112" t="str">
        <f t="shared" si="34"/>
        <v/>
      </c>
      <c r="O554" s="31"/>
      <c r="P554" s="33" t="str">
        <f t="shared" si="35"/>
        <v/>
      </c>
      <c r="R554" s="174" t="str">
        <f t="shared" si="36"/>
        <v/>
      </c>
    </row>
    <row r="555" spans="1:18" ht="24.75" customHeight="1" x14ac:dyDescent="0.2">
      <c r="A555" s="212"/>
      <c r="B555" s="213"/>
      <c r="C555" s="214"/>
      <c r="D555" s="88"/>
      <c r="E555" s="110"/>
      <c r="F555" s="28"/>
      <c r="G555" s="28"/>
      <c r="H555" s="22" t="str">
        <f>IF(G555="","",ROUNDDOWN('Lesné celky'!$C$2*G555,2))</f>
        <v/>
      </c>
      <c r="I555" s="28"/>
      <c r="J555" s="28"/>
      <c r="K555" s="28"/>
      <c r="L555" s="28"/>
      <c r="M555" s="24">
        <f t="shared" si="33"/>
        <v>0</v>
      </c>
      <c r="N555" s="112" t="str">
        <f t="shared" si="34"/>
        <v/>
      </c>
      <c r="O555" s="31"/>
      <c r="P555" s="33" t="str">
        <f t="shared" si="35"/>
        <v/>
      </c>
      <c r="R555" s="174" t="str">
        <f t="shared" si="36"/>
        <v/>
      </c>
    </row>
    <row r="556" spans="1:18" ht="24.75" customHeight="1" x14ac:dyDescent="0.2">
      <c r="A556" s="212"/>
      <c r="B556" s="213"/>
      <c r="C556" s="214"/>
      <c r="D556" s="88"/>
      <c r="E556" s="110"/>
      <c r="F556" s="28"/>
      <c r="G556" s="28"/>
      <c r="H556" s="22" t="str">
        <f>IF(G556="","",ROUNDDOWN('Lesné celky'!$C$2*G556,2))</f>
        <v/>
      </c>
      <c r="I556" s="28"/>
      <c r="J556" s="28"/>
      <c r="K556" s="28"/>
      <c r="L556" s="28"/>
      <c r="M556" s="24">
        <f t="shared" si="33"/>
        <v>0</v>
      </c>
      <c r="N556" s="112" t="str">
        <f t="shared" si="34"/>
        <v/>
      </c>
      <c r="O556" s="31"/>
      <c r="P556" s="33" t="str">
        <f t="shared" si="35"/>
        <v/>
      </c>
      <c r="R556" s="174" t="str">
        <f t="shared" si="36"/>
        <v/>
      </c>
    </row>
    <row r="557" spans="1:18" ht="24.75" customHeight="1" x14ac:dyDescent="0.2">
      <c r="A557" s="212"/>
      <c r="B557" s="213"/>
      <c r="C557" s="214"/>
      <c r="D557" s="88"/>
      <c r="E557" s="110"/>
      <c r="F557" s="28"/>
      <c r="G557" s="28"/>
      <c r="H557" s="22" t="str">
        <f>IF(G557="","",ROUNDDOWN('Lesné celky'!$C$2*G557,2))</f>
        <v/>
      </c>
      <c r="I557" s="28"/>
      <c r="J557" s="28"/>
      <c r="K557" s="28"/>
      <c r="L557" s="28"/>
      <c r="M557" s="24">
        <f t="shared" si="33"/>
        <v>0</v>
      </c>
      <c r="N557" s="112" t="str">
        <f t="shared" si="34"/>
        <v/>
      </c>
      <c r="O557" s="31"/>
      <c r="P557" s="33" t="str">
        <f t="shared" si="35"/>
        <v/>
      </c>
      <c r="R557" s="174" t="str">
        <f t="shared" si="36"/>
        <v/>
      </c>
    </row>
    <row r="558" spans="1:18" ht="24.75" customHeight="1" x14ac:dyDescent="0.2">
      <c r="A558" s="212"/>
      <c r="B558" s="213"/>
      <c r="C558" s="214"/>
      <c r="D558" s="88"/>
      <c r="E558" s="110"/>
      <c r="F558" s="28"/>
      <c r="G558" s="28"/>
      <c r="H558" s="22" t="str">
        <f>IF(G558="","",ROUNDDOWN('Lesné celky'!$C$2*G558,2))</f>
        <v/>
      </c>
      <c r="I558" s="28"/>
      <c r="J558" s="28"/>
      <c r="K558" s="28"/>
      <c r="L558" s="28"/>
      <c r="M558" s="24">
        <f t="shared" si="33"/>
        <v>0</v>
      </c>
      <c r="N558" s="112" t="str">
        <f t="shared" si="34"/>
        <v/>
      </c>
      <c r="O558" s="31"/>
      <c r="P558" s="33" t="str">
        <f t="shared" si="35"/>
        <v/>
      </c>
      <c r="R558" s="174" t="str">
        <f t="shared" si="36"/>
        <v/>
      </c>
    </row>
    <row r="559" spans="1:18" ht="24.75" customHeight="1" x14ac:dyDescent="0.2">
      <c r="A559" s="212"/>
      <c r="B559" s="213"/>
      <c r="C559" s="214"/>
      <c r="D559" s="88"/>
      <c r="E559" s="110"/>
      <c r="F559" s="28"/>
      <c r="G559" s="28"/>
      <c r="H559" s="22" t="str">
        <f>IF(G559="","",ROUNDDOWN('Lesné celky'!$C$2*G559,2))</f>
        <v/>
      </c>
      <c r="I559" s="28"/>
      <c r="J559" s="28"/>
      <c r="K559" s="28"/>
      <c r="L559" s="28"/>
      <c r="M559" s="24">
        <f t="shared" si="33"/>
        <v>0</v>
      </c>
      <c r="N559" s="112" t="str">
        <f t="shared" si="34"/>
        <v/>
      </c>
      <c r="O559" s="31"/>
      <c r="P559" s="33" t="str">
        <f t="shared" si="35"/>
        <v/>
      </c>
      <c r="R559" s="174" t="str">
        <f t="shared" si="36"/>
        <v/>
      </c>
    </row>
    <row r="560" spans="1:18" ht="24.75" customHeight="1" x14ac:dyDescent="0.2">
      <c r="A560" s="212"/>
      <c r="B560" s="213"/>
      <c r="C560" s="214"/>
      <c r="D560" s="88"/>
      <c r="E560" s="110"/>
      <c r="F560" s="28"/>
      <c r="G560" s="28"/>
      <c r="H560" s="22" t="str">
        <f>IF(G560="","",ROUNDDOWN('Lesné celky'!$C$2*G560,2))</f>
        <v/>
      </c>
      <c r="I560" s="28"/>
      <c r="J560" s="28"/>
      <c r="K560" s="28"/>
      <c r="L560" s="28"/>
      <c r="M560" s="24">
        <f t="shared" si="33"/>
        <v>0</v>
      </c>
      <c r="N560" s="112" t="str">
        <f t="shared" si="34"/>
        <v/>
      </c>
      <c r="O560" s="31"/>
      <c r="P560" s="33" t="str">
        <f t="shared" si="35"/>
        <v/>
      </c>
      <c r="R560" s="174" t="str">
        <f t="shared" si="36"/>
        <v/>
      </c>
    </row>
    <row r="561" spans="1:18" ht="24.75" customHeight="1" x14ac:dyDescent="0.2">
      <c r="A561" s="212"/>
      <c r="B561" s="213"/>
      <c r="C561" s="214"/>
      <c r="D561" s="88"/>
      <c r="E561" s="110"/>
      <c r="F561" s="28"/>
      <c r="G561" s="28"/>
      <c r="H561" s="22" t="str">
        <f>IF(G561="","",ROUNDDOWN('Lesné celky'!$C$2*G561,2))</f>
        <v/>
      </c>
      <c r="I561" s="28"/>
      <c r="J561" s="28"/>
      <c r="K561" s="28"/>
      <c r="L561" s="28"/>
      <c r="M561" s="24">
        <f t="shared" si="33"/>
        <v>0</v>
      </c>
      <c r="N561" s="112" t="str">
        <f t="shared" si="34"/>
        <v/>
      </c>
      <c r="O561" s="31"/>
      <c r="P561" s="33" t="str">
        <f t="shared" si="35"/>
        <v/>
      </c>
      <c r="R561" s="174" t="str">
        <f t="shared" si="36"/>
        <v/>
      </c>
    </row>
    <row r="562" spans="1:18" ht="24.75" customHeight="1" x14ac:dyDescent="0.2">
      <c r="A562" s="212"/>
      <c r="B562" s="213"/>
      <c r="C562" s="214"/>
      <c r="D562" s="88"/>
      <c r="E562" s="110"/>
      <c r="F562" s="28"/>
      <c r="G562" s="28"/>
      <c r="H562" s="22" t="str">
        <f>IF(G562="","",ROUNDDOWN('Lesné celky'!$C$2*G562,2))</f>
        <v/>
      </c>
      <c r="I562" s="28"/>
      <c r="J562" s="28"/>
      <c r="K562" s="28"/>
      <c r="L562" s="28"/>
      <c r="M562" s="24">
        <f t="shared" si="33"/>
        <v>0</v>
      </c>
      <c r="N562" s="112" t="str">
        <f t="shared" si="34"/>
        <v/>
      </c>
      <c r="O562" s="31"/>
      <c r="P562" s="33" t="str">
        <f t="shared" si="35"/>
        <v/>
      </c>
      <c r="R562" s="174" t="str">
        <f t="shared" si="36"/>
        <v/>
      </c>
    </row>
    <row r="563" spans="1:18" ht="24.75" customHeight="1" x14ac:dyDescent="0.2">
      <c r="A563" s="212"/>
      <c r="B563" s="213"/>
      <c r="C563" s="214"/>
      <c r="D563" s="88"/>
      <c r="E563" s="110"/>
      <c r="F563" s="28"/>
      <c r="G563" s="28"/>
      <c r="H563" s="22" t="str">
        <f>IF(G563="","",ROUNDDOWN('Lesné celky'!$C$2*G563,2))</f>
        <v/>
      </c>
      <c r="I563" s="28"/>
      <c r="J563" s="28"/>
      <c r="K563" s="28"/>
      <c r="L563" s="28"/>
      <c r="M563" s="24">
        <f t="shared" si="33"/>
        <v>0</v>
      </c>
      <c r="N563" s="112" t="str">
        <f t="shared" si="34"/>
        <v/>
      </c>
      <c r="O563" s="31"/>
      <c r="P563" s="33" t="str">
        <f t="shared" si="35"/>
        <v/>
      </c>
      <c r="R563" s="174" t="str">
        <f t="shared" si="36"/>
        <v/>
      </c>
    </row>
    <row r="564" spans="1:18" ht="24.75" customHeight="1" x14ac:dyDescent="0.2">
      <c r="A564" s="212"/>
      <c r="B564" s="213"/>
      <c r="C564" s="214"/>
      <c r="D564" s="88"/>
      <c r="E564" s="110"/>
      <c r="F564" s="28"/>
      <c r="G564" s="28"/>
      <c r="H564" s="22" t="str">
        <f>IF(G564="","",ROUNDDOWN('Lesné celky'!$C$2*G564,2))</f>
        <v/>
      </c>
      <c r="I564" s="28"/>
      <c r="J564" s="28"/>
      <c r="K564" s="28"/>
      <c r="L564" s="28"/>
      <c r="M564" s="24">
        <f t="shared" si="33"/>
        <v>0</v>
      </c>
      <c r="N564" s="112" t="str">
        <f t="shared" si="34"/>
        <v/>
      </c>
      <c r="O564" s="31"/>
      <c r="P564" s="33" t="str">
        <f t="shared" si="35"/>
        <v/>
      </c>
      <c r="R564" s="174" t="str">
        <f t="shared" si="36"/>
        <v/>
      </c>
    </row>
    <row r="565" spans="1:18" ht="24.75" customHeight="1" x14ac:dyDescent="0.2">
      <c r="A565" s="212"/>
      <c r="B565" s="213"/>
      <c r="C565" s="214"/>
      <c r="D565" s="88"/>
      <c r="E565" s="110"/>
      <c r="F565" s="28"/>
      <c r="G565" s="28"/>
      <c r="H565" s="22" t="str">
        <f>IF(G565="","",ROUNDDOWN('Lesné celky'!$C$2*G565,2))</f>
        <v/>
      </c>
      <c r="I565" s="28"/>
      <c r="J565" s="28"/>
      <c r="K565" s="28"/>
      <c r="L565" s="28"/>
      <c r="M565" s="24">
        <f t="shared" si="33"/>
        <v>0</v>
      </c>
      <c r="N565" s="112" t="str">
        <f t="shared" si="34"/>
        <v/>
      </c>
      <c r="O565" s="31"/>
      <c r="P565" s="33" t="str">
        <f t="shared" si="35"/>
        <v/>
      </c>
      <c r="R565" s="174" t="str">
        <f t="shared" si="36"/>
        <v/>
      </c>
    </row>
    <row r="566" spans="1:18" ht="24.75" customHeight="1" x14ac:dyDescent="0.2">
      <c r="A566" s="212"/>
      <c r="B566" s="213"/>
      <c r="C566" s="214"/>
      <c r="D566" s="88"/>
      <c r="E566" s="110"/>
      <c r="F566" s="28"/>
      <c r="G566" s="28"/>
      <c r="H566" s="22" t="str">
        <f>IF(G566="","",ROUNDDOWN('Lesné celky'!$C$2*G566,2))</f>
        <v/>
      </c>
      <c r="I566" s="28"/>
      <c r="J566" s="28"/>
      <c r="K566" s="28"/>
      <c r="L566" s="28"/>
      <c r="M566" s="24">
        <f t="shared" si="33"/>
        <v>0</v>
      </c>
      <c r="N566" s="112" t="str">
        <f t="shared" si="34"/>
        <v/>
      </c>
      <c r="O566" s="31"/>
      <c r="P566" s="33" t="str">
        <f t="shared" si="35"/>
        <v/>
      </c>
      <c r="R566" s="174" t="str">
        <f t="shared" si="36"/>
        <v/>
      </c>
    </row>
    <row r="567" spans="1:18" ht="24.75" customHeight="1" x14ac:dyDescent="0.2">
      <c r="A567" s="212"/>
      <c r="B567" s="213"/>
      <c r="C567" s="214"/>
      <c r="D567" s="88"/>
      <c r="E567" s="110"/>
      <c r="F567" s="28"/>
      <c r="G567" s="28"/>
      <c r="H567" s="22" t="str">
        <f>IF(G567="","",ROUNDDOWN('Lesné celky'!$C$2*G567,2))</f>
        <v/>
      </c>
      <c r="I567" s="28"/>
      <c r="J567" s="28"/>
      <c r="K567" s="28"/>
      <c r="L567" s="28"/>
      <c r="M567" s="24">
        <f t="shared" si="33"/>
        <v>0</v>
      </c>
      <c r="N567" s="112" t="str">
        <f t="shared" si="34"/>
        <v/>
      </c>
      <c r="O567" s="31"/>
      <c r="P567" s="33" t="str">
        <f t="shared" si="35"/>
        <v/>
      </c>
      <c r="R567" s="174" t="str">
        <f t="shared" si="36"/>
        <v/>
      </c>
    </row>
    <row r="568" spans="1:18" ht="24.75" customHeight="1" x14ac:dyDescent="0.2">
      <c r="A568" s="212"/>
      <c r="B568" s="213"/>
      <c r="C568" s="214"/>
      <c r="D568" s="88"/>
      <c r="E568" s="110"/>
      <c r="F568" s="28"/>
      <c r="G568" s="28"/>
      <c r="H568" s="22" t="str">
        <f>IF(G568="","",ROUNDDOWN('Lesné celky'!$C$2*G568,2))</f>
        <v/>
      </c>
      <c r="I568" s="28"/>
      <c r="J568" s="28"/>
      <c r="K568" s="28"/>
      <c r="L568" s="28"/>
      <c r="M568" s="24">
        <f t="shared" si="33"/>
        <v>0</v>
      </c>
      <c r="N568" s="112" t="str">
        <f t="shared" si="34"/>
        <v/>
      </c>
      <c r="O568" s="31"/>
      <c r="P568" s="33" t="str">
        <f t="shared" si="35"/>
        <v/>
      </c>
      <c r="R568" s="174" t="str">
        <f t="shared" si="36"/>
        <v/>
      </c>
    </row>
    <row r="569" spans="1:18" ht="24.75" customHeight="1" x14ac:dyDescent="0.2">
      <c r="A569" s="212"/>
      <c r="B569" s="213"/>
      <c r="C569" s="214"/>
      <c r="D569" s="88"/>
      <c r="E569" s="110"/>
      <c r="F569" s="28"/>
      <c r="G569" s="28"/>
      <c r="H569" s="22" t="str">
        <f>IF(G569="","",ROUNDDOWN('Lesné celky'!$C$2*G569,2))</f>
        <v/>
      </c>
      <c r="I569" s="28"/>
      <c r="J569" s="28"/>
      <c r="K569" s="28"/>
      <c r="L569" s="28"/>
      <c r="M569" s="24">
        <f t="shared" si="33"/>
        <v>0</v>
      </c>
      <c r="N569" s="112" t="str">
        <f t="shared" si="34"/>
        <v/>
      </c>
      <c r="O569" s="31"/>
      <c r="P569" s="33" t="str">
        <f t="shared" si="35"/>
        <v/>
      </c>
      <c r="R569" s="174" t="str">
        <f t="shared" si="36"/>
        <v/>
      </c>
    </row>
    <row r="570" spans="1:18" ht="24.75" customHeight="1" x14ac:dyDescent="0.2">
      <c r="A570" s="212"/>
      <c r="B570" s="213"/>
      <c r="C570" s="214"/>
      <c r="D570" s="88"/>
      <c r="E570" s="110"/>
      <c r="F570" s="28"/>
      <c r="G570" s="28"/>
      <c r="H570" s="22" t="str">
        <f>IF(G570="","",ROUNDDOWN('Lesné celky'!$C$2*G570,2))</f>
        <v/>
      </c>
      <c r="I570" s="28"/>
      <c r="J570" s="28"/>
      <c r="K570" s="28"/>
      <c r="L570" s="28"/>
      <c r="M570" s="24">
        <f t="shared" si="33"/>
        <v>0</v>
      </c>
      <c r="N570" s="112" t="str">
        <f t="shared" si="34"/>
        <v/>
      </c>
      <c r="O570" s="31"/>
      <c r="P570" s="33" t="str">
        <f t="shared" si="35"/>
        <v/>
      </c>
      <c r="R570" s="174" t="str">
        <f t="shared" si="36"/>
        <v/>
      </c>
    </row>
    <row r="571" spans="1:18" ht="24.75" customHeight="1" x14ac:dyDescent="0.2">
      <c r="A571" s="212"/>
      <c r="B571" s="213"/>
      <c r="C571" s="214"/>
      <c r="D571" s="88"/>
      <c r="E571" s="110"/>
      <c r="F571" s="28"/>
      <c r="G571" s="28"/>
      <c r="H571" s="22" t="str">
        <f>IF(G571="","",ROUNDDOWN('Lesné celky'!$C$2*G571,2))</f>
        <v/>
      </c>
      <c r="I571" s="28"/>
      <c r="J571" s="28"/>
      <c r="K571" s="28"/>
      <c r="L571" s="28"/>
      <c r="M571" s="24">
        <f t="shared" si="33"/>
        <v>0</v>
      </c>
      <c r="N571" s="112" t="str">
        <f t="shared" si="34"/>
        <v/>
      </c>
      <c r="O571" s="31"/>
      <c r="P571" s="33" t="str">
        <f t="shared" si="35"/>
        <v/>
      </c>
      <c r="R571" s="174" t="str">
        <f t="shared" si="36"/>
        <v/>
      </c>
    </row>
    <row r="572" spans="1:18" ht="24.75" customHeight="1" x14ac:dyDescent="0.2">
      <c r="A572" s="212"/>
      <c r="B572" s="213"/>
      <c r="C572" s="214"/>
      <c r="D572" s="88"/>
      <c r="E572" s="110"/>
      <c r="F572" s="28"/>
      <c r="G572" s="28"/>
      <c r="H572" s="22" t="str">
        <f>IF(G572="","",ROUNDDOWN('Lesné celky'!$C$2*G572,2))</f>
        <v/>
      </c>
      <c r="I572" s="28"/>
      <c r="J572" s="28"/>
      <c r="K572" s="28"/>
      <c r="L572" s="28"/>
      <c r="M572" s="24">
        <f t="shared" si="33"/>
        <v>0</v>
      </c>
      <c r="N572" s="112" t="str">
        <f t="shared" si="34"/>
        <v/>
      </c>
      <c r="O572" s="31"/>
      <c r="P572" s="33" t="str">
        <f t="shared" si="35"/>
        <v/>
      </c>
      <c r="R572" s="174" t="str">
        <f t="shared" si="36"/>
        <v/>
      </c>
    </row>
    <row r="573" spans="1:18" ht="24.75" customHeight="1" x14ac:dyDescent="0.2">
      <c r="A573" s="212"/>
      <c r="B573" s="213"/>
      <c r="C573" s="214"/>
      <c r="D573" s="88"/>
      <c r="E573" s="110"/>
      <c r="F573" s="28"/>
      <c r="G573" s="28"/>
      <c r="H573" s="22" t="str">
        <f>IF(G573="","",ROUNDDOWN('Lesné celky'!$C$2*G573,2))</f>
        <v/>
      </c>
      <c r="I573" s="28"/>
      <c r="J573" s="28"/>
      <c r="K573" s="28"/>
      <c r="L573" s="28"/>
      <c r="M573" s="24">
        <f t="shared" si="33"/>
        <v>0</v>
      </c>
      <c r="N573" s="112" t="str">
        <f t="shared" si="34"/>
        <v/>
      </c>
      <c r="O573" s="31"/>
      <c r="P573" s="33" t="str">
        <f t="shared" si="35"/>
        <v/>
      </c>
      <c r="R573" s="174" t="str">
        <f t="shared" si="36"/>
        <v/>
      </c>
    </row>
    <row r="574" spans="1:18" ht="24.75" customHeight="1" x14ac:dyDescent="0.2">
      <c r="A574" s="212"/>
      <c r="B574" s="213"/>
      <c r="C574" s="214"/>
      <c r="D574" s="88"/>
      <c r="E574" s="110"/>
      <c r="F574" s="28"/>
      <c r="G574" s="28"/>
      <c r="H574" s="22" t="str">
        <f>IF(G574="","",ROUNDDOWN('Lesné celky'!$C$2*G574,2))</f>
        <v/>
      </c>
      <c r="I574" s="28"/>
      <c r="J574" s="28"/>
      <c r="K574" s="28"/>
      <c r="L574" s="28"/>
      <c r="M574" s="24">
        <f t="shared" si="33"/>
        <v>0</v>
      </c>
      <c r="N574" s="112" t="str">
        <f t="shared" si="34"/>
        <v/>
      </c>
      <c r="O574" s="31"/>
      <c r="P574" s="33" t="str">
        <f t="shared" si="35"/>
        <v/>
      </c>
      <c r="R574" s="174" t="str">
        <f t="shared" si="36"/>
        <v/>
      </c>
    </row>
    <row r="575" spans="1:18" ht="24.75" customHeight="1" x14ac:dyDescent="0.2">
      <c r="A575" s="212"/>
      <c r="B575" s="213"/>
      <c r="C575" s="214"/>
      <c r="D575" s="88"/>
      <c r="E575" s="110"/>
      <c r="F575" s="28"/>
      <c r="G575" s="28"/>
      <c r="H575" s="22" t="str">
        <f>IF(G575="","",ROUNDDOWN('Lesné celky'!$C$2*G575,2))</f>
        <v/>
      </c>
      <c r="I575" s="28"/>
      <c r="J575" s="28"/>
      <c r="K575" s="28"/>
      <c r="L575" s="28"/>
      <c r="M575" s="24">
        <f t="shared" si="33"/>
        <v>0</v>
      </c>
      <c r="N575" s="112" t="str">
        <f t="shared" si="34"/>
        <v/>
      </c>
      <c r="O575" s="31"/>
      <c r="P575" s="33" t="str">
        <f t="shared" si="35"/>
        <v/>
      </c>
      <c r="R575" s="174" t="str">
        <f t="shared" si="36"/>
        <v/>
      </c>
    </row>
    <row r="576" spans="1:18" ht="24.75" customHeight="1" x14ac:dyDescent="0.2">
      <c r="A576" s="212"/>
      <c r="B576" s="213"/>
      <c r="C576" s="214"/>
      <c r="D576" s="88"/>
      <c r="E576" s="110"/>
      <c r="F576" s="28"/>
      <c r="G576" s="28"/>
      <c r="H576" s="22" t="str">
        <f>IF(G576="","",ROUNDDOWN('Lesné celky'!$C$2*G576,2))</f>
        <v/>
      </c>
      <c r="I576" s="28"/>
      <c r="J576" s="28"/>
      <c r="K576" s="28"/>
      <c r="L576" s="28"/>
      <c r="M576" s="24">
        <f t="shared" si="33"/>
        <v>0</v>
      </c>
      <c r="N576" s="112" t="str">
        <f t="shared" si="34"/>
        <v/>
      </c>
      <c r="O576" s="31"/>
      <c r="P576" s="33" t="str">
        <f t="shared" si="35"/>
        <v/>
      </c>
      <c r="R576" s="174" t="str">
        <f t="shared" si="36"/>
        <v/>
      </c>
    </row>
    <row r="577" spans="1:18" ht="24.75" customHeight="1" x14ac:dyDescent="0.2">
      <c r="A577" s="212"/>
      <c r="B577" s="213"/>
      <c r="C577" s="214"/>
      <c r="D577" s="88"/>
      <c r="E577" s="110"/>
      <c r="F577" s="28"/>
      <c r="G577" s="28"/>
      <c r="H577" s="22" t="str">
        <f>IF(G577="","",ROUNDDOWN('Lesné celky'!$C$2*G577,2))</f>
        <v/>
      </c>
      <c r="I577" s="28"/>
      <c r="J577" s="28"/>
      <c r="K577" s="28"/>
      <c r="L577" s="28"/>
      <c r="M577" s="24">
        <f t="shared" si="33"/>
        <v>0</v>
      </c>
      <c r="N577" s="112" t="str">
        <f t="shared" si="34"/>
        <v/>
      </c>
      <c r="O577" s="31"/>
      <c r="P577" s="33" t="str">
        <f t="shared" si="35"/>
        <v/>
      </c>
      <c r="R577" s="174" t="str">
        <f t="shared" si="36"/>
        <v/>
      </c>
    </row>
    <row r="578" spans="1:18" ht="24.75" customHeight="1" x14ac:dyDescent="0.2">
      <c r="A578" s="212"/>
      <c r="B578" s="213"/>
      <c r="C578" s="214"/>
      <c r="D578" s="88"/>
      <c r="E578" s="110"/>
      <c r="F578" s="28"/>
      <c r="G578" s="28"/>
      <c r="H578" s="22" t="str">
        <f>IF(G578="","",ROUNDDOWN('Lesné celky'!$C$2*G578,2))</f>
        <v/>
      </c>
      <c r="I578" s="28"/>
      <c r="J578" s="28"/>
      <c r="K578" s="28"/>
      <c r="L578" s="28"/>
      <c r="M578" s="24">
        <f t="shared" ref="M578:M641" si="37">SUM(I578:L578)</f>
        <v>0</v>
      </c>
      <c r="N578" s="112" t="str">
        <f t="shared" ref="N578:N641" si="38">IF(ROUNDDOWN(F578*G578,2)-ROUNDDOWN(SUM(I578:L578),2)=0,"","zlý súčet")</f>
        <v/>
      </c>
      <c r="O578" s="31"/>
      <c r="P578" s="33" t="str">
        <f t="shared" si="35"/>
        <v/>
      </c>
      <c r="R578" s="174" t="str">
        <f t="shared" si="36"/>
        <v/>
      </c>
    </row>
    <row r="579" spans="1:18" ht="24.75" customHeight="1" x14ac:dyDescent="0.2">
      <c r="A579" s="212"/>
      <c r="B579" s="213"/>
      <c r="C579" s="214"/>
      <c r="D579" s="88"/>
      <c r="E579" s="110"/>
      <c r="F579" s="28"/>
      <c r="G579" s="28"/>
      <c r="H579" s="22" t="str">
        <f>IF(G579="","",ROUNDDOWN('Lesné celky'!$C$2*G579,2))</f>
        <v/>
      </c>
      <c r="I579" s="28"/>
      <c r="J579" s="28"/>
      <c r="K579" s="28"/>
      <c r="L579" s="28"/>
      <c r="M579" s="24">
        <f t="shared" si="37"/>
        <v>0</v>
      </c>
      <c r="N579" s="112" t="str">
        <f t="shared" si="38"/>
        <v/>
      </c>
      <c r="O579" s="31"/>
      <c r="P579" s="33" t="str">
        <f t="shared" si="35"/>
        <v/>
      </c>
      <c r="R579" s="174" t="str">
        <f t="shared" si="36"/>
        <v/>
      </c>
    </row>
    <row r="580" spans="1:18" ht="24.75" customHeight="1" x14ac:dyDescent="0.2">
      <c r="A580" s="212"/>
      <c r="B580" s="213"/>
      <c r="C580" s="214"/>
      <c r="D580" s="88"/>
      <c r="E580" s="110"/>
      <c r="F580" s="28"/>
      <c r="G580" s="28"/>
      <c r="H580" s="22" t="str">
        <f>IF(G580="","",ROUNDDOWN('Lesné celky'!$C$2*G580,2))</f>
        <v/>
      </c>
      <c r="I580" s="28"/>
      <c r="J580" s="28"/>
      <c r="K580" s="28"/>
      <c r="L580" s="28"/>
      <c r="M580" s="24">
        <f t="shared" si="37"/>
        <v>0</v>
      </c>
      <c r="N580" s="112" t="str">
        <f t="shared" si="38"/>
        <v/>
      </c>
      <c r="O580" s="31"/>
      <c r="P580" s="33" t="str">
        <f t="shared" si="35"/>
        <v/>
      </c>
      <c r="R580" s="174" t="str">
        <f t="shared" si="36"/>
        <v/>
      </c>
    </row>
    <row r="581" spans="1:18" ht="24.75" customHeight="1" x14ac:dyDescent="0.2">
      <c r="A581" s="212"/>
      <c r="B581" s="213"/>
      <c r="C581" s="214"/>
      <c r="D581" s="88"/>
      <c r="E581" s="110"/>
      <c r="F581" s="28"/>
      <c r="G581" s="28"/>
      <c r="H581" s="22" t="str">
        <f>IF(G581="","",ROUNDDOWN('Lesné celky'!$C$2*G581,2))</f>
        <v/>
      </c>
      <c r="I581" s="28"/>
      <c r="J581" s="28"/>
      <c r="K581" s="28"/>
      <c r="L581" s="28"/>
      <c r="M581" s="24">
        <f t="shared" si="37"/>
        <v>0</v>
      </c>
      <c r="N581" s="112" t="str">
        <f t="shared" si="38"/>
        <v/>
      </c>
      <c r="O581" s="31"/>
      <c r="P581" s="33" t="str">
        <f t="shared" si="35"/>
        <v/>
      </c>
      <c r="R581" s="174" t="str">
        <f t="shared" si="36"/>
        <v/>
      </c>
    </row>
    <row r="582" spans="1:18" ht="24.75" customHeight="1" x14ac:dyDescent="0.2">
      <c r="A582" s="212"/>
      <c r="B582" s="213"/>
      <c r="C582" s="214"/>
      <c r="D582" s="88"/>
      <c r="E582" s="110"/>
      <c r="F582" s="28"/>
      <c r="G582" s="28"/>
      <c r="H582" s="22" t="str">
        <f>IF(G582="","",ROUNDDOWN('Lesné celky'!$C$2*G582,2))</f>
        <v/>
      </c>
      <c r="I582" s="28"/>
      <c r="J582" s="28"/>
      <c r="K582" s="28"/>
      <c r="L582" s="28"/>
      <c r="M582" s="24">
        <f t="shared" si="37"/>
        <v>0</v>
      </c>
      <c r="N582" s="112" t="str">
        <f t="shared" si="38"/>
        <v/>
      </c>
      <c r="O582" s="31"/>
      <c r="P582" s="33" t="str">
        <f t="shared" si="35"/>
        <v/>
      </c>
      <c r="R582" s="174" t="str">
        <f t="shared" si="36"/>
        <v/>
      </c>
    </row>
    <row r="583" spans="1:18" ht="24.75" customHeight="1" x14ac:dyDescent="0.2">
      <c r="A583" s="212"/>
      <c r="B583" s="213"/>
      <c r="C583" s="214"/>
      <c r="D583" s="88"/>
      <c r="E583" s="110"/>
      <c r="F583" s="28"/>
      <c r="G583" s="28"/>
      <c r="H583" s="22" t="str">
        <f>IF(G583="","",ROUNDDOWN('Lesné celky'!$C$2*G583,2))</f>
        <v/>
      </c>
      <c r="I583" s="28"/>
      <c r="J583" s="28"/>
      <c r="K583" s="28"/>
      <c r="L583" s="28"/>
      <c r="M583" s="24">
        <f t="shared" si="37"/>
        <v>0</v>
      </c>
      <c r="N583" s="112" t="str">
        <f t="shared" si="38"/>
        <v/>
      </c>
      <c r="O583" s="31"/>
      <c r="P583" s="33" t="str">
        <f t="shared" si="35"/>
        <v/>
      </c>
      <c r="R583" s="174" t="str">
        <f t="shared" si="36"/>
        <v/>
      </c>
    </row>
    <row r="584" spans="1:18" ht="24.75" customHeight="1" x14ac:dyDescent="0.2">
      <c r="A584" s="212"/>
      <c r="B584" s="213"/>
      <c r="C584" s="214"/>
      <c r="D584" s="88"/>
      <c r="E584" s="110"/>
      <c r="F584" s="28"/>
      <c r="G584" s="28"/>
      <c r="H584" s="22" t="str">
        <f>IF(G584="","",ROUNDDOWN('Lesné celky'!$C$2*G584,2))</f>
        <v/>
      </c>
      <c r="I584" s="28"/>
      <c r="J584" s="28"/>
      <c r="K584" s="28"/>
      <c r="L584" s="28"/>
      <c r="M584" s="24">
        <f t="shared" si="37"/>
        <v>0</v>
      </c>
      <c r="N584" s="112" t="str">
        <f t="shared" si="38"/>
        <v/>
      </c>
      <c r="O584" s="31"/>
      <c r="P584" s="33" t="str">
        <f t="shared" si="35"/>
        <v/>
      </c>
      <c r="R584" s="174" t="str">
        <f t="shared" si="36"/>
        <v/>
      </c>
    </row>
    <row r="585" spans="1:18" ht="24.75" customHeight="1" x14ac:dyDescent="0.2">
      <c r="A585" s="212"/>
      <c r="B585" s="213"/>
      <c r="C585" s="214"/>
      <c r="D585" s="88"/>
      <c r="E585" s="110"/>
      <c r="F585" s="28"/>
      <c r="G585" s="28"/>
      <c r="H585" s="22" t="str">
        <f>IF(G585="","",ROUNDDOWN('Lesné celky'!$C$2*G585,2))</f>
        <v/>
      </c>
      <c r="I585" s="28"/>
      <c r="J585" s="28"/>
      <c r="K585" s="28"/>
      <c r="L585" s="28"/>
      <c r="M585" s="24">
        <f t="shared" si="37"/>
        <v>0</v>
      </c>
      <c r="N585" s="112" t="str">
        <f t="shared" si="38"/>
        <v/>
      </c>
      <c r="O585" s="31"/>
      <c r="P585" s="33" t="str">
        <f t="shared" si="35"/>
        <v/>
      </c>
      <c r="R585" s="174" t="str">
        <f t="shared" si="36"/>
        <v/>
      </c>
    </row>
    <row r="586" spans="1:18" ht="24.75" customHeight="1" x14ac:dyDescent="0.2">
      <c r="A586" s="212"/>
      <c r="B586" s="213"/>
      <c r="C586" s="214"/>
      <c r="D586" s="88"/>
      <c r="E586" s="110"/>
      <c r="F586" s="28"/>
      <c r="G586" s="28"/>
      <c r="H586" s="22" t="str">
        <f>IF(G586="","",ROUNDDOWN('Lesné celky'!$C$2*G586,2))</f>
        <v/>
      </c>
      <c r="I586" s="28"/>
      <c r="J586" s="28"/>
      <c r="K586" s="28"/>
      <c r="L586" s="28"/>
      <c r="M586" s="24">
        <f t="shared" si="37"/>
        <v>0</v>
      </c>
      <c r="N586" s="112" t="str">
        <f t="shared" si="38"/>
        <v/>
      </c>
      <c r="O586" s="31"/>
      <c r="P586" s="33" t="str">
        <f t="shared" si="35"/>
        <v/>
      </c>
      <c r="R586" s="174" t="str">
        <f t="shared" si="36"/>
        <v/>
      </c>
    </row>
    <row r="587" spans="1:18" ht="24.75" customHeight="1" x14ac:dyDescent="0.2">
      <c r="A587" s="212"/>
      <c r="B587" s="213"/>
      <c r="C587" s="214"/>
      <c r="D587" s="88"/>
      <c r="E587" s="110"/>
      <c r="F587" s="28"/>
      <c r="G587" s="28"/>
      <c r="H587" s="22" t="str">
        <f>IF(G587="","",ROUNDDOWN('Lesné celky'!$C$2*G587,2))</f>
        <v/>
      </c>
      <c r="I587" s="28"/>
      <c r="J587" s="28"/>
      <c r="K587" s="28"/>
      <c r="L587" s="28"/>
      <c r="M587" s="24">
        <f t="shared" si="37"/>
        <v>0</v>
      </c>
      <c r="N587" s="112" t="str">
        <f t="shared" si="38"/>
        <v/>
      </c>
      <c r="O587" s="31"/>
      <c r="P587" s="33" t="str">
        <f t="shared" si="35"/>
        <v/>
      </c>
      <c r="R587" s="174" t="str">
        <f t="shared" si="36"/>
        <v/>
      </c>
    </row>
    <row r="588" spans="1:18" ht="24.75" customHeight="1" x14ac:dyDescent="0.2">
      <c r="A588" s="212"/>
      <c r="B588" s="213"/>
      <c r="C588" s="214"/>
      <c r="D588" s="88"/>
      <c r="E588" s="110"/>
      <c r="F588" s="28"/>
      <c r="G588" s="28"/>
      <c r="H588" s="22" t="str">
        <f>IF(G588="","",ROUNDDOWN('Lesné celky'!$C$2*G588,2))</f>
        <v/>
      </c>
      <c r="I588" s="28"/>
      <c r="J588" s="28"/>
      <c r="K588" s="28"/>
      <c r="L588" s="28"/>
      <c r="M588" s="24">
        <f t="shared" si="37"/>
        <v>0</v>
      </c>
      <c r="N588" s="112" t="str">
        <f t="shared" si="38"/>
        <v/>
      </c>
      <c r="O588" s="31"/>
      <c r="P588" s="33" t="str">
        <f t="shared" si="35"/>
        <v/>
      </c>
      <c r="R588" s="174" t="str">
        <f t="shared" si="36"/>
        <v/>
      </c>
    </row>
    <row r="589" spans="1:18" ht="24.75" customHeight="1" x14ac:dyDescent="0.2">
      <c r="A589" s="212"/>
      <c r="B589" s="213"/>
      <c r="C589" s="214"/>
      <c r="D589" s="88"/>
      <c r="E589" s="110"/>
      <c r="F589" s="28"/>
      <c r="G589" s="28"/>
      <c r="H589" s="22" t="str">
        <f>IF(G589="","",ROUNDDOWN('Lesné celky'!$C$2*G589,2))</f>
        <v/>
      </c>
      <c r="I589" s="28"/>
      <c r="J589" s="28"/>
      <c r="K589" s="28"/>
      <c r="L589" s="28"/>
      <c r="M589" s="24">
        <f t="shared" si="37"/>
        <v>0</v>
      </c>
      <c r="N589" s="112" t="str">
        <f t="shared" si="38"/>
        <v/>
      </c>
      <c r="O589" s="31"/>
      <c r="P589" s="33" t="str">
        <f t="shared" si="35"/>
        <v/>
      </c>
      <c r="R589" s="174" t="str">
        <f t="shared" si="36"/>
        <v/>
      </c>
    </row>
    <row r="590" spans="1:18" ht="24.75" customHeight="1" x14ac:dyDescent="0.2">
      <c r="A590" s="212"/>
      <c r="B590" s="213"/>
      <c r="C590" s="214"/>
      <c r="D590" s="88"/>
      <c r="E590" s="110"/>
      <c r="F590" s="28"/>
      <c r="G590" s="28"/>
      <c r="H590" s="22" t="str">
        <f>IF(G590="","",ROUNDDOWN('Lesné celky'!$C$2*G590,2))</f>
        <v/>
      </c>
      <c r="I590" s="28"/>
      <c r="J590" s="28"/>
      <c r="K590" s="28"/>
      <c r="L590" s="28"/>
      <c r="M590" s="24">
        <f t="shared" si="37"/>
        <v>0</v>
      </c>
      <c r="N590" s="112" t="str">
        <f t="shared" si="38"/>
        <v/>
      </c>
      <c r="O590" s="31"/>
      <c r="P590" s="33" t="str">
        <f t="shared" si="35"/>
        <v/>
      </c>
      <c r="R590" s="174" t="str">
        <f t="shared" si="36"/>
        <v/>
      </c>
    </row>
    <row r="591" spans="1:18" ht="24.75" customHeight="1" x14ac:dyDescent="0.2">
      <c r="A591" s="212"/>
      <c r="B591" s="213"/>
      <c r="C591" s="214"/>
      <c r="D591" s="88"/>
      <c r="E591" s="110"/>
      <c r="F591" s="28"/>
      <c r="G591" s="28"/>
      <c r="H591" s="22" t="str">
        <f>IF(G591="","",ROUNDDOWN('Lesné celky'!$C$2*G591,2))</f>
        <v/>
      </c>
      <c r="I591" s="28"/>
      <c r="J591" s="28"/>
      <c r="K591" s="28"/>
      <c r="L591" s="28"/>
      <c r="M591" s="24">
        <f t="shared" si="37"/>
        <v>0</v>
      </c>
      <c r="N591" s="112" t="str">
        <f t="shared" si="38"/>
        <v/>
      </c>
      <c r="O591" s="31"/>
      <c r="P591" s="33" t="str">
        <f t="shared" si="35"/>
        <v/>
      </c>
      <c r="R591" s="174" t="str">
        <f t="shared" si="36"/>
        <v/>
      </c>
    </row>
    <row r="592" spans="1:18" ht="24.75" customHeight="1" x14ac:dyDescent="0.2">
      <c r="A592" s="212"/>
      <c r="B592" s="213"/>
      <c r="C592" s="214"/>
      <c r="D592" s="88"/>
      <c r="E592" s="110"/>
      <c r="F592" s="28"/>
      <c r="G592" s="28"/>
      <c r="H592" s="22" t="str">
        <f>IF(G592="","",ROUNDDOWN('Lesné celky'!$C$2*G592,2))</f>
        <v/>
      </c>
      <c r="I592" s="28"/>
      <c r="J592" s="28"/>
      <c r="K592" s="28"/>
      <c r="L592" s="28"/>
      <c r="M592" s="24">
        <f t="shared" si="37"/>
        <v>0</v>
      </c>
      <c r="N592" s="112" t="str">
        <f t="shared" si="38"/>
        <v/>
      </c>
      <c r="O592" s="31"/>
      <c r="P592" s="33" t="str">
        <f t="shared" si="35"/>
        <v/>
      </c>
      <c r="R592" s="174" t="str">
        <f t="shared" si="36"/>
        <v/>
      </c>
    </row>
    <row r="593" spans="1:18" ht="24.75" customHeight="1" x14ac:dyDescent="0.2">
      <c r="A593" s="212"/>
      <c r="B593" s="213"/>
      <c r="C593" s="214"/>
      <c r="D593" s="88"/>
      <c r="E593" s="110"/>
      <c r="F593" s="28"/>
      <c r="G593" s="28"/>
      <c r="H593" s="22" t="str">
        <f>IF(G593="","",ROUNDDOWN('Lesné celky'!$C$2*G593,2))</f>
        <v/>
      </c>
      <c r="I593" s="28"/>
      <c r="J593" s="28"/>
      <c r="K593" s="28"/>
      <c r="L593" s="28"/>
      <c r="M593" s="24">
        <f t="shared" si="37"/>
        <v>0</v>
      </c>
      <c r="N593" s="112" t="str">
        <f t="shared" si="38"/>
        <v/>
      </c>
      <c r="O593" s="31"/>
      <c r="P593" s="33" t="str">
        <f t="shared" si="35"/>
        <v/>
      </c>
      <c r="R593" s="174" t="str">
        <f t="shared" si="36"/>
        <v/>
      </c>
    </row>
    <row r="594" spans="1:18" ht="24.75" customHeight="1" x14ac:dyDescent="0.2">
      <c r="A594" s="212"/>
      <c r="B594" s="213"/>
      <c r="C594" s="214"/>
      <c r="D594" s="88"/>
      <c r="E594" s="110"/>
      <c r="F594" s="28"/>
      <c r="G594" s="28"/>
      <c r="H594" s="22" t="str">
        <f>IF(G594="","",ROUNDDOWN('Lesné celky'!$C$2*G594,2))</f>
        <v/>
      </c>
      <c r="I594" s="28"/>
      <c r="J594" s="28"/>
      <c r="K594" s="28"/>
      <c r="L594" s="28"/>
      <c r="M594" s="24">
        <f t="shared" si="37"/>
        <v>0</v>
      </c>
      <c r="N594" s="112" t="str">
        <f t="shared" si="38"/>
        <v/>
      </c>
      <c r="O594" s="31"/>
      <c r="P594" s="33" t="str">
        <f t="shared" si="35"/>
        <v/>
      </c>
      <c r="R594" s="174" t="str">
        <f t="shared" si="36"/>
        <v/>
      </c>
    </row>
    <row r="595" spans="1:18" ht="24.75" customHeight="1" x14ac:dyDescent="0.2">
      <c r="A595" s="212"/>
      <c r="B595" s="213"/>
      <c r="C595" s="214"/>
      <c r="D595" s="88"/>
      <c r="E595" s="110"/>
      <c r="F595" s="28"/>
      <c r="G595" s="28"/>
      <c r="H595" s="22" t="str">
        <f>IF(G595="","",ROUNDDOWN('Lesné celky'!$C$2*G595,2))</f>
        <v/>
      </c>
      <c r="I595" s="28"/>
      <c r="J595" s="28"/>
      <c r="K595" s="28"/>
      <c r="L595" s="28"/>
      <c r="M595" s="24">
        <f t="shared" si="37"/>
        <v>0</v>
      </c>
      <c r="N595" s="112" t="str">
        <f t="shared" si="38"/>
        <v/>
      </c>
      <c r="O595" s="31"/>
      <c r="P595" s="33" t="str">
        <f t="shared" si="35"/>
        <v/>
      </c>
      <c r="R595" s="174" t="str">
        <f t="shared" si="36"/>
        <v/>
      </c>
    </row>
    <row r="596" spans="1:18" ht="24.75" customHeight="1" x14ac:dyDescent="0.2">
      <c r="A596" s="212"/>
      <c r="B596" s="213"/>
      <c r="C596" s="214"/>
      <c r="D596" s="88"/>
      <c r="E596" s="110"/>
      <c r="F596" s="28"/>
      <c r="G596" s="28"/>
      <c r="H596" s="22" t="str">
        <f>IF(G596="","",ROUNDDOWN('Lesné celky'!$C$2*G596,2))</f>
        <v/>
      </c>
      <c r="I596" s="28"/>
      <c r="J596" s="28"/>
      <c r="K596" s="28"/>
      <c r="L596" s="28"/>
      <c r="M596" s="24">
        <f t="shared" si="37"/>
        <v>0</v>
      </c>
      <c r="N596" s="112" t="str">
        <f t="shared" si="38"/>
        <v/>
      </c>
      <c r="O596" s="31"/>
      <c r="P596" s="33" t="str">
        <f t="shared" ref="P596:P659" si="39">IF(H596="","",H596-O596)</f>
        <v/>
      </c>
      <c r="R596" s="174" t="str">
        <f t="shared" ref="R596:R659" si="40">IF(AND(H596&lt;&gt;"",OR(E596="",D596="",A596="")),"nekorektne zadané údaje","")</f>
        <v/>
      </c>
    </row>
    <row r="597" spans="1:18" ht="24.75" customHeight="1" x14ac:dyDescent="0.2">
      <c r="A597" s="212"/>
      <c r="B597" s="213"/>
      <c r="C597" s="214"/>
      <c r="D597" s="88"/>
      <c r="E597" s="110"/>
      <c r="F597" s="28"/>
      <c r="G597" s="28"/>
      <c r="H597" s="22" t="str">
        <f>IF(G597="","",ROUNDDOWN('Lesné celky'!$C$2*G597,2))</f>
        <v/>
      </c>
      <c r="I597" s="28"/>
      <c r="J597" s="28"/>
      <c r="K597" s="28"/>
      <c r="L597" s="28"/>
      <c r="M597" s="24">
        <f t="shared" si="37"/>
        <v>0</v>
      </c>
      <c r="N597" s="112" t="str">
        <f t="shared" si="38"/>
        <v/>
      </c>
      <c r="O597" s="31"/>
      <c r="P597" s="33" t="str">
        <f t="shared" si="39"/>
        <v/>
      </c>
      <c r="R597" s="174" t="str">
        <f t="shared" si="40"/>
        <v/>
      </c>
    </row>
    <row r="598" spans="1:18" ht="24.75" customHeight="1" x14ac:dyDescent="0.2">
      <c r="A598" s="212"/>
      <c r="B598" s="213"/>
      <c r="C598" s="214"/>
      <c r="D598" s="88"/>
      <c r="E598" s="110"/>
      <c r="F598" s="28"/>
      <c r="G598" s="28"/>
      <c r="H598" s="22" t="str">
        <f>IF(G598="","",ROUNDDOWN('Lesné celky'!$C$2*G598,2))</f>
        <v/>
      </c>
      <c r="I598" s="28"/>
      <c r="J598" s="28"/>
      <c r="K598" s="28"/>
      <c r="L598" s="28"/>
      <c r="M598" s="24">
        <f t="shared" si="37"/>
        <v>0</v>
      </c>
      <c r="N598" s="112" t="str">
        <f t="shared" si="38"/>
        <v/>
      </c>
      <c r="O598" s="31"/>
      <c r="P598" s="33" t="str">
        <f t="shared" si="39"/>
        <v/>
      </c>
      <c r="R598" s="174" t="str">
        <f t="shared" si="40"/>
        <v/>
      </c>
    </row>
    <row r="599" spans="1:18" ht="24.75" customHeight="1" x14ac:dyDescent="0.2">
      <c r="A599" s="212"/>
      <c r="B599" s="213"/>
      <c r="C599" s="214"/>
      <c r="D599" s="88"/>
      <c r="E599" s="110"/>
      <c r="F599" s="28"/>
      <c r="G599" s="28"/>
      <c r="H599" s="22" t="str">
        <f>IF(G599="","",ROUNDDOWN('Lesné celky'!$C$2*G599,2))</f>
        <v/>
      </c>
      <c r="I599" s="28"/>
      <c r="J599" s="28"/>
      <c r="K599" s="28"/>
      <c r="L599" s="28"/>
      <c r="M599" s="24">
        <f t="shared" si="37"/>
        <v>0</v>
      </c>
      <c r="N599" s="112" t="str">
        <f t="shared" si="38"/>
        <v/>
      </c>
      <c r="O599" s="31"/>
      <c r="P599" s="33" t="str">
        <f t="shared" si="39"/>
        <v/>
      </c>
      <c r="R599" s="174" t="str">
        <f t="shared" si="40"/>
        <v/>
      </c>
    </row>
    <row r="600" spans="1:18" ht="24.75" customHeight="1" x14ac:dyDescent="0.2">
      <c r="A600" s="212"/>
      <c r="B600" s="213"/>
      <c r="C600" s="214"/>
      <c r="D600" s="88"/>
      <c r="E600" s="110"/>
      <c r="F600" s="28"/>
      <c r="G600" s="28"/>
      <c r="H600" s="22" t="str">
        <f>IF(G600="","",ROUNDDOWN('Lesné celky'!$C$2*G600,2))</f>
        <v/>
      </c>
      <c r="I600" s="28"/>
      <c r="J600" s="28"/>
      <c r="K600" s="28"/>
      <c r="L600" s="28"/>
      <c r="M600" s="24">
        <f t="shared" si="37"/>
        <v>0</v>
      </c>
      <c r="N600" s="112" t="str">
        <f t="shared" si="38"/>
        <v/>
      </c>
      <c r="O600" s="31"/>
      <c r="P600" s="33" t="str">
        <f t="shared" si="39"/>
        <v/>
      </c>
      <c r="R600" s="174" t="str">
        <f t="shared" si="40"/>
        <v/>
      </c>
    </row>
    <row r="601" spans="1:18" ht="24.75" customHeight="1" x14ac:dyDescent="0.2">
      <c r="A601" s="212"/>
      <c r="B601" s="213"/>
      <c r="C601" s="214"/>
      <c r="D601" s="88"/>
      <c r="E601" s="110"/>
      <c r="F601" s="28"/>
      <c r="G601" s="28"/>
      <c r="H601" s="22" t="str">
        <f>IF(G601="","",ROUNDDOWN('Lesné celky'!$C$2*G601,2))</f>
        <v/>
      </c>
      <c r="I601" s="28"/>
      <c r="J601" s="28"/>
      <c r="K601" s="28"/>
      <c r="L601" s="28"/>
      <c r="M601" s="24">
        <f t="shared" si="37"/>
        <v>0</v>
      </c>
      <c r="N601" s="112" t="str">
        <f t="shared" si="38"/>
        <v/>
      </c>
      <c r="O601" s="31"/>
      <c r="P601" s="33" t="str">
        <f t="shared" si="39"/>
        <v/>
      </c>
      <c r="R601" s="174" t="str">
        <f t="shared" si="40"/>
        <v/>
      </c>
    </row>
    <row r="602" spans="1:18" ht="24.75" customHeight="1" x14ac:dyDescent="0.2">
      <c r="A602" s="212"/>
      <c r="B602" s="213"/>
      <c r="C602" s="214"/>
      <c r="D602" s="88"/>
      <c r="E602" s="110"/>
      <c r="F602" s="28"/>
      <c r="G602" s="28"/>
      <c r="H602" s="22" t="str">
        <f>IF(G602="","",ROUNDDOWN('Lesné celky'!$C$2*G602,2))</f>
        <v/>
      </c>
      <c r="I602" s="28"/>
      <c r="J602" s="28"/>
      <c r="K602" s="28"/>
      <c r="L602" s="28"/>
      <c r="M602" s="24">
        <f t="shared" si="37"/>
        <v>0</v>
      </c>
      <c r="N602" s="112" t="str">
        <f t="shared" si="38"/>
        <v/>
      </c>
      <c r="O602" s="31"/>
      <c r="P602" s="33" t="str">
        <f t="shared" si="39"/>
        <v/>
      </c>
      <c r="R602" s="174" t="str">
        <f t="shared" si="40"/>
        <v/>
      </c>
    </row>
    <row r="603" spans="1:18" ht="24.75" customHeight="1" x14ac:dyDescent="0.2">
      <c r="A603" s="212"/>
      <c r="B603" s="213"/>
      <c r="C603" s="214"/>
      <c r="D603" s="88"/>
      <c r="E603" s="110"/>
      <c r="F603" s="28"/>
      <c r="G603" s="28"/>
      <c r="H603" s="22" t="str">
        <f>IF(G603="","",ROUNDDOWN('Lesné celky'!$C$2*G603,2))</f>
        <v/>
      </c>
      <c r="I603" s="28"/>
      <c r="J603" s="28"/>
      <c r="K603" s="28"/>
      <c r="L603" s="28"/>
      <c r="M603" s="24">
        <f t="shared" si="37"/>
        <v>0</v>
      </c>
      <c r="N603" s="112" t="str">
        <f t="shared" si="38"/>
        <v/>
      </c>
      <c r="O603" s="31"/>
      <c r="P603" s="33" t="str">
        <f t="shared" si="39"/>
        <v/>
      </c>
      <c r="R603" s="174" t="str">
        <f t="shared" si="40"/>
        <v/>
      </c>
    </row>
    <row r="604" spans="1:18" ht="24.75" customHeight="1" x14ac:dyDescent="0.2">
      <c r="A604" s="212"/>
      <c r="B604" s="213"/>
      <c r="C604" s="214"/>
      <c r="D604" s="88"/>
      <c r="E604" s="110"/>
      <c r="F604" s="28"/>
      <c r="G604" s="28"/>
      <c r="H604" s="22" t="str">
        <f>IF(G604="","",ROUNDDOWN('Lesné celky'!$C$2*G604,2))</f>
        <v/>
      </c>
      <c r="I604" s="28"/>
      <c r="J604" s="28"/>
      <c r="K604" s="28"/>
      <c r="L604" s="28"/>
      <c r="M604" s="24">
        <f t="shared" si="37"/>
        <v>0</v>
      </c>
      <c r="N604" s="112" t="str">
        <f t="shared" si="38"/>
        <v/>
      </c>
      <c r="O604" s="31"/>
      <c r="P604" s="33" t="str">
        <f t="shared" si="39"/>
        <v/>
      </c>
      <c r="R604" s="174" t="str">
        <f t="shared" si="40"/>
        <v/>
      </c>
    </row>
    <row r="605" spans="1:18" ht="24.75" customHeight="1" x14ac:dyDescent="0.2">
      <c r="A605" s="212"/>
      <c r="B605" s="213"/>
      <c r="C605" s="214"/>
      <c r="D605" s="88"/>
      <c r="E605" s="110"/>
      <c r="F605" s="28"/>
      <c r="G605" s="28"/>
      <c r="H605" s="22" t="str">
        <f>IF(G605="","",ROUNDDOWN('Lesné celky'!$C$2*G605,2))</f>
        <v/>
      </c>
      <c r="I605" s="28"/>
      <c r="J605" s="28"/>
      <c r="K605" s="28"/>
      <c r="L605" s="28"/>
      <c r="M605" s="24">
        <f t="shared" si="37"/>
        <v>0</v>
      </c>
      <c r="N605" s="112" t="str">
        <f t="shared" si="38"/>
        <v/>
      </c>
      <c r="O605" s="31"/>
      <c r="P605" s="33" t="str">
        <f t="shared" si="39"/>
        <v/>
      </c>
      <c r="R605" s="174" t="str">
        <f t="shared" si="40"/>
        <v/>
      </c>
    </row>
    <row r="606" spans="1:18" ht="24.75" customHeight="1" x14ac:dyDescent="0.2">
      <c r="A606" s="212"/>
      <c r="B606" s="213"/>
      <c r="C606" s="214"/>
      <c r="D606" s="88"/>
      <c r="E606" s="110"/>
      <c r="F606" s="28"/>
      <c r="G606" s="28"/>
      <c r="H606" s="22" t="str">
        <f>IF(G606="","",ROUNDDOWN('Lesné celky'!$C$2*G606,2))</f>
        <v/>
      </c>
      <c r="I606" s="28"/>
      <c r="J606" s="28"/>
      <c r="K606" s="28"/>
      <c r="L606" s="28"/>
      <c r="M606" s="24">
        <f t="shared" si="37"/>
        <v>0</v>
      </c>
      <c r="N606" s="112" t="str">
        <f t="shared" si="38"/>
        <v/>
      </c>
      <c r="O606" s="31"/>
      <c r="P606" s="33" t="str">
        <f t="shared" si="39"/>
        <v/>
      </c>
      <c r="R606" s="174" t="str">
        <f t="shared" si="40"/>
        <v/>
      </c>
    </row>
    <row r="607" spans="1:18" ht="24.75" customHeight="1" x14ac:dyDescent="0.2">
      <c r="A607" s="212"/>
      <c r="B607" s="213"/>
      <c r="C607" s="214"/>
      <c r="D607" s="88"/>
      <c r="E607" s="110"/>
      <c r="F607" s="28"/>
      <c r="G607" s="28"/>
      <c r="H607" s="22" t="str">
        <f>IF(G607="","",ROUNDDOWN('Lesné celky'!$C$2*G607,2))</f>
        <v/>
      </c>
      <c r="I607" s="28"/>
      <c r="J607" s="28"/>
      <c r="K607" s="28"/>
      <c r="L607" s="28"/>
      <c r="M607" s="24">
        <f t="shared" si="37"/>
        <v>0</v>
      </c>
      <c r="N607" s="112" t="str">
        <f t="shared" si="38"/>
        <v/>
      </c>
      <c r="O607" s="31"/>
      <c r="P607" s="33" t="str">
        <f t="shared" si="39"/>
        <v/>
      </c>
      <c r="R607" s="174" t="str">
        <f t="shared" si="40"/>
        <v/>
      </c>
    </row>
    <row r="608" spans="1:18" ht="24.75" customHeight="1" x14ac:dyDescent="0.2">
      <c r="A608" s="212"/>
      <c r="B608" s="213"/>
      <c r="C608" s="214"/>
      <c r="D608" s="88"/>
      <c r="E608" s="110"/>
      <c r="F608" s="28"/>
      <c r="G608" s="28"/>
      <c r="H608" s="22" t="str">
        <f>IF(G608="","",ROUNDDOWN('Lesné celky'!$C$2*G608,2))</f>
        <v/>
      </c>
      <c r="I608" s="28"/>
      <c r="J608" s="28"/>
      <c r="K608" s="28"/>
      <c r="L608" s="28"/>
      <c r="M608" s="24">
        <f t="shared" si="37"/>
        <v>0</v>
      </c>
      <c r="N608" s="112" t="str">
        <f t="shared" si="38"/>
        <v/>
      </c>
      <c r="O608" s="31"/>
      <c r="P608" s="33" t="str">
        <f t="shared" si="39"/>
        <v/>
      </c>
      <c r="R608" s="174" t="str">
        <f t="shared" si="40"/>
        <v/>
      </c>
    </row>
    <row r="609" spans="1:18" ht="24.75" customHeight="1" x14ac:dyDescent="0.2">
      <c r="A609" s="212"/>
      <c r="B609" s="213"/>
      <c r="C609" s="214"/>
      <c r="D609" s="88"/>
      <c r="E609" s="110"/>
      <c r="F609" s="28"/>
      <c r="G609" s="28"/>
      <c r="H609" s="22" t="str">
        <f>IF(G609="","",ROUNDDOWN('Lesné celky'!$C$2*G609,2))</f>
        <v/>
      </c>
      <c r="I609" s="28"/>
      <c r="J609" s="28"/>
      <c r="K609" s="28"/>
      <c r="L609" s="28"/>
      <c r="M609" s="24">
        <f t="shared" si="37"/>
        <v>0</v>
      </c>
      <c r="N609" s="112" t="str">
        <f t="shared" si="38"/>
        <v/>
      </c>
      <c r="O609" s="31"/>
      <c r="P609" s="33" t="str">
        <f t="shared" si="39"/>
        <v/>
      </c>
      <c r="R609" s="174" t="str">
        <f t="shared" si="40"/>
        <v/>
      </c>
    </row>
    <row r="610" spans="1:18" ht="24.75" customHeight="1" x14ac:dyDescent="0.2">
      <c r="A610" s="212"/>
      <c r="B610" s="213"/>
      <c r="C610" s="214"/>
      <c r="D610" s="88"/>
      <c r="E610" s="110"/>
      <c r="F610" s="28"/>
      <c r="G610" s="28"/>
      <c r="H610" s="22" t="str">
        <f>IF(G610="","",ROUNDDOWN('Lesné celky'!$C$2*G610,2))</f>
        <v/>
      </c>
      <c r="I610" s="28"/>
      <c r="J610" s="28"/>
      <c r="K610" s="28"/>
      <c r="L610" s="28"/>
      <c r="M610" s="24">
        <f t="shared" si="37"/>
        <v>0</v>
      </c>
      <c r="N610" s="112" t="str">
        <f t="shared" si="38"/>
        <v/>
      </c>
      <c r="O610" s="31"/>
      <c r="P610" s="33" t="str">
        <f t="shared" si="39"/>
        <v/>
      </c>
      <c r="R610" s="174" t="str">
        <f t="shared" si="40"/>
        <v/>
      </c>
    </row>
    <row r="611" spans="1:18" ht="24.75" customHeight="1" x14ac:dyDescent="0.2">
      <c r="A611" s="212"/>
      <c r="B611" s="213"/>
      <c r="C611" s="214"/>
      <c r="D611" s="88"/>
      <c r="E611" s="110"/>
      <c r="F611" s="28"/>
      <c r="G611" s="28"/>
      <c r="H611" s="22" t="str">
        <f>IF(G611="","",ROUNDDOWN('Lesné celky'!$C$2*G611,2))</f>
        <v/>
      </c>
      <c r="I611" s="28"/>
      <c r="J611" s="28"/>
      <c r="K611" s="28"/>
      <c r="L611" s="28"/>
      <c r="M611" s="24">
        <f t="shared" si="37"/>
        <v>0</v>
      </c>
      <c r="N611" s="112" t="str">
        <f t="shared" si="38"/>
        <v/>
      </c>
      <c r="O611" s="31"/>
      <c r="P611" s="33" t="str">
        <f t="shared" si="39"/>
        <v/>
      </c>
      <c r="R611" s="174" t="str">
        <f t="shared" si="40"/>
        <v/>
      </c>
    </row>
    <row r="612" spans="1:18" ht="24.75" customHeight="1" x14ac:dyDescent="0.2">
      <c r="A612" s="212"/>
      <c r="B612" s="213"/>
      <c r="C612" s="214"/>
      <c r="D612" s="88"/>
      <c r="E612" s="110"/>
      <c r="F612" s="28"/>
      <c r="G612" s="28"/>
      <c r="H612" s="22" t="str">
        <f>IF(G612="","",ROUNDDOWN('Lesné celky'!$C$2*G612,2))</f>
        <v/>
      </c>
      <c r="I612" s="28"/>
      <c r="J612" s="28"/>
      <c r="K612" s="28"/>
      <c r="L612" s="28"/>
      <c r="M612" s="24">
        <f t="shared" si="37"/>
        <v>0</v>
      </c>
      <c r="N612" s="112" t="str">
        <f t="shared" si="38"/>
        <v/>
      </c>
      <c r="O612" s="31"/>
      <c r="P612" s="33" t="str">
        <f t="shared" si="39"/>
        <v/>
      </c>
      <c r="R612" s="174" t="str">
        <f t="shared" si="40"/>
        <v/>
      </c>
    </row>
    <row r="613" spans="1:18" ht="24.75" customHeight="1" x14ac:dyDescent="0.2">
      <c r="A613" s="212"/>
      <c r="B613" s="213"/>
      <c r="C613" s="214"/>
      <c r="D613" s="88"/>
      <c r="E613" s="110"/>
      <c r="F613" s="28"/>
      <c r="G613" s="28"/>
      <c r="H613" s="22" t="str">
        <f>IF(G613="","",ROUNDDOWN('Lesné celky'!$C$2*G613,2))</f>
        <v/>
      </c>
      <c r="I613" s="28"/>
      <c r="J613" s="28"/>
      <c r="K613" s="28"/>
      <c r="L613" s="28"/>
      <c r="M613" s="24">
        <f t="shared" si="37"/>
        <v>0</v>
      </c>
      <c r="N613" s="112" t="str">
        <f t="shared" si="38"/>
        <v/>
      </c>
      <c r="O613" s="31"/>
      <c r="P613" s="33" t="str">
        <f t="shared" si="39"/>
        <v/>
      </c>
      <c r="R613" s="174" t="str">
        <f t="shared" si="40"/>
        <v/>
      </c>
    </row>
    <row r="614" spans="1:18" ht="24.75" customHeight="1" x14ac:dyDescent="0.2">
      <c r="A614" s="212"/>
      <c r="B614" s="213"/>
      <c r="C614" s="214"/>
      <c r="D614" s="88"/>
      <c r="E614" s="110"/>
      <c r="F614" s="28"/>
      <c r="G614" s="28"/>
      <c r="H614" s="22" t="str">
        <f>IF(G614="","",ROUNDDOWN('Lesné celky'!$C$2*G614,2))</f>
        <v/>
      </c>
      <c r="I614" s="28"/>
      <c r="J614" s="28"/>
      <c r="K614" s="28"/>
      <c r="L614" s="28"/>
      <c r="M614" s="24">
        <f t="shared" si="37"/>
        <v>0</v>
      </c>
      <c r="N614" s="112" t="str">
        <f t="shared" si="38"/>
        <v/>
      </c>
      <c r="O614" s="31"/>
      <c r="P614" s="33" t="str">
        <f t="shared" si="39"/>
        <v/>
      </c>
      <c r="R614" s="174" t="str">
        <f t="shared" si="40"/>
        <v/>
      </c>
    </row>
    <row r="615" spans="1:18" ht="24.75" customHeight="1" x14ac:dyDescent="0.2">
      <c r="A615" s="212"/>
      <c r="B615" s="213"/>
      <c r="C615" s="214"/>
      <c r="D615" s="88"/>
      <c r="E615" s="110"/>
      <c r="F615" s="28"/>
      <c r="G615" s="28"/>
      <c r="H615" s="22" t="str">
        <f>IF(G615="","",ROUNDDOWN('Lesné celky'!$C$2*G615,2))</f>
        <v/>
      </c>
      <c r="I615" s="28"/>
      <c r="J615" s="28"/>
      <c r="K615" s="28"/>
      <c r="L615" s="28"/>
      <c r="M615" s="24">
        <f t="shared" si="37"/>
        <v>0</v>
      </c>
      <c r="N615" s="112" t="str">
        <f t="shared" si="38"/>
        <v/>
      </c>
      <c r="O615" s="31"/>
      <c r="P615" s="33" t="str">
        <f t="shared" si="39"/>
        <v/>
      </c>
      <c r="R615" s="174" t="str">
        <f t="shared" si="40"/>
        <v/>
      </c>
    </row>
    <row r="616" spans="1:18" ht="24.75" customHeight="1" x14ac:dyDescent="0.2">
      <c r="A616" s="212"/>
      <c r="B616" s="213"/>
      <c r="C616" s="214"/>
      <c r="D616" s="88"/>
      <c r="E616" s="110"/>
      <c r="F616" s="28"/>
      <c r="G616" s="28"/>
      <c r="H616" s="22" t="str">
        <f>IF(G616="","",ROUNDDOWN('Lesné celky'!$C$2*G616,2))</f>
        <v/>
      </c>
      <c r="I616" s="28"/>
      <c r="J616" s="28"/>
      <c r="K616" s="28"/>
      <c r="L616" s="28"/>
      <c r="M616" s="24">
        <f t="shared" si="37"/>
        <v>0</v>
      </c>
      <c r="N616" s="112" t="str">
        <f t="shared" si="38"/>
        <v/>
      </c>
      <c r="O616" s="31"/>
      <c r="P616" s="33" t="str">
        <f t="shared" si="39"/>
        <v/>
      </c>
      <c r="R616" s="174" t="str">
        <f t="shared" si="40"/>
        <v/>
      </c>
    </row>
    <row r="617" spans="1:18" ht="24.75" customHeight="1" x14ac:dyDescent="0.2">
      <c r="A617" s="212"/>
      <c r="B617" s="213"/>
      <c r="C617" s="214"/>
      <c r="D617" s="88"/>
      <c r="E617" s="110"/>
      <c r="F617" s="28"/>
      <c r="G617" s="28"/>
      <c r="H617" s="22" t="str">
        <f>IF(G617="","",ROUNDDOWN('Lesné celky'!$C$2*G617,2))</f>
        <v/>
      </c>
      <c r="I617" s="28"/>
      <c r="J617" s="28"/>
      <c r="K617" s="28"/>
      <c r="L617" s="28"/>
      <c r="M617" s="24">
        <f t="shared" si="37"/>
        <v>0</v>
      </c>
      <c r="N617" s="112" t="str">
        <f t="shared" si="38"/>
        <v/>
      </c>
      <c r="O617" s="31"/>
      <c r="P617" s="33" t="str">
        <f t="shared" si="39"/>
        <v/>
      </c>
      <c r="R617" s="174" t="str">
        <f t="shared" si="40"/>
        <v/>
      </c>
    </row>
    <row r="618" spans="1:18" ht="24.75" customHeight="1" x14ac:dyDescent="0.2">
      <c r="A618" s="212"/>
      <c r="B618" s="213"/>
      <c r="C618" s="214"/>
      <c r="D618" s="88"/>
      <c r="E618" s="110"/>
      <c r="F618" s="28"/>
      <c r="G618" s="28"/>
      <c r="H618" s="22" t="str">
        <f>IF(G618="","",ROUNDDOWN('Lesné celky'!$C$2*G618,2))</f>
        <v/>
      </c>
      <c r="I618" s="28"/>
      <c r="J618" s="28"/>
      <c r="K618" s="28"/>
      <c r="L618" s="28"/>
      <c r="M618" s="24">
        <f t="shared" si="37"/>
        <v>0</v>
      </c>
      <c r="N618" s="112" t="str">
        <f t="shared" si="38"/>
        <v/>
      </c>
      <c r="O618" s="31"/>
      <c r="P618" s="33" t="str">
        <f t="shared" si="39"/>
        <v/>
      </c>
      <c r="R618" s="174" t="str">
        <f t="shared" si="40"/>
        <v/>
      </c>
    </row>
    <row r="619" spans="1:18" ht="24.75" customHeight="1" x14ac:dyDescent="0.2">
      <c r="A619" s="212"/>
      <c r="B619" s="213"/>
      <c r="C619" s="214"/>
      <c r="D619" s="88"/>
      <c r="E619" s="110"/>
      <c r="F619" s="28"/>
      <c r="G619" s="28"/>
      <c r="H619" s="22" t="str">
        <f>IF(G619="","",ROUNDDOWN('Lesné celky'!$C$2*G619,2))</f>
        <v/>
      </c>
      <c r="I619" s="28"/>
      <c r="J619" s="28"/>
      <c r="K619" s="28"/>
      <c r="L619" s="28"/>
      <c r="M619" s="24">
        <f t="shared" si="37"/>
        <v>0</v>
      </c>
      <c r="N619" s="112" t="str">
        <f t="shared" si="38"/>
        <v/>
      </c>
      <c r="O619" s="31"/>
      <c r="P619" s="33" t="str">
        <f t="shared" si="39"/>
        <v/>
      </c>
      <c r="R619" s="174" t="str">
        <f t="shared" si="40"/>
        <v/>
      </c>
    </row>
    <row r="620" spans="1:18" ht="24.75" customHeight="1" x14ac:dyDescent="0.2">
      <c r="A620" s="212"/>
      <c r="B620" s="213"/>
      <c r="C620" s="214"/>
      <c r="D620" s="88"/>
      <c r="E620" s="110"/>
      <c r="F620" s="28"/>
      <c r="G620" s="28"/>
      <c r="H620" s="22" t="str">
        <f>IF(G620="","",ROUNDDOWN('Lesné celky'!$C$2*G620,2))</f>
        <v/>
      </c>
      <c r="I620" s="28"/>
      <c r="J620" s="28"/>
      <c r="K620" s="28"/>
      <c r="L620" s="28"/>
      <c r="M620" s="24">
        <f t="shared" si="37"/>
        <v>0</v>
      </c>
      <c r="N620" s="112" t="str">
        <f t="shared" si="38"/>
        <v/>
      </c>
      <c r="O620" s="31"/>
      <c r="P620" s="33" t="str">
        <f t="shared" si="39"/>
        <v/>
      </c>
      <c r="R620" s="174" t="str">
        <f t="shared" si="40"/>
        <v/>
      </c>
    </row>
    <row r="621" spans="1:18" ht="24.75" customHeight="1" x14ac:dyDescent="0.2">
      <c r="A621" s="212"/>
      <c r="B621" s="213"/>
      <c r="C621" s="214"/>
      <c r="D621" s="88"/>
      <c r="E621" s="110"/>
      <c r="F621" s="28"/>
      <c r="G621" s="28"/>
      <c r="H621" s="22" t="str">
        <f>IF(G621="","",ROUNDDOWN('Lesné celky'!$C$2*G621,2))</f>
        <v/>
      </c>
      <c r="I621" s="28"/>
      <c r="J621" s="28"/>
      <c r="K621" s="28"/>
      <c r="L621" s="28"/>
      <c r="M621" s="24">
        <f t="shared" si="37"/>
        <v>0</v>
      </c>
      <c r="N621" s="112" t="str">
        <f t="shared" si="38"/>
        <v/>
      </c>
      <c r="O621" s="31"/>
      <c r="P621" s="33" t="str">
        <f t="shared" si="39"/>
        <v/>
      </c>
      <c r="R621" s="174" t="str">
        <f t="shared" si="40"/>
        <v/>
      </c>
    </row>
    <row r="622" spans="1:18" ht="24.75" customHeight="1" x14ac:dyDescent="0.2">
      <c r="A622" s="212"/>
      <c r="B622" s="213"/>
      <c r="C622" s="214"/>
      <c r="D622" s="88"/>
      <c r="E622" s="110"/>
      <c r="F622" s="28"/>
      <c r="G622" s="28"/>
      <c r="H622" s="22" t="str">
        <f>IF(G622="","",ROUNDDOWN('Lesné celky'!$C$2*G622,2))</f>
        <v/>
      </c>
      <c r="I622" s="28"/>
      <c r="J622" s="28"/>
      <c r="K622" s="28"/>
      <c r="L622" s="28"/>
      <c r="M622" s="24">
        <f t="shared" si="37"/>
        <v>0</v>
      </c>
      <c r="N622" s="112" t="str">
        <f t="shared" si="38"/>
        <v/>
      </c>
      <c r="O622" s="31"/>
      <c r="P622" s="33" t="str">
        <f t="shared" si="39"/>
        <v/>
      </c>
      <c r="R622" s="174" t="str">
        <f t="shared" si="40"/>
        <v/>
      </c>
    </row>
    <row r="623" spans="1:18" ht="24.75" customHeight="1" x14ac:dyDescent="0.2">
      <c r="A623" s="212"/>
      <c r="B623" s="213"/>
      <c r="C623" s="214"/>
      <c r="D623" s="88"/>
      <c r="E623" s="110"/>
      <c r="F623" s="28"/>
      <c r="G623" s="28"/>
      <c r="H623" s="22" t="str">
        <f>IF(G623="","",ROUNDDOWN('Lesné celky'!$C$2*G623,2))</f>
        <v/>
      </c>
      <c r="I623" s="28"/>
      <c r="J623" s="28"/>
      <c r="K623" s="28"/>
      <c r="L623" s="28"/>
      <c r="M623" s="24">
        <f t="shared" si="37"/>
        <v>0</v>
      </c>
      <c r="N623" s="112" t="str">
        <f t="shared" si="38"/>
        <v/>
      </c>
      <c r="O623" s="31"/>
      <c r="P623" s="33" t="str">
        <f t="shared" si="39"/>
        <v/>
      </c>
      <c r="R623" s="174" t="str">
        <f t="shared" si="40"/>
        <v/>
      </c>
    </row>
    <row r="624" spans="1:18" ht="24.75" customHeight="1" x14ac:dyDescent="0.2">
      <c r="A624" s="212"/>
      <c r="B624" s="213"/>
      <c r="C624" s="214"/>
      <c r="D624" s="88"/>
      <c r="E624" s="110"/>
      <c r="F624" s="28"/>
      <c r="G624" s="28"/>
      <c r="H624" s="22" t="str">
        <f>IF(G624="","",ROUNDDOWN('Lesné celky'!$C$2*G624,2))</f>
        <v/>
      </c>
      <c r="I624" s="28"/>
      <c r="J624" s="28"/>
      <c r="K624" s="28"/>
      <c r="L624" s="28"/>
      <c r="M624" s="24">
        <f t="shared" si="37"/>
        <v>0</v>
      </c>
      <c r="N624" s="112" t="str">
        <f t="shared" si="38"/>
        <v/>
      </c>
      <c r="O624" s="31"/>
      <c r="P624" s="33" t="str">
        <f t="shared" si="39"/>
        <v/>
      </c>
      <c r="R624" s="174" t="str">
        <f t="shared" si="40"/>
        <v/>
      </c>
    </row>
    <row r="625" spans="1:18" ht="24.75" customHeight="1" x14ac:dyDescent="0.2">
      <c r="A625" s="212"/>
      <c r="B625" s="213"/>
      <c r="C625" s="214"/>
      <c r="D625" s="88"/>
      <c r="E625" s="110"/>
      <c r="F625" s="28"/>
      <c r="G625" s="28"/>
      <c r="H625" s="22" t="str">
        <f>IF(G625="","",ROUNDDOWN('Lesné celky'!$C$2*G625,2))</f>
        <v/>
      </c>
      <c r="I625" s="28"/>
      <c r="J625" s="28"/>
      <c r="K625" s="28"/>
      <c r="L625" s="28"/>
      <c r="M625" s="24">
        <f t="shared" si="37"/>
        <v>0</v>
      </c>
      <c r="N625" s="112" t="str">
        <f t="shared" si="38"/>
        <v/>
      </c>
      <c r="O625" s="31"/>
      <c r="P625" s="33" t="str">
        <f t="shared" si="39"/>
        <v/>
      </c>
      <c r="R625" s="174" t="str">
        <f t="shared" si="40"/>
        <v/>
      </c>
    </row>
    <row r="626" spans="1:18" ht="24.75" customHeight="1" x14ac:dyDescent="0.2">
      <c r="A626" s="212"/>
      <c r="B626" s="213"/>
      <c r="C626" s="214"/>
      <c r="D626" s="88"/>
      <c r="E626" s="110"/>
      <c r="F626" s="28"/>
      <c r="G626" s="28"/>
      <c r="H626" s="22" t="str">
        <f>IF(G626="","",ROUNDDOWN('Lesné celky'!$C$2*G626,2))</f>
        <v/>
      </c>
      <c r="I626" s="28"/>
      <c r="J626" s="28"/>
      <c r="K626" s="28"/>
      <c r="L626" s="28"/>
      <c r="M626" s="24">
        <f t="shared" si="37"/>
        <v>0</v>
      </c>
      <c r="N626" s="112" t="str">
        <f t="shared" si="38"/>
        <v/>
      </c>
      <c r="O626" s="31"/>
      <c r="P626" s="33" t="str">
        <f t="shared" si="39"/>
        <v/>
      </c>
      <c r="R626" s="174" t="str">
        <f t="shared" si="40"/>
        <v/>
      </c>
    </row>
    <row r="627" spans="1:18" ht="24.75" customHeight="1" x14ac:dyDescent="0.2">
      <c r="A627" s="212"/>
      <c r="B627" s="213"/>
      <c r="C627" s="214"/>
      <c r="D627" s="88"/>
      <c r="E627" s="110"/>
      <c r="F627" s="28"/>
      <c r="G627" s="28"/>
      <c r="H627" s="22" t="str">
        <f>IF(G627="","",ROUNDDOWN('Lesné celky'!$C$2*G627,2))</f>
        <v/>
      </c>
      <c r="I627" s="28"/>
      <c r="J627" s="28"/>
      <c r="K627" s="28"/>
      <c r="L627" s="28"/>
      <c r="M627" s="24">
        <f t="shared" si="37"/>
        <v>0</v>
      </c>
      <c r="N627" s="112" t="str">
        <f t="shared" si="38"/>
        <v/>
      </c>
      <c r="O627" s="31"/>
      <c r="P627" s="33" t="str">
        <f t="shared" si="39"/>
        <v/>
      </c>
      <c r="R627" s="174" t="str">
        <f t="shared" si="40"/>
        <v/>
      </c>
    </row>
    <row r="628" spans="1:18" ht="24.75" customHeight="1" x14ac:dyDescent="0.2">
      <c r="A628" s="212"/>
      <c r="B628" s="213"/>
      <c r="C628" s="214"/>
      <c r="D628" s="88"/>
      <c r="E628" s="110"/>
      <c r="F628" s="28"/>
      <c r="G628" s="28"/>
      <c r="H628" s="22" t="str">
        <f>IF(G628="","",ROUNDDOWN('Lesné celky'!$C$2*G628,2))</f>
        <v/>
      </c>
      <c r="I628" s="28"/>
      <c r="J628" s="28"/>
      <c r="K628" s="28"/>
      <c r="L628" s="28"/>
      <c r="M628" s="24">
        <f t="shared" si="37"/>
        <v>0</v>
      </c>
      <c r="N628" s="112" t="str">
        <f t="shared" si="38"/>
        <v/>
      </c>
      <c r="O628" s="31"/>
      <c r="P628" s="33" t="str">
        <f t="shared" si="39"/>
        <v/>
      </c>
      <c r="R628" s="174" t="str">
        <f t="shared" si="40"/>
        <v/>
      </c>
    </row>
    <row r="629" spans="1:18" ht="24.75" customHeight="1" x14ac:dyDescent="0.2">
      <c r="A629" s="212"/>
      <c r="B629" s="213"/>
      <c r="C629" s="214"/>
      <c r="D629" s="88"/>
      <c r="E629" s="110"/>
      <c r="F629" s="28"/>
      <c r="G629" s="28"/>
      <c r="H629" s="22" t="str">
        <f>IF(G629="","",ROUNDDOWN('Lesné celky'!$C$2*G629,2))</f>
        <v/>
      </c>
      <c r="I629" s="28"/>
      <c r="J629" s="28"/>
      <c r="K629" s="28"/>
      <c r="L629" s="28"/>
      <c r="M629" s="24">
        <f t="shared" si="37"/>
        <v>0</v>
      </c>
      <c r="N629" s="112" t="str">
        <f t="shared" si="38"/>
        <v/>
      </c>
      <c r="O629" s="31"/>
      <c r="P629" s="33" t="str">
        <f t="shared" si="39"/>
        <v/>
      </c>
      <c r="R629" s="174" t="str">
        <f t="shared" si="40"/>
        <v/>
      </c>
    </row>
    <row r="630" spans="1:18" ht="24.75" customHeight="1" x14ac:dyDescent="0.2">
      <c r="A630" s="212"/>
      <c r="B630" s="213"/>
      <c r="C630" s="214"/>
      <c r="D630" s="88"/>
      <c r="E630" s="110"/>
      <c r="F630" s="28"/>
      <c r="G630" s="28"/>
      <c r="H630" s="22" t="str">
        <f>IF(G630="","",ROUNDDOWN('Lesné celky'!$C$2*G630,2))</f>
        <v/>
      </c>
      <c r="I630" s="28"/>
      <c r="J630" s="28"/>
      <c r="K630" s="28"/>
      <c r="L630" s="28"/>
      <c r="M630" s="24">
        <f t="shared" si="37"/>
        <v>0</v>
      </c>
      <c r="N630" s="112" t="str">
        <f t="shared" si="38"/>
        <v/>
      </c>
      <c r="O630" s="31"/>
      <c r="P630" s="33" t="str">
        <f t="shared" si="39"/>
        <v/>
      </c>
      <c r="R630" s="174" t="str">
        <f t="shared" si="40"/>
        <v/>
      </c>
    </row>
    <row r="631" spans="1:18" ht="24.75" customHeight="1" x14ac:dyDescent="0.2">
      <c r="A631" s="212"/>
      <c r="B631" s="213"/>
      <c r="C631" s="214"/>
      <c r="D631" s="88"/>
      <c r="E631" s="110"/>
      <c r="F631" s="28"/>
      <c r="G631" s="28"/>
      <c r="H631" s="22" t="str">
        <f>IF(G631="","",ROUNDDOWN('Lesné celky'!$C$2*G631,2))</f>
        <v/>
      </c>
      <c r="I631" s="28"/>
      <c r="J631" s="28"/>
      <c r="K631" s="28"/>
      <c r="L631" s="28"/>
      <c r="M631" s="24">
        <f t="shared" si="37"/>
        <v>0</v>
      </c>
      <c r="N631" s="112" t="str">
        <f t="shared" si="38"/>
        <v/>
      </c>
      <c r="O631" s="31"/>
      <c r="P631" s="33" t="str">
        <f t="shared" si="39"/>
        <v/>
      </c>
      <c r="R631" s="174" t="str">
        <f t="shared" si="40"/>
        <v/>
      </c>
    </row>
    <row r="632" spans="1:18" ht="24.75" customHeight="1" x14ac:dyDescent="0.2">
      <c r="A632" s="212"/>
      <c r="B632" s="213"/>
      <c r="C632" s="214"/>
      <c r="D632" s="88"/>
      <c r="E632" s="110"/>
      <c r="F632" s="28"/>
      <c r="G632" s="28"/>
      <c r="H632" s="22" t="str">
        <f>IF(G632="","",ROUNDDOWN('Lesné celky'!$C$2*G632,2))</f>
        <v/>
      </c>
      <c r="I632" s="28"/>
      <c r="J632" s="28"/>
      <c r="K632" s="28"/>
      <c r="L632" s="28"/>
      <c r="M632" s="24">
        <f t="shared" si="37"/>
        <v>0</v>
      </c>
      <c r="N632" s="112" t="str">
        <f t="shared" si="38"/>
        <v/>
      </c>
      <c r="O632" s="31"/>
      <c r="P632" s="33" t="str">
        <f t="shared" si="39"/>
        <v/>
      </c>
      <c r="R632" s="174" t="str">
        <f t="shared" si="40"/>
        <v/>
      </c>
    </row>
    <row r="633" spans="1:18" ht="24.75" customHeight="1" x14ac:dyDescent="0.2">
      <c r="A633" s="212"/>
      <c r="B633" s="213"/>
      <c r="C633" s="214"/>
      <c r="D633" s="88"/>
      <c r="E633" s="110"/>
      <c r="F633" s="28"/>
      <c r="G633" s="28"/>
      <c r="H633" s="22" t="str">
        <f>IF(G633="","",ROUNDDOWN('Lesné celky'!$C$2*G633,2))</f>
        <v/>
      </c>
      <c r="I633" s="28"/>
      <c r="J633" s="28"/>
      <c r="K633" s="28"/>
      <c r="L633" s="28"/>
      <c r="M633" s="24">
        <f t="shared" si="37"/>
        <v>0</v>
      </c>
      <c r="N633" s="112" t="str">
        <f t="shared" si="38"/>
        <v/>
      </c>
      <c r="O633" s="31"/>
      <c r="P633" s="33" t="str">
        <f t="shared" si="39"/>
        <v/>
      </c>
      <c r="R633" s="174" t="str">
        <f t="shared" si="40"/>
        <v/>
      </c>
    </row>
    <row r="634" spans="1:18" ht="24.75" customHeight="1" x14ac:dyDescent="0.2">
      <c r="A634" s="212"/>
      <c r="B634" s="213"/>
      <c r="C634" s="214"/>
      <c r="D634" s="88"/>
      <c r="E634" s="110"/>
      <c r="F634" s="28"/>
      <c r="G634" s="28"/>
      <c r="H634" s="22" t="str">
        <f>IF(G634="","",ROUNDDOWN('Lesné celky'!$C$2*G634,2))</f>
        <v/>
      </c>
      <c r="I634" s="28"/>
      <c r="J634" s="28"/>
      <c r="K634" s="28"/>
      <c r="L634" s="28"/>
      <c r="M634" s="24">
        <f t="shared" si="37"/>
        <v>0</v>
      </c>
      <c r="N634" s="112" t="str">
        <f t="shared" si="38"/>
        <v/>
      </c>
      <c r="O634" s="31"/>
      <c r="P634" s="33" t="str">
        <f t="shared" si="39"/>
        <v/>
      </c>
      <c r="R634" s="174" t="str">
        <f t="shared" si="40"/>
        <v/>
      </c>
    </row>
    <row r="635" spans="1:18" ht="24.75" customHeight="1" x14ac:dyDescent="0.2">
      <c r="A635" s="212"/>
      <c r="B635" s="213"/>
      <c r="C635" s="214"/>
      <c r="D635" s="88"/>
      <c r="E635" s="110"/>
      <c r="F635" s="28"/>
      <c r="G635" s="28"/>
      <c r="H635" s="22" t="str">
        <f>IF(G635="","",ROUNDDOWN('Lesné celky'!$C$2*G635,2))</f>
        <v/>
      </c>
      <c r="I635" s="28"/>
      <c r="J635" s="28"/>
      <c r="K635" s="28"/>
      <c r="L635" s="28"/>
      <c r="M635" s="24">
        <f t="shared" si="37"/>
        <v>0</v>
      </c>
      <c r="N635" s="112" t="str">
        <f t="shared" si="38"/>
        <v/>
      </c>
      <c r="O635" s="31"/>
      <c r="P635" s="33" t="str">
        <f t="shared" si="39"/>
        <v/>
      </c>
      <c r="R635" s="174" t="str">
        <f t="shared" si="40"/>
        <v/>
      </c>
    </row>
    <row r="636" spans="1:18" ht="24.75" customHeight="1" x14ac:dyDescent="0.2">
      <c r="A636" s="212"/>
      <c r="B636" s="213"/>
      <c r="C636" s="214"/>
      <c r="D636" s="88"/>
      <c r="E636" s="110"/>
      <c r="F636" s="28"/>
      <c r="G636" s="28"/>
      <c r="H636" s="22" t="str">
        <f>IF(G636="","",ROUNDDOWN('Lesné celky'!$C$2*G636,2))</f>
        <v/>
      </c>
      <c r="I636" s="28"/>
      <c r="J636" s="28"/>
      <c r="K636" s="28"/>
      <c r="L636" s="28"/>
      <c r="M636" s="24">
        <f t="shared" si="37"/>
        <v>0</v>
      </c>
      <c r="N636" s="112" t="str">
        <f t="shared" si="38"/>
        <v/>
      </c>
      <c r="O636" s="31"/>
      <c r="P636" s="33" t="str">
        <f t="shared" si="39"/>
        <v/>
      </c>
      <c r="R636" s="174" t="str">
        <f t="shared" si="40"/>
        <v/>
      </c>
    </row>
    <row r="637" spans="1:18" ht="24.75" customHeight="1" x14ac:dyDescent="0.2">
      <c r="A637" s="212"/>
      <c r="B637" s="213"/>
      <c r="C637" s="214"/>
      <c r="D637" s="88"/>
      <c r="E637" s="110"/>
      <c r="F637" s="28"/>
      <c r="G637" s="28"/>
      <c r="H637" s="22" t="str">
        <f>IF(G637="","",ROUNDDOWN('Lesné celky'!$C$2*G637,2))</f>
        <v/>
      </c>
      <c r="I637" s="28"/>
      <c r="J637" s="28"/>
      <c r="K637" s="28"/>
      <c r="L637" s="28"/>
      <c r="M637" s="24">
        <f t="shared" si="37"/>
        <v>0</v>
      </c>
      <c r="N637" s="112" t="str">
        <f t="shared" si="38"/>
        <v/>
      </c>
      <c r="O637" s="31"/>
      <c r="P637" s="33" t="str">
        <f t="shared" si="39"/>
        <v/>
      </c>
      <c r="R637" s="174" t="str">
        <f t="shared" si="40"/>
        <v/>
      </c>
    </row>
    <row r="638" spans="1:18" ht="24.75" customHeight="1" x14ac:dyDescent="0.2">
      <c r="A638" s="212"/>
      <c r="B638" s="213"/>
      <c r="C638" s="214"/>
      <c r="D638" s="88"/>
      <c r="E638" s="110"/>
      <c r="F638" s="28"/>
      <c r="G638" s="28"/>
      <c r="H638" s="22" t="str">
        <f>IF(G638="","",ROUNDDOWN('Lesné celky'!$C$2*G638,2))</f>
        <v/>
      </c>
      <c r="I638" s="28"/>
      <c r="J638" s="28"/>
      <c r="K638" s="28"/>
      <c r="L638" s="28"/>
      <c r="M638" s="24">
        <f t="shared" si="37"/>
        <v>0</v>
      </c>
      <c r="N638" s="112" t="str">
        <f t="shared" si="38"/>
        <v/>
      </c>
      <c r="O638" s="31"/>
      <c r="P638" s="33" t="str">
        <f t="shared" si="39"/>
        <v/>
      </c>
      <c r="R638" s="174" t="str">
        <f t="shared" si="40"/>
        <v/>
      </c>
    </row>
    <row r="639" spans="1:18" ht="24.75" customHeight="1" x14ac:dyDescent="0.2">
      <c r="A639" s="212"/>
      <c r="B639" s="213"/>
      <c r="C639" s="214"/>
      <c r="D639" s="88"/>
      <c r="E639" s="110"/>
      <c r="F639" s="28"/>
      <c r="G639" s="28"/>
      <c r="H639" s="22" t="str">
        <f>IF(G639="","",ROUNDDOWN('Lesné celky'!$C$2*G639,2))</f>
        <v/>
      </c>
      <c r="I639" s="28"/>
      <c r="J639" s="28"/>
      <c r="K639" s="28"/>
      <c r="L639" s="28"/>
      <c r="M639" s="24">
        <f t="shared" si="37"/>
        <v>0</v>
      </c>
      <c r="N639" s="112" t="str">
        <f t="shared" si="38"/>
        <v/>
      </c>
      <c r="O639" s="31"/>
      <c r="P639" s="33" t="str">
        <f t="shared" si="39"/>
        <v/>
      </c>
      <c r="R639" s="174" t="str">
        <f t="shared" si="40"/>
        <v/>
      </c>
    </row>
    <row r="640" spans="1:18" ht="24.75" customHeight="1" x14ac:dyDescent="0.2">
      <c r="A640" s="212"/>
      <c r="B640" s="213"/>
      <c r="C640" s="214"/>
      <c r="D640" s="88"/>
      <c r="E640" s="110"/>
      <c r="F640" s="28"/>
      <c r="G640" s="28"/>
      <c r="H640" s="22" t="str">
        <f>IF(G640="","",ROUNDDOWN('Lesné celky'!$C$2*G640,2))</f>
        <v/>
      </c>
      <c r="I640" s="28"/>
      <c r="J640" s="28"/>
      <c r="K640" s="28"/>
      <c r="L640" s="28"/>
      <c r="M640" s="24">
        <f t="shared" si="37"/>
        <v>0</v>
      </c>
      <c r="N640" s="112" t="str">
        <f t="shared" si="38"/>
        <v/>
      </c>
      <c r="O640" s="31"/>
      <c r="P640" s="33" t="str">
        <f t="shared" si="39"/>
        <v/>
      </c>
      <c r="R640" s="174" t="str">
        <f t="shared" si="40"/>
        <v/>
      </c>
    </row>
    <row r="641" spans="1:18" ht="24.75" customHeight="1" x14ac:dyDescent="0.2">
      <c r="A641" s="212"/>
      <c r="B641" s="213"/>
      <c r="C641" s="214"/>
      <c r="D641" s="88"/>
      <c r="E641" s="110"/>
      <c r="F641" s="28"/>
      <c r="G641" s="28"/>
      <c r="H641" s="22" t="str">
        <f>IF(G641="","",ROUNDDOWN('Lesné celky'!$C$2*G641,2))</f>
        <v/>
      </c>
      <c r="I641" s="28"/>
      <c r="J641" s="28"/>
      <c r="K641" s="28"/>
      <c r="L641" s="28"/>
      <c r="M641" s="24">
        <f t="shared" si="37"/>
        <v>0</v>
      </c>
      <c r="N641" s="112" t="str">
        <f t="shared" si="38"/>
        <v/>
      </c>
      <c r="O641" s="31"/>
      <c r="P641" s="33" t="str">
        <f t="shared" si="39"/>
        <v/>
      </c>
      <c r="R641" s="174" t="str">
        <f t="shared" si="40"/>
        <v/>
      </c>
    </row>
    <row r="642" spans="1:18" ht="24.75" customHeight="1" x14ac:dyDescent="0.2">
      <c r="A642" s="212"/>
      <c r="B642" s="213"/>
      <c r="C642" s="214"/>
      <c r="D642" s="88"/>
      <c r="E642" s="110"/>
      <c r="F642" s="28"/>
      <c r="G642" s="28"/>
      <c r="H642" s="22" t="str">
        <f>IF(G642="","",ROUNDDOWN('Lesné celky'!$C$2*G642,2))</f>
        <v/>
      </c>
      <c r="I642" s="28"/>
      <c r="J642" s="28"/>
      <c r="K642" s="28"/>
      <c r="L642" s="28"/>
      <c r="M642" s="24">
        <f t="shared" ref="M642:M705" si="41">SUM(I642:L642)</f>
        <v>0</v>
      </c>
      <c r="N642" s="112" t="str">
        <f t="shared" ref="N642:N705" si="42">IF(ROUNDDOWN(F642*G642,2)-ROUNDDOWN(SUM(I642:L642),2)=0,"","zlý súčet")</f>
        <v/>
      </c>
      <c r="O642" s="31"/>
      <c r="P642" s="33" t="str">
        <f t="shared" si="39"/>
        <v/>
      </c>
      <c r="R642" s="174" t="str">
        <f t="shared" si="40"/>
        <v/>
      </c>
    </row>
    <row r="643" spans="1:18" ht="24.75" customHeight="1" x14ac:dyDescent="0.2">
      <c r="A643" s="212"/>
      <c r="B643" s="213"/>
      <c r="C643" s="214"/>
      <c r="D643" s="88"/>
      <c r="E643" s="110"/>
      <c r="F643" s="28"/>
      <c r="G643" s="28"/>
      <c r="H643" s="22" t="str">
        <f>IF(G643="","",ROUNDDOWN('Lesné celky'!$C$2*G643,2))</f>
        <v/>
      </c>
      <c r="I643" s="28"/>
      <c r="J643" s="28"/>
      <c r="K643" s="28"/>
      <c r="L643" s="28"/>
      <c r="M643" s="24">
        <f t="shared" si="41"/>
        <v>0</v>
      </c>
      <c r="N643" s="112" t="str">
        <f t="shared" si="42"/>
        <v/>
      </c>
      <c r="O643" s="31"/>
      <c r="P643" s="33" t="str">
        <f t="shared" si="39"/>
        <v/>
      </c>
      <c r="R643" s="174" t="str">
        <f t="shared" si="40"/>
        <v/>
      </c>
    </row>
    <row r="644" spans="1:18" ht="24.75" customHeight="1" x14ac:dyDescent="0.2">
      <c r="A644" s="212"/>
      <c r="B644" s="213"/>
      <c r="C644" s="214"/>
      <c r="D644" s="88"/>
      <c r="E644" s="110"/>
      <c r="F644" s="28"/>
      <c r="G644" s="28"/>
      <c r="H644" s="22" t="str">
        <f>IF(G644="","",ROUNDDOWN('Lesné celky'!$C$2*G644,2))</f>
        <v/>
      </c>
      <c r="I644" s="28"/>
      <c r="J644" s="28"/>
      <c r="K644" s="28"/>
      <c r="L644" s="28"/>
      <c r="M644" s="24">
        <f t="shared" si="41"/>
        <v>0</v>
      </c>
      <c r="N644" s="112" t="str">
        <f t="shared" si="42"/>
        <v/>
      </c>
      <c r="O644" s="31"/>
      <c r="P644" s="33" t="str">
        <f t="shared" si="39"/>
        <v/>
      </c>
      <c r="R644" s="174" t="str">
        <f t="shared" si="40"/>
        <v/>
      </c>
    </row>
    <row r="645" spans="1:18" ht="24.75" customHeight="1" x14ac:dyDescent="0.2">
      <c r="A645" s="212"/>
      <c r="B645" s="213"/>
      <c r="C645" s="214"/>
      <c r="D645" s="88"/>
      <c r="E645" s="110"/>
      <c r="F645" s="28"/>
      <c r="G645" s="28"/>
      <c r="H645" s="22" t="str">
        <f>IF(G645="","",ROUNDDOWN('Lesné celky'!$C$2*G645,2))</f>
        <v/>
      </c>
      <c r="I645" s="28"/>
      <c r="J645" s="28"/>
      <c r="K645" s="28"/>
      <c r="L645" s="28"/>
      <c r="M645" s="24">
        <f t="shared" si="41"/>
        <v>0</v>
      </c>
      <c r="N645" s="112" t="str">
        <f t="shared" si="42"/>
        <v/>
      </c>
      <c r="O645" s="31"/>
      <c r="P645" s="33" t="str">
        <f t="shared" si="39"/>
        <v/>
      </c>
      <c r="R645" s="174" t="str">
        <f t="shared" si="40"/>
        <v/>
      </c>
    </row>
    <row r="646" spans="1:18" ht="24.75" customHeight="1" x14ac:dyDescent="0.2">
      <c r="A646" s="212"/>
      <c r="B646" s="213"/>
      <c r="C646" s="214"/>
      <c r="D646" s="88"/>
      <c r="E646" s="110"/>
      <c r="F646" s="28"/>
      <c r="G646" s="28"/>
      <c r="H646" s="22" t="str">
        <f>IF(G646="","",ROUNDDOWN('Lesné celky'!$C$2*G646,2))</f>
        <v/>
      </c>
      <c r="I646" s="28"/>
      <c r="J646" s="28"/>
      <c r="K646" s="28"/>
      <c r="L646" s="28"/>
      <c r="M646" s="24">
        <f t="shared" si="41"/>
        <v>0</v>
      </c>
      <c r="N646" s="112" t="str">
        <f t="shared" si="42"/>
        <v/>
      </c>
      <c r="O646" s="31"/>
      <c r="P646" s="33" t="str">
        <f t="shared" si="39"/>
        <v/>
      </c>
      <c r="R646" s="174" t="str">
        <f t="shared" si="40"/>
        <v/>
      </c>
    </row>
    <row r="647" spans="1:18" ht="24.75" customHeight="1" x14ac:dyDescent="0.2">
      <c r="A647" s="212"/>
      <c r="B647" s="213"/>
      <c r="C647" s="214"/>
      <c r="D647" s="88"/>
      <c r="E647" s="110"/>
      <c r="F647" s="28"/>
      <c r="G647" s="28"/>
      <c r="H647" s="22" t="str">
        <f>IF(G647="","",ROUNDDOWN('Lesné celky'!$C$2*G647,2))</f>
        <v/>
      </c>
      <c r="I647" s="28"/>
      <c r="J647" s="28"/>
      <c r="K647" s="28"/>
      <c r="L647" s="28"/>
      <c r="M647" s="24">
        <f t="shared" si="41"/>
        <v>0</v>
      </c>
      <c r="N647" s="112" t="str">
        <f t="shared" si="42"/>
        <v/>
      </c>
      <c r="O647" s="31"/>
      <c r="P647" s="33" t="str">
        <f t="shared" si="39"/>
        <v/>
      </c>
      <c r="R647" s="174" t="str">
        <f t="shared" si="40"/>
        <v/>
      </c>
    </row>
    <row r="648" spans="1:18" ht="24.75" customHeight="1" x14ac:dyDescent="0.2">
      <c r="A648" s="212"/>
      <c r="B648" s="213"/>
      <c r="C648" s="214"/>
      <c r="D648" s="88"/>
      <c r="E648" s="110"/>
      <c r="F648" s="28"/>
      <c r="G648" s="28"/>
      <c r="H648" s="22" t="str">
        <f>IF(G648="","",ROUNDDOWN('Lesné celky'!$C$2*G648,2))</f>
        <v/>
      </c>
      <c r="I648" s="28"/>
      <c r="J648" s="28"/>
      <c r="K648" s="28"/>
      <c r="L648" s="28"/>
      <c r="M648" s="24">
        <f t="shared" si="41"/>
        <v>0</v>
      </c>
      <c r="N648" s="112" t="str">
        <f t="shared" si="42"/>
        <v/>
      </c>
      <c r="O648" s="31"/>
      <c r="P648" s="33" t="str">
        <f t="shared" si="39"/>
        <v/>
      </c>
      <c r="R648" s="174" t="str">
        <f t="shared" si="40"/>
        <v/>
      </c>
    </row>
    <row r="649" spans="1:18" ht="24.75" customHeight="1" x14ac:dyDescent="0.2">
      <c r="A649" s="212"/>
      <c r="B649" s="213"/>
      <c r="C649" s="214"/>
      <c r="D649" s="88"/>
      <c r="E649" s="110"/>
      <c r="F649" s="28"/>
      <c r="G649" s="28"/>
      <c r="H649" s="22" t="str">
        <f>IF(G649="","",ROUNDDOWN('Lesné celky'!$C$2*G649,2))</f>
        <v/>
      </c>
      <c r="I649" s="28"/>
      <c r="J649" s="28"/>
      <c r="K649" s="28"/>
      <c r="L649" s="28"/>
      <c r="M649" s="24">
        <f t="shared" si="41"/>
        <v>0</v>
      </c>
      <c r="N649" s="112" t="str">
        <f t="shared" si="42"/>
        <v/>
      </c>
      <c r="O649" s="31"/>
      <c r="P649" s="33" t="str">
        <f t="shared" si="39"/>
        <v/>
      </c>
      <c r="R649" s="174" t="str">
        <f t="shared" si="40"/>
        <v/>
      </c>
    </row>
    <row r="650" spans="1:18" ht="24.75" customHeight="1" x14ac:dyDescent="0.2">
      <c r="A650" s="212"/>
      <c r="B650" s="213"/>
      <c r="C650" s="214"/>
      <c r="D650" s="88"/>
      <c r="E650" s="110"/>
      <c r="F650" s="28"/>
      <c r="G650" s="28"/>
      <c r="H650" s="22" t="str">
        <f>IF(G650="","",ROUNDDOWN('Lesné celky'!$C$2*G650,2))</f>
        <v/>
      </c>
      <c r="I650" s="28"/>
      <c r="J650" s="28"/>
      <c r="K650" s="28"/>
      <c r="L650" s="28"/>
      <c r="M650" s="24">
        <f t="shared" si="41"/>
        <v>0</v>
      </c>
      <c r="N650" s="112" t="str">
        <f t="shared" si="42"/>
        <v/>
      </c>
      <c r="O650" s="31"/>
      <c r="P650" s="33" t="str">
        <f t="shared" si="39"/>
        <v/>
      </c>
      <c r="R650" s="174" t="str">
        <f t="shared" si="40"/>
        <v/>
      </c>
    </row>
    <row r="651" spans="1:18" ht="24.75" customHeight="1" x14ac:dyDescent="0.2">
      <c r="A651" s="212"/>
      <c r="B651" s="213"/>
      <c r="C651" s="214"/>
      <c r="D651" s="88"/>
      <c r="E651" s="110"/>
      <c r="F651" s="28"/>
      <c r="G651" s="28"/>
      <c r="H651" s="22" t="str">
        <f>IF(G651="","",ROUNDDOWN('Lesné celky'!$C$2*G651,2))</f>
        <v/>
      </c>
      <c r="I651" s="28"/>
      <c r="J651" s="28"/>
      <c r="K651" s="28"/>
      <c r="L651" s="28"/>
      <c r="M651" s="24">
        <f t="shared" si="41"/>
        <v>0</v>
      </c>
      <c r="N651" s="112" t="str">
        <f t="shared" si="42"/>
        <v/>
      </c>
      <c r="O651" s="31"/>
      <c r="P651" s="33" t="str">
        <f t="shared" si="39"/>
        <v/>
      </c>
      <c r="R651" s="174" t="str">
        <f t="shared" si="40"/>
        <v/>
      </c>
    </row>
    <row r="652" spans="1:18" ht="24.75" customHeight="1" x14ac:dyDescent="0.2">
      <c r="A652" s="212"/>
      <c r="B652" s="213"/>
      <c r="C652" s="214"/>
      <c r="D652" s="88"/>
      <c r="E652" s="110"/>
      <c r="F652" s="28"/>
      <c r="G652" s="28"/>
      <c r="H652" s="22" t="str">
        <f>IF(G652="","",ROUNDDOWN('Lesné celky'!$C$2*G652,2))</f>
        <v/>
      </c>
      <c r="I652" s="28"/>
      <c r="J652" s="28"/>
      <c r="K652" s="28"/>
      <c r="L652" s="28"/>
      <c r="M652" s="24">
        <f t="shared" si="41"/>
        <v>0</v>
      </c>
      <c r="N652" s="112" t="str">
        <f t="shared" si="42"/>
        <v/>
      </c>
      <c r="O652" s="31"/>
      <c r="P652" s="33" t="str">
        <f t="shared" si="39"/>
        <v/>
      </c>
      <c r="R652" s="174" t="str">
        <f t="shared" si="40"/>
        <v/>
      </c>
    </row>
    <row r="653" spans="1:18" ht="24.75" customHeight="1" x14ac:dyDescent="0.2">
      <c r="A653" s="212"/>
      <c r="B653" s="213"/>
      <c r="C653" s="214"/>
      <c r="D653" s="88"/>
      <c r="E653" s="110"/>
      <c r="F653" s="28"/>
      <c r="G653" s="28"/>
      <c r="H653" s="22" t="str">
        <f>IF(G653="","",ROUNDDOWN('Lesné celky'!$C$2*G653,2))</f>
        <v/>
      </c>
      <c r="I653" s="28"/>
      <c r="J653" s="28"/>
      <c r="K653" s="28"/>
      <c r="L653" s="28"/>
      <c r="M653" s="24">
        <f t="shared" si="41"/>
        <v>0</v>
      </c>
      <c r="N653" s="112" t="str">
        <f t="shared" si="42"/>
        <v/>
      </c>
      <c r="O653" s="31"/>
      <c r="P653" s="33" t="str">
        <f t="shared" si="39"/>
        <v/>
      </c>
      <c r="R653" s="174" t="str">
        <f t="shared" si="40"/>
        <v/>
      </c>
    </row>
    <row r="654" spans="1:18" ht="24.75" customHeight="1" x14ac:dyDescent="0.2">
      <c r="A654" s="212"/>
      <c r="B654" s="213"/>
      <c r="C654" s="214"/>
      <c r="D654" s="88"/>
      <c r="E654" s="110"/>
      <c r="F654" s="28"/>
      <c r="G654" s="28"/>
      <c r="H654" s="22" t="str">
        <f>IF(G654="","",ROUNDDOWN('Lesné celky'!$C$2*G654,2))</f>
        <v/>
      </c>
      <c r="I654" s="28"/>
      <c r="J654" s="28"/>
      <c r="K654" s="28"/>
      <c r="L654" s="28"/>
      <c r="M654" s="24">
        <f t="shared" si="41"/>
        <v>0</v>
      </c>
      <c r="N654" s="112" t="str">
        <f t="shared" si="42"/>
        <v/>
      </c>
      <c r="O654" s="31"/>
      <c r="P654" s="33" t="str">
        <f t="shared" si="39"/>
        <v/>
      </c>
      <c r="R654" s="174" t="str">
        <f t="shared" si="40"/>
        <v/>
      </c>
    </row>
    <row r="655" spans="1:18" ht="24.75" customHeight="1" x14ac:dyDescent="0.2">
      <c r="A655" s="212"/>
      <c r="B655" s="213"/>
      <c r="C655" s="214"/>
      <c r="D655" s="88"/>
      <c r="E655" s="110"/>
      <c r="F655" s="28"/>
      <c r="G655" s="28"/>
      <c r="H655" s="22" t="str">
        <f>IF(G655="","",ROUNDDOWN('Lesné celky'!$C$2*G655,2))</f>
        <v/>
      </c>
      <c r="I655" s="28"/>
      <c r="J655" s="28"/>
      <c r="K655" s="28"/>
      <c r="L655" s="28"/>
      <c r="M655" s="24">
        <f t="shared" si="41"/>
        <v>0</v>
      </c>
      <c r="N655" s="112" t="str">
        <f t="shared" si="42"/>
        <v/>
      </c>
      <c r="O655" s="31"/>
      <c r="P655" s="33" t="str">
        <f t="shared" si="39"/>
        <v/>
      </c>
      <c r="R655" s="174" t="str">
        <f t="shared" si="40"/>
        <v/>
      </c>
    </row>
    <row r="656" spans="1:18" ht="24.75" customHeight="1" x14ac:dyDescent="0.2">
      <c r="A656" s="212"/>
      <c r="B656" s="213"/>
      <c r="C656" s="214"/>
      <c r="D656" s="88"/>
      <c r="E656" s="110"/>
      <c r="F656" s="28"/>
      <c r="G656" s="28"/>
      <c r="H656" s="22" t="str">
        <f>IF(G656="","",ROUNDDOWN('Lesné celky'!$C$2*G656,2))</f>
        <v/>
      </c>
      <c r="I656" s="28"/>
      <c r="J656" s="28"/>
      <c r="K656" s="28"/>
      <c r="L656" s="28"/>
      <c r="M656" s="24">
        <f t="shared" si="41"/>
        <v>0</v>
      </c>
      <c r="N656" s="112" t="str">
        <f t="shared" si="42"/>
        <v/>
      </c>
      <c r="O656" s="31"/>
      <c r="P656" s="33" t="str">
        <f t="shared" si="39"/>
        <v/>
      </c>
      <c r="R656" s="174" t="str">
        <f t="shared" si="40"/>
        <v/>
      </c>
    </row>
    <row r="657" spans="1:18" ht="24.75" customHeight="1" x14ac:dyDescent="0.2">
      <c r="A657" s="212"/>
      <c r="B657" s="213"/>
      <c r="C657" s="214"/>
      <c r="D657" s="88"/>
      <c r="E657" s="110"/>
      <c r="F657" s="28"/>
      <c r="G657" s="28"/>
      <c r="H657" s="22" t="str">
        <f>IF(G657="","",ROUNDDOWN('Lesné celky'!$C$2*G657,2))</f>
        <v/>
      </c>
      <c r="I657" s="28"/>
      <c r="J657" s="28"/>
      <c r="K657" s="28"/>
      <c r="L657" s="28"/>
      <c r="M657" s="24">
        <f t="shared" si="41"/>
        <v>0</v>
      </c>
      <c r="N657" s="112" t="str">
        <f t="shared" si="42"/>
        <v/>
      </c>
      <c r="O657" s="31"/>
      <c r="P657" s="33" t="str">
        <f t="shared" si="39"/>
        <v/>
      </c>
      <c r="R657" s="174" t="str">
        <f t="shared" si="40"/>
        <v/>
      </c>
    </row>
    <row r="658" spans="1:18" ht="24.75" customHeight="1" x14ac:dyDescent="0.2">
      <c r="A658" s="212"/>
      <c r="B658" s="213"/>
      <c r="C658" s="214"/>
      <c r="D658" s="88"/>
      <c r="E658" s="110"/>
      <c r="F658" s="28"/>
      <c r="G658" s="28"/>
      <c r="H658" s="22" t="str">
        <f>IF(G658="","",ROUNDDOWN('Lesné celky'!$C$2*G658,2))</f>
        <v/>
      </c>
      <c r="I658" s="28"/>
      <c r="J658" s="28"/>
      <c r="K658" s="28"/>
      <c r="L658" s="28"/>
      <c r="M658" s="24">
        <f t="shared" si="41"/>
        <v>0</v>
      </c>
      <c r="N658" s="112" t="str">
        <f t="shared" si="42"/>
        <v/>
      </c>
      <c r="O658" s="31"/>
      <c r="P658" s="33" t="str">
        <f t="shared" si="39"/>
        <v/>
      </c>
      <c r="R658" s="174" t="str">
        <f t="shared" si="40"/>
        <v/>
      </c>
    </row>
    <row r="659" spans="1:18" ht="24.75" customHeight="1" x14ac:dyDescent="0.2">
      <c r="A659" s="212"/>
      <c r="B659" s="213"/>
      <c r="C659" s="214"/>
      <c r="D659" s="88"/>
      <c r="E659" s="110"/>
      <c r="F659" s="28"/>
      <c r="G659" s="28"/>
      <c r="H659" s="22" t="str">
        <f>IF(G659="","",ROUNDDOWN('Lesné celky'!$C$2*G659,2))</f>
        <v/>
      </c>
      <c r="I659" s="28"/>
      <c r="J659" s="28"/>
      <c r="K659" s="28"/>
      <c r="L659" s="28"/>
      <c r="M659" s="24">
        <f t="shared" si="41"/>
        <v>0</v>
      </c>
      <c r="N659" s="112" t="str">
        <f t="shared" si="42"/>
        <v/>
      </c>
      <c r="O659" s="31"/>
      <c r="P659" s="33" t="str">
        <f t="shared" si="39"/>
        <v/>
      </c>
      <c r="R659" s="174" t="str">
        <f t="shared" si="40"/>
        <v/>
      </c>
    </row>
    <row r="660" spans="1:18" ht="24.75" customHeight="1" x14ac:dyDescent="0.2">
      <c r="A660" s="212"/>
      <c r="B660" s="213"/>
      <c r="C660" s="214"/>
      <c r="D660" s="88"/>
      <c r="E660" s="110"/>
      <c r="F660" s="28"/>
      <c r="G660" s="28"/>
      <c r="H660" s="22" t="str">
        <f>IF(G660="","",ROUNDDOWN('Lesné celky'!$C$2*G660,2))</f>
        <v/>
      </c>
      <c r="I660" s="28"/>
      <c r="J660" s="28"/>
      <c r="K660" s="28"/>
      <c r="L660" s="28"/>
      <c r="M660" s="24">
        <f t="shared" si="41"/>
        <v>0</v>
      </c>
      <c r="N660" s="112" t="str">
        <f t="shared" si="42"/>
        <v/>
      </c>
      <c r="O660" s="31"/>
      <c r="P660" s="33" t="str">
        <f t="shared" ref="P660:P723" si="43">IF(H660="","",H660-O660)</f>
        <v/>
      </c>
      <c r="R660" s="174" t="str">
        <f t="shared" ref="R660:R723" si="44">IF(AND(H660&lt;&gt;"",OR(E660="",D660="",A660="")),"nekorektne zadané údaje","")</f>
        <v/>
      </c>
    </row>
    <row r="661" spans="1:18" ht="24.75" customHeight="1" x14ac:dyDescent="0.2">
      <c r="A661" s="212"/>
      <c r="B661" s="213"/>
      <c r="C661" s="214"/>
      <c r="D661" s="88"/>
      <c r="E661" s="110"/>
      <c r="F661" s="28"/>
      <c r="G661" s="28"/>
      <c r="H661" s="22" t="str">
        <f>IF(G661="","",ROUNDDOWN('Lesné celky'!$C$2*G661,2))</f>
        <v/>
      </c>
      <c r="I661" s="28"/>
      <c r="J661" s="28"/>
      <c r="K661" s="28"/>
      <c r="L661" s="28"/>
      <c r="M661" s="24">
        <f t="shared" si="41"/>
        <v>0</v>
      </c>
      <c r="N661" s="112" t="str">
        <f t="shared" si="42"/>
        <v/>
      </c>
      <c r="O661" s="31"/>
      <c r="P661" s="33" t="str">
        <f t="shared" si="43"/>
        <v/>
      </c>
      <c r="R661" s="174" t="str">
        <f t="shared" si="44"/>
        <v/>
      </c>
    </row>
    <row r="662" spans="1:18" ht="24.75" customHeight="1" x14ac:dyDescent="0.2">
      <c r="A662" s="212"/>
      <c r="B662" s="213"/>
      <c r="C662" s="214"/>
      <c r="D662" s="88"/>
      <c r="E662" s="110"/>
      <c r="F662" s="28"/>
      <c r="G662" s="28"/>
      <c r="H662" s="22" t="str">
        <f>IF(G662="","",ROUNDDOWN('Lesné celky'!$C$2*G662,2))</f>
        <v/>
      </c>
      <c r="I662" s="28"/>
      <c r="J662" s="28"/>
      <c r="K662" s="28"/>
      <c r="L662" s="28"/>
      <c r="M662" s="24">
        <f t="shared" si="41"/>
        <v>0</v>
      </c>
      <c r="N662" s="112" t="str">
        <f t="shared" si="42"/>
        <v/>
      </c>
      <c r="O662" s="31"/>
      <c r="P662" s="33" t="str">
        <f t="shared" si="43"/>
        <v/>
      </c>
      <c r="R662" s="174" t="str">
        <f t="shared" si="44"/>
        <v/>
      </c>
    </row>
    <row r="663" spans="1:18" ht="24.75" customHeight="1" x14ac:dyDescent="0.2">
      <c r="A663" s="212"/>
      <c r="B663" s="213"/>
      <c r="C663" s="214"/>
      <c r="D663" s="88"/>
      <c r="E663" s="110"/>
      <c r="F663" s="28"/>
      <c r="G663" s="28"/>
      <c r="H663" s="22" t="str">
        <f>IF(G663="","",ROUNDDOWN('Lesné celky'!$C$2*G663,2))</f>
        <v/>
      </c>
      <c r="I663" s="28"/>
      <c r="J663" s="28"/>
      <c r="K663" s="28"/>
      <c r="L663" s="28"/>
      <c r="M663" s="24">
        <f t="shared" si="41"/>
        <v>0</v>
      </c>
      <c r="N663" s="112" t="str">
        <f t="shared" si="42"/>
        <v/>
      </c>
      <c r="O663" s="31"/>
      <c r="P663" s="33" t="str">
        <f t="shared" si="43"/>
        <v/>
      </c>
      <c r="R663" s="174" t="str">
        <f t="shared" si="44"/>
        <v/>
      </c>
    </row>
    <row r="664" spans="1:18" ht="24.75" customHeight="1" x14ac:dyDescent="0.2">
      <c r="A664" s="212"/>
      <c r="B664" s="213"/>
      <c r="C664" s="214"/>
      <c r="D664" s="88"/>
      <c r="E664" s="110"/>
      <c r="F664" s="28"/>
      <c r="G664" s="28"/>
      <c r="H664" s="22" t="str">
        <f>IF(G664="","",ROUNDDOWN('Lesné celky'!$C$2*G664,2))</f>
        <v/>
      </c>
      <c r="I664" s="28"/>
      <c r="J664" s="28"/>
      <c r="K664" s="28"/>
      <c r="L664" s="28"/>
      <c r="M664" s="24">
        <f t="shared" si="41"/>
        <v>0</v>
      </c>
      <c r="N664" s="112" t="str">
        <f t="shared" si="42"/>
        <v/>
      </c>
      <c r="O664" s="31"/>
      <c r="P664" s="33" t="str">
        <f t="shared" si="43"/>
        <v/>
      </c>
      <c r="R664" s="174" t="str">
        <f t="shared" si="44"/>
        <v/>
      </c>
    </row>
    <row r="665" spans="1:18" ht="24.75" customHeight="1" x14ac:dyDescent="0.2">
      <c r="A665" s="212"/>
      <c r="B665" s="213"/>
      <c r="C665" s="214"/>
      <c r="D665" s="88"/>
      <c r="E665" s="110"/>
      <c r="F665" s="28"/>
      <c r="G665" s="28"/>
      <c r="H665" s="22" t="str">
        <f>IF(G665="","",ROUNDDOWN('Lesné celky'!$C$2*G665,2))</f>
        <v/>
      </c>
      <c r="I665" s="28"/>
      <c r="J665" s="28"/>
      <c r="K665" s="28"/>
      <c r="L665" s="28"/>
      <c r="M665" s="24">
        <f t="shared" si="41"/>
        <v>0</v>
      </c>
      <c r="N665" s="112" t="str">
        <f t="shared" si="42"/>
        <v/>
      </c>
      <c r="O665" s="31"/>
      <c r="P665" s="33" t="str">
        <f t="shared" si="43"/>
        <v/>
      </c>
      <c r="R665" s="174" t="str">
        <f t="shared" si="44"/>
        <v/>
      </c>
    </row>
    <row r="666" spans="1:18" ht="24.75" customHeight="1" x14ac:dyDescent="0.2">
      <c r="A666" s="212"/>
      <c r="B666" s="213"/>
      <c r="C666" s="214"/>
      <c r="D666" s="88"/>
      <c r="E666" s="110"/>
      <c r="F666" s="28"/>
      <c r="G666" s="28"/>
      <c r="H666" s="22" t="str">
        <f>IF(G666="","",ROUNDDOWN('Lesné celky'!$C$2*G666,2))</f>
        <v/>
      </c>
      <c r="I666" s="28"/>
      <c r="J666" s="28"/>
      <c r="K666" s="28"/>
      <c r="L666" s="28"/>
      <c r="M666" s="24">
        <f t="shared" si="41"/>
        <v>0</v>
      </c>
      <c r="N666" s="112" t="str">
        <f t="shared" si="42"/>
        <v/>
      </c>
      <c r="O666" s="31"/>
      <c r="P666" s="33" t="str">
        <f t="shared" si="43"/>
        <v/>
      </c>
      <c r="R666" s="174" t="str">
        <f t="shared" si="44"/>
        <v/>
      </c>
    </row>
    <row r="667" spans="1:18" ht="24.75" customHeight="1" x14ac:dyDescent="0.2">
      <c r="A667" s="212"/>
      <c r="B667" s="213"/>
      <c r="C667" s="214"/>
      <c r="D667" s="88"/>
      <c r="E667" s="110"/>
      <c r="F667" s="28"/>
      <c r="G667" s="28"/>
      <c r="H667" s="22" t="str">
        <f>IF(G667="","",ROUNDDOWN('Lesné celky'!$C$2*G667,2))</f>
        <v/>
      </c>
      <c r="I667" s="28"/>
      <c r="J667" s="28"/>
      <c r="K667" s="28"/>
      <c r="L667" s="28"/>
      <c r="M667" s="24">
        <f t="shared" si="41"/>
        <v>0</v>
      </c>
      <c r="N667" s="112" t="str">
        <f t="shared" si="42"/>
        <v/>
      </c>
      <c r="O667" s="31"/>
      <c r="P667" s="33" t="str">
        <f t="shared" si="43"/>
        <v/>
      </c>
      <c r="R667" s="174" t="str">
        <f t="shared" si="44"/>
        <v/>
      </c>
    </row>
    <row r="668" spans="1:18" ht="24.75" customHeight="1" x14ac:dyDescent="0.2">
      <c r="A668" s="212"/>
      <c r="B668" s="213"/>
      <c r="C668" s="214"/>
      <c r="D668" s="88"/>
      <c r="E668" s="110"/>
      <c r="F668" s="28"/>
      <c r="G668" s="28"/>
      <c r="H668" s="22" t="str">
        <f>IF(G668="","",ROUNDDOWN('Lesné celky'!$C$2*G668,2))</f>
        <v/>
      </c>
      <c r="I668" s="28"/>
      <c r="J668" s="28"/>
      <c r="K668" s="28"/>
      <c r="L668" s="28"/>
      <c r="M668" s="24">
        <f t="shared" si="41"/>
        <v>0</v>
      </c>
      <c r="N668" s="112" t="str">
        <f t="shared" si="42"/>
        <v/>
      </c>
      <c r="O668" s="31"/>
      <c r="P668" s="33" t="str">
        <f t="shared" si="43"/>
        <v/>
      </c>
      <c r="R668" s="174" t="str">
        <f t="shared" si="44"/>
        <v/>
      </c>
    </row>
    <row r="669" spans="1:18" ht="24.75" customHeight="1" x14ac:dyDescent="0.2">
      <c r="A669" s="212"/>
      <c r="B669" s="213"/>
      <c r="C669" s="214"/>
      <c r="D669" s="88"/>
      <c r="E669" s="110"/>
      <c r="F669" s="28"/>
      <c r="G669" s="28"/>
      <c r="H669" s="22" t="str">
        <f>IF(G669="","",ROUNDDOWN('Lesné celky'!$C$2*G669,2))</f>
        <v/>
      </c>
      <c r="I669" s="28"/>
      <c r="J669" s="28"/>
      <c r="K669" s="28"/>
      <c r="L669" s="28"/>
      <c r="M669" s="24">
        <f t="shared" si="41"/>
        <v>0</v>
      </c>
      <c r="N669" s="112" t="str">
        <f t="shared" si="42"/>
        <v/>
      </c>
      <c r="O669" s="31"/>
      <c r="P669" s="33" t="str">
        <f t="shared" si="43"/>
        <v/>
      </c>
      <c r="R669" s="174" t="str">
        <f t="shared" si="44"/>
        <v/>
      </c>
    </row>
    <row r="670" spans="1:18" ht="24.75" customHeight="1" x14ac:dyDescent="0.2">
      <c r="A670" s="212"/>
      <c r="B670" s="213"/>
      <c r="C670" s="214"/>
      <c r="D670" s="88"/>
      <c r="E670" s="110"/>
      <c r="F670" s="28"/>
      <c r="G670" s="28"/>
      <c r="H670" s="22" t="str">
        <f>IF(G670="","",ROUNDDOWN('Lesné celky'!$C$2*G670,2))</f>
        <v/>
      </c>
      <c r="I670" s="28"/>
      <c r="J670" s="28"/>
      <c r="K670" s="28"/>
      <c r="L670" s="28"/>
      <c r="M670" s="24">
        <f t="shared" si="41"/>
        <v>0</v>
      </c>
      <c r="N670" s="112" t="str">
        <f t="shared" si="42"/>
        <v/>
      </c>
      <c r="O670" s="31"/>
      <c r="P670" s="33" t="str">
        <f t="shared" si="43"/>
        <v/>
      </c>
      <c r="R670" s="174" t="str">
        <f t="shared" si="44"/>
        <v/>
      </c>
    </row>
    <row r="671" spans="1:18" ht="24.75" customHeight="1" x14ac:dyDescent="0.2">
      <c r="A671" s="212"/>
      <c r="B671" s="213"/>
      <c r="C671" s="214"/>
      <c r="D671" s="88"/>
      <c r="E671" s="110"/>
      <c r="F671" s="28"/>
      <c r="G671" s="28"/>
      <c r="H671" s="22" t="str">
        <f>IF(G671="","",ROUNDDOWN('Lesné celky'!$C$2*G671,2))</f>
        <v/>
      </c>
      <c r="I671" s="28"/>
      <c r="J671" s="28"/>
      <c r="K671" s="28"/>
      <c r="L671" s="28"/>
      <c r="M671" s="24">
        <f t="shared" si="41"/>
        <v>0</v>
      </c>
      <c r="N671" s="112" t="str">
        <f t="shared" si="42"/>
        <v/>
      </c>
      <c r="O671" s="31"/>
      <c r="P671" s="33" t="str">
        <f t="shared" si="43"/>
        <v/>
      </c>
      <c r="R671" s="174" t="str">
        <f t="shared" si="44"/>
        <v/>
      </c>
    </row>
    <row r="672" spans="1:18" ht="24.75" customHeight="1" x14ac:dyDescent="0.2">
      <c r="A672" s="212"/>
      <c r="B672" s="213"/>
      <c r="C672" s="214"/>
      <c r="D672" s="88"/>
      <c r="E672" s="110"/>
      <c r="F672" s="28"/>
      <c r="G672" s="28"/>
      <c r="H672" s="22" t="str">
        <f>IF(G672="","",ROUNDDOWN('Lesné celky'!$C$2*G672,2))</f>
        <v/>
      </c>
      <c r="I672" s="28"/>
      <c r="J672" s="28"/>
      <c r="K672" s="28"/>
      <c r="L672" s="28"/>
      <c r="M672" s="24">
        <f t="shared" si="41"/>
        <v>0</v>
      </c>
      <c r="N672" s="112" t="str">
        <f t="shared" si="42"/>
        <v/>
      </c>
      <c r="O672" s="31"/>
      <c r="P672" s="33" t="str">
        <f t="shared" si="43"/>
        <v/>
      </c>
      <c r="R672" s="174" t="str">
        <f t="shared" si="44"/>
        <v/>
      </c>
    </row>
    <row r="673" spans="1:18" ht="24.75" customHeight="1" x14ac:dyDescent="0.2">
      <c r="A673" s="212"/>
      <c r="B673" s="213"/>
      <c r="C673" s="214"/>
      <c r="D673" s="88"/>
      <c r="E673" s="110"/>
      <c r="F673" s="28"/>
      <c r="G673" s="28"/>
      <c r="H673" s="22" t="str">
        <f>IF(G673="","",ROUNDDOWN('Lesné celky'!$C$2*G673,2))</f>
        <v/>
      </c>
      <c r="I673" s="28"/>
      <c r="J673" s="28"/>
      <c r="K673" s="28"/>
      <c r="L673" s="28"/>
      <c r="M673" s="24">
        <f t="shared" si="41"/>
        <v>0</v>
      </c>
      <c r="N673" s="112" t="str">
        <f t="shared" si="42"/>
        <v/>
      </c>
      <c r="O673" s="31"/>
      <c r="P673" s="33" t="str">
        <f t="shared" si="43"/>
        <v/>
      </c>
      <c r="R673" s="174" t="str">
        <f t="shared" si="44"/>
        <v/>
      </c>
    </row>
    <row r="674" spans="1:18" ht="24.75" customHeight="1" x14ac:dyDescent="0.2">
      <c r="A674" s="212"/>
      <c r="B674" s="213"/>
      <c r="C674" s="214"/>
      <c r="D674" s="88"/>
      <c r="E674" s="110"/>
      <c r="F674" s="28"/>
      <c r="G674" s="28"/>
      <c r="H674" s="22" t="str">
        <f>IF(G674="","",ROUNDDOWN('Lesné celky'!$C$2*G674,2))</f>
        <v/>
      </c>
      <c r="I674" s="28"/>
      <c r="J674" s="28"/>
      <c r="K674" s="28"/>
      <c r="L674" s="28"/>
      <c r="M674" s="24">
        <f t="shared" si="41"/>
        <v>0</v>
      </c>
      <c r="N674" s="112" t="str">
        <f t="shared" si="42"/>
        <v/>
      </c>
      <c r="O674" s="31"/>
      <c r="P674" s="33" t="str">
        <f t="shared" si="43"/>
        <v/>
      </c>
      <c r="R674" s="174" t="str">
        <f t="shared" si="44"/>
        <v/>
      </c>
    </row>
    <row r="675" spans="1:18" ht="24.75" customHeight="1" x14ac:dyDescent="0.2">
      <c r="A675" s="212"/>
      <c r="B675" s="213"/>
      <c r="C675" s="214"/>
      <c r="D675" s="88"/>
      <c r="E675" s="110"/>
      <c r="F675" s="28"/>
      <c r="G675" s="28"/>
      <c r="H675" s="22" t="str">
        <f>IF(G675="","",ROUNDDOWN('Lesné celky'!$C$2*G675,2))</f>
        <v/>
      </c>
      <c r="I675" s="28"/>
      <c r="J675" s="28"/>
      <c r="K675" s="28"/>
      <c r="L675" s="28"/>
      <c r="M675" s="24">
        <f t="shared" si="41"/>
        <v>0</v>
      </c>
      <c r="N675" s="112" t="str">
        <f t="shared" si="42"/>
        <v/>
      </c>
      <c r="O675" s="31"/>
      <c r="P675" s="33" t="str">
        <f t="shared" si="43"/>
        <v/>
      </c>
      <c r="R675" s="174" t="str">
        <f t="shared" si="44"/>
        <v/>
      </c>
    </row>
    <row r="676" spans="1:18" ht="24.75" customHeight="1" x14ac:dyDescent="0.2">
      <c r="A676" s="212"/>
      <c r="B676" s="213"/>
      <c r="C676" s="214"/>
      <c r="D676" s="88"/>
      <c r="E676" s="110"/>
      <c r="F676" s="28"/>
      <c r="G676" s="28"/>
      <c r="H676" s="22" t="str">
        <f>IF(G676="","",ROUNDDOWN('Lesné celky'!$C$2*G676,2))</f>
        <v/>
      </c>
      <c r="I676" s="28"/>
      <c r="J676" s="28"/>
      <c r="K676" s="28"/>
      <c r="L676" s="28"/>
      <c r="M676" s="24">
        <f t="shared" si="41"/>
        <v>0</v>
      </c>
      <c r="N676" s="112" t="str">
        <f t="shared" si="42"/>
        <v/>
      </c>
      <c r="O676" s="31"/>
      <c r="P676" s="33" t="str">
        <f t="shared" si="43"/>
        <v/>
      </c>
      <c r="R676" s="174" t="str">
        <f t="shared" si="44"/>
        <v/>
      </c>
    </row>
    <row r="677" spans="1:18" ht="24.75" customHeight="1" x14ac:dyDescent="0.2">
      <c r="A677" s="212"/>
      <c r="B677" s="213"/>
      <c r="C677" s="214"/>
      <c r="D677" s="88"/>
      <c r="E677" s="110"/>
      <c r="F677" s="28"/>
      <c r="G677" s="28"/>
      <c r="H677" s="22" t="str">
        <f>IF(G677="","",ROUNDDOWN('Lesné celky'!$C$2*G677,2))</f>
        <v/>
      </c>
      <c r="I677" s="28"/>
      <c r="J677" s="28"/>
      <c r="K677" s="28"/>
      <c r="L677" s="28"/>
      <c r="M677" s="24">
        <f t="shared" si="41"/>
        <v>0</v>
      </c>
      <c r="N677" s="112" t="str">
        <f t="shared" si="42"/>
        <v/>
      </c>
      <c r="O677" s="31"/>
      <c r="P677" s="33" t="str">
        <f t="shared" si="43"/>
        <v/>
      </c>
      <c r="R677" s="174" t="str">
        <f t="shared" si="44"/>
        <v/>
      </c>
    </row>
    <row r="678" spans="1:18" ht="24.75" customHeight="1" x14ac:dyDescent="0.2">
      <c r="A678" s="212"/>
      <c r="B678" s="213"/>
      <c r="C678" s="214"/>
      <c r="D678" s="88"/>
      <c r="E678" s="110"/>
      <c r="F678" s="28"/>
      <c r="G678" s="28"/>
      <c r="H678" s="22" t="str">
        <f>IF(G678="","",ROUNDDOWN('Lesné celky'!$C$2*G678,2))</f>
        <v/>
      </c>
      <c r="I678" s="28"/>
      <c r="J678" s="28"/>
      <c r="K678" s="28"/>
      <c r="L678" s="28"/>
      <c r="M678" s="24">
        <f t="shared" si="41"/>
        <v>0</v>
      </c>
      <c r="N678" s="112" t="str">
        <f t="shared" si="42"/>
        <v/>
      </c>
      <c r="O678" s="31"/>
      <c r="P678" s="33" t="str">
        <f t="shared" si="43"/>
        <v/>
      </c>
      <c r="R678" s="174" t="str">
        <f t="shared" si="44"/>
        <v/>
      </c>
    </row>
    <row r="679" spans="1:18" ht="24.75" customHeight="1" x14ac:dyDescent="0.2">
      <c r="A679" s="212"/>
      <c r="B679" s="213"/>
      <c r="C679" s="214"/>
      <c r="D679" s="88"/>
      <c r="E679" s="110"/>
      <c r="F679" s="28"/>
      <c r="G679" s="28"/>
      <c r="H679" s="22" t="str">
        <f>IF(G679="","",ROUNDDOWN('Lesné celky'!$C$2*G679,2))</f>
        <v/>
      </c>
      <c r="I679" s="28"/>
      <c r="J679" s="28"/>
      <c r="K679" s="28"/>
      <c r="L679" s="28"/>
      <c r="M679" s="24">
        <f t="shared" si="41"/>
        <v>0</v>
      </c>
      <c r="N679" s="112" t="str">
        <f t="shared" si="42"/>
        <v/>
      </c>
      <c r="O679" s="31"/>
      <c r="P679" s="33" t="str">
        <f t="shared" si="43"/>
        <v/>
      </c>
      <c r="R679" s="174" t="str">
        <f t="shared" si="44"/>
        <v/>
      </c>
    </row>
    <row r="680" spans="1:18" ht="24.75" customHeight="1" x14ac:dyDescent="0.2">
      <c r="A680" s="212"/>
      <c r="B680" s="213"/>
      <c r="C680" s="214"/>
      <c r="D680" s="88"/>
      <c r="E680" s="110"/>
      <c r="F680" s="28"/>
      <c r="G680" s="28"/>
      <c r="H680" s="22" t="str">
        <f>IF(G680="","",ROUNDDOWN('Lesné celky'!$C$2*G680,2))</f>
        <v/>
      </c>
      <c r="I680" s="28"/>
      <c r="J680" s="28"/>
      <c r="K680" s="28"/>
      <c r="L680" s="28"/>
      <c r="M680" s="24">
        <f t="shared" si="41"/>
        <v>0</v>
      </c>
      <c r="N680" s="112" t="str">
        <f t="shared" si="42"/>
        <v/>
      </c>
      <c r="O680" s="31"/>
      <c r="P680" s="33" t="str">
        <f t="shared" si="43"/>
        <v/>
      </c>
      <c r="R680" s="174" t="str">
        <f t="shared" si="44"/>
        <v/>
      </c>
    </row>
    <row r="681" spans="1:18" ht="24.75" customHeight="1" x14ac:dyDescent="0.2">
      <c r="A681" s="212"/>
      <c r="B681" s="213"/>
      <c r="C681" s="214"/>
      <c r="D681" s="88"/>
      <c r="E681" s="110"/>
      <c r="F681" s="28"/>
      <c r="G681" s="28"/>
      <c r="H681" s="22" t="str">
        <f>IF(G681="","",ROUNDDOWN('Lesné celky'!$C$2*G681,2))</f>
        <v/>
      </c>
      <c r="I681" s="28"/>
      <c r="J681" s="28"/>
      <c r="K681" s="28"/>
      <c r="L681" s="28"/>
      <c r="M681" s="24">
        <f t="shared" si="41"/>
        <v>0</v>
      </c>
      <c r="N681" s="112" t="str">
        <f t="shared" si="42"/>
        <v/>
      </c>
      <c r="O681" s="31"/>
      <c r="P681" s="33" t="str">
        <f t="shared" si="43"/>
        <v/>
      </c>
      <c r="R681" s="174" t="str">
        <f t="shared" si="44"/>
        <v/>
      </c>
    </row>
    <row r="682" spans="1:18" ht="24.75" customHeight="1" x14ac:dyDescent="0.2">
      <c r="A682" s="212"/>
      <c r="B682" s="213"/>
      <c r="C682" s="214"/>
      <c r="D682" s="88"/>
      <c r="E682" s="110"/>
      <c r="F682" s="28"/>
      <c r="G682" s="28"/>
      <c r="H682" s="22" t="str">
        <f>IF(G682="","",ROUNDDOWN('Lesné celky'!$C$2*G682,2))</f>
        <v/>
      </c>
      <c r="I682" s="28"/>
      <c r="J682" s="28"/>
      <c r="K682" s="28"/>
      <c r="L682" s="28"/>
      <c r="M682" s="24">
        <f t="shared" si="41"/>
        <v>0</v>
      </c>
      <c r="N682" s="112" t="str">
        <f t="shared" si="42"/>
        <v/>
      </c>
      <c r="O682" s="31"/>
      <c r="P682" s="33" t="str">
        <f t="shared" si="43"/>
        <v/>
      </c>
      <c r="R682" s="174" t="str">
        <f t="shared" si="44"/>
        <v/>
      </c>
    </row>
    <row r="683" spans="1:18" ht="24.75" customHeight="1" x14ac:dyDescent="0.2">
      <c r="A683" s="212"/>
      <c r="B683" s="213"/>
      <c r="C683" s="214"/>
      <c r="D683" s="88"/>
      <c r="E683" s="110"/>
      <c r="F683" s="28"/>
      <c r="G683" s="28"/>
      <c r="H683" s="22" t="str">
        <f>IF(G683="","",ROUNDDOWN('Lesné celky'!$C$2*G683,2))</f>
        <v/>
      </c>
      <c r="I683" s="28"/>
      <c r="J683" s="28"/>
      <c r="K683" s="28"/>
      <c r="L683" s="28"/>
      <c r="M683" s="24">
        <f t="shared" si="41"/>
        <v>0</v>
      </c>
      <c r="N683" s="112" t="str">
        <f t="shared" si="42"/>
        <v/>
      </c>
      <c r="O683" s="31"/>
      <c r="P683" s="33" t="str">
        <f t="shared" si="43"/>
        <v/>
      </c>
      <c r="R683" s="174" t="str">
        <f t="shared" si="44"/>
        <v/>
      </c>
    </row>
    <row r="684" spans="1:18" ht="24.75" customHeight="1" x14ac:dyDescent="0.2">
      <c r="A684" s="212"/>
      <c r="B684" s="213"/>
      <c r="C684" s="214"/>
      <c r="D684" s="88"/>
      <c r="E684" s="110"/>
      <c r="F684" s="28"/>
      <c r="G684" s="28"/>
      <c r="H684" s="22" t="str">
        <f>IF(G684="","",ROUNDDOWN('Lesné celky'!$C$2*G684,2))</f>
        <v/>
      </c>
      <c r="I684" s="28"/>
      <c r="J684" s="28"/>
      <c r="K684" s="28"/>
      <c r="L684" s="28"/>
      <c r="M684" s="24">
        <f t="shared" si="41"/>
        <v>0</v>
      </c>
      <c r="N684" s="112" t="str">
        <f t="shared" si="42"/>
        <v/>
      </c>
      <c r="O684" s="31"/>
      <c r="P684" s="33" t="str">
        <f t="shared" si="43"/>
        <v/>
      </c>
      <c r="R684" s="174" t="str">
        <f t="shared" si="44"/>
        <v/>
      </c>
    </row>
    <row r="685" spans="1:18" ht="24.75" customHeight="1" x14ac:dyDescent="0.2">
      <c r="A685" s="212"/>
      <c r="B685" s="213"/>
      <c r="C685" s="214"/>
      <c r="D685" s="88"/>
      <c r="E685" s="110"/>
      <c r="F685" s="28"/>
      <c r="G685" s="28"/>
      <c r="H685" s="22" t="str">
        <f>IF(G685="","",ROUNDDOWN('Lesné celky'!$C$2*G685,2))</f>
        <v/>
      </c>
      <c r="I685" s="28"/>
      <c r="J685" s="28"/>
      <c r="K685" s="28"/>
      <c r="L685" s="28"/>
      <c r="M685" s="24">
        <f t="shared" si="41"/>
        <v>0</v>
      </c>
      <c r="N685" s="112" t="str">
        <f t="shared" si="42"/>
        <v/>
      </c>
      <c r="O685" s="31"/>
      <c r="P685" s="33" t="str">
        <f t="shared" si="43"/>
        <v/>
      </c>
      <c r="R685" s="174" t="str">
        <f t="shared" si="44"/>
        <v/>
      </c>
    </row>
    <row r="686" spans="1:18" ht="24.75" customHeight="1" x14ac:dyDescent="0.2">
      <c r="A686" s="212"/>
      <c r="B686" s="213"/>
      <c r="C686" s="214"/>
      <c r="D686" s="88"/>
      <c r="E686" s="110"/>
      <c r="F686" s="28"/>
      <c r="G686" s="28"/>
      <c r="H686" s="22" t="str">
        <f>IF(G686="","",ROUNDDOWN('Lesné celky'!$C$2*G686,2))</f>
        <v/>
      </c>
      <c r="I686" s="28"/>
      <c r="J686" s="28"/>
      <c r="K686" s="28"/>
      <c r="L686" s="28"/>
      <c r="M686" s="24">
        <f t="shared" si="41"/>
        <v>0</v>
      </c>
      <c r="N686" s="112" t="str">
        <f t="shared" si="42"/>
        <v/>
      </c>
      <c r="O686" s="31"/>
      <c r="P686" s="33" t="str">
        <f t="shared" si="43"/>
        <v/>
      </c>
      <c r="R686" s="174" t="str">
        <f t="shared" si="44"/>
        <v/>
      </c>
    </row>
    <row r="687" spans="1:18" ht="24.75" customHeight="1" x14ac:dyDescent="0.2">
      <c r="A687" s="212"/>
      <c r="B687" s="213"/>
      <c r="C687" s="214"/>
      <c r="D687" s="88"/>
      <c r="E687" s="110"/>
      <c r="F687" s="28"/>
      <c r="G687" s="28"/>
      <c r="H687" s="22" t="str">
        <f>IF(G687="","",ROUNDDOWN('Lesné celky'!$C$2*G687,2))</f>
        <v/>
      </c>
      <c r="I687" s="28"/>
      <c r="J687" s="28"/>
      <c r="K687" s="28"/>
      <c r="L687" s="28"/>
      <c r="M687" s="24">
        <f t="shared" si="41"/>
        <v>0</v>
      </c>
      <c r="N687" s="112" t="str">
        <f t="shared" si="42"/>
        <v/>
      </c>
      <c r="O687" s="31"/>
      <c r="P687" s="33" t="str">
        <f t="shared" si="43"/>
        <v/>
      </c>
      <c r="R687" s="174" t="str">
        <f t="shared" si="44"/>
        <v/>
      </c>
    </row>
    <row r="688" spans="1:18" ht="24.75" customHeight="1" x14ac:dyDescent="0.2">
      <c r="A688" s="212"/>
      <c r="B688" s="213"/>
      <c r="C688" s="214"/>
      <c r="D688" s="88"/>
      <c r="E688" s="110"/>
      <c r="F688" s="28"/>
      <c r="G688" s="28"/>
      <c r="H688" s="22" t="str">
        <f>IF(G688="","",ROUNDDOWN('Lesné celky'!$C$2*G688,2))</f>
        <v/>
      </c>
      <c r="I688" s="28"/>
      <c r="J688" s="28"/>
      <c r="K688" s="28"/>
      <c r="L688" s="28"/>
      <c r="M688" s="24">
        <f t="shared" si="41"/>
        <v>0</v>
      </c>
      <c r="N688" s="112" t="str">
        <f t="shared" si="42"/>
        <v/>
      </c>
      <c r="O688" s="31"/>
      <c r="P688" s="33" t="str">
        <f t="shared" si="43"/>
        <v/>
      </c>
      <c r="R688" s="174" t="str">
        <f t="shared" si="44"/>
        <v/>
      </c>
    </row>
    <row r="689" spans="1:18" ht="24.75" customHeight="1" x14ac:dyDescent="0.2">
      <c r="A689" s="212"/>
      <c r="B689" s="213"/>
      <c r="C689" s="214"/>
      <c r="D689" s="88"/>
      <c r="E689" s="110"/>
      <c r="F689" s="28"/>
      <c r="G689" s="28"/>
      <c r="H689" s="22" t="str">
        <f>IF(G689="","",ROUNDDOWN('Lesné celky'!$C$2*G689,2))</f>
        <v/>
      </c>
      <c r="I689" s="28"/>
      <c r="J689" s="28"/>
      <c r="K689" s="28"/>
      <c r="L689" s="28"/>
      <c r="M689" s="24">
        <f t="shared" si="41"/>
        <v>0</v>
      </c>
      <c r="N689" s="112" t="str">
        <f t="shared" si="42"/>
        <v/>
      </c>
      <c r="O689" s="31"/>
      <c r="P689" s="33" t="str">
        <f t="shared" si="43"/>
        <v/>
      </c>
      <c r="R689" s="174" t="str">
        <f t="shared" si="44"/>
        <v/>
      </c>
    </row>
    <row r="690" spans="1:18" ht="24.75" customHeight="1" x14ac:dyDescent="0.2">
      <c r="A690" s="212"/>
      <c r="B690" s="213"/>
      <c r="C690" s="214"/>
      <c r="D690" s="88"/>
      <c r="E690" s="110"/>
      <c r="F690" s="28"/>
      <c r="G690" s="28"/>
      <c r="H690" s="22" t="str">
        <f>IF(G690="","",ROUNDDOWN('Lesné celky'!$C$2*G690,2))</f>
        <v/>
      </c>
      <c r="I690" s="28"/>
      <c r="J690" s="28"/>
      <c r="K690" s="28"/>
      <c r="L690" s="28"/>
      <c r="M690" s="24">
        <f t="shared" si="41"/>
        <v>0</v>
      </c>
      <c r="N690" s="112" t="str">
        <f t="shared" si="42"/>
        <v/>
      </c>
      <c r="O690" s="31"/>
      <c r="P690" s="33" t="str">
        <f t="shared" si="43"/>
        <v/>
      </c>
      <c r="R690" s="174" t="str">
        <f t="shared" si="44"/>
        <v/>
      </c>
    </row>
    <row r="691" spans="1:18" ht="24.75" customHeight="1" x14ac:dyDescent="0.2">
      <c r="A691" s="212"/>
      <c r="B691" s="213"/>
      <c r="C691" s="214"/>
      <c r="D691" s="88"/>
      <c r="E691" s="110"/>
      <c r="F691" s="28"/>
      <c r="G691" s="28"/>
      <c r="H691" s="22" t="str">
        <f>IF(G691="","",ROUNDDOWN('Lesné celky'!$C$2*G691,2))</f>
        <v/>
      </c>
      <c r="I691" s="28"/>
      <c r="J691" s="28"/>
      <c r="K691" s="28"/>
      <c r="L691" s="28"/>
      <c r="M691" s="24">
        <f t="shared" si="41"/>
        <v>0</v>
      </c>
      <c r="N691" s="112" t="str">
        <f t="shared" si="42"/>
        <v/>
      </c>
      <c r="O691" s="31"/>
      <c r="P691" s="33" t="str">
        <f t="shared" si="43"/>
        <v/>
      </c>
      <c r="R691" s="174" t="str">
        <f t="shared" si="44"/>
        <v/>
      </c>
    </row>
    <row r="692" spans="1:18" ht="24.75" customHeight="1" x14ac:dyDescent="0.2">
      <c r="A692" s="212"/>
      <c r="B692" s="213"/>
      <c r="C692" s="214"/>
      <c r="D692" s="88"/>
      <c r="E692" s="110"/>
      <c r="F692" s="28"/>
      <c r="G692" s="28"/>
      <c r="H692" s="22" t="str">
        <f>IF(G692="","",ROUNDDOWN('Lesné celky'!$C$2*G692,2))</f>
        <v/>
      </c>
      <c r="I692" s="28"/>
      <c r="J692" s="28"/>
      <c r="K692" s="28"/>
      <c r="L692" s="28"/>
      <c r="M692" s="24">
        <f t="shared" si="41"/>
        <v>0</v>
      </c>
      <c r="N692" s="112" t="str">
        <f t="shared" si="42"/>
        <v/>
      </c>
      <c r="O692" s="31"/>
      <c r="P692" s="33" t="str">
        <f t="shared" si="43"/>
        <v/>
      </c>
      <c r="R692" s="174" t="str">
        <f t="shared" si="44"/>
        <v/>
      </c>
    </row>
    <row r="693" spans="1:18" ht="24.75" customHeight="1" x14ac:dyDescent="0.2">
      <c r="A693" s="212"/>
      <c r="B693" s="213"/>
      <c r="C693" s="214"/>
      <c r="D693" s="88"/>
      <c r="E693" s="110"/>
      <c r="F693" s="28"/>
      <c r="G693" s="28"/>
      <c r="H693" s="22" t="str">
        <f>IF(G693="","",ROUNDDOWN('Lesné celky'!$C$2*G693,2))</f>
        <v/>
      </c>
      <c r="I693" s="28"/>
      <c r="J693" s="28"/>
      <c r="K693" s="28"/>
      <c r="L693" s="28"/>
      <c r="M693" s="24">
        <f t="shared" si="41"/>
        <v>0</v>
      </c>
      <c r="N693" s="112" t="str">
        <f t="shared" si="42"/>
        <v/>
      </c>
      <c r="O693" s="31"/>
      <c r="P693" s="33" t="str">
        <f t="shared" si="43"/>
        <v/>
      </c>
      <c r="R693" s="174" t="str">
        <f t="shared" si="44"/>
        <v/>
      </c>
    </row>
    <row r="694" spans="1:18" ht="24.75" customHeight="1" x14ac:dyDescent="0.2">
      <c r="A694" s="212"/>
      <c r="B694" s="213"/>
      <c r="C694" s="214"/>
      <c r="D694" s="88"/>
      <c r="E694" s="110"/>
      <c r="F694" s="28"/>
      <c r="G694" s="28"/>
      <c r="H694" s="22" t="str">
        <f>IF(G694="","",ROUNDDOWN('Lesné celky'!$C$2*G694,2))</f>
        <v/>
      </c>
      <c r="I694" s="28"/>
      <c r="J694" s="28"/>
      <c r="K694" s="28"/>
      <c r="L694" s="28"/>
      <c r="M694" s="24">
        <f t="shared" si="41"/>
        <v>0</v>
      </c>
      <c r="N694" s="112" t="str">
        <f t="shared" si="42"/>
        <v/>
      </c>
      <c r="O694" s="31"/>
      <c r="P694" s="33" t="str">
        <f t="shared" si="43"/>
        <v/>
      </c>
      <c r="R694" s="174" t="str">
        <f t="shared" si="44"/>
        <v/>
      </c>
    </row>
    <row r="695" spans="1:18" ht="24.75" customHeight="1" x14ac:dyDescent="0.2">
      <c r="A695" s="212"/>
      <c r="B695" s="213"/>
      <c r="C695" s="214"/>
      <c r="D695" s="88"/>
      <c r="E695" s="110"/>
      <c r="F695" s="28"/>
      <c r="G695" s="28"/>
      <c r="H695" s="22" t="str">
        <f>IF(G695="","",ROUNDDOWN('Lesné celky'!$C$2*G695,2))</f>
        <v/>
      </c>
      <c r="I695" s="28"/>
      <c r="J695" s="28"/>
      <c r="K695" s="28"/>
      <c r="L695" s="28"/>
      <c r="M695" s="24">
        <f t="shared" si="41"/>
        <v>0</v>
      </c>
      <c r="N695" s="112" t="str">
        <f t="shared" si="42"/>
        <v/>
      </c>
      <c r="O695" s="31"/>
      <c r="P695" s="33" t="str">
        <f t="shared" si="43"/>
        <v/>
      </c>
      <c r="R695" s="174" t="str">
        <f t="shared" si="44"/>
        <v/>
      </c>
    </row>
    <row r="696" spans="1:18" ht="24.75" customHeight="1" x14ac:dyDescent="0.2">
      <c r="A696" s="212"/>
      <c r="B696" s="213"/>
      <c r="C696" s="214"/>
      <c r="D696" s="88"/>
      <c r="E696" s="110"/>
      <c r="F696" s="28"/>
      <c r="G696" s="28"/>
      <c r="H696" s="22" t="str">
        <f>IF(G696="","",ROUNDDOWN('Lesné celky'!$C$2*G696,2))</f>
        <v/>
      </c>
      <c r="I696" s="28"/>
      <c r="J696" s="28"/>
      <c r="K696" s="28"/>
      <c r="L696" s="28"/>
      <c r="M696" s="24">
        <f t="shared" si="41"/>
        <v>0</v>
      </c>
      <c r="N696" s="112" t="str">
        <f t="shared" si="42"/>
        <v/>
      </c>
      <c r="O696" s="31"/>
      <c r="P696" s="33" t="str">
        <f t="shared" si="43"/>
        <v/>
      </c>
      <c r="R696" s="174" t="str">
        <f t="shared" si="44"/>
        <v/>
      </c>
    </row>
    <row r="697" spans="1:18" ht="24.75" customHeight="1" x14ac:dyDescent="0.2">
      <c r="A697" s="212"/>
      <c r="B697" s="213"/>
      <c r="C697" s="214"/>
      <c r="D697" s="88"/>
      <c r="E697" s="110"/>
      <c r="F697" s="28"/>
      <c r="G697" s="28"/>
      <c r="H697" s="22" t="str">
        <f>IF(G697="","",ROUNDDOWN('Lesné celky'!$C$2*G697,2))</f>
        <v/>
      </c>
      <c r="I697" s="28"/>
      <c r="J697" s="28"/>
      <c r="K697" s="28"/>
      <c r="L697" s="28"/>
      <c r="M697" s="24">
        <f t="shared" si="41"/>
        <v>0</v>
      </c>
      <c r="N697" s="112" t="str">
        <f t="shared" si="42"/>
        <v/>
      </c>
      <c r="O697" s="31"/>
      <c r="P697" s="33" t="str">
        <f t="shared" si="43"/>
        <v/>
      </c>
      <c r="R697" s="174" t="str">
        <f t="shared" si="44"/>
        <v/>
      </c>
    </row>
    <row r="698" spans="1:18" ht="24.75" customHeight="1" x14ac:dyDescent="0.2">
      <c r="A698" s="212"/>
      <c r="B698" s="213"/>
      <c r="C698" s="214"/>
      <c r="D698" s="88"/>
      <c r="E698" s="110"/>
      <c r="F698" s="28"/>
      <c r="G698" s="28"/>
      <c r="H698" s="22" t="str">
        <f>IF(G698="","",ROUNDDOWN('Lesné celky'!$C$2*G698,2))</f>
        <v/>
      </c>
      <c r="I698" s="28"/>
      <c r="J698" s="28"/>
      <c r="K698" s="28"/>
      <c r="L698" s="28"/>
      <c r="M698" s="24">
        <f t="shared" si="41"/>
        <v>0</v>
      </c>
      <c r="N698" s="112" t="str">
        <f t="shared" si="42"/>
        <v/>
      </c>
      <c r="O698" s="31"/>
      <c r="P698" s="33" t="str">
        <f t="shared" si="43"/>
        <v/>
      </c>
      <c r="R698" s="174" t="str">
        <f t="shared" si="44"/>
        <v/>
      </c>
    </row>
    <row r="699" spans="1:18" ht="24.75" customHeight="1" x14ac:dyDescent="0.2">
      <c r="A699" s="212"/>
      <c r="B699" s="213"/>
      <c r="C699" s="214"/>
      <c r="D699" s="88"/>
      <c r="E699" s="110"/>
      <c r="F699" s="28"/>
      <c r="G699" s="28"/>
      <c r="H699" s="22" t="str">
        <f>IF(G699="","",ROUNDDOWN('Lesné celky'!$C$2*G699,2))</f>
        <v/>
      </c>
      <c r="I699" s="28"/>
      <c r="J699" s="28"/>
      <c r="K699" s="28"/>
      <c r="L699" s="28"/>
      <c r="M699" s="24">
        <f t="shared" si="41"/>
        <v>0</v>
      </c>
      <c r="N699" s="112" t="str">
        <f t="shared" si="42"/>
        <v/>
      </c>
      <c r="O699" s="31"/>
      <c r="P699" s="33" t="str">
        <f t="shared" si="43"/>
        <v/>
      </c>
      <c r="R699" s="174" t="str">
        <f t="shared" si="44"/>
        <v/>
      </c>
    </row>
    <row r="700" spans="1:18" ht="24.75" customHeight="1" x14ac:dyDescent="0.2">
      <c r="A700" s="212"/>
      <c r="B700" s="213"/>
      <c r="C700" s="214"/>
      <c r="D700" s="88"/>
      <c r="E700" s="110"/>
      <c r="F700" s="28"/>
      <c r="G700" s="28"/>
      <c r="H700" s="22" t="str">
        <f>IF(G700="","",ROUNDDOWN('Lesné celky'!$C$2*G700,2))</f>
        <v/>
      </c>
      <c r="I700" s="28"/>
      <c r="J700" s="28"/>
      <c r="K700" s="28"/>
      <c r="L700" s="28"/>
      <c r="M700" s="24">
        <f t="shared" si="41"/>
        <v>0</v>
      </c>
      <c r="N700" s="112" t="str">
        <f t="shared" si="42"/>
        <v/>
      </c>
      <c r="O700" s="31"/>
      <c r="P700" s="33" t="str">
        <f t="shared" si="43"/>
        <v/>
      </c>
      <c r="R700" s="174" t="str">
        <f t="shared" si="44"/>
        <v/>
      </c>
    </row>
    <row r="701" spans="1:18" ht="24.75" customHeight="1" x14ac:dyDescent="0.2">
      <c r="A701" s="212"/>
      <c r="B701" s="213"/>
      <c r="C701" s="214"/>
      <c r="D701" s="88"/>
      <c r="E701" s="110"/>
      <c r="F701" s="28"/>
      <c r="G701" s="28"/>
      <c r="H701" s="22" t="str">
        <f>IF(G701="","",ROUNDDOWN('Lesné celky'!$C$2*G701,2))</f>
        <v/>
      </c>
      <c r="I701" s="28"/>
      <c r="J701" s="28"/>
      <c r="K701" s="28"/>
      <c r="L701" s="28"/>
      <c r="M701" s="24">
        <f t="shared" si="41"/>
        <v>0</v>
      </c>
      <c r="N701" s="112" t="str">
        <f t="shared" si="42"/>
        <v/>
      </c>
      <c r="O701" s="31"/>
      <c r="P701" s="33" t="str">
        <f t="shared" si="43"/>
        <v/>
      </c>
      <c r="R701" s="174" t="str">
        <f t="shared" si="44"/>
        <v/>
      </c>
    </row>
    <row r="702" spans="1:18" ht="24.75" customHeight="1" x14ac:dyDescent="0.2">
      <c r="A702" s="212"/>
      <c r="B702" s="213"/>
      <c r="C702" s="214"/>
      <c r="D702" s="88"/>
      <c r="E702" s="110"/>
      <c r="F702" s="28"/>
      <c r="G702" s="28"/>
      <c r="H702" s="22" t="str">
        <f>IF(G702="","",ROUNDDOWN('Lesné celky'!$C$2*G702,2))</f>
        <v/>
      </c>
      <c r="I702" s="28"/>
      <c r="J702" s="28"/>
      <c r="K702" s="28"/>
      <c r="L702" s="28"/>
      <c r="M702" s="24">
        <f t="shared" si="41"/>
        <v>0</v>
      </c>
      <c r="N702" s="112" t="str">
        <f t="shared" si="42"/>
        <v/>
      </c>
      <c r="O702" s="31"/>
      <c r="P702" s="33" t="str">
        <f t="shared" si="43"/>
        <v/>
      </c>
      <c r="R702" s="174" t="str">
        <f t="shared" si="44"/>
        <v/>
      </c>
    </row>
    <row r="703" spans="1:18" ht="24.75" customHeight="1" x14ac:dyDescent="0.2">
      <c r="A703" s="212"/>
      <c r="B703" s="213"/>
      <c r="C703" s="214"/>
      <c r="D703" s="88"/>
      <c r="E703" s="110"/>
      <c r="F703" s="28"/>
      <c r="G703" s="28"/>
      <c r="H703" s="22" t="str">
        <f>IF(G703="","",ROUNDDOWN('Lesné celky'!$C$2*G703,2))</f>
        <v/>
      </c>
      <c r="I703" s="28"/>
      <c r="J703" s="28"/>
      <c r="K703" s="28"/>
      <c r="L703" s="28"/>
      <c r="M703" s="24">
        <f t="shared" si="41"/>
        <v>0</v>
      </c>
      <c r="N703" s="112" t="str">
        <f t="shared" si="42"/>
        <v/>
      </c>
      <c r="O703" s="31"/>
      <c r="P703" s="33" t="str">
        <f t="shared" si="43"/>
        <v/>
      </c>
      <c r="R703" s="174" t="str">
        <f t="shared" si="44"/>
        <v/>
      </c>
    </row>
    <row r="704" spans="1:18" ht="24.75" customHeight="1" x14ac:dyDescent="0.2">
      <c r="A704" s="212"/>
      <c r="B704" s="213"/>
      <c r="C704" s="214"/>
      <c r="D704" s="88"/>
      <c r="E704" s="110"/>
      <c r="F704" s="28"/>
      <c r="G704" s="28"/>
      <c r="H704" s="22" t="str">
        <f>IF(G704="","",ROUNDDOWN('Lesné celky'!$C$2*G704,2))</f>
        <v/>
      </c>
      <c r="I704" s="28"/>
      <c r="J704" s="28"/>
      <c r="K704" s="28"/>
      <c r="L704" s="28"/>
      <c r="M704" s="24">
        <f t="shared" si="41"/>
        <v>0</v>
      </c>
      <c r="N704" s="112" t="str">
        <f t="shared" si="42"/>
        <v/>
      </c>
      <c r="O704" s="31"/>
      <c r="P704" s="33" t="str">
        <f t="shared" si="43"/>
        <v/>
      </c>
      <c r="R704" s="174" t="str">
        <f t="shared" si="44"/>
        <v/>
      </c>
    </row>
    <row r="705" spans="1:18" ht="24.75" customHeight="1" x14ac:dyDescent="0.2">
      <c r="A705" s="212"/>
      <c r="B705" s="213"/>
      <c r="C705" s="214"/>
      <c r="D705" s="88"/>
      <c r="E705" s="110"/>
      <c r="F705" s="28"/>
      <c r="G705" s="28"/>
      <c r="H705" s="22" t="str">
        <f>IF(G705="","",ROUNDDOWN('Lesné celky'!$C$2*G705,2))</f>
        <v/>
      </c>
      <c r="I705" s="28"/>
      <c r="J705" s="28"/>
      <c r="K705" s="28"/>
      <c r="L705" s="28"/>
      <c r="M705" s="24">
        <f t="shared" si="41"/>
        <v>0</v>
      </c>
      <c r="N705" s="112" t="str">
        <f t="shared" si="42"/>
        <v/>
      </c>
      <c r="O705" s="31"/>
      <c r="P705" s="33" t="str">
        <f t="shared" si="43"/>
        <v/>
      </c>
      <c r="R705" s="174" t="str">
        <f t="shared" si="44"/>
        <v/>
      </c>
    </row>
    <row r="706" spans="1:18" ht="24.75" customHeight="1" x14ac:dyDescent="0.2">
      <c r="A706" s="212"/>
      <c r="B706" s="213"/>
      <c r="C706" s="214"/>
      <c r="D706" s="88"/>
      <c r="E706" s="110"/>
      <c r="F706" s="28"/>
      <c r="G706" s="28"/>
      <c r="H706" s="22" t="str">
        <f>IF(G706="","",ROUNDDOWN('Lesné celky'!$C$2*G706,2))</f>
        <v/>
      </c>
      <c r="I706" s="28"/>
      <c r="J706" s="28"/>
      <c r="K706" s="28"/>
      <c r="L706" s="28"/>
      <c r="M706" s="24">
        <f t="shared" ref="M706:M769" si="45">SUM(I706:L706)</f>
        <v>0</v>
      </c>
      <c r="N706" s="112" t="str">
        <f t="shared" ref="N706:N769" si="46">IF(ROUNDDOWN(F706*G706,2)-ROUNDDOWN(SUM(I706:L706),2)=0,"","zlý súčet")</f>
        <v/>
      </c>
      <c r="O706" s="31"/>
      <c r="P706" s="33" t="str">
        <f t="shared" si="43"/>
        <v/>
      </c>
      <c r="R706" s="174" t="str">
        <f t="shared" si="44"/>
        <v/>
      </c>
    </row>
    <row r="707" spans="1:18" ht="24.75" customHeight="1" x14ac:dyDescent="0.2">
      <c r="A707" s="212"/>
      <c r="B707" s="213"/>
      <c r="C707" s="214"/>
      <c r="D707" s="88"/>
      <c r="E707" s="110"/>
      <c r="F707" s="28"/>
      <c r="G707" s="28"/>
      <c r="H707" s="22" t="str">
        <f>IF(G707="","",ROUNDDOWN('Lesné celky'!$C$2*G707,2))</f>
        <v/>
      </c>
      <c r="I707" s="28"/>
      <c r="J707" s="28"/>
      <c r="K707" s="28"/>
      <c r="L707" s="28"/>
      <c r="M707" s="24">
        <f t="shared" si="45"/>
        <v>0</v>
      </c>
      <c r="N707" s="112" t="str">
        <f t="shared" si="46"/>
        <v/>
      </c>
      <c r="O707" s="31"/>
      <c r="P707" s="33" t="str">
        <f t="shared" si="43"/>
        <v/>
      </c>
      <c r="R707" s="174" t="str">
        <f t="shared" si="44"/>
        <v/>
      </c>
    </row>
    <row r="708" spans="1:18" ht="24.75" customHeight="1" x14ac:dyDescent="0.2">
      <c r="A708" s="212"/>
      <c r="B708" s="213"/>
      <c r="C708" s="214"/>
      <c r="D708" s="88"/>
      <c r="E708" s="110"/>
      <c r="F708" s="28"/>
      <c r="G708" s="28"/>
      <c r="H708" s="22" t="str">
        <f>IF(G708="","",ROUNDDOWN('Lesné celky'!$C$2*G708,2))</f>
        <v/>
      </c>
      <c r="I708" s="28"/>
      <c r="J708" s="28"/>
      <c r="K708" s="28"/>
      <c r="L708" s="28"/>
      <c r="M708" s="24">
        <f t="shared" si="45"/>
        <v>0</v>
      </c>
      <c r="N708" s="112" t="str">
        <f t="shared" si="46"/>
        <v/>
      </c>
      <c r="O708" s="31"/>
      <c r="P708" s="33" t="str">
        <f t="shared" si="43"/>
        <v/>
      </c>
      <c r="R708" s="174" t="str">
        <f t="shared" si="44"/>
        <v/>
      </c>
    </row>
    <row r="709" spans="1:18" ht="24.75" customHeight="1" x14ac:dyDescent="0.2">
      <c r="A709" s="212"/>
      <c r="B709" s="213"/>
      <c r="C709" s="214"/>
      <c r="D709" s="88"/>
      <c r="E709" s="110"/>
      <c r="F709" s="28"/>
      <c r="G709" s="28"/>
      <c r="H709" s="22" t="str">
        <f>IF(G709="","",ROUNDDOWN('Lesné celky'!$C$2*G709,2))</f>
        <v/>
      </c>
      <c r="I709" s="28"/>
      <c r="J709" s="28"/>
      <c r="K709" s="28"/>
      <c r="L709" s="28"/>
      <c r="M709" s="24">
        <f t="shared" si="45"/>
        <v>0</v>
      </c>
      <c r="N709" s="112" t="str">
        <f t="shared" si="46"/>
        <v/>
      </c>
      <c r="O709" s="31"/>
      <c r="P709" s="33" t="str">
        <f t="shared" si="43"/>
        <v/>
      </c>
      <c r="R709" s="174" t="str">
        <f t="shared" si="44"/>
        <v/>
      </c>
    </row>
    <row r="710" spans="1:18" ht="24.75" customHeight="1" x14ac:dyDescent="0.2">
      <c r="A710" s="212"/>
      <c r="B710" s="213"/>
      <c r="C710" s="214"/>
      <c r="D710" s="88"/>
      <c r="E710" s="110"/>
      <c r="F710" s="28"/>
      <c r="G710" s="28"/>
      <c r="H710" s="22" t="str">
        <f>IF(G710="","",ROUNDDOWN('Lesné celky'!$C$2*G710,2))</f>
        <v/>
      </c>
      <c r="I710" s="28"/>
      <c r="J710" s="28"/>
      <c r="K710" s="28"/>
      <c r="L710" s="28"/>
      <c r="M710" s="24">
        <f t="shared" si="45"/>
        <v>0</v>
      </c>
      <c r="N710" s="112" t="str">
        <f t="shared" si="46"/>
        <v/>
      </c>
      <c r="O710" s="31"/>
      <c r="P710" s="33" t="str">
        <f t="shared" si="43"/>
        <v/>
      </c>
      <c r="R710" s="174" t="str">
        <f t="shared" si="44"/>
        <v/>
      </c>
    </row>
    <row r="711" spans="1:18" ht="24.75" customHeight="1" x14ac:dyDescent="0.2">
      <c r="A711" s="212"/>
      <c r="B711" s="213"/>
      <c r="C711" s="214"/>
      <c r="D711" s="88"/>
      <c r="E711" s="110"/>
      <c r="F711" s="28"/>
      <c r="G711" s="28"/>
      <c r="H711" s="22" t="str">
        <f>IF(G711="","",ROUNDDOWN('Lesné celky'!$C$2*G711,2))</f>
        <v/>
      </c>
      <c r="I711" s="28"/>
      <c r="J711" s="28"/>
      <c r="K711" s="28"/>
      <c r="L711" s="28"/>
      <c r="M711" s="24">
        <f t="shared" si="45"/>
        <v>0</v>
      </c>
      <c r="N711" s="112" t="str">
        <f t="shared" si="46"/>
        <v/>
      </c>
      <c r="O711" s="31"/>
      <c r="P711" s="33" t="str">
        <f t="shared" si="43"/>
        <v/>
      </c>
      <c r="R711" s="174" t="str">
        <f t="shared" si="44"/>
        <v/>
      </c>
    </row>
    <row r="712" spans="1:18" ht="24.75" customHeight="1" x14ac:dyDescent="0.2">
      <c r="A712" s="212"/>
      <c r="B712" s="213"/>
      <c r="C712" s="214"/>
      <c r="D712" s="88"/>
      <c r="E712" s="110"/>
      <c r="F712" s="28"/>
      <c r="G712" s="28"/>
      <c r="H712" s="22" t="str">
        <f>IF(G712="","",ROUNDDOWN('Lesné celky'!$C$2*G712,2))</f>
        <v/>
      </c>
      <c r="I712" s="28"/>
      <c r="J712" s="28"/>
      <c r="K712" s="28"/>
      <c r="L712" s="28"/>
      <c r="M712" s="24">
        <f t="shared" si="45"/>
        <v>0</v>
      </c>
      <c r="N712" s="112" t="str">
        <f t="shared" si="46"/>
        <v/>
      </c>
      <c r="O712" s="31"/>
      <c r="P712" s="33" t="str">
        <f t="shared" si="43"/>
        <v/>
      </c>
      <c r="R712" s="174" t="str">
        <f t="shared" si="44"/>
        <v/>
      </c>
    </row>
    <row r="713" spans="1:18" ht="24.75" customHeight="1" x14ac:dyDescent="0.2">
      <c r="A713" s="212"/>
      <c r="B713" s="213"/>
      <c r="C713" s="214"/>
      <c r="D713" s="88"/>
      <c r="E713" s="110"/>
      <c r="F713" s="28"/>
      <c r="G713" s="28"/>
      <c r="H713" s="22" t="str">
        <f>IF(G713="","",ROUNDDOWN('Lesné celky'!$C$2*G713,2))</f>
        <v/>
      </c>
      <c r="I713" s="28"/>
      <c r="J713" s="28"/>
      <c r="K713" s="28"/>
      <c r="L713" s="28"/>
      <c r="M713" s="24">
        <f t="shared" si="45"/>
        <v>0</v>
      </c>
      <c r="N713" s="112" t="str">
        <f t="shared" si="46"/>
        <v/>
      </c>
      <c r="O713" s="31"/>
      <c r="P713" s="33" t="str">
        <f t="shared" si="43"/>
        <v/>
      </c>
      <c r="R713" s="174" t="str">
        <f t="shared" si="44"/>
        <v/>
      </c>
    </row>
    <row r="714" spans="1:18" ht="24.75" customHeight="1" x14ac:dyDescent="0.2">
      <c r="A714" s="212"/>
      <c r="B714" s="213"/>
      <c r="C714" s="214"/>
      <c r="D714" s="88"/>
      <c r="E714" s="110"/>
      <c r="F714" s="28"/>
      <c r="G714" s="28"/>
      <c r="H714" s="22" t="str">
        <f>IF(G714="","",ROUNDDOWN('Lesné celky'!$C$2*G714,2))</f>
        <v/>
      </c>
      <c r="I714" s="28"/>
      <c r="J714" s="28"/>
      <c r="K714" s="28"/>
      <c r="L714" s="28"/>
      <c r="M714" s="24">
        <f t="shared" si="45"/>
        <v>0</v>
      </c>
      <c r="N714" s="112" t="str">
        <f t="shared" si="46"/>
        <v/>
      </c>
      <c r="O714" s="31"/>
      <c r="P714" s="33" t="str">
        <f t="shared" si="43"/>
        <v/>
      </c>
      <c r="R714" s="174" t="str">
        <f t="shared" si="44"/>
        <v/>
      </c>
    </row>
    <row r="715" spans="1:18" ht="24.75" customHeight="1" x14ac:dyDescent="0.2">
      <c r="A715" s="212"/>
      <c r="B715" s="213"/>
      <c r="C715" s="214"/>
      <c r="D715" s="88"/>
      <c r="E715" s="110"/>
      <c r="F715" s="28"/>
      <c r="G715" s="28"/>
      <c r="H715" s="22" t="str">
        <f>IF(G715="","",ROUNDDOWN('Lesné celky'!$C$2*G715,2))</f>
        <v/>
      </c>
      <c r="I715" s="28"/>
      <c r="J715" s="28"/>
      <c r="K715" s="28"/>
      <c r="L715" s="28"/>
      <c r="M715" s="24">
        <f t="shared" si="45"/>
        <v>0</v>
      </c>
      <c r="N715" s="112" t="str">
        <f t="shared" si="46"/>
        <v/>
      </c>
      <c r="O715" s="31"/>
      <c r="P715" s="33" t="str">
        <f t="shared" si="43"/>
        <v/>
      </c>
      <c r="R715" s="174" t="str">
        <f t="shared" si="44"/>
        <v/>
      </c>
    </row>
    <row r="716" spans="1:18" ht="24.75" customHeight="1" x14ac:dyDescent="0.2">
      <c r="A716" s="212"/>
      <c r="B716" s="213"/>
      <c r="C716" s="214"/>
      <c r="D716" s="88"/>
      <c r="E716" s="110"/>
      <c r="F716" s="28"/>
      <c r="G716" s="28"/>
      <c r="H716" s="22" t="str">
        <f>IF(G716="","",ROUNDDOWN('Lesné celky'!$C$2*G716,2))</f>
        <v/>
      </c>
      <c r="I716" s="28"/>
      <c r="J716" s="28"/>
      <c r="K716" s="28"/>
      <c r="L716" s="28"/>
      <c r="M716" s="24">
        <f t="shared" si="45"/>
        <v>0</v>
      </c>
      <c r="N716" s="112" t="str">
        <f t="shared" si="46"/>
        <v/>
      </c>
      <c r="O716" s="31"/>
      <c r="P716" s="33" t="str">
        <f t="shared" si="43"/>
        <v/>
      </c>
      <c r="R716" s="174" t="str">
        <f t="shared" si="44"/>
        <v/>
      </c>
    </row>
    <row r="717" spans="1:18" ht="24.75" customHeight="1" x14ac:dyDescent="0.2">
      <c r="A717" s="212"/>
      <c r="B717" s="213"/>
      <c r="C717" s="214"/>
      <c r="D717" s="88"/>
      <c r="E717" s="110"/>
      <c r="F717" s="28"/>
      <c r="G717" s="28"/>
      <c r="H717" s="22" t="str">
        <f>IF(G717="","",ROUNDDOWN('Lesné celky'!$C$2*G717,2))</f>
        <v/>
      </c>
      <c r="I717" s="28"/>
      <c r="J717" s="28"/>
      <c r="K717" s="28"/>
      <c r="L717" s="28"/>
      <c r="M717" s="24">
        <f t="shared" si="45"/>
        <v>0</v>
      </c>
      <c r="N717" s="112" t="str">
        <f t="shared" si="46"/>
        <v/>
      </c>
      <c r="O717" s="31"/>
      <c r="P717" s="33" t="str">
        <f t="shared" si="43"/>
        <v/>
      </c>
      <c r="R717" s="174" t="str">
        <f t="shared" si="44"/>
        <v/>
      </c>
    </row>
    <row r="718" spans="1:18" ht="24.75" customHeight="1" x14ac:dyDescent="0.2">
      <c r="A718" s="212"/>
      <c r="B718" s="213"/>
      <c r="C718" s="214"/>
      <c r="D718" s="88"/>
      <c r="E718" s="110"/>
      <c r="F718" s="28"/>
      <c r="G718" s="28"/>
      <c r="H718" s="22" t="str">
        <f>IF(G718="","",ROUNDDOWN('Lesné celky'!$C$2*G718,2))</f>
        <v/>
      </c>
      <c r="I718" s="28"/>
      <c r="J718" s="28"/>
      <c r="K718" s="28"/>
      <c r="L718" s="28"/>
      <c r="M718" s="24">
        <f t="shared" si="45"/>
        <v>0</v>
      </c>
      <c r="N718" s="112" t="str">
        <f t="shared" si="46"/>
        <v/>
      </c>
      <c r="O718" s="31"/>
      <c r="P718" s="33" t="str">
        <f t="shared" si="43"/>
        <v/>
      </c>
      <c r="R718" s="174" t="str">
        <f t="shared" si="44"/>
        <v/>
      </c>
    </row>
    <row r="719" spans="1:18" ht="24.75" customHeight="1" x14ac:dyDescent="0.2">
      <c r="A719" s="212"/>
      <c r="B719" s="213"/>
      <c r="C719" s="214"/>
      <c r="D719" s="88"/>
      <c r="E719" s="110"/>
      <c r="F719" s="28"/>
      <c r="G719" s="28"/>
      <c r="H719" s="22" t="str">
        <f>IF(G719="","",ROUNDDOWN('Lesné celky'!$C$2*G719,2))</f>
        <v/>
      </c>
      <c r="I719" s="28"/>
      <c r="J719" s="28"/>
      <c r="K719" s="28"/>
      <c r="L719" s="28"/>
      <c r="M719" s="24">
        <f t="shared" si="45"/>
        <v>0</v>
      </c>
      <c r="N719" s="112" t="str">
        <f t="shared" si="46"/>
        <v/>
      </c>
      <c r="O719" s="31"/>
      <c r="P719" s="33" t="str">
        <f t="shared" si="43"/>
        <v/>
      </c>
      <c r="R719" s="174" t="str">
        <f t="shared" si="44"/>
        <v/>
      </c>
    </row>
    <row r="720" spans="1:18" ht="24.75" customHeight="1" x14ac:dyDescent="0.2">
      <c r="A720" s="212"/>
      <c r="B720" s="213"/>
      <c r="C720" s="214"/>
      <c r="D720" s="88"/>
      <c r="E720" s="110"/>
      <c r="F720" s="28"/>
      <c r="G720" s="28"/>
      <c r="H720" s="22" t="str">
        <f>IF(G720="","",ROUNDDOWN('Lesné celky'!$C$2*G720,2))</f>
        <v/>
      </c>
      <c r="I720" s="28"/>
      <c r="J720" s="28"/>
      <c r="K720" s="28"/>
      <c r="L720" s="28"/>
      <c r="M720" s="24">
        <f t="shared" si="45"/>
        <v>0</v>
      </c>
      <c r="N720" s="112" t="str">
        <f t="shared" si="46"/>
        <v/>
      </c>
      <c r="O720" s="31"/>
      <c r="P720" s="33" t="str">
        <f t="shared" si="43"/>
        <v/>
      </c>
      <c r="R720" s="174" t="str">
        <f t="shared" si="44"/>
        <v/>
      </c>
    </row>
    <row r="721" spans="1:18" ht="24.75" customHeight="1" x14ac:dyDescent="0.2">
      <c r="A721" s="212"/>
      <c r="B721" s="213"/>
      <c r="C721" s="214"/>
      <c r="D721" s="88"/>
      <c r="E721" s="110"/>
      <c r="F721" s="28"/>
      <c r="G721" s="28"/>
      <c r="H721" s="22" t="str">
        <f>IF(G721="","",ROUNDDOWN('Lesné celky'!$C$2*G721,2))</f>
        <v/>
      </c>
      <c r="I721" s="28"/>
      <c r="J721" s="28"/>
      <c r="K721" s="28"/>
      <c r="L721" s="28"/>
      <c r="M721" s="24">
        <f t="shared" si="45"/>
        <v>0</v>
      </c>
      <c r="N721" s="112" t="str">
        <f t="shared" si="46"/>
        <v/>
      </c>
      <c r="O721" s="31"/>
      <c r="P721" s="33" t="str">
        <f t="shared" si="43"/>
        <v/>
      </c>
      <c r="R721" s="174" t="str">
        <f t="shared" si="44"/>
        <v/>
      </c>
    </row>
    <row r="722" spans="1:18" ht="24.75" customHeight="1" x14ac:dyDescent="0.2">
      <c r="A722" s="212"/>
      <c r="B722" s="213"/>
      <c r="C722" s="214"/>
      <c r="D722" s="88"/>
      <c r="E722" s="110"/>
      <c r="F722" s="28"/>
      <c r="G722" s="28"/>
      <c r="H722" s="22" t="str">
        <f>IF(G722="","",ROUNDDOWN('Lesné celky'!$C$2*G722,2))</f>
        <v/>
      </c>
      <c r="I722" s="28"/>
      <c r="J722" s="28"/>
      <c r="K722" s="28"/>
      <c r="L722" s="28"/>
      <c r="M722" s="24">
        <f t="shared" si="45"/>
        <v>0</v>
      </c>
      <c r="N722" s="112" t="str">
        <f t="shared" si="46"/>
        <v/>
      </c>
      <c r="O722" s="31"/>
      <c r="P722" s="33" t="str">
        <f t="shared" si="43"/>
        <v/>
      </c>
      <c r="R722" s="174" t="str">
        <f t="shared" si="44"/>
        <v/>
      </c>
    </row>
    <row r="723" spans="1:18" ht="24.75" customHeight="1" x14ac:dyDescent="0.2">
      <c r="A723" s="212"/>
      <c r="B723" s="213"/>
      <c r="C723" s="214"/>
      <c r="D723" s="88"/>
      <c r="E723" s="110"/>
      <c r="F723" s="28"/>
      <c r="G723" s="28"/>
      <c r="H723" s="22" t="str">
        <f>IF(G723="","",ROUNDDOWN('Lesné celky'!$C$2*G723,2))</f>
        <v/>
      </c>
      <c r="I723" s="28"/>
      <c r="J723" s="28"/>
      <c r="K723" s="28"/>
      <c r="L723" s="28"/>
      <c r="M723" s="24">
        <f t="shared" si="45"/>
        <v>0</v>
      </c>
      <c r="N723" s="112" t="str">
        <f t="shared" si="46"/>
        <v/>
      </c>
      <c r="O723" s="31"/>
      <c r="P723" s="33" t="str">
        <f t="shared" si="43"/>
        <v/>
      </c>
      <c r="R723" s="174" t="str">
        <f t="shared" si="44"/>
        <v/>
      </c>
    </row>
    <row r="724" spans="1:18" ht="24.75" customHeight="1" x14ac:dyDescent="0.2">
      <c r="A724" s="212"/>
      <c r="B724" s="213"/>
      <c r="C724" s="214"/>
      <c r="D724" s="88"/>
      <c r="E724" s="110"/>
      <c r="F724" s="28"/>
      <c r="G724" s="28"/>
      <c r="H724" s="22" t="str">
        <f>IF(G724="","",ROUNDDOWN('Lesné celky'!$C$2*G724,2))</f>
        <v/>
      </c>
      <c r="I724" s="28"/>
      <c r="J724" s="28"/>
      <c r="K724" s="28"/>
      <c r="L724" s="28"/>
      <c r="M724" s="24">
        <f t="shared" si="45"/>
        <v>0</v>
      </c>
      <c r="N724" s="112" t="str">
        <f t="shared" si="46"/>
        <v/>
      </c>
      <c r="O724" s="31"/>
      <c r="P724" s="33" t="str">
        <f t="shared" ref="P724:P787" si="47">IF(H724="","",H724-O724)</f>
        <v/>
      </c>
      <c r="R724" s="174" t="str">
        <f t="shared" ref="R724:R787" si="48">IF(AND(H724&lt;&gt;"",OR(E724="",D724="",A724="")),"nekorektne zadané údaje","")</f>
        <v/>
      </c>
    </row>
    <row r="725" spans="1:18" ht="24.75" customHeight="1" x14ac:dyDescent="0.2">
      <c r="A725" s="212"/>
      <c r="B725" s="213"/>
      <c r="C725" s="214"/>
      <c r="D725" s="88"/>
      <c r="E725" s="110"/>
      <c r="F725" s="28"/>
      <c r="G725" s="28"/>
      <c r="H725" s="22" t="str">
        <f>IF(G725="","",ROUNDDOWN('Lesné celky'!$C$2*G725,2))</f>
        <v/>
      </c>
      <c r="I725" s="28"/>
      <c r="J725" s="28"/>
      <c r="K725" s="28"/>
      <c r="L725" s="28"/>
      <c r="M725" s="24">
        <f t="shared" si="45"/>
        <v>0</v>
      </c>
      <c r="N725" s="112" t="str">
        <f t="shared" si="46"/>
        <v/>
      </c>
      <c r="O725" s="31"/>
      <c r="P725" s="33" t="str">
        <f t="shared" si="47"/>
        <v/>
      </c>
      <c r="R725" s="174" t="str">
        <f t="shared" si="48"/>
        <v/>
      </c>
    </row>
    <row r="726" spans="1:18" ht="24.75" customHeight="1" x14ac:dyDescent="0.2">
      <c r="A726" s="212"/>
      <c r="B726" s="213"/>
      <c r="C726" s="214"/>
      <c r="D726" s="88"/>
      <c r="E726" s="110"/>
      <c r="F726" s="28"/>
      <c r="G726" s="28"/>
      <c r="H726" s="22" t="str">
        <f>IF(G726="","",ROUNDDOWN('Lesné celky'!$C$2*G726,2))</f>
        <v/>
      </c>
      <c r="I726" s="28"/>
      <c r="J726" s="28"/>
      <c r="K726" s="28"/>
      <c r="L726" s="28"/>
      <c r="M726" s="24">
        <f t="shared" si="45"/>
        <v>0</v>
      </c>
      <c r="N726" s="112" t="str">
        <f t="shared" si="46"/>
        <v/>
      </c>
      <c r="O726" s="31"/>
      <c r="P726" s="33" t="str">
        <f t="shared" si="47"/>
        <v/>
      </c>
      <c r="R726" s="174" t="str">
        <f t="shared" si="48"/>
        <v/>
      </c>
    </row>
    <row r="727" spans="1:18" ht="24.75" customHeight="1" x14ac:dyDescent="0.2">
      <c r="A727" s="212"/>
      <c r="B727" s="213"/>
      <c r="C727" s="214"/>
      <c r="D727" s="88"/>
      <c r="E727" s="110"/>
      <c r="F727" s="28"/>
      <c r="G727" s="28"/>
      <c r="H727" s="22" t="str">
        <f>IF(G727="","",ROUNDDOWN('Lesné celky'!$C$2*G727,2))</f>
        <v/>
      </c>
      <c r="I727" s="28"/>
      <c r="J727" s="28"/>
      <c r="K727" s="28"/>
      <c r="L727" s="28"/>
      <c r="M727" s="24">
        <f t="shared" si="45"/>
        <v>0</v>
      </c>
      <c r="N727" s="112" t="str">
        <f t="shared" si="46"/>
        <v/>
      </c>
      <c r="O727" s="31"/>
      <c r="P727" s="33" t="str">
        <f t="shared" si="47"/>
        <v/>
      </c>
      <c r="R727" s="174" t="str">
        <f t="shared" si="48"/>
        <v/>
      </c>
    </row>
    <row r="728" spans="1:18" ht="24.75" customHeight="1" x14ac:dyDescent="0.2">
      <c r="A728" s="212"/>
      <c r="B728" s="213"/>
      <c r="C728" s="214"/>
      <c r="D728" s="88"/>
      <c r="E728" s="110"/>
      <c r="F728" s="28"/>
      <c r="G728" s="28"/>
      <c r="H728" s="22" t="str">
        <f>IF(G728="","",ROUNDDOWN('Lesné celky'!$C$2*G728,2))</f>
        <v/>
      </c>
      <c r="I728" s="28"/>
      <c r="J728" s="28"/>
      <c r="K728" s="28"/>
      <c r="L728" s="28"/>
      <c r="M728" s="24">
        <f t="shared" si="45"/>
        <v>0</v>
      </c>
      <c r="N728" s="112" t="str">
        <f t="shared" si="46"/>
        <v/>
      </c>
      <c r="O728" s="31"/>
      <c r="P728" s="33" t="str">
        <f t="shared" si="47"/>
        <v/>
      </c>
      <c r="R728" s="174" t="str">
        <f t="shared" si="48"/>
        <v/>
      </c>
    </row>
    <row r="729" spans="1:18" ht="24.75" customHeight="1" x14ac:dyDescent="0.2">
      <c r="A729" s="212"/>
      <c r="B729" s="213"/>
      <c r="C729" s="214"/>
      <c r="D729" s="88"/>
      <c r="E729" s="110"/>
      <c r="F729" s="28"/>
      <c r="G729" s="28"/>
      <c r="H729" s="22" t="str">
        <f>IF(G729="","",ROUNDDOWN('Lesné celky'!$C$2*G729,2))</f>
        <v/>
      </c>
      <c r="I729" s="28"/>
      <c r="J729" s="28"/>
      <c r="K729" s="28"/>
      <c r="L729" s="28"/>
      <c r="M729" s="24">
        <f t="shared" si="45"/>
        <v>0</v>
      </c>
      <c r="N729" s="112" t="str">
        <f t="shared" si="46"/>
        <v/>
      </c>
      <c r="O729" s="31"/>
      <c r="P729" s="33" t="str">
        <f t="shared" si="47"/>
        <v/>
      </c>
      <c r="R729" s="174" t="str">
        <f t="shared" si="48"/>
        <v/>
      </c>
    </row>
    <row r="730" spans="1:18" ht="24.75" customHeight="1" x14ac:dyDescent="0.2">
      <c r="A730" s="212"/>
      <c r="B730" s="213"/>
      <c r="C730" s="214"/>
      <c r="D730" s="88"/>
      <c r="E730" s="110"/>
      <c r="F730" s="28"/>
      <c r="G730" s="28"/>
      <c r="H730" s="22" t="str">
        <f>IF(G730="","",ROUNDDOWN('Lesné celky'!$C$2*G730,2))</f>
        <v/>
      </c>
      <c r="I730" s="28"/>
      <c r="J730" s="28"/>
      <c r="K730" s="28"/>
      <c r="L730" s="28"/>
      <c r="M730" s="24">
        <f t="shared" si="45"/>
        <v>0</v>
      </c>
      <c r="N730" s="112" t="str">
        <f t="shared" si="46"/>
        <v/>
      </c>
      <c r="O730" s="31"/>
      <c r="P730" s="33" t="str">
        <f t="shared" si="47"/>
        <v/>
      </c>
      <c r="R730" s="174" t="str">
        <f t="shared" si="48"/>
        <v/>
      </c>
    </row>
    <row r="731" spans="1:18" ht="24.75" customHeight="1" x14ac:dyDescent="0.2">
      <c r="A731" s="212"/>
      <c r="B731" s="213"/>
      <c r="C731" s="214"/>
      <c r="D731" s="88"/>
      <c r="E731" s="110"/>
      <c r="F731" s="28"/>
      <c r="G731" s="28"/>
      <c r="H731" s="22" t="str">
        <f>IF(G731="","",ROUNDDOWN('Lesné celky'!$C$2*G731,2))</f>
        <v/>
      </c>
      <c r="I731" s="28"/>
      <c r="J731" s="28"/>
      <c r="K731" s="28"/>
      <c r="L731" s="28"/>
      <c r="M731" s="24">
        <f t="shared" si="45"/>
        <v>0</v>
      </c>
      <c r="N731" s="112" t="str">
        <f t="shared" si="46"/>
        <v/>
      </c>
      <c r="O731" s="31"/>
      <c r="P731" s="33" t="str">
        <f t="shared" si="47"/>
        <v/>
      </c>
      <c r="R731" s="174" t="str">
        <f t="shared" si="48"/>
        <v/>
      </c>
    </row>
    <row r="732" spans="1:18" ht="24.75" customHeight="1" x14ac:dyDescent="0.2">
      <c r="A732" s="212"/>
      <c r="B732" s="213"/>
      <c r="C732" s="214"/>
      <c r="D732" s="88"/>
      <c r="E732" s="110"/>
      <c r="F732" s="28"/>
      <c r="G732" s="28"/>
      <c r="H732" s="22" t="str">
        <f>IF(G732="","",ROUNDDOWN('Lesné celky'!$C$2*G732,2))</f>
        <v/>
      </c>
      <c r="I732" s="28"/>
      <c r="J732" s="28"/>
      <c r="K732" s="28"/>
      <c r="L732" s="28"/>
      <c r="M732" s="24">
        <f t="shared" si="45"/>
        <v>0</v>
      </c>
      <c r="N732" s="112" t="str">
        <f t="shared" si="46"/>
        <v/>
      </c>
      <c r="O732" s="31"/>
      <c r="P732" s="33" t="str">
        <f t="shared" si="47"/>
        <v/>
      </c>
      <c r="R732" s="174" t="str">
        <f t="shared" si="48"/>
        <v/>
      </c>
    </row>
    <row r="733" spans="1:18" ht="24.75" customHeight="1" x14ac:dyDescent="0.2">
      <c r="A733" s="212"/>
      <c r="B733" s="213"/>
      <c r="C733" s="214"/>
      <c r="D733" s="88"/>
      <c r="E733" s="110"/>
      <c r="F733" s="28"/>
      <c r="G733" s="28"/>
      <c r="H733" s="22" t="str">
        <f>IF(G733="","",ROUNDDOWN('Lesné celky'!$C$2*G733,2))</f>
        <v/>
      </c>
      <c r="I733" s="28"/>
      <c r="J733" s="28"/>
      <c r="K733" s="28"/>
      <c r="L733" s="28"/>
      <c r="M733" s="24">
        <f t="shared" si="45"/>
        <v>0</v>
      </c>
      <c r="N733" s="112" t="str">
        <f t="shared" si="46"/>
        <v/>
      </c>
      <c r="O733" s="31"/>
      <c r="P733" s="33" t="str">
        <f t="shared" si="47"/>
        <v/>
      </c>
      <c r="R733" s="174" t="str">
        <f t="shared" si="48"/>
        <v/>
      </c>
    </row>
    <row r="734" spans="1:18" ht="24.75" customHeight="1" x14ac:dyDescent="0.2">
      <c r="A734" s="212"/>
      <c r="B734" s="213"/>
      <c r="C734" s="214"/>
      <c r="D734" s="88"/>
      <c r="E734" s="110"/>
      <c r="F734" s="28"/>
      <c r="G734" s="28"/>
      <c r="H734" s="22" t="str">
        <f>IF(G734="","",ROUNDDOWN('Lesné celky'!$C$2*G734,2))</f>
        <v/>
      </c>
      <c r="I734" s="28"/>
      <c r="J734" s="28"/>
      <c r="K734" s="28"/>
      <c r="L734" s="28"/>
      <c r="M734" s="24">
        <f t="shared" si="45"/>
        <v>0</v>
      </c>
      <c r="N734" s="112" t="str">
        <f t="shared" si="46"/>
        <v/>
      </c>
      <c r="O734" s="31"/>
      <c r="P734" s="33" t="str">
        <f t="shared" si="47"/>
        <v/>
      </c>
      <c r="R734" s="174" t="str">
        <f t="shared" si="48"/>
        <v/>
      </c>
    </row>
    <row r="735" spans="1:18" ht="24.75" customHeight="1" x14ac:dyDescent="0.2">
      <c r="A735" s="212"/>
      <c r="B735" s="213"/>
      <c r="C735" s="214"/>
      <c r="D735" s="88"/>
      <c r="E735" s="110"/>
      <c r="F735" s="28"/>
      <c r="G735" s="28"/>
      <c r="H735" s="22" t="str">
        <f>IF(G735="","",ROUNDDOWN('Lesné celky'!$C$2*G735,2))</f>
        <v/>
      </c>
      <c r="I735" s="28"/>
      <c r="J735" s="28"/>
      <c r="K735" s="28"/>
      <c r="L735" s="28"/>
      <c r="M735" s="24">
        <f t="shared" si="45"/>
        <v>0</v>
      </c>
      <c r="N735" s="112" t="str">
        <f t="shared" si="46"/>
        <v/>
      </c>
      <c r="O735" s="31"/>
      <c r="P735" s="33" t="str">
        <f t="shared" si="47"/>
        <v/>
      </c>
      <c r="R735" s="174" t="str">
        <f t="shared" si="48"/>
        <v/>
      </c>
    </row>
    <row r="736" spans="1:18" ht="24.75" customHeight="1" x14ac:dyDescent="0.2">
      <c r="A736" s="212"/>
      <c r="B736" s="213"/>
      <c r="C736" s="214"/>
      <c r="D736" s="88"/>
      <c r="E736" s="110"/>
      <c r="F736" s="28"/>
      <c r="G736" s="28"/>
      <c r="H736" s="22" t="str">
        <f>IF(G736="","",ROUNDDOWN('Lesné celky'!$C$2*G736,2))</f>
        <v/>
      </c>
      <c r="I736" s="28"/>
      <c r="J736" s="28"/>
      <c r="K736" s="28"/>
      <c r="L736" s="28"/>
      <c r="M736" s="24">
        <f t="shared" si="45"/>
        <v>0</v>
      </c>
      <c r="N736" s="112" t="str">
        <f t="shared" si="46"/>
        <v/>
      </c>
      <c r="O736" s="31"/>
      <c r="P736" s="33" t="str">
        <f t="shared" si="47"/>
        <v/>
      </c>
      <c r="R736" s="174" t="str">
        <f t="shared" si="48"/>
        <v/>
      </c>
    </row>
    <row r="737" spans="1:18" ht="24.75" customHeight="1" x14ac:dyDescent="0.2">
      <c r="A737" s="212"/>
      <c r="B737" s="213"/>
      <c r="C737" s="214"/>
      <c r="D737" s="88"/>
      <c r="E737" s="110"/>
      <c r="F737" s="28"/>
      <c r="G737" s="28"/>
      <c r="H737" s="22" t="str">
        <f>IF(G737="","",ROUNDDOWN('Lesné celky'!$C$2*G737,2))</f>
        <v/>
      </c>
      <c r="I737" s="28"/>
      <c r="J737" s="28"/>
      <c r="K737" s="28"/>
      <c r="L737" s="28"/>
      <c r="M737" s="24">
        <f t="shared" si="45"/>
        <v>0</v>
      </c>
      <c r="N737" s="112" t="str">
        <f t="shared" si="46"/>
        <v/>
      </c>
      <c r="O737" s="31"/>
      <c r="P737" s="33" t="str">
        <f t="shared" si="47"/>
        <v/>
      </c>
      <c r="R737" s="174" t="str">
        <f t="shared" si="48"/>
        <v/>
      </c>
    </row>
    <row r="738" spans="1:18" ht="24.75" customHeight="1" x14ac:dyDescent="0.2">
      <c r="A738" s="212"/>
      <c r="B738" s="213"/>
      <c r="C738" s="214"/>
      <c r="D738" s="88"/>
      <c r="E738" s="110"/>
      <c r="F738" s="28"/>
      <c r="G738" s="28"/>
      <c r="H738" s="22" t="str">
        <f>IF(G738="","",ROUNDDOWN('Lesné celky'!$C$2*G738,2))</f>
        <v/>
      </c>
      <c r="I738" s="28"/>
      <c r="J738" s="28"/>
      <c r="K738" s="28"/>
      <c r="L738" s="28"/>
      <c r="M738" s="24">
        <f t="shared" si="45"/>
        <v>0</v>
      </c>
      <c r="N738" s="112" t="str">
        <f t="shared" si="46"/>
        <v/>
      </c>
      <c r="O738" s="31"/>
      <c r="P738" s="33" t="str">
        <f t="shared" si="47"/>
        <v/>
      </c>
      <c r="R738" s="174" t="str">
        <f t="shared" si="48"/>
        <v/>
      </c>
    </row>
    <row r="739" spans="1:18" ht="24.75" customHeight="1" x14ac:dyDescent="0.2">
      <c r="A739" s="212"/>
      <c r="B739" s="213"/>
      <c r="C739" s="214"/>
      <c r="D739" s="88"/>
      <c r="E739" s="110"/>
      <c r="F739" s="28"/>
      <c r="G739" s="28"/>
      <c r="H739" s="22" t="str">
        <f>IF(G739="","",ROUNDDOWN('Lesné celky'!$C$2*G739,2))</f>
        <v/>
      </c>
      <c r="I739" s="28"/>
      <c r="J739" s="28"/>
      <c r="K739" s="28"/>
      <c r="L739" s="28"/>
      <c r="M739" s="24">
        <f t="shared" si="45"/>
        <v>0</v>
      </c>
      <c r="N739" s="112" t="str">
        <f t="shared" si="46"/>
        <v/>
      </c>
      <c r="O739" s="31"/>
      <c r="P739" s="33" t="str">
        <f t="shared" si="47"/>
        <v/>
      </c>
      <c r="R739" s="174" t="str">
        <f t="shared" si="48"/>
        <v/>
      </c>
    </row>
    <row r="740" spans="1:18" ht="24.75" customHeight="1" x14ac:dyDescent="0.2">
      <c r="A740" s="212"/>
      <c r="B740" s="213"/>
      <c r="C740" s="214"/>
      <c r="D740" s="88"/>
      <c r="E740" s="110"/>
      <c r="F740" s="28"/>
      <c r="G740" s="28"/>
      <c r="H740" s="22" t="str">
        <f>IF(G740="","",ROUNDDOWN('Lesné celky'!$C$2*G740,2))</f>
        <v/>
      </c>
      <c r="I740" s="28"/>
      <c r="J740" s="28"/>
      <c r="K740" s="28"/>
      <c r="L740" s="28"/>
      <c r="M740" s="24">
        <f t="shared" si="45"/>
        <v>0</v>
      </c>
      <c r="N740" s="112" t="str">
        <f t="shared" si="46"/>
        <v/>
      </c>
      <c r="O740" s="31"/>
      <c r="P740" s="33" t="str">
        <f t="shared" si="47"/>
        <v/>
      </c>
      <c r="R740" s="174" t="str">
        <f t="shared" si="48"/>
        <v/>
      </c>
    </row>
    <row r="741" spans="1:18" ht="24.75" customHeight="1" x14ac:dyDescent="0.2">
      <c r="A741" s="212"/>
      <c r="B741" s="213"/>
      <c r="C741" s="214"/>
      <c r="D741" s="88"/>
      <c r="E741" s="110"/>
      <c r="F741" s="28"/>
      <c r="G741" s="28"/>
      <c r="H741" s="22" t="str">
        <f>IF(G741="","",ROUNDDOWN('Lesné celky'!$C$2*G741,2))</f>
        <v/>
      </c>
      <c r="I741" s="28"/>
      <c r="J741" s="28"/>
      <c r="K741" s="28"/>
      <c r="L741" s="28"/>
      <c r="M741" s="24">
        <f t="shared" si="45"/>
        <v>0</v>
      </c>
      <c r="N741" s="112" t="str">
        <f t="shared" si="46"/>
        <v/>
      </c>
      <c r="O741" s="31"/>
      <c r="P741" s="33" t="str">
        <f t="shared" si="47"/>
        <v/>
      </c>
      <c r="R741" s="174" t="str">
        <f t="shared" si="48"/>
        <v/>
      </c>
    </row>
    <row r="742" spans="1:18" ht="24.75" customHeight="1" x14ac:dyDescent="0.2">
      <c r="A742" s="212"/>
      <c r="B742" s="213"/>
      <c r="C742" s="214"/>
      <c r="D742" s="88"/>
      <c r="E742" s="110"/>
      <c r="F742" s="28"/>
      <c r="G742" s="28"/>
      <c r="H742" s="22" t="str">
        <f>IF(G742="","",ROUNDDOWN('Lesné celky'!$C$2*G742,2))</f>
        <v/>
      </c>
      <c r="I742" s="28"/>
      <c r="J742" s="28"/>
      <c r="K742" s="28"/>
      <c r="L742" s="28"/>
      <c r="M742" s="24">
        <f t="shared" si="45"/>
        <v>0</v>
      </c>
      <c r="N742" s="112" t="str">
        <f t="shared" si="46"/>
        <v/>
      </c>
      <c r="O742" s="31"/>
      <c r="P742" s="33" t="str">
        <f t="shared" si="47"/>
        <v/>
      </c>
      <c r="R742" s="174" t="str">
        <f t="shared" si="48"/>
        <v/>
      </c>
    </row>
    <row r="743" spans="1:18" ht="24.75" customHeight="1" x14ac:dyDescent="0.2">
      <c r="A743" s="212"/>
      <c r="B743" s="213"/>
      <c r="C743" s="214"/>
      <c r="D743" s="88"/>
      <c r="E743" s="110"/>
      <c r="F743" s="28"/>
      <c r="G743" s="28"/>
      <c r="H743" s="22" t="str">
        <f>IF(G743="","",ROUNDDOWN('Lesné celky'!$C$2*G743,2))</f>
        <v/>
      </c>
      <c r="I743" s="28"/>
      <c r="J743" s="28"/>
      <c r="K743" s="28"/>
      <c r="L743" s="28"/>
      <c r="M743" s="24">
        <f t="shared" si="45"/>
        <v>0</v>
      </c>
      <c r="N743" s="112" t="str">
        <f t="shared" si="46"/>
        <v/>
      </c>
      <c r="O743" s="31"/>
      <c r="P743" s="33" t="str">
        <f t="shared" si="47"/>
        <v/>
      </c>
      <c r="R743" s="174" t="str">
        <f t="shared" si="48"/>
        <v/>
      </c>
    </row>
    <row r="744" spans="1:18" ht="24.75" customHeight="1" x14ac:dyDescent="0.2">
      <c r="A744" s="212"/>
      <c r="B744" s="213"/>
      <c r="C744" s="214"/>
      <c r="D744" s="88"/>
      <c r="E744" s="110"/>
      <c r="F744" s="28"/>
      <c r="G744" s="28"/>
      <c r="H744" s="22" t="str">
        <f>IF(G744="","",ROUNDDOWN('Lesné celky'!$C$2*G744,2))</f>
        <v/>
      </c>
      <c r="I744" s="28"/>
      <c r="J744" s="28"/>
      <c r="K744" s="28"/>
      <c r="L744" s="28"/>
      <c r="M744" s="24">
        <f t="shared" si="45"/>
        <v>0</v>
      </c>
      <c r="N744" s="112" t="str">
        <f t="shared" si="46"/>
        <v/>
      </c>
      <c r="O744" s="31"/>
      <c r="P744" s="33" t="str">
        <f t="shared" si="47"/>
        <v/>
      </c>
      <c r="R744" s="174" t="str">
        <f t="shared" si="48"/>
        <v/>
      </c>
    </row>
    <row r="745" spans="1:18" ht="24.75" customHeight="1" x14ac:dyDescent="0.2">
      <c r="A745" s="212"/>
      <c r="B745" s="213"/>
      <c r="C745" s="214"/>
      <c r="D745" s="88"/>
      <c r="E745" s="110"/>
      <c r="F745" s="28"/>
      <c r="G745" s="28"/>
      <c r="H745" s="22" t="str">
        <f>IF(G745="","",ROUNDDOWN('Lesné celky'!$C$2*G745,2))</f>
        <v/>
      </c>
      <c r="I745" s="28"/>
      <c r="J745" s="28"/>
      <c r="K745" s="28"/>
      <c r="L745" s="28"/>
      <c r="M745" s="24">
        <f t="shared" si="45"/>
        <v>0</v>
      </c>
      <c r="N745" s="112" t="str">
        <f t="shared" si="46"/>
        <v/>
      </c>
      <c r="O745" s="31"/>
      <c r="P745" s="33" t="str">
        <f t="shared" si="47"/>
        <v/>
      </c>
      <c r="R745" s="174" t="str">
        <f t="shared" si="48"/>
        <v/>
      </c>
    </row>
    <row r="746" spans="1:18" ht="24.75" customHeight="1" x14ac:dyDescent="0.2">
      <c r="A746" s="212"/>
      <c r="B746" s="213"/>
      <c r="C746" s="214"/>
      <c r="D746" s="88"/>
      <c r="E746" s="110"/>
      <c r="F746" s="28"/>
      <c r="G746" s="28"/>
      <c r="H746" s="22" t="str">
        <f>IF(G746="","",ROUNDDOWN('Lesné celky'!$C$2*G746,2))</f>
        <v/>
      </c>
      <c r="I746" s="28"/>
      <c r="J746" s="28"/>
      <c r="K746" s="28"/>
      <c r="L746" s="28"/>
      <c r="M746" s="24">
        <f t="shared" si="45"/>
        <v>0</v>
      </c>
      <c r="N746" s="112" t="str">
        <f t="shared" si="46"/>
        <v/>
      </c>
      <c r="O746" s="31"/>
      <c r="P746" s="33" t="str">
        <f t="shared" si="47"/>
        <v/>
      </c>
      <c r="R746" s="174" t="str">
        <f t="shared" si="48"/>
        <v/>
      </c>
    </row>
    <row r="747" spans="1:18" ht="24.75" customHeight="1" x14ac:dyDescent="0.2">
      <c r="A747" s="212"/>
      <c r="B747" s="213"/>
      <c r="C747" s="214"/>
      <c r="D747" s="88"/>
      <c r="E747" s="110"/>
      <c r="F747" s="28"/>
      <c r="G747" s="28"/>
      <c r="H747" s="22" t="str">
        <f>IF(G747="","",ROUNDDOWN('Lesné celky'!$C$2*G747,2))</f>
        <v/>
      </c>
      <c r="I747" s="28"/>
      <c r="J747" s="28"/>
      <c r="K747" s="28"/>
      <c r="L747" s="28"/>
      <c r="M747" s="24">
        <f t="shared" si="45"/>
        <v>0</v>
      </c>
      <c r="N747" s="112" t="str">
        <f t="shared" si="46"/>
        <v/>
      </c>
      <c r="O747" s="31"/>
      <c r="P747" s="33" t="str">
        <f t="shared" si="47"/>
        <v/>
      </c>
      <c r="R747" s="174" t="str">
        <f t="shared" si="48"/>
        <v/>
      </c>
    </row>
    <row r="748" spans="1:18" ht="24.75" customHeight="1" x14ac:dyDescent="0.2">
      <c r="A748" s="212"/>
      <c r="B748" s="213"/>
      <c r="C748" s="214"/>
      <c r="D748" s="88"/>
      <c r="E748" s="110"/>
      <c r="F748" s="28"/>
      <c r="G748" s="28"/>
      <c r="H748" s="22" t="str">
        <f>IF(G748="","",ROUNDDOWN('Lesné celky'!$C$2*G748,2))</f>
        <v/>
      </c>
      <c r="I748" s="28"/>
      <c r="J748" s="28"/>
      <c r="K748" s="28"/>
      <c r="L748" s="28"/>
      <c r="M748" s="24">
        <f t="shared" si="45"/>
        <v>0</v>
      </c>
      <c r="N748" s="112" t="str">
        <f t="shared" si="46"/>
        <v/>
      </c>
      <c r="O748" s="31"/>
      <c r="P748" s="33" t="str">
        <f t="shared" si="47"/>
        <v/>
      </c>
      <c r="R748" s="174" t="str">
        <f t="shared" si="48"/>
        <v/>
      </c>
    </row>
    <row r="749" spans="1:18" ht="24.75" customHeight="1" x14ac:dyDescent="0.2">
      <c r="A749" s="212"/>
      <c r="B749" s="213"/>
      <c r="C749" s="214"/>
      <c r="D749" s="88"/>
      <c r="E749" s="110"/>
      <c r="F749" s="28"/>
      <c r="G749" s="28"/>
      <c r="H749" s="22" t="str">
        <f>IF(G749="","",ROUNDDOWN('Lesné celky'!$C$2*G749,2))</f>
        <v/>
      </c>
      <c r="I749" s="28"/>
      <c r="J749" s="28"/>
      <c r="K749" s="28"/>
      <c r="L749" s="28"/>
      <c r="M749" s="24">
        <f t="shared" si="45"/>
        <v>0</v>
      </c>
      <c r="N749" s="112" t="str">
        <f t="shared" si="46"/>
        <v/>
      </c>
      <c r="O749" s="31"/>
      <c r="P749" s="33" t="str">
        <f t="shared" si="47"/>
        <v/>
      </c>
      <c r="R749" s="174" t="str">
        <f t="shared" si="48"/>
        <v/>
      </c>
    </row>
    <row r="750" spans="1:18" ht="24.75" customHeight="1" x14ac:dyDescent="0.2">
      <c r="A750" s="212"/>
      <c r="B750" s="213"/>
      <c r="C750" s="214"/>
      <c r="D750" s="88"/>
      <c r="E750" s="110"/>
      <c r="F750" s="28"/>
      <c r="G750" s="28"/>
      <c r="H750" s="22" t="str">
        <f>IF(G750="","",ROUNDDOWN('Lesné celky'!$C$2*G750,2))</f>
        <v/>
      </c>
      <c r="I750" s="28"/>
      <c r="J750" s="28"/>
      <c r="K750" s="28"/>
      <c r="L750" s="28"/>
      <c r="M750" s="24">
        <f t="shared" si="45"/>
        <v>0</v>
      </c>
      <c r="N750" s="112" t="str">
        <f t="shared" si="46"/>
        <v/>
      </c>
      <c r="O750" s="31"/>
      <c r="P750" s="33" t="str">
        <f t="shared" si="47"/>
        <v/>
      </c>
      <c r="R750" s="174" t="str">
        <f t="shared" si="48"/>
        <v/>
      </c>
    </row>
    <row r="751" spans="1:18" ht="24.75" customHeight="1" x14ac:dyDescent="0.2">
      <c r="A751" s="212"/>
      <c r="B751" s="213"/>
      <c r="C751" s="214"/>
      <c r="D751" s="88"/>
      <c r="E751" s="110"/>
      <c r="F751" s="28"/>
      <c r="G751" s="28"/>
      <c r="H751" s="22" t="str">
        <f>IF(G751="","",ROUNDDOWN('Lesné celky'!$C$2*G751,2))</f>
        <v/>
      </c>
      <c r="I751" s="28"/>
      <c r="J751" s="28"/>
      <c r="K751" s="28"/>
      <c r="L751" s="28"/>
      <c r="M751" s="24">
        <f t="shared" si="45"/>
        <v>0</v>
      </c>
      <c r="N751" s="112" t="str">
        <f t="shared" si="46"/>
        <v/>
      </c>
      <c r="O751" s="31"/>
      <c r="P751" s="33" t="str">
        <f t="shared" si="47"/>
        <v/>
      </c>
      <c r="R751" s="174" t="str">
        <f t="shared" si="48"/>
        <v/>
      </c>
    </row>
    <row r="752" spans="1:18" ht="24.75" customHeight="1" x14ac:dyDescent="0.2">
      <c r="A752" s="212"/>
      <c r="B752" s="213"/>
      <c r="C752" s="214"/>
      <c r="D752" s="88"/>
      <c r="E752" s="110"/>
      <c r="F752" s="28"/>
      <c r="G752" s="28"/>
      <c r="H752" s="22" t="str">
        <f>IF(G752="","",ROUNDDOWN('Lesné celky'!$C$2*G752,2))</f>
        <v/>
      </c>
      <c r="I752" s="28"/>
      <c r="J752" s="28"/>
      <c r="K752" s="28"/>
      <c r="L752" s="28"/>
      <c r="M752" s="24">
        <f t="shared" si="45"/>
        <v>0</v>
      </c>
      <c r="N752" s="112" t="str">
        <f t="shared" si="46"/>
        <v/>
      </c>
      <c r="O752" s="31"/>
      <c r="P752" s="33" t="str">
        <f t="shared" si="47"/>
        <v/>
      </c>
      <c r="R752" s="174" t="str">
        <f t="shared" si="48"/>
        <v/>
      </c>
    </row>
    <row r="753" spans="1:18" ht="24.75" customHeight="1" x14ac:dyDescent="0.2">
      <c r="A753" s="212"/>
      <c r="B753" s="213"/>
      <c r="C753" s="214"/>
      <c r="D753" s="88"/>
      <c r="E753" s="110"/>
      <c r="F753" s="28"/>
      <c r="G753" s="28"/>
      <c r="H753" s="22" t="str">
        <f>IF(G753="","",ROUNDDOWN('Lesné celky'!$C$2*G753,2))</f>
        <v/>
      </c>
      <c r="I753" s="28"/>
      <c r="J753" s="28"/>
      <c r="K753" s="28"/>
      <c r="L753" s="28"/>
      <c r="M753" s="24">
        <f t="shared" si="45"/>
        <v>0</v>
      </c>
      <c r="N753" s="112" t="str">
        <f t="shared" si="46"/>
        <v/>
      </c>
      <c r="O753" s="31"/>
      <c r="P753" s="33" t="str">
        <f t="shared" si="47"/>
        <v/>
      </c>
      <c r="R753" s="174" t="str">
        <f t="shared" si="48"/>
        <v/>
      </c>
    </row>
    <row r="754" spans="1:18" ht="24.75" customHeight="1" x14ac:dyDescent="0.2">
      <c r="A754" s="212"/>
      <c r="B754" s="213"/>
      <c r="C754" s="214"/>
      <c r="D754" s="88"/>
      <c r="E754" s="110"/>
      <c r="F754" s="28"/>
      <c r="G754" s="28"/>
      <c r="H754" s="22" t="str">
        <f>IF(G754="","",ROUNDDOWN('Lesné celky'!$C$2*G754,2))</f>
        <v/>
      </c>
      <c r="I754" s="28"/>
      <c r="J754" s="28"/>
      <c r="K754" s="28"/>
      <c r="L754" s="28"/>
      <c r="M754" s="24">
        <f t="shared" si="45"/>
        <v>0</v>
      </c>
      <c r="N754" s="112" t="str">
        <f t="shared" si="46"/>
        <v/>
      </c>
      <c r="O754" s="31"/>
      <c r="P754" s="33" t="str">
        <f t="shared" si="47"/>
        <v/>
      </c>
      <c r="R754" s="174" t="str">
        <f t="shared" si="48"/>
        <v/>
      </c>
    </row>
    <row r="755" spans="1:18" ht="24.75" customHeight="1" x14ac:dyDescent="0.2">
      <c r="A755" s="212"/>
      <c r="B755" s="213"/>
      <c r="C755" s="214"/>
      <c r="D755" s="88"/>
      <c r="E755" s="110"/>
      <c r="F755" s="28"/>
      <c r="G755" s="28"/>
      <c r="H755" s="22" t="str">
        <f>IF(G755="","",ROUNDDOWN('Lesné celky'!$C$2*G755,2))</f>
        <v/>
      </c>
      <c r="I755" s="28"/>
      <c r="J755" s="28"/>
      <c r="K755" s="28"/>
      <c r="L755" s="28"/>
      <c r="M755" s="24">
        <f t="shared" si="45"/>
        <v>0</v>
      </c>
      <c r="N755" s="112" t="str">
        <f t="shared" si="46"/>
        <v/>
      </c>
      <c r="O755" s="31"/>
      <c r="P755" s="33" t="str">
        <f t="shared" si="47"/>
        <v/>
      </c>
      <c r="R755" s="174" t="str">
        <f t="shared" si="48"/>
        <v/>
      </c>
    </row>
    <row r="756" spans="1:18" ht="24.75" customHeight="1" x14ac:dyDescent="0.2">
      <c r="A756" s="212"/>
      <c r="B756" s="213"/>
      <c r="C756" s="214"/>
      <c r="D756" s="88"/>
      <c r="E756" s="110"/>
      <c r="F756" s="28"/>
      <c r="G756" s="28"/>
      <c r="H756" s="22" t="str">
        <f>IF(G756="","",ROUNDDOWN('Lesné celky'!$C$2*G756,2))</f>
        <v/>
      </c>
      <c r="I756" s="28"/>
      <c r="J756" s="28"/>
      <c r="K756" s="28"/>
      <c r="L756" s="28"/>
      <c r="M756" s="24">
        <f t="shared" si="45"/>
        <v>0</v>
      </c>
      <c r="N756" s="112" t="str">
        <f t="shared" si="46"/>
        <v/>
      </c>
      <c r="O756" s="31"/>
      <c r="P756" s="33" t="str">
        <f t="shared" si="47"/>
        <v/>
      </c>
      <c r="R756" s="174" t="str">
        <f t="shared" si="48"/>
        <v/>
      </c>
    </row>
    <row r="757" spans="1:18" ht="24.75" customHeight="1" x14ac:dyDescent="0.2">
      <c r="A757" s="212"/>
      <c r="B757" s="213"/>
      <c r="C757" s="214"/>
      <c r="D757" s="88"/>
      <c r="E757" s="110"/>
      <c r="F757" s="28"/>
      <c r="G757" s="28"/>
      <c r="H757" s="22" t="str">
        <f>IF(G757="","",ROUNDDOWN('Lesné celky'!$C$2*G757,2))</f>
        <v/>
      </c>
      <c r="I757" s="28"/>
      <c r="J757" s="28"/>
      <c r="K757" s="28"/>
      <c r="L757" s="28"/>
      <c r="M757" s="24">
        <f t="shared" si="45"/>
        <v>0</v>
      </c>
      <c r="N757" s="112" t="str">
        <f t="shared" si="46"/>
        <v/>
      </c>
      <c r="O757" s="31"/>
      <c r="P757" s="33" t="str">
        <f t="shared" si="47"/>
        <v/>
      </c>
      <c r="R757" s="174" t="str">
        <f t="shared" si="48"/>
        <v/>
      </c>
    </row>
    <row r="758" spans="1:18" ht="24.75" customHeight="1" x14ac:dyDescent="0.2">
      <c r="A758" s="212"/>
      <c r="B758" s="213"/>
      <c r="C758" s="214"/>
      <c r="D758" s="88"/>
      <c r="E758" s="110"/>
      <c r="F758" s="28"/>
      <c r="G758" s="28"/>
      <c r="H758" s="22" t="str">
        <f>IF(G758="","",ROUNDDOWN('Lesné celky'!$C$2*G758,2))</f>
        <v/>
      </c>
      <c r="I758" s="28"/>
      <c r="J758" s="28"/>
      <c r="K758" s="28"/>
      <c r="L758" s="28"/>
      <c r="M758" s="24">
        <f t="shared" si="45"/>
        <v>0</v>
      </c>
      <c r="N758" s="112" t="str">
        <f t="shared" si="46"/>
        <v/>
      </c>
      <c r="O758" s="31"/>
      <c r="P758" s="33" t="str">
        <f t="shared" si="47"/>
        <v/>
      </c>
      <c r="R758" s="174" t="str">
        <f t="shared" si="48"/>
        <v/>
      </c>
    </row>
    <row r="759" spans="1:18" ht="24.75" customHeight="1" x14ac:dyDescent="0.2">
      <c r="A759" s="212"/>
      <c r="B759" s="213"/>
      <c r="C759" s="214"/>
      <c r="D759" s="88"/>
      <c r="E759" s="110"/>
      <c r="F759" s="28"/>
      <c r="G759" s="28"/>
      <c r="H759" s="22" t="str">
        <f>IF(G759="","",ROUNDDOWN('Lesné celky'!$C$2*G759,2))</f>
        <v/>
      </c>
      <c r="I759" s="28"/>
      <c r="J759" s="28"/>
      <c r="K759" s="28"/>
      <c r="L759" s="28"/>
      <c r="M759" s="24">
        <f t="shared" si="45"/>
        <v>0</v>
      </c>
      <c r="N759" s="112" t="str">
        <f t="shared" si="46"/>
        <v/>
      </c>
      <c r="O759" s="31"/>
      <c r="P759" s="33" t="str">
        <f t="shared" si="47"/>
        <v/>
      </c>
      <c r="R759" s="174" t="str">
        <f t="shared" si="48"/>
        <v/>
      </c>
    </row>
    <row r="760" spans="1:18" ht="24.75" customHeight="1" x14ac:dyDescent="0.2">
      <c r="A760" s="212"/>
      <c r="B760" s="213"/>
      <c r="C760" s="214"/>
      <c r="D760" s="88"/>
      <c r="E760" s="110"/>
      <c r="F760" s="28"/>
      <c r="G760" s="28"/>
      <c r="H760" s="22" t="str">
        <f>IF(G760="","",ROUNDDOWN('Lesné celky'!$C$2*G760,2))</f>
        <v/>
      </c>
      <c r="I760" s="28"/>
      <c r="J760" s="28"/>
      <c r="K760" s="28"/>
      <c r="L760" s="28"/>
      <c r="M760" s="24">
        <f t="shared" si="45"/>
        <v>0</v>
      </c>
      <c r="N760" s="112" t="str">
        <f t="shared" si="46"/>
        <v/>
      </c>
      <c r="O760" s="31"/>
      <c r="P760" s="33" t="str">
        <f t="shared" si="47"/>
        <v/>
      </c>
      <c r="R760" s="174" t="str">
        <f t="shared" si="48"/>
        <v/>
      </c>
    </row>
    <row r="761" spans="1:18" ht="24.75" customHeight="1" x14ac:dyDescent="0.2">
      <c r="A761" s="212"/>
      <c r="B761" s="213"/>
      <c r="C761" s="214"/>
      <c r="D761" s="88"/>
      <c r="E761" s="110"/>
      <c r="F761" s="28"/>
      <c r="G761" s="28"/>
      <c r="H761" s="22" t="str">
        <f>IF(G761="","",ROUNDDOWN('Lesné celky'!$C$2*G761,2))</f>
        <v/>
      </c>
      <c r="I761" s="28"/>
      <c r="J761" s="28"/>
      <c r="K761" s="28"/>
      <c r="L761" s="28"/>
      <c r="M761" s="24">
        <f t="shared" si="45"/>
        <v>0</v>
      </c>
      <c r="N761" s="112" t="str">
        <f t="shared" si="46"/>
        <v/>
      </c>
      <c r="O761" s="31"/>
      <c r="P761" s="33" t="str">
        <f t="shared" si="47"/>
        <v/>
      </c>
      <c r="R761" s="174" t="str">
        <f t="shared" si="48"/>
        <v/>
      </c>
    </row>
    <row r="762" spans="1:18" ht="24.75" customHeight="1" x14ac:dyDescent="0.2">
      <c r="A762" s="212"/>
      <c r="B762" s="213"/>
      <c r="C762" s="214"/>
      <c r="D762" s="88"/>
      <c r="E762" s="110"/>
      <c r="F762" s="28"/>
      <c r="G762" s="28"/>
      <c r="H762" s="22" t="str">
        <f>IF(G762="","",ROUNDDOWN('Lesné celky'!$C$2*G762,2))</f>
        <v/>
      </c>
      <c r="I762" s="28"/>
      <c r="J762" s="28"/>
      <c r="K762" s="28"/>
      <c r="L762" s="28"/>
      <c r="M762" s="24">
        <f t="shared" si="45"/>
        <v>0</v>
      </c>
      <c r="N762" s="112" t="str">
        <f t="shared" si="46"/>
        <v/>
      </c>
      <c r="O762" s="31"/>
      <c r="P762" s="33" t="str">
        <f t="shared" si="47"/>
        <v/>
      </c>
      <c r="R762" s="174" t="str">
        <f t="shared" si="48"/>
        <v/>
      </c>
    </row>
    <row r="763" spans="1:18" ht="24.75" customHeight="1" x14ac:dyDescent="0.2">
      <c r="A763" s="212"/>
      <c r="B763" s="213"/>
      <c r="C763" s="214"/>
      <c r="D763" s="88"/>
      <c r="E763" s="110"/>
      <c r="F763" s="28"/>
      <c r="G763" s="28"/>
      <c r="H763" s="22" t="str">
        <f>IF(G763="","",ROUNDDOWN('Lesné celky'!$C$2*G763,2))</f>
        <v/>
      </c>
      <c r="I763" s="28"/>
      <c r="J763" s="28"/>
      <c r="K763" s="28"/>
      <c r="L763" s="28"/>
      <c r="M763" s="24">
        <f t="shared" si="45"/>
        <v>0</v>
      </c>
      <c r="N763" s="112" t="str">
        <f t="shared" si="46"/>
        <v/>
      </c>
      <c r="O763" s="31"/>
      <c r="P763" s="33" t="str">
        <f t="shared" si="47"/>
        <v/>
      </c>
      <c r="R763" s="174" t="str">
        <f t="shared" si="48"/>
        <v/>
      </c>
    </row>
    <row r="764" spans="1:18" ht="24.75" customHeight="1" x14ac:dyDescent="0.2">
      <c r="A764" s="212"/>
      <c r="B764" s="213"/>
      <c r="C764" s="214"/>
      <c r="D764" s="88"/>
      <c r="E764" s="110"/>
      <c r="F764" s="28"/>
      <c r="G764" s="28"/>
      <c r="H764" s="22" t="str">
        <f>IF(G764="","",ROUNDDOWN('Lesné celky'!$C$2*G764,2))</f>
        <v/>
      </c>
      <c r="I764" s="28"/>
      <c r="J764" s="28"/>
      <c r="K764" s="28"/>
      <c r="L764" s="28"/>
      <c r="M764" s="24">
        <f t="shared" si="45"/>
        <v>0</v>
      </c>
      <c r="N764" s="112" t="str">
        <f t="shared" si="46"/>
        <v/>
      </c>
      <c r="O764" s="31"/>
      <c r="P764" s="33" t="str">
        <f t="shared" si="47"/>
        <v/>
      </c>
      <c r="R764" s="174" t="str">
        <f t="shared" si="48"/>
        <v/>
      </c>
    </row>
    <row r="765" spans="1:18" ht="24.75" customHeight="1" x14ac:dyDescent="0.2">
      <c r="A765" s="212"/>
      <c r="B765" s="213"/>
      <c r="C765" s="214"/>
      <c r="D765" s="88"/>
      <c r="E765" s="110"/>
      <c r="F765" s="28"/>
      <c r="G765" s="28"/>
      <c r="H765" s="22" t="str">
        <f>IF(G765="","",ROUNDDOWN('Lesné celky'!$C$2*G765,2))</f>
        <v/>
      </c>
      <c r="I765" s="28"/>
      <c r="J765" s="28"/>
      <c r="K765" s="28"/>
      <c r="L765" s="28"/>
      <c r="M765" s="24">
        <f t="shared" si="45"/>
        <v>0</v>
      </c>
      <c r="N765" s="112" t="str">
        <f t="shared" si="46"/>
        <v/>
      </c>
      <c r="O765" s="31"/>
      <c r="P765" s="33" t="str">
        <f t="shared" si="47"/>
        <v/>
      </c>
      <c r="R765" s="174" t="str">
        <f t="shared" si="48"/>
        <v/>
      </c>
    </row>
    <row r="766" spans="1:18" ht="24.75" customHeight="1" x14ac:dyDescent="0.2">
      <c r="A766" s="212"/>
      <c r="B766" s="213"/>
      <c r="C766" s="214"/>
      <c r="D766" s="88"/>
      <c r="E766" s="110"/>
      <c r="F766" s="28"/>
      <c r="G766" s="28"/>
      <c r="H766" s="22" t="str">
        <f>IF(G766="","",ROUNDDOWN('Lesné celky'!$C$2*G766,2))</f>
        <v/>
      </c>
      <c r="I766" s="28"/>
      <c r="J766" s="28"/>
      <c r="K766" s="28"/>
      <c r="L766" s="28"/>
      <c r="M766" s="24">
        <f t="shared" si="45"/>
        <v>0</v>
      </c>
      <c r="N766" s="112" t="str">
        <f t="shared" si="46"/>
        <v/>
      </c>
      <c r="O766" s="31"/>
      <c r="P766" s="33" t="str">
        <f t="shared" si="47"/>
        <v/>
      </c>
      <c r="R766" s="174" t="str">
        <f t="shared" si="48"/>
        <v/>
      </c>
    </row>
    <row r="767" spans="1:18" ht="24.75" customHeight="1" x14ac:dyDescent="0.2">
      <c r="A767" s="212"/>
      <c r="B767" s="213"/>
      <c r="C767" s="214"/>
      <c r="D767" s="88"/>
      <c r="E767" s="110"/>
      <c r="F767" s="28"/>
      <c r="G767" s="28"/>
      <c r="H767" s="22" t="str">
        <f>IF(G767="","",ROUNDDOWN('Lesné celky'!$C$2*G767,2))</f>
        <v/>
      </c>
      <c r="I767" s="28"/>
      <c r="J767" s="28"/>
      <c r="K767" s="28"/>
      <c r="L767" s="28"/>
      <c r="M767" s="24">
        <f t="shared" si="45"/>
        <v>0</v>
      </c>
      <c r="N767" s="112" t="str">
        <f t="shared" si="46"/>
        <v/>
      </c>
      <c r="O767" s="31"/>
      <c r="P767" s="33" t="str">
        <f t="shared" si="47"/>
        <v/>
      </c>
      <c r="R767" s="174" t="str">
        <f t="shared" si="48"/>
        <v/>
      </c>
    </row>
    <row r="768" spans="1:18" ht="24.75" customHeight="1" x14ac:dyDescent="0.2">
      <c r="A768" s="212"/>
      <c r="B768" s="213"/>
      <c r="C768" s="214"/>
      <c r="D768" s="88"/>
      <c r="E768" s="110"/>
      <c r="F768" s="28"/>
      <c r="G768" s="28"/>
      <c r="H768" s="22" t="str">
        <f>IF(G768="","",ROUNDDOWN('Lesné celky'!$C$2*G768,2))</f>
        <v/>
      </c>
      <c r="I768" s="28"/>
      <c r="J768" s="28"/>
      <c r="K768" s="28"/>
      <c r="L768" s="28"/>
      <c r="M768" s="24">
        <f t="shared" si="45"/>
        <v>0</v>
      </c>
      <c r="N768" s="112" t="str">
        <f t="shared" si="46"/>
        <v/>
      </c>
      <c r="O768" s="31"/>
      <c r="P768" s="33" t="str">
        <f t="shared" si="47"/>
        <v/>
      </c>
      <c r="R768" s="174" t="str">
        <f t="shared" si="48"/>
        <v/>
      </c>
    </row>
    <row r="769" spans="1:18" ht="24.75" customHeight="1" x14ac:dyDescent="0.2">
      <c r="A769" s="212"/>
      <c r="B769" s="213"/>
      <c r="C769" s="214"/>
      <c r="D769" s="88"/>
      <c r="E769" s="110"/>
      <c r="F769" s="28"/>
      <c r="G769" s="28"/>
      <c r="H769" s="22" t="str">
        <f>IF(G769="","",ROUNDDOWN('Lesné celky'!$C$2*G769,2))</f>
        <v/>
      </c>
      <c r="I769" s="28"/>
      <c r="J769" s="28"/>
      <c r="K769" s="28"/>
      <c r="L769" s="28"/>
      <c r="M769" s="24">
        <f t="shared" si="45"/>
        <v>0</v>
      </c>
      <c r="N769" s="112" t="str">
        <f t="shared" si="46"/>
        <v/>
      </c>
      <c r="O769" s="31"/>
      <c r="P769" s="33" t="str">
        <f t="shared" si="47"/>
        <v/>
      </c>
      <c r="R769" s="174" t="str">
        <f t="shared" si="48"/>
        <v/>
      </c>
    </row>
    <row r="770" spans="1:18" ht="24.75" customHeight="1" x14ac:dyDescent="0.2">
      <c r="A770" s="212"/>
      <c r="B770" s="213"/>
      <c r="C770" s="214"/>
      <c r="D770" s="88"/>
      <c r="E770" s="110"/>
      <c r="F770" s="28"/>
      <c r="G770" s="28"/>
      <c r="H770" s="22" t="str">
        <f>IF(G770="","",ROUNDDOWN('Lesné celky'!$C$2*G770,2))</f>
        <v/>
      </c>
      <c r="I770" s="28"/>
      <c r="J770" s="28"/>
      <c r="K770" s="28"/>
      <c r="L770" s="28"/>
      <c r="M770" s="24">
        <f t="shared" ref="M770:M833" si="49">SUM(I770:L770)</f>
        <v>0</v>
      </c>
      <c r="N770" s="112" t="str">
        <f t="shared" ref="N770:N833" si="50">IF(ROUNDDOWN(F770*G770,2)-ROUNDDOWN(SUM(I770:L770),2)=0,"","zlý súčet")</f>
        <v/>
      </c>
      <c r="O770" s="31"/>
      <c r="P770" s="33" t="str">
        <f t="shared" si="47"/>
        <v/>
      </c>
      <c r="R770" s="174" t="str">
        <f t="shared" si="48"/>
        <v/>
      </c>
    </row>
    <row r="771" spans="1:18" ht="24.75" customHeight="1" x14ac:dyDescent="0.2">
      <c r="A771" s="212"/>
      <c r="B771" s="213"/>
      <c r="C771" s="214"/>
      <c r="D771" s="88"/>
      <c r="E771" s="110"/>
      <c r="F771" s="28"/>
      <c r="G771" s="28"/>
      <c r="H771" s="22" t="str">
        <f>IF(G771="","",ROUNDDOWN('Lesné celky'!$C$2*G771,2))</f>
        <v/>
      </c>
      <c r="I771" s="28"/>
      <c r="J771" s="28"/>
      <c r="K771" s="28"/>
      <c r="L771" s="28"/>
      <c r="M771" s="24">
        <f t="shared" si="49"/>
        <v>0</v>
      </c>
      <c r="N771" s="112" t="str">
        <f t="shared" si="50"/>
        <v/>
      </c>
      <c r="O771" s="31"/>
      <c r="P771" s="33" t="str">
        <f t="shared" si="47"/>
        <v/>
      </c>
      <c r="R771" s="174" t="str">
        <f t="shared" si="48"/>
        <v/>
      </c>
    </row>
    <row r="772" spans="1:18" ht="24.75" customHeight="1" x14ac:dyDescent="0.2">
      <c r="A772" s="212"/>
      <c r="B772" s="213"/>
      <c r="C772" s="214"/>
      <c r="D772" s="88"/>
      <c r="E772" s="110"/>
      <c r="F772" s="28"/>
      <c r="G772" s="28"/>
      <c r="H772" s="22" t="str">
        <f>IF(G772="","",ROUNDDOWN('Lesné celky'!$C$2*G772,2))</f>
        <v/>
      </c>
      <c r="I772" s="28"/>
      <c r="J772" s="28"/>
      <c r="K772" s="28"/>
      <c r="L772" s="28"/>
      <c r="M772" s="24">
        <f t="shared" si="49"/>
        <v>0</v>
      </c>
      <c r="N772" s="112" t="str">
        <f t="shared" si="50"/>
        <v/>
      </c>
      <c r="O772" s="31"/>
      <c r="P772" s="33" t="str">
        <f t="shared" si="47"/>
        <v/>
      </c>
      <c r="R772" s="174" t="str">
        <f t="shared" si="48"/>
        <v/>
      </c>
    </row>
    <row r="773" spans="1:18" ht="24.75" customHeight="1" x14ac:dyDescent="0.2">
      <c r="A773" s="212"/>
      <c r="B773" s="213"/>
      <c r="C773" s="214"/>
      <c r="D773" s="88"/>
      <c r="E773" s="110"/>
      <c r="F773" s="28"/>
      <c r="G773" s="28"/>
      <c r="H773" s="22" t="str">
        <f>IF(G773="","",ROUNDDOWN('Lesné celky'!$C$2*G773,2))</f>
        <v/>
      </c>
      <c r="I773" s="28"/>
      <c r="J773" s="28"/>
      <c r="K773" s="28"/>
      <c r="L773" s="28"/>
      <c r="M773" s="24">
        <f t="shared" si="49"/>
        <v>0</v>
      </c>
      <c r="N773" s="112" t="str">
        <f t="shared" si="50"/>
        <v/>
      </c>
      <c r="O773" s="31"/>
      <c r="P773" s="33" t="str">
        <f t="shared" si="47"/>
        <v/>
      </c>
      <c r="R773" s="174" t="str">
        <f t="shared" si="48"/>
        <v/>
      </c>
    </row>
    <row r="774" spans="1:18" ht="24.75" customHeight="1" x14ac:dyDescent="0.2">
      <c r="A774" s="212"/>
      <c r="B774" s="213"/>
      <c r="C774" s="214"/>
      <c r="D774" s="88"/>
      <c r="E774" s="110"/>
      <c r="F774" s="28"/>
      <c r="G774" s="28"/>
      <c r="H774" s="22" t="str">
        <f>IF(G774="","",ROUNDDOWN('Lesné celky'!$C$2*G774,2))</f>
        <v/>
      </c>
      <c r="I774" s="28"/>
      <c r="J774" s="28"/>
      <c r="K774" s="28"/>
      <c r="L774" s="28"/>
      <c r="M774" s="24">
        <f t="shared" si="49"/>
        <v>0</v>
      </c>
      <c r="N774" s="112" t="str">
        <f t="shared" si="50"/>
        <v/>
      </c>
      <c r="O774" s="31"/>
      <c r="P774" s="33" t="str">
        <f t="shared" si="47"/>
        <v/>
      </c>
      <c r="R774" s="174" t="str">
        <f t="shared" si="48"/>
        <v/>
      </c>
    </row>
    <row r="775" spans="1:18" ht="24.75" customHeight="1" x14ac:dyDescent="0.2">
      <c r="A775" s="212"/>
      <c r="B775" s="213"/>
      <c r="C775" s="214"/>
      <c r="D775" s="88"/>
      <c r="E775" s="110"/>
      <c r="F775" s="28"/>
      <c r="G775" s="28"/>
      <c r="H775" s="22" t="str">
        <f>IF(G775="","",ROUNDDOWN('Lesné celky'!$C$2*G775,2))</f>
        <v/>
      </c>
      <c r="I775" s="28"/>
      <c r="J775" s="28"/>
      <c r="K775" s="28"/>
      <c r="L775" s="28"/>
      <c r="M775" s="24">
        <f t="shared" si="49"/>
        <v>0</v>
      </c>
      <c r="N775" s="112" t="str">
        <f t="shared" si="50"/>
        <v/>
      </c>
      <c r="O775" s="31"/>
      <c r="P775" s="33" t="str">
        <f t="shared" si="47"/>
        <v/>
      </c>
      <c r="R775" s="174" t="str">
        <f t="shared" si="48"/>
        <v/>
      </c>
    </row>
    <row r="776" spans="1:18" ht="24.75" customHeight="1" x14ac:dyDescent="0.2">
      <c r="A776" s="212"/>
      <c r="B776" s="213"/>
      <c r="C776" s="214"/>
      <c r="D776" s="88"/>
      <c r="E776" s="110"/>
      <c r="F776" s="28"/>
      <c r="G776" s="28"/>
      <c r="H776" s="22" t="str">
        <f>IF(G776="","",ROUNDDOWN('Lesné celky'!$C$2*G776,2))</f>
        <v/>
      </c>
      <c r="I776" s="28"/>
      <c r="J776" s="28"/>
      <c r="K776" s="28"/>
      <c r="L776" s="28"/>
      <c r="M776" s="24">
        <f t="shared" si="49"/>
        <v>0</v>
      </c>
      <c r="N776" s="112" t="str">
        <f t="shared" si="50"/>
        <v/>
      </c>
      <c r="O776" s="31"/>
      <c r="P776" s="33" t="str">
        <f t="shared" si="47"/>
        <v/>
      </c>
      <c r="R776" s="174" t="str">
        <f t="shared" si="48"/>
        <v/>
      </c>
    </row>
    <row r="777" spans="1:18" ht="24.75" customHeight="1" x14ac:dyDescent="0.2">
      <c r="A777" s="212"/>
      <c r="B777" s="213"/>
      <c r="C777" s="214"/>
      <c r="D777" s="88"/>
      <c r="E777" s="110"/>
      <c r="F777" s="28"/>
      <c r="G777" s="28"/>
      <c r="H777" s="22" t="str">
        <f>IF(G777="","",ROUNDDOWN('Lesné celky'!$C$2*G777,2))</f>
        <v/>
      </c>
      <c r="I777" s="28"/>
      <c r="J777" s="28"/>
      <c r="K777" s="28"/>
      <c r="L777" s="28"/>
      <c r="M777" s="24">
        <f t="shared" si="49"/>
        <v>0</v>
      </c>
      <c r="N777" s="112" t="str">
        <f t="shared" si="50"/>
        <v/>
      </c>
      <c r="O777" s="31"/>
      <c r="P777" s="33" t="str">
        <f t="shared" si="47"/>
        <v/>
      </c>
      <c r="R777" s="174" t="str">
        <f t="shared" si="48"/>
        <v/>
      </c>
    </row>
    <row r="778" spans="1:18" ht="24.75" customHeight="1" x14ac:dyDescent="0.2">
      <c r="A778" s="212"/>
      <c r="B778" s="213"/>
      <c r="C778" s="214"/>
      <c r="D778" s="88"/>
      <c r="E778" s="110"/>
      <c r="F778" s="28"/>
      <c r="G778" s="28"/>
      <c r="H778" s="22" t="str">
        <f>IF(G778="","",ROUNDDOWN('Lesné celky'!$C$2*G778,2))</f>
        <v/>
      </c>
      <c r="I778" s="28"/>
      <c r="J778" s="28"/>
      <c r="K778" s="28"/>
      <c r="L778" s="28"/>
      <c r="M778" s="24">
        <f t="shared" si="49"/>
        <v>0</v>
      </c>
      <c r="N778" s="112" t="str">
        <f t="shared" si="50"/>
        <v/>
      </c>
      <c r="O778" s="31"/>
      <c r="P778" s="33" t="str">
        <f t="shared" si="47"/>
        <v/>
      </c>
      <c r="R778" s="174" t="str">
        <f t="shared" si="48"/>
        <v/>
      </c>
    </row>
    <row r="779" spans="1:18" ht="24.75" customHeight="1" x14ac:dyDescent="0.2">
      <c r="A779" s="212"/>
      <c r="B779" s="213"/>
      <c r="C779" s="214"/>
      <c r="D779" s="88"/>
      <c r="E779" s="110"/>
      <c r="F779" s="28"/>
      <c r="G779" s="28"/>
      <c r="H779" s="22" t="str">
        <f>IF(G779="","",ROUNDDOWN('Lesné celky'!$C$2*G779,2))</f>
        <v/>
      </c>
      <c r="I779" s="28"/>
      <c r="J779" s="28"/>
      <c r="K779" s="28"/>
      <c r="L779" s="28"/>
      <c r="M779" s="24">
        <f t="shared" si="49"/>
        <v>0</v>
      </c>
      <c r="N779" s="112" t="str">
        <f t="shared" si="50"/>
        <v/>
      </c>
      <c r="O779" s="31"/>
      <c r="P779" s="33" t="str">
        <f t="shared" si="47"/>
        <v/>
      </c>
      <c r="R779" s="174" t="str">
        <f t="shared" si="48"/>
        <v/>
      </c>
    </row>
    <row r="780" spans="1:18" ht="24.75" customHeight="1" x14ac:dyDescent="0.2">
      <c r="A780" s="212"/>
      <c r="B780" s="213"/>
      <c r="C780" s="214"/>
      <c r="D780" s="88"/>
      <c r="E780" s="110"/>
      <c r="F780" s="28"/>
      <c r="G780" s="28"/>
      <c r="H780" s="22" t="str">
        <f>IF(G780="","",ROUNDDOWN('Lesné celky'!$C$2*G780,2))</f>
        <v/>
      </c>
      <c r="I780" s="28"/>
      <c r="J780" s="28"/>
      <c r="K780" s="28"/>
      <c r="L780" s="28"/>
      <c r="M780" s="24">
        <f t="shared" si="49"/>
        <v>0</v>
      </c>
      <c r="N780" s="112" t="str">
        <f t="shared" si="50"/>
        <v/>
      </c>
      <c r="O780" s="31"/>
      <c r="P780" s="33" t="str">
        <f t="shared" si="47"/>
        <v/>
      </c>
      <c r="R780" s="174" t="str">
        <f t="shared" si="48"/>
        <v/>
      </c>
    </row>
    <row r="781" spans="1:18" ht="24.75" customHeight="1" x14ac:dyDescent="0.2">
      <c r="A781" s="212"/>
      <c r="B781" s="213"/>
      <c r="C781" s="214"/>
      <c r="D781" s="88"/>
      <c r="E781" s="110"/>
      <c r="F781" s="28"/>
      <c r="G781" s="28"/>
      <c r="H781" s="22" t="str">
        <f>IF(G781="","",ROUNDDOWN('Lesné celky'!$C$2*G781,2))</f>
        <v/>
      </c>
      <c r="I781" s="28"/>
      <c r="J781" s="28"/>
      <c r="K781" s="28"/>
      <c r="L781" s="28"/>
      <c r="M781" s="24">
        <f t="shared" si="49"/>
        <v>0</v>
      </c>
      <c r="N781" s="112" t="str">
        <f t="shared" si="50"/>
        <v/>
      </c>
      <c r="O781" s="31"/>
      <c r="P781" s="33" t="str">
        <f t="shared" si="47"/>
        <v/>
      </c>
      <c r="R781" s="174" t="str">
        <f t="shared" si="48"/>
        <v/>
      </c>
    </row>
    <row r="782" spans="1:18" ht="24.75" customHeight="1" x14ac:dyDescent="0.2">
      <c r="A782" s="212"/>
      <c r="B782" s="213"/>
      <c r="C782" s="214"/>
      <c r="D782" s="88"/>
      <c r="E782" s="110"/>
      <c r="F782" s="28"/>
      <c r="G782" s="28"/>
      <c r="H782" s="22" t="str">
        <f>IF(G782="","",ROUNDDOWN('Lesné celky'!$C$2*G782,2))</f>
        <v/>
      </c>
      <c r="I782" s="28"/>
      <c r="J782" s="28"/>
      <c r="K782" s="28"/>
      <c r="L782" s="28"/>
      <c r="M782" s="24">
        <f t="shared" si="49"/>
        <v>0</v>
      </c>
      <c r="N782" s="112" t="str">
        <f t="shared" si="50"/>
        <v/>
      </c>
      <c r="O782" s="31"/>
      <c r="P782" s="33" t="str">
        <f t="shared" si="47"/>
        <v/>
      </c>
      <c r="R782" s="174" t="str">
        <f t="shared" si="48"/>
        <v/>
      </c>
    </row>
    <row r="783" spans="1:18" ht="24.75" customHeight="1" x14ac:dyDescent="0.2">
      <c r="A783" s="212"/>
      <c r="B783" s="213"/>
      <c r="C783" s="214"/>
      <c r="D783" s="88"/>
      <c r="E783" s="110"/>
      <c r="F783" s="28"/>
      <c r="G783" s="28"/>
      <c r="H783" s="22" t="str">
        <f>IF(G783="","",ROUNDDOWN('Lesné celky'!$C$2*G783,2))</f>
        <v/>
      </c>
      <c r="I783" s="28"/>
      <c r="J783" s="28"/>
      <c r="K783" s="28"/>
      <c r="L783" s="28"/>
      <c r="M783" s="24">
        <f t="shared" si="49"/>
        <v>0</v>
      </c>
      <c r="N783" s="112" t="str">
        <f t="shared" si="50"/>
        <v/>
      </c>
      <c r="O783" s="31"/>
      <c r="P783" s="33" t="str">
        <f t="shared" si="47"/>
        <v/>
      </c>
      <c r="R783" s="174" t="str">
        <f t="shared" si="48"/>
        <v/>
      </c>
    </row>
    <row r="784" spans="1:18" ht="24.75" customHeight="1" x14ac:dyDescent="0.2">
      <c r="A784" s="212"/>
      <c r="B784" s="213"/>
      <c r="C784" s="214"/>
      <c r="D784" s="88"/>
      <c r="E784" s="110"/>
      <c r="F784" s="28"/>
      <c r="G784" s="28"/>
      <c r="H784" s="22" t="str">
        <f>IF(G784="","",ROUNDDOWN('Lesné celky'!$C$2*G784,2))</f>
        <v/>
      </c>
      <c r="I784" s="28"/>
      <c r="J784" s="28"/>
      <c r="K784" s="28"/>
      <c r="L784" s="28"/>
      <c r="M784" s="24">
        <f t="shared" si="49"/>
        <v>0</v>
      </c>
      <c r="N784" s="112" t="str">
        <f t="shared" si="50"/>
        <v/>
      </c>
      <c r="O784" s="31"/>
      <c r="P784" s="33" t="str">
        <f t="shared" si="47"/>
        <v/>
      </c>
      <c r="R784" s="174" t="str">
        <f t="shared" si="48"/>
        <v/>
      </c>
    </row>
    <row r="785" spans="1:18" ht="24.75" customHeight="1" x14ac:dyDescent="0.2">
      <c r="A785" s="212"/>
      <c r="B785" s="213"/>
      <c r="C785" s="214"/>
      <c r="D785" s="88"/>
      <c r="E785" s="110"/>
      <c r="F785" s="28"/>
      <c r="G785" s="28"/>
      <c r="H785" s="22" t="str">
        <f>IF(G785="","",ROUNDDOWN('Lesné celky'!$C$2*G785,2))</f>
        <v/>
      </c>
      <c r="I785" s="28"/>
      <c r="J785" s="28"/>
      <c r="K785" s="28"/>
      <c r="L785" s="28"/>
      <c r="M785" s="24">
        <f t="shared" si="49"/>
        <v>0</v>
      </c>
      <c r="N785" s="112" t="str">
        <f t="shared" si="50"/>
        <v/>
      </c>
      <c r="O785" s="31"/>
      <c r="P785" s="33" t="str">
        <f t="shared" si="47"/>
        <v/>
      </c>
      <c r="R785" s="174" t="str">
        <f t="shared" si="48"/>
        <v/>
      </c>
    </row>
    <row r="786" spans="1:18" ht="24.75" customHeight="1" x14ac:dyDescent="0.2">
      <c r="A786" s="212"/>
      <c r="B786" s="213"/>
      <c r="C786" s="214"/>
      <c r="D786" s="88"/>
      <c r="E786" s="110"/>
      <c r="F786" s="28"/>
      <c r="G786" s="28"/>
      <c r="H786" s="22" t="str">
        <f>IF(G786="","",ROUNDDOWN('Lesné celky'!$C$2*G786,2))</f>
        <v/>
      </c>
      <c r="I786" s="28"/>
      <c r="J786" s="28"/>
      <c r="K786" s="28"/>
      <c r="L786" s="28"/>
      <c r="M786" s="24">
        <f t="shared" si="49"/>
        <v>0</v>
      </c>
      <c r="N786" s="112" t="str">
        <f t="shared" si="50"/>
        <v/>
      </c>
      <c r="O786" s="31"/>
      <c r="P786" s="33" t="str">
        <f t="shared" si="47"/>
        <v/>
      </c>
      <c r="R786" s="174" t="str">
        <f t="shared" si="48"/>
        <v/>
      </c>
    </row>
    <row r="787" spans="1:18" ht="24.75" customHeight="1" x14ac:dyDescent="0.2">
      <c r="A787" s="212"/>
      <c r="B787" s="213"/>
      <c r="C787" s="214"/>
      <c r="D787" s="88"/>
      <c r="E787" s="110"/>
      <c r="F787" s="28"/>
      <c r="G787" s="28"/>
      <c r="H787" s="22" t="str">
        <f>IF(G787="","",ROUNDDOWN('Lesné celky'!$C$2*G787,2))</f>
        <v/>
      </c>
      <c r="I787" s="28"/>
      <c r="J787" s="28"/>
      <c r="K787" s="28"/>
      <c r="L787" s="28"/>
      <c r="M787" s="24">
        <f t="shared" si="49"/>
        <v>0</v>
      </c>
      <c r="N787" s="112" t="str">
        <f t="shared" si="50"/>
        <v/>
      </c>
      <c r="O787" s="31"/>
      <c r="P787" s="33" t="str">
        <f t="shared" si="47"/>
        <v/>
      </c>
      <c r="R787" s="174" t="str">
        <f t="shared" si="48"/>
        <v/>
      </c>
    </row>
    <row r="788" spans="1:18" ht="24.75" customHeight="1" x14ac:dyDescent="0.2">
      <c r="A788" s="212"/>
      <c r="B788" s="213"/>
      <c r="C788" s="214"/>
      <c r="D788" s="88"/>
      <c r="E788" s="110"/>
      <c r="F788" s="28"/>
      <c r="G788" s="28"/>
      <c r="H788" s="22" t="str">
        <f>IF(G788="","",ROUNDDOWN('Lesné celky'!$C$2*G788,2))</f>
        <v/>
      </c>
      <c r="I788" s="28"/>
      <c r="J788" s="28"/>
      <c r="K788" s="28"/>
      <c r="L788" s="28"/>
      <c r="M788" s="24">
        <f t="shared" si="49"/>
        <v>0</v>
      </c>
      <c r="N788" s="112" t="str">
        <f t="shared" si="50"/>
        <v/>
      </c>
      <c r="O788" s="31"/>
      <c r="P788" s="33" t="str">
        <f t="shared" ref="P788:P851" si="51">IF(H788="","",H788-O788)</f>
        <v/>
      </c>
      <c r="R788" s="174" t="str">
        <f t="shared" ref="R788:R851" si="52">IF(AND(H788&lt;&gt;"",OR(E788="",D788="",A788="")),"nekorektne zadané údaje","")</f>
        <v/>
      </c>
    </row>
    <row r="789" spans="1:18" ht="24.75" customHeight="1" x14ac:dyDescent="0.2">
      <c r="A789" s="212"/>
      <c r="B789" s="213"/>
      <c r="C789" s="214"/>
      <c r="D789" s="88"/>
      <c r="E789" s="110"/>
      <c r="F789" s="28"/>
      <c r="G789" s="28"/>
      <c r="H789" s="22" t="str">
        <f>IF(G789="","",ROUNDDOWN('Lesné celky'!$C$2*G789,2))</f>
        <v/>
      </c>
      <c r="I789" s="28"/>
      <c r="J789" s="28"/>
      <c r="K789" s="28"/>
      <c r="L789" s="28"/>
      <c r="M789" s="24">
        <f t="shared" si="49"/>
        <v>0</v>
      </c>
      <c r="N789" s="112" t="str">
        <f t="shared" si="50"/>
        <v/>
      </c>
      <c r="O789" s="31"/>
      <c r="P789" s="33" t="str">
        <f t="shared" si="51"/>
        <v/>
      </c>
      <c r="R789" s="174" t="str">
        <f t="shared" si="52"/>
        <v/>
      </c>
    </row>
    <row r="790" spans="1:18" ht="24.75" customHeight="1" x14ac:dyDescent="0.2">
      <c r="A790" s="212"/>
      <c r="B790" s="213"/>
      <c r="C790" s="214"/>
      <c r="D790" s="88"/>
      <c r="E790" s="110"/>
      <c r="F790" s="28"/>
      <c r="G790" s="28"/>
      <c r="H790" s="22" t="str">
        <f>IF(G790="","",ROUNDDOWN('Lesné celky'!$C$2*G790,2))</f>
        <v/>
      </c>
      <c r="I790" s="28"/>
      <c r="J790" s="28"/>
      <c r="K790" s="28"/>
      <c r="L790" s="28"/>
      <c r="M790" s="24">
        <f t="shared" si="49"/>
        <v>0</v>
      </c>
      <c r="N790" s="112" t="str">
        <f t="shared" si="50"/>
        <v/>
      </c>
      <c r="O790" s="31"/>
      <c r="P790" s="33" t="str">
        <f t="shared" si="51"/>
        <v/>
      </c>
      <c r="R790" s="174" t="str">
        <f t="shared" si="52"/>
        <v/>
      </c>
    </row>
    <row r="791" spans="1:18" ht="24.75" customHeight="1" x14ac:dyDescent="0.2">
      <c r="A791" s="212"/>
      <c r="B791" s="213"/>
      <c r="C791" s="214"/>
      <c r="D791" s="88"/>
      <c r="E791" s="110"/>
      <c r="F791" s="28"/>
      <c r="G791" s="28"/>
      <c r="H791" s="22" t="str">
        <f>IF(G791="","",ROUNDDOWN('Lesné celky'!$C$2*G791,2))</f>
        <v/>
      </c>
      <c r="I791" s="28"/>
      <c r="J791" s="28"/>
      <c r="K791" s="28"/>
      <c r="L791" s="28"/>
      <c r="M791" s="24">
        <f t="shared" si="49"/>
        <v>0</v>
      </c>
      <c r="N791" s="112" t="str">
        <f t="shared" si="50"/>
        <v/>
      </c>
      <c r="O791" s="31"/>
      <c r="P791" s="33" t="str">
        <f t="shared" si="51"/>
        <v/>
      </c>
      <c r="R791" s="174" t="str">
        <f t="shared" si="52"/>
        <v/>
      </c>
    </row>
    <row r="792" spans="1:18" ht="24.75" customHeight="1" x14ac:dyDescent="0.2">
      <c r="A792" s="212"/>
      <c r="B792" s="213"/>
      <c r="C792" s="214"/>
      <c r="D792" s="88"/>
      <c r="E792" s="110"/>
      <c r="F792" s="28"/>
      <c r="G792" s="28"/>
      <c r="H792" s="22" t="str">
        <f>IF(G792="","",ROUNDDOWN('Lesné celky'!$C$2*G792,2))</f>
        <v/>
      </c>
      <c r="I792" s="28"/>
      <c r="J792" s="28"/>
      <c r="K792" s="28"/>
      <c r="L792" s="28"/>
      <c r="M792" s="24">
        <f t="shared" si="49"/>
        <v>0</v>
      </c>
      <c r="N792" s="112" t="str">
        <f t="shared" si="50"/>
        <v/>
      </c>
      <c r="O792" s="31"/>
      <c r="P792" s="33" t="str">
        <f t="shared" si="51"/>
        <v/>
      </c>
      <c r="R792" s="174" t="str">
        <f t="shared" si="52"/>
        <v/>
      </c>
    </row>
    <row r="793" spans="1:18" ht="24.75" customHeight="1" x14ac:dyDescent="0.2">
      <c r="A793" s="212"/>
      <c r="B793" s="213"/>
      <c r="C793" s="214"/>
      <c r="D793" s="88"/>
      <c r="E793" s="110"/>
      <c r="F793" s="28"/>
      <c r="G793" s="28"/>
      <c r="H793" s="22" t="str">
        <f>IF(G793="","",ROUNDDOWN('Lesné celky'!$C$2*G793,2))</f>
        <v/>
      </c>
      <c r="I793" s="28"/>
      <c r="J793" s="28"/>
      <c r="K793" s="28"/>
      <c r="L793" s="28"/>
      <c r="M793" s="24">
        <f t="shared" si="49"/>
        <v>0</v>
      </c>
      <c r="N793" s="112" t="str">
        <f t="shared" si="50"/>
        <v/>
      </c>
      <c r="O793" s="31"/>
      <c r="P793" s="33" t="str">
        <f t="shared" si="51"/>
        <v/>
      </c>
      <c r="R793" s="174" t="str">
        <f t="shared" si="52"/>
        <v/>
      </c>
    </row>
    <row r="794" spans="1:18" ht="24.75" customHeight="1" x14ac:dyDescent="0.2">
      <c r="A794" s="212"/>
      <c r="B794" s="213"/>
      <c r="C794" s="214"/>
      <c r="D794" s="88"/>
      <c r="E794" s="110"/>
      <c r="F794" s="28"/>
      <c r="G794" s="28"/>
      <c r="H794" s="22" t="str">
        <f>IF(G794="","",ROUNDDOWN('Lesné celky'!$C$2*G794,2))</f>
        <v/>
      </c>
      <c r="I794" s="28"/>
      <c r="J794" s="28"/>
      <c r="K794" s="28"/>
      <c r="L794" s="28"/>
      <c r="M794" s="24">
        <f t="shared" si="49"/>
        <v>0</v>
      </c>
      <c r="N794" s="112" t="str">
        <f t="shared" si="50"/>
        <v/>
      </c>
      <c r="O794" s="31"/>
      <c r="P794" s="33" t="str">
        <f t="shared" si="51"/>
        <v/>
      </c>
      <c r="R794" s="174" t="str">
        <f t="shared" si="52"/>
        <v/>
      </c>
    </row>
    <row r="795" spans="1:18" ht="24.75" customHeight="1" x14ac:dyDescent="0.2">
      <c r="A795" s="212"/>
      <c r="B795" s="213"/>
      <c r="C795" s="214"/>
      <c r="D795" s="88"/>
      <c r="E795" s="110"/>
      <c r="F795" s="28"/>
      <c r="G795" s="28"/>
      <c r="H795" s="22" t="str">
        <f>IF(G795="","",ROUNDDOWN('Lesné celky'!$C$2*G795,2))</f>
        <v/>
      </c>
      <c r="I795" s="28"/>
      <c r="J795" s="28"/>
      <c r="K795" s="28"/>
      <c r="L795" s="28"/>
      <c r="M795" s="24">
        <f t="shared" si="49"/>
        <v>0</v>
      </c>
      <c r="N795" s="112" t="str">
        <f t="shared" si="50"/>
        <v/>
      </c>
      <c r="O795" s="31"/>
      <c r="P795" s="33" t="str">
        <f t="shared" si="51"/>
        <v/>
      </c>
      <c r="R795" s="174" t="str">
        <f t="shared" si="52"/>
        <v/>
      </c>
    </row>
    <row r="796" spans="1:18" ht="24.75" customHeight="1" x14ac:dyDescent="0.2">
      <c r="A796" s="212"/>
      <c r="B796" s="213"/>
      <c r="C796" s="214"/>
      <c r="D796" s="88"/>
      <c r="E796" s="110"/>
      <c r="F796" s="28"/>
      <c r="G796" s="28"/>
      <c r="H796" s="22" t="str">
        <f>IF(G796="","",ROUNDDOWN('Lesné celky'!$C$2*G796,2))</f>
        <v/>
      </c>
      <c r="I796" s="28"/>
      <c r="J796" s="28"/>
      <c r="K796" s="28"/>
      <c r="L796" s="28"/>
      <c r="M796" s="24">
        <f t="shared" si="49"/>
        <v>0</v>
      </c>
      <c r="N796" s="112" t="str">
        <f t="shared" si="50"/>
        <v/>
      </c>
      <c r="O796" s="31"/>
      <c r="P796" s="33" t="str">
        <f t="shared" si="51"/>
        <v/>
      </c>
      <c r="R796" s="174" t="str">
        <f t="shared" si="52"/>
        <v/>
      </c>
    </row>
    <row r="797" spans="1:18" ht="24.75" customHeight="1" x14ac:dyDescent="0.2">
      <c r="A797" s="212"/>
      <c r="B797" s="213"/>
      <c r="C797" s="214"/>
      <c r="D797" s="88"/>
      <c r="E797" s="110"/>
      <c r="F797" s="28"/>
      <c r="G797" s="28"/>
      <c r="H797" s="22" t="str">
        <f>IF(G797="","",ROUNDDOWN('Lesné celky'!$C$2*G797,2))</f>
        <v/>
      </c>
      <c r="I797" s="28"/>
      <c r="J797" s="28"/>
      <c r="K797" s="28"/>
      <c r="L797" s="28"/>
      <c r="M797" s="24">
        <f t="shared" si="49"/>
        <v>0</v>
      </c>
      <c r="N797" s="112" t="str">
        <f t="shared" si="50"/>
        <v/>
      </c>
      <c r="O797" s="31"/>
      <c r="P797" s="33" t="str">
        <f t="shared" si="51"/>
        <v/>
      </c>
      <c r="R797" s="174" t="str">
        <f t="shared" si="52"/>
        <v/>
      </c>
    </row>
    <row r="798" spans="1:18" ht="24.75" customHeight="1" x14ac:dyDescent="0.2">
      <c r="A798" s="212"/>
      <c r="B798" s="213"/>
      <c r="C798" s="214"/>
      <c r="D798" s="88"/>
      <c r="E798" s="110"/>
      <c r="F798" s="28"/>
      <c r="G798" s="28"/>
      <c r="H798" s="22" t="str">
        <f>IF(G798="","",ROUNDDOWN('Lesné celky'!$C$2*G798,2))</f>
        <v/>
      </c>
      <c r="I798" s="28"/>
      <c r="J798" s="28"/>
      <c r="K798" s="28"/>
      <c r="L798" s="28"/>
      <c r="M798" s="24">
        <f t="shared" si="49"/>
        <v>0</v>
      </c>
      <c r="N798" s="112" t="str">
        <f t="shared" si="50"/>
        <v/>
      </c>
      <c r="O798" s="31"/>
      <c r="P798" s="33" t="str">
        <f t="shared" si="51"/>
        <v/>
      </c>
      <c r="R798" s="174" t="str">
        <f t="shared" si="52"/>
        <v/>
      </c>
    </row>
    <row r="799" spans="1:18" ht="24.75" customHeight="1" x14ac:dyDescent="0.2">
      <c r="A799" s="212"/>
      <c r="B799" s="213"/>
      <c r="C799" s="214"/>
      <c r="D799" s="88"/>
      <c r="E799" s="110"/>
      <c r="F799" s="28"/>
      <c r="G799" s="28"/>
      <c r="H799" s="22" t="str">
        <f>IF(G799="","",ROUNDDOWN('Lesné celky'!$C$2*G799,2))</f>
        <v/>
      </c>
      <c r="I799" s="28"/>
      <c r="J799" s="28"/>
      <c r="K799" s="28"/>
      <c r="L799" s="28"/>
      <c r="M799" s="24">
        <f t="shared" si="49"/>
        <v>0</v>
      </c>
      <c r="N799" s="112" t="str">
        <f t="shared" si="50"/>
        <v/>
      </c>
      <c r="O799" s="31"/>
      <c r="P799" s="33" t="str">
        <f t="shared" si="51"/>
        <v/>
      </c>
      <c r="R799" s="174" t="str">
        <f t="shared" si="52"/>
        <v/>
      </c>
    </row>
    <row r="800" spans="1:18" ht="24.75" customHeight="1" x14ac:dyDescent="0.2">
      <c r="A800" s="212"/>
      <c r="B800" s="213"/>
      <c r="C800" s="214"/>
      <c r="D800" s="88"/>
      <c r="E800" s="110"/>
      <c r="F800" s="28"/>
      <c r="G800" s="28"/>
      <c r="H800" s="22" t="str">
        <f>IF(G800="","",ROUNDDOWN('Lesné celky'!$C$2*G800,2))</f>
        <v/>
      </c>
      <c r="I800" s="28"/>
      <c r="J800" s="28"/>
      <c r="K800" s="28"/>
      <c r="L800" s="28"/>
      <c r="M800" s="24">
        <f t="shared" si="49"/>
        <v>0</v>
      </c>
      <c r="N800" s="112" t="str">
        <f t="shared" si="50"/>
        <v/>
      </c>
      <c r="O800" s="31"/>
      <c r="P800" s="33" t="str">
        <f t="shared" si="51"/>
        <v/>
      </c>
      <c r="R800" s="174" t="str">
        <f t="shared" si="52"/>
        <v/>
      </c>
    </row>
    <row r="801" spans="1:18" ht="24.75" customHeight="1" x14ac:dyDescent="0.2">
      <c r="A801" s="212"/>
      <c r="B801" s="213"/>
      <c r="C801" s="214"/>
      <c r="D801" s="88"/>
      <c r="E801" s="110"/>
      <c r="F801" s="28"/>
      <c r="G801" s="28"/>
      <c r="H801" s="22" t="str">
        <f>IF(G801="","",ROUNDDOWN('Lesné celky'!$C$2*G801,2))</f>
        <v/>
      </c>
      <c r="I801" s="28"/>
      <c r="J801" s="28"/>
      <c r="K801" s="28"/>
      <c r="L801" s="28"/>
      <c r="M801" s="24">
        <f t="shared" si="49"/>
        <v>0</v>
      </c>
      <c r="N801" s="112" t="str">
        <f t="shared" si="50"/>
        <v/>
      </c>
      <c r="O801" s="31"/>
      <c r="P801" s="33" t="str">
        <f t="shared" si="51"/>
        <v/>
      </c>
      <c r="R801" s="174" t="str">
        <f t="shared" si="52"/>
        <v/>
      </c>
    </row>
    <row r="802" spans="1:18" ht="24.75" customHeight="1" x14ac:dyDescent="0.2">
      <c r="A802" s="212"/>
      <c r="B802" s="213"/>
      <c r="C802" s="214"/>
      <c r="D802" s="88"/>
      <c r="E802" s="110"/>
      <c r="F802" s="28"/>
      <c r="G802" s="28"/>
      <c r="H802" s="22" t="str">
        <f>IF(G802="","",ROUNDDOWN('Lesné celky'!$C$2*G802,2))</f>
        <v/>
      </c>
      <c r="I802" s="28"/>
      <c r="J802" s="28"/>
      <c r="K802" s="28"/>
      <c r="L802" s="28"/>
      <c r="M802" s="24">
        <f t="shared" si="49"/>
        <v>0</v>
      </c>
      <c r="N802" s="112" t="str">
        <f t="shared" si="50"/>
        <v/>
      </c>
      <c r="O802" s="31"/>
      <c r="P802" s="33" t="str">
        <f t="shared" si="51"/>
        <v/>
      </c>
      <c r="R802" s="174" t="str">
        <f t="shared" si="52"/>
        <v/>
      </c>
    </row>
    <row r="803" spans="1:18" ht="24.75" customHeight="1" x14ac:dyDescent="0.2">
      <c r="A803" s="212"/>
      <c r="B803" s="213"/>
      <c r="C803" s="214"/>
      <c r="D803" s="88"/>
      <c r="E803" s="110"/>
      <c r="F803" s="28"/>
      <c r="G803" s="28"/>
      <c r="H803" s="22" t="str">
        <f>IF(G803="","",ROUNDDOWN('Lesné celky'!$C$2*G803,2))</f>
        <v/>
      </c>
      <c r="I803" s="28"/>
      <c r="J803" s="28"/>
      <c r="K803" s="28"/>
      <c r="L803" s="28"/>
      <c r="M803" s="24">
        <f t="shared" si="49"/>
        <v>0</v>
      </c>
      <c r="N803" s="112" t="str">
        <f t="shared" si="50"/>
        <v/>
      </c>
      <c r="O803" s="31"/>
      <c r="P803" s="33" t="str">
        <f t="shared" si="51"/>
        <v/>
      </c>
      <c r="R803" s="174" t="str">
        <f t="shared" si="52"/>
        <v/>
      </c>
    </row>
    <row r="804" spans="1:18" ht="24.75" customHeight="1" x14ac:dyDescent="0.2">
      <c r="A804" s="212"/>
      <c r="B804" s="213"/>
      <c r="C804" s="214"/>
      <c r="D804" s="88"/>
      <c r="E804" s="110"/>
      <c r="F804" s="28"/>
      <c r="G804" s="28"/>
      <c r="H804" s="22" t="str">
        <f>IF(G804="","",ROUNDDOWN('Lesné celky'!$C$2*G804,2))</f>
        <v/>
      </c>
      <c r="I804" s="28"/>
      <c r="J804" s="28"/>
      <c r="K804" s="28"/>
      <c r="L804" s="28"/>
      <c r="M804" s="24">
        <f t="shared" si="49"/>
        <v>0</v>
      </c>
      <c r="N804" s="112" t="str">
        <f t="shared" si="50"/>
        <v/>
      </c>
      <c r="O804" s="31"/>
      <c r="P804" s="33" t="str">
        <f t="shared" si="51"/>
        <v/>
      </c>
      <c r="R804" s="174" t="str">
        <f t="shared" si="52"/>
        <v/>
      </c>
    </row>
    <row r="805" spans="1:18" ht="24.75" customHeight="1" x14ac:dyDescent="0.2">
      <c r="A805" s="212"/>
      <c r="B805" s="213"/>
      <c r="C805" s="214"/>
      <c r="D805" s="88"/>
      <c r="E805" s="110"/>
      <c r="F805" s="28"/>
      <c r="G805" s="28"/>
      <c r="H805" s="22" t="str">
        <f>IF(G805="","",ROUNDDOWN('Lesné celky'!$C$2*G805,2))</f>
        <v/>
      </c>
      <c r="I805" s="28"/>
      <c r="J805" s="28"/>
      <c r="K805" s="28"/>
      <c r="L805" s="28"/>
      <c r="M805" s="24">
        <f t="shared" si="49"/>
        <v>0</v>
      </c>
      <c r="N805" s="112" t="str">
        <f t="shared" si="50"/>
        <v/>
      </c>
      <c r="O805" s="31"/>
      <c r="P805" s="33" t="str">
        <f t="shared" si="51"/>
        <v/>
      </c>
      <c r="R805" s="174" t="str">
        <f t="shared" si="52"/>
        <v/>
      </c>
    </row>
    <row r="806" spans="1:18" ht="24.75" customHeight="1" x14ac:dyDescent="0.2">
      <c r="A806" s="212"/>
      <c r="B806" s="213"/>
      <c r="C806" s="214"/>
      <c r="D806" s="88"/>
      <c r="E806" s="110"/>
      <c r="F806" s="28"/>
      <c r="G806" s="28"/>
      <c r="H806" s="22" t="str">
        <f>IF(G806="","",ROUNDDOWN('Lesné celky'!$C$2*G806,2))</f>
        <v/>
      </c>
      <c r="I806" s="28"/>
      <c r="J806" s="28"/>
      <c r="K806" s="28"/>
      <c r="L806" s="28"/>
      <c r="M806" s="24">
        <f t="shared" si="49"/>
        <v>0</v>
      </c>
      <c r="N806" s="112" t="str">
        <f t="shared" si="50"/>
        <v/>
      </c>
      <c r="O806" s="31"/>
      <c r="P806" s="33" t="str">
        <f t="shared" si="51"/>
        <v/>
      </c>
      <c r="R806" s="174" t="str">
        <f t="shared" si="52"/>
        <v/>
      </c>
    </row>
    <row r="807" spans="1:18" ht="24.75" customHeight="1" x14ac:dyDescent="0.2">
      <c r="A807" s="212"/>
      <c r="B807" s="213"/>
      <c r="C807" s="214"/>
      <c r="D807" s="88"/>
      <c r="E807" s="110"/>
      <c r="F807" s="28"/>
      <c r="G807" s="28"/>
      <c r="H807" s="22" t="str">
        <f>IF(G807="","",ROUNDDOWN('Lesné celky'!$C$2*G807,2))</f>
        <v/>
      </c>
      <c r="I807" s="28"/>
      <c r="J807" s="28"/>
      <c r="K807" s="28"/>
      <c r="L807" s="28"/>
      <c r="M807" s="24">
        <f t="shared" si="49"/>
        <v>0</v>
      </c>
      <c r="N807" s="112" t="str">
        <f t="shared" si="50"/>
        <v/>
      </c>
      <c r="O807" s="31"/>
      <c r="P807" s="33" t="str">
        <f t="shared" si="51"/>
        <v/>
      </c>
      <c r="R807" s="174" t="str">
        <f t="shared" si="52"/>
        <v/>
      </c>
    </row>
    <row r="808" spans="1:18" ht="24.75" customHeight="1" x14ac:dyDescent="0.2">
      <c r="A808" s="212"/>
      <c r="B808" s="213"/>
      <c r="C808" s="214"/>
      <c r="D808" s="88"/>
      <c r="E808" s="110"/>
      <c r="F808" s="28"/>
      <c r="G808" s="28"/>
      <c r="H808" s="22" t="str">
        <f>IF(G808="","",ROUNDDOWN('Lesné celky'!$C$2*G808,2))</f>
        <v/>
      </c>
      <c r="I808" s="28"/>
      <c r="J808" s="28"/>
      <c r="K808" s="28"/>
      <c r="L808" s="28"/>
      <c r="M808" s="24">
        <f t="shared" si="49"/>
        <v>0</v>
      </c>
      <c r="N808" s="112" t="str">
        <f t="shared" si="50"/>
        <v/>
      </c>
      <c r="O808" s="31"/>
      <c r="P808" s="33" t="str">
        <f t="shared" si="51"/>
        <v/>
      </c>
      <c r="R808" s="174" t="str">
        <f t="shared" si="52"/>
        <v/>
      </c>
    </row>
    <row r="809" spans="1:18" ht="24.75" customHeight="1" x14ac:dyDescent="0.2">
      <c r="A809" s="212"/>
      <c r="B809" s="213"/>
      <c r="C809" s="214"/>
      <c r="D809" s="88"/>
      <c r="E809" s="110"/>
      <c r="F809" s="28"/>
      <c r="G809" s="28"/>
      <c r="H809" s="22" t="str">
        <f>IF(G809="","",ROUNDDOWN('Lesné celky'!$C$2*G809,2))</f>
        <v/>
      </c>
      <c r="I809" s="28"/>
      <c r="J809" s="28"/>
      <c r="K809" s="28"/>
      <c r="L809" s="28"/>
      <c r="M809" s="24">
        <f t="shared" si="49"/>
        <v>0</v>
      </c>
      <c r="N809" s="112" t="str">
        <f t="shared" si="50"/>
        <v/>
      </c>
      <c r="O809" s="31"/>
      <c r="P809" s="33" t="str">
        <f t="shared" si="51"/>
        <v/>
      </c>
      <c r="R809" s="174" t="str">
        <f t="shared" si="52"/>
        <v/>
      </c>
    </row>
    <row r="810" spans="1:18" ht="24.75" customHeight="1" x14ac:dyDescent="0.2">
      <c r="A810" s="212"/>
      <c r="B810" s="213"/>
      <c r="C810" s="214"/>
      <c r="D810" s="88"/>
      <c r="E810" s="110"/>
      <c r="F810" s="28"/>
      <c r="G810" s="28"/>
      <c r="H810" s="22" t="str">
        <f>IF(G810="","",ROUNDDOWN('Lesné celky'!$C$2*G810,2))</f>
        <v/>
      </c>
      <c r="I810" s="28"/>
      <c r="J810" s="28"/>
      <c r="K810" s="28"/>
      <c r="L810" s="28"/>
      <c r="M810" s="24">
        <f t="shared" si="49"/>
        <v>0</v>
      </c>
      <c r="N810" s="112" t="str">
        <f t="shared" si="50"/>
        <v/>
      </c>
      <c r="O810" s="31"/>
      <c r="P810" s="33" t="str">
        <f t="shared" si="51"/>
        <v/>
      </c>
      <c r="R810" s="174" t="str">
        <f t="shared" si="52"/>
        <v/>
      </c>
    </row>
    <row r="811" spans="1:18" ht="24.75" customHeight="1" x14ac:dyDescent="0.2">
      <c r="A811" s="212"/>
      <c r="B811" s="213"/>
      <c r="C811" s="214"/>
      <c r="D811" s="88"/>
      <c r="E811" s="110"/>
      <c r="F811" s="28"/>
      <c r="G811" s="28"/>
      <c r="H811" s="22" t="str">
        <f>IF(G811="","",ROUNDDOWN('Lesné celky'!$C$2*G811,2))</f>
        <v/>
      </c>
      <c r="I811" s="28"/>
      <c r="J811" s="28"/>
      <c r="K811" s="28"/>
      <c r="L811" s="28"/>
      <c r="M811" s="24">
        <f t="shared" si="49"/>
        <v>0</v>
      </c>
      <c r="N811" s="112" t="str">
        <f t="shared" si="50"/>
        <v/>
      </c>
      <c r="O811" s="31"/>
      <c r="P811" s="33" t="str">
        <f t="shared" si="51"/>
        <v/>
      </c>
      <c r="R811" s="174" t="str">
        <f t="shared" si="52"/>
        <v/>
      </c>
    </row>
    <row r="812" spans="1:18" ht="24.75" customHeight="1" x14ac:dyDescent="0.2">
      <c r="A812" s="212"/>
      <c r="B812" s="213"/>
      <c r="C812" s="214"/>
      <c r="D812" s="88"/>
      <c r="E812" s="110"/>
      <c r="F812" s="28"/>
      <c r="G812" s="28"/>
      <c r="H812" s="22" t="str">
        <f>IF(G812="","",ROUNDDOWN('Lesné celky'!$C$2*G812,2))</f>
        <v/>
      </c>
      <c r="I812" s="28"/>
      <c r="J812" s="28"/>
      <c r="K812" s="28"/>
      <c r="L812" s="28"/>
      <c r="M812" s="24">
        <f t="shared" si="49"/>
        <v>0</v>
      </c>
      <c r="N812" s="112" t="str">
        <f t="shared" si="50"/>
        <v/>
      </c>
      <c r="O812" s="31"/>
      <c r="P812" s="33" t="str">
        <f t="shared" si="51"/>
        <v/>
      </c>
      <c r="R812" s="174" t="str">
        <f t="shared" si="52"/>
        <v/>
      </c>
    </row>
    <row r="813" spans="1:18" ht="24.75" customHeight="1" x14ac:dyDescent="0.2">
      <c r="A813" s="212"/>
      <c r="B813" s="213"/>
      <c r="C813" s="214"/>
      <c r="D813" s="88"/>
      <c r="E813" s="110"/>
      <c r="F813" s="28"/>
      <c r="G813" s="28"/>
      <c r="H813" s="22" t="str">
        <f>IF(G813="","",ROUNDDOWN('Lesné celky'!$C$2*G813,2))</f>
        <v/>
      </c>
      <c r="I813" s="28"/>
      <c r="J813" s="28"/>
      <c r="K813" s="28"/>
      <c r="L813" s="28"/>
      <c r="M813" s="24">
        <f t="shared" si="49"/>
        <v>0</v>
      </c>
      <c r="N813" s="112" t="str">
        <f t="shared" si="50"/>
        <v/>
      </c>
      <c r="O813" s="31"/>
      <c r="P813" s="33" t="str">
        <f t="shared" si="51"/>
        <v/>
      </c>
      <c r="R813" s="174" t="str">
        <f t="shared" si="52"/>
        <v/>
      </c>
    </row>
    <row r="814" spans="1:18" ht="24.75" customHeight="1" x14ac:dyDescent="0.2">
      <c r="A814" s="212"/>
      <c r="B814" s="213"/>
      <c r="C814" s="214"/>
      <c r="D814" s="88"/>
      <c r="E814" s="110"/>
      <c r="F814" s="28"/>
      <c r="G814" s="28"/>
      <c r="H814" s="22" t="str">
        <f>IF(G814="","",ROUNDDOWN('Lesné celky'!$C$2*G814,2))</f>
        <v/>
      </c>
      <c r="I814" s="28"/>
      <c r="J814" s="28"/>
      <c r="K814" s="28"/>
      <c r="L814" s="28"/>
      <c r="M814" s="24">
        <f t="shared" si="49"/>
        <v>0</v>
      </c>
      <c r="N814" s="112" t="str">
        <f t="shared" si="50"/>
        <v/>
      </c>
      <c r="O814" s="31"/>
      <c r="P814" s="33" t="str">
        <f t="shared" si="51"/>
        <v/>
      </c>
      <c r="R814" s="174" t="str">
        <f t="shared" si="52"/>
        <v/>
      </c>
    </row>
    <row r="815" spans="1:18" ht="24.75" customHeight="1" x14ac:dyDescent="0.2">
      <c r="A815" s="212"/>
      <c r="B815" s="213"/>
      <c r="C815" s="214"/>
      <c r="D815" s="88"/>
      <c r="E815" s="110"/>
      <c r="F815" s="28"/>
      <c r="G815" s="28"/>
      <c r="H815" s="22" t="str">
        <f>IF(G815="","",ROUNDDOWN('Lesné celky'!$C$2*G815,2))</f>
        <v/>
      </c>
      <c r="I815" s="28"/>
      <c r="J815" s="28"/>
      <c r="K815" s="28"/>
      <c r="L815" s="28"/>
      <c r="M815" s="24">
        <f t="shared" si="49"/>
        <v>0</v>
      </c>
      <c r="N815" s="112" t="str">
        <f t="shared" si="50"/>
        <v/>
      </c>
      <c r="O815" s="31"/>
      <c r="P815" s="33" t="str">
        <f t="shared" si="51"/>
        <v/>
      </c>
      <c r="R815" s="174" t="str">
        <f t="shared" si="52"/>
        <v/>
      </c>
    </row>
    <row r="816" spans="1:18" ht="24.75" customHeight="1" x14ac:dyDescent="0.2">
      <c r="A816" s="212"/>
      <c r="B816" s="213"/>
      <c r="C816" s="214"/>
      <c r="D816" s="88"/>
      <c r="E816" s="110"/>
      <c r="F816" s="28"/>
      <c r="G816" s="28"/>
      <c r="H816" s="22" t="str">
        <f>IF(G816="","",ROUNDDOWN('Lesné celky'!$C$2*G816,2))</f>
        <v/>
      </c>
      <c r="I816" s="28"/>
      <c r="J816" s="28"/>
      <c r="K816" s="28"/>
      <c r="L816" s="28"/>
      <c r="M816" s="24">
        <f t="shared" si="49"/>
        <v>0</v>
      </c>
      <c r="N816" s="112" t="str">
        <f t="shared" si="50"/>
        <v/>
      </c>
      <c r="O816" s="31"/>
      <c r="P816" s="33" t="str">
        <f t="shared" si="51"/>
        <v/>
      </c>
      <c r="R816" s="174" t="str">
        <f t="shared" si="52"/>
        <v/>
      </c>
    </row>
    <row r="817" spans="1:18" ht="24.75" customHeight="1" x14ac:dyDescent="0.2">
      <c r="A817" s="212"/>
      <c r="B817" s="213"/>
      <c r="C817" s="214"/>
      <c r="D817" s="88"/>
      <c r="E817" s="110"/>
      <c r="F817" s="28"/>
      <c r="G817" s="28"/>
      <c r="H817" s="22" t="str">
        <f>IF(G817="","",ROUNDDOWN('Lesné celky'!$C$2*G817,2))</f>
        <v/>
      </c>
      <c r="I817" s="28"/>
      <c r="J817" s="28"/>
      <c r="K817" s="28"/>
      <c r="L817" s="28"/>
      <c r="M817" s="24">
        <f t="shared" si="49"/>
        <v>0</v>
      </c>
      <c r="N817" s="112" t="str">
        <f t="shared" si="50"/>
        <v/>
      </c>
      <c r="O817" s="31"/>
      <c r="P817" s="33" t="str">
        <f t="shared" si="51"/>
        <v/>
      </c>
      <c r="R817" s="174" t="str">
        <f t="shared" si="52"/>
        <v/>
      </c>
    </row>
    <row r="818" spans="1:18" ht="24.75" customHeight="1" x14ac:dyDescent="0.2">
      <c r="A818" s="212"/>
      <c r="B818" s="213"/>
      <c r="C818" s="214"/>
      <c r="D818" s="88"/>
      <c r="E818" s="110"/>
      <c r="F818" s="28"/>
      <c r="G818" s="28"/>
      <c r="H818" s="22" t="str">
        <f>IF(G818="","",ROUNDDOWN('Lesné celky'!$C$2*G818,2))</f>
        <v/>
      </c>
      <c r="I818" s="28"/>
      <c r="J818" s="28"/>
      <c r="K818" s="28"/>
      <c r="L818" s="28"/>
      <c r="M818" s="24">
        <f t="shared" si="49"/>
        <v>0</v>
      </c>
      <c r="N818" s="112" t="str">
        <f t="shared" si="50"/>
        <v/>
      </c>
      <c r="O818" s="31"/>
      <c r="P818" s="33" t="str">
        <f t="shared" si="51"/>
        <v/>
      </c>
      <c r="R818" s="174" t="str">
        <f t="shared" si="52"/>
        <v/>
      </c>
    </row>
    <row r="819" spans="1:18" ht="24.75" customHeight="1" x14ac:dyDescent="0.2">
      <c r="A819" s="212"/>
      <c r="B819" s="213"/>
      <c r="C819" s="214"/>
      <c r="D819" s="88"/>
      <c r="E819" s="110"/>
      <c r="F819" s="28"/>
      <c r="G819" s="28"/>
      <c r="H819" s="22" t="str">
        <f>IF(G819="","",ROUNDDOWN('Lesné celky'!$C$2*G819,2))</f>
        <v/>
      </c>
      <c r="I819" s="28"/>
      <c r="J819" s="28"/>
      <c r="K819" s="28"/>
      <c r="L819" s="28"/>
      <c r="M819" s="24">
        <f t="shared" si="49"/>
        <v>0</v>
      </c>
      <c r="N819" s="112" t="str">
        <f t="shared" si="50"/>
        <v/>
      </c>
      <c r="O819" s="31"/>
      <c r="P819" s="33" t="str">
        <f t="shared" si="51"/>
        <v/>
      </c>
      <c r="R819" s="174" t="str">
        <f t="shared" si="52"/>
        <v/>
      </c>
    </row>
    <row r="820" spans="1:18" ht="24.75" customHeight="1" x14ac:dyDescent="0.2">
      <c r="A820" s="212"/>
      <c r="B820" s="213"/>
      <c r="C820" s="214"/>
      <c r="D820" s="88"/>
      <c r="E820" s="110"/>
      <c r="F820" s="28"/>
      <c r="G820" s="28"/>
      <c r="H820" s="22" t="str">
        <f>IF(G820="","",ROUNDDOWN('Lesné celky'!$C$2*G820,2))</f>
        <v/>
      </c>
      <c r="I820" s="28"/>
      <c r="J820" s="28"/>
      <c r="K820" s="28"/>
      <c r="L820" s="28"/>
      <c r="M820" s="24">
        <f t="shared" si="49"/>
        <v>0</v>
      </c>
      <c r="N820" s="112" t="str">
        <f t="shared" si="50"/>
        <v/>
      </c>
      <c r="O820" s="31"/>
      <c r="P820" s="33" t="str">
        <f t="shared" si="51"/>
        <v/>
      </c>
      <c r="R820" s="174" t="str">
        <f t="shared" si="52"/>
        <v/>
      </c>
    </row>
    <row r="821" spans="1:18" ht="24.75" customHeight="1" x14ac:dyDescent="0.2">
      <c r="A821" s="212"/>
      <c r="B821" s="213"/>
      <c r="C821" s="214"/>
      <c r="D821" s="88"/>
      <c r="E821" s="110"/>
      <c r="F821" s="28"/>
      <c r="G821" s="28"/>
      <c r="H821" s="22" t="str">
        <f>IF(G821="","",ROUNDDOWN('Lesné celky'!$C$2*G821,2))</f>
        <v/>
      </c>
      <c r="I821" s="28"/>
      <c r="J821" s="28"/>
      <c r="K821" s="28"/>
      <c r="L821" s="28"/>
      <c r="M821" s="24">
        <f t="shared" si="49"/>
        <v>0</v>
      </c>
      <c r="N821" s="112" t="str">
        <f t="shared" si="50"/>
        <v/>
      </c>
      <c r="O821" s="31"/>
      <c r="P821" s="33" t="str">
        <f t="shared" si="51"/>
        <v/>
      </c>
      <c r="R821" s="174" t="str">
        <f t="shared" si="52"/>
        <v/>
      </c>
    </row>
    <row r="822" spans="1:18" ht="24.75" customHeight="1" x14ac:dyDescent="0.2">
      <c r="A822" s="212"/>
      <c r="B822" s="213"/>
      <c r="C822" s="214"/>
      <c r="D822" s="88"/>
      <c r="E822" s="110"/>
      <c r="F822" s="28"/>
      <c r="G822" s="28"/>
      <c r="H822" s="22" t="str">
        <f>IF(G822="","",ROUNDDOWN('Lesné celky'!$C$2*G822,2))</f>
        <v/>
      </c>
      <c r="I822" s="28"/>
      <c r="J822" s="28"/>
      <c r="K822" s="28"/>
      <c r="L822" s="28"/>
      <c r="M822" s="24">
        <f t="shared" si="49"/>
        <v>0</v>
      </c>
      <c r="N822" s="112" t="str">
        <f t="shared" si="50"/>
        <v/>
      </c>
      <c r="O822" s="31"/>
      <c r="P822" s="33" t="str">
        <f t="shared" si="51"/>
        <v/>
      </c>
      <c r="R822" s="174" t="str">
        <f t="shared" si="52"/>
        <v/>
      </c>
    </row>
    <row r="823" spans="1:18" ht="24.75" customHeight="1" x14ac:dyDescent="0.2">
      <c r="A823" s="212"/>
      <c r="B823" s="213"/>
      <c r="C823" s="214"/>
      <c r="D823" s="88"/>
      <c r="E823" s="110"/>
      <c r="F823" s="28"/>
      <c r="G823" s="28"/>
      <c r="H823" s="22" t="str">
        <f>IF(G823="","",ROUNDDOWN('Lesné celky'!$C$2*G823,2))</f>
        <v/>
      </c>
      <c r="I823" s="28"/>
      <c r="J823" s="28"/>
      <c r="K823" s="28"/>
      <c r="L823" s="28"/>
      <c r="M823" s="24">
        <f t="shared" si="49"/>
        <v>0</v>
      </c>
      <c r="N823" s="112" t="str">
        <f t="shared" si="50"/>
        <v/>
      </c>
      <c r="O823" s="31"/>
      <c r="P823" s="33" t="str">
        <f t="shared" si="51"/>
        <v/>
      </c>
      <c r="R823" s="174" t="str">
        <f t="shared" si="52"/>
        <v/>
      </c>
    </row>
    <row r="824" spans="1:18" ht="24.75" customHeight="1" x14ac:dyDescent="0.2">
      <c r="A824" s="212"/>
      <c r="B824" s="213"/>
      <c r="C824" s="214"/>
      <c r="D824" s="88"/>
      <c r="E824" s="110"/>
      <c r="F824" s="28"/>
      <c r="G824" s="28"/>
      <c r="H824" s="22" t="str">
        <f>IF(G824="","",ROUNDDOWN('Lesné celky'!$C$2*G824,2))</f>
        <v/>
      </c>
      <c r="I824" s="28"/>
      <c r="J824" s="28"/>
      <c r="K824" s="28"/>
      <c r="L824" s="28"/>
      <c r="M824" s="24">
        <f t="shared" si="49"/>
        <v>0</v>
      </c>
      <c r="N824" s="112" t="str">
        <f t="shared" si="50"/>
        <v/>
      </c>
      <c r="O824" s="31"/>
      <c r="P824" s="33" t="str">
        <f t="shared" si="51"/>
        <v/>
      </c>
      <c r="R824" s="174" t="str">
        <f t="shared" si="52"/>
        <v/>
      </c>
    </row>
    <row r="825" spans="1:18" ht="24.75" customHeight="1" x14ac:dyDescent="0.2">
      <c r="A825" s="212"/>
      <c r="B825" s="213"/>
      <c r="C825" s="214"/>
      <c r="D825" s="88"/>
      <c r="E825" s="110"/>
      <c r="F825" s="28"/>
      <c r="G825" s="28"/>
      <c r="H825" s="22" t="str">
        <f>IF(G825="","",ROUNDDOWN('Lesné celky'!$C$2*G825,2))</f>
        <v/>
      </c>
      <c r="I825" s="28"/>
      <c r="J825" s="28"/>
      <c r="K825" s="28"/>
      <c r="L825" s="28"/>
      <c r="M825" s="24">
        <f t="shared" si="49"/>
        <v>0</v>
      </c>
      <c r="N825" s="112" t="str">
        <f t="shared" si="50"/>
        <v/>
      </c>
      <c r="O825" s="31"/>
      <c r="P825" s="33" t="str">
        <f t="shared" si="51"/>
        <v/>
      </c>
      <c r="R825" s="174" t="str">
        <f t="shared" si="52"/>
        <v/>
      </c>
    </row>
    <row r="826" spans="1:18" ht="24.75" customHeight="1" x14ac:dyDescent="0.2">
      <c r="A826" s="212"/>
      <c r="B826" s="213"/>
      <c r="C826" s="214"/>
      <c r="D826" s="88"/>
      <c r="E826" s="110"/>
      <c r="F826" s="28"/>
      <c r="G826" s="28"/>
      <c r="H826" s="22" t="str">
        <f>IF(G826="","",ROUNDDOWN('Lesné celky'!$C$2*G826,2))</f>
        <v/>
      </c>
      <c r="I826" s="28"/>
      <c r="J826" s="28"/>
      <c r="K826" s="28"/>
      <c r="L826" s="28"/>
      <c r="M826" s="24">
        <f t="shared" si="49"/>
        <v>0</v>
      </c>
      <c r="N826" s="112" t="str">
        <f t="shared" si="50"/>
        <v/>
      </c>
      <c r="O826" s="31"/>
      <c r="P826" s="33" t="str">
        <f t="shared" si="51"/>
        <v/>
      </c>
      <c r="R826" s="174" t="str">
        <f t="shared" si="52"/>
        <v/>
      </c>
    </row>
    <row r="827" spans="1:18" ht="24.75" customHeight="1" x14ac:dyDescent="0.2">
      <c r="A827" s="212"/>
      <c r="B827" s="213"/>
      <c r="C827" s="214"/>
      <c r="D827" s="88"/>
      <c r="E827" s="110"/>
      <c r="F827" s="28"/>
      <c r="G827" s="28"/>
      <c r="H827" s="22" t="str">
        <f>IF(G827="","",ROUNDDOWN('Lesné celky'!$C$2*G827,2))</f>
        <v/>
      </c>
      <c r="I827" s="28"/>
      <c r="J827" s="28"/>
      <c r="K827" s="28"/>
      <c r="L827" s="28"/>
      <c r="M827" s="24">
        <f t="shared" si="49"/>
        <v>0</v>
      </c>
      <c r="N827" s="112" t="str">
        <f t="shared" si="50"/>
        <v/>
      </c>
      <c r="O827" s="31"/>
      <c r="P827" s="33" t="str">
        <f t="shared" si="51"/>
        <v/>
      </c>
      <c r="R827" s="174" t="str">
        <f t="shared" si="52"/>
        <v/>
      </c>
    </row>
    <row r="828" spans="1:18" ht="24.75" customHeight="1" x14ac:dyDescent="0.2">
      <c r="A828" s="212"/>
      <c r="B828" s="213"/>
      <c r="C828" s="214"/>
      <c r="D828" s="88"/>
      <c r="E828" s="110"/>
      <c r="F828" s="28"/>
      <c r="G828" s="28"/>
      <c r="H828" s="22" t="str">
        <f>IF(G828="","",ROUNDDOWN('Lesné celky'!$C$2*G828,2))</f>
        <v/>
      </c>
      <c r="I828" s="28"/>
      <c r="J828" s="28"/>
      <c r="K828" s="28"/>
      <c r="L828" s="28"/>
      <c r="M828" s="24">
        <f t="shared" si="49"/>
        <v>0</v>
      </c>
      <c r="N828" s="112" t="str">
        <f t="shared" si="50"/>
        <v/>
      </c>
      <c r="O828" s="31"/>
      <c r="P828" s="33" t="str">
        <f t="shared" si="51"/>
        <v/>
      </c>
      <c r="R828" s="174" t="str">
        <f t="shared" si="52"/>
        <v/>
      </c>
    </row>
    <row r="829" spans="1:18" ht="24.75" customHeight="1" x14ac:dyDescent="0.2">
      <c r="A829" s="212"/>
      <c r="B829" s="213"/>
      <c r="C829" s="214"/>
      <c r="D829" s="88"/>
      <c r="E829" s="110"/>
      <c r="F829" s="28"/>
      <c r="G829" s="28"/>
      <c r="H829" s="22" t="str">
        <f>IF(G829="","",ROUNDDOWN('Lesné celky'!$C$2*G829,2))</f>
        <v/>
      </c>
      <c r="I829" s="28"/>
      <c r="J829" s="28"/>
      <c r="K829" s="28"/>
      <c r="L829" s="28"/>
      <c r="M829" s="24">
        <f t="shared" si="49"/>
        <v>0</v>
      </c>
      <c r="N829" s="112" t="str">
        <f t="shared" si="50"/>
        <v/>
      </c>
      <c r="O829" s="31"/>
      <c r="P829" s="33" t="str">
        <f t="shared" si="51"/>
        <v/>
      </c>
      <c r="R829" s="174" t="str">
        <f t="shared" si="52"/>
        <v/>
      </c>
    </row>
    <row r="830" spans="1:18" ht="24.75" customHeight="1" x14ac:dyDescent="0.2">
      <c r="A830" s="212"/>
      <c r="B830" s="213"/>
      <c r="C830" s="214"/>
      <c r="D830" s="88"/>
      <c r="E830" s="110"/>
      <c r="F830" s="28"/>
      <c r="G830" s="28"/>
      <c r="H830" s="22" t="str">
        <f>IF(G830="","",ROUNDDOWN('Lesné celky'!$C$2*G830,2))</f>
        <v/>
      </c>
      <c r="I830" s="28"/>
      <c r="J830" s="28"/>
      <c r="K830" s="28"/>
      <c r="L830" s="28"/>
      <c r="M830" s="24">
        <f t="shared" si="49"/>
        <v>0</v>
      </c>
      <c r="N830" s="112" t="str">
        <f t="shared" si="50"/>
        <v/>
      </c>
      <c r="O830" s="31"/>
      <c r="P830" s="33" t="str">
        <f t="shared" si="51"/>
        <v/>
      </c>
      <c r="R830" s="174" t="str">
        <f t="shared" si="52"/>
        <v/>
      </c>
    </row>
    <row r="831" spans="1:18" ht="24.75" customHeight="1" x14ac:dyDescent="0.2">
      <c r="A831" s="212"/>
      <c r="B831" s="213"/>
      <c r="C831" s="214"/>
      <c r="D831" s="88"/>
      <c r="E831" s="110"/>
      <c r="F831" s="28"/>
      <c r="G831" s="28"/>
      <c r="H831" s="22" t="str">
        <f>IF(G831="","",ROUNDDOWN('Lesné celky'!$C$2*G831,2))</f>
        <v/>
      </c>
      <c r="I831" s="28"/>
      <c r="J831" s="28"/>
      <c r="K831" s="28"/>
      <c r="L831" s="28"/>
      <c r="M831" s="24">
        <f t="shared" si="49"/>
        <v>0</v>
      </c>
      <c r="N831" s="112" t="str">
        <f t="shared" si="50"/>
        <v/>
      </c>
      <c r="O831" s="31"/>
      <c r="P831" s="33" t="str">
        <f t="shared" si="51"/>
        <v/>
      </c>
      <c r="R831" s="174" t="str">
        <f t="shared" si="52"/>
        <v/>
      </c>
    </row>
    <row r="832" spans="1:18" ht="24.75" customHeight="1" x14ac:dyDescent="0.2">
      <c r="A832" s="212"/>
      <c r="B832" s="213"/>
      <c r="C832" s="214"/>
      <c r="D832" s="88"/>
      <c r="E832" s="110"/>
      <c r="F832" s="28"/>
      <c r="G832" s="28"/>
      <c r="H832" s="22" t="str">
        <f>IF(G832="","",ROUNDDOWN('Lesné celky'!$C$2*G832,2))</f>
        <v/>
      </c>
      <c r="I832" s="28"/>
      <c r="J832" s="28"/>
      <c r="K832" s="28"/>
      <c r="L832" s="28"/>
      <c r="M832" s="24">
        <f t="shared" si="49"/>
        <v>0</v>
      </c>
      <c r="N832" s="112" t="str">
        <f t="shared" si="50"/>
        <v/>
      </c>
      <c r="O832" s="31"/>
      <c r="P832" s="33" t="str">
        <f t="shared" si="51"/>
        <v/>
      </c>
      <c r="R832" s="174" t="str">
        <f t="shared" si="52"/>
        <v/>
      </c>
    </row>
    <row r="833" spans="1:18" ht="24.75" customHeight="1" x14ac:dyDescent="0.2">
      <c r="A833" s="212"/>
      <c r="B833" s="213"/>
      <c r="C833" s="214"/>
      <c r="D833" s="88"/>
      <c r="E833" s="110"/>
      <c r="F833" s="28"/>
      <c r="G833" s="28"/>
      <c r="H833" s="22" t="str">
        <f>IF(G833="","",ROUNDDOWN('Lesné celky'!$C$2*G833,2))</f>
        <v/>
      </c>
      <c r="I833" s="28"/>
      <c r="J833" s="28"/>
      <c r="K833" s="28"/>
      <c r="L833" s="28"/>
      <c r="M833" s="24">
        <f t="shared" si="49"/>
        <v>0</v>
      </c>
      <c r="N833" s="112" t="str">
        <f t="shared" si="50"/>
        <v/>
      </c>
      <c r="O833" s="31"/>
      <c r="P833" s="33" t="str">
        <f t="shared" si="51"/>
        <v/>
      </c>
      <c r="R833" s="174" t="str">
        <f t="shared" si="52"/>
        <v/>
      </c>
    </row>
    <row r="834" spans="1:18" ht="24.75" customHeight="1" x14ac:dyDescent="0.2">
      <c r="A834" s="212"/>
      <c r="B834" s="213"/>
      <c r="C834" s="214"/>
      <c r="D834" s="88"/>
      <c r="E834" s="110"/>
      <c r="F834" s="28"/>
      <c r="G834" s="28"/>
      <c r="H834" s="22" t="str">
        <f>IF(G834="","",ROUNDDOWN('Lesné celky'!$C$2*G834,2))</f>
        <v/>
      </c>
      <c r="I834" s="28"/>
      <c r="J834" s="28"/>
      <c r="K834" s="28"/>
      <c r="L834" s="28"/>
      <c r="M834" s="24">
        <f t="shared" ref="M834:M897" si="53">SUM(I834:L834)</f>
        <v>0</v>
      </c>
      <c r="N834" s="112" t="str">
        <f t="shared" ref="N834:N897" si="54">IF(ROUNDDOWN(F834*G834,2)-ROUNDDOWN(SUM(I834:L834),2)=0,"","zlý súčet")</f>
        <v/>
      </c>
      <c r="O834" s="31"/>
      <c r="P834" s="33" t="str">
        <f t="shared" si="51"/>
        <v/>
      </c>
      <c r="R834" s="174" t="str">
        <f t="shared" si="52"/>
        <v/>
      </c>
    </row>
    <row r="835" spans="1:18" ht="24.75" customHeight="1" x14ac:dyDescent="0.2">
      <c r="A835" s="212"/>
      <c r="B835" s="213"/>
      <c r="C835" s="214"/>
      <c r="D835" s="88"/>
      <c r="E835" s="110"/>
      <c r="F835" s="28"/>
      <c r="G835" s="28"/>
      <c r="H835" s="22" t="str">
        <f>IF(G835="","",ROUNDDOWN('Lesné celky'!$C$2*G835,2))</f>
        <v/>
      </c>
      <c r="I835" s="28"/>
      <c r="J835" s="28"/>
      <c r="K835" s="28"/>
      <c r="L835" s="28"/>
      <c r="M835" s="24">
        <f t="shared" si="53"/>
        <v>0</v>
      </c>
      <c r="N835" s="112" t="str">
        <f t="shared" si="54"/>
        <v/>
      </c>
      <c r="O835" s="31"/>
      <c r="P835" s="33" t="str">
        <f t="shared" si="51"/>
        <v/>
      </c>
      <c r="R835" s="174" t="str">
        <f t="shared" si="52"/>
        <v/>
      </c>
    </row>
    <row r="836" spans="1:18" ht="24.75" customHeight="1" x14ac:dyDescent="0.2">
      <c r="A836" s="212"/>
      <c r="B836" s="213"/>
      <c r="C836" s="214"/>
      <c r="D836" s="88"/>
      <c r="E836" s="110"/>
      <c r="F836" s="28"/>
      <c r="G836" s="28"/>
      <c r="H836" s="22" t="str">
        <f>IF(G836="","",ROUNDDOWN('Lesné celky'!$C$2*G836,2))</f>
        <v/>
      </c>
      <c r="I836" s="28"/>
      <c r="J836" s="28"/>
      <c r="K836" s="28"/>
      <c r="L836" s="28"/>
      <c r="M836" s="24">
        <f t="shared" si="53"/>
        <v>0</v>
      </c>
      <c r="N836" s="112" t="str">
        <f t="shared" si="54"/>
        <v/>
      </c>
      <c r="O836" s="31"/>
      <c r="P836" s="33" t="str">
        <f t="shared" si="51"/>
        <v/>
      </c>
      <c r="R836" s="174" t="str">
        <f t="shared" si="52"/>
        <v/>
      </c>
    </row>
    <row r="837" spans="1:18" ht="24.75" customHeight="1" x14ac:dyDescent="0.2">
      <c r="A837" s="212"/>
      <c r="B837" s="213"/>
      <c r="C837" s="214"/>
      <c r="D837" s="88"/>
      <c r="E837" s="110"/>
      <c r="F837" s="28"/>
      <c r="G837" s="28"/>
      <c r="H837" s="22" t="str">
        <f>IF(G837="","",ROUNDDOWN('Lesné celky'!$C$2*G837,2))</f>
        <v/>
      </c>
      <c r="I837" s="28"/>
      <c r="J837" s="28"/>
      <c r="K837" s="28"/>
      <c r="L837" s="28"/>
      <c r="M837" s="24">
        <f t="shared" si="53"/>
        <v>0</v>
      </c>
      <c r="N837" s="112" t="str">
        <f t="shared" si="54"/>
        <v/>
      </c>
      <c r="O837" s="31"/>
      <c r="P837" s="33" t="str">
        <f t="shared" si="51"/>
        <v/>
      </c>
      <c r="R837" s="174" t="str">
        <f t="shared" si="52"/>
        <v/>
      </c>
    </row>
    <row r="838" spans="1:18" ht="24.75" customHeight="1" x14ac:dyDescent="0.2">
      <c r="A838" s="212"/>
      <c r="B838" s="213"/>
      <c r="C838" s="214"/>
      <c r="D838" s="88"/>
      <c r="E838" s="110"/>
      <c r="F838" s="28"/>
      <c r="G838" s="28"/>
      <c r="H838" s="22" t="str">
        <f>IF(G838="","",ROUNDDOWN('Lesné celky'!$C$2*G838,2))</f>
        <v/>
      </c>
      <c r="I838" s="28"/>
      <c r="J838" s="28"/>
      <c r="K838" s="28"/>
      <c r="L838" s="28"/>
      <c r="M838" s="24">
        <f t="shared" si="53"/>
        <v>0</v>
      </c>
      <c r="N838" s="112" t="str">
        <f t="shared" si="54"/>
        <v/>
      </c>
      <c r="O838" s="31"/>
      <c r="P838" s="33" t="str">
        <f t="shared" si="51"/>
        <v/>
      </c>
      <c r="R838" s="174" t="str">
        <f t="shared" si="52"/>
        <v/>
      </c>
    </row>
    <row r="839" spans="1:18" ht="24.75" customHeight="1" x14ac:dyDescent="0.2">
      <c r="A839" s="212"/>
      <c r="B839" s="213"/>
      <c r="C839" s="214"/>
      <c r="D839" s="88"/>
      <c r="E839" s="110"/>
      <c r="F839" s="28"/>
      <c r="G839" s="28"/>
      <c r="H839" s="22" t="str">
        <f>IF(G839="","",ROUNDDOWN('Lesné celky'!$C$2*G839,2))</f>
        <v/>
      </c>
      <c r="I839" s="28"/>
      <c r="J839" s="28"/>
      <c r="K839" s="28"/>
      <c r="L839" s="28"/>
      <c r="M839" s="24">
        <f t="shared" si="53"/>
        <v>0</v>
      </c>
      <c r="N839" s="112" t="str">
        <f t="shared" si="54"/>
        <v/>
      </c>
      <c r="O839" s="31"/>
      <c r="P839" s="33" t="str">
        <f t="shared" si="51"/>
        <v/>
      </c>
      <c r="R839" s="174" t="str">
        <f t="shared" si="52"/>
        <v/>
      </c>
    </row>
    <row r="840" spans="1:18" ht="24.75" customHeight="1" x14ac:dyDescent="0.2">
      <c r="A840" s="212"/>
      <c r="B840" s="213"/>
      <c r="C840" s="214"/>
      <c r="D840" s="88"/>
      <c r="E840" s="110"/>
      <c r="F840" s="28"/>
      <c r="G840" s="28"/>
      <c r="H840" s="22" t="str">
        <f>IF(G840="","",ROUNDDOWN('Lesné celky'!$C$2*G840,2))</f>
        <v/>
      </c>
      <c r="I840" s="28"/>
      <c r="J840" s="28"/>
      <c r="K840" s="28"/>
      <c r="L840" s="28"/>
      <c r="M840" s="24">
        <f t="shared" si="53"/>
        <v>0</v>
      </c>
      <c r="N840" s="112" t="str">
        <f t="shared" si="54"/>
        <v/>
      </c>
      <c r="O840" s="31"/>
      <c r="P840" s="33" t="str">
        <f t="shared" si="51"/>
        <v/>
      </c>
      <c r="R840" s="174" t="str">
        <f t="shared" si="52"/>
        <v/>
      </c>
    </row>
    <row r="841" spans="1:18" ht="24.75" customHeight="1" x14ac:dyDescent="0.2">
      <c r="A841" s="212"/>
      <c r="B841" s="213"/>
      <c r="C841" s="214"/>
      <c r="D841" s="88"/>
      <c r="E841" s="110"/>
      <c r="F841" s="28"/>
      <c r="G841" s="28"/>
      <c r="H841" s="22" t="str">
        <f>IF(G841="","",ROUNDDOWN('Lesné celky'!$C$2*G841,2))</f>
        <v/>
      </c>
      <c r="I841" s="28"/>
      <c r="J841" s="28"/>
      <c r="K841" s="28"/>
      <c r="L841" s="28"/>
      <c r="M841" s="24">
        <f t="shared" si="53"/>
        <v>0</v>
      </c>
      <c r="N841" s="112" t="str">
        <f t="shared" si="54"/>
        <v/>
      </c>
      <c r="O841" s="31"/>
      <c r="P841" s="33" t="str">
        <f t="shared" si="51"/>
        <v/>
      </c>
      <c r="R841" s="174" t="str">
        <f t="shared" si="52"/>
        <v/>
      </c>
    </row>
    <row r="842" spans="1:18" ht="24.75" customHeight="1" x14ac:dyDescent="0.2">
      <c r="A842" s="212"/>
      <c r="B842" s="213"/>
      <c r="C842" s="214"/>
      <c r="D842" s="88"/>
      <c r="E842" s="110"/>
      <c r="F842" s="28"/>
      <c r="G842" s="28"/>
      <c r="H842" s="22" t="str">
        <f>IF(G842="","",ROUNDDOWN('Lesné celky'!$C$2*G842,2))</f>
        <v/>
      </c>
      <c r="I842" s="28"/>
      <c r="J842" s="28"/>
      <c r="K842" s="28"/>
      <c r="L842" s="28"/>
      <c r="M842" s="24">
        <f t="shared" si="53"/>
        <v>0</v>
      </c>
      <c r="N842" s="112" t="str">
        <f t="shared" si="54"/>
        <v/>
      </c>
      <c r="O842" s="31"/>
      <c r="P842" s="33" t="str">
        <f t="shared" si="51"/>
        <v/>
      </c>
      <c r="R842" s="174" t="str">
        <f t="shared" si="52"/>
        <v/>
      </c>
    </row>
    <row r="843" spans="1:18" ht="24.75" customHeight="1" x14ac:dyDescent="0.2">
      <c r="A843" s="212"/>
      <c r="B843" s="213"/>
      <c r="C843" s="214"/>
      <c r="D843" s="88"/>
      <c r="E843" s="110"/>
      <c r="F843" s="28"/>
      <c r="G843" s="28"/>
      <c r="H843" s="22" t="str">
        <f>IF(G843="","",ROUNDDOWN('Lesné celky'!$C$2*G843,2))</f>
        <v/>
      </c>
      <c r="I843" s="28"/>
      <c r="J843" s="28"/>
      <c r="K843" s="28"/>
      <c r="L843" s="28"/>
      <c r="M843" s="24">
        <f t="shared" si="53"/>
        <v>0</v>
      </c>
      <c r="N843" s="112" t="str">
        <f t="shared" si="54"/>
        <v/>
      </c>
      <c r="O843" s="31"/>
      <c r="P843" s="33" t="str">
        <f t="shared" si="51"/>
        <v/>
      </c>
      <c r="R843" s="174" t="str">
        <f t="shared" si="52"/>
        <v/>
      </c>
    </row>
    <row r="844" spans="1:18" ht="24.75" customHeight="1" x14ac:dyDescent="0.2">
      <c r="A844" s="212"/>
      <c r="B844" s="213"/>
      <c r="C844" s="214"/>
      <c r="D844" s="88"/>
      <c r="E844" s="110"/>
      <c r="F844" s="28"/>
      <c r="G844" s="28"/>
      <c r="H844" s="22" t="str">
        <f>IF(G844="","",ROUNDDOWN('Lesné celky'!$C$2*G844,2))</f>
        <v/>
      </c>
      <c r="I844" s="28"/>
      <c r="J844" s="28"/>
      <c r="K844" s="28"/>
      <c r="L844" s="28"/>
      <c r="M844" s="24">
        <f t="shared" si="53"/>
        <v>0</v>
      </c>
      <c r="N844" s="112" t="str">
        <f t="shared" si="54"/>
        <v/>
      </c>
      <c r="O844" s="31"/>
      <c r="P844" s="33" t="str">
        <f t="shared" si="51"/>
        <v/>
      </c>
      <c r="R844" s="174" t="str">
        <f t="shared" si="52"/>
        <v/>
      </c>
    </row>
    <row r="845" spans="1:18" ht="24.75" customHeight="1" x14ac:dyDescent="0.2">
      <c r="A845" s="212"/>
      <c r="B845" s="213"/>
      <c r="C845" s="214"/>
      <c r="D845" s="88"/>
      <c r="E845" s="110"/>
      <c r="F845" s="28"/>
      <c r="G845" s="28"/>
      <c r="H845" s="22" t="str">
        <f>IF(G845="","",ROUNDDOWN('Lesné celky'!$C$2*G845,2))</f>
        <v/>
      </c>
      <c r="I845" s="28"/>
      <c r="J845" s="28"/>
      <c r="K845" s="28"/>
      <c r="L845" s="28"/>
      <c r="M845" s="24">
        <f t="shared" si="53"/>
        <v>0</v>
      </c>
      <c r="N845" s="112" t="str">
        <f t="shared" si="54"/>
        <v/>
      </c>
      <c r="O845" s="31"/>
      <c r="P845" s="33" t="str">
        <f t="shared" si="51"/>
        <v/>
      </c>
      <c r="R845" s="174" t="str">
        <f t="shared" si="52"/>
        <v/>
      </c>
    </row>
    <row r="846" spans="1:18" ht="24.75" customHeight="1" x14ac:dyDescent="0.2">
      <c r="A846" s="212"/>
      <c r="B846" s="213"/>
      <c r="C846" s="214"/>
      <c r="D846" s="88"/>
      <c r="E846" s="110"/>
      <c r="F846" s="28"/>
      <c r="G846" s="28"/>
      <c r="H846" s="22" t="str">
        <f>IF(G846="","",ROUNDDOWN('Lesné celky'!$C$2*G846,2))</f>
        <v/>
      </c>
      <c r="I846" s="28"/>
      <c r="J846" s="28"/>
      <c r="K846" s="28"/>
      <c r="L846" s="28"/>
      <c r="M846" s="24">
        <f t="shared" si="53"/>
        <v>0</v>
      </c>
      <c r="N846" s="112" t="str">
        <f t="shared" si="54"/>
        <v/>
      </c>
      <c r="O846" s="31"/>
      <c r="P846" s="33" t="str">
        <f t="shared" si="51"/>
        <v/>
      </c>
      <c r="R846" s="174" t="str">
        <f t="shared" si="52"/>
        <v/>
      </c>
    </row>
    <row r="847" spans="1:18" ht="24.75" customHeight="1" x14ac:dyDescent="0.2">
      <c r="A847" s="212"/>
      <c r="B847" s="213"/>
      <c r="C847" s="214"/>
      <c r="D847" s="88"/>
      <c r="E847" s="110"/>
      <c r="F847" s="28"/>
      <c r="G847" s="28"/>
      <c r="H847" s="22" t="str">
        <f>IF(G847="","",ROUNDDOWN('Lesné celky'!$C$2*G847,2))</f>
        <v/>
      </c>
      <c r="I847" s="28"/>
      <c r="J847" s="28"/>
      <c r="K847" s="28"/>
      <c r="L847" s="28"/>
      <c r="M847" s="24">
        <f t="shared" si="53"/>
        <v>0</v>
      </c>
      <c r="N847" s="112" t="str">
        <f t="shared" si="54"/>
        <v/>
      </c>
      <c r="O847" s="31"/>
      <c r="P847" s="33" t="str">
        <f t="shared" si="51"/>
        <v/>
      </c>
      <c r="R847" s="174" t="str">
        <f t="shared" si="52"/>
        <v/>
      </c>
    </row>
    <row r="848" spans="1:18" ht="24.75" customHeight="1" x14ac:dyDescent="0.2">
      <c r="A848" s="212"/>
      <c r="B848" s="213"/>
      <c r="C848" s="214"/>
      <c r="D848" s="88"/>
      <c r="E848" s="110"/>
      <c r="F848" s="28"/>
      <c r="G848" s="28"/>
      <c r="H848" s="22" t="str">
        <f>IF(G848="","",ROUNDDOWN('Lesné celky'!$C$2*G848,2))</f>
        <v/>
      </c>
      <c r="I848" s="28"/>
      <c r="J848" s="28"/>
      <c r="K848" s="28"/>
      <c r="L848" s="28"/>
      <c r="M848" s="24">
        <f t="shared" si="53"/>
        <v>0</v>
      </c>
      <c r="N848" s="112" t="str">
        <f t="shared" si="54"/>
        <v/>
      </c>
      <c r="O848" s="31"/>
      <c r="P848" s="33" t="str">
        <f t="shared" si="51"/>
        <v/>
      </c>
      <c r="R848" s="174" t="str">
        <f t="shared" si="52"/>
        <v/>
      </c>
    </row>
    <row r="849" spans="1:18" ht="24.75" customHeight="1" x14ac:dyDescent="0.2">
      <c r="A849" s="212"/>
      <c r="B849" s="213"/>
      <c r="C849" s="214"/>
      <c r="D849" s="88"/>
      <c r="E849" s="110"/>
      <c r="F849" s="28"/>
      <c r="G849" s="28"/>
      <c r="H849" s="22" t="str">
        <f>IF(G849="","",ROUNDDOWN('Lesné celky'!$C$2*G849,2))</f>
        <v/>
      </c>
      <c r="I849" s="28"/>
      <c r="J849" s="28"/>
      <c r="K849" s="28"/>
      <c r="L849" s="28"/>
      <c r="M849" s="24">
        <f t="shared" si="53"/>
        <v>0</v>
      </c>
      <c r="N849" s="112" t="str">
        <f t="shared" si="54"/>
        <v/>
      </c>
      <c r="O849" s="31"/>
      <c r="P849" s="33" t="str">
        <f t="shared" si="51"/>
        <v/>
      </c>
      <c r="R849" s="174" t="str">
        <f t="shared" si="52"/>
        <v/>
      </c>
    </row>
    <row r="850" spans="1:18" ht="24.75" customHeight="1" x14ac:dyDescent="0.2">
      <c r="A850" s="212"/>
      <c r="B850" s="213"/>
      <c r="C850" s="214"/>
      <c r="D850" s="88"/>
      <c r="E850" s="110"/>
      <c r="F850" s="28"/>
      <c r="G850" s="28"/>
      <c r="H850" s="22" t="str">
        <f>IF(G850="","",ROUNDDOWN('Lesné celky'!$C$2*G850,2))</f>
        <v/>
      </c>
      <c r="I850" s="28"/>
      <c r="J850" s="28"/>
      <c r="K850" s="28"/>
      <c r="L850" s="28"/>
      <c r="M850" s="24">
        <f t="shared" si="53"/>
        <v>0</v>
      </c>
      <c r="N850" s="112" t="str">
        <f t="shared" si="54"/>
        <v/>
      </c>
      <c r="O850" s="31"/>
      <c r="P850" s="33" t="str">
        <f t="shared" si="51"/>
        <v/>
      </c>
      <c r="R850" s="174" t="str">
        <f t="shared" si="52"/>
        <v/>
      </c>
    </row>
    <row r="851" spans="1:18" ht="24.75" customHeight="1" x14ac:dyDescent="0.2">
      <c r="A851" s="212"/>
      <c r="B851" s="213"/>
      <c r="C851" s="214"/>
      <c r="D851" s="88"/>
      <c r="E851" s="110"/>
      <c r="F851" s="28"/>
      <c r="G851" s="28"/>
      <c r="H851" s="22" t="str">
        <f>IF(G851="","",ROUNDDOWN('Lesné celky'!$C$2*G851,2))</f>
        <v/>
      </c>
      <c r="I851" s="28"/>
      <c r="J851" s="28"/>
      <c r="K851" s="28"/>
      <c r="L851" s="28"/>
      <c r="M851" s="24">
        <f t="shared" si="53"/>
        <v>0</v>
      </c>
      <c r="N851" s="112" t="str">
        <f t="shared" si="54"/>
        <v/>
      </c>
      <c r="O851" s="31"/>
      <c r="P851" s="33" t="str">
        <f t="shared" si="51"/>
        <v/>
      </c>
      <c r="R851" s="174" t="str">
        <f t="shared" si="52"/>
        <v/>
      </c>
    </row>
    <row r="852" spans="1:18" ht="24.75" customHeight="1" x14ac:dyDescent="0.2">
      <c r="A852" s="212"/>
      <c r="B852" s="213"/>
      <c r="C852" s="214"/>
      <c r="D852" s="88"/>
      <c r="E852" s="110"/>
      <c r="F852" s="28"/>
      <c r="G852" s="28"/>
      <c r="H852" s="22" t="str">
        <f>IF(G852="","",ROUNDDOWN('Lesné celky'!$C$2*G852,2))</f>
        <v/>
      </c>
      <c r="I852" s="28"/>
      <c r="J852" s="28"/>
      <c r="K852" s="28"/>
      <c r="L852" s="28"/>
      <c r="M852" s="24">
        <f t="shared" si="53"/>
        <v>0</v>
      </c>
      <c r="N852" s="112" t="str">
        <f t="shared" si="54"/>
        <v/>
      </c>
      <c r="O852" s="31"/>
      <c r="P852" s="33" t="str">
        <f t="shared" ref="P852:P915" si="55">IF(H852="","",H852-O852)</f>
        <v/>
      </c>
      <c r="R852" s="174" t="str">
        <f t="shared" ref="R852:R915" si="56">IF(AND(H852&lt;&gt;"",OR(E852="",D852="",A852="")),"nekorektne zadané údaje","")</f>
        <v/>
      </c>
    </row>
    <row r="853" spans="1:18" ht="24.75" customHeight="1" x14ac:dyDescent="0.2">
      <c r="A853" s="212"/>
      <c r="B853" s="213"/>
      <c r="C853" s="214"/>
      <c r="D853" s="88"/>
      <c r="E853" s="110"/>
      <c r="F853" s="28"/>
      <c r="G853" s="28"/>
      <c r="H853" s="22" t="str">
        <f>IF(G853="","",ROUNDDOWN('Lesné celky'!$C$2*G853,2))</f>
        <v/>
      </c>
      <c r="I853" s="28"/>
      <c r="J853" s="28"/>
      <c r="K853" s="28"/>
      <c r="L853" s="28"/>
      <c r="M853" s="24">
        <f t="shared" si="53"/>
        <v>0</v>
      </c>
      <c r="N853" s="112" t="str">
        <f t="shared" si="54"/>
        <v/>
      </c>
      <c r="O853" s="31"/>
      <c r="P853" s="33" t="str">
        <f t="shared" si="55"/>
        <v/>
      </c>
      <c r="R853" s="174" t="str">
        <f t="shared" si="56"/>
        <v/>
      </c>
    </row>
    <row r="854" spans="1:18" ht="24.75" customHeight="1" x14ac:dyDescent="0.2">
      <c r="A854" s="212"/>
      <c r="B854" s="213"/>
      <c r="C854" s="214"/>
      <c r="D854" s="88"/>
      <c r="E854" s="110"/>
      <c r="F854" s="28"/>
      <c r="G854" s="28"/>
      <c r="H854" s="22" t="str">
        <f>IF(G854="","",ROUNDDOWN('Lesné celky'!$C$2*G854,2))</f>
        <v/>
      </c>
      <c r="I854" s="28"/>
      <c r="J854" s="28"/>
      <c r="K854" s="28"/>
      <c r="L854" s="28"/>
      <c r="M854" s="24">
        <f t="shared" si="53"/>
        <v>0</v>
      </c>
      <c r="N854" s="112" t="str">
        <f t="shared" si="54"/>
        <v/>
      </c>
      <c r="O854" s="31"/>
      <c r="P854" s="33" t="str">
        <f t="shared" si="55"/>
        <v/>
      </c>
      <c r="R854" s="174" t="str">
        <f t="shared" si="56"/>
        <v/>
      </c>
    </row>
    <row r="855" spans="1:18" ht="24.75" customHeight="1" x14ac:dyDescent="0.2">
      <c r="A855" s="212"/>
      <c r="B855" s="213"/>
      <c r="C855" s="214"/>
      <c r="D855" s="88"/>
      <c r="E855" s="110"/>
      <c r="F855" s="28"/>
      <c r="G855" s="28"/>
      <c r="H855" s="22" t="str">
        <f>IF(G855="","",ROUNDDOWN('Lesné celky'!$C$2*G855,2))</f>
        <v/>
      </c>
      <c r="I855" s="28"/>
      <c r="J855" s="28"/>
      <c r="K855" s="28"/>
      <c r="L855" s="28"/>
      <c r="M855" s="24">
        <f t="shared" si="53"/>
        <v>0</v>
      </c>
      <c r="N855" s="112" t="str">
        <f t="shared" si="54"/>
        <v/>
      </c>
      <c r="O855" s="31"/>
      <c r="P855" s="33" t="str">
        <f t="shared" si="55"/>
        <v/>
      </c>
      <c r="R855" s="174" t="str">
        <f t="shared" si="56"/>
        <v/>
      </c>
    </row>
    <row r="856" spans="1:18" ht="24.75" customHeight="1" x14ac:dyDescent="0.2">
      <c r="A856" s="212"/>
      <c r="B856" s="213"/>
      <c r="C856" s="214"/>
      <c r="D856" s="88"/>
      <c r="E856" s="110"/>
      <c r="F856" s="28"/>
      <c r="G856" s="28"/>
      <c r="H856" s="22" t="str">
        <f>IF(G856="","",ROUNDDOWN('Lesné celky'!$C$2*G856,2))</f>
        <v/>
      </c>
      <c r="I856" s="28"/>
      <c r="J856" s="28"/>
      <c r="K856" s="28"/>
      <c r="L856" s="28"/>
      <c r="M856" s="24">
        <f t="shared" si="53"/>
        <v>0</v>
      </c>
      <c r="N856" s="112" t="str">
        <f t="shared" si="54"/>
        <v/>
      </c>
      <c r="O856" s="31"/>
      <c r="P856" s="33" t="str">
        <f t="shared" si="55"/>
        <v/>
      </c>
      <c r="R856" s="174" t="str">
        <f t="shared" si="56"/>
        <v/>
      </c>
    </row>
    <row r="857" spans="1:18" ht="24.75" customHeight="1" x14ac:dyDescent="0.2">
      <c r="A857" s="212"/>
      <c r="B857" s="213"/>
      <c r="C857" s="214"/>
      <c r="D857" s="88"/>
      <c r="E857" s="110"/>
      <c r="F857" s="28"/>
      <c r="G857" s="28"/>
      <c r="H857" s="22" t="str">
        <f>IF(G857="","",ROUNDDOWN('Lesné celky'!$C$2*G857,2))</f>
        <v/>
      </c>
      <c r="I857" s="28"/>
      <c r="J857" s="28"/>
      <c r="K857" s="28"/>
      <c r="L857" s="28"/>
      <c r="M857" s="24">
        <f t="shared" si="53"/>
        <v>0</v>
      </c>
      <c r="N857" s="112" t="str">
        <f t="shared" si="54"/>
        <v/>
      </c>
      <c r="O857" s="31"/>
      <c r="P857" s="33" t="str">
        <f t="shared" si="55"/>
        <v/>
      </c>
      <c r="R857" s="174" t="str">
        <f t="shared" si="56"/>
        <v/>
      </c>
    </row>
    <row r="858" spans="1:18" ht="24.75" customHeight="1" x14ac:dyDescent="0.2">
      <c r="A858" s="212"/>
      <c r="B858" s="213"/>
      <c r="C858" s="214"/>
      <c r="D858" s="88"/>
      <c r="E858" s="110"/>
      <c r="F858" s="28"/>
      <c r="G858" s="28"/>
      <c r="H858" s="22" t="str">
        <f>IF(G858="","",ROUNDDOWN('Lesné celky'!$C$2*G858,2))</f>
        <v/>
      </c>
      <c r="I858" s="28"/>
      <c r="J858" s="28"/>
      <c r="K858" s="28"/>
      <c r="L858" s="28"/>
      <c r="M858" s="24">
        <f t="shared" si="53"/>
        <v>0</v>
      </c>
      <c r="N858" s="112" t="str">
        <f t="shared" si="54"/>
        <v/>
      </c>
      <c r="O858" s="31"/>
      <c r="P858" s="33" t="str">
        <f t="shared" si="55"/>
        <v/>
      </c>
      <c r="R858" s="174" t="str">
        <f t="shared" si="56"/>
        <v/>
      </c>
    </row>
    <row r="859" spans="1:18" ht="24.75" customHeight="1" x14ac:dyDescent="0.2">
      <c r="A859" s="212"/>
      <c r="B859" s="213"/>
      <c r="C859" s="214"/>
      <c r="D859" s="88"/>
      <c r="E859" s="110"/>
      <c r="F859" s="28"/>
      <c r="G859" s="28"/>
      <c r="H859" s="22" t="str">
        <f>IF(G859="","",ROUNDDOWN('Lesné celky'!$C$2*G859,2))</f>
        <v/>
      </c>
      <c r="I859" s="28"/>
      <c r="J859" s="28"/>
      <c r="K859" s="28"/>
      <c r="L859" s="28"/>
      <c r="M859" s="24">
        <f t="shared" si="53"/>
        <v>0</v>
      </c>
      <c r="N859" s="112" t="str">
        <f t="shared" si="54"/>
        <v/>
      </c>
      <c r="O859" s="31"/>
      <c r="P859" s="33" t="str">
        <f t="shared" si="55"/>
        <v/>
      </c>
      <c r="R859" s="174" t="str">
        <f t="shared" si="56"/>
        <v/>
      </c>
    </row>
    <row r="860" spans="1:18" ht="24.75" customHeight="1" x14ac:dyDescent="0.2">
      <c r="A860" s="212"/>
      <c r="B860" s="213"/>
      <c r="C860" s="214"/>
      <c r="D860" s="88"/>
      <c r="E860" s="110"/>
      <c r="F860" s="28"/>
      <c r="G860" s="28"/>
      <c r="H860" s="22" t="str">
        <f>IF(G860="","",ROUNDDOWN('Lesné celky'!$C$2*G860,2))</f>
        <v/>
      </c>
      <c r="I860" s="28"/>
      <c r="J860" s="28"/>
      <c r="K860" s="28"/>
      <c r="L860" s="28"/>
      <c r="M860" s="24">
        <f t="shared" si="53"/>
        <v>0</v>
      </c>
      <c r="N860" s="112" t="str">
        <f t="shared" si="54"/>
        <v/>
      </c>
      <c r="O860" s="31"/>
      <c r="P860" s="33" t="str">
        <f t="shared" si="55"/>
        <v/>
      </c>
      <c r="R860" s="174" t="str">
        <f t="shared" si="56"/>
        <v/>
      </c>
    </row>
    <row r="861" spans="1:18" ht="24.75" customHeight="1" x14ac:dyDescent="0.2">
      <c r="A861" s="212"/>
      <c r="B861" s="213"/>
      <c r="C861" s="214"/>
      <c r="D861" s="88"/>
      <c r="E861" s="110"/>
      <c r="F861" s="28"/>
      <c r="G861" s="28"/>
      <c r="H861" s="22" t="str">
        <f>IF(G861="","",ROUNDDOWN('Lesné celky'!$C$2*G861,2))</f>
        <v/>
      </c>
      <c r="I861" s="28"/>
      <c r="J861" s="28"/>
      <c r="K861" s="28"/>
      <c r="L861" s="28"/>
      <c r="M861" s="24">
        <f t="shared" si="53"/>
        <v>0</v>
      </c>
      <c r="N861" s="112" t="str">
        <f t="shared" si="54"/>
        <v/>
      </c>
      <c r="O861" s="31"/>
      <c r="P861" s="33" t="str">
        <f t="shared" si="55"/>
        <v/>
      </c>
      <c r="R861" s="174" t="str">
        <f t="shared" si="56"/>
        <v/>
      </c>
    </row>
    <row r="862" spans="1:18" ht="24.75" customHeight="1" x14ac:dyDescent="0.2">
      <c r="A862" s="212"/>
      <c r="B862" s="213"/>
      <c r="C862" s="214"/>
      <c r="D862" s="88"/>
      <c r="E862" s="110"/>
      <c r="F862" s="28"/>
      <c r="G862" s="28"/>
      <c r="H862" s="22" t="str">
        <f>IF(G862="","",ROUNDDOWN('Lesné celky'!$C$2*G862,2))</f>
        <v/>
      </c>
      <c r="I862" s="28"/>
      <c r="J862" s="28"/>
      <c r="K862" s="28"/>
      <c r="L862" s="28"/>
      <c r="M862" s="24">
        <f t="shared" si="53"/>
        <v>0</v>
      </c>
      <c r="N862" s="112" t="str">
        <f t="shared" si="54"/>
        <v/>
      </c>
      <c r="O862" s="31"/>
      <c r="P862" s="33" t="str">
        <f t="shared" si="55"/>
        <v/>
      </c>
      <c r="R862" s="174" t="str">
        <f t="shared" si="56"/>
        <v/>
      </c>
    </row>
    <row r="863" spans="1:18" ht="24.75" customHeight="1" x14ac:dyDescent="0.2">
      <c r="A863" s="212"/>
      <c r="B863" s="213"/>
      <c r="C863" s="214"/>
      <c r="D863" s="88"/>
      <c r="E863" s="110"/>
      <c r="F863" s="28"/>
      <c r="G863" s="28"/>
      <c r="H863" s="22" t="str">
        <f>IF(G863="","",ROUNDDOWN('Lesné celky'!$C$2*G863,2))</f>
        <v/>
      </c>
      <c r="I863" s="28"/>
      <c r="J863" s="28"/>
      <c r="K863" s="28"/>
      <c r="L863" s="28"/>
      <c r="M863" s="24">
        <f t="shared" si="53"/>
        <v>0</v>
      </c>
      <c r="N863" s="112" t="str">
        <f t="shared" si="54"/>
        <v/>
      </c>
      <c r="O863" s="31"/>
      <c r="P863" s="33" t="str">
        <f t="shared" si="55"/>
        <v/>
      </c>
      <c r="R863" s="174" t="str">
        <f t="shared" si="56"/>
        <v/>
      </c>
    </row>
    <row r="864" spans="1:18" ht="24.75" customHeight="1" x14ac:dyDescent="0.2">
      <c r="A864" s="212"/>
      <c r="B864" s="213"/>
      <c r="C864" s="214"/>
      <c r="D864" s="88"/>
      <c r="E864" s="110"/>
      <c r="F864" s="28"/>
      <c r="G864" s="28"/>
      <c r="H864" s="22" t="str">
        <f>IF(G864="","",ROUNDDOWN('Lesné celky'!$C$2*G864,2))</f>
        <v/>
      </c>
      <c r="I864" s="28"/>
      <c r="J864" s="28"/>
      <c r="K864" s="28"/>
      <c r="L864" s="28"/>
      <c r="M864" s="24">
        <f t="shared" si="53"/>
        <v>0</v>
      </c>
      <c r="N864" s="112" t="str">
        <f t="shared" si="54"/>
        <v/>
      </c>
      <c r="O864" s="31"/>
      <c r="P864" s="33" t="str">
        <f t="shared" si="55"/>
        <v/>
      </c>
      <c r="R864" s="174" t="str">
        <f t="shared" si="56"/>
        <v/>
      </c>
    </row>
    <row r="865" spans="1:18" ht="24.75" customHeight="1" x14ac:dyDescent="0.2">
      <c r="A865" s="212"/>
      <c r="B865" s="213"/>
      <c r="C865" s="214"/>
      <c r="D865" s="88"/>
      <c r="E865" s="110"/>
      <c r="F865" s="28"/>
      <c r="G865" s="28"/>
      <c r="H865" s="22" t="str">
        <f>IF(G865="","",ROUNDDOWN('Lesné celky'!$C$2*G865,2))</f>
        <v/>
      </c>
      <c r="I865" s="28"/>
      <c r="J865" s="28"/>
      <c r="K865" s="28"/>
      <c r="L865" s="28"/>
      <c r="M865" s="24">
        <f t="shared" si="53"/>
        <v>0</v>
      </c>
      <c r="N865" s="112" t="str">
        <f t="shared" si="54"/>
        <v/>
      </c>
      <c r="O865" s="31"/>
      <c r="P865" s="33" t="str">
        <f t="shared" si="55"/>
        <v/>
      </c>
      <c r="R865" s="174" t="str">
        <f t="shared" si="56"/>
        <v/>
      </c>
    </row>
    <row r="866" spans="1:18" ht="24.75" customHeight="1" x14ac:dyDescent="0.2">
      <c r="A866" s="212"/>
      <c r="B866" s="213"/>
      <c r="C866" s="214"/>
      <c r="D866" s="88"/>
      <c r="E866" s="110"/>
      <c r="F866" s="28"/>
      <c r="G866" s="28"/>
      <c r="H866" s="22" t="str">
        <f>IF(G866="","",ROUNDDOWN('Lesné celky'!$C$2*G866,2))</f>
        <v/>
      </c>
      <c r="I866" s="28"/>
      <c r="J866" s="28"/>
      <c r="K866" s="28"/>
      <c r="L866" s="28"/>
      <c r="M866" s="24">
        <f t="shared" si="53"/>
        <v>0</v>
      </c>
      <c r="N866" s="112" t="str">
        <f t="shared" si="54"/>
        <v/>
      </c>
      <c r="O866" s="31"/>
      <c r="P866" s="33" t="str">
        <f t="shared" si="55"/>
        <v/>
      </c>
      <c r="R866" s="174" t="str">
        <f t="shared" si="56"/>
        <v/>
      </c>
    </row>
    <row r="867" spans="1:18" ht="24.75" customHeight="1" x14ac:dyDescent="0.2">
      <c r="A867" s="212"/>
      <c r="B867" s="213"/>
      <c r="C867" s="214"/>
      <c r="D867" s="88"/>
      <c r="E867" s="110"/>
      <c r="F867" s="28"/>
      <c r="G867" s="28"/>
      <c r="H867" s="22" t="str">
        <f>IF(G867="","",ROUNDDOWN('Lesné celky'!$C$2*G867,2))</f>
        <v/>
      </c>
      <c r="I867" s="28"/>
      <c r="J867" s="28"/>
      <c r="K867" s="28"/>
      <c r="L867" s="28"/>
      <c r="M867" s="24">
        <f t="shared" si="53"/>
        <v>0</v>
      </c>
      <c r="N867" s="112" t="str">
        <f t="shared" si="54"/>
        <v/>
      </c>
      <c r="O867" s="31"/>
      <c r="P867" s="33" t="str">
        <f t="shared" si="55"/>
        <v/>
      </c>
      <c r="R867" s="174" t="str">
        <f t="shared" si="56"/>
        <v/>
      </c>
    </row>
    <row r="868" spans="1:18" ht="24.75" customHeight="1" x14ac:dyDescent="0.2">
      <c r="A868" s="212"/>
      <c r="B868" s="213"/>
      <c r="C868" s="214"/>
      <c r="D868" s="88"/>
      <c r="E868" s="110"/>
      <c r="F868" s="28"/>
      <c r="G868" s="28"/>
      <c r="H868" s="22" t="str">
        <f>IF(G868="","",ROUNDDOWN('Lesné celky'!$C$2*G868,2))</f>
        <v/>
      </c>
      <c r="I868" s="28"/>
      <c r="J868" s="28"/>
      <c r="K868" s="28"/>
      <c r="L868" s="28"/>
      <c r="M868" s="24">
        <f t="shared" si="53"/>
        <v>0</v>
      </c>
      <c r="N868" s="112" t="str">
        <f t="shared" si="54"/>
        <v/>
      </c>
      <c r="O868" s="31"/>
      <c r="P868" s="33" t="str">
        <f t="shared" si="55"/>
        <v/>
      </c>
      <c r="R868" s="174" t="str">
        <f t="shared" si="56"/>
        <v/>
      </c>
    </row>
    <row r="869" spans="1:18" ht="24.75" customHeight="1" x14ac:dyDescent="0.2">
      <c r="A869" s="212"/>
      <c r="B869" s="213"/>
      <c r="C869" s="214"/>
      <c r="D869" s="88"/>
      <c r="E869" s="110"/>
      <c r="F869" s="28"/>
      <c r="G869" s="28"/>
      <c r="H869" s="22" t="str">
        <f>IF(G869="","",ROUNDDOWN('Lesné celky'!$C$2*G869,2))</f>
        <v/>
      </c>
      <c r="I869" s="28"/>
      <c r="J869" s="28"/>
      <c r="K869" s="28"/>
      <c r="L869" s="28"/>
      <c r="M869" s="24">
        <f t="shared" si="53"/>
        <v>0</v>
      </c>
      <c r="N869" s="112" t="str">
        <f t="shared" si="54"/>
        <v/>
      </c>
      <c r="O869" s="31"/>
      <c r="P869" s="33" t="str">
        <f t="shared" si="55"/>
        <v/>
      </c>
      <c r="R869" s="174" t="str">
        <f t="shared" si="56"/>
        <v/>
      </c>
    </row>
    <row r="870" spans="1:18" ht="24.75" customHeight="1" x14ac:dyDescent="0.2">
      <c r="A870" s="212"/>
      <c r="B870" s="213"/>
      <c r="C870" s="214"/>
      <c r="D870" s="88"/>
      <c r="E870" s="110"/>
      <c r="F870" s="28"/>
      <c r="G870" s="28"/>
      <c r="H870" s="22" t="str">
        <f>IF(G870="","",ROUNDDOWN('Lesné celky'!$C$2*G870,2))</f>
        <v/>
      </c>
      <c r="I870" s="28"/>
      <c r="J870" s="28"/>
      <c r="K870" s="28"/>
      <c r="L870" s="28"/>
      <c r="M870" s="24">
        <f t="shared" si="53"/>
        <v>0</v>
      </c>
      <c r="N870" s="112" t="str">
        <f t="shared" si="54"/>
        <v/>
      </c>
      <c r="O870" s="31"/>
      <c r="P870" s="33" t="str">
        <f t="shared" si="55"/>
        <v/>
      </c>
      <c r="R870" s="174" t="str">
        <f t="shared" si="56"/>
        <v/>
      </c>
    </row>
    <row r="871" spans="1:18" ht="24.75" customHeight="1" x14ac:dyDescent="0.2">
      <c r="A871" s="212"/>
      <c r="B871" s="213"/>
      <c r="C871" s="214"/>
      <c r="D871" s="88"/>
      <c r="E871" s="110"/>
      <c r="F871" s="28"/>
      <c r="G871" s="28"/>
      <c r="H871" s="22" t="str">
        <f>IF(G871="","",ROUNDDOWN('Lesné celky'!$C$2*G871,2))</f>
        <v/>
      </c>
      <c r="I871" s="28"/>
      <c r="J871" s="28"/>
      <c r="K871" s="28"/>
      <c r="L871" s="28"/>
      <c r="M871" s="24">
        <f t="shared" si="53"/>
        <v>0</v>
      </c>
      <c r="N871" s="112" t="str">
        <f t="shared" si="54"/>
        <v/>
      </c>
      <c r="O871" s="31"/>
      <c r="P871" s="33" t="str">
        <f t="shared" si="55"/>
        <v/>
      </c>
      <c r="R871" s="174" t="str">
        <f t="shared" si="56"/>
        <v/>
      </c>
    </row>
    <row r="872" spans="1:18" ht="24.75" customHeight="1" x14ac:dyDescent="0.2">
      <c r="A872" s="212"/>
      <c r="B872" s="213"/>
      <c r="C872" s="214"/>
      <c r="D872" s="88"/>
      <c r="E872" s="110"/>
      <c r="F872" s="28"/>
      <c r="G872" s="28"/>
      <c r="H872" s="22" t="str">
        <f>IF(G872="","",ROUNDDOWN('Lesné celky'!$C$2*G872,2))</f>
        <v/>
      </c>
      <c r="I872" s="28"/>
      <c r="J872" s="28"/>
      <c r="K872" s="28"/>
      <c r="L872" s="28"/>
      <c r="M872" s="24">
        <f t="shared" si="53"/>
        <v>0</v>
      </c>
      <c r="N872" s="112" t="str">
        <f t="shared" si="54"/>
        <v/>
      </c>
      <c r="O872" s="31"/>
      <c r="P872" s="33" t="str">
        <f t="shared" si="55"/>
        <v/>
      </c>
      <c r="R872" s="174" t="str">
        <f t="shared" si="56"/>
        <v/>
      </c>
    </row>
    <row r="873" spans="1:18" ht="24.75" customHeight="1" x14ac:dyDescent="0.2">
      <c r="A873" s="212"/>
      <c r="B873" s="213"/>
      <c r="C873" s="214"/>
      <c r="D873" s="88"/>
      <c r="E873" s="110"/>
      <c r="F873" s="28"/>
      <c r="G873" s="28"/>
      <c r="H873" s="22" t="str">
        <f>IF(G873="","",ROUNDDOWN('Lesné celky'!$C$2*G873,2))</f>
        <v/>
      </c>
      <c r="I873" s="28"/>
      <c r="J873" s="28"/>
      <c r="K873" s="28"/>
      <c r="L873" s="28"/>
      <c r="M873" s="24">
        <f t="shared" si="53"/>
        <v>0</v>
      </c>
      <c r="N873" s="112" t="str">
        <f t="shared" si="54"/>
        <v/>
      </c>
      <c r="O873" s="31"/>
      <c r="P873" s="33" t="str">
        <f t="shared" si="55"/>
        <v/>
      </c>
      <c r="R873" s="174" t="str">
        <f t="shared" si="56"/>
        <v/>
      </c>
    </row>
    <row r="874" spans="1:18" ht="24.75" customHeight="1" x14ac:dyDescent="0.2">
      <c r="A874" s="212"/>
      <c r="B874" s="213"/>
      <c r="C874" s="214"/>
      <c r="D874" s="88"/>
      <c r="E874" s="110"/>
      <c r="F874" s="28"/>
      <c r="G874" s="28"/>
      <c r="H874" s="22" t="str">
        <f>IF(G874="","",ROUNDDOWN('Lesné celky'!$C$2*G874,2))</f>
        <v/>
      </c>
      <c r="I874" s="28"/>
      <c r="J874" s="28"/>
      <c r="K874" s="28"/>
      <c r="L874" s="28"/>
      <c r="M874" s="24">
        <f t="shared" si="53"/>
        <v>0</v>
      </c>
      <c r="N874" s="112" t="str">
        <f t="shared" si="54"/>
        <v/>
      </c>
      <c r="O874" s="31"/>
      <c r="P874" s="33" t="str">
        <f t="shared" si="55"/>
        <v/>
      </c>
      <c r="R874" s="174" t="str">
        <f t="shared" si="56"/>
        <v/>
      </c>
    </row>
    <row r="875" spans="1:18" ht="24.75" customHeight="1" x14ac:dyDescent="0.2">
      <c r="A875" s="212"/>
      <c r="B875" s="213"/>
      <c r="C875" s="214"/>
      <c r="D875" s="88"/>
      <c r="E875" s="110"/>
      <c r="F875" s="28"/>
      <c r="G875" s="28"/>
      <c r="H875" s="22" t="str">
        <f>IF(G875="","",ROUNDDOWN('Lesné celky'!$C$2*G875,2))</f>
        <v/>
      </c>
      <c r="I875" s="28"/>
      <c r="J875" s="28"/>
      <c r="K875" s="28"/>
      <c r="L875" s="28"/>
      <c r="M875" s="24">
        <f t="shared" si="53"/>
        <v>0</v>
      </c>
      <c r="N875" s="112" t="str">
        <f t="shared" si="54"/>
        <v/>
      </c>
      <c r="O875" s="31"/>
      <c r="P875" s="33" t="str">
        <f t="shared" si="55"/>
        <v/>
      </c>
      <c r="R875" s="174" t="str">
        <f t="shared" si="56"/>
        <v/>
      </c>
    </row>
    <row r="876" spans="1:18" ht="24.75" customHeight="1" x14ac:dyDescent="0.2">
      <c r="A876" s="212"/>
      <c r="B876" s="213"/>
      <c r="C876" s="214"/>
      <c r="D876" s="88"/>
      <c r="E876" s="110"/>
      <c r="F876" s="28"/>
      <c r="G876" s="28"/>
      <c r="H876" s="22" t="str">
        <f>IF(G876="","",ROUNDDOWN('Lesné celky'!$C$2*G876,2))</f>
        <v/>
      </c>
      <c r="I876" s="28"/>
      <c r="J876" s="28"/>
      <c r="K876" s="28"/>
      <c r="L876" s="28"/>
      <c r="M876" s="24">
        <f t="shared" si="53"/>
        <v>0</v>
      </c>
      <c r="N876" s="112" t="str">
        <f t="shared" si="54"/>
        <v/>
      </c>
      <c r="O876" s="31"/>
      <c r="P876" s="33" t="str">
        <f t="shared" si="55"/>
        <v/>
      </c>
      <c r="R876" s="174" t="str">
        <f t="shared" si="56"/>
        <v/>
      </c>
    </row>
    <row r="877" spans="1:18" ht="24.75" customHeight="1" x14ac:dyDescent="0.2">
      <c r="A877" s="212"/>
      <c r="B877" s="213"/>
      <c r="C877" s="214"/>
      <c r="D877" s="88"/>
      <c r="E877" s="110"/>
      <c r="F877" s="28"/>
      <c r="G877" s="28"/>
      <c r="H877" s="22" t="str">
        <f>IF(G877="","",ROUNDDOWN('Lesné celky'!$C$2*G877,2))</f>
        <v/>
      </c>
      <c r="I877" s="28"/>
      <c r="J877" s="28"/>
      <c r="K877" s="28"/>
      <c r="L877" s="28"/>
      <c r="M877" s="24">
        <f t="shared" si="53"/>
        <v>0</v>
      </c>
      <c r="N877" s="112" t="str">
        <f t="shared" si="54"/>
        <v/>
      </c>
      <c r="O877" s="31"/>
      <c r="P877" s="33" t="str">
        <f t="shared" si="55"/>
        <v/>
      </c>
      <c r="R877" s="174" t="str">
        <f t="shared" si="56"/>
        <v/>
      </c>
    </row>
    <row r="878" spans="1:18" ht="24.75" customHeight="1" x14ac:dyDescent="0.2">
      <c r="A878" s="212"/>
      <c r="B878" s="213"/>
      <c r="C878" s="214"/>
      <c r="D878" s="88"/>
      <c r="E878" s="110"/>
      <c r="F878" s="28"/>
      <c r="G878" s="28"/>
      <c r="H878" s="22" t="str">
        <f>IF(G878="","",ROUNDDOWN('Lesné celky'!$C$2*G878,2))</f>
        <v/>
      </c>
      <c r="I878" s="28"/>
      <c r="J878" s="28"/>
      <c r="K878" s="28"/>
      <c r="L878" s="28"/>
      <c r="M878" s="24">
        <f t="shared" si="53"/>
        <v>0</v>
      </c>
      <c r="N878" s="112" t="str">
        <f t="shared" si="54"/>
        <v/>
      </c>
      <c r="O878" s="31"/>
      <c r="P878" s="33" t="str">
        <f t="shared" si="55"/>
        <v/>
      </c>
      <c r="R878" s="174" t="str">
        <f t="shared" si="56"/>
        <v/>
      </c>
    </row>
    <row r="879" spans="1:18" ht="24.75" customHeight="1" x14ac:dyDescent="0.2">
      <c r="A879" s="212"/>
      <c r="B879" s="213"/>
      <c r="C879" s="214"/>
      <c r="D879" s="88"/>
      <c r="E879" s="110"/>
      <c r="F879" s="28"/>
      <c r="G879" s="28"/>
      <c r="H879" s="22" t="str">
        <f>IF(G879="","",ROUNDDOWN('Lesné celky'!$C$2*G879,2))</f>
        <v/>
      </c>
      <c r="I879" s="28"/>
      <c r="J879" s="28"/>
      <c r="K879" s="28"/>
      <c r="L879" s="28"/>
      <c r="M879" s="24">
        <f t="shared" si="53"/>
        <v>0</v>
      </c>
      <c r="N879" s="112" t="str">
        <f t="shared" si="54"/>
        <v/>
      </c>
      <c r="O879" s="31"/>
      <c r="P879" s="33" t="str">
        <f t="shared" si="55"/>
        <v/>
      </c>
      <c r="R879" s="174" t="str">
        <f t="shared" si="56"/>
        <v/>
      </c>
    </row>
    <row r="880" spans="1:18" ht="24.75" customHeight="1" x14ac:dyDescent="0.2">
      <c r="A880" s="212"/>
      <c r="B880" s="213"/>
      <c r="C880" s="214"/>
      <c r="D880" s="88"/>
      <c r="E880" s="110"/>
      <c r="F880" s="28"/>
      <c r="G880" s="28"/>
      <c r="H880" s="22" t="str">
        <f>IF(G880="","",ROUNDDOWN('Lesné celky'!$C$2*G880,2))</f>
        <v/>
      </c>
      <c r="I880" s="28"/>
      <c r="J880" s="28"/>
      <c r="K880" s="28"/>
      <c r="L880" s="28"/>
      <c r="M880" s="24">
        <f t="shared" si="53"/>
        <v>0</v>
      </c>
      <c r="N880" s="112" t="str">
        <f t="shared" si="54"/>
        <v/>
      </c>
      <c r="O880" s="31"/>
      <c r="P880" s="33" t="str">
        <f t="shared" si="55"/>
        <v/>
      </c>
      <c r="R880" s="174" t="str">
        <f t="shared" si="56"/>
        <v/>
      </c>
    </row>
    <row r="881" spans="1:18" ht="24.75" customHeight="1" x14ac:dyDescent="0.2">
      <c r="A881" s="212"/>
      <c r="B881" s="213"/>
      <c r="C881" s="214"/>
      <c r="D881" s="88"/>
      <c r="E881" s="110"/>
      <c r="F881" s="28"/>
      <c r="G881" s="28"/>
      <c r="H881" s="22" t="str">
        <f>IF(G881="","",ROUNDDOWN('Lesné celky'!$C$2*G881,2))</f>
        <v/>
      </c>
      <c r="I881" s="28"/>
      <c r="J881" s="28"/>
      <c r="K881" s="28"/>
      <c r="L881" s="28"/>
      <c r="M881" s="24">
        <f t="shared" si="53"/>
        <v>0</v>
      </c>
      <c r="N881" s="112" t="str">
        <f t="shared" si="54"/>
        <v/>
      </c>
      <c r="O881" s="31"/>
      <c r="P881" s="33" t="str">
        <f t="shared" si="55"/>
        <v/>
      </c>
      <c r="R881" s="174" t="str">
        <f t="shared" si="56"/>
        <v/>
      </c>
    </row>
    <row r="882" spans="1:18" ht="24.75" customHeight="1" x14ac:dyDescent="0.2">
      <c r="A882" s="212"/>
      <c r="B882" s="213"/>
      <c r="C882" s="214"/>
      <c r="D882" s="88"/>
      <c r="E882" s="110"/>
      <c r="F882" s="28"/>
      <c r="G882" s="28"/>
      <c r="H882" s="22" t="str">
        <f>IF(G882="","",ROUNDDOWN('Lesné celky'!$C$2*G882,2))</f>
        <v/>
      </c>
      <c r="I882" s="28"/>
      <c r="J882" s="28"/>
      <c r="K882" s="28"/>
      <c r="L882" s="28"/>
      <c r="M882" s="24">
        <f t="shared" si="53"/>
        <v>0</v>
      </c>
      <c r="N882" s="112" t="str">
        <f t="shared" si="54"/>
        <v/>
      </c>
      <c r="O882" s="31"/>
      <c r="P882" s="33" t="str">
        <f t="shared" si="55"/>
        <v/>
      </c>
      <c r="R882" s="174" t="str">
        <f t="shared" si="56"/>
        <v/>
      </c>
    </row>
    <row r="883" spans="1:18" ht="24.75" customHeight="1" x14ac:dyDescent="0.2">
      <c r="A883" s="212"/>
      <c r="B883" s="213"/>
      <c r="C883" s="214"/>
      <c r="D883" s="88"/>
      <c r="E883" s="110"/>
      <c r="F883" s="28"/>
      <c r="G883" s="28"/>
      <c r="H883" s="22" t="str">
        <f>IF(G883="","",ROUNDDOWN('Lesné celky'!$C$2*G883,2))</f>
        <v/>
      </c>
      <c r="I883" s="28"/>
      <c r="J883" s="28"/>
      <c r="K883" s="28"/>
      <c r="L883" s="28"/>
      <c r="M883" s="24">
        <f t="shared" si="53"/>
        <v>0</v>
      </c>
      <c r="N883" s="112" t="str">
        <f t="shared" si="54"/>
        <v/>
      </c>
      <c r="O883" s="31"/>
      <c r="P883" s="33" t="str">
        <f t="shared" si="55"/>
        <v/>
      </c>
      <c r="R883" s="174" t="str">
        <f t="shared" si="56"/>
        <v/>
      </c>
    </row>
    <row r="884" spans="1:18" ht="24.75" customHeight="1" x14ac:dyDescent="0.2">
      <c r="A884" s="212"/>
      <c r="B884" s="213"/>
      <c r="C884" s="214"/>
      <c r="D884" s="88"/>
      <c r="E884" s="110"/>
      <c r="F884" s="28"/>
      <c r="G884" s="28"/>
      <c r="H884" s="22" t="str">
        <f>IF(G884="","",ROUNDDOWN('Lesné celky'!$C$2*G884,2))</f>
        <v/>
      </c>
      <c r="I884" s="28"/>
      <c r="J884" s="28"/>
      <c r="K884" s="28"/>
      <c r="L884" s="28"/>
      <c r="M884" s="24">
        <f t="shared" si="53"/>
        <v>0</v>
      </c>
      <c r="N884" s="112" t="str">
        <f t="shared" si="54"/>
        <v/>
      </c>
      <c r="O884" s="31"/>
      <c r="P884" s="33" t="str">
        <f t="shared" si="55"/>
        <v/>
      </c>
      <c r="R884" s="174" t="str">
        <f t="shared" si="56"/>
        <v/>
      </c>
    </row>
    <row r="885" spans="1:18" ht="24.75" customHeight="1" x14ac:dyDescent="0.2">
      <c r="A885" s="212"/>
      <c r="B885" s="213"/>
      <c r="C885" s="214"/>
      <c r="D885" s="88"/>
      <c r="E885" s="110"/>
      <c r="F885" s="28"/>
      <c r="G885" s="28"/>
      <c r="H885" s="22" t="str">
        <f>IF(G885="","",ROUNDDOWN('Lesné celky'!$C$2*G885,2))</f>
        <v/>
      </c>
      <c r="I885" s="28"/>
      <c r="J885" s="28"/>
      <c r="K885" s="28"/>
      <c r="L885" s="28"/>
      <c r="M885" s="24">
        <f t="shared" si="53"/>
        <v>0</v>
      </c>
      <c r="N885" s="112" t="str">
        <f t="shared" si="54"/>
        <v/>
      </c>
      <c r="O885" s="31"/>
      <c r="P885" s="33" t="str">
        <f t="shared" si="55"/>
        <v/>
      </c>
      <c r="R885" s="174" t="str">
        <f t="shared" si="56"/>
        <v/>
      </c>
    </row>
    <row r="886" spans="1:18" ht="24.75" customHeight="1" x14ac:dyDescent="0.2">
      <c r="A886" s="212"/>
      <c r="B886" s="213"/>
      <c r="C886" s="214"/>
      <c r="D886" s="88"/>
      <c r="E886" s="110"/>
      <c r="F886" s="28"/>
      <c r="G886" s="28"/>
      <c r="H886" s="22" t="str">
        <f>IF(G886="","",ROUNDDOWN('Lesné celky'!$C$2*G886,2))</f>
        <v/>
      </c>
      <c r="I886" s="28"/>
      <c r="J886" s="28"/>
      <c r="K886" s="28"/>
      <c r="L886" s="28"/>
      <c r="M886" s="24">
        <f t="shared" si="53"/>
        <v>0</v>
      </c>
      <c r="N886" s="112" t="str">
        <f t="shared" si="54"/>
        <v/>
      </c>
      <c r="O886" s="31"/>
      <c r="P886" s="33" t="str">
        <f t="shared" si="55"/>
        <v/>
      </c>
      <c r="R886" s="174" t="str">
        <f t="shared" si="56"/>
        <v/>
      </c>
    </row>
    <row r="887" spans="1:18" ht="24.75" customHeight="1" x14ac:dyDescent="0.2">
      <c r="A887" s="212"/>
      <c r="B887" s="213"/>
      <c r="C887" s="214"/>
      <c r="D887" s="88"/>
      <c r="E887" s="110"/>
      <c r="F887" s="28"/>
      <c r="G887" s="28"/>
      <c r="H887" s="22" t="str">
        <f>IF(G887="","",ROUNDDOWN('Lesné celky'!$C$2*G887,2))</f>
        <v/>
      </c>
      <c r="I887" s="28"/>
      <c r="J887" s="28"/>
      <c r="K887" s="28"/>
      <c r="L887" s="28"/>
      <c r="M887" s="24">
        <f t="shared" si="53"/>
        <v>0</v>
      </c>
      <c r="N887" s="112" t="str">
        <f t="shared" si="54"/>
        <v/>
      </c>
      <c r="O887" s="31"/>
      <c r="P887" s="33" t="str">
        <f t="shared" si="55"/>
        <v/>
      </c>
      <c r="R887" s="174" t="str">
        <f t="shared" si="56"/>
        <v/>
      </c>
    </row>
    <row r="888" spans="1:18" ht="24.75" customHeight="1" x14ac:dyDescent="0.2">
      <c r="A888" s="212"/>
      <c r="B888" s="213"/>
      <c r="C888" s="214"/>
      <c r="D888" s="88"/>
      <c r="E888" s="110"/>
      <c r="F888" s="28"/>
      <c r="G888" s="28"/>
      <c r="H888" s="22" t="str">
        <f>IF(G888="","",ROUNDDOWN('Lesné celky'!$C$2*G888,2))</f>
        <v/>
      </c>
      <c r="I888" s="28"/>
      <c r="J888" s="28"/>
      <c r="K888" s="28"/>
      <c r="L888" s="28"/>
      <c r="M888" s="24">
        <f t="shared" si="53"/>
        <v>0</v>
      </c>
      <c r="N888" s="112" t="str">
        <f t="shared" si="54"/>
        <v/>
      </c>
      <c r="O888" s="31"/>
      <c r="P888" s="33" t="str">
        <f t="shared" si="55"/>
        <v/>
      </c>
      <c r="R888" s="174" t="str">
        <f t="shared" si="56"/>
        <v/>
      </c>
    </row>
    <row r="889" spans="1:18" ht="24.75" customHeight="1" x14ac:dyDescent="0.2">
      <c r="A889" s="212"/>
      <c r="B889" s="213"/>
      <c r="C889" s="214"/>
      <c r="D889" s="88"/>
      <c r="E889" s="110"/>
      <c r="F889" s="28"/>
      <c r="G889" s="28"/>
      <c r="H889" s="22" t="str">
        <f>IF(G889="","",ROUNDDOWN('Lesné celky'!$C$2*G889,2))</f>
        <v/>
      </c>
      <c r="I889" s="28"/>
      <c r="J889" s="28"/>
      <c r="K889" s="28"/>
      <c r="L889" s="28"/>
      <c r="M889" s="24">
        <f t="shared" si="53"/>
        <v>0</v>
      </c>
      <c r="N889" s="112" t="str">
        <f t="shared" si="54"/>
        <v/>
      </c>
      <c r="O889" s="31"/>
      <c r="P889" s="33" t="str">
        <f t="shared" si="55"/>
        <v/>
      </c>
      <c r="R889" s="174" t="str">
        <f t="shared" si="56"/>
        <v/>
      </c>
    </row>
    <row r="890" spans="1:18" ht="24.75" customHeight="1" x14ac:dyDescent="0.2">
      <c r="A890" s="212"/>
      <c r="B890" s="213"/>
      <c r="C890" s="214"/>
      <c r="D890" s="88"/>
      <c r="E890" s="110"/>
      <c r="F890" s="28"/>
      <c r="G890" s="28"/>
      <c r="H890" s="22" t="str">
        <f>IF(G890="","",ROUNDDOWN('Lesné celky'!$C$2*G890,2))</f>
        <v/>
      </c>
      <c r="I890" s="28"/>
      <c r="J890" s="28"/>
      <c r="K890" s="28"/>
      <c r="L890" s="28"/>
      <c r="M890" s="24">
        <f t="shared" si="53"/>
        <v>0</v>
      </c>
      <c r="N890" s="112" t="str">
        <f t="shared" si="54"/>
        <v/>
      </c>
      <c r="O890" s="31"/>
      <c r="P890" s="33" t="str">
        <f t="shared" si="55"/>
        <v/>
      </c>
      <c r="R890" s="174" t="str">
        <f t="shared" si="56"/>
        <v/>
      </c>
    </row>
    <row r="891" spans="1:18" ht="24.75" customHeight="1" x14ac:dyDescent="0.2">
      <c r="A891" s="212"/>
      <c r="B891" s="213"/>
      <c r="C891" s="214"/>
      <c r="D891" s="88"/>
      <c r="E891" s="110"/>
      <c r="F891" s="28"/>
      <c r="G891" s="28"/>
      <c r="H891" s="22" t="str">
        <f>IF(G891="","",ROUNDDOWN('Lesné celky'!$C$2*G891,2))</f>
        <v/>
      </c>
      <c r="I891" s="28"/>
      <c r="J891" s="28"/>
      <c r="K891" s="28"/>
      <c r="L891" s="28"/>
      <c r="M891" s="24">
        <f t="shared" si="53"/>
        <v>0</v>
      </c>
      <c r="N891" s="112" t="str">
        <f t="shared" si="54"/>
        <v/>
      </c>
      <c r="O891" s="31"/>
      <c r="P891" s="33" t="str">
        <f t="shared" si="55"/>
        <v/>
      </c>
      <c r="R891" s="174" t="str">
        <f t="shared" si="56"/>
        <v/>
      </c>
    </row>
    <row r="892" spans="1:18" ht="24.75" customHeight="1" x14ac:dyDescent="0.2">
      <c r="A892" s="212"/>
      <c r="B892" s="213"/>
      <c r="C892" s="214"/>
      <c r="D892" s="88"/>
      <c r="E892" s="110"/>
      <c r="F892" s="28"/>
      <c r="G892" s="28"/>
      <c r="H892" s="22" t="str">
        <f>IF(G892="","",ROUNDDOWN('Lesné celky'!$C$2*G892,2))</f>
        <v/>
      </c>
      <c r="I892" s="28"/>
      <c r="J892" s="28"/>
      <c r="K892" s="28"/>
      <c r="L892" s="28"/>
      <c r="M892" s="24">
        <f t="shared" si="53"/>
        <v>0</v>
      </c>
      <c r="N892" s="112" t="str">
        <f t="shared" si="54"/>
        <v/>
      </c>
      <c r="O892" s="31"/>
      <c r="P892" s="33" t="str">
        <f t="shared" si="55"/>
        <v/>
      </c>
      <c r="R892" s="174" t="str">
        <f t="shared" si="56"/>
        <v/>
      </c>
    </row>
    <row r="893" spans="1:18" ht="24.75" customHeight="1" x14ac:dyDescent="0.2">
      <c r="A893" s="212"/>
      <c r="B893" s="213"/>
      <c r="C893" s="214"/>
      <c r="D893" s="88"/>
      <c r="E893" s="110"/>
      <c r="F893" s="28"/>
      <c r="G893" s="28"/>
      <c r="H893" s="22" t="str">
        <f>IF(G893="","",ROUNDDOWN('Lesné celky'!$C$2*G893,2))</f>
        <v/>
      </c>
      <c r="I893" s="28"/>
      <c r="J893" s="28"/>
      <c r="K893" s="28"/>
      <c r="L893" s="28"/>
      <c r="M893" s="24">
        <f t="shared" si="53"/>
        <v>0</v>
      </c>
      <c r="N893" s="112" t="str">
        <f t="shared" si="54"/>
        <v/>
      </c>
      <c r="O893" s="31"/>
      <c r="P893" s="33" t="str">
        <f t="shared" si="55"/>
        <v/>
      </c>
      <c r="R893" s="174" t="str">
        <f t="shared" si="56"/>
        <v/>
      </c>
    </row>
    <row r="894" spans="1:18" ht="24.75" customHeight="1" x14ac:dyDescent="0.2">
      <c r="A894" s="212"/>
      <c r="B894" s="213"/>
      <c r="C894" s="214"/>
      <c r="D894" s="88"/>
      <c r="E894" s="110"/>
      <c r="F894" s="28"/>
      <c r="G894" s="28"/>
      <c r="H894" s="22" t="str">
        <f>IF(G894="","",ROUNDDOWN('Lesné celky'!$C$2*G894,2))</f>
        <v/>
      </c>
      <c r="I894" s="28"/>
      <c r="J894" s="28"/>
      <c r="K894" s="28"/>
      <c r="L894" s="28"/>
      <c r="M894" s="24">
        <f t="shared" si="53"/>
        <v>0</v>
      </c>
      <c r="N894" s="112" t="str">
        <f t="shared" si="54"/>
        <v/>
      </c>
      <c r="O894" s="31"/>
      <c r="P894" s="33" t="str">
        <f t="shared" si="55"/>
        <v/>
      </c>
      <c r="R894" s="174" t="str">
        <f t="shared" si="56"/>
        <v/>
      </c>
    </row>
    <row r="895" spans="1:18" ht="24.75" customHeight="1" x14ac:dyDescent="0.2">
      <c r="A895" s="212"/>
      <c r="B895" s="213"/>
      <c r="C895" s="214"/>
      <c r="D895" s="88"/>
      <c r="E895" s="110"/>
      <c r="F895" s="28"/>
      <c r="G895" s="28"/>
      <c r="H895" s="22" t="str">
        <f>IF(G895="","",ROUNDDOWN('Lesné celky'!$C$2*G895,2))</f>
        <v/>
      </c>
      <c r="I895" s="28"/>
      <c r="J895" s="28"/>
      <c r="K895" s="28"/>
      <c r="L895" s="28"/>
      <c r="M895" s="24">
        <f t="shared" si="53"/>
        <v>0</v>
      </c>
      <c r="N895" s="112" t="str">
        <f t="shared" si="54"/>
        <v/>
      </c>
      <c r="O895" s="31"/>
      <c r="P895" s="33" t="str">
        <f t="shared" si="55"/>
        <v/>
      </c>
      <c r="R895" s="174" t="str">
        <f t="shared" si="56"/>
        <v/>
      </c>
    </row>
    <row r="896" spans="1:18" ht="24.75" customHeight="1" x14ac:dyDescent="0.2">
      <c r="A896" s="212"/>
      <c r="B896" s="213"/>
      <c r="C896" s="214"/>
      <c r="D896" s="88"/>
      <c r="E896" s="110"/>
      <c r="F896" s="28"/>
      <c r="G896" s="28"/>
      <c r="H896" s="22" t="str">
        <f>IF(G896="","",ROUNDDOWN('Lesné celky'!$C$2*G896,2))</f>
        <v/>
      </c>
      <c r="I896" s="28"/>
      <c r="J896" s="28"/>
      <c r="K896" s="28"/>
      <c r="L896" s="28"/>
      <c r="M896" s="24">
        <f t="shared" si="53"/>
        <v>0</v>
      </c>
      <c r="N896" s="112" t="str">
        <f t="shared" si="54"/>
        <v/>
      </c>
      <c r="O896" s="31"/>
      <c r="P896" s="33" t="str">
        <f t="shared" si="55"/>
        <v/>
      </c>
      <c r="R896" s="174" t="str">
        <f t="shared" si="56"/>
        <v/>
      </c>
    </row>
    <row r="897" spans="1:18" ht="24.75" customHeight="1" x14ac:dyDescent="0.2">
      <c r="A897" s="212"/>
      <c r="B897" s="213"/>
      <c r="C897" s="214"/>
      <c r="D897" s="88"/>
      <c r="E897" s="110"/>
      <c r="F897" s="28"/>
      <c r="G897" s="28"/>
      <c r="H897" s="22" t="str">
        <f>IF(G897="","",ROUNDDOWN('Lesné celky'!$C$2*G897,2))</f>
        <v/>
      </c>
      <c r="I897" s="28"/>
      <c r="J897" s="28"/>
      <c r="K897" s="28"/>
      <c r="L897" s="28"/>
      <c r="M897" s="24">
        <f t="shared" si="53"/>
        <v>0</v>
      </c>
      <c r="N897" s="112" t="str">
        <f t="shared" si="54"/>
        <v/>
      </c>
      <c r="O897" s="31"/>
      <c r="P897" s="33" t="str">
        <f t="shared" si="55"/>
        <v/>
      </c>
      <c r="R897" s="174" t="str">
        <f t="shared" si="56"/>
        <v/>
      </c>
    </row>
    <row r="898" spans="1:18" ht="24.75" customHeight="1" x14ac:dyDescent="0.2">
      <c r="A898" s="212"/>
      <c r="B898" s="213"/>
      <c r="C898" s="214"/>
      <c r="D898" s="88"/>
      <c r="E898" s="110"/>
      <c r="F898" s="28"/>
      <c r="G898" s="28"/>
      <c r="H898" s="22" t="str">
        <f>IF(G898="","",ROUNDDOWN('Lesné celky'!$C$2*G898,2))</f>
        <v/>
      </c>
      <c r="I898" s="28"/>
      <c r="J898" s="28"/>
      <c r="K898" s="28"/>
      <c r="L898" s="28"/>
      <c r="M898" s="24">
        <f t="shared" ref="M898:M961" si="57">SUM(I898:L898)</f>
        <v>0</v>
      </c>
      <c r="N898" s="112" t="str">
        <f t="shared" ref="N898:N961" si="58">IF(ROUNDDOWN(F898*G898,2)-ROUNDDOWN(SUM(I898:L898),2)=0,"","zlý súčet")</f>
        <v/>
      </c>
      <c r="O898" s="31"/>
      <c r="P898" s="33" t="str">
        <f t="shared" si="55"/>
        <v/>
      </c>
      <c r="R898" s="174" t="str">
        <f t="shared" si="56"/>
        <v/>
      </c>
    </row>
    <row r="899" spans="1:18" ht="24.75" customHeight="1" x14ac:dyDescent="0.2">
      <c r="A899" s="212"/>
      <c r="B899" s="213"/>
      <c r="C899" s="214"/>
      <c r="D899" s="88"/>
      <c r="E899" s="110"/>
      <c r="F899" s="28"/>
      <c r="G899" s="28"/>
      <c r="H899" s="22" t="str">
        <f>IF(G899="","",ROUNDDOWN('Lesné celky'!$C$2*G899,2))</f>
        <v/>
      </c>
      <c r="I899" s="28"/>
      <c r="J899" s="28"/>
      <c r="K899" s="28"/>
      <c r="L899" s="28"/>
      <c r="M899" s="24">
        <f t="shared" si="57"/>
        <v>0</v>
      </c>
      <c r="N899" s="112" t="str">
        <f t="shared" si="58"/>
        <v/>
      </c>
      <c r="O899" s="31"/>
      <c r="P899" s="33" t="str">
        <f t="shared" si="55"/>
        <v/>
      </c>
      <c r="R899" s="174" t="str">
        <f t="shared" si="56"/>
        <v/>
      </c>
    </row>
    <row r="900" spans="1:18" ht="24.75" customHeight="1" x14ac:dyDescent="0.2">
      <c r="A900" s="212"/>
      <c r="B900" s="213"/>
      <c r="C900" s="214"/>
      <c r="D900" s="88"/>
      <c r="E900" s="110"/>
      <c r="F900" s="28"/>
      <c r="G900" s="28"/>
      <c r="H900" s="22" t="str">
        <f>IF(G900="","",ROUNDDOWN('Lesné celky'!$C$2*G900,2))</f>
        <v/>
      </c>
      <c r="I900" s="28"/>
      <c r="J900" s="28"/>
      <c r="K900" s="28"/>
      <c r="L900" s="28"/>
      <c r="M900" s="24">
        <f t="shared" si="57"/>
        <v>0</v>
      </c>
      <c r="N900" s="112" t="str">
        <f t="shared" si="58"/>
        <v/>
      </c>
      <c r="O900" s="31"/>
      <c r="P900" s="33" t="str">
        <f t="shared" si="55"/>
        <v/>
      </c>
      <c r="R900" s="174" t="str">
        <f t="shared" si="56"/>
        <v/>
      </c>
    </row>
    <row r="901" spans="1:18" ht="24.75" customHeight="1" x14ac:dyDescent="0.2">
      <c r="A901" s="212"/>
      <c r="B901" s="213"/>
      <c r="C901" s="214"/>
      <c r="D901" s="88"/>
      <c r="E901" s="110"/>
      <c r="F901" s="28"/>
      <c r="G901" s="28"/>
      <c r="H901" s="22" t="str">
        <f>IF(G901="","",ROUNDDOWN('Lesné celky'!$C$2*G901,2))</f>
        <v/>
      </c>
      <c r="I901" s="28"/>
      <c r="J901" s="28"/>
      <c r="K901" s="28"/>
      <c r="L901" s="28"/>
      <c r="M901" s="24">
        <f t="shared" si="57"/>
        <v>0</v>
      </c>
      <c r="N901" s="112" t="str">
        <f t="shared" si="58"/>
        <v/>
      </c>
      <c r="O901" s="31"/>
      <c r="P901" s="33" t="str">
        <f t="shared" si="55"/>
        <v/>
      </c>
      <c r="R901" s="174" t="str">
        <f t="shared" si="56"/>
        <v/>
      </c>
    </row>
    <row r="902" spans="1:18" ht="24.75" customHeight="1" x14ac:dyDescent="0.2">
      <c r="A902" s="212"/>
      <c r="B902" s="213"/>
      <c r="C902" s="214"/>
      <c r="D902" s="88"/>
      <c r="E902" s="110"/>
      <c r="F902" s="28"/>
      <c r="G902" s="28"/>
      <c r="H902" s="22" t="str">
        <f>IF(G902="","",ROUNDDOWN('Lesné celky'!$C$2*G902,2))</f>
        <v/>
      </c>
      <c r="I902" s="28"/>
      <c r="J902" s="28"/>
      <c r="K902" s="28"/>
      <c r="L902" s="28"/>
      <c r="M902" s="24">
        <f t="shared" si="57"/>
        <v>0</v>
      </c>
      <c r="N902" s="112" t="str">
        <f t="shared" si="58"/>
        <v/>
      </c>
      <c r="O902" s="31"/>
      <c r="P902" s="33" t="str">
        <f t="shared" si="55"/>
        <v/>
      </c>
      <c r="R902" s="174" t="str">
        <f t="shared" si="56"/>
        <v/>
      </c>
    </row>
    <row r="903" spans="1:18" ht="24.75" customHeight="1" x14ac:dyDescent="0.2">
      <c r="A903" s="212"/>
      <c r="B903" s="213"/>
      <c r="C903" s="214"/>
      <c r="D903" s="88"/>
      <c r="E903" s="110"/>
      <c r="F903" s="28"/>
      <c r="G903" s="28"/>
      <c r="H903" s="22" t="str">
        <f>IF(G903="","",ROUNDDOWN('Lesné celky'!$C$2*G903,2))</f>
        <v/>
      </c>
      <c r="I903" s="28"/>
      <c r="J903" s="28"/>
      <c r="K903" s="28"/>
      <c r="L903" s="28"/>
      <c r="M903" s="24">
        <f t="shared" si="57"/>
        <v>0</v>
      </c>
      <c r="N903" s="112" t="str">
        <f t="shared" si="58"/>
        <v/>
      </c>
      <c r="O903" s="31"/>
      <c r="P903" s="33" t="str">
        <f t="shared" si="55"/>
        <v/>
      </c>
      <c r="R903" s="174" t="str">
        <f t="shared" si="56"/>
        <v/>
      </c>
    </row>
    <row r="904" spans="1:18" ht="24.75" customHeight="1" x14ac:dyDescent="0.2">
      <c r="A904" s="212"/>
      <c r="B904" s="213"/>
      <c r="C904" s="214"/>
      <c r="D904" s="88"/>
      <c r="E904" s="110"/>
      <c r="F904" s="28"/>
      <c r="G904" s="28"/>
      <c r="H904" s="22" t="str">
        <f>IF(G904="","",ROUNDDOWN('Lesné celky'!$C$2*G904,2))</f>
        <v/>
      </c>
      <c r="I904" s="28"/>
      <c r="J904" s="28"/>
      <c r="K904" s="28"/>
      <c r="L904" s="28"/>
      <c r="M904" s="24">
        <f t="shared" si="57"/>
        <v>0</v>
      </c>
      <c r="N904" s="112" t="str">
        <f t="shared" si="58"/>
        <v/>
      </c>
      <c r="O904" s="31"/>
      <c r="P904" s="33" t="str">
        <f t="shared" si="55"/>
        <v/>
      </c>
      <c r="R904" s="174" t="str">
        <f t="shared" si="56"/>
        <v/>
      </c>
    </row>
    <row r="905" spans="1:18" ht="24.75" customHeight="1" x14ac:dyDescent="0.2">
      <c r="A905" s="212"/>
      <c r="B905" s="213"/>
      <c r="C905" s="214"/>
      <c r="D905" s="88"/>
      <c r="E905" s="110"/>
      <c r="F905" s="28"/>
      <c r="G905" s="28"/>
      <c r="H905" s="22" t="str">
        <f>IF(G905="","",ROUNDDOWN('Lesné celky'!$C$2*G905,2))</f>
        <v/>
      </c>
      <c r="I905" s="28"/>
      <c r="J905" s="28"/>
      <c r="K905" s="28"/>
      <c r="L905" s="28"/>
      <c r="M905" s="24">
        <f t="shared" si="57"/>
        <v>0</v>
      </c>
      <c r="N905" s="112" t="str">
        <f t="shared" si="58"/>
        <v/>
      </c>
      <c r="O905" s="31"/>
      <c r="P905" s="33" t="str">
        <f t="shared" si="55"/>
        <v/>
      </c>
      <c r="R905" s="174" t="str">
        <f t="shared" si="56"/>
        <v/>
      </c>
    </row>
    <row r="906" spans="1:18" ht="24.75" customHeight="1" x14ac:dyDescent="0.2">
      <c r="A906" s="212"/>
      <c r="B906" s="213"/>
      <c r="C906" s="214"/>
      <c r="D906" s="88"/>
      <c r="E906" s="110"/>
      <c r="F906" s="28"/>
      <c r="G906" s="28"/>
      <c r="H906" s="22" t="str">
        <f>IF(G906="","",ROUNDDOWN('Lesné celky'!$C$2*G906,2))</f>
        <v/>
      </c>
      <c r="I906" s="28"/>
      <c r="J906" s="28"/>
      <c r="K906" s="28"/>
      <c r="L906" s="28"/>
      <c r="M906" s="24">
        <f t="shared" si="57"/>
        <v>0</v>
      </c>
      <c r="N906" s="112" t="str">
        <f t="shared" si="58"/>
        <v/>
      </c>
      <c r="O906" s="31"/>
      <c r="P906" s="33" t="str">
        <f t="shared" si="55"/>
        <v/>
      </c>
      <c r="R906" s="174" t="str">
        <f t="shared" si="56"/>
        <v/>
      </c>
    </row>
    <row r="907" spans="1:18" ht="24.75" customHeight="1" x14ac:dyDescent="0.2">
      <c r="A907" s="212"/>
      <c r="B907" s="213"/>
      <c r="C907" s="214"/>
      <c r="D907" s="88"/>
      <c r="E907" s="110"/>
      <c r="F907" s="28"/>
      <c r="G907" s="28"/>
      <c r="H907" s="22" t="str">
        <f>IF(G907="","",ROUNDDOWN('Lesné celky'!$C$2*G907,2))</f>
        <v/>
      </c>
      <c r="I907" s="28"/>
      <c r="J907" s="28"/>
      <c r="K907" s="28"/>
      <c r="L907" s="28"/>
      <c r="M907" s="24">
        <f t="shared" si="57"/>
        <v>0</v>
      </c>
      <c r="N907" s="112" t="str">
        <f t="shared" si="58"/>
        <v/>
      </c>
      <c r="O907" s="31"/>
      <c r="P907" s="33" t="str">
        <f t="shared" si="55"/>
        <v/>
      </c>
      <c r="R907" s="174" t="str">
        <f t="shared" si="56"/>
        <v/>
      </c>
    </row>
    <row r="908" spans="1:18" ht="24.75" customHeight="1" x14ac:dyDescent="0.2">
      <c r="A908" s="212"/>
      <c r="B908" s="213"/>
      <c r="C908" s="214"/>
      <c r="D908" s="88"/>
      <c r="E908" s="110"/>
      <c r="F908" s="28"/>
      <c r="G908" s="28"/>
      <c r="H908" s="22" t="str">
        <f>IF(G908="","",ROUNDDOWN('Lesné celky'!$C$2*G908,2))</f>
        <v/>
      </c>
      <c r="I908" s="28"/>
      <c r="J908" s="28"/>
      <c r="K908" s="28"/>
      <c r="L908" s="28"/>
      <c r="M908" s="24">
        <f t="shared" si="57"/>
        <v>0</v>
      </c>
      <c r="N908" s="112" t="str">
        <f t="shared" si="58"/>
        <v/>
      </c>
      <c r="O908" s="31"/>
      <c r="P908" s="33" t="str">
        <f t="shared" si="55"/>
        <v/>
      </c>
      <c r="R908" s="174" t="str">
        <f t="shared" si="56"/>
        <v/>
      </c>
    </row>
    <row r="909" spans="1:18" ht="24.75" customHeight="1" x14ac:dyDescent="0.2">
      <c r="A909" s="212"/>
      <c r="B909" s="213"/>
      <c r="C909" s="214"/>
      <c r="D909" s="88"/>
      <c r="E909" s="110"/>
      <c r="F909" s="28"/>
      <c r="G909" s="28"/>
      <c r="H909" s="22" t="str">
        <f>IF(G909="","",ROUNDDOWN('Lesné celky'!$C$2*G909,2))</f>
        <v/>
      </c>
      <c r="I909" s="28"/>
      <c r="J909" s="28"/>
      <c r="K909" s="28"/>
      <c r="L909" s="28"/>
      <c r="M909" s="24">
        <f t="shared" si="57"/>
        <v>0</v>
      </c>
      <c r="N909" s="112" t="str">
        <f t="shared" si="58"/>
        <v/>
      </c>
      <c r="O909" s="31"/>
      <c r="P909" s="33" t="str">
        <f t="shared" si="55"/>
        <v/>
      </c>
      <c r="R909" s="174" t="str">
        <f t="shared" si="56"/>
        <v/>
      </c>
    </row>
    <row r="910" spans="1:18" ht="24.75" customHeight="1" x14ac:dyDescent="0.2">
      <c r="A910" s="212"/>
      <c r="B910" s="213"/>
      <c r="C910" s="214"/>
      <c r="D910" s="88"/>
      <c r="E910" s="110"/>
      <c r="F910" s="28"/>
      <c r="G910" s="28"/>
      <c r="H910" s="22" t="str">
        <f>IF(G910="","",ROUNDDOWN('Lesné celky'!$C$2*G910,2))</f>
        <v/>
      </c>
      <c r="I910" s="28"/>
      <c r="J910" s="28"/>
      <c r="K910" s="28"/>
      <c r="L910" s="28"/>
      <c r="M910" s="24">
        <f t="shared" si="57"/>
        <v>0</v>
      </c>
      <c r="N910" s="112" t="str">
        <f t="shared" si="58"/>
        <v/>
      </c>
      <c r="O910" s="31"/>
      <c r="P910" s="33" t="str">
        <f t="shared" si="55"/>
        <v/>
      </c>
      <c r="R910" s="174" t="str">
        <f t="shared" si="56"/>
        <v/>
      </c>
    </row>
    <row r="911" spans="1:18" ht="24.75" customHeight="1" x14ac:dyDescent="0.2">
      <c r="A911" s="212"/>
      <c r="B911" s="213"/>
      <c r="C911" s="214"/>
      <c r="D911" s="88"/>
      <c r="E911" s="110"/>
      <c r="F911" s="28"/>
      <c r="G911" s="28"/>
      <c r="H911" s="22" t="str">
        <f>IF(G911="","",ROUNDDOWN('Lesné celky'!$C$2*G911,2))</f>
        <v/>
      </c>
      <c r="I911" s="28"/>
      <c r="J911" s="28"/>
      <c r="K911" s="28"/>
      <c r="L911" s="28"/>
      <c r="M911" s="24">
        <f t="shared" si="57"/>
        <v>0</v>
      </c>
      <c r="N911" s="112" t="str">
        <f t="shared" si="58"/>
        <v/>
      </c>
      <c r="O911" s="31"/>
      <c r="P911" s="33" t="str">
        <f t="shared" si="55"/>
        <v/>
      </c>
      <c r="R911" s="174" t="str">
        <f t="shared" si="56"/>
        <v/>
      </c>
    </row>
    <row r="912" spans="1:18" ht="24.75" customHeight="1" x14ac:dyDescent="0.2">
      <c r="A912" s="212"/>
      <c r="B912" s="213"/>
      <c r="C912" s="214"/>
      <c r="D912" s="88"/>
      <c r="E912" s="110"/>
      <c r="F912" s="28"/>
      <c r="G912" s="28"/>
      <c r="H912" s="22" t="str">
        <f>IF(G912="","",ROUNDDOWN('Lesné celky'!$C$2*G912,2))</f>
        <v/>
      </c>
      <c r="I912" s="28"/>
      <c r="J912" s="28"/>
      <c r="K912" s="28"/>
      <c r="L912" s="28"/>
      <c r="M912" s="24">
        <f t="shared" si="57"/>
        <v>0</v>
      </c>
      <c r="N912" s="112" t="str">
        <f t="shared" si="58"/>
        <v/>
      </c>
      <c r="O912" s="31"/>
      <c r="P912" s="33" t="str">
        <f t="shared" si="55"/>
        <v/>
      </c>
      <c r="R912" s="174" t="str">
        <f t="shared" si="56"/>
        <v/>
      </c>
    </row>
    <row r="913" spans="1:18" ht="24.75" customHeight="1" x14ac:dyDescent="0.2">
      <c r="A913" s="212"/>
      <c r="B913" s="213"/>
      <c r="C913" s="214"/>
      <c r="D913" s="88"/>
      <c r="E913" s="110"/>
      <c r="F913" s="28"/>
      <c r="G913" s="28"/>
      <c r="H913" s="22" t="str">
        <f>IF(G913="","",ROUNDDOWN('Lesné celky'!$C$2*G913,2))</f>
        <v/>
      </c>
      <c r="I913" s="28"/>
      <c r="J913" s="28"/>
      <c r="K913" s="28"/>
      <c r="L913" s="28"/>
      <c r="M913" s="24">
        <f t="shared" si="57"/>
        <v>0</v>
      </c>
      <c r="N913" s="112" t="str">
        <f t="shared" si="58"/>
        <v/>
      </c>
      <c r="O913" s="31"/>
      <c r="P913" s="33" t="str">
        <f t="shared" si="55"/>
        <v/>
      </c>
      <c r="R913" s="174" t="str">
        <f t="shared" si="56"/>
        <v/>
      </c>
    </row>
    <row r="914" spans="1:18" ht="24.75" customHeight="1" x14ac:dyDescent="0.2">
      <c r="A914" s="212"/>
      <c r="B914" s="213"/>
      <c r="C914" s="214"/>
      <c r="D914" s="88"/>
      <c r="E914" s="110"/>
      <c r="F914" s="28"/>
      <c r="G914" s="28"/>
      <c r="H914" s="22" t="str">
        <f>IF(G914="","",ROUNDDOWN('Lesné celky'!$C$2*G914,2))</f>
        <v/>
      </c>
      <c r="I914" s="28"/>
      <c r="J914" s="28"/>
      <c r="K914" s="28"/>
      <c r="L914" s="28"/>
      <c r="M914" s="24">
        <f t="shared" si="57"/>
        <v>0</v>
      </c>
      <c r="N914" s="112" t="str">
        <f t="shared" si="58"/>
        <v/>
      </c>
      <c r="O914" s="31"/>
      <c r="P914" s="33" t="str">
        <f t="shared" si="55"/>
        <v/>
      </c>
      <c r="R914" s="174" t="str">
        <f t="shared" si="56"/>
        <v/>
      </c>
    </row>
    <row r="915" spans="1:18" ht="24.75" customHeight="1" x14ac:dyDescent="0.2">
      <c r="A915" s="212"/>
      <c r="B915" s="213"/>
      <c r="C915" s="214"/>
      <c r="D915" s="88"/>
      <c r="E915" s="110"/>
      <c r="F915" s="28"/>
      <c r="G915" s="28"/>
      <c r="H915" s="22" t="str">
        <f>IF(G915="","",ROUNDDOWN('Lesné celky'!$C$2*G915,2))</f>
        <v/>
      </c>
      <c r="I915" s="28"/>
      <c r="J915" s="28"/>
      <c r="K915" s="28"/>
      <c r="L915" s="28"/>
      <c r="M915" s="24">
        <f t="shared" si="57"/>
        <v>0</v>
      </c>
      <c r="N915" s="112" t="str">
        <f t="shared" si="58"/>
        <v/>
      </c>
      <c r="O915" s="31"/>
      <c r="P915" s="33" t="str">
        <f t="shared" si="55"/>
        <v/>
      </c>
      <c r="R915" s="174" t="str">
        <f t="shared" si="56"/>
        <v/>
      </c>
    </row>
    <row r="916" spans="1:18" ht="24.75" customHeight="1" x14ac:dyDescent="0.2">
      <c r="A916" s="212"/>
      <c r="B916" s="213"/>
      <c r="C916" s="214"/>
      <c r="D916" s="88"/>
      <c r="E916" s="110"/>
      <c r="F916" s="28"/>
      <c r="G916" s="28"/>
      <c r="H916" s="22" t="str">
        <f>IF(G916="","",ROUNDDOWN('Lesné celky'!$C$2*G916,2))</f>
        <v/>
      </c>
      <c r="I916" s="28"/>
      <c r="J916" s="28"/>
      <c r="K916" s="28"/>
      <c r="L916" s="28"/>
      <c r="M916" s="24">
        <f t="shared" si="57"/>
        <v>0</v>
      </c>
      <c r="N916" s="112" t="str">
        <f t="shared" si="58"/>
        <v/>
      </c>
      <c r="O916" s="31"/>
      <c r="P916" s="33" t="str">
        <f t="shared" ref="P916:P979" si="59">IF(H916="","",H916-O916)</f>
        <v/>
      </c>
      <c r="R916" s="174" t="str">
        <f t="shared" ref="R916:R979" si="60">IF(AND(H916&lt;&gt;"",OR(E916="",D916="",A916="")),"nekorektne zadané údaje","")</f>
        <v/>
      </c>
    </row>
    <row r="917" spans="1:18" ht="24.75" customHeight="1" x14ac:dyDescent="0.2">
      <c r="A917" s="212"/>
      <c r="B917" s="213"/>
      <c r="C917" s="214"/>
      <c r="D917" s="88"/>
      <c r="E917" s="110"/>
      <c r="F917" s="28"/>
      <c r="G917" s="28"/>
      <c r="H917" s="22" t="str">
        <f>IF(G917="","",ROUNDDOWN('Lesné celky'!$C$2*G917,2))</f>
        <v/>
      </c>
      <c r="I917" s="28"/>
      <c r="J917" s="28"/>
      <c r="K917" s="28"/>
      <c r="L917" s="28"/>
      <c r="M917" s="24">
        <f t="shared" si="57"/>
        <v>0</v>
      </c>
      <c r="N917" s="112" t="str">
        <f t="shared" si="58"/>
        <v/>
      </c>
      <c r="O917" s="31"/>
      <c r="P917" s="33" t="str">
        <f t="shared" si="59"/>
        <v/>
      </c>
      <c r="R917" s="174" t="str">
        <f t="shared" si="60"/>
        <v/>
      </c>
    </row>
    <row r="918" spans="1:18" ht="24.75" customHeight="1" x14ac:dyDescent="0.2">
      <c r="A918" s="212"/>
      <c r="B918" s="213"/>
      <c r="C918" s="214"/>
      <c r="D918" s="88"/>
      <c r="E918" s="110"/>
      <c r="F918" s="28"/>
      <c r="G918" s="28"/>
      <c r="H918" s="22" t="str">
        <f>IF(G918="","",ROUNDDOWN('Lesné celky'!$C$2*G918,2))</f>
        <v/>
      </c>
      <c r="I918" s="28"/>
      <c r="J918" s="28"/>
      <c r="K918" s="28"/>
      <c r="L918" s="28"/>
      <c r="M918" s="24">
        <f t="shared" si="57"/>
        <v>0</v>
      </c>
      <c r="N918" s="112" t="str">
        <f t="shared" si="58"/>
        <v/>
      </c>
      <c r="O918" s="31"/>
      <c r="P918" s="33" t="str">
        <f t="shared" si="59"/>
        <v/>
      </c>
      <c r="R918" s="174" t="str">
        <f t="shared" si="60"/>
        <v/>
      </c>
    </row>
    <row r="919" spans="1:18" ht="24.75" customHeight="1" x14ac:dyDescent="0.2">
      <c r="A919" s="212"/>
      <c r="B919" s="213"/>
      <c r="C919" s="214"/>
      <c r="D919" s="88"/>
      <c r="E919" s="110"/>
      <c r="F919" s="28"/>
      <c r="G919" s="28"/>
      <c r="H919" s="22" t="str">
        <f>IF(G919="","",ROUNDDOWN('Lesné celky'!$C$2*G919,2))</f>
        <v/>
      </c>
      <c r="I919" s="28"/>
      <c r="J919" s="28"/>
      <c r="K919" s="28"/>
      <c r="L919" s="28"/>
      <c r="M919" s="24">
        <f t="shared" si="57"/>
        <v>0</v>
      </c>
      <c r="N919" s="112" t="str">
        <f t="shared" si="58"/>
        <v/>
      </c>
      <c r="O919" s="31"/>
      <c r="P919" s="33" t="str">
        <f t="shared" si="59"/>
        <v/>
      </c>
      <c r="R919" s="174" t="str">
        <f t="shared" si="60"/>
        <v/>
      </c>
    </row>
    <row r="920" spans="1:18" ht="24.75" customHeight="1" x14ac:dyDescent="0.2">
      <c r="A920" s="212"/>
      <c r="B920" s="213"/>
      <c r="C920" s="214"/>
      <c r="D920" s="88"/>
      <c r="E920" s="110"/>
      <c r="F920" s="28"/>
      <c r="G920" s="28"/>
      <c r="H920" s="22" t="str">
        <f>IF(G920="","",ROUNDDOWN('Lesné celky'!$C$2*G920,2))</f>
        <v/>
      </c>
      <c r="I920" s="28"/>
      <c r="J920" s="28"/>
      <c r="K920" s="28"/>
      <c r="L920" s="28"/>
      <c r="M920" s="24">
        <f t="shared" si="57"/>
        <v>0</v>
      </c>
      <c r="N920" s="112" t="str">
        <f t="shared" si="58"/>
        <v/>
      </c>
      <c r="O920" s="31"/>
      <c r="P920" s="33" t="str">
        <f t="shared" si="59"/>
        <v/>
      </c>
      <c r="R920" s="174" t="str">
        <f t="shared" si="60"/>
        <v/>
      </c>
    </row>
    <row r="921" spans="1:18" ht="24.75" customHeight="1" x14ac:dyDescent="0.2">
      <c r="A921" s="212"/>
      <c r="B921" s="213"/>
      <c r="C921" s="214"/>
      <c r="D921" s="88"/>
      <c r="E921" s="110"/>
      <c r="F921" s="28"/>
      <c r="G921" s="28"/>
      <c r="H921" s="22" t="str">
        <f>IF(G921="","",ROUNDDOWN('Lesné celky'!$C$2*G921,2))</f>
        <v/>
      </c>
      <c r="I921" s="28"/>
      <c r="J921" s="28"/>
      <c r="K921" s="28"/>
      <c r="L921" s="28"/>
      <c r="M921" s="24">
        <f t="shared" si="57"/>
        <v>0</v>
      </c>
      <c r="N921" s="112" t="str">
        <f t="shared" si="58"/>
        <v/>
      </c>
      <c r="O921" s="31"/>
      <c r="P921" s="33" t="str">
        <f t="shared" si="59"/>
        <v/>
      </c>
      <c r="R921" s="174" t="str">
        <f t="shared" si="60"/>
        <v/>
      </c>
    </row>
    <row r="922" spans="1:18" ht="24.75" customHeight="1" x14ac:dyDescent="0.2">
      <c r="A922" s="212"/>
      <c r="B922" s="213"/>
      <c r="C922" s="214"/>
      <c r="D922" s="88"/>
      <c r="E922" s="110"/>
      <c r="F922" s="28"/>
      <c r="G922" s="28"/>
      <c r="H922" s="22" t="str">
        <f>IF(G922="","",ROUNDDOWN('Lesné celky'!$C$2*G922,2))</f>
        <v/>
      </c>
      <c r="I922" s="28"/>
      <c r="J922" s="28"/>
      <c r="K922" s="28"/>
      <c r="L922" s="28"/>
      <c r="M922" s="24">
        <f t="shared" si="57"/>
        <v>0</v>
      </c>
      <c r="N922" s="112" t="str">
        <f t="shared" si="58"/>
        <v/>
      </c>
      <c r="O922" s="31"/>
      <c r="P922" s="33" t="str">
        <f t="shared" si="59"/>
        <v/>
      </c>
      <c r="R922" s="174" t="str">
        <f t="shared" si="60"/>
        <v/>
      </c>
    </row>
    <row r="923" spans="1:18" ht="24.75" customHeight="1" x14ac:dyDescent="0.2">
      <c r="A923" s="212"/>
      <c r="B923" s="213"/>
      <c r="C923" s="214"/>
      <c r="D923" s="88"/>
      <c r="E923" s="110"/>
      <c r="F923" s="28"/>
      <c r="G923" s="28"/>
      <c r="H923" s="22" t="str">
        <f>IF(G923="","",ROUNDDOWN('Lesné celky'!$C$2*G923,2))</f>
        <v/>
      </c>
      <c r="I923" s="28"/>
      <c r="J923" s="28"/>
      <c r="K923" s="28"/>
      <c r="L923" s="28"/>
      <c r="M923" s="24">
        <f t="shared" si="57"/>
        <v>0</v>
      </c>
      <c r="N923" s="112" t="str">
        <f t="shared" si="58"/>
        <v/>
      </c>
      <c r="O923" s="31"/>
      <c r="P923" s="33" t="str">
        <f t="shared" si="59"/>
        <v/>
      </c>
      <c r="R923" s="174" t="str">
        <f t="shared" si="60"/>
        <v/>
      </c>
    </row>
    <row r="924" spans="1:18" ht="24.75" customHeight="1" x14ac:dyDescent="0.2">
      <c r="A924" s="212"/>
      <c r="B924" s="213"/>
      <c r="C924" s="214"/>
      <c r="D924" s="88"/>
      <c r="E924" s="110"/>
      <c r="F924" s="28"/>
      <c r="G924" s="28"/>
      <c r="H924" s="22" t="str">
        <f>IF(G924="","",ROUNDDOWN('Lesné celky'!$C$2*G924,2))</f>
        <v/>
      </c>
      <c r="I924" s="28"/>
      <c r="J924" s="28"/>
      <c r="K924" s="28"/>
      <c r="L924" s="28"/>
      <c r="M924" s="24">
        <f t="shared" si="57"/>
        <v>0</v>
      </c>
      <c r="N924" s="112" t="str">
        <f t="shared" si="58"/>
        <v/>
      </c>
      <c r="O924" s="31"/>
      <c r="P924" s="33" t="str">
        <f t="shared" si="59"/>
        <v/>
      </c>
      <c r="R924" s="174" t="str">
        <f t="shared" si="60"/>
        <v/>
      </c>
    </row>
    <row r="925" spans="1:18" ht="24.75" customHeight="1" x14ac:dyDescent="0.2">
      <c r="A925" s="212"/>
      <c r="B925" s="213"/>
      <c r="C925" s="214"/>
      <c r="D925" s="88"/>
      <c r="E925" s="110"/>
      <c r="F925" s="28"/>
      <c r="G925" s="28"/>
      <c r="H925" s="22" t="str">
        <f>IF(G925="","",ROUNDDOWN('Lesné celky'!$C$2*G925,2))</f>
        <v/>
      </c>
      <c r="I925" s="28"/>
      <c r="J925" s="28"/>
      <c r="K925" s="28"/>
      <c r="L925" s="28"/>
      <c r="M925" s="24">
        <f t="shared" si="57"/>
        <v>0</v>
      </c>
      <c r="N925" s="112" t="str">
        <f t="shared" si="58"/>
        <v/>
      </c>
      <c r="O925" s="31"/>
      <c r="P925" s="33" t="str">
        <f t="shared" si="59"/>
        <v/>
      </c>
      <c r="R925" s="174" t="str">
        <f t="shared" si="60"/>
        <v/>
      </c>
    </row>
    <row r="926" spans="1:18" ht="24.75" customHeight="1" x14ac:dyDescent="0.2">
      <c r="A926" s="212"/>
      <c r="B926" s="213"/>
      <c r="C926" s="214"/>
      <c r="D926" s="88"/>
      <c r="E926" s="110"/>
      <c r="F926" s="28"/>
      <c r="G926" s="28"/>
      <c r="H926" s="22" t="str">
        <f>IF(G926="","",ROUNDDOWN('Lesné celky'!$C$2*G926,2))</f>
        <v/>
      </c>
      <c r="I926" s="28"/>
      <c r="J926" s="28"/>
      <c r="K926" s="28"/>
      <c r="L926" s="28"/>
      <c r="M926" s="24">
        <f t="shared" si="57"/>
        <v>0</v>
      </c>
      <c r="N926" s="112" t="str">
        <f t="shared" si="58"/>
        <v/>
      </c>
      <c r="O926" s="31"/>
      <c r="P926" s="33" t="str">
        <f t="shared" si="59"/>
        <v/>
      </c>
      <c r="R926" s="174" t="str">
        <f t="shared" si="60"/>
        <v/>
      </c>
    </row>
    <row r="927" spans="1:18" ht="24.75" customHeight="1" x14ac:dyDescent="0.2">
      <c r="A927" s="212"/>
      <c r="B927" s="213"/>
      <c r="C927" s="214"/>
      <c r="D927" s="88"/>
      <c r="E927" s="110"/>
      <c r="F927" s="28"/>
      <c r="G927" s="28"/>
      <c r="H927" s="22" t="str">
        <f>IF(G927="","",ROUNDDOWN('Lesné celky'!$C$2*G927,2))</f>
        <v/>
      </c>
      <c r="I927" s="28"/>
      <c r="J927" s="28"/>
      <c r="K927" s="28"/>
      <c r="L927" s="28"/>
      <c r="M927" s="24">
        <f t="shared" si="57"/>
        <v>0</v>
      </c>
      <c r="N927" s="112" t="str">
        <f t="shared" si="58"/>
        <v/>
      </c>
      <c r="O927" s="31"/>
      <c r="P927" s="33" t="str">
        <f t="shared" si="59"/>
        <v/>
      </c>
      <c r="R927" s="174" t="str">
        <f t="shared" si="60"/>
        <v/>
      </c>
    </row>
    <row r="928" spans="1:18" ht="24.75" customHeight="1" x14ac:dyDescent="0.2">
      <c r="A928" s="212"/>
      <c r="B928" s="213"/>
      <c r="C928" s="214"/>
      <c r="D928" s="88"/>
      <c r="E928" s="110"/>
      <c r="F928" s="28"/>
      <c r="G928" s="28"/>
      <c r="H928" s="22" t="str">
        <f>IF(G928="","",ROUNDDOWN('Lesné celky'!$C$2*G928,2))</f>
        <v/>
      </c>
      <c r="I928" s="28"/>
      <c r="J928" s="28"/>
      <c r="K928" s="28"/>
      <c r="L928" s="28"/>
      <c r="M928" s="24">
        <f t="shared" si="57"/>
        <v>0</v>
      </c>
      <c r="N928" s="112" t="str">
        <f t="shared" si="58"/>
        <v/>
      </c>
      <c r="O928" s="31"/>
      <c r="P928" s="33" t="str">
        <f t="shared" si="59"/>
        <v/>
      </c>
      <c r="R928" s="174" t="str">
        <f t="shared" si="60"/>
        <v/>
      </c>
    </row>
    <row r="929" spans="1:18" ht="24.75" customHeight="1" x14ac:dyDescent="0.2">
      <c r="A929" s="212"/>
      <c r="B929" s="213"/>
      <c r="C929" s="214"/>
      <c r="D929" s="88"/>
      <c r="E929" s="110"/>
      <c r="F929" s="28"/>
      <c r="G929" s="28"/>
      <c r="H929" s="22" t="str">
        <f>IF(G929="","",ROUNDDOWN('Lesné celky'!$C$2*G929,2))</f>
        <v/>
      </c>
      <c r="I929" s="28"/>
      <c r="J929" s="28"/>
      <c r="K929" s="28"/>
      <c r="L929" s="28"/>
      <c r="M929" s="24">
        <f t="shared" si="57"/>
        <v>0</v>
      </c>
      <c r="N929" s="112" t="str">
        <f t="shared" si="58"/>
        <v/>
      </c>
      <c r="O929" s="31"/>
      <c r="P929" s="33" t="str">
        <f t="shared" si="59"/>
        <v/>
      </c>
      <c r="R929" s="174" t="str">
        <f t="shared" si="60"/>
        <v/>
      </c>
    </row>
    <row r="930" spans="1:18" ht="24.75" customHeight="1" x14ac:dyDescent="0.2">
      <c r="A930" s="212"/>
      <c r="B930" s="213"/>
      <c r="C930" s="214"/>
      <c r="D930" s="88"/>
      <c r="E930" s="110"/>
      <c r="F930" s="28"/>
      <c r="G930" s="28"/>
      <c r="H930" s="22" t="str">
        <f>IF(G930="","",ROUNDDOWN('Lesné celky'!$C$2*G930,2))</f>
        <v/>
      </c>
      <c r="I930" s="28"/>
      <c r="J930" s="28"/>
      <c r="K930" s="28"/>
      <c r="L930" s="28"/>
      <c r="M930" s="24">
        <f t="shared" si="57"/>
        <v>0</v>
      </c>
      <c r="N930" s="112" t="str">
        <f t="shared" si="58"/>
        <v/>
      </c>
      <c r="O930" s="31"/>
      <c r="P930" s="33" t="str">
        <f t="shared" si="59"/>
        <v/>
      </c>
      <c r="R930" s="174" t="str">
        <f t="shared" si="60"/>
        <v/>
      </c>
    </row>
    <row r="931" spans="1:18" ht="24.75" customHeight="1" x14ac:dyDescent="0.2">
      <c r="A931" s="212"/>
      <c r="B931" s="213"/>
      <c r="C931" s="214"/>
      <c r="D931" s="88"/>
      <c r="E931" s="110"/>
      <c r="F931" s="28"/>
      <c r="G931" s="28"/>
      <c r="H931" s="22" t="str">
        <f>IF(G931="","",ROUNDDOWN('Lesné celky'!$C$2*G931,2))</f>
        <v/>
      </c>
      <c r="I931" s="28"/>
      <c r="J931" s="28"/>
      <c r="K931" s="28"/>
      <c r="L931" s="28"/>
      <c r="M931" s="24">
        <f t="shared" si="57"/>
        <v>0</v>
      </c>
      <c r="N931" s="112" t="str">
        <f t="shared" si="58"/>
        <v/>
      </c>
      <c r="O931" s="31"/>
      <c r="P931" s="33" t="str">
        <f t="shared" si="59"/>
        <v/>
      </c>
      <c r="R931" s="174" t="str">
        <f t="shared" si="60"/>
        <v/>
      </c>
    </row>
    <row r="932" spans="1:18" ht="24.75" customHeight="1" x14ac:dyDescent="0.2">
      <c r="A932" s="212"/>
      <c r="B932" s="213"/>
      <c r="C932" s="214"/>
      <c r="D932" s="88"/>
      <c r="E932" s="110"/>
      <c r="F932" s="28"/>
      <c r="G932" s="28"/>
      <c r="H932" s="22" t="str">
        <f>IF(G932="","",ROUNDDOWN('Lesné celky'!$C$2*G932,2))</f>
        <v/>
      </c>
      <c r="I932" s="28"/>
      <c r="J932" s="28"/>
      <c r="K932" s="28"/>
      <c r="L932" s="28"/>
      <c r="M932" s="24">
        <f t="shared" si="57"/>
        <v>0</v>
      </c>
      <c r="N932" s="112" t="str">
        <f t="shared" si="58"/>
        <v/>
      </c>
      <c r="O932" s="31"/>
      <c r="P932" s="33" t="str">
        <f t="shared" si="59"/>
        <v/>
      </c>
      <c r="R932" s="174" t="str">
        <f t="shared" si="60"/>
        <v/>
      </c>
    </row>
    <row r="933" spans="1:18" ht="24.75" customHeight="1" x14ac:dyDescent="0.2">
      <c r="A933" s="212"/>
      <c r="B933" s="213"/>
      <c r="C933" s="214"/>
      <c r="D933" s="88"/>
      <c r="E933" s="110"/>
      <c r="F933" s="28"/>
      <c r="G933" s="28"/>
      <c r="H933" s="22" t="str">
        <f>IF(G933="","",ROUNDDOWN('Lesné celky'!$C$2*G933,2))</f>
        <v/>
      </c>
      <c r="I933" s="28"/>
      <c r="J933" s="28"/>
      <c r="K933" s="28"/>
      <c r="L933" s="28"/>
      <c r="M933" s="24">
        <f t="shared" si="57"/>
        <v>0</v>
      </c>
      <c r="N933" s="112" t="str">
        <f t="shared" si="58"/>
        <v/>
      </c>
      <c r="O933" s="31"/>
      <c r="P933" s="33" t="str">
        <f t="shared" si="59"/>
        <v/>
      </c>
      <c r="R933" s="174" t="str">
        <f t="shared" si="60"/>
        <v/>
      </c>
    </row>
    <row r="934" spans="1:18" ht="24.75" customHeight="1" x14ac:dyDescent="0.2">
      <c r="A934" s="212"/>
      <c r="B934" s="213"/>
      <c r="C934" s="214"/>
      <c r="D934" s="88"/>
      <c r="E934" s="110"/>
      <c r="F934" s="28"/>
      <c r="G934" s="28"/>
      <c r="H934" s="22" t="str">
        <f>IF(G934="","",ROUNDDOWN('Lesné celky'!$C$2*G934,2))</f>
        <v/>
      </c>
      <c r="I934" s="28"/>
      <c r="J934" s="28"/>
      <c r="K934" s="28"/>
      <c r="L934" s="28"/>
      <c r="M934" s="24">
        <f t="shared" si="57"/>
        <v>0</v>
      </c>
      <c r="N934" s="112" t="str">
        <f t="shared" si="58"/>
        <v/>
      </c>
      <c r="O934" s="31"/>
      <c r="P934" s="33" t="str">
        <f t="shared" si="59"/>
        <v/>
      </c>
      <c r="R934" s="174" t="str">
        <f t="shared" si="60"/>
        <v/>
      </c>
    </row>
    <row r="935" spans="1:18" ht="24.75" customHeight="1" x14ac:dyDescent="0.2">
      <c r="A935" s="212"/>
      <c r="B935" s="213"/>
      <c r="C935" s="214"/>
      <c r="D935" s="88"/>
      <c r="E935" s="110"/>
      <c r="F935" s="28"/>
      <c r="G935" s="28"/>
      <c r="H935" s="22" t="str">
        <f>IF(G935="","",ROUNDDOWN('Lesné celky'!$C$2*G935,2))</f>
        <v/>
      </c>
      <c r="I935" s="28"/>
      <c r="J935" s="28"/>
      <c r="K935" s="28"/>
      <c r="L935" s="28"/>
      <c r="M935" s="24">
        <f t="shared" si="57"/>
        <v>0</v>
      </c>
      <c r="N935" s="112" t="str">
        <f t="shared" si="58"/>
        <v/>
      </c>
      <c r="O935" s="31"/>
      <c r="P935" s="33" t="str">
        <f t="shared" si="59"/>
        <v/>
      </c>
      <c r="R935" s="174" t="str">
        <f t="shared" si="60"/>
        <v/>
      </c>
    </row>
    <row r="936" spans="1:18" ht="24.75" customHeight="1" x14ac:dyDescent="0.2">
      <c r="A936" s="212"/>
      <c r="B936" s="213"/>
      <c r="C936" s="214"/>
      <c r="D936" s="88"/>
      <c r="E936" s="110"/>
      <c r="F936" s="28"/>
      <c r="G936" s="28"/>
      <c r="H936" s="22" t="str">
        <f>IF(G936="","",ROUNDDOWN('Lesné celky'!$C$2*G936,2))</f>
        <v/>
      </c>
      <c r="I936" s="28"/>
      <c r="J936" s="28"/>
      <c r="K936" s="28"/>
      <c r="L936" s="28"/>
      <c r="M936" s="24">
        <f t="shared" si="57"/>
        <v>0</v>
      </c>
      <c r="N936" s="112" t="str">
        <f t="shared" si="58"/>
        <v/>
      </c>
      <c r="O936" s="31"/>
      <c r="P936" s="33" t="str">
        <f t="shared" si="59"/>
        <v/>
      </c>
      <c r="R936" s="174" t="str">
        <f t="shared" si="60"/>
        <v/>
      </c>
    </row>
    <row r="937" spans="1:18" ht="24.75" customHeight="1" x14ac:dyDescent="0.2">
      <c r="A937" s="212"/>
      <c r="B937" s="213"/>
      <c r="C937" s="214"/>
      <c r="D937" s="88"/>
      <c r="E937" s="110"/>
      <c r="F937" s="28"/>
      <c r="G937" s="28"/>
      <c r="H937" s="22" t="str">
        <f>IF(G937="","",ROUNDDOWN('Lesné celky'!$C$2*G937,2))</f>
        <v/>
      </c>
      <c r="I937" s="28"/>
      <c r="J937" s="28"/>
      <c r="K937" s="28"/>
      <c r="L937" s="28"/>
      <c r="M937" s="24">
        <f t="shared" si="57"/>
        <v>0</v>
      </c>
      <c r="N937" s="112" t="str">
        <f t="shared" si="58"/>
        <v/>
      </c>
      <c r="O937" s="31"/>
      <c r="P937" s="33" t="str">
        <f t="shared" si="59"/>
        <v/>
      </c>
      <c r="R937" s="174" t="str">
        <f t="shared" si="60"/>
        <v/>
      </c>
    </row>
    <row r="938" spans="1:18" ht="24.75" customHeight="1" x14ac:dyDescent="0.2">
      <c r="A938" s="212"/>
      <c r="B938" s="213"/>
      <c r="C938" s="214"/>
      <c r="D938" s="88"/>
      <c r="E938" s="110"/>
      <c r="F938" s="28"/>
      <c r="G938" s="28"/>
      <c r="H938" s="22" t="str">
        <f>IF(G938="","",ROUNDDOWN('Lesné celky'!$C$2*G938,2))</f>
        <v/>
      </c>
      <c r="I938" s="28"/>
      <c r="J938" s="28"/>
      <c r="K938" s="28"/>
      <c r="L938" s="28"/>
      <c r="M938" s="24">
        <f t="shared" si="57"/>
        <v>0</v>
      </c>
      <c r="N938" s="112" t="str">
        <f t="shared" si="58"/>
        <v/>
      </c>
      <c r="O938" s="31"/>
      <c r="P938" s="33" t="str">
        <f t="shared" si="59"/>
        <v/>
      </c>
      <c r="R938" s="174" t="str">
        <f t="shared" si="60"/>
        <v/>
      </c>
    </row>
    <row r="939" spans="1:18" ht="24.75" customHeight="1" x14ac:dyDescent="0.2">
      <c r="A939" s="212"/>
      <c r="B939" s="213"/>
      <c r="C939" s="214"/>
      <c r="D939" s="88"/>
      <c r="E939" s="110"/>
      <c r="F939" s="28"/>
      <c r="G939" s="28"/>
      <c r="H939" s="22" t="str">
        <f>IF(G939="","",ROUNDDOWN('Lesné celky'!$C$2*G939,2))</f>
        <v/>
      </c>
      <c r="I939" s="28"/>
      <c r="J939" s="28"/>
      <c r="K939" s="28"/>
      <c r="L939" s="28"/>
      <c r="M939" s="24">
        <f t="shared" si="57"/>
        <v>0</v>
      </c>
      <c r="N939" s="112" t="str">
        <f t="shared" si="58"/>
        <v/>
      </c>
      <c r="O939" s="31"/>
      <c r="P939" s="33" t="str">
        <f t="shared" si="59"/>
        <v/>
      </c>
      <c r="R939" s="174" t="str">
        <f t="shared" si="60"/>
        <v/>
      </c>
    </row>
    <row r="940" spans="1:18" ht="24.75" customHeight="1" x14ac:dyDescent="0.2">
      <c r="A940" s="212"/>
      <c r="B940" s="213"/>
      <c r="C940" s="214"/>
      <c r="D940" s="88"/>
      <c r="E940" s="110"/>
      <c r="F940" s="28"/>
      <c r="G940" s="28"/>
      <c r="H940" s="22" t="str">
        <f>IF(G940="","",ROUNDDOWN('Lesné celky'!$C$2*G940,2))</f>
        <v/>
      </c>
      <c r="I940" s="28"/>
      <c r="J940" s="28"/>
      <c r="K940" s="28"/>
      <c r="L940" s="28"/>
      <c r="M940" s="24">
        <f t="shared" si="57"/>
        <v>0</v>
      </c>
      <c r="N940" s="112" t="str">
        <f t="shared" si="58"/>
        <v/>
      </c>
      <c r="O940" s="31"/>
      <c r="P940" s="33" t="str">
        <f t="shared" si="59"/>
        <v/>
      </c>
      <c r="R940" s="174" t="str">
        <f t="shared" si="60"/>
        <v/>
      </c>
    </row>
    <row r="941" spans="1:18" ht="24.75" customHeight="1" x14ac:dyDescent="0.2">
      <c r="A941" s="212"/>
      <c r="B941" s="213"/>
      <c r="C941" s="214"/>
      <c r="D941" s="88"/>
      <c r="E941" s="110"/>
      <c r="F941" s="28"/>
      <c r="G941" s="28"/>
      <c r="H941" s="22" t="str">
        <f>IF(G941="","",ROUNDDOWN('Lesné celky'!$C$2*G941,2))</f>
        <v/>
      </c>
      <c r="I941" s="28"/>
      <c r="J941" s="28"/>
      <c r="K941" s="28"/>
      <c r="L941" s="28"/>
      <c r="M941" s="24">
        <f t="shared" si="57"/>
        <v>0</v>
      </c>
      <c r="N941" s="112" t="str">
        <f t="shared" si="58"/>
        <v/>
      </c>
      <c r="O941" s="31"/>
      <c r="P941" s="33" t="str">
        <f t="shared" si="59"/>
        <v/>
      </c>
      <c r="R941" s="174" t="str">
        <f t="shared" si="60"/>
        <v/>
      </c>
    </row>
    <row r="942" spans="1:18" ht="24.75" customHeight="1" x14ac:dyDescent="0.2">
      <c r="A942" s="212"/>
      <c r="B942" s="213"/>
      <c r="C942" s="214"/>
      <c r="D942" s="88"/>
      <c r="E942" s="110"/>
      <c r="F942" s="28"/>
      <c r="G942" s="28"/>
      <c r="H942" s="22" t="str">
        <f>IF(G942="","",ROUNDDOWN('Lesné celky'!$C$2*G942,2))</f>
        <v/>
      </c>
      <c r="I942" s="28"/>
      <c r="J942" s="28"/>
      <c r="K942" s="28"/>
      <c r="L942" s="28"/>
      <c r="M942" s="24">
        <f t="shared" si="57"/>
        <v>0</v>
      </c>
      <c r="N942" s="112" t="str">
        <f t="shared" si="58"/>
        <v/>
      </c>
      <c r="O942" s="31"/>
      <c r="P942" s="33" t="str">
        <f t="shared" si="59"/>
        <v/>
      </c>
      <c r="R942" s="174" t="str">
        <f t="shared" si="60"/>
        <v/>
      </c>
    </row>
    <row r="943" spans="1:18" ht="24.75" customHeight="1" x14ac:dyDescent="0.2">
      <c r="A943" s="212"/>
      <c r="B943" s="213"/>
      <c r="C943" s="214"/>
      <c r="D943" s="88"/>
      <c r="E943" s="110"/>
      <c r="F943" s="28"/>
      <c r="G943" s="28"/>
      <c r="H943" s="22" t="str">
        <f>IF(G943="","",ROUNDDOWN('Lesné celky'!$C$2*G943,2))</f>
        <v/>
      </c>
      <c r="I943" s="28"/>
      <c r="J943" s="28"/>
      <c r="K943" s="28"/>
      <c r="L943" s="28"/>
      <c r="M943" s="24">
        <f t="shared" si="57"/>
        <v>0</v>
      </c>
      <c r="N943" s="112" t="str">
        <f t="shared" si="58"/>
        <v/>
      </c>
      <c r="O943" s="31"/>
      <c r="P943" s="33" t="str">
        <f t="shared" si="59"/>
        <v/>
      </c>
      <c r="R943" s="174" t="str">
        <f t="shared" si="60"/>
        <v/>
      </c>
    </row>
    <row r="944" spans="1:18" ht="24.75" customHeight="1" x14ac:dyDescent="0.2">
      <c r="A944" s="212"/>
      <c r="B944" s="213"/>
      <c r="C944" s="214"/>
      <c r="D944" s="88"/>
      <c r="E944" s="110"/>
      <c r="F944" s="28"/>
      <c r="G944" s="28"/>
      <c r="H944" s="22" t="str">
        <f>IF(G944="","",ROUNDDOWN('Lesné celky'!$C$2*G944,2))</f>
        <v/>
      </c>
      <c r="I944" s="28"/>
      <c r="J944" s="28"/>
      <c r="K944" s="28"/>
      <c r="L944" s="28"/>
      <c r="M944" s="24">
        <f t="shared" si="57"/>
        <v>0</v>
      </c>
      <c r="N944" s="112" t="str">
        <f t="shared" si="58"/>
        <v/>
      </c>
      <c r="O944" s="31"/>
      <c r="P944" s="33" t="str">
        <f t="shared" si="59"/>
        <v/>
      </c>
      <c r="R944" s="174" t="str">
        <f t="shared" si="60"/>
        <v/>
      </c>
    </row>
    <row r="945" spans="1:18" ht="24.75" customHeight="1" x14ac:dyDescent="0.2">
      <c r="A945" s="212"/>
      <c r="B945" s="213"/>
      <c r="C945" s="214"/>
      <c r="D945" s="88"/>
      <c r="E945" s="110"/>
      <c r="F945" s="28"/>
      <c r="G945" s="28"/>
      <c r="H945" s="22" t="str">
        <f>IF(G945="","",ROUNDDOWN('Lesné celky'!$C$2*G945,2))</f>
        <v/>
      </c>
      <c r="I945" s="28"/>
      <c r="J945" s="28"/>
      <c r="K945" s="28"/>
      <c r="L945" s="28"/>
      <c r="M945" s="24">
        <f t="shared" si="57"/>
        <v>0</v>
      </c>
      <c r="N945" s="112" t="str">
        <f t="shared" si="58"/>
        <v/>
      </c>
      <c r="O945" s="31"/>
      <c r="P945" s="33" t="str">
        <f t="shared" si="59"/>
        <v/>
      </c>
      <c r="R945" s="174" t="str">
        <f t="shared" si="60"/>
        <v/>
      </c>
    </row>
    <row r="946" spans="1:18" ht="24.75" customHeight="1" x14ac:dyDescent="0.2">
      <c r="A946" s="212"/>
      <c r="B946" s="213"/>
      <c r="C946" s="214"/>
      <c r="D946" s="88"/>
      <c r="E946" s="110"/>
      <c r="F946" s="28"/>
      <c r="G946" s="28"/>
      <c r="H946" s="22" t="str">
        <f>IF(G946="","",ROUNDDOWN('Lesné celky'!$C$2*G946,2))</f>
        <v/>
      </c>
      <c r="I946" s="28"/>
      <c r="J946" s="28"/>
      <c r="K946" s="28"/>
      <c r="L946" s="28"/>
      <c r="M946" s="24">
        <f t="shared" si="57"/>
        <v>0</v>
      </c>
      <c r="N946" s="112" t="str">
        <f t="shared" si="58"/>
        <v/>
      </c>
      <c r="O946" s="31"/>
      <c r="P946" s="33" t="str">
        <f t="shared" si="59"/>
        <v/>
      </c>
      <c r="R946" s="174" t="str">
        <f t="shared" si="60"/>
        <v/>
      </c>
    </row>
    <row r="947" spans="1:18" ht="24.75" customHeight="1" x14ac:dyDescent="0.2">
      <c r="A947" s="212"/>
      <c r="B947" s="213"/>
      <c r="C947" s="214"/>
      <c r="D947" s="88"/>
      <c r="E947" s="110"/>
      <c r="F947" s="28"/>
      <c r="G947" s="28"/>
      <c r="H947" s="22" t="str">
        <f>IF(G947="","",ROUNDDOWN('Lesné celky'!$C$2*G947,2))</f>
        <v/>
      </c>
      <c r="I947" s="28"/>
      <c r="J947" s="28"/>
      <c r="K947" s="28"/>
      <c r="L947" s="28"/>
      <c r="M947" s="24">
        <f t="shared" si="57"/>
        <v>0</v>
      </c>
      <c r="N947" s="112" t="str">
        <f t="shared" si="58"/>
        <v/>
      </c>
      <c r="O947" s="31"/>
      <c r="P947" s="33" t="str">
        <f t="shared" si="59"/>
        <v/>
      </c>
      <c r="R947" s="174" t="str">
        <f t="shared" si="60"/>
        <v/>
      </c>
    </row>
    <row r="948" spans="1:18" ht="24.75" customHeight="1" x14ac:dyDescent="0.2">
      <c r="A948" s="212"/>
      <c r="B948" s="213"/>
      <c r="C948" s="214"/>
      <c r="D948" s="88"/>
      <c r="E948" s="110"/>
      <c r="F948" s="28"/>
      <c r="G948" s="28"/>
      <c r="H948" s="22" t="str">
        <f>IF(G948="","",ROUNDDOWN('Lesné celky'!$C$2*G948,2))</f>
        <v/>
      </c>
      <c r="I948" s="28"/>
      <c r="J948" s="28"/>
      <c r="K948" s="28"/>
      <c r="L948" s="28"/>
      <c r="M948" s="24">
        <f t="shared" si="57"/>
        <v>0</v>
      </c>
      <c r="N948" s="112" t="str">
        <f t="shared" si="58"/>
        <v/>
      </c>
      <c r="O948" s="31"/>
      <c r="P948" s="33" t="str">
        <f t="shared" si="59"/>
        <v/>
      </c>
      <c r="R948" s="174" t="str">
        <f t="shared" si="60"/>
        <v/>
      </c>
    </row>
    <row r="949" spans="1:18" ht="24.75" customHeight="1" x14ac:dyDescent="0.2">
      <c r="A949" s="212"/>
      <c r="B949" s="213"/>
      <c r="C949" s="214"/>
      <c r="D949" s="88"/>
      <c r="E949" s="110"/>
      <c r="F949" s="28"/>
      <c r="G949" s="28"/>
      <c r="H949" s="22" t="str">
        <f>IF(G949="","",ROUNDDOWN('Lesné celky'!$C$2*G949,2))</f>
        <v/>
      </c>
      <c r="I949" s="28"/>
      <c r="J949" s="28"/>
      <c r="K949" s="28"/>
      <c r="L949" s="28"/>
      <c r="M949" s="24">
        <f t="shared" si="57"/>
        <v>0</v>
      </c>
      <c r="N949" s="112" t="str">
        <f t="shared" si="58"/>
        <v/>
      </c>
      <c r="O949" s="31"/>
      <c r="P949" s="33" t="str">
        <f t="shared" si="59"/>
        <v/>
      </c>
      <c r="R949" s="174" t="str">
        <f t="shared" si="60"/>
        <v/>
      </c>
    </row>
    <row r="950" spans="1:18" ht="24.75" customHeight="1" x14ac:dyDescent="0.2">
      <c r="A950" s="212"/>
      <c r="B950" s="213"/>
      <c r="C950" s="214"/>
      <c r="D950" s="88"/>
      <c r="E950" s="110"/>
      <c r="F950" s="28"/>
      <c r="G950" s="28"/>
      <c r="H950" s="22" t="str">
        <f>IF(G950="","",ROUNDDOWN('Lesné celky'!$C$2*G950,2))</f>
        <v/>
      </c>
      <c r="I950" s="28"/>
      <c r="J950" s="28"/>
      <c r="K950" s="28"/>
      <c r="L950" s="28"/>
      <c r="M950" s="24">
        <f t="shared" si="57"/>
        <v>0</v>
      </c>
      <c r="N950" s="112" t="str">
        <f t="shared" si="58"/>
        <v/>
      </c>
      <c r="O950" s="31"/>
      <c r="P950" s="33" t="str">
        <f t="shared" si="59"/>
        <v/>
      </c>
      <c r="R950" s="174" t="str">
        <f t="shared" si="60"/>
        <v/>
      </c>
    </row>
    <row r="951" spans="1:18" ht="24.75" customHeight="1" x14ac:dyDescent="0.2">
      <c r="A951" s="212"/>
      <c r="B951" s="213"/>
      <c r="C951" s="214"/>
      <c r="D951" s="88"/>
      <c r="E951" s="110"/>
      <c r="F951" s="28"/>
      <c r="G951" s="28"/>
      <c r="H951" s="22" t="str">
        <f>IF(G951="","",ROUNDDOWN('Lesné celky'!$C$2*G951,2))</f>
        <v/>
      </c>
      <c r="I951" s="28"/>
      <c r="J951" s="28"/>
      <c r="K951" s="28"/>
      <c r="L951" s="28"/>
      <c r="M951" s="24">
        <f t="shared" si="57"/>
        <v>0</v>
      </c>
      <c r="N951" s="112" t="str">
        <f t="shared" si="58"/>
        <v/>
      </c>
      <c r="O951" s="31"/>
      <c r="P951" s="33" t="str">
        <f t="shared" si="59"/>
        <v/>
      </c>
      <c r="R951" s="174" t="str">
        <f t="shared" si="60"/>
        <v/>
      </c>
    </row>
    <row r="952" spans="1:18" ht="24.75" customHeight="1" x14ac:dyDescent="0.2">
      <c r="A952" s="212"/>
      <c r="B952" s="213"/>
      <c r="C952" s="214"/>
      <c r="D952" s="88"/>
      <c r="E952" s="110"/>
      <c r="F952" s="28"/>
      <c r="G952" s="28"/>
      <c r="H952" s="22" t="str">
        <f>IF(G952="","",ROUNDDOWN('Lesné celky'!$C$2*G952,2))</f>
        <v/>
      </c>
      <c r="I952" s="28"/>
      <c r="J952" s="28"/>
      <c r="K952" s="28"/>
      <c r="L952" s="28"/>
      <c r="M952" s="24">
        <f t="shared" si="57"/>
        <v>0</v>
      </c>
      <c r="N952" s="112" t="str">
        <f t="shared" si="58"/>
        <v/>
      </c>
      <c r="O952" s="31"/>
      <c r="P952" s="33" t="str">
        <f t="shared" si="59"/>
        <v/>
      </c>
      <c r="R952" s="174" t="str">
        <f t="shared" si="60"/>
        <v/>
      </c>
    </row>
    <row r="953" spans="1:18" ht="24.75" customHeight="1" x14ac:dyDescent="0.2">
      <c r="A953" s="212"/>
      <c r="B953" s="213"/>
      <c r="C953" s="214"/>
      <c r="D953" s="88"/>
      <c r="E953" s="110"/>
      <c r="F953" s="28"/>
      <c r="G953" s="28"/>
      <c r="H953" s="22" t="str">
        <f>IF(G953="","",ROUNDDOWN('Lesné celky'!$C$2*G953,2))</f>
        <v/>
      </c>
      <c r="I953" s="28"/>
      <c r="J953" s="28"/>
      <c r="K953" s="28"/>
      <c r="L953" s="28"/>
      <c r="M953" s="24">
        <f t="shared" si="57"/>
        <v>0</v>
      </c>
      <c r="N953" s="112" t="str">
        <f t="shared" si="58"/>
        <v/>
      </c>
      <c r="O953" s="31"/>
      <c r="P953" s="33" t="str">
        <f t="shared" si="59"/>
        <v/>
      </c>
      <c r="R953" s="174" t="str">
        <f t="shared" si="60"/>
        <v/>
      </c>
    </row>
    <row r="954" spans="1:18" ht="24.75" customHeight="1" x14ac:dyDescent="0.2">
      <c r="A954" s="212"/>
      <c r="B954" s="213"/>
      <c r="C954" s="214"/>
      <c r="D954" s="88"/>
      <c r="E954" s="110"/>
      <c r="F954" s="28"/>
      <c r="G954" s="28"/>
      <c r="H954" s="22" t="str">
        <f>IF(G954="","",ROUNDDOWN('Lesné celky'!$C$2*G954,2))</f>
        <v/>
      </c>
      <c r="I954" s="28"/>
      <c r="J954" s="28"/>
      <c r="K954" s="28"/>
      <c r="L954" s="28"/>
      <c r="M954" s="24">
        <f t="shared" si="57"/>
        <v>0</v>
      </c>
      <c r="N954" s="112" t="str">
        <f t="shared" si="58"/>
        <v/>
      </c>
      <c r="O954" s="31"/>
      <c r="P954" s="33" t="str">
        <f t="shared" si="59"/>
        <v/>
      </c>
      <c r="R954" s="174" t="str">
        <f t="shared" si="60"/>
        <v/>
      </c>
    </row>
    <row r="955" spans="1:18" ht="24.75" customHeight="1" x14ac:dyDescent="0.2">
      <c r="A955" s="212"/>
      <c r="B955" s="213"/>
      <c r="C955" s="214"/>
      <c r="D955" s="88"/>
      <c r="E955" s="110"/>
      <c r="F955" s="28"/>
      <c r="G955" s="28"/>
      <c r="H955" s="22" t="str">
        <f>IF(G955="","",ROUNDDOWN('Lesné celky'!$C$2*G955,2))</f>
        <v/>
      </c>
      <c r="I955" s="28"/>
      <c r="J955" s="28"/>
      <c r="K955" s="28"/>
      <c r="L955" s="28"/>
      <c r="M955" s="24">
        <f t="shared" si="57"/>
        <v>0</v>
      </c>
      <c r="N955" s="112" t="str">
        <f t="shared" si="58"/>
        <v/>
      </c>
      <c r="O955" s="31"/>
      <c r="P955" s="33" t="str">
        <f t="shared" si="59"/>
        <v/>
      </c>
      <c r="R955" s="174" t="str">
        <f t="shared" si="60"/>
        <v/>
      </c>
    </row>
    <row r="956" spans="1:18" ht="24.75" customHeight="1" x14ac:dyDescent="0.2">
      <c r="A956" s="212"/>
      <c r="B956" s="213"/>
      <c r="C956" s="214"/>
      <c r="D956" s="88"/>
      <c r="E956" s="110"/>
      <c r="F956" s="28"/>
      <c r="G956" s="28"/>
      <c r="H956" s="22" t="str">
        <f>IF(G956="","",ROUNDDOWN('Lesné celky'!$C$2*G956,2))</f>
        <v/>
      </c>
      <c r="I956" s="28"/>
      <c r="J956" s="28"/>
      <c r="K956" s="28"/>
      <c r="L956" s="28"/>
      <c r="M956" s="24">
        <f t="shared" si="57"/>
        <v>0</v>
      </c>
      <c r="N956" s="112" t="str">
        <f t="shared" si="58"/>
        <v/>
      </c>
      <c r="O956" s="31"/>
      <c r="P956" s="33" t="str">
        <f t="shared" si="59"/>
        <v/>
      </c>
      <c r="R956" s="174" t="str">
        <f t="shared" si="60"/>
        <v/>
      </c>
    </row>
    <row r="957" spans="1:18" ht="24.75" customHeight="1" x14ac:dyDescent="0.2">
      <c r="A957" s="212"/>
      <c r="B957" s="213"/>
      <c r="C957" s="214"/>
      <c r="D957" s="88"/>
      <c r="E957" s="110"/>
      <c r="F957" s="28"/>
      <c r="G957" s="28"/>
      <c r="H957" s="22" t="str">
        <f>IF(G957="","",ROUNDDOWN('Lesné celky'!$C$2*G957,2))</f>
        <v/>
      </c>
      <c r="I957" s="28"/>
      <c r="J957" s="28"/>
      <c r="K957" s="28"/>
      <c r="L957" s="28"/>
      <c r="M957" s="24">
        <f t="shared" si="57"/>
        <v>0</v>
      </c>
      <c r="N957" s="112" t="str">
        <f t="shared" si="58"/>
        <v/>
      </c>
      <c r="O957" s="31"/>
      <c r="P957" s="33" t="str">
        <f t="shared" si="59"/>
        <v/>
      </c>
      <c r="R957" s="174" t="str">
        <f t="shared" si="60"/>
        <v/>
      </c>
    </row>
    <row r="958" spans="1:18" ht="24.75" customHeight="1" x14ac:dyDescent="0.2">
      <c r="A958" s="212"/>
      <c r="B958" s="213"/>
      <c r="C958" s="214"/>
      <c r="D958" s="88"/>
      <c r="E958" s="110"/>
      <c r="F958" s="28"/>
      <c r="G958" s="28"/>
      <c r="H958" s="22" t="str">
        <f>IF(G958="","",ROUNDDOWN('Lesné celky'!$C$2*G958,2))</f>
        <v/>
      </c>
      <c r="I958" s="28"/>
      <c r="J958" s="28"/>
      <c r="K958" s="28"/>
      <c r="L958" s="28"/>
      <c r="M958" s="24">
        <f t="shared" si="57"/>
        <v>0</v>
      </c>
      <c r="N958" s="112" t="str">
        <f t="shared" si="58"/>
        <v/>
      </c>
      <c r="O958" s="31"/>
      <c r="P958" s="33" t="str">
        <f t="shared" si="59"/>
        <v/>
      </c>
      <c r="R958" s="174" t="str">
        <f t="shared" si="60"/>
        <v/>
      </c>
    </row>
    <row r="959" spans="1:18" ht="24.75" customHeight="1" x14ac:dyDescent="0.2">
      <c r="A959" s="212"/>
      <c r="B959" s="213"/>
      <c r="C959" s="214"/>
      <c r="D959" s="88"/>
      <c r="E959" s="110"/>
      <c r="F959" s="28"/>
      <c r="G959" s="28"/>
      <c r="H959" s="22" t="str">
        <f>IF(G959="","",ROUNDDOWN('Lesné celky'!$C$2*G959,2))</f>
        <v/>
      </c>
      <c r="I959" s="28"/>
      <c r="J959" s="28"/>
      <c r="K959" s="28"/>
      <c r="L959" s="28"/>
      <c r="M959" s="24">
        <f t="shared" si="57"/>
        <v>0</v>
      </c>
      <c r="N959" s="112" t="str">
        <f t="shared" si="58"/>
        <v/>
      </c>
      <c r="O959" s="31"/>
      <c r="P959" s="33" t="str">
        <f t="shared" si="59"/>
        <v/>
      </c>
      <c r="R959" s="174" t="str">
        <f t="shared" si="60"/>
        <v/>
      </c>
    </row>
    <row r="960" spans="1:18" ht="24.75" customHeight="1" x14ac:dyDescent="0.2">
      <c r="A960" s="212"/>
      <c r="B960" s="213"/>
      <c r="C960" s="214"/>
      <c r="D960" s="88"/>
      <c r="E960" s="110"/>
      <c r="F960" s="28"/>
      <c r="G960" s="28"/>
      <c r="H960" s="22" t="str">
        <f>IF(G960="","",ROUNDDOWN('Lesné celky'!$C$2*G960,2))</f>
        <v/>
      </c>
      <c r="I960" s="28"/>
      <c r="J960" s="28"/>
      <c r="K960" s="28"/>
      <c r="L960" s="28"/>
      <c r="M960" s="24">
        <f t="shared" si="57"/>
        <v>0</v>
      </c>
      <c r="N960" s="112" t="str">
        <f t="shared" si="58"/>
        <v/>
      </c>
      <c r="O960" s="31"/>
      <c r="P960" s="33" t="str">
        <f t="shared" si="59"/>
        <v/>
      </c>
      <c r="R960" s="174" t="str">
        <f t="shared" si="60"/>
        <v/>
      </c>
    </row>
    <row r="961" spans="1:18" ht="24.75" customHeight="1" x14ac:dyDescent="0.2">
      <c r="A961" s="212"/>
      <c r="B961" s="213"/>
      <c r="C961" s="214"/>
      <c r="D961" s="88"/>
      <c r="E961" s="110"/>
      <c r="F961" s="28"/>
      <c r="G961" s="28"/>
      <c r="H961" s="22" t="str">
        <f>IF(G961="","",ROUNDDOWN('Lesné celky'!$C$2*G961,2))</f>
        <v/>
      </c>
      <c r="I961" s="28"/>
      <c r="J961" s="28"/>
      <c r="K961" s="28"/>
      <c r="L961" s="28"/>
      <c r="M961" s="24">
        <f t="shared" si="57"/>
        <v>0</v>
      </c>
      <c r="N961" s="112" t="str">
        <f t="shared" si="58"/>
        <v/>
      </c>
      <c r="O961" s="31"/>
      <c r="P961" s="33" t="str">
        <f t="shared" si="59"/>
        <v/>
      </c>
      <c r="R961" s="174" t="str">
        <f t="shared" si="60"/>
        <v/>
      </c>
    </row>
    <row r="962" spans="1:18" ht="24.75" customHeight="1" x14ac:dyDescent="0.2">
      <c r="A962" s="212"/>
      <c r="B962" s="213"/>
      <c r="C962" s="214"/>
      <c r="D962" s="88"/>
      <c r="E962" s="110"/>
      <c r="F962" s="28"/>
      <c r="G962" s="28"/>
      <c r="H962" s="22" t="str">
        <f>IF(G962="","",ROUNDDOWN('Lesné celky'!$C$2*G962,2))</f>
        <v/>
      </c>
      <c r="I962" s="28"/>
      <c r="J962" s="28"/>
      <c r="K962" s="28"/>
      <c r="L962" s="28"/>
      <c r="M962" s="24">
        <f t="shared" ref="M962:M1025" si="61">SUM(I962:L962)</f>
        <v>0</v>
      </c>
      <c r="N962" s="112" t="str">
        <f t="shared" ref="N962:N1025" si="62">IF(ROUNDDOWN(F962*G962,2)-ROUNDDOWN(SUM(I962:L962),2)=0,"","zlý súčet")</f>
        <v/>
      </c>
      <c r="O962" s="31"/>
      <c r="P962" s="33" t="str">
        <f t="shared" si="59"/>
        <v/>
      </c>
      <c r="R962" s="174" t="str">
        <f t="shared" si="60"/>
        <v/>
      </c>
    </row>
    <row r="963" spans="1:18" ht="24.75" customHeight="1" x14ac:dyDescent="0.2">
      <c r="A963" s="212"/>
      <c r="B963" s="213"/>
      <c r="C963" s="214"/>
      <c r="D963" s="88"/>
      <c r="E963" s="110"/>
      <c r="F963" s="28"/>
      <c r="G963" s="28"/>
      <c r="H963" s="22" t="str">
        <f>IF(G963="","",ROUNDDOWN('Lesné celky'!$C$2*G963,2))</f>
        <v/>
      </c>
      <c r="I963" s="28"/>
      <c r="J963" s="28"/>
      <c r="K963" s="28"/>
      <c r="L963" s="28"/>
      <c r="M963" s="24">
        <f t="shared" si="61"/>
        <v>0</v>
      </c>
      <c r="N963" s="112" t="str">
        <f t="shared" si="62"/>
        <v/>
      </c>
      <c r="O963" s="31"/>
      <c r="P963" s="33" t="str">
        <f t="shared" si="59"/>
        <v/>
      </c>
      <c r="R963" s="174" t="str">
        <f t="shared" si="60"/>
        <v/>
      </c>
    </row>
    <row r="964" spans="1:18" ht="24.75" customHeight="1" x14ac:dyDescent="0.2">
      <c r="A964" s="212"/>
      <c r="B964" s="213"/>
      <c r="C964" s="214"/>
      <c r="D964" s="88"/>
      <c r="E964" s="110"/>
      <c r="F964" s="28"/>
      <c r="G964" s="28"/>
      <c r="H964" s="22" t="str">
        <f>IF(G964="","",ROUNDDOWN('Lesné celky'!$C$2*G964,2))</f>
        <v/>
      </c>
      <c r="I964" s="28"/>
      <c r="J964" s="28"/>
      <c r="K964" s="28"/>
      <c r="L964" s="28"/>
      <c r="M964" s="24">
        <f t="shared" si="61"/>
        <v>0</v>
      </c>
      <c r="N964" s="112" t="str">
        <f t="shared" si="62"/>
        <v/>
      </c>
      <c r="O964" s="31"/>
      <c r="P964" s="33" t="str">
        <f t="shared" si="59"/>
        <v/>
      </c>
      <c r="R964" s="174" t="str">
        <f t="shared" si="60"/>
        <v/>
      </c>
    </row>
    <row r="965" spans="1:18" ht="24.75" customHeight="1" x14ac:dyDescent="0.2">
      <c r="A965" s="212"/>
      <c r="B965" s="213"/>
      <c r="C965" s="214"/>
      <c r="D965" s="88"/>
      <c r="E965" s="110"/>
      <c r="F965" s="28"/>
      <c r="G965" s="28"/>
      <c r="H965" s="22" t="str">
        <f>IF(G965="","",ROUNDDOWN('Lesné celky'!$C$2*G965,2))</f>
        <v/>
      </c>
      <c r="I965" s="28"/>
      <c r="J965" s="28"/>
      <c r="K965" s="28"/>
      <c r="L965" s="28"/>
      <c r="M965" s="24">
        <f t="shared" si="61"/>
        <v>0</v>
      </c>
      <c r="N965" s="112" t="str">
        <f t="shared" si="62"/>
        <v/>
      </c>
      <c r="O965" s="31"/>
      <c r="P965" s="33" t="str">
        <f t="shared" si="59"/>
        <v/>
      </c>
      <c r="R965" s="174" t="str">
        <f t="shared" si="60"/>
        <v/>
      </c>
    </row>
    <row r="966" spans="1:18" ht="24.75" customHeight="1" x14ac:dyDescent="0.2">
      <c r="A966" s="212"/>
      <c r="B966" s="213"/>
      <c r="C966" s="214"/>
      <c r="D966" s="88"/>
      <c r="E966" s="110"/>
      <c r="F966" s="28"/>
      <c r="G966" s="28"/>
      <c r="H966" s="22" t="str">
        <f>IF(G966="","",ROUNDDOWN('Lesné celky'!$C$2*G966,2))</f>
        <v/>
      </c>
      <c r="I966" s="28"/>
      <c r="J966" s="28"/>
      <c r="K966" s="28"/>
      <c r="L966" s="28"/>
      <c r="M966" s="24">
        <f t="shared" si="61"/>
        <v>0</v>
      </c>
      <c r="N966" s="112" t="str">
        <f t="shared" si="62"/>
        <v/>
      </c>
      <c r="O966" s="31"/>
      <c r="P966" s="33" t="str">
        <f t="shared" si="59"/>
        <v/>
      </c>
      <c r="R966" s="174" t="str">
        <f t="shared" si="60"/>
        <v/>
      </c>
    </row>
    <row r="967" spans="1:18" ht="24.75" customHeight="1" x14ac:dyDescent="0.2">
      <c r="A967" s="212"/>
      <c r="B967" s="213"/>
      <c r="C967" s="214"/>
      <c r="D967" s="88"/>
      <c r="E967" s="110"/>
      <c r="F967" s="28"/>
      <c r="G967" s="28"/>
      <c r="H967" s="22" t="str">
        <f>IF(G967="","",ROUNDDOWN('Lesné celky'!$C$2*G967,2))</f>
        <v/>
      </c>
      <c r="I967" s="28"/>
      <c r="J967" s="28"/>
      <c r="K967" s="28"/>
      <c r="L967" s="28"/>
      <c r="M967" s="24">
        <f t="shared" si="61"/>
        <v>0</v>
      </c>
      <c r="N967" s="112" t="str">
        <f t="shared" si="62"/>
        <v/>
      </c>
      <c r="O967" s="31"/>
      <c r="P967" s="33" t="str">
        <f t="shared" si="59"/>
        <v/>
      </c>
      <c r="R967" s="174" t="str">
        <f t="shared" si="60"/>
        <v/>
      </c>
    </row>
    <row r="968" spans="1:18" ht="24.75" customHeight="1" x14ac:dyDescent="0.2">
      <c r="A968" s="212"/>
      <c r="B968" s="213"/>
      <c r="C968" s="214"/>
      <c r="D968" s="88"/>
      <c r="E968" s="110"/>
      <c r="F968" s="28"/>
      <c r="G968" s="28"/>
      <c r="H968" s="22" t="str">
        <f>IF(G968="","",ROUNDDOWN('Lesné celky'!$C$2*G968,2))</f>
        <v/>
      </c>
      <c r="I968" s="28"/>
      <c r="J968" s="28"/>
      <c r="K968" s="28"/>
      <c r="L968" s="28"/>
      <c r="M968" s="24">
        <f t="shared" si="61"/>
        <v>0</v>
      </c>
      <c r="N968" s="112" t="str">
        <f t="shared" si="62"/>
        <v/>
      </c>
      <c r="O968" s="31"/>
      <c r="P968" s="33" t="str">
        <f t="shared" si="59"/>
        <v/>
      </c>
      <c r="R968" s="174" t="str">
        <f t="shared" si="60"/>
        <v/>
      </c>
    </row>
    <row r="969" spans="1:18" ht="24.75" customHeight="1" x14ac:dyDescent="0.2">
      <c r="A969" s="212"/>
      <c r="B969" s="213"/>
      <c r="C969" s="214"/>
      <c r="D969" s="88"/>
      <c r="E969" s="110"/>
      <c r="F969" s="28"/>
      <c r="G969" s="28"/>
      <c r="H969" s="22" t="str">
        <f>IF(G969="","",ROUNDDOWN('Lesné celky'!$C$2*G969,2))</f>
        <v/>
      </c>
      <c r="I969" s="28"/>
      <c r="J969" s="28"/>
      <c r="K969" s="28"/>
      <c r="L969" s="28"/>
      <c r="M969" s="24">
        <f t="shared" si="61"/>
        <v>0</v>
      </c>
      <c r="N969" s="112" t="str">
        <f t="shared" si="62"/>
        <v/>
      </c>
      <c r="O969" s="31"/>
      <c r="P969" s="33" t="str">
        <f t="shared" si="59"/>
        <v/>
      </c>
      <c r="R969" s="174" t="str">
        <f t="shared" si="60"/>
        <v/>
      </c>
    </row>
    <row r="970" spans="1:18" ht="24.75" customHeight="1" x14ac:dyDescent="0.2">
      <c r="A970" s="212"/>
      <c r="B970" s="213"/>
      <c r="C970" s="214"/>
      <c r="D970" s="88"/>
      <c r="E970" s="110"/>
      <c r="F970" s="28"/>
      <c r="G970" s="28"/>
      <c r="H970" s="22" t="str">
        <f>IF(G970="","",ROUNDDOWN('Lesné celky'!$C$2*G970,2))</f>
        <v/>
      </c>
      <c r="I970" s="28"/>
      <c r="J970" s="28"/>
      <c r="K970" s="28"/>
      <c r="L970" s="28"/>
      <c r="M970" s="24">
        <f t="shared" si="61"/>
        <v>0</v>
      </c>
      <c r="N970" s="112" t="str">
        <f t="shared" si="62"/>
        <v/>
      </c>
      <c r="O970" s="31"/>
      <c r="P970" s="33" t="str">
        <f t="shared" si="59"/>
        <v/>
      </c>
      <c r="R970" s="174" t="str">
        <f t="shared" si="60"/>
        <v/>
      </c>
    </row>
    <row r="971" spans="1:18" ht="24.75" customHeight="1" x14ac:dyDescent="0.2">
      <c r="A971" s="212"/>
      <c r="B971" s="213"/>
      <c r="C971" s="214"/>
      <c r="D971" s="88"/>
      <c r="E971" s="110"/>
      <c r="F971" s="28"/>
      <c r="G971" s="28"/>
      <c r="H971" s="22" t="str">
        <f>IF(G971="","",ROUNDDOWN('Lesné celky'!$C$2*G971,2))</f>
        <v/>
      </c>
      <c r="I971" s="28"/>
      <c r="J971" s="28"/>
      <c r="K971" s="28"/>
      <c r="L971" s="28"/>
      <c r="M971" s="24">
        <f t="shared" si="61"/>
        <v>0</v>
      </c>
      <c r="N971" s="112" t="str">
        <f t="shared" si="62"/>
        <v/>
      </c>
      <c r="O971" s="31"/>
      <c r="P971" s="33" t="str">
        <f t="shared" si="59"/>
        <v/>
      </c>
      <c r="R971" s="174" t="str">
        <f t="shared" si="60"/>
        <v/>
      </c>
    </row>
    <row r="972" spans="1:18" ht="24.75" customHeight="1" x14ac:dyDescent="0.2">
      <c r="A972" s="212"/>
      <c r="B972" s="213"/>
      <c r="C972" s="214"/>
      <c r="D972" s="88"/>
      <c r="E972" s="110"/>
      <c r="F972" s="28"/>
      <c r="G972" s="28"/>
      <c r="H972" s="22" t="str">
        <f>IF(G972="","",ROUNDDOWN('Lesné celky'!$C$2*G972,2))</f>
        <v/>
      </c>
      <c r="I972" s="28"/>
      <c r="J972" s="28"/>
      <c r="K972" s="28"/>
      <c r="L972" s="28"/>
      <c r="M972" s="24">
        <f t="shared" si="61"/>
        <v>0</v>
      </c>
      <c r="N972" s="112" t="str">
        <f t="shared" si="62"/>
        <v/>
      </c>
      <c r="O972" s="31"/>
      <c r="P972" s="33" t="str">
        <f t="shared" si="59"/>
        <v/>
      </c>
      <c r="R972" s="174" t="str">
        <f t="shared" si="60"/>
        <v/>
      </c>
    </row>
    <row r="973" spans="1:18" ht="24.75" customHeight="1" x14ac:dyDescent="0.2">
      <c r="A973" s="212"/>
      <c r="B973" s="213"/>
      <c r="C973" s="214"/>
      <c r="D973" s="88"/>
      <c r="E973" s="110"/>
      <c r="F973" s="28"/>
      <c r="G973" s="28"/>
      <c r="H973" s="22" t="str">
        <f>IF(G973="","",ROUNDDOWN('Lesné celky'!$C$2*G973,2))</f>
        <v/>
      </c>
      <c r="I973" s="28"/>
      <c r="J973" s="28"/>
      <c r="K973" s="28"/>
      <c r="L973" s="28"/>
      <c r="M973" s="24">
        <f t="shared" si="61"/>
        <v>0</v>
      </c>
      <c r="N973" s="112" t="str">
        <f t="shared" si="62"/>
        <v/>
      </c>
      <c r="O973" s="31"/>
      <c r="P973" s="33" t="str">
        <f t="shared" si="59"/>
        <v/>
      </c>
      <c r="R973" s="174" t="str">
        <f t="shared" si="60"/>
        <v/>
      </c>
    </row>
    <row r="974" spans="1:18" ht="24.75" customHeight="1" x14ac:dyDescent="0.2">
      <c r="A974" s="212"/>
      <c r="B974" s="213"/>
      <c r="C974" s="214"/>
      <c r="D974" s="88"/>
      <c r="E974" s="110"/>
      <c r="F974" s="28"/>
      <c r="G974" s="28"/>
      <c r="H974" s="22" t="str">
        <f>IF(G974="","",ROUNDDOWN('Lesné celky'!$C$2*G974,2))</f>
        <v/>
      </c>
      <c r="I974" s="28"/>
      <c r="J974" s="28"/>
      <c r="K974" s="28"/>
      <c r="L974" s="28"/>
      <c r="M974" s="24">
        <f t="shared" si="61"/>
        <v>0</v>
      </c>
      <c r="N974" s="112" t="str">
        <f t="shared" si="62"/>
        <v/>
      </c>
      <c r="O974" s="31"/>
      <c r="P974" s="33" t="str">
        <f t="shared" si="59"/>
        <v/>
      </c>
      <c r="R974" s="174" t="str">
        <f t="shared" si="60"/>
        <v/>
      </c>
    </row>
    <row r="975" spans="1:18" ht="24.75" customHeight="1" x14ac:dyDescent="0.2">
      <c r="A975" s="212"/>
      <c r="B975" s="213"/>
      <c r="C975" s="214"/>
      <c r="D975" s="88"/>
      <c r="E975" s="110"/>
      <c r="F975" s="28"/>
      <c r="G975" s="28"/>
      <c r="H975" s="22" t="str">
        <f>IF(G975="","",ROUNDDOWN('Lesné celky'!$C$2*G975,2))</f>
        <v/>
      </c>
      <c r="I975" s="28"/>
      <c r="J975" s="28"/>
      <c r="K975" s="28"/>
      <c r="L975" s="28"/>
      <c r="M975" s="24">
        <f t="shared" si="61"/>
        <v>0</v>
      </c>
      <c r="N975" s="112" t="str">
        <f t="shared" si="62"/>
        <v/>
      </c>
      <c r="O975" s="31"/>
      <c r="P975" s="33" t="str">
        <f t="shared" si="59"/>
        <v/>
      </c>
      <c r="R975" s="174" t="str">
        <f t="shared" si="60"/>
        <v/>
      </c>
    </row>
    <row r="976" spans="1:18" ht="24.75" customHeight="1" x14ac:dyDescent="0.2">
      <c r="A976" s="212"/>
      <c r="B976" s="213"/>
      <c r="C976" s="214"/>
      <c r="D976" s="88"/>
      <c r="E976" s="110"/>
      <c r="F976" s="28"/>
      <c r="G976" s="28"/>
      <c r="H976" s="22" t="str">
        <f>IF(G976="","",ROUNDDOWN('Lesné celky'!$C$2*G976,2))</f>
        <v/>
      </c>
      <c r="I976" s="28"/>
      <c r="J976" s="28"/>
      <c r="K976" s="28"/>
      <c r="L976" s="28"/>
      <c r="M976" s="24">
        <f t="shared" si="61"/>
        <v>0</v>
      </c>
      <c r="N976" s="112" t="str">
        <f t="shared" si="62"/>
        <v/>
      </c>
      <c r="O976" s="31"/>
      <c r="P976" s="33" t="str">
        <f t="shared" si="59"/>
        <v/>
      </c>
      <c r="R976" s="174" t="str">
        <f t="shared" si="60"/>
        <v/>
      </c>
    </row>
    <row r="977" spans="1:18" ht="24.75" customHeight="1" x14ac:dyDescent="0.2">
      <c r="A977" s="212"/>
      <c r="B977" s="213"/>
      <c r="C977" s="214"/>
      <c r="D977" s="88"/>
      <c r="E977" s="110"/>
      <c r="F977" s="28"/>
      <c r="G977" s="28"/>
      <c r="H977" s="22" t="str">
        <f>IF(G977="","",ROUNDDOWN('Lesné celky'!$C$2*G977,2))</f>
        <v/>
      </c>
      <c r="I977" s="28"/>
      <c r="J977" s="28"/>
      <c r="K977" s="28"/>
      <c r="L977" s="28"/>
      <c r="M977" s="24">
        <f t="shared" si="61"/>
        <v>0</v>
      </c>
      <c r="N977" s="112" t="str">
        <f t="shared" si="62"/>
        <v/>
      </c>
      <c r="O977" s="31"/>
      <c r="P977" s="33" t="str">
        <f t="shared" si="59"/>
        <v/>
      </c>
      <c r="R977" s="174" t="str">
        <f t="shared" si="60"/>
        <v/>
      </c>
    </row>
    <row r="978" spans="1:18" ht="24.75" customHeight="1" x14ac:dyDescent="0.2">
      <c r="A978" s="212"/>
      <c r="B978" s="213"/>
      <c r="C978" s="214"/>
      <c r="D978" s="88"/>
      <c r="E978" s="110"/>
      <c r="F978" s="28"/>
      <c r="G978" s="28"/>
      <c r="H978" s="22" t="str">
        <f>IF(G978="","",ROUNDDOWN('Lesné celky'!$C$2*G978,2))</f>
        <v/>
      </c>
      <c r="I978" s="28"/>
      <c r="J978" s="28"/>
      <c r="K978" s="28"/>
      <c r="L978" s="28"/>
      <c r="M978" s="24">
        <f t="shared" si="61"/>
        <v>0</v>
      </c>
      <c r="N978" s="112" t="str">
        <f t="shared" si="62"/>
        <v/>
      </c>
      <c r="O978" s="31"/>
      <c r="P978" s="33" t="str">
        <f t="shared" si="59"/>
        <v/>
      </c>
      <c r="R978" s="174" t="str">
        <f t="shared" si="60"/>
        <v/>
      </c>
    </row>
    <row r="979" spans="1:18" ht="24.75" customHeight="1" x14ac:dyDescent="0.2">
      <c r="A979" s="212"/>
      <c r="B979" s="213"/>
      <c r="C979" s="214"/>
      <c r="D979" s="88"/>
      <c r="E979" s="110"/>
      <c r="F979" s="28"/>
      <c r="G979" s="28"/>
      <c r="H979" s="22" t="str">
        <f>IF(G979="","",ROUNDDOWN('Lesné celky'!$C$2*G979,2))</f>
        <v/>
      </c>
      <c r="I979" s="28"/>
      <c r="J979" s="28"/>
      <c r="K979" s="28"/>
      <c r="L979" s="28"/>
      <c r="M979" s="24">
        <f t="shared" si="61"/>
        <v>0</v>
      </c>
      <c r="N979" s="112" t="str">
        <f t="shared" si="62"/>
        <v/>
      </c>
      <c r="O979" s="31"/>
      <c r="P979" s="33" t="str">
        <f t="shared" si="59"/>
        <v/>
      </c>
      <c r="R979" s="174" t="str">
        <f t="shared" si="60"/>
        <v/>
      </c>
    </row>
    <row r="980" spans="1:18" ht="24.75" customHeight="1" x14ac:dyDescent="0.2">
      <c r="A980" s="212"/>
      <c r="B980" s="213"/>
      <c r="C980" s="214"/>
      <c r="D980" s="88"/>
      <c r="E980" s="110"/>
      <c r="F980" s="28"/>
      <c r="G980" s="28"/>
      <c r="H980" s="22" t="str">
        <f>IF(G980="","",ROUNDDOWN('Lesné celky'!$C$2*G980,2))</f>
        <v/>
      </c>
      <c r="I980" s="28"/>
      <c r="J980" s="28"/>
      <c r="K980" s="28"/>
      <c r="L980" s="28"/>
      <c r="M980" s="24">
        <f t="shared" si="61"/>
        <v>0</v>
      </c>
      <c r="N980" s="112" t="str">
        <f t="shared" si="62"/>
        <v/>
      </c>
      <c r="O980" s="31"/>
      <c r="P980" s="33" t="str">
        <f t="shared" ref="P980:P1043" si="63">IF(H980="","",H980-O980)</f>
        <v/>
      </c>
      <c r="R980" s="174" t="str">
        <f t="shared" ref="R980:R1043" si="64">IF(AND(H980&lt;&gt;"",OR(E980="",D980="",A980="")),"nekorektne zadané údaje","")</f>
        <v/>
      </c>
    </row>
    <row r="981" spans="1:18" ht="24.75" customHeight="1" x14ac:dyDescent="0.2">
      <c r="A981" s="212"/>
      <c r="B981" s="213"/>
      <c r="C981" s="214"/>
      <c r="D981" s="88"/>
      <c r="E981" s="110"/>
      <c r="F981" s="28"/>
      <c r="G981" s="28"/>
      <c r="H981" s="22" t="str">
        <f>IF(G981="","",ROUNDDOWN('Lesné celky'!$C$2*G981,2))</f>
        <v/>
      </c>
      <c r="I981" s="28"/>
      <c r="J981" s="28"/>
      <c r="K981" s="28"/>
      <c r="L981" s="28"/>
      <c r="M981" s="24">
        <f t="shared" si="61"/>
        <v>0</v>
      </c>
      <c r="N981" s="112" t="str">
        <f t="shared" si="62"/>
        <v/>
      </c>
      <c r="O981" s="31"/>
      <c r="P981" s="33" t="str">
        <f t="shared" si="63"/>
        <v/>
      </c>
      <c r="R981" s="174" t="str">
        <f t="shared" si="64"/>
        <v/>
      </c>
    </row>
    <row r="982" spans="1:18" ht="24.75" customHeight="1" x14ac:dyDescent="0.2">
      <c r="A982" s="212"/>
      <c r="B982" s="213"/>
      <c r="C982" s="214"/>
      <c r="D982" s="88"/>
      <c r="E982" s="110"/>
      <c r="F982" s="28"/>
      <c r="G982" s="28"/>
      <c r="H982" s="22" t="str">
        <f>IF(G982="","",ROUNDDOWN('Lesné celky'!$C$2*G982,2))</f>
        <v/>
      </c>
      <c r="I982" s="28"/>
      <c r="J982" s="28"/>
      <c r="K982" s="28"/>
      <c r="L982" s="28"/>
      <c r="M982" s="24">
        <f t="shared" si="61"/>
        <v>0</v>
      </c>
      <c r="N982" s="112" t="str">
        <f t="shared" si="62"/>
        <v/>
      </c>
      <c r="O982" s="31"/>
      <c r="P982" s="33" t="str">
        <f t="shared" si="63"/>
        <v/>
      </c>
      <c r="R982" s="174" t="str">
        <f t="shared" si="64"/>
        <v/>
      </c>
    </row>
    <row r="983" spans="1:18" ht="24.75" customHeight="1" x14ac:dyDescent="0.2">
      <c r="A983" s="212"/>
      <c r="B983" s="213"/>
      <c r="C983" s="214"/>
      <c r="D983" s="88"/>
      <c r="E983" s="110"/>
      <c r="F983" s="28"/>
      <c r="G983" s="28"/>
      <c r="H983" s="22" t="str">
        <f>IF(G983="","",ROUNDDOWN('Lesné celky'!$C$2*G983,2))</f>
        <v/>
      </c>
      <c r="I983" s="28"/>
      <c r="J983" s="28"/>
      <c r="K983" s="28"/>
      <c r="L983" s="28"/>
      <c r="M983" s="24">
        <f t="shared" si="61"/>
        <v>0</v>
      </c>
      <c r="N983" s="112" t="str">
        <f t="shared" si="62"/>
        <v/>
      </c>
      <c r="O983" s="31"/>
      <c r="P983" s="33" t="str">
        <f t="shared" si="63"/>
        <v/>
      </c>
      <c r="R983" s="174" t="str">
        <f t="shared" si="64"/>
        <v/>
      </c>
    </row>
    <row r="984" spans="1:18" ht="24.75" customHeight="1" x14ac:dyDescent="0.2">
      <c r="A984" s="212"/>
      <c r="B984" s="213"/>
      <c r="C984" s="214"/>
      <c r="D984" s="88"/>
      <c r="E984" s="110"/>
      <c r="F984" s="28"/>
      <c r="G984" s="28"/>
      <c r="H984" s="22" t="str">
        <f>IF(G984="","",ROUNDDOWN('Lesné celky'!$C$2*G984,2))</f>
        <v/>
      </c>
      <c r="I984" s="28"/>
      <c r="J984" s="28"/>
      <c r="K984" s="28"/>
      <c r="L984" s="28"/>
      <c r="M984" s="24">
        <f t="shared" si="61"/>
        <v>0</v>
      </c>
      <c r="N984" s="112" t="str">
        <f t="shared" si="62"/>
        <v/>
      </c>
      <c r="O984" s="31"/>
      <c r="P984" s="33" t="str">
        <f t="shared" si="63"/>
        <v/>
      </c>
      <c r="R984" s="174" t="str">
        <f t="shared" si="64"/>
        <v/>
      </c>
    </row>
    <row r="985" spans="1:18" ht="24.75" customHeight="1" x14ac:dyDescent="0.2">
      <c r="A985" s="212"/>
      <c r="B985" s="213"/>
      <c r="C985" s="214"/>
      <c r="D985" s="88"/>
      <c r="E985" s="110"/>
      <c r="F985" s="28"/>
      <c r="G985" s="28"/>
      <c r="H985" s="22" t="str">
        <f>IF(G985="","",ROUNDDOWN('Lesné celky'!$C$2*G985,2))</f>
        <v/>
      </c>
      <c r="I985" s="28"/>
      <c r="J985" s="28"/>
      <c r="K985" s="28"/>
      <c r="L985" s="28"/>
      <c r="M985" s="24">
        <f t="shared" si="61"/>
        <v>0</v>
      </c>
      <c r="N985" s="112" t="str">
        <f t="shared" si="62"/>
        <v/>
      </c>
      <c r="O985" s="31"/>
      <c r="P985" s="33" t="str">
        <f t="shared" si="63"/>
        <v/>
      </c>
      <c r="R985" s="174" t="str">
        <f t="shared" si="64"/>
        <v/>
      </c>
    </row>
    <row r="986" spans="1:18" ht="24.75" customHeight="1" x14ac:dyDescent="0.2">
      <c r="A986" s="212"/>
      <c r="B986" s="213"/>
      <c r="C986" s="214"/>
      <c r="D986" s="88"/>
      <c r="E986" s="110"/>
      <c r="F986" s="28"/>
      <c r="G986" s="28"/>
      <c r="H986" s="22" t="str">
        <f>IF(G986="","",ROUNDDOWN('Lesné celky'!$C$2*G986,2))</f>
        <v/>
      </c>
      <c r="I986" s="28"/>
      <c r="J986" s="28"/>
      <c r="K986" s="28"/>
      <c r="L986" s="28"/>
      <c r="M986" s="24">
        <f t="shared" si="61"/>
        <v>0</v>
      </c>
      <c r="N986" s="112" t="str">
        <f t="shared" si="62"/>
        <v/>
      </c>
      <c r="O986" s="31"/>
      <c r="P986" s="33" t="str">
        <f t="shared" si="63"/>
        <v/>
      </c>
      <c r="R986" s="174" t="str">
        <f t="shared" si="64"/>
        <v/>
      </c>
    </row>
    <row r="987" spans="1:18" ht="24.75" customHeight="1" x14ac:dyDescent="0.2">
      <c r="A987" s="212"/>
      <c r="B987" s="213"/>
      <c r="C987" s="214"/>
      <c r="D987" s="88"/>
      <c r="E987" s="110"/>
      <c r="F987" s="28"/>
      <c r="G987" s="28"/>
      <c r="H987" s="22" t="str">
        <f>IF(G987="","",ROUNDDOWN('Lesné celky'!$C$2*G987,2))</f>
        <v/>
      </c>
      <c r="I987" s="28"/>
      <c r="J987" s="28"/>
      <c r="K987" s="28"/>
      <c r="L987" s="28"/>
      <c r="M987" s="24">
        <f t="shared" si="61"/>
        <v>0</v>
      </c>
      <c r="N987" s="112" t="str">
        <f t="shared" si="62"/>
        <v/>
      </c>
      <c r="O987" s="31"/>
      <c r="P987" s="33" t="str">
        <f t="shared" si="63"/>
        <v/>
      </c>
      <c r="R987" s="174" t="str">
        <f t="shared" si="64"/>
        <v/>
      </c>
    </row>
    <row r="988" spans="1:18" ht="24.75" customHeight="1" x14ac:dyDescent="0.2">
      <c r="A988" s="212"/>
      <c r="B988" s="213"/>
      <c r="C988" s="214"/>
      <c r="D988" s="88"/>
      <c r="E988" s="110"/>
      <c r="F988" s="28"/>
      <c r="G988" s="28"/>
      <c r="H988" s="22" t="str">
        <f>IF(G988="","",ROUNDDOWN('Lesné celky'!$C$2*G988,2))</f>
        <v/>
      </c>
      <c r="I988" s="28"/>
      <c r="J988" s="28"/>
      <c r="K988" s="28"/>
      <c r="L988" s="28"/>
      <c r="M988" s="24">
        <f t="shared" si="61"/>
        <v>0</v>
      </c>
      <c r="N988" s="112" t="str">
        <f t="shared" si="62"/>
        <v/>
      </c>
      <c r="O988" s="31"/>
      <c r="P988" s="33" t="str">
        <f t="shared" si="63"/>
        <v/>
      </c>
      <c r="R988" s="174" t="str">
        <f t="shared" si="64"/>
        <v/>
      </c>
    </row>
    <row r="989" spans="1:18" ht="24.75" customHeight="1" x14ac:dyDescent="0.2">
      <c r="A989" s="212"/>
      <c r="B989" s="213"/>
      <c r="C989" s="214"/>
      <c r="D989" s="88"/>
      <c r="E989" s="110"/>
      <c r="F989" s="28"/>
      <c r="G989" s="28"/>
      <c r="H989" s="22" t="str">
        <f>IF(G989="","",ROUNDDOWN('Lesné celky'!$C$2*G989,2))</f>
        <v/>
      </c>
      <c r="I989" s="28"/>
      <c r="J989" s="28"/>
      <c r="K989" s="28"/>
      <c r="L989" s="28"/>
      <c r="M989" s="24">
        <f t="shared" si="61"/>
        <v>0</v>
      </c>
      <c r="N989" s="112" t="str">
        <f t="shared" si="62"/>
        <v/>
      </c>
      <c r="O989" s="31"/>
      <c r="P989" s="33" t="str">
        <f t="shared" si="63"/>
        <v/>
      </c>
      <c r="R989" s="174" t="str">
        <f t="shared" si="64"/>
        <v/>
      </c>
    </row>
    <row r="990" spans="1:18" ht="24.75" customHeight="1" x14ac:dyDescent="0.2">
      <c r="A990" s="212"/>
      <c r="B990" s="213"/>
      <c r="C990" s="214"/>
      <c r="D990" s="88"/>
      <c r="E990" s="110"/>
      <c r="F990" s="28"/>
      <c r="G990" s="28"/>
      <c r="H990" s="22" t="str">
        <f>IF(G990="","",ROUNDDOWN('Lesné celky'!$C$2*G990,2))</f>
        <v/>
      </c>
      <c r="I990" s="28"/>
      <c r="J990" s="28"/>
      <c r="K990" s="28"/>
      <c r="L990" s="28"/>
      <c r="M990" s="24">
        <f t="shared" si="61"/>
        <v>0</v>
      </c>
      <c r="N990" s="112" t="str">
        <f t="shared" si="62"/>
        <v/>
      </c>
      <c r="O990" s="31"/>
      <c r="P990" s="33" t="str">
        <f t="shared" si="63"/>
        <v/>
      </c>
      <c r="R990" s="174" t="str">
        <f t="shared" si="64"/>
        <v/>
      </c>
    </row>
    <row r="991" spans="1:18" ht="24.75" customHeight="1" x14ac:dyDescent="0.2">
      <c r="A991" s="212"/>
      <c r="B991" s="213"/>
      <c r="C991" s="214"/>
      <c r="D991" s="88"/>
      <c r="E991" s="110"/>
      <c r="F991" s="28"/>
      <c r="G991" s="28"/>
      <c r="H991" s="22" t="str">
        <f>IF(G991="","",ROUNDDOWN('Lesné celky'!$C$2*G991,2))</f>
        <v/>
      </c>
      <c r="I991" s="28"/>
      <c r="J991" s="28"/>
      <c r="K991" s="28"/>
      <c r="L991" s="28"/>
      <c r="M991" s="24">
        <f t="shared" si="61"/>
        <v>0</v>
      </c>
      <c r="N991" s="112" t="str">
        <f t="shared" si="62"/>
        <v/>
      </c>
      <c r="O991" s="31"/>
      <c r="P991" s="33" t="str">
        <f t="shared" si="63"/>
        <v/>
      </c>
      <c r="R991" s="174" t="str">
        <f t="shared" si="64"/>
        <v/>
      </c>
    </row>
    <row r="992" spans="1:18" ht="24.75" customHeight="1" x14ac:dyDescent="0.2">
      <c r="A992" s="212"/>
      <c r="B992" s="213"/>
      <c r="C992" s="214"/>
      <c r="D992" s="88"/>
      <c r="E992" s="110"/>
      <c r="F992" s="28"/>
      <c r="G992" s="28"/>
      <c r="H992" s="22" t="str">
        <f>IF(G992="","",ROUNDDOWN('Lesné celky'!$C$2*G992,2))</f>
        <v/>
      </c>
      <c r="I992" s="28"/>
      <c r="J992" s="28"/>
      <c r="K992" s="28"/>
      <c r="L992" s="28"/>
      <c r="M992" s="24">
        <f t="shared" si="61"/>
        <v>0</v>
      </c>
      <c r="N992" s="112" t="str">
        <f t="shared" si="62"/>
        <v/>
      </c>
      <c r="O992" s="31"/>
      <c r="P992" s="33" t="str">
        <f t="shared" si="63"/>
        <v/>
      </c>
      <c r="R992" s="174" t="str">
        <f t="shared" si="64"/>
        <v/>
      </c>
    </row>
    <row r="993" spans="1:18" ht="24.75" customHeight="1" x14ac:dyDescent="0.2">
      <c r="A993" s="212"/>
      <c r="B993" s="213"/>
      <c r="C993" s="214"/>
      <c r="D993" s="88"/>
      <c r="E993" s="110"/>
      <c r="F993" s="28"/>
      <c r="G993" s="28"/>
      <c r="H993" s="22" t="str">
        <f>IF(G993="","",ROUNDDOWN('Lesné celky'!$C$2*G993,2))</f>
        <v/>
      </c>
      <c r="I993" s="28"/>
      <c r="J993" s="28"/>
      <c r="K993" s="28"/>
      <c r="L993" s="28"/>
      <c r="M993" s="24">
        <f t="shared" si="61"/>
        <v>0</v>
      </c>
      <c r="N993" s="112" t="str">
        <f t="shared" si="62"/>
        <v/>
      </c>
      <c r="O993" s="31"/>
      <c r="P993" s="33" t="str">
        <f t="shared" si="63"/>
        <v/>
      </c>
      <c r="R993" s="174" t="str">
        <f t="shared" si="64"/>
        <v/>
      </c>
    </row>
    <row r="994" spans="1:18" ht="24.75" customHeight="1" x14ac:dyDescent="0.2">
      <c r="A994" s="212"/>
      <c r="B994" s="213"/>
      <c r="C994" s="214"/>
      <c r="D994" s="88"/>
      <c r="E994" s="110"/>
      <c r="F994" s="28"/>
      <c r="G994" s="28"/>
      <c r="H994" s="22" t="str">
        <f>IF(G994="","",ROUNDDOWN('Lesné celky'!$C$2*G994,2))</f>
        <v/>
      </c>
      <c r="I994" s="28"/>
      <c r="J994" s="28"/>
      <c r="K994" s="28"/>
      <c r="L994" s="28"/>
      <c r="M994" s="24">
        <f t="shared" si="61"/>
        <v>0</v>
      </c>
      <c r="N994" s="112" t="str">
        <f t="shared" si="62"/>
        <v/>
      </c>
      <c r="O994" s="31"/>
      <c r="P994" s="33" t="str">
        <f t="shared" si="63"/>
        <v/>
      </c>
      <c r="R994" s="174" t="str">
        <f t="shared" si="64"/>
        <v/>
      </c>
    </row>
    <row r="995" spans="1:18" ht="24.75" customHeight="1" x14ac:dyDescent="0.2">
      <c r="A995" s="212"/>
      <c r="B995" s="213"/>
      <c r="C995" s="214"/>
      <c r="D995" s="88"/>
      <c r="E995" s="110"/>
      <c r="F995" s="28"/>
      <c r="G995" s="28"/>
      <c r="H995" s="22" t="str">
        <f>IF(G995="","",ROUNDDOWN('Lesné celky'!$C$2*G995,2))</f>
        <v/>
      </c>
      <c r="I995" s="28"/>
      <c r="J995" s="28"/>
      <c r="K995" s="28"/>
      <c r="L995" s="28"/>
      <c r="M995" s="24">
        <f t="shared" si="61"/>
        <v>0</v>
      </c>
      <c r="N995" s="112" t="str">
        <f t="shared" si="62"/>
        <v/>
      </c>
      <c r="O995" s="31"/>
      <c r="P995" s="33" t="str">
        <f t="shared" si="63"/>
        <v/>
      </c>
      <c r="R995" s="174" t="str">
        <f t="shared" si="64"/>
        <v/>
      </c>
    </row>
    <row r="996" spans="1:18" ht="24.75" customHeight="1" x14ac:dyDescent="0.2">
      <c r="A996" s="212"/>
      <c r="B996" s="213"/>
      <c r="C996" s="214"/>
      <c r="D996" s="88"/>
      <c r="E996" s="110"/>
      <c r="F996" s="28"/>
      <c r="G996" s="28"/>
      <c r="H996" s="22" t="str">
        <f>IF(G996="","",ROUNDDOWN('Lesné celky'!$C$2*G996,2))</f>
        <v/>
      </c>
      <c r="I996" s="28"/>
      <c r="J996" s="28"/>
      <c r="K996" s="28"/>
      <c r="L996" s="28"/>
      <c r="M996" s="24">
        <f t="shared" si="61"/>
        <v>0</v>
      </c>
      <c r="N996" s="112" t="str">
        <f t="shared" si="62"/>
        <v/>
      </c>
      <c r="O996" s="31"/>
      <c r="P996" s="33" t="str">
        <f t="shared" si="63"/>
        <v/>
      </c>
      <c r="R996" s="174" t="str">
        <f t="shared" si="64"/>
        <v/>
      </c>
    </row>
    <row r="997" spans="1:18" ht="24.75" customHeight="1" x14ac:dyDescent="0.2">
      <c r="A997" s="212"/>
      <c r="B997" s="213"/>
      <c r="C997" s="214"/>
      <c r="D997" s="88"/>
      <c r="E997" s="110"/>
      <c r="F997" s="28"/>
      <c r="G997" s="28"/>
      <c r="H997" s="22" t="str">
        <f>IF(G997="","",ROUNDDOWN('Lesné celky'!$C$2*G997,2))</f>
        <v/>
      </c>
      <c r="I997" s="28"/>
      <c r="J997" s="28"/>
      <c r="K997" s="28"/>
      <c r="L997" s="28"/>
      <c r="M997" s="24">
        <f t="shared" si="61"/>
        <v>0</v>
      </c>
      <c r="N997" s="112" t="str">
        <f t="shared" si="62"/>
        <v/>
      </c>
      <c r="O997" s="31"/>
      <c r="P997" s="33" t="str">
        <f t="shared" si="63"/>
        <v/>
      </c>
      <c r="R997" s="174" t="str">
        <f t="shared" si="64"/>
        <v/>
      </c>
    </row>
    <row r="998" spans="1:18" ht="24.75" customHeight="1" x14ac:dyDescent="0.2">
      <c r="A998" s="212"/>
      <c r="B998" s="213"/>
      <c r="C998" s="214"/>
      <c r="D998" s="88"/>
      <c r="E998" s="110"/>
      <c r="F998" s="28"/>
      <c r="G998" s="28"/>
      <c r="H998" s="22" t="str">
        <f>IF(G998="","",ROUNDDOWN('Lesné celky'!$C$2*G998,2))</f>
        <v/>
      </c>
      <c r="I998" s="28"/>
      <c r="J998" s="28"/>
      <c r="K998" s="28"/>
      <c r="L998" s="28"/>
      <c r="M998" s="24">
        <f t="shared" si="61"/>
        <v>0</v>
      </c>
      <c r="N998" s="112" t="str">
        <f t="shared" si="62"/>
        <v/>
      </c>
      <c r="O998" s="31"/>
      <c r="P998" s="33" t="str">
        <f t="shared" si="63"/>
        <v/>
      </c>
      <c r="R998" s="174" t="str">
        <f t="shared" si="64"/>
        <v/>
      </c>
    </row>
    <row r="999" spans="1:18" ht="24.75" customHeight="1" x14ac:dyDescent="0.2">
      <c r="A999" s="212"/>
      <c r="B999" s="213"/>
      <c r="C999" s="214"/>
      <c r="D999" s="88"/>
      <c r="E999" s="110"/>
      <c r="F999" s="28"/>
      <c r="G999" s="28"/>
      <c r="H999" s="22" t="str">
        <f>IF(G999="","",ROUNDDOWN('Lesné celky'!$C$2*G999,2))</f>
        <v/>
      </c>
      <c r="I999" s="28"/>
      <c r="J999" s="28"/>
      <c r="K999" s="28"/>
      <c r="L999" s="28"/>
      <c r="M999" s="24">
        <f t="shared" si="61"/>
        <v>0</v>
      </c>
      <c r="N999" s="112" t="str">
        <f t="shared" si="62"/>
        <v/>
      </c>
      <c r="O999" s="31"/>
      <c r="P999" s="33" t="str">
        <f t="shared" si="63"/>
        <v/>
      </c>
      <c r="R999" s="174" t="str">
        <f t="shared" si="64"/>
        <v/>
      </c>
    </row>
    <row r="1000" spans="1:18" ht="24.75" customHeight="1" x14ac:dyDescent="0.2">
      <c r="A1000" s="212"/>
      <c r="B1000" s="213"/>
      <c r="C1000" s="214"/>
      <c r="D1000" s="88"/>
      <c r="E1000" s="110"/>
      <c r="F1000" s="28"/>
      <c r="G1000" s="28"/>
      <c r="H1000" s="22" t="str">
        <f>IF(G1000="","",ROUNDDOWN('Lesné celky'!$C$2*G1000,2))</f>
        <v/>
      </c>
      <c r="I1000" s="28"/>
      <c r="J1000" s="28"/>
      <c r="K1000" s="28"/>
      <c r="L1000" s="28"/>
      <c r="M1000" s="24">
        <f t="shared" si="61"/>
        <v>0</v>
      </c>
      <c r="N1000" s="112" t="str">
        <f t="shared" si="62"/>
        <v/>
      </c>
      <c r="O1000" s="31"/>
      <c r="P1000" s="33" t="str">
        <f t="shared" si="63"/>
        <v/>
      </c>
      <c r="R1000" s="174" t="str">
        <f t="shared" si="64"/>
        <v/>
      </c>
    </row>
    <row r="1001" spans="1:18" ht="24.75" customHeight="1" x14ac:dyDescent="0.2">
      <c r="A1001" s="212"/>
      <c r="B1001" s="213"/>
      <c r="C1001" s="214"/>
      <c r="D1001" s="88"/>
      <c r="E1001" s="110"/>
      <c r="F1001" s="28"/>
      <c r="G1001" s="28"/>
      <c r="H1001" s="22" t="str">
        <f>IF(G1001="","",ROUNDDOWN('Lesné celky'!$C$2*G1001,2))</f>
        <v/>
      </c>
      <c r="I1001" s="28"/>
      <c r="J1001" s="28"/>
      <c r="K1001" s="28"/>
      <c r="L1001" s="28"/>
      <c r="M1001" s="24">
        <f t="shared" si="61"/>
        <v>0</v>
      </c>
      <c r="N1001" s="112" t="str">
        <f t="shared" si="62"/>
        <v/>
      </c>
      <c r="O1001" s="31"/>
      <c r="P1001" s="33" t="str">
        <f t="shared" si="63"/>
        <v/>
      </c>
      <c r="R1001" s="174" t="str">
        <f t="shared" si="64"/>
        <v/>
      </c>
    </row>
    <row r="1002" spans="1:18" ht="24.75" customHeight="1" x14ac:dyDescent="0.2">
      <c r="A1002" s="212"/>
      <c r="B1002" s="213"/>
      <c r="C1002" s="214"/>
      <c r="D1002" s="88"/>
      <c r="E1002" s="110"/>
      <c r="F1002" s="28"/>
      <c r="G1002" s="28"/>
      <c r="H1002" s="22" t="str">
        <f>IF(G1002="","",ROUNDDOWN('Lesné celky'!$C$2*G1002,2))</f>
        <v/>
      </c>
      <c r="I1002" s="28"/>
      <c r="J1002" s="28"/>
      <c r="K1002" s="28"/>
      <c r="L1002" s="28"/>
      <c r="M1002" s="24">
        <f t="shared" si="61"/>
        <v>0</v>
      </c>
      <c r="N1002" s="112" t="str">
        <f t="shared" si="62"/>
        <v/>
      </c>
      <c r="O1002" s="31"/>
      <c r="P1002" s="33" t="str">
        <f t="shared" si="63"/>
        <v/>
      </c>
      <c r="R1002" s="174" t="str">
        <f t="shared" si="64"/>
        <v/>
      </c>
    </row>
    <row r="1003" spans="1:18" ht="24.75" customHeight="1" x14ac:dyDescent="0.2">
      <c r="A1003" s="212"/>
      <c r="B1003" s="213"/>
      <c r="C1003" s="214"/>
      <c r="D1003" s="88"/>
      <c r="E1003" s="110"/>
      <c r="F1003" s="28"/>
      <c r="G1003" s="28"/>
      <c r="H1003" s="22" t="str">
        <f>IF(G1003="","",ROUNDDOWN('Lesné celky'!$C$2*G1003,2))</f>
        <v/>
      </c>
      <c r="I1003" s="28"/>
      <c r="J1003" s="28"/>
      <c r="K1003" s="28"/>
      <c r="L1003" s="28"/>
      <c r="M1003" s="24">
        <f t="shared" si="61"/>
        <v>0</v>
      </c>
      <c r="N1003" s="112" t="str">
        <f t="shared" si="62"/>
        <v/>
      </c>
      <c r="O1003" s="31"/>
      <c r="P1003" s="33" t="str">
        <f t="shared" si="63"/>
        <v/>
      </c>
      <c r="R1003" s="174" t="str">
        <f t="shared" si="64"/>
        <v/>
      </c>
    </row>
    <row r="1004" spans="1:18" ht="24.75" customHeight="1" x14ac:dyDescent="0.2">
      <c r="A1004" s="212"/>
      <c r="B1004" s="213"/>
      <c r="C1004" s="214"/>
      <c r="D1004" s="88"/>
      <c r="E1004" s="110"/>
      <c r="F1004" s="28"/>
      <c r="G1004" s="28"/>
      <c r="H1004" s="22" t="str">
        <f>IF(G1004="","",ROUNDDOWN('Lesné celky'!$C$2*G1004,2))</f>
        <v/>
      </c>
      <c r="I1004" s="28"/>
      <c r="J1004" s="28"/>
      <c r="K1004" s="28"/>
      <c r="L1004" s="28"/>
      <c r="M1004" s="24">
        <f t="shared" si="61"/>
        <v>0</v>
      </c>
      <c r="N1004" s="112" t="str">
        <f t="shared" si="62"/>
        <v/>
      </c>
      <c r="O1004" s="31"/>
      <c r="P1004" s="33" t="str">
        <f t="shared" si="63"/>
        <v/>
      </c>
      <c r="R1004" s="174" t="str">
        <f t="shared" si="64"/>
        <v/>
      </c>
    </row>
    <row r="1005" spans="1:18" ht="24.75" customHeight="1" x14ac:dyDescent="0.2">
      <c r="A1005" s="212"/>
      <c r="B1005" s="213"/>
      <c r="C1005" s="214"/>
      <c r="D1005" s="88"/>
      <c r="E1005" s="110"/>
      <c r="F1005" s="28"/>
      <c r="G1005" s="28"/>
      <c r="H1005" s="22" t="str">
        <f>IF(G1005="","",ROUNDDOWN('Lesné celky'!$C$2*G1005,2))</f>
        <v/>
      </c>
      <c r="I1005" s="28"/>
      <c r="J1005" s="28"/>
      <c r="K1005" s="28"/>
      <c r="L1005" s="28"/>
      <c r="M1005" s="24">
        <f t="shared" si="61"/>
        <v>0</v>
      </c>
      <c r="N1005" s="112" t="str">
        <f t="shared" si="62"/>
        <v/>
      </c>
      <c r="O1005" s="31"/>
      <c r="P1005" s="33" t="str">
        <f t="shared" si="63"/>
        <v/>
      </c>
      <c r="R1005" s="174" t="str">
        <f t="shared" si="64"/>
        <v/>
      </c>
    </row>
    <row r="1006" spans="1:18" ht="24.75" customHeight="1" x14ac:dyDescent="0.2">
      <c r="A1006" s="212"/>
      <c r="B1006" s="213"/>
      <c r="C1006" s="214"/>
      <c r="D1006" s="88"/>
      <c r="E1006" s="110"/>
      <c r="F1006" s="28"/>
      <c r="G1006" s="28"/>
      <c r="H1006" s="22" t="str">
        <f>IF(G1006="","",ROUNDDOWN('Lesné celky'!$C$2*G1006,2))</f>
        <v/>
      </c>
      <c r="I1006" s="28"/>
      <c r="J1006" s="28"/>
      <c r="K1006" s="28"/>
      <c r="L1006" s="28"/>
      <c r="M1006" s="24">
        <f t="shared" si="61"/>
        <v>0</v>
      </c>
      <c r="N1006" s="112" t="str">
        <f t="shared" si="62"/>
        <v/>
      </c>
      <c r="O1006" s="31"/>
      <c r="P1006" s="33" t="str">
        <f t="shared" si="63"/>
        <v/>
      </c>
      <c r="R1006" s="174" t="str">
        <f t="shared" si="64"/>
        <v/>
      </c>
    </row>
    <row r="1007" spans="1:18" ht="24.75" customHeight="1" x14ac:dyDescent="0.2">
      <c r="A1007" s="212"/>
      <c r="B1007" s="213"/>
      <c r="C1007" s="214"/>
      <c r="D1007" s="88"/>
      <c r="E1007" s="110"/>
      <c r="F1007" s="28"/>
      <c r="G1007" s="28"/>
      <c r="H1007" s="22" t="str">
        <f>IF(G1007="","",ROUNDDOWN('Lesné celky'!$C$2*G1007,2))</f>
        <v/>
      </c>
      <c r="I1007" s="28"/>
      <c r="J1007" s="28"/>
      <c r="K1007" s="28"/>
      <c r="L1007" s="28"/>
      <c r="M1007" s="24">
        <f t="shared" si="61"/>
        <v>0</v>
      </c>
      <c r="N1007" s="112" t="str">
        <f t="shared" si="62"/>
        <v/>
      </c>
      <c r="O1007" s="31"/>
      <c r="P1007" s="33" t="str">
        <f t="shared" si="63"/>
        <v/>
      </c>
      <c r="R1007" s="174" t="str">
        <f t="shared" si="64"/>
        <v/>
      </c>
    </row>
    <row r="1008" spans="1:18" ht="24.75" customHeight="1" x14ac:dyDescent="0.2">
      <c r="A1008" s="212"/>
      <c r="B1008" s="213"/>
      <c r="C1008" s="214"/>
      <c r="D1008" s="88"/>
      <c r="E1008" s="110"/>
      <c r="F1008" s="28"/>
      <c r="G1008" s="28"/>
      <c r="H1008" s="22" t="str">
        <f>IF(G1008="","",ROUNDDOWN('Lesné celky'!$C$2*G1008,2))</f>
        <v/>
      </c>
      <c r="I1008" s="28"/>
      <c r="J1008" s="28"/>
      <c r="K1008" s="28"/>
      <c r="L1008" s="28"/>
      <c r="M1008" s="24">
        <f t="shared" si="61"/>
        <v>0</v>
      </c>
      <c r="N1008" s="112" t="str">
        <f t="shared" si="62"/>
        <v/>
      </c>
      <c r="O1008" s="31"/>
      <c r="P1008" s="33" t="str">
        <f t="shared" si="63"/>
        <v/>
      </c>
      <c r="R1008" s="174" t="str">
        <f t="shared" si="64"/>
        <v/>
      </c>
    </row>
    <row r="1009" spans="1:18" ht="24.75" customHeight="1" x14ac:dyDescent="0.2">
      <c r="A1009" s="212"/>
      <c r="B1009" s="213"/>
      <c r="C1009" s="214"/>
      <c r="D1009" s="88"/>
      <c r="E1009" s="110"/>
      <c r="F1009" s="28"/>
      <c r="G1009" s="28"/>
      <c r="H1009" s="22" t="str">
        <f>IF(G1009="","",ROUNDDOWN('Lesné celky'!$C$2*G1009,2))</f>
        <v/>
      </c>
      <c r="I1009" s="28"/>
      <c r="J1009" s="28"/>
      <c r="K1009" s="28"/>
      <c r="L1009" s="28"/>
      <c r="M1009" s="24">
        <f t="shared" si="61"/>
        <v>0</v>
      </c>
      <c r="N1009" s="112" t="str">
        <f t="shared" si="62"/>
        <v/>
      </c>
      <c r="O1009" s="31"/>
      <c r="P1009" s="33" t="str">
        <f t="shared" si="63"/>
        <v/>
      </c>
      <c r="R1009" s="174" t="str">
        <f t="shared" si="64"/>
        <v/>
      </c>
    </row>
    <row r="1010" spans="1:18" ht="24.75" customHeight="1" x14ac:dyDescent="0.2">
      <c r="A1010" s="212"/>
      <c r="B1010" s="213"/>
      <c r="C1010" s="214"/>
      <c r="D1010" s="88"/>
      <c r="E1010" s="110"/>
      <c r="F1010" s="28"/>
      <c r="G1010" s="28"/>
      <c r="H1010" s="22" t="str">
        <f>IF(G1010="","",ROUNDDOWN('Lesné celky'!$C$2*G1010,2))</f>
        <v/>
      </c>
      <c r="I1010" s="28"/>
      <c r="J1010" s="28"/>
      <c r="K1010" s="28"/>
      <c r="L1010" s="28"/>
      <c r="M1010" s="24">
        <f t="shared" si="61"/>
        <v>0</v>
      </c>
      <c r="N1010" s="112" t="str">
        <f t="shared" si="62"/>
        <v/>
      </c>
      <c r="O1010" s="31"/>
      <c r="P1010" s="33" t="str">
        <f t="shared" si="63"/>
        <v/>
      </c>
      <c r="R1010" s="174" t="str">
        <f t="shared" si="64"/>
        <v/>
      </c>
    </row>
    <row r="1011" spans="1:18" ht="24.75" customHeight="1" x14ac:dyDescent="0.2">
      <c r="A1011" s="212"/>
      <c r="B1011" s="213"/>
      <c r="C1011" s="214"/>
      <c r="D1011" s="88"/>
      <c r="E1011" s="110"/>
      <c r="F1011" s="28"/>
      <c r="G1011" s="28"/>
      <c r="H1011" s="22" t="str">
        <f>IF(G1011="","",ROUNDDOWN('Lesné celky'!$C$2*G1011,2))</f>
        <v/>
      </c>
      <c r="I1011" s="28"/>
      <c r="J1011" s="28"/>
      <c r="K1011" s="28"/>
      <c r="L1011" s="28"/>
      <c r="M1011" s="24">
        <f t="shared" si="61"/>
        <v>0</v>
      </c>
      <c r="N1011" s="112" t="str">
        <f t="shared" si="62"/>
        <v/>
      </c>
      <c r="O1011" s="31"/>
      <c r="P1011" s="33" t="str">
        <f t="shared" si="63"/>
        <v/>
      </c>
      <c r="R1011" s="174" t="str">
        <f t="shared" si="64"/>
        <v/>
      </c>
    </row>
    <row r="1012" spans="1:18" ht="24.75" customHeight="1" x14ac:dyDescent="0.2">
      <c r="A1012" s="212"/>
      <c r="B1012" s="213"/>
      <c r="C1012" s="214"/>
      <c r="D1012" s="88"/>
      <c r="E1012" s="110"/>
      <c r="F1012" s="28"/>
      <c r="G1012" s="28"/>
      <c r="H1012" s="22" t="str">
        <f>IF(G1012="","",ROUNDDOWN('Lesné celky'!$C$2*G1012,2))</f>
        <v/>
      </c>
      <c r="I1012" s="28"/>
      <c r="J1012" s="28"/>
      <c r="K1012" s="28"/>
      <c r="L1012" s="28"/>
      <c r="M1012" s="24">
        <f t="shared" si="61"/>
        <v>0</v>
      </c>
      <c r="N1012" s="112" t="str">
        <f t="shared" si="62"/>
        <v/>
      </c>
      <c r="O1012" s="31"/>
      <c r="P1012" s="33" t="str">
        <f t="shared" si="63"/>
        <v/>
      </c>
      <c r="R1012" s="174" t="str">
        <f t="shared" si="64"/>
        <v/>
      </c>
    </row>
    <row r="1013" spans="1:18" ht="24.75" customHeight="1" x14ac:dyDescent="0.2">
      <c r="A1013" s="212"/>
      <c r="B1013" s="213"/>
      <c r="C1013" s="214"/>
      <c r="D1013" s="88"/>
      <c r="E1013" s="110"/>
      <c r="F1013" s="28"/>
      <c r="G1013" s="28"/>
      <c r="H1013" s="22" t="str">
        <f>IF(G1013="","",ROUNDDOWN('Lesné celky'!$C$2*G1013,2))</f>
        <v/>
      </c>
      <c r="I1013" s="28"/>
      <c r="J1013" s="28"/>
      <c r="K1013" s="28"/>
      <c r="L1013" s="28"/>
      <c r="M1013" s="24">
        <f t="shared" si="61"/>
        <v>0</v>
      </c>
      <c r="N1013" s="112" t="str">
        <f t="shared" si="62"/>
        <v/>
      </c>
      <c r="O1013" s="31"/>
      <c r="P1013" s="33" t="str">
        <f t="shared" si="63"/>
        <v/>
      </c>
      <c r="R1013" s="174" t="str">
        <f t="shared" si="64"/>
        <v/>
      </c>
    </row>
    <row r="1014" spans="1:18" ht="24.75" customHeight="1" x14ac:dyDescent="0.2">
      <c r="A1014" s="212"/>
      <c r="B1014" s="213"/>
      <c r="C1014" s="214"/>
      <c r="D1014" s="88"/>
      <c r="E1014" s="110"/>
      <c r="F1014" s="28"/>
      <c r="G1014" s="28"/>
      <c r="H1014" s="22" t="str">
        <f>IF(G1014="","",ROUNDDOWN('Lesné celky'!$C$2*G1014,2))</f>
        <v/>
      </c>
      <c r="I1014" s="28"/>
      <c r="J1014" s="28"/>
      <c r="K1014" s="28"/>
      <c r="L1014" s="28"/>
      <c r="M1014" s="24">
        <f t="shared" si="61"/>
        <v>0</v>
      </c>
      <c r="N1014" s="112" t="str">
        <f t="shared" si="62"/>
        <v/>
      </c>
      <c r="O1014" s="31"/>
      <c r="P1014" s="33" t="str">
        <f t="shared" si="63"/>
        <v/>
      </c>
      <c r="R1014" s="174" t="str">
        <f t="shared" si="64"/>
        <v/>
      </c>
    </row>
    <row r="1015" spans="1:18" ht="24.75" customHeight="1" x14ac:dyDescent="0.2">
      <c r="A1015" s="212"/>
      <c r="B1015" s="213"/>
      <c r="C1015" s="214"/>
      <c r="D1015" s="88"/>
      <c r="E1015" s="110"/>
      <c r="F1015" s="28"/>
      <c r="G1015" s="28"/>
      <c r="H1015" s="22" t="str">
        <f>IF(G1015="","",ROUNDDOWN('Lesné celky'!$C$2*G1015,2))</f>
        <v/>
      </c>
      <c r="I1015" s="28"/>
      <c r="J1015" s="28"/>
      <c r="K1015" s="28"/>
      <c r="L1015" s="28"/>
      <c r="M1015" s="24">
        <f t="shared" si="61"/>
        <v>0</v>
      </c>
      <c r="N1015" s="112" t="str">
        <f t="shared" si="62"/>
        <v/>
      </c>
      <c r="O1015" s="31"/>
      <c r="P1015" s="33" t="str">
        <f t="shared" si="63"/>
        <v/>
      </c>
      <c r="R1015" s="174" t="str">
        <f t="shared" si="64"/>
        <v/>
      </c>
    </row>
    <row r="1016" spans="1:18" ht="24.75" customHeight="1" x14ac:dyDescent="0.2">
      <c r="A1016" s="212"/>
      <c r="B1016" s="213"/>
      <c r="C1016" s="214"/>
      <c r="D1016" s="88"/>
      <c r="E1016" s="110"/>
      <c r="F1016" s="28"/>
      <c r="G1016" s="28"/>
      <c r="H1016" s="22" t="str">
        <f>IF(G1016="","",ROUNDDOWN('Lesné celky'!$C$2*G1016,2))</f>
        <v/>
      </c>
      <c r="I1016" s="28"/>
      <c r="J1016" s="28"/>
      <c r="K1016" s="28"/>
      <c r="L1016" s="28"/>
      <c r="M1016" s="24">
        <f t="shared" si="61"/>
        <v>0</v>
      </c>
      <c r="N1016" s="112" t="str">
        <f t="shared" si="62"/>
        <v/>
      </c>
      <c r="O1016" s="31"/>
      <c r="P1016" s="33" t="str">
        <f t="shared" si="63"/>
        <v/>
      </c>
      <c r="R1016" s="174" t="str">
        <f t="shared" si="64"/>
        <v/>
      </c>
    </row>
    <row r="1017" spans="1:18" ht="24.75" customHeight="1" x14ac:dyDescent="0.2">
      <c r="A1017" s="212"/>
      <c r="B1017" s="213"/>
      <c r="C1017" s="214"/>
      <c r="D1017" s="88"/>
      <c r="E1017" s="110"/>
      <c r="F1017" s="28"/>
      <c r="G1017" s="28"/>
      <c r="H1017" s="22" t="str">
        <f>IF(G1017="","",ROUNDDOWN('Lesné celky'!$C$2*G1017,2))</f>
        <v/>
      </c>
      <c r="I1017" s="28"/>
      <c r="J1017" s="28"/>
      <c r="K1017" s="28"/>
      <c r="L1017" s="28"/>
      <c r="M1017" s="24">
        <f t="shared" si="61"/>
        <v>0</v>
      </c>
      <c r="N1017" s="112" t="str">
        <f t="shared" si="62"/>
        <v/>
      </c>
      <c r="O1017" s="31"/>
      <c r="P1017" s="33" t="str">
        <f t="shared" si="63"/>
        <v/>
      </c>
      <c r="R1017" s="174" t="str">
        <f t="shared" si="64"/>
        <v/>
      </c>
    </row>
    <row r="1018" spans="1:18" ht="24.75" customHeight="1" x14ac:dyDescent="0.2">
      <c r="A1018" s="212"/>
      <c r="B1018" s="213"/>
      <c r="C1018" s="214"/>
      <c r="D1018" s="88"/>
      <c r="E1018" s="110"/>
      <c r="F1018" s="28"/>
      <c r="G1018" s="28"/>
      <c r="H1018" s="22" t="str">
        <f>IF(G1018="","",ROUNDDOWN('Lesné celky'!$C$2*G1018,2))</f>
        <v/>
      </c>
      <c r="I1018" s="28"/>
      <c r="J1018" s="28"/>
      <c r="K1018" s="28"/>
      <c r="L1018" s="28"/>
      <c r="M1018" s="24">
        <f t="shared" si="61"/>
        <v>0</v>
      </c>
      <c r="N1018" s="112" t="str">
        <f t="shared" si="62"/>
        <v/>
      </c>
      <c r="O1018" s="31"/>
      <c r="P1018" s="33" t="str">
        <f t="shared" si="63"/>
        <v/>
      </c>
      <c r="R1018" s="174" t="str">
        <f t="shared" si="64"/>
        <v/>
      </c>
    </row>
    <row r="1019" spans="1:18" ht="24.75" customHeight="1" x14ac:dyDescent="0.2">
      <c r="A1019" s="212"/>
      <c r="B1019" s="213"/>
      <c r="C1019" s="214"/>
      <c r="D1019" s="88"/>
      <c r="E1019" s="110"/>
      <c r="F1019" s="28"/>
      <c r="G1019" s="28"/>
      <c r="H1019" s="22" t="str">
        <f>IF(G1019="","",ROUNDDOWN('Lesné celky'!$C$2*G1019,2))</f>
        <v/>
      </c>
      <c r="I1019" s="28"/>
      <c r="J1019" s="28"/>
      <c r="K1019" s="28"/>
      <c r="L1019" s="28"/>
      <c r="M1019" s="24">
        <f t="shared" si="61"/>
        <v>0</v>
      </c>
      <c r="N1019" s="112" t="str">
        <f t="shared" si="62"/>
        <v/>
      </c>
      <c r="O1019" s="31"/>
      <c r="P1019" s="33" t="str">
        <f t="shared" si="63"/>
        <v/>
      </c>
      <c r="R1019" s="174" t="str">
        <f t="shared" si="64"/>
        <v/>
      </c>
    </row>
    <row r="1020" spans="1:18" ht="24.75" customHeight="1" x14ac:dyDescent="0.2">
      <c r="A1020" s="212"/>
      <c r="B1020" s="213"/>
      <c r="C1020" s="214"/>
      <c r="D1020" s="88"/>
      <c r="E1020" s="110"/>
      <c r="F1020" s="28"/>
      <c r="G1020" s="28"/>
      <c r="H1020" s="22" t="str">
        <f>IF(G1020="","",ROUNDDOWN('Lesné celky'!$C$2*G1020,2))</f>
        <v/>
      </c>
      <c r="I1020" s="28"/>
      <c r="J1020" s="28"/>
      <c r="K1020" s="28"/>
      <c r="L1020" s="28"/>
      <c r="M1020" s="24">
        <f t="shared" si="61"/>
        <v>0</v>
      </c>
      <c r="N1020" s="112" t="str">
        <f t="shared" si="62"/>
        <v/>
      </c>
      <c r="O1020" s="31"/>
      <c r="P1020" s="33" t="str">
        <f t="shared" si="63"/>
        <v/>
      </c>
      <c r="R1020" s="174" t="str">
        <f t="shared" si="64"/>
        <v/>
      </c>
    </row>
    <row r="1021" spans="1:18" ht="24.75" customHeight="1" x14ac:dyDescent="0.2">
      <c r="A1021" s="212"/>
      <c r="B1021" s="213"/>
      <c r="C1021" s="214"/>
      <c r="D1021" s="88"/>
      <c r="E1021" s="110"/>
      <c r="F1021" s="28"/>
      <c r="G1021" s="28"/>
      <c r="H1021" s="22" t="str">
        <f>IF(G1021="","",ROUNDDOWN('Lesné celky'!$C$2*G1021,2))</f>
        <v/>
      </c>
      <c r="I1021" s="28"/>
      <c r="J1021" s="28"/>
      <c r="K1021" s="28"/>
      <c r="L1021" s="28"/>
      <c r="M1021" s="24">
        <f t="shared" si="61"/>
        <v>0</v>
      </c>
      <c r="N1021" s="112" t="str">
        <f t="shared" si="62"/>
        <v/>
      </c>
      <c r="O1021" s="31"/>
      <c r="P1021" s="33" t="str">
        <f t="shared" si="63"/>
        <v/>
      </c>
      <c r="R1021" s="174" t="str">
        <f t="shared" si="64"/>
        <v/>
      </c>
    </row>
    <row r="1022" spans="1:18" ht="24.75" customHeight="1" x14ac:dyDescent="0.2">
      <c r="A1022" s="212"/>
      <c r="B1022" s="213"/>
      <c r="C1022" s="214"/>
      <c r="D1022" s="88"/>
      <c r="E1022" s="110"/>
      <c r="F1022" s="28"/>
      <c r="G1022" s="28"/>
      <c r="H1022" s="22" t="str">
        <f>IF(G1022="","",ROUNDDOWN('Lesné celky'!$C$2*G1022,2))</f>
        <v/>
      </c>
      <c r="I1022" s="28"/>
      <c r="J1022" s="28"/>
      <c r="K1022" s="28"/>
      <c r="L1022" s="28"/>
      <c r="M1022" s="24">
        <f t="shared" si="61"/>
        <v>0</v>
      </c>
      <c r="N1022" s="112" t="str">
        <f t="shared" si="62"/>
        <v/>
      </c>
      <c r="O1022" s="31"/>
      <c r="P1022" s="33" t="str">
        <f t="shared" si="63"/>
        <v/>
      </c>
      <c r="R1022" s="174" t="str">
        <f t="shared" si="64"/>
        <v/>
      </c>
    </row>
    <row r="1023" spans="1:18" ht="24.75" customHeight="1" x14ac:dyDescent="0.2">
      <c r="A1023" s="212"/>
      <c r="B1023" s="213"/>
      <c r="C1023" s="214"/>
      <c r="D1023" s="88"/>
      <c r="E1023" s="110"/>
      <c r="F1023" s="28"/>
      <c r="G1023" s="28"/>
      <c r="H1023" s="22" t="str">
        <f>IF(G1023="","",ROUNDDOWN('Lesné celky'!$C$2*G1023,2))</f>
        <v/>
      </c>
      <c r="I1023" s="28"/>
      <c r="J1023" s="28"/>
      <c r="K1023" s="28"/>
      <c r="L1023" s="28"/>
      <c r="M1023" s="24">
        <f t="shared" si="61"/>
        <v>0</v>
      </c>
      <c r="N1023" s="112" t="str">
        <f t="shared" si="62"/>
        <v/>
      </c>
      <c r="O1023" s="31"/>
      <c r="P1023" s="33" t="str">
        <f t="shared" si="63"/>
        <v/>
      </c>
      <c r="R1023" s="174" t="str">
        <f t="shared" si="64"/>
        <v/>
      </c>
    </row>
    <row r="1024" spans="1:18" ht="24.75" customHeight="1" x14ac:dyDescent="0.2">
      <c r="A1024" s="212"/>
      <c r="B1024" s="213"/>
      <c r="C1024" s="214"/>
      <c r="D1024" s="88"/>
      <c r="E1024" s="110"/>
      <c r="F1024" s="28"/>
      <c r="G1024" s="28"/>
      <c r="H1024" s="22" t="str">
        <f>IF(G1024="","",ROUNDDOWN('Lesné celky'!$C$2*G1024,2))</f>
        <v/>
      </c>
      <c r="I1024" s="28"/>
      <c r="J1024" s="28"/>
      <c r="K1024" s="28"/>
      <c r="L1024" s="28"/>
      <c r="M1024" s="24">
        <f t="shared" si="61"/>
        <v>0</v>
      </c>
      <c r="N1024" s="112" t="str">
        <f t="shared" si="62"/>
        <v/>
      </c>
      <c r="O1024" s="31"/>
      <c r="P1024" s="33" t="str">
        <f t="shared" si="63"/>
        <v/>
      </c>
      <c r="R1024" s="174" t="str">
        <f t="shared" si="64"/>
        <v/>
      </c>
    </row>
    <row r="1025" spans="1:18" ht="24.75" customHeight="1" x14ac:dyDescent="0.2">
      <c r="A1025" s="212"/>
      <c r="B1025" s="213"/>
      <c r="C1025" s="214"/>
      <c r="D1025" s="88"/>
      <c r="E1025" s="110"/>
      <c r="F1025" s="28"/>
      <c r="G1025" s="28"/>
      <c r="H1025" s="22" t="str">
        <f>IF(G1025="","",ROUNDDOWN('Lesné celky'!$C$2*G1025,2))</f>
        <v/>
      </c>
      <c r="I1025" s="28"/>
      <c r="J1025" s="28"/>
      <c r="K1025" s="28"/>
      <c r="L1025" s="28"/>
      <c r="M1025" s="24">
        <f t="shared" si="61"/>
        <v>0</v>
      </c>
      <c r="N1025" s="112" t="str">
        <f t="shared" si="62"/>
        <v/>
      </c>
      <c r="O1025" s="31"/>
      <c r="P1025" s="33" t="str">
        <f t="shared" si="63"/>
        <v/>
      </c>
      <c r="R1025" s="174" t="str">
        <f t="shared" si="64"/>
        <v/>
      </c>
    </row>
    <row r="1026" spans="1:18" ht="24.75" customHeight="1" x14ac:dyDescent="0.2">
      <c r="A1026" s="212"/>
      <c r="B1026" s="213"/>
      <c r="C1026" s="214"/>
      <c r="D1026" s="88"/>
      <c r="E1026" s="110"/>
      <c r="F1026" s="28"/>
      <c r="G1026" s="28"/>
      <c r="H1026" s="22" t="str">
        <f>IF(G1026="","",ROUNDDOWN('Lesné celky'!$C$2*G1026,2))</f>
        <v/>
      </c>
      <c r="I1026" s="28"/>
      <c r="J1026" s="28"/>
      <c r="K1026" s="28"/>
      <c r="L1026" s="28"/>
      <c r="M1026" s="24">
        <f t="shared" ref="M1026:M1089" si="65">SUM(I1026:L1026)</f>
        <v>0</v>
      </c>
      <c r="N1026" s="112" t="str">
        <f t="shared" ref="N1026:N1089" si="66">IF(ROUNDDOWN(F1026*G1026,2)-ROUNDDOWN(SUM(I1026:L1026),2)=0,"","zlý súčet")</f>
        <v/>
      </c>
      <c r="O1026" s="31"/>
      <c r="P1026" s="33" t="str">
        <f t="shared" si="63"/>
        <v/>
      </c>
      <c r="R1026" s="174" t="str">
        <f t="shared" si="64"/>
        <v/>
      </c>
    </row>
    <row r="1027" spans="1:18" ht="24.75" customHeight="1" x14ac:dyDescent="0.2">
      <c r="A1027" s="212"/>
      <c r="B1027" s="213"/>
      <c r="C1027" s="214"/>
      <c r="D1027" s="88"/>
      <c r="E1027" s="110"/>
      <c r="F1027" s="28"/>
      <c r="G1027" s="28"/>
      <c r="H1027" s="22" t="str">
        <f>IF(G1027="","",ROUNDDOWN('Lesné celky'!$C$2*G1027,2))</f>
        <v/>
      </c>
      <c r="I1027" s="28"/>
      <c r="J1027" s="28"/>
      <c r="K1027" s="28"/>
      <c r="L1027" s="28"/>
      <c r="M1027" s="24">
        <f t="shared" si="65"/>
        <v>0</v>
      </c>
      <c r="N1027" s="112" t="str">
        <f t="shared" si="66"/>
        <v/>
      </c>
      <c r="O1027" s="31"/>
      <c r="P1027" s="33" t="str">
        <f t="shared" si="63"/>
        <v/>
      </c>
      <c r="R1027" s="174" t="str">
        <f t="shared" si="64"/>
        <v/>
      </c>
    </row>
    <row r="1028" spans="1:18" ht="24.75" customHeight="1" x14ac:dyDescent="0.2">
      <c r="A1028" s="212"/>
      <c r="B1028" s="213"/>
      <c r="C1028" s="214"/>
      <c r="D1028" s="88"/>
      <c r="E1028" s="110"/>
      <c r="F1028" s="28"/>
      <c r="G1028" s="28"/>
      <c r="H1028" s="22" t="str">
        <f>IF(G1028="","",ROUNDDOWN('Lesné celky'!$C$2*G1028,2))</f>
        <v/>
      </c>
      <c r="I1028" s="28"/>
      <c r="J1028" s="28"/>
      <c r="K1028" s="28"/>
      <c r="L1028" s="28"/>
      <c r="M1028" s="24">
        <f t="shared" si="65"/>
        <v>0</v>
      </c>
      <c r="N1028" s="112" t="str">
        <f t="shared" si="66"/>
        <v/>
      </c>
      <c r="O1028" s="31"/>
      <c r="P1028" s="33" t="str">
        <f t="shared" si="63"/>
        <v/>
      </c>
      <c r="R1028" s="174" t="str">
        <f t="shared" si="64"/>
        <v/>
      </c>
    </row>
    <row r="1029" spans="1:18" ht="24.75" customHeight="1" x14ac:dyDescent="0.2">
      <c r="A1029" s="212"/>
      <c r="B1029" s="213"/>
      <c r="C1029" s="214"/>
      <c r="D1029" s="88"/>
      <c r="E1029" s="110"/>
      <c r="F1029" s="28"/>
      <c r="G1029" s="28"/>
      <c r="H1029" s="22" t="str">
        <f>IF(G1029="","",ROUNDDOWN('Lesné celky'!$C$2*G1029,2))</f>
        <v/>
      </c>
      <c r="I1029" s="28"/>
      <c r="J1029" s="28"/>
      <c r="K1029" s="28"/>
      <c r="L1029" s="28"/>
      <c r="M1029" s="24">
        <f t="shared" si="65"/>
        <v>0</v>
      </c>
      <c r="N1029" s="112" t="str">
        <f t="shared" si="66"/>
        <v/>
      </c>
      <c r="O1029" s="31"/>
      <c r="P1029" s="33" t="str">
        <f t="shared" si="63"/>
        <v/>
      </c>
      <c r="R1029" s="174" t="str">
        <f t="shared" si="64"/>
        <v/>
      </c>
    </row>
    <row r="1030" spans="1:18" ht="24.75" customHeight="1" x14ac:dyDescent="0.2">
      <c r="A1030" s="212"/>
      <c r="B1030" s="213"/>
      <c r="C1030" s="214"/>
      <c r="D1030" s="88"/>
      <c r="E1030" s="110"/>
      <c r="F1030" s="28"/>
      <c r="G1030" s="28"/>
      <c r="H1030" s="22" t="str">
        <f>IF(G1030="","",ROUNDDOWN('Lesné celky'!$C$2*G1030,2))</f>
        <v/>
      </c>
      <c r="I1030" s="28"/>
      <c r="J1030" s="28"/>
      <c r="K1030" s="28"/>
      <c r="L1030" s="28"/>
      <c r="M1030" s="24">
        <f t="shared" si="65"/>
        <v>0</v>
      </c>
      <c r="N1030" s="112" t="str">
        <f t="shared" si="66"/>
        <v/>
      </c>
      <c r="O1030" s="31"/>
      <c r="P1030" s="33" t="str">
        <f t="shared" si="63"/>
        <v/>
      </c>
      <c r="R1030" s="174" t="str">
        <f t="shared" si="64"/>
        <v/>
      </c>
    </row>
    <row r="1031" spans="1:18" ht="24.75" customHeight="1" x14ac:dyDescent="0.2">
      <c r="A1031" s="212"/>
      <c r="B1031" s="213"/>
      <c r="C1031" s="214"/>
      <c r="D1031" s="88"/>
      <c r="E1031" s="110"/>
      <c r="F1031" s="28"/>
      <c r="G1031" s="28"/>
      <c r="H1031" s="22" t="str">
        <f>IF(G1031="","",ROUNDDOWN('Lesné celky'!$C$2*G1031,2))</f>
        <v/>
      </c>
      <c r="I1031" s="28"/>
      <c r="J1031" s="28"/>
      <c r="K1031" s="28"/>
      <c r="L1031" s="28"/>
      <c r="M1031" s="24">
        <f t="shared" si="65"/>
        <v>0</v>
      </c>
      <c r="N1031" s="112" t="str">
        <f t="shared" si="66"/>
        <v/>
      </c>
      <c r="O1031" s="31"/>
      <c r="P1031" s="33" t="str">
        <f t="shared" si="63"/>
        <v/>
      </c>
      <c r="R1031" s="174" t="str">
        <f t="shared" si="64"/>
        <v/>
      </c>
    </row>
    <row r="1032" spans="1:18" ht="24.75" customHeight="1" x14ac:dyDescent="0.2">
      <c r="A1032" s="212"/>
      <c r="B1032" s="213"/>
      <c r="C1032" s="214"/>
      <c r="D1032" s="88"/>
      <c r="E1032" s="110"/>
      <c r="F1032" s="28"/>
      <c r="G1032" s="28"/>
      <c r="H1032" s="22" t="str">
        <f>IF(G1032="","",ROUNDDOWN('Lesné celky'!$C$2*G1032,2))</f>
        <v/>
      </c>
      <c r="I1032" s="28"/>
      <c r="J1032" s="28"/>
      <c r="K1032" s="28"/>
      <c r="L1032" s="28"/>
      <c r="M1032" s="24">
        <f t="shared" si="65"/>
        <v>0</v>
      </c>
      <c r="N1032" s="112" t="str">
        <f t="shared" si="66"/>
        <v/>
      </c>
      <c r="O1032" s="31"/>
      <c r="P1032" s="33" t="str">
        <f t="shared" si="63"/>
        <v/>
      </c>
      <c r="R1032" s="174" t="str">
        <f t="shared" si="64"/>
        <v/>
      </c>
    </row>
    <row r="1033" spans="1:18" ht="24.75" customHeight="1" x14ac:dyDescent="0.2">
      <c r="A1033" s="212"/>
      <c r="B1033" s="213"/>
      <c r="C1033" s="214"/>
      <c r="D1033" s="88"/>
      <c r="E1033" s="110"/>
      <c r="F1033" s="28"/>
      <c r="G1033" s="28"/>
      <c r="H1033" s="22" t="str">
        <f>IF(G1033="","",ROUNDDOWN('Lesné celky'!$C$2*G1033,2))</f>
        <v/>
      </c>
      <c r="I1033" s="28"/>
      <c r="J1033" s="28"/>
      <c r="K1033" s="28"/>
      <c r="L1033" s="28"/>
      <c r="M1033" s="24">
        <f t="shared" si="65"/>
        <v>0</v>
      </c>
      <c r="N1033" s="112" t="str">
        <f t="shared" si="66"/>
        <v/>
      </c>
      <c r="O1033" s="31"/>
      <c r="P1033" s="33" t="str">
        <f t="shared" si="63"/>
        <v/>
      </c>
      <c r="R1033" s="174" t="str">
        <f t="shared" si="64"/>
        <v/>
      </c>
    </row>
    <row r="1034" spans="1:18" ht="24.75" customHeight="1" x14ac:dyDescent="0.2">
      <c r="A1034" s="212"/>
      <c r="B1034" s="213"/>
      <c r="C1034" s="214"/>
      <c r="D1034" s="88"/>
      <c r="E1034" s="110"/>
      <c r="F1034" s="28"/>
      <c r="G1034" s="28"/>
      <c r="H1034" s="22" t="str">
        <f>IF(G1034="","",ROUNDDOWN('Lesné celky'!$C$2*G1034,2))</f>
        <v/>
      </c>
      <c r="I1034" s="28"/>
      <c r="J1034" s="28"/>
      <c r="K1034" s="28"/>
      <c r="L1034" s="28"/>
      <c r="M1034" s="24">
        <f t="shared" si="65"/>
        <v>0</v>
      </c>
      <c r="N1034" s="112" t="str">
        <f t="shared" si="66"/>
        <v/>
      </c>
      <c r="O1034" s="31"/>
      <c r="P1034" s="33" t="str">
        <f t="shared" si="63"/>
        <v/>
      </c>
      <c r="R1034" s="174" t="str">
        <f t="shared" si="64"/>
        <v/>
      </c>
    </row>
    <row r="1035" spans="1:18" ht="24.75" customHeight="1" x14ac:dyDescent="0.2">
      <c r="A1035" s="212"/>
      <c r="B1035" s="213"/>
      <c r="C1035" s="214"/>
      <c r="D1035" s="88"/>
      <c r="E1035" s="110"/>
      <c r="F1035" s="28"/>
      <c r="G1035" s="28"/>
      <c r="H1035" s="22" t="str">
        <f>IF(G1035="","",ROUNDDOWN('Lesné celky'!$C$2*G1035,2))</f>
        <v/>
      </c>
      <c r="I1035" s="28"/>
      <c r="J1035" s="28"/>
      <c r="K1035" s="28"/>
      <c r="L1035" s="28"/>
      <c r="M1035" s="24">
        <f t="shared" si="65"/>
        <v>0</v>
      </c>
      <c r="N1035" s="112" t="str">
        <f t="shared" si="66"/>
        <v/>
      </c>
      <c r="O1035" s="31"/>
      <c r="P1035" s="33" t="str">
        <f t="shared" si="63"/>
        <v/>
      </c>
      <c r="R1035" s="174" t="str">
        <f t="shared" si="64"/>
        <v/>
      </c>
    </row>
    <row r="1036" spans="1:18" ht="24.75" customHeight="1" x14ac:dyDescent="0.2">
      <c r="A1036" s="212"/>
      <c r="B1036" s="213"/>
      <c r="C1036" s="214"/>
      <c r="D1036" s="88"/>
      <c r="E1036" s="110"/>
      <c r="F1036" s="28"/>
      <c r="G1036" s="28"/>
      <c r="H1036" s="22" t="str">
        <f>IF(G1036="","",ROUNDDOWN('Lesné celky'!$C$2*G1036,2))</f>
        <v/>
      </c>
      <c r="I1036" s="28"/>
      <c r="J1036" s="28"/>
      <c r="K1036" s="28"/>
      <c r="L1036" s="28"/>
      <c r="M1036" s="24">
        <f t="shared" si="65"/>
        <v>0</v>
      </c>
      <c r="N1036" s="112" t="str">
        <f t="shared" si="66"/>
        <v/>
      </c>
      <c r="O1036" s="31"/>
      <c r="P1036" s="33" t="str">
        <f t="shared" si="63"/>
        <v/>
      </c>
      <c r="R1036" s="174" t="str">
        <f t="shared" si="64"/>
        <v/>
      </c>
    </row>
    <row r="1037" spans="1:18" ht="24.75" customHeight="1" x14ac:dyDescent="0.2">
      <c r="A1037" s="212"/>
      <c r="B1037" s="213"/>
      <c r="C1037" s="214"/>
      <c r="D1037" s="88"/>
      <c r="E1037" s="110"/>
      <c r="F1037" s="28"/>
      <c r="G1037" s="28"/>
      <c r="H1037" s="22" t="str">
        <f>IF(G1037="","",ROUNDDOWN('Lesné celky'!$C$2*G1037,2))</f>
        <v/>
      </c>
      <c r="I1037" s="28"/>
      <c r="J1037" s="28"/>
      <c r="K1037" s="28"/>
      <c r="L1037" s="28"/>
      <c r="M1037" s="24">
        <f t="shared" si="65"/>
        <v>0</v>
      </c>
      <c r="N1037" s="112" t="str">
        <f t="shared" si="66"/>
        <v/>
      </c>
      <c r="O1037" s="31"/>
      <c r="P1037" s="33" t="str">
        <f t="shared" si="63"/>
        <v/>
      </c>
      <c r="R1037" s="174" t="str">
        <f t="shared" si="64"/>
        <v/>
      </c>
    </row>
    <row r="1038" spans="1:18" ht="24.75" customHeight="1" x14ac:dyDescent="0.2">
      <c r="A1038" s="212"/>
      <c r="B1038" s="213"/>
      <c r="C1038" s="214"/>
      <c r="D1038" s="88"/>
      <c r="E1038" s="110"/>
      <c r="F1038" s="28"/>
      <c r="G1038" s="28"/>
      <c r="H1038" s="22" t="str">
        <f>IF(G1038="","",ROUNDDOWN('Lesné celky'!$C$2*G1038,2))</f>
        <v/>
      </c>
      <c r="I1038" s="28"/>
      <c r="J1038" s="28"/>
      <c r="K1038" s="28"/>
      <c r="L1038" s="28"/>
      <c r="M1038" s="24">
        <f t="shared" si="65"/>
        <v>0</v>
      </c>
      <c r="N1038" s="112" t="str">
        <f t="shared" si="66"/>
        <v/>
      </c>
      <c r="O1038" s="31"/>
      <c r="P1038" s="33" t="str">
        <f t="shared" si="63"/>
        <v/>
      </c>
      <c r="R1038" s="174" t="str">
        <f t="shared" si="64"/>
        <v/>
      </c>
    </row>
    <row r="1039" spans="1:18" ht="24.75" customHeight="1" x14ac:dyDescent="0.2">
      <c r="A1039" s="212"/>
      <c r="B1039" s="213"/>
      <c r="C1039" s="214"/>
      <c r="D1039" s="88"/>
      <c r="E1039" s="110"/>
      <c r="F1039" s="28"/>
      <c r="G1039" s="28"/>
      <c r="H1039" s="22" t="str">
        <f>IF(G1039="","",ROUNDDOWN('Lesné celky'!$C$2*G1039,2))</f>
        <v/>
      </c>
      <c r="I1039" s="28"/>
      <c r="J1039" s="28"/>
      <c r="K1039" s="28"/>
      <c r="L1039" s="28"/>
      <c r="M1039" s="24">
        <f t="shared" si="65"/>
        <v>0</v>
      </c>
      <c r="N1039" s="112" t="str">
        <f t="shared" si="66"/>
        <v/>
      </c>
      <c r="O1039" s="31"/>
      <c r="P1039" s="33" t="str">
        <f t="shared" si="63"/>
        <v/>
      </c>
      <c r="R1039" s="174" t="str">
        <f t="shared" si="64"/>
        <v/>
      </c>
    </row>
    <row r="1040" spans="1:18" ht="24.75" customHeight="1" x14ac:dyDescent="0.2">
      <c r="A1040" s="212"/>
      <c r="B1040" s="213"/>
      <c r="C1040" s="214"/>
      <c r="D1040" s="88"/>
      <c r="E1040" s="110"/>
      <c r="F1040" s="28"/>
      <c r="G1040" s="28"/>
      <c r="H1040" s="22" t="str">
        <f>IF(G1040="","",ROUNDDOWN('Lesné celky'!$C$2*G1040,2))</f>
        <v/>
      </c>
      <c r="I1040" s="28"/>
      <c r="J1040" s="28"/>
      <c r="K1040" s="28"/>
      <c r="L1040" s="28"/>
      <c r="M1040" s="24">
        <f t="shared" si="65"/>
        <v>0</v>
      </c>
      <c r="N1040" s="112" t="str">
        <f t="shared" si="66"/>
        <v/>
      </c>
      <c r="O1040" s="31"/>
      <c r="P1040" s="33" t="str">
        <f t="shared" si="63"/>
        <v/>
      </c>
      <c r="R1040" s="174" t="str">
        <f t="shared" si="64"/>
        <v/>
      </c>
    </row>
    <row r="1041" spans="1:18" ht="24.75" customHeight="1" x14ac:dyDescent="0.2">
      <c r="A1041" s="212"/>
      <c r="B1041" s="213"/>
      <c r="C1041" s="214"/>
      <c r="D1041" s="88"/>
      <c r="E1041" s="110"/>
      <c r="F1041" s="28"/>
      <c r="G1041" s="28"/>
      <c r="H1041" s="22" t="str">
        <f>IF(G1041="","",ROUNDDOWN('Lesné celky'!$C$2*G1041,2))</f>
        <v/>
      </c>
      <c r="I1041" s="28"/>
      <c r="J1041" s="28"/>
      <c r="K1041" s="28"/>
      <c r="L1041" s="28"/>
      <c r="M1041" s="24">
        <f t="shared" si="65"/>
        <v>0</v>
      </c>
      <c r="N1041" s="112" t="str">
        <f t="shared" si="66"/>
        <v/>
      </c>
      <c r="O1041" s="31"/>
      <c r="P1041" s="33" t="str">
        <f t="shared" si="63"/>
        <v/>
      </c>
      <c r="R1041" s="174" t="str">
        <f t="shared" si="64"/>
        <v/>
      </c>
    </row>
    <row r="1042" spans="1:18" ht="24.75" customHeight="1" x14ac:dyDescent="0.2">
      <c r="A1042" s="212"/>
      <c r="B1042" s="213"/>
      <c r="C1042" s="214"/>
      <c r="D1042" s="88"/>
      <c r="E1042" s="110"/>
      <c r="F1042" s="28"/>
      <c r="G1042" s="28"/>
      <c r="H1042" s="22" t="str">
        <f>IF(G1042="","",ROUNDDOWN('Lesné celky'!$C$2*G1042,2))</f>
        <v/>
      </c>
      <c r="I1042" s="28"/>
      <c r="J1042" s="28"/>
      <c r="K1042" s="28"/>
      <c r="L1042" s="28"/>
      <c r="M1042" s="24">
        <f t="shared" si="65"/>
        <v>0</v>
      </c>
      <c r="N1042" s="112" t="str">
        <f t="shared" si="66"/>
        <v/>
      </c>
      <c r="O1042" s="31"/>
      <c r="P1042" s="33" t="str">
        <f t="shared" si="63"/>
        <v/>
      </c>
      <c r="R1042" s="174" t="str">
        <f t="shared" si="64"/>
        <v/>
      </c>
    </row>
    <row r="1043" spans="1:18" ht="24.75" customHeight="1" x14ac:dyDescent="0.2">
      <c r="A1043" s="212"/>
      <c r="B1043" s="213"/>
      <c r="C1043" s="214"/>
      <c r="D1043" s="88"/>
      <c r="E1043" s="110"/>
      <c r="F1043" s="28"/>
      <c r="G1043" s="28"/>
      <c r="H1043" s="22" t="str">
        <f>IF(G1043="","",ROUNDDOWN('Lesné celky'!$C$2*G1043,2))</f>
        <v/>
      </c>
      <c r="I1043" s="28"/>
      <c r="J1043" s="28"/>
      <c r="K1043" s="28"/>
      <c r="L1043" s="28"/>
      <c r="M1043" s="24">
        <f t="shared" si="65"/>
        <v>0</v>
      </c>
      <c r="N1043" s="112" t="str">
        <f t="shared" si="66"/>
        <v/>
      </c>
      <c r="O1043" s="31"/>
      <c r="P1043" s="33" t="str">
        <f t="shared" si="63"/>
        <v/>
      </c>
      <c r="R1043" s="174" t="str">
        <f t="shared" si="64"/>
        <v/>
      </c>
    </row>
    <row r="1044" spans="1:18" ht="24.75" customHeight="1" x14ac:dyDescent="0.2">
      <c r="A1044" s="212"/>
      <c r="B1044" s="213"/>
      <c r="C1044" s="214"/>
      <c r="D1044" s="88"/>
      <c r="E1044" s="110"/>
      <c r="F1044" s="28"/>
      <c r="G1044" s="28"/>
      <c r="H1044" s="22" t="str">
        <f>IF(G1044="","",ROUNDDOWN('Lesné celky'!$C$2*G1044,2))</f>
        <v/>
      </c>
      <c r="I1044" s="28"/>
      <c r="J1044" s="28"/>
      <c r="K1044" s="28"/>
      <c r="L1044" s="28"/>
      <c r="M1044" s="24">
        <f t="shared" si="65"/>
        <v>0</v>
      </c>
      <c r="N1044" s="112" t="str">
        <f t="shared" si="66"/>
        <v/>
      </c>
      <c r="O1044" s="31"/>
      <c r="P1044" s="33" t="str">
        <f t="shared" ref="P1044:P1107" si="67">IF(H1044="","",H1044-O1044)</f>
        <v/>
      </c>
      <c r="R1044" s="174" t="str">
        <f t="shared" ref="R1044:R1107" si="68">IF(AND(H1044&lt;&gt;"",OR(E1044="",D1044="",A1044="")),"nekorektne zadané údaje","")</f>
        <v/>
      </c>
    </row>
    <row r="1045" spans="1:18" ht="24.75" customHeight="1" x14ac:dyDescent="0.2">
      <c r="A1045" s="212"/>
      <c r="B1045" s="213"/>
      <c r="C1045" s="214"/>
      <c r="D1045" s="88"/>
      <c r="E1045" s="110"/>
      <c r="F1045" s="28"/>
      <c r="G1045" s="28"/>
      <c r="H1045" s="22" t="str">
        <f>IF(G1045="","",ROUNDDOWN('Lesné celky'!$C$2*G1045,2))</f>
        <v/>
      </c>
      <c r="I1045" s="28"/>
      <c r="J1045" s="28"/>
      <c r="K1045" s="28"/>
      <c r="L1045" s="28"/>
      <c r="M1045" s="24">
        <f t="shared" si="65"/>
        <v>0</v>
      </c>
      <c r="N1045" s="112" t="str">
        <f t="shared" si="66"/>
        <v/>
      </c>
      <c r="O1045" s="31"/>
      <c r="P1045" s="33" t="str">
        <f t="shared" si="67"/>
        <v/>
      </c>
      <c r="R1045" s="174" t="str">
        <f t="shared" si="68"/>
        <v/>
      </c>
    </row>
    <row r="1046" spans="1:18" ht="24.75" customHeight="1" x14ac:dyDescent="0.2">
      <c r="A1046" s="212"/>
      <c r="B1046" s="213"/>
      <c r="C1046" s="214"/>
      <c r="D1046" s="88"/>
      <c r="E1046" s="110"/>
      <c r="F1046" s="28"/>
      <c r="G1046" s="28"/>
      <c r="H1046" s="22" t="str">
        <f>IF(G1046="","",ROUNDDOWN('Lesné celky'!$C$2*G1046,2))</f>
        <v/>
      </c>
      <c r="I1046" s="28"/>
      <c r="J1046" s="28"/>
      <c r="K1046" s="28"/>
      <c r="L1046" s="28"/>
      <c r="M1046" s="24">
        <f t="shared" si="65"/>
        <v>0</v>
      </c>
      <c r="N1046" s="112" t="str">
        <f t="shared" si="66"/>
        <v/>
      </c>
      <c r="O1046" s="31"/>
      <c r="P1046" s="33" t="str">
        <f t="shared" si="67"/>
        <v/>
      </c>
      <c r="R1046" s="174" t="str">
        <f t="shared" si="68"/>
        <v/>
      </c>
    </row>
    <row r="1047" spans="1:18" ht="24.75" customHeight="1" x14ac:dyDescent="0.2">
      <c r="A1047" s="212"/>
      <c r="B1047" s="213"/>
      <c r="C1047" s="214"/>
      <c r="D1047" s="88"/>
      <c r="E1047" s="110"/>
      <c r="F1047" s="28"/>
      <c r="G1047" s="28"/>
      <c r="H1047" s="22" t="str">
        <f>IF(G1047="","",ROUNDDOWN('Lesné celky'!$C$2*G1047,2))</f>
        <v/>
      </c>
      <c r="I1047" s="28"/>
      <c r="J1047" s="28"/>
      <c r="K1047" s="28"/>
      <c r="L1047" s="28"/>
      <c r="M1047" s="24">
        <f t="shared" si="65"/>
        <v>0</v>
      </c>
      <c r="N1047" s="112" t="str">
        <f t="shared" si="66"/>
        <v/>
      </c>
      <c r="O1047" s="31"/>
      <c r="P1047" s="33" t="str">
        <f t="shared" si="67"/>
        <v/>
      </c>
      <c r="R1047" s="174" t="str">
        <f t="shared" si="68"/>
        <v/>
      </c>
    </row>
    <row r="1048" spans="1:18" ht="24.75" customHeight="1" x14ac:dyDescent="0.2">
      <c r="A1048" s="212"/>
      <c r="B1048" s="213"/>
      <c r="C1048" s="214"/>
      <c r="D1048" s="88"/>
      <c r="E1048" s="110"/>
      <c r="F1048" s="28"/>
      <c r="G1048" s="28"/>
      <c r="H1048" s="22" t="str">
        <f>IF(G1048="","",ROUNDDOWN('Lesné celky'!$C$2*G1048,2))</f>
        <v/>
      </c>
      <c r="I1048" s="28"/>
      <c r="J1048" s="28"/>
      <c r="K1048" s="28"/>
      <c r="L1048" s="28"/>
      <c r="M1048" s="24">
        <f t="shared" si="65"/>
        <v>0</v>
      </c>
      <c r="N1048" s="112" t="str">
        <f t="shared" si="66"/>
        <v/>
      </c>
      <c r="O1048" s="31"/>
      <c r="P1048" s="33" t="str">
        <f t="shared" si="67"/>
        <v/>
      </c>
      <c r="R1048" s="174" t="str">
        <f t="shared" si="68"/>
        <v/>
      </c>
    </row>
    <row r="1049" spans="1:18" ht="24.75" customHeight="1" x14ac:dyDescent="0.2">
      <c r="A1049" s="212"/>
      <c r="B1049" s="213"/>
      <c r="C1049" s="214"/>
      <c r="D1049" s="88"/>
      <c r="E1049" s="110"/>
      <c r="F1049" s="28"/>
      <c r="G1049" s="28"/>
      <c r="H1049" s="22" t="str">
        <f>IF(G1049="","",ROUNDDOWN('Lesné celky'!$C$2*G1049,2))</f>
        <v/>
      </c>
      <c r="I1049" s="28"/>
      <c r="J1049" s="28"/>
      <c r="K1049" s="28"/>
      <c r="L1049" s="28"/>
      <c r="M1049" s="24">
        <f t="shared" si="65"/>
        <v>0</v>
      </c>
      <c r="N1049" s="112" t="str">
        <f t="shared" si="66"/>
        <v/>
      </c>
      <c r="O1049" s="31"/>
      <c r="P1049" s="33" t="str">
        <f t="shared" si="67"/>
        <v/>
      </c>
      <c r="R1049" s="174" t="str">
        <f t="shared" si="68"/>
        <v/>
      </c>
    </row>
    <row r="1050" spans="1:18" ht="24.75" customHeight="1" x14ac:dyDescent="0.2">
      <c r="A1050" s="212"/>
      <c r="B1050" s="213"/>
      <c r="C1050" s="214"/>
      <c r="D1050" s="88"/>
      <c r="E1050" s="110"/>
      <c r="F1050" s="28"/>
      <c r="G1050" s="28"/>
      <c r="H1050" s="22" t="str">
        <f>IF(G1050="","",ROUNDDOWN('Lesné celky'!$C$2*G1050,2))</f>
        <v/>
      </c>
      <c r="I1050" s="28"/>
      <c r="J1050" s="28"/>
      <c r="K1050" s="28"/>
      <c r="L1050" s="28"/>
      <c r="M1050" s="24">
        <f t="shared" si="65"/>
        <v>0</v>
      </c>
      <c r="N1050" s="112" t="str">
        <f t="shared" si="66"/>
        <v/>
      </c>
      <c r="O1050" s="31"/>
      <c r="P1050" s="33" t="str">
        <f t="shared" si="67"/>
        <v/>
      </c>
      <c r="R1050" s="174" t="str">
        <f t="shared" si="68"/>
        <v/>
      </c>
    </row>
    <row r="1051" spans="1:18" ht="24.75" customHeight="1" x14ac:dyDescent="0.2">
      <c r="A1051" s="212"/>
      <c r="B1051" s="213"/>
      <c r="C1051" s="214"/>
      <c r="D1051" s="88"/>
      <c r="E1051" s="110"/>
      <c r="F1051" s="28"/>
      <c r="G1051" s="28"/>
      <c r="H1051" s="22" t="str">
        <f>IF(G1051="","",ROUNDDOWN('Lesné celky'!$C$2*G1051,2))</f>
        <v/>
      </c>
      <c r="I1051" s="28"/>
      <c r="J1051" s="28"/>
      <c r="K1051" s="28"/>
      <c r="L1051" s="28"/>
      <c r="M1051" s="24">
        <f t="shared" si="65"/>
        <v>0</v>
      </c>
      <c r="N1051" s="112" t="str">
        <f t="shared" si="66"/>
        <v/>
      </c>
      <c r="O1051" s="31"/>
      <c r="P1051" s="33" t="str">
        <f t="shared" si="67"/>
        <v/>
      </c>
      <c r="R1051" s="174" t="str">
        <f t="shared" si="68"/>
        <v/>
      </c>
    </row>
    <row r="1052" spans="1:18" ht="24.75" customHeight="1" x14ac:dyDescent="0.2">
      <c r="A1052" s="212"/>
      <c r="B1052" s="213"/>
      <c r="C1052" s="214"/>
      <c r="D1052" s="88"/>
      <c r="E1052" s="110"/>
      <c r="F1052" s="28"/>
      <c r="G1052" s="28"/>
      <c r="H1052" s="22" t="str">
        <f>IF(G1052="","",ROUNDDOWN('Lesné celky'!$C$2*G1052,2))</f>
        <v/>
      </c>
      <c r="I1052" s="28"/>
      <c r="J1052" s="28"/>
      <c r="K1052" s="28"/>
      <c r="L1052" s="28"/>
      <c r="M1052" s="24">
        <f t="shared" si="65"/>
        <v>0</v>
      </c>
      <c r="N1052" s="112" t="str">
        <f t="shared" si="66"/>
        <v/>
      </c>
      <c r="O1052" s="31"/>
      <c r="P1052" s="33" t="str">
        <f t="shared" si="67"/>
        <v/>
      </c>
      <c r="R1052" s="174" t="str">
        <f t="shared" si="68"/>
        <v/>
      </c>
    </row>
    <row r="1053" spans="1:18" ht="24.75" customHeight="1" x14ac:dyDescent="0.2">
      <c r="A1053" s="212"/>
      <c r="B1053" s="213"/>
      <c r="C1053" s="214"/>
      <c r="D1053" s="88"/>
      <c r="E1053" s="110"/>
      <c r="F1053" s="28"/>
      <c r="G1053" s="28"/>
      <c r="H1053" s="22" t="str">
        <f>IF(G1053="","",ROUNDDOWN('Lesné celky'!$C$2*G1053,2))</f>
        <v/>
      </c>
      <c r="I1053" s="28"/>
      <c r="J1053" s="28"/>
      <c r="K1053" s="28"/>
      <c r="L1053" s="28"/>
      <c r="M1053" s="24">
        <f t="shared" si="65"/>
        <v>0</v>
      </c>
      <c r="N1053" s="112" t="str">
        <f t="shared" si="66"/>
        <v/>
      </c>
      <c r="O1053" s="31"/>
      <c r="P1053" s="33" t="str">
        <f t="shared" si="67"/>
        <v/>
      </c>
      <c r="R1053" s="174" t="str">
        <f t="shared" si="68"/>
        <v/>
      </c>
    </row>
    <row r="1054" spans="1:18" ht="24.75" customHeight="1" x14ac:dyDescent="0.2">
      <c r="A1054" s="212"/>
      <c r="B1054" s="213"/>
      <c r="C1054" s="214"/>
      <c r="D1054" s="88"/>
      <c r="E1054" s="110"/>
      <c r="F1054" s="28"/>
      <c r="G1054" s="28"/>
      <c r="H1054" s="22" t="str">
        <f>IF(G1054="","",ROUNDDOWN('Lesné celky'!$C$2*G1054,2))</f>
        <v/>
      </c>
      <c r="I1054" s="28"/>
      <c r="J1054" s="28"/>
      <c r="K1054" s="28"/>
      <c r="L1054" s="28"/>
      <c r="M1054" s="24">
        <f t="shared" si="65"/>
        <v>0</v>
      </c>
      <c r="N1054" s="112" t="str">
        <f t="shared" si="66"/>
        <v/>
      </c>
      <c r="O1054" s="31"/>
      <c r="P1054" s="33" t="str">
        <f t="shared" si="67"/>
        <v/>
      </c>
      <c r="R1054" s="174" t="str">
        <f t="shared" si="68"/>
        <v/>
      </c>
    </row>
    <row r="1055" spans="1:18" ht="24.75" customHeight="1" x14ac:dyDescent="0.2">
      <c r="A1055" s="212"/>
      <c r="B1055" s="213"/>
      <c r="C1055" s="214"/>
      <c r="D1055" s="88"/>
      <c r="E1055" s="110"/>
      <c r="F1055" s="28"/>
      <c r="G1055" s="28"/>
      <c r="H1055" s="22" t="str">
        <f>IF(G1055="","",ROUNDDOWN('Lesné celky'!$C$2*G1055,2))</f>
        <v/>
      </c>
      <c r="I1055" s="28"/>
      <c r="J1055" s="28"/>
      <c r="K1055" s="28"/>
      <c r="L1055" s="28"/>
      <c r="M1055" s="24">
        <f t="shared" si="65"/>
        <v>0</v>
      </c>
      <c r="N1055" s="112" t="str">
        <f t="shared" si="66"/>
        <v/>
      </c>
      <c r="O1055" s="31"/>
      <c r="P1055" s="33" t="str">
        <f t="shared" si="67"/>
        <v/>
      </c>
      <c r="R1055" s="174" t="str">
        <f t="shared" si="68"/>
        <v/>
      </c>
    </row>
    <row r="1056" spans="1:18" ht="24.75" customHeight="1" x14ac:dyDescent="0.2">
      <c r="A1056" s="212"/>
      <c r="B1056" s="213"/>
      <c r="C1056" s="214"/>
      <c r="D1056" s="88"/>
      <c r="E1056" s="110"/>
      <c r="F1056" s="28"/>
      <c r="G1056" s="28"/>
      <c r="H1056" s="22" t="str">
        <f>IF(G1056="","",ROUNDDOWN('Lesné celky'!$C$2*G1056,2))</f>
        <v/>
      </c>
      <c r="I1056" s="28"/>
      <c r="J1056" s="28"/>
      <c r="K1056" s="28"/>
      <c r="L1056" s="28"/>
      <c r="M1056" s="24">
        <f t="shared" si="65"/>
        <v>0</v>
      </c>
      <c r="N1056" s="112" t="str">
        <f t="shared" si="66"/>
        <v/>
      </c>
      <c r="O1056" s="31"/>
      <c r="P1056" s="33" t="str">
        <f t="shared" si="67"/>
        <v/>
      </c>
      <c r="R1056" s="174" t="str">
        <f t="shared" si="68"/>
        <v/>
      </c>
    </row>
    <row r="1057" spans="1:18" ht="24.75" customHeight="1" x14ac:dyDescent="0.2">
      <c r="A1057" s="212"/>
      <c r="B1057" s="213"/>
      <c r="C1057" s="214"/>
      <c r="D1057" s="88"/>
      <c r="E1057" s="110"/>
      <c r="F1057" s="28"/>
      <c r="G1057" s="28"/>
      <c r="H1057" s="22" t="str">
        <f>IF(G1057="","",ROUNDDOWN('Lesné celky'!$C$2*G1057,2))</f>
        <v/>
      </c>
      <c r="I1057" s="28"/>
      <c r="J1057" s="28"/>
      <c r="K1057" s="28"/>
      <c r="L1057" s="28"/>
      <c r="M1057" s="24">
        <f t="shared" si="65"/>
        <v>0</v>
      </c>
      <c r="N1057" s="112" t="str">
        <f t="shared" si="66"/>
        <v/>
      </c>
      <c r="O1057" s="31"/>
      <c r="P1057" s="33" t="str">
        <f t="shared" si="67"/>
        <v/>
      </c>
      <c r="R1057" s="174" t="str">
        <f t="shared" si="68"/>
        <v/>
      </c>
    </row>
    <row r="1058" spans="1:18" ht="24.75" customHeight="1" x14ac:dyDescent="0.2">
      <c r="A1058" s="212"/>
      <c r="B1058" s="213"/>
      <c r="C1058" s="214"/>
      <c r="D1058" s="88"/>
      <c r="E1058" s="110"/>
      <c r="F1058" s="28"/>
      <c r="G1058" s="28"/>
      <c r="H1058" s="22" t="str">
        <f>IF(G1058="","",ROUNDDOWN('Lesné celky'!$C$2*G1058,2))</f>
        <v/>
      </c>
      <c r="I1058" s="28"/>
      <c r="J1058" s="28"/>
      <c r="K1058" s="28"/>
      <c r="L1058" s="28"/>
      <c r="M1058" s="24">
        <f t="shared" si="65"/>
        <v>0</v>
      </c>
      <c r="N1058" s="112" t="str">
        <f t="shared" si="66"/>
        <v/>
      </c>
      <c r="O1058" s="31"/>
      <c r="P1058" s="33" t="str">
        <f t="shared" si="67"/>
        <v/>
      </c>
      <c r="R1058" s="174" t="str">
        <f t="shared" si="68"/>
        <v/>
      </c>
    </row>
    <row r="1059" spans="1:18" ht="24.75" customHeight="1" x14ac:dyDescent="0.2">
      <c r="A1059" s="212"/>
      <c r="B1059" s="213"/>
      <c r="C1059" s="214"/>
      <c r="D1059" s="88"/>
      <c r="E1059" s="110"/>
      <c r="F1059" s="28"/>
      <c r="G1059" s="28"/>
      <c r="H1059" s="22" t="str">
        <f>IF(G1059="","",ROUNDDOWN('Lesné celky'!$C$2*G1059,2))</f>
        <v/>
      </c>
      <c r="I1059" s="28"/>
      <c r="J1059" s="28"/>
      <c r="K1059" s="28"/>
      <c r="L1059" s="28"/>
      <c r="M1059" s="24">
        <f t="shared" si="65"/>
        <v>0</v>
      </c>
      <c r="N1059" s="112" t="str">
        <f t="shared" si="66"/>
        <v/>
      </c>
      <c r="O1059" s="31"/>
      <c r="P1059" s="33" t="str">
        <f t="shared" si="67"/>
        <v/>
      </c>
      <c r="R1059" s="174" t="str">
        <f t="shared" si="68"/>
        <v/>
      </c>
    </row>
    <row r="1060" spans="1:18" ht="24.75" customHeight="1" x14ac:dyDescent="0.2">
      <c r="A1060" s="212"/>
      <c r="B1060" s="213"/>
      <c r="C1060" s="214"/>
      <c r="D1060" s="88"/>
      <c r="E1060" s="110"/>
      <c r="F1060" s="28"/>
      <c r="G1060" s="28"/>
      <c r="H1060" s="22" t="str">
        <f>IF(G1060="","",ROUNDDOWN('Lesné celky'!$C$2*G1060,2))</f>
        <v/>
      </c>
      <c r="I1060" s="28"/>
      <c r="J1060" s="28"/>
      <c r="K1060" s="28"/>
      <c r="L1060" s="28"/>
      <c r="M1060" s="24">
        <f t="shared" si="65"/>
        <v>0</v>
      </c>
      <c r="N1060" s="112" t="str">
        <f t="shared" si="66"/>
        <v/>
      </c>
      <c r="O1060" s="31"/>
      <c r="P1060" s="33" t="str">
        <f t="shared" si="67"/>
        <v/>
      </c>
      <c r="R1060" s="174" t="str">
        <f t="shared" si="68"/>
        <v/>
      </c>
    </row>
    <row r="1061" spans="1:18" ht="24.75" customHeight="1" x14ac:dyDescent="0.2">
      <c r="A1061" s="212"/>
      <c r="B1061" s="213"/>
      <c r="C1061" s="214"/>
      <c r="D1061" s="88"/>
      <c r="E1061" s="110"/>
      <c r="F1061" s="28"/>
      <c r="G1061" s="28"/>
      <c r="H1061" s="22" t="str">
        <f>IF(G1061="","",ROUNDDOWN('Lesné celky'!$C$2*G1061,2))</f>
        <v/>
      </c>
      <c r="I1061" s="28"/>
      <c r="J1061" s="28"/>
      <c r="K1061" s="28"/>
      <c r="L1061" s="28"/>
      <c r="M1061" s="24">
        <f t="shared" si="65"/>
        <v>0</v>
      </c>
      <c r="N1061" s="112" t="str">
        <f t="shared" si="66"/>
        <v/>
      </c>
      <c r="O1061" s="31"/>
      <c r="P1061" s="33" t="str">
        <f t="shared" si="67"/>
        <v/>
      </c>
      <c r="R1061" s="174" t="str">
        <f t="shared" si="68"/>
        <v/>
      </c>
    </row>
    <row r="1062" spans="1:18" ht="24.75" customHeight="1" x14ac:dyDescent="0.2">
      <c r="A1062" s="212"/>
      <c r="B1062" s="213"/>
      <c r="C1062" s="214"/>
      <c r="D1062" s="88"/>
      <c r="E1062" s="110"/>
      <c r="F1062" s="28"/>
      <c r="G1062" s="28"/>
      <c r="H1062" s="22" t="str">
        <f>IF(G1062="","",ROUNDDOWN('Lesné celky'!$C$2*G1062,2))</f>
        <v/>
      </c>
      <c r="I1062" s="28"/>
      <c r="J1062" s="28"/>
      <c r="K1062" s="28"/>
      <c r="L1062" s="28"/>
      <c r="M1062" s="24">
        <f t="shared" si="65"/>
        <v>0</v>
      </c>
      <c r="N1062" s="112" t="str">
        <f t="shared" si="66"/>
        <v/>
      </c>
      <c r="O1062" s="31"/>
      <c r="P1062" s="33" t="str">
        <f t="shared" si="67"/>
        <v/>
      </c>
      <c r="R1062" s="174" t="str">
        <f t="shared" si="68"/>
        <v/>
      </c>
    </row>
    <row r="1063" spans="1:18" ht="24.75" customHeight="1" x14ac:dyDescent="0.2">
      <c r="A1063" s="212"/>
      <c r="B1063" s="213"/>
      <c r="C1063" s="214"/>
      <c r="D1063" s="88"/>
      <c r="E1063" s="110"/>
      <c r="F1063" s="28"/>
      <c r="G1063" s="28"/>
      <c r="H1063" s="22" t="str">
        <f>IF(G1063="","",ROUNDDOWN('Lesné celky'!$C$2*G1063,2))</f>
        <v/>
      </c>
      <c r="I1063" s="28"/>
      <c r="J1063" s="28"/>
      <c r="K1063" s="28"/>
      <c r="L1063" s="28"/>
      <c r="M1063" s="24">
        <f t="shared" si="65"/>
        <v>0</v>
      </c>
      <c r="N1063" s="112" t="str">
        <f t="shared" si="66"/>
        <v/>
      </c>
      <c r="O1063" s="31"/>
      <c r="P1063" s="33" t="str">
        <f t="shared" si="67"/>
        <v/>
      </c>
      <c r="R1063" s="174" t="str">
        <f t="shared" si="68"/>
        <v/>
      </c>
    </row>
    <row r="1064" spans="1:18" ht="24.75" customHeight="1" x14ac:dyDescent="0.2">
      <c r="A1064" s="212"/>
      <c r="B1064" s="213"/>
      <c r="C1064" s="214"/>
      <c r="D1064" s="88"/>
      <c r="E1064" s="110"/>
      <c r="F1064" s="28"/>
      <c r="G1064" s="28"/>
      <c r="H1064" s="22" t="str">
        <f>IF(G1064="","",ROUNDDOWN('Lesné celky'!$C$2*G1064,2))</f>
        <v/>
      </c>
      <c r="I1064" s="28"/>
      <c r="J1064" s="28"/>
      <c r="K1064" s="28"/>
      <c r="L1064" s="28"/>
      <c r="M1064" s="24">
        <f t="shared" si="65"/>
        <v>0</v>
      </c>
      <c r="N1064" s="112" t="str">
        <f t="shared" si="66"/>
        <v/>
      </c>
      <c r="O1064" s="31"/>
      <c r="P1064" s="33" t="str">
        <f t="shared" si="67"/>
        <v/>
      </c>
      <c r="R1064" s="174" t="str">
        <f t="shared" si="68"/>
        <v/>
      </c>
    </row>
    <row r="1065" spans="1:18" ht="24.75" customHeight="1" x14ac:dyDescent="0.2">
      <c r="A1065" s="212"/>
      <c r="B1065" s="213"/>
      <c r="C1065" s="214"/>
      <c r="D1065" s="88"/>
      <c r="E1065" s="110"/>
      <c r="F1065" s="28"/>
      <c r="G1065" s="28"/>
      <c r="H1065" s="22" t="str">
        <f>IF(G1065="","",ROUNDDOWN('Lesné celky'!$C$2*G1065,2))</f>
        <v/>
      </c>
      <c r="I1065" s="28"/>
      <c r="J1065" s="28"/>
      <c r="K1065" s="28"/>
      <c r="L1065" s="28"/>
      <c r="M1065" s="24">
        <f t="shared" si="65"/>
        <v>0</v>
      </c>
      <c r="N1065" s="112" t="str">
        <f t="shared" si="66"/>
        <v/>
      </c>
      <c r="O1065" s="31"/>
      <c r="P1065" s="33" t="str">
        <f t="shared" si="67"/>
        <v/>
      </c>
      <c r="R1065" s="174" t="str">
        <f t="shared" si="68"/>
        <v/>
      </c>
    </row>
    <row r="1066" spans="1:18" ht="24.75" customHeight="1" x14ac:dyDescent="0.2">
      <c r="A1066" s="212"/>
      <c r="B1066" s="213"/>
      <c r="C1066" s="214"/>
      <c r="D1066" s="88"/>
      <c r="E1066" s="110"/>
      <c r="F1066" s="28"/>
      <c r="G1066" s="28"/>
      <c r="H1066" s="22" t="str">
        <f>IF(G1066="","",ROUNDDOWN('Lesné celky'!$C$2*G1066,2))</f>
        <v/>
      </c>
      <c r="I1066" s="28"/>
      <c r="J1066" s="28"/>
      <c r="K1066" s="28"/>
      <c r="L1066" s="28"/>
      <c r="M1066" s="24">
        <f t="shared" si="65"/>
        <v>0</v>
      </c>
      <c r="N1066" s="112" t="str">
        <f t="shared" si="66"/>
        <v/>
      </c>
      <c r="O1066" s="31"/>
      <c r="P1066" s="33" t="str">
        <f t="shared" si="67"/>
        <v/>
      </c>
      <c r="R1066" s="174" t="str">
        <f t="shared" si="68"/>
        <v/>
      </c>
    </row>
    <row r="1067" spans="1:18" ht="24.75" customHeight="1" x14ac:dyDescent="0.2">
      <c r="A1067" s="212"/>
      <c r="B1067" s="213"/>
      <c r="C1067" s="214"/>
      <c r="D1067" s="88"/>
      <c r="E1067" s="110"/>
      <c r="F1067" s="28"/>
      <c r="G1067" s="28"/>
      <c r="H1067" s="22" t="str">
        <f>IF(G1067="","",ROUNDDOWN('Lesné celky'!$C$2*G1067,2))</f>
        <v/>
      </c>
      <c r="I1067" s="28"/>
      <c r="J1067" s="28"/>
      <c r="K1067" s="28"/>
      <c r="L1067" s="28"/>
      <c r="M1067" s="24">
        <f t="shared" si="65"/>
        <v>0</v>
      </c>
      <c r="N1067" s="112" t="str">
        <f t="shared" si="66"/>
        <v/>
      </c>
      <c r="O1067" s="31"/>
      <c r="P1067" s="33" t="str">
        <f t="shared" si="67"/>
        <v/>
      </c>
      <c r="R1067" s="174" t="str">
        <f t="shared" si="68"/>
        <v/>
      </c>
    </row>
    <row r="1068" spans="1:18" ht="24.75" customHeight="1" x14ac:dyDescent="0.2">
      <c r="A1068" s="212"/>
      <c r="B1068" s="213"/>
      <c r="C1068" s="214"/>
      <c r="D1068" s="88"/>
      <c r="E1068" s="110"/>
      <c r="F1068" s="28"/>
      <c r="G1068" s="28"/>
      <c r="H1068" s="22" t="str">
        <f>IF(G1068="","",ROUNDDOWN('Lesné celky'!$C$2*G1068,2))</f>
        <v/>
      </c>
      <c r="I1068" s="28"/>
      <c r="J1068" s="28"/>
      <c r="K1068" s="28"/>
      <c r="L1068" s="28"/>
      <c r="M1068" s="24">
        <f t="shared" si="65"/>
        <v>0</v>
      </c>
      <c r="N1068" s="112" t="str">
        <f t="shared" si="66"/>
        <v/>
      </c>
      <c r="O1068" s="31"/>
      <c r="P1068" s="33" t="str">
        <f t="shared" si="67"/>
        <v/>
      </c>
      <c r="R1068" s="174" t="str">
        <f t="shared" si="68"/>
        <v/>
      </c>
    </row>
    <row r="1069" spans="1:18" ht="24.75" customHeight="1" x14ac:dyDescent="0.2">
      <c r="A1069" s="212"/>
      <c r="B1069" s="213"/>
      <c r="C1069" s="214"/>
      <c r="D1069" s="88"/>
      <c r="E1069" s="110"/>
      <c r="F1069" s="28"/>
      <c r="G1069" s="28"/>
      <c r="H1069" s="22" t="str">
        <f>IF(G1069="","",ROUNDDOWN('Lesné celky'!$C$2*G1069,2))</f>
        <v/>
      </c>
      <c r="I1069" s="28"/>
      <c r="J1069" s="28"/>
      <c r="K1069" s="28"/>
      <c r="L1069" s="28"/>
      <c r="M1069" s="24">
        <f t="shared" si="65"/>
        <v>0</v>
      </c>
      <c r="N1069" s="112" t="str">
        <f t="shared" si="66"/>
        <v/>
      </c>
      <c r="O1069" s="31"/>
      <c r="P1069" s="33" t="str">
        <f t="shared" si="67"/>
        <v/>
      </c>
      <c r="R1069" s="174" t="str">
        <f t="shared" si="68"/>
        <v/>
      </c>
    </row>
    <row r="1070" spans="1:18" ht="24.75" customHeight="1" x14ac:dyDescent="0.2">
      <c r="A1070" s="212"/>
      <c r="B1070" s="213"/>
      <c r="C1070" s="214"/>
      <c r="D1070" s="88"/>
      <c r="E1070" s="110"/>
      <c r="F1070" s="28"/>
      <c r="G1070" s="28"/>
      <c r="H1070" s="22" t="str">
        <f>IF(G1070="","",ROUNDDOWN('Lesné celky'!$C$2*G1070,2))</f>
        <v/>
      </c>
      <c r="I1070" s="28"/>
      <c r="J1070" s="28"/>
      <c r="K1070" s="28"/>
      <c r="L1070" s="28"/>
      <c r="M1070" s="24">
        <f t="shared" si="65"/>
        <v>0</v>
      </c>
      <c r="N1070" s="112" t="str">
        <f t="shared" si="66"/>
        <v/>
      </c>
      <c r="O1070" s="31"/>
      <c r="P1070" s="33" t="str">
        <f t="shared" si="67"/>
        <v/>
      </c>
      <c r="R1070" s="174" t="str">
        <f t="shared" si="68"/>
        <v/>
      </c>
    </row>
    <row r="1071" spans="1:18" ht="24.75" customHeight="1" x14ac:dyDescent="0.2">
      <c r="A1071" s="212"/>
      <c r="B1071" s="213"/>
      <c r="C1071" s="214"/>
      <c r="D1071" s="88"/>
      <c r="E1071" s="110"/>
      <c r="F1071" s="28"/>
      <c r="G1071" s="28"/>
      <c r="H1071" s="22" t="str">
        <f>IF(G1071="","",ROUNDDOWN('Lesné celky'!$C$2*G1071,2))</f>
        <v/>
      </c>
      <c r="I1071" s="28"/>
      <c r="J1071" s="28"/>
      <c r="K1071" s="28"/>
      <c r="L1071" s="28"/>
      <c r="M1071" s="24">
        <f t="shared" si="65"/>
        <v>0</v>
      </c>
      <c r="N1071" s="112" t="str">
        <f t="shared" si="66"/>
        <v/>
      </c>
      <c r="O1071" s="31"/>
      <c r="P1071" s="33" t="str">
        <f t="shared" si="67"/>
        <v/>
      </c>
      <c r="R1071" s="174" t="str">
        <f t="shared" si="68"/>
        <v/>
      </c>
    </row>
    <row r="1072" spans="1:18" ht="24.75" customHeight="1" x14ac:dyDescent="0.2">
      <c r="A1072" s="212"/>
      <c r="B1072" s="213"/>
      <c r="C1072" s="214"/>
      <c r="D1072" s="88"/>
      <c r="E1072" s="110"/>
      <c r="F1072" s="28"/>
      <c r="G1072" s="28"/>
      <c r="H1072" s="22" t="str">
        <f>IF(G1072="","",ROUNDDOWN('Lesné celky'!$C$2*G1072,2))</f>
        <v/>
      </c>
      <c r="I1072" s="28"/>
      <c r="J1072" s="28"/>
      <c r="K1072" s="28"/>
      <c r="L1072" s="28"/>
      <c r="M1072" s="24">
        <f t="shared" si="65"/>
        <v>0</v>
      </c>
      <c r="N1072" s="112" t="str">
        <f t="shared" si="66"/>
        <v/>
      </c>
      <c r="O1072" s="31"/>
      <c r="P1072" s="33" t="str">
        <f t="shared" si="67"/>
        <v/>
      </c>
      <c r="R1072" s="174" t="str">
        <f t="shared" si="68"/>
        <v/>
      </c>
    </row>
    <row r="1073" spans="1:18" ht="24.75" customHeight="1" x14ac:dyDescent="0.2">
      <c r="A1073" s="212"/>
      <c r="B1073" s="213"/>
      <c r="C1073" s="214"/>
      <c r="D1073" s="88"/>
      <c r="E1073" s="110"/>
      <c r="F1073" s="28"/>
      <c r="G1073" s="28"/>
      <c r="H1073" s="22" t="str">
        <f>IF(G1073="","",ROUNDDOWN('Lesné celky'!$C$2*G1073,2))</f>
        <v/>
      </c>
      <c r="I1073" s="28"/>
      <c r="J1073" s="28"/>
      <c r="K1073" s="28"/>
      <c r="L1073" s="28"/>
      <c r="M1073" s="24">
        <f t="shared" si="65"/>
        <v>0</v>
      </c>
      <c r="N1073" s="112" t="str">
        <f t="shared" si="66"/>
        <v/>
      </c>
      <c r="O1073" s="31"/>
      <c r="P1073" s="33" t="str">
        <f t="shared" si="67"/>
        <v/>
      </c>
      <c r="R1073" s="174" t="str">
        <f t="shared" si="68"/>
        <v/>
      </c>
    </row>
    <row r="1074" spans="1:18" ht="24.75" customHeight="1" x14ac:dyDescent="0.2">
      <c r="A1074" s="212"/>
      <c r="B1074" s="213"/>
      <c r="C1074" s="214"/>
      <c r="D1074" s="88"/>
      <c r="E1074" s="110"/>
      <c r="F1074" s="28"/>
      <c r="G1074" s="28"/>
      <c r="H1074" s="22" t="str">
        <f>IF(G1074="","",ROUNDDOWN('Lesné celky'!$C$2*G1074,2))</f>
        <v/>
      </c>
      <c r="I1074" s="28"/>
      <c r="J1074" s="28"/>
      <c r="K1074" s="28"/>
      <c r="L1074" s="28"/>
      <c r="M1074" s="24">
        <f t="shared" si="65"/>
        <v>0</v>
      </c>
      <c r="N1074" s="112" t="str">
        <f t="shared" si="66"/>
        <v/>
      </c>
      <c r="O1074" s="31"/>
      <c r="P1074" s="33" t="str">
        <f t="shared" si="67"/>
        <v/>
      </c>
      <c r="R1074" s="174" t="str">
        <f t="shared" si="68"/>
        <v/>
      </c>
    </row>
    <row r="1075" spans="1:18" ht="24.75" customHeight="1" x14ac:dyDescent="0.2">
      <c r="A1075" s="212"/>
      <c r="B1075" s="213"/>
      <c r="C1075" s="214"/>
      <c r="D1075" s="88"/>
      <c r="E1075" s="110"/>
      <c r="F1075" s="28"/>
      <c r="G1075" s="28"/>
      <c r="H1075" s="22" t="str">
        <f>IF(G1075="","",ROUNDDOWN('Lesné celky'!$C$2*G1075,2))</f>
        <v/>
      </c>
      <c r="I1075" s="28"/>
      <c r="J1075" s="28"/>
      <c r="K1075" s="28"/>
      <c r="L1075" s="28"/>
      <c r="M1075" s="24">
        <f t="shared" si="65"/>
        <v>0</v>
      </c>
      <c r="N1075" s="112" t="str">
        <f t="shared" si="66"/>
        <v/>
      </c>
      <c r="O1075" s="31"/>
      <c r="P1075" s="33" t="str">
        <f t="shared" si="67"/>
        <v/>
      </c>
      <c r="R1075" s="174" t="str">
        <f t="shared" si="68"/>
        <v/>
      </c>
    </row>
    <row r="1076" spans="1:18" ht="24.75" customHeight="1" x14ac:dyDescent="0.2">
      <c r="A1076" s="212"/>
      <c r="B1076" s="213"/>
      <c r="C1076" s="214"/>
      <c r="D1076" s="88"/>
      <c r="E1076" s="110"/>
      <c r="F1076" s="28"/>
      <c r="G1076" s="28"/>
      <c r="H1076" s="22" t="str">
        <f>IF(G1076="","",ROUNDDOWN('Lesné celky'!$C$2*G1076,2))</f>
        <v/>
      </c>
      <c r="I1076" s="28"/>
      <c r="J1076" s="28"/>
      <c r="K1076" s="28"/>
      <c r="L1076" s="28"/>
      <c r="M1076" s="24">
        <f t="shared" si="65"/>
        <v>0</v>
      </c>
      <c r="N1076" s="112" t="str">
        <f t="shared" si="66"/>
        <v/>
      </c>
      <c r="O1076" s="31"/>
      <c r="P1076" s="33" t="str">
        <f t="shared" si="67"/>
        <v/>
      </c>
      <c r="R1076" s="174" t="str">
        <f t="shared" si="68"/>
        <v/>
      </c>
    </row>
    <row r="1077" spans="1:18" ht="24.75" customHeight="1" x14ac:dyDescent="0.2">
      <c r="A1077" s="212"/>
      <c r="B1077" s="213"/>
      <c r="C1077" s="214"/>
      <c r="D1077" s="88"/>
      <c r="E1077" s="110"/>
      <c r="F1077" s="28"/>
      <c r="G1077" s="28"/>
      <c r="H1077" s="22" t="str">
        <f>IF(G1077="","",ROUNDDOWN('Lesné celky'!$C$2*G1077,2))</f>
        <v/>
      </c>
      <c r="I1077" s="28"/>
      <c r="J1077" s="28"/>
      <c r="K1077" s="28"/>
      <c r="L1077" s="28"/>
      <c r="M1077" s="24">
        <f t="shared" si="65"/>
        <v>0</v>
      </c>
      <c r="N1077" s="112" t="str">
        <f t="shared" si="66"/>
        <v/>
      </c>
      <c r="O1077" s="31"/>
      <c r="P1077" s="33" t="str">
        <f t="shared" si="67"/>
        <v/>
      </c>
      <c r="R1077" s="174" t="str">
        <f t="shared" si="68"/>
        <v/>
      </c>
    </row>
    <row r="1078" spans="1:18" ht="24.75" customHeight="1" x14ac:dyDescent="0.2">
      <c r="A1078" s="212"/>
      <c r="B1078" s="213"/>
      <c r="C1078" s="214"/>
      <c r="D1078" s="88"/>
      <c r="E1078" s="110"/>
      <c r="F1078" s="28"/>
      <c r="G1078" s="28"/>
      <c r="H1078" s="22" t="str">
        <f>IF(G1078="","",ROUNDDOWN('Lesné celky'!$C$2*G1078,2))</f>
        <v/>
      </c>
      <c r="I1078" s="28"/>
      <c r="J1078" s="28"/>
      <c r="K1078" s="28"/>
      <c r="L1078" s="28"/>
      <c r="M1078" s="24">
        <f t="shared" si="65"/>
        <v>0</v>
      </c>
      <c r="N1078" s="112" t="str">
        <f t="shared" si="66"/>
        <v/>
      </c>
      <c r="O1078" s="31"/>
      <c r="P1078" s="33" t="str">
        <f t="shared" si="67"/>
        <v/>
      </c>
      <c r="R1078" s="174" t="str">
        <f t="shared" si="68"/>
        <v/>
      </c>
    </row>
    <row r="1079" spans="1:18" ht="24.75" customHeight="1" x14ac:dyDescent="0.2">
      <c r="A1079" s="212"/>
      <c r="B1079" s="213"/>
      <c r="C1079" s="214"/>
      <c r="D1079" s="88"/>
      <c r="E1079" s="110"/>
      <c r="F1079" s="28"/>
      <c r="G1079" s="28"/>
      <c r="H1079" s="22" t="str">
        <f>IF(G1079="","",ROUNDDOWN('Lesné celky'!$C$2*G1079,2))</f>
        <v/>
      </c>
      <c r="I1079" s="28"/>
      <c r="J1079" s="28"/>
      <c r="K1079" s="28"/>
      <c r="L1079" s="28"/>
      <c r="M1079" s="24">
        <f t="shared" si="65"/>
        <v>0</v>
      </c>
      <c r="N1079" s="112" t="str">
        <f t="shared" si="66"/>
        <v/>
      </c>
      <c r="O1079" s="31"/>
      <c r="P1079" s="33" t="str">
        <f t="shared" si="67"/>
        <v/>
      </c>
      <c r="R1079" s="174" t="str">
        <f t="shared" si="68"/>
        <v/>
      </c>
    </row>
    <row r="1080" spans="1:18" ht="24.75" customHeight="1" x14ac:dyDescent="0.2">
      <c r="A1080" s="212"/>
      <c r="B1080" s="213"/>
      <c r="C1080" s="214"/>
      <c r="D1080" s="88"/>
      <c r="E1080" s="110"/>
      <c r="F1080" s="28"/>
      <c r="G1080" s="28"/>
      <c r="H1080" s="22" t="str">
        <f>IF(G1080="","",ROUNDDOWN('Lesné celky'!$C$2*G1080,2))</f>
        <v/>
      </c>
      <c r="I1080" s="28"/>
      <c r="J1080" s="28"/>
      <c r="K1080" s="28"/>
      <c r="L1080" s="28"/>
      <c r="M1080" s="24">
        <f t="shared" si="65"/>
        <v>0</v>
      </c>
      <c r="N1080" s="112" t="str">
        <f t="shared" si="66"/>
        <v/>
      </c>
      <c r="O1080" s="31"/>
      <c r="P1080" s="33" t="str">
        <f t="shared" si="67"/>
        <v/>
      </c>
      <c r="R1080" s="174" t="str">
        <f t="shared" si="68"/>
        <v/>
      </c>
    </row>
    <row r="1081" spans="1:18" ht="24.75" customHeight="1" x14ac:dyDescent="0.2">
      <c r="A1081" s="212"/>
      <c r="B1081" s="213"/>
      <c r="C1081" s="214"/>
      <c r="D1081" s="88"/>
      <c r="E1081" s="110"/>
      <c r="F1081" s="28"/>
      <c r="G1081" s="28"/>
      <c r="H1081" s="22" t="str">
        <f>IF(G1081="","",ROUNDDOWN('Lesné celky'!$C$2*G1081,2))</f>
        <v/>
      </c>
      <c r="I1081" s="28"/>
      <c r="J1081" s="28"/>
      <c r="K1081" s="28"/>
      <c r="L1081" s="28"/>
      <c r="M1081" s="24">
        <f t="shared" si="65"/>
        <v>0</v>
      </c>
      <c r="N1081" s="112" t="str">
        <f t="shared" si="66"/>
        <v/>
      </c>
      <c r="O1081" s="31"/>
      <c r="P1081" s="33" t="str">
        <f t="shared" si="67"/>
        <v/>
      </c>
      <c r="R1081" s="174" t="str">
        <f t="shared" si="68"/>
        <v/>
      </c>
    </row>
    <row r="1082" spans="1:18" ht="24.75" customHeight="1" x14ac:dyDescent="0.2">
      <c r="A1082" s="212"/>
      <c r="B1082" s="213"/>
      <c r="C1082" s="214"/>
      <c r="D1082" s="88"/>
      <c r="E1082" s="110"/>
      <c r="F1082" s="28"/>
      <c r="G1082" s="28"/>
      <c r="H1082" s="22" t="str">
        <f>IF(G1082="","",ROUNDDOWN('Lesné celky'!$C$2*G1082,2))</f>
        <v/>
      </c>
      <c r="I1082" s="28"/>
      <c r="J1082" s="28"/>
      <c r="K1082" s="28"/>
      <c r="L1082" s="28"/>
      <c r="M1082" s="24">
        <f t="shared" si="65"/>
        <v>0</v>
      </c>
      <c r="N1082" s="112" t="str">
        <f t="shared" si="66"/>
        <v/>
      </c>
      <c r="O1082" s="31"/>
      <c r="P1082" s="33" t="str">
        <f t="shared" si="67"/>
        <v/>
      </c>
      <c r="R1082" s="174" t="str">
        <f t="shared" si="68"/>
        <v/>
      </c>
    </row>
    <row r="1083" spans="1:18" ht="24.75" customHeight="1" x14ac:dyDescent="0.2">
      <c r="A1083" s="212"/>
      <c r="B1083" s="213"/>
      <c r="C1083" s="214"/>
      <c r="D1083" s="88"/>
      <c r="E1083" s="110"/>
      <c r="F1083" s="28"/>
      <c r="G1083" s="28"/>
      <c r="H1083" s="22" t="str">
        <f>IF(G1083="","",ROUNDDOWN('Lesné celky'!$C$2*G1083,2))</f>
        <v/>
      </c>
      <c r="I1083" s="28"/>
      <c r="J1083" s="28"/>
      <c r="K1083" s="28"/>
      <c r="L1083" s="28"/>
      <c r="M1083" s="24">
        <f t="shared" si="65"/>
        <v>0</v>
      </c>
      <c r="N1083" s="112" t="str">
        <f t="shared" si="66"/>
        <v/>
      </c>
      <c r="O1083" s="31"/>
      <c r="P1083" s="33" t="str">
        <f t="shared" si="67"/>
        <v/>
      </c>
      <c r="R1083" s="174" t="str">
        <f t="shared" si="68"/>
        <v/>
      </c>
    </row>
    <row r="1084" spans="1:18" ht="24.75" customHeight="1" x14ac:dyDescent="0.2">
      <c r="A1084" s="212"/>
      <c r="B1084" s="213"/>
      <c r="C1084" s="214"/>
      <c r="D1084" s="88"/>
      <c r="E1084" s="110"/>
      <c r="F1084" s="28"/>
      <c r="G1084" s="28"/>
      <c r="H1084" s="22" t="str">
        <f>IF(G1084="","",ROUNDDOWN('Lesné celky'!$C$2*G1084,2))</f>
        <v/>
      </c>
      <c r="I1084" s="28"/>
      <c r="J1084" s="28"/>
      <c r="K1084" s="28"/>
      <c r="L1084" s="28"/>
      <c r="M1084" s="24">
        <f t="shared" si="65"/>
        <v>0</v>
      </c>
      <c r="N1084" s="112" t="str">
        <f t="shared" si="66"/>
        <v/>
      </c>
      <c r="O1084" s="31"/>
      <c r="P1084" s="33" t="str">
        <f t="shared" si="67"/>
        <v/>
      </c>
      <c r="R1084" s="174" t="str">
        <f t="shared" si="68"/>
        <v/>
      </c>
    </row>
    <row r="1085" spans="1:18" ht="24.75" customHeight="1" x14ac:dyDescent="0.2">
      <c r="A1085" s="212"/>
      <c r="B1085" s="213"/>
      <c r="C1085" s="214"/>
      <c r="D1085" s="88"/>
      <c r="E1085" s="110"/>
      <c r="F1085" s="28"/>
      <c r="G1085" s="28"/>
      <c r="H1085" s="22" t="str">
        <f>IF(G1085="","",ROUNDDOWN('Lesné celky'!$C$2*G1085,2))</f>
        <v/>
      </c>
      <c r="I1085" s="28"/>
      <c r="J1085" s="28"/>
      <c r="K1085" s="28"/>
      <c r="L1085" s="28"/>
      <c r="M1085" s="24">
        <f t="shared" si="65"/>
        <v>0</v>
      </c>
      <c r="N1085" s="112" t="str">
        <f t="shared" si="66"/>
        <v/>
      </c>
      <c r="O1085" s="31"/>
      <c r="P1085" s="33" t="str">
        <f t="shared" si="67"/>
        <v/>
      </c>
      <c r="R1085" s="174" t="str">
        <f t="shared" si="68"/>
        <v/>
      </c>
    </row>
    <row r="1086" spans="1:18" ht="24.75" customHeight="1" x14ac:dyDescent="0.2">
      <c r="A1086" s="212"/>
      <c r="B1086" s="213"/>
      <c r="C1086" s="214"/>
      <c r="D1086" s="88"/>
      <c r="E1086" s="110"/>
      <c r="F1086" s="28"/>
      <c r="G1086" s="28"/>
      <c r="H1086" s="22" t="str">
        <f>IF(G1086="","",ROUNDDOWN('Lesné celky'!$C$2*G1086,2))</f>
        <v/>
      </c>
      <c r="I1086" s="28"/>
      <c r="J1086" s="28"/>
      <c r="K1086" s="28"/>
      <c r="L1086" s="28"/>
      <c r="M1086" s="24">
        <f t="shared" si="65"/>
        <v>0</v>
      </c>
      <c r="N1086" s="112" t="str">
        <f t="shared" si="66"/>
        <v/>
      </c>
      <c r="O1086" s="31"/>
      <c r="P1086" s="33" t="str">
        <f t="shared" si="67"/>
        <v/>
      </c>
      <c r="R1086" s="174" t="str">
        <f t="shared" si="68"/>
        <v/>
      </c>
    </row>
    <row r="1087" spans="1:18" ht="24.75" customHeight="1" x14ac:dyDescent="0.2">
      <c r="A1087" s="212"/>
      <c r="B1087" s="213"/>
      <c r="C1087" s="214"/>
      <c r="D1087" s="88"/>
      <c r="E1087" s="110"/>
      <c r="F1087" s="28"/>
      <c r="G1087" s="28"/>
      <c r="H1087" s="22" t="str">
        <f>IF(G1087="","",ROUNDDOWN('Lesné celky'!$C$2*G1087,2))</f>
        <v/>
      </c>
      <c r="I1087" s="28"/>
      <c r="J1087" s="28"/>
      <c r="K1087" s="28"/>
      <c r="L1087" s="28"/>
      <c r="M1087" s="24">
        <f t="shared" si="65"/>
        <v>0</v>
      </c>
      <c r="N1087" s="112" t="str">
        <f t="shared" si="66"/>
        <v/>
      </c>
      <c r="O1087" s="31"/>
      <c r="P1087" s="33" t="str">
        <f t="shared" si="67"/>
        <v/>
      </c>
      <c r="R1087" s="174" t="str">
        <f t="shared" si="68"/>
        <v/>
      </c>
    </row>
    <row r="1088" spans="1:18" ht="24.75" customHeight="1" x14ac:dyDescent="0.2">
      <c r="A1088" s="212"/>
      <c r="B1088" s="213"/>
      <c r="C1088" s="214"/>
      <c r="D1088" s="88"/>
      <c r="E1088" s="110"/>
      <c r="F1088" s="28"/>
      <c r="G1088" s="28"/>
      <c r="H1088" s="22" t="str">
        <f>IF(G1088="","",ROUNDDOWN('Lesné celky'!$C$2*G1088,2))</f>
        <v/>
      </c>
      <c r="I1088" s="28"/>
      <c r="J1088" s="28"/>
      <c r="K1088" s="28"/>
      <c r="L1088" s="28"/>
      <c r="M1088" s="24">
        <f t="shared" si="65"/>
        <v>0</v>
      </c>
      <c r="N1088" s="112" t="str">
        <f t="shared" si="66"/>
        <v/>
      </c>
      <c r="O1088" s="31"/>
      <c r="P1088" s="33" t="str">
        <f t="shared" si="67"/>
        <v/>
      </c>
      <c r="R1088" s="174" t="str">
        <f t="shared" si="68"/>
        <v/>
      </c>
    </row>
    <row r="1089" spans="1:18" ht="24.75" customHeight="1" x14ac:dyDescent="0.2">
      <c r="A1089" s="212"/>
      <c r="B1089" s="213"/>
      <c r="C1089" s="214"/>
      <c r="D1089" s="88"/>
      <c r="E1089" s="110"/>
      <c r="F1089" s="28"/>
      <c r="G1089" s="28"/>
      <c r="H1089" s="22" t="str">
        <f>IF(G1089="","",ROUNDDOWN('Lesné celky'!$C$2*G1089,2))</f>
        <v/>
      </c>
      <c r="I1089" s="28"/>
      <c r="J1089" s="28"/>
      <c r="K1089" s="28"/>
      <c r="L1089" s="28"/>
      <c r="M1089" s="24">
        <f t="shared" si="65"/>
        <v>0</v>
      </c>
      <c r="N1089" s="112" t="str">
        <f t="shared" si="66"/>
        <v/>
      </c>
      <c r="O1089" s="31"/>
      <c r="P1089" s="33" t="str">
        <f t="shared" si="67"/>
        <v/>
      </c>
      <c r="R1089" s="174" t="str">
        <f t="shared" si="68"/>
        <v/>
      </c>
    </row>
    <row r="1090" spans="1:18" ht="24.75" customHeight="1" x14ac:dyDescent="0.2">
      <c r="A1090" s="212"/>
      <c r="B1090" s="213"/>
      <c r="C1090" s="214"/>
      <c r="D1090" s="88"/>
      <c r="E1090" s="110"/>
      <c r="F1090" s="28"/>
      <c r="G1090" s="28"/>
      <c r="H1090" s="22" t="str">
        <f>IF(G1090="","",ROUNDDOWN('Lesné celky'!$C$2*G1090,2))</f>
        <v/>
      </c>
      <c r="I1090" s="28"/>
      <c r="J1090" s="28"/>
      <c r="K1090" s="28"/>
      <c r="L1090" s="28"/>
      <c r="M1090" s="24">
        <f t="shared" ref="M1090:M1153" si="69">SUM(I1090:L1090)</f>
        <v>0</v>
      </c>
      <c r="N1090" s="112" t="str">
        <f t="shared" ref="N1090:N1153" si="70">IF(ROUNDDOWN(F1090*G1090,2)-ROUNDDOWN(SUM(I1090:L1090),2)=0,"","zlý súčet")</f>
        <v/>
      </c>
      <c r="O1090" s="31"/>
      <c r="P1090" s="33" t="str">
        <f t="shared" si="67"/>
        <v/>
      </c>
      <c r="R1090" s="174" t="str">
        <f t="shared" si="68"/>
        <v/>
      </c>
    </row>
    <row r="1091" spans="1:18" ht="24.75" customHeight="1" x14ac:dyDescent="0.2">
      <c r="A1091" s="212"/>
      <c r="B1091" s="213"/>
      <c r="C1091" s="214"/>
      <c r="D1091" s="88"/>
      <c r="E1091" s="110"/>
      <c r="F1091" s="28"/>
      <c r="G1091" s="28"/>
      <c r="H1091" s="22" t="str">
        <f>IF(G1091="","",ROUNDDOWN('Lesné celky'!$C$2*G1091,2))</f>
        <v/>
      </c>
      <c r="I1091" s="28"/>
      <c r="J1091" s="28"/>
      <c r="K1091" s="28"/>
      <c r="L1091" s="28"/>
      <c r="M1091" s="24">
        <f t="shared" si="69"/>
        <v>0</v>
      </c>
      <c r="N1091" s="112" t="str">
        <f t="shared" si="70"/>
        <v/>
      </c>
      <c r="O1091" s="31"/>
      <c r="P1091" s="33" t="str">
        <f t="shared" si="67"/>
        <v/>
      </c>
      <c r="R1091" s="174" t="str">
        <f t="shared" si="68"/>
        <v/>
      </c>
    </row>
    <row r="1092" spans="1:18" ht="24.75" customHeight="1" x14ac:dyDescent="0.2">
      <c r="A1092" s="212"/>
      <c r="B1092" s="213"/>
      <c r="C1092" s="214"/>
      <c r="D1092" s="88"/>
      <c r="E1092" s="110"/>
      <c r="F1092" s="28"/>
      <c r="G1092" s="28"/>
      <c r="H1092" s="22" t="str">
        <f>IF(G1092="","",ROUNDDOWN('Lesné celky'!$C$2*G1092,2))</f>
        <v/>
      </c>
      <c r="I1092" s="28"/>
      <c r="J1092" s="28"/>
      <c r="K1092" s="28"/>
      <c r="L1092" s="28"/>
      <c r="M1092" s="24">
        <f t="shared" si="69"/>
        <v>0</v>
      </c>
      <c r="N1092" s="112" t="str">
        <f t="shared" si="70"/>
        <v/>
      </c>
      <c r="O1092" s="31"/>
      <c r="P1092" s="33" t="str">
        <f t="shared" si="67"/>
        <v/>
      </c>
      <c r="R1092" s="174" t="str">
        <f t="shared" si="68"/>
        <v/>
      </c>
    </row>
    <row r="1093" spans="1:18" ht="24.75" customHeight="1" x14ac:dyDescent="0.2">
      <c r="A1093" s="212"/>
      <c r="B1093" s="213"/>
      <c r="C1093" s="214"/>
      <c r="D1093" s="88"/>
      <c r="E1093" s="110"/>
      <c r="F1093" s="28"/>
      <c r="G1093" s="28"/>
      <c r="H1093" s="22" t="str">
        <f>IF(G1093="","",ROUNDDOWN('Lesné celky'!$C$2*G1093,2))</f>
        <v/>
      </c>
      <c r="I1093" s="28"/>
      <c r="J1093" s="28"/>
      <c r="K1093" s="28"/>
      <c r="L1093" s="28"/>
      <c r="M1093" s="24">
        <f t="shared" si="69"/>
        <v>0</v>
      </c>
      <c r="N1093" s="112" t="str">
        <f t="shared" si="70"/>
        <v/>
      </c>
      <c r="O1093" s="31"/>
      <c r="P1093" s="33" t="str">
        <f t="shared" si="67"/>
        <v/>
      </c>
      <c r="R1093" s="174" t="str">
        <f t="shared" si="68"/>
        <v/>
      </c>
    </row>
    <row r="1094" spans="1:18" ht="24.75" customHeight="1" x14ac:dyDescent="0.2">
      <c r="A1094" s="212"/>
      <c r="B1094" s="213"/>
      <c r="C1094" s="214"/>
      <c r="D1094" s="88"/>
      <c r="E1094" s="110"/>
      <c r="F1094" s="28"/>
      <c r="G1094" s="28"/>
      <c r="H1094" s="22" t="str">
        <f>IF(G1094="","",ROUNDDOWN('Lesné celky'!$C$2*G1094,2))</f>
        <v/>
      </c>
      <c r="I1094" s="28"/>
      <c r="J1094" s="28"/>
      <c r="K1094" s="28"/>
      <c r="L1094" s="28"/>
      <c r="M1094" s="24">
        <f t="shared" si="69"/>
        <v>0</v>
      </c>
      <c r="N1094" s="112" t="str">
        <f t="shared" si="70"/>
        <v/>
      </c>
      <c r="O1094" s="31"/>
      <c r="P1094" s="33" t="str">
        <f t="shared" si="67"/>
        <v/>
      </c>
      <c r="R1094" s="174" t="str">
        <f t="shared" si="68"/>
        <v/>
      </c>
    </row>
    <row r="1095" spans="1:18" ht="24.75" customHeight="1" x14ac:dyDescent="0.2">
      <c r="A1095" s="212"/>
      <c r="B1095" s="213"/>
      <c r="C1095" s="214"/>
      <c r="D1095" s="88"/>
      <c r="E1095" s="110"/>
      <c r="F1095" s="28"/>
      <c r="G1095" s="28"/>
      <c r="H1095" s="22" t="str">
        <f>IF(G1095="","",ROUNDDOWN('Lesné celky'!$C$2*G1095,2))</f>
        <v/>
      </c>
      <c r="I1095" s="28"/>
      <c r="J1095" s="28"/>
      <c r="K1095" s="28"/>
      <c r="L1095" s="28"/>
      <c r="M1095" s="24">
        <f t="shared" si="69"/>
        <v>0</v>
      </c>
      <c r="N1095" s="112" t="str">
        <f t="shared" si="70"/>
        <v/>
      </c>
      <c r="O1095" s="31"/>
      <c r="P1095" s="33" t="str">
        <f t="shared" si="67"/>
        <v/>
      </c>
      <c r="R1095" s="174" t="str">
        <f t="shared" si="68"/>
        <v/>
      </c>
    </row>
    <row r="1096" spans="1:18" ht="24.75" customHeight="1" x14ac:dyDescent="0.2">
      <c r="A1096" s="212"/>
      <c r="B1096" s="213"/>
      <c r="C1096" s="214"/>
      <c r="D1096" s="88"/>
      <c r="E1096" s="110"/>
      <c r="F1096" s="28"/>
      <c r="G1096" s="28"/>
      <c r="H1096" s="22" t="str">
        <f>IF(G1096="","",ROUNDDOWN('Lesné celky'!$C$2*G1096,2))</f>
        <v/>
      </c>
      <c r="I1096" s="28"/>
      <c r="J1096" s="28"/>
      <c r="K1096" s="28"/>
      <c r="L1096" s="28"/>
      <c r="M1096" s="24">
        <f t="shared" si="69"/>
        <v>0</v>
      </c>
      <c r="N1096" s="112" t="str">
        <f t="shared" si="70"/>
        <v/>
      </c>
      <c r="O1096" s="31"/>
      <c r="P1096" s="33" t="str">
        <f t="shared" si="67"/>
        <v/>
      </c>
      <c r="R1096" s="174" t="str">
        <f t="shared" si="68"/>
        <v/>
      </c>
    </row>
    <row r="1097" spans="1:18" ht="24.75" customHeight="1" x14ac:dyDescent="0.2">
      <c r="A1097" s="212"/>
      <c r="B1097" s="213"/>
      <c r="C1097" s="214"/>
      <c r="D1097" s="88"/>
      <c r="E1097" s="110"/>
      <c r="F1097" s="28"/>
      <c r="G1097" s="28"/>
      <c r="H1097" s="22" t="str">
        <f>IF(G1097="","",ROUNDDOWN('Lesné celky'!$C$2*G1097,2))</f>
        <v/>
      </c>
      <c r="I1097" s="28"/>
      <c r="J1097" s="28"/>
      <c r="K1097" s="28"/>
      <c r="L1097" s="28"/>
      <c r="M1097" s="24">
        <f t="shared" si="69"/>
        <v>0</v>
      </c>
      <c r="N1097" s="112" t="str">
        <f t="shared" si="70"/>
        <v/>
      </c>
      <c r="O1097" s="31"/>
      <c r="P1097" s="33" t="str">
        <f t="shared" si="67"/>
        <v/>
      </c>
      <c r="R1097" s="174" t="str">
        <f t="shared" si="68"/>
        <v/>
      </c>
    </row>
    <row r="1098" spans="1:18" ht="24.75" customHeight="1" x14ac:dyDescent="0.2">
      <c r="A1098" s="212"/>
      <c r="B1098" s="213"/>
      <c r="C1098" s="214"/>
      <c r="D1098" s="88"/>
      <c r="E1098" s="110"/>
      <c r="F1098" s="28"/>
      <c r="G1098" s="28"/>
      <c r="H1098" s="22" t="str">
        <f>IF(G1098="","",ROUNDDOWN('Lesné celky'!$C$2*G1098,2))</f>
        <v/>
      </c>
      <c r="I1098" s="28"/>
      <c r="J1098" s="28"/>
      <c r="K1098" s="28"/>
      <c r="L1098" s="28"/>
      <c r="M1098" s="24">
        <f t="shared" si="69"/>
        <v>0</v>
      </c>
      <c r="N1098" s="112" t="str">
        <f t="shared" si="70"/>
        <v/>
      </c>
      <c r="O1098" s="31"/>
      <c r="P1098" s="33" t="str">
        <f t="shared" si="67"/>
        <v/>
      </c>
      <c r="R1098" s="174" t="str">
        <f t="shared" si="68"/>
        <v/>
      </c>
    </row>
    <row r="1099" spans="1:18" ht="24.75" customHeight="1" x14ac:dyDescent="0.2">
      <c r="A1099" s="212"/>
      <c r="B1099" s="213"/>
      <c r="C1099" s="214"/>
      <c r="D1099" s="88"/>
      <c r="E1099" s="110"/>
      <c r="F1099" s="28"/>
      <c r="G1099" s="28"/>
      <c r="H1099" s="22" t="str">
        <f>IF(G1099="","",ROUNDDOWN('Lesné celky'!$C$2*G1099,2))</f>
        <v/>
      </c>
      <c r="I1099" s="28"/>
      <c r="J1099" s="28"/>
      <c r="K1099" s="28"/>
      <c r="L1099" s="28"/>
      <c r="M1099" s="24">
        <f t="shared" si="69"/>
        <v>0</v>
      </c>
      <c r="N1099" s="112" t="str">
        <f t="shared" si="70"/>
        <v/>
      </c>
      <c r="O1099" s="31"/>
      <c r="P1099" s="33" t="str">
        <f t="shared" si="67"/>
        <v/>
      </c>
      <c r="R1099" s="174" t="str">
        <f t="shared" si="68"/>
        <v/>
      </c>
    </row>
    <row r="1100" spans="1:18" ht="24.75" customHeight="1" x14ac:dyDescent="0.2">
      <c r="A1100" s="212"/>
      <c r="B1100" s="213"/>
      <c r="C1100" s="214"/>
      <c r="D1100" s="88"/>
      <c r="E1100" s="110"/>
      <c r="F1100" s="28"/>
      <c r="G1100" s="28"/>
      <c r="H1100" s="22" t="str">
        <f>IF(G1100="","",ROUNDDOWN('Lesné celky'!$C$2*G1100,2))</f>
        <v/>
      </c>
      <c r="I1100" s="28"/>
      <c r="J1100" s="28"/>
      <c r="K1100" s="28"/>
      <c r="L1100" s="28"/>
      <c r="M1100" s="24">
        <f t="shared" si="69"/>
        <v>0</v>
      </c>
      <c r="N1100" s="112" t="str">
        <f t="shared" si="70"/>
        <v/>
      </c>
      <c r="O1100" s="31"/>
      <c r="P1100" s="33" t="str">
        <f t="shared" si="67"/>
        <v/>
      </c>
      <c r="R1100" s="174" t="str">
        <f t="shared" si="68"/>
        <v/>
      </c>
    </row>
    <row r="1101" spans="1:18" ht="24.75" customHeight="1" x14ac:dyDescent="0.2">
      <c r="A1101" s="212"/>
      <c r="B1101" s="213"/>
      <c r="C1101" s="214"/>
      <c r="D1101" s="88"/>
      <c r="E1101" s="110"/>
      <c r="F1101" s="28"/>
      <c r="G1101" s="28"/>
      <c r="H1101" s="22" t="str">
        <f>IF(G1101="","",ROUNDDOWN('Lesné celky'!$C$2*G1101,2))</f>
        <v/>
      </c>
      <c r="I1101" s="28"/>
      <c r="J1101" s="28"/>
      <c r="K1101" s="28"/>
      <c r="L1101" s="28"/>
      <c r="M1101" s="24">
        <f t="shared" si="69"/>
        <v>0</v>
      </c>
      <c r="N1101" s="112" t="str">
        <f t="shared" si="70"/>
        <v/>
      </c>
      <c r="O1101" s="31"/>
      <c r="P1101" s="33" t="str">
        <f t="shared" si="67"/>
        <v/>
      </c>
      <c r="R1101" s="174" t="str">
        <f t="shared" si="68"/>
        <v/>
      </c>
    </row>
    <row r="1102" spans="1:18" ht="24.75" customHeight="1" x14ac:dyDescent="0.2">
      <c r="A1102" s="212"/>
      <c r="B1102" s="213"/>
      <c r="C1102" s="214"/>
      <c r="D1102" s="88"/>
      <c r="E1102" s="110"/>
      <c r="F1102" s="28"/>
      <c r="G1102" s="28"/>
      <c r="H1102" s="22" t="str">
        <f>IF(G1102="","",ROUNDDOWN('Lesné celky'!$C$2*G1102,2))</f>
        <v/>
      </c>
      <c r="I1102" s="28"/>
      <c r="J1102" s="28"/>
      <c r="K1102" s="28"/>
      <c r="L1102" s="28"/>
      <c r="M1102" s="24">
        <f t="shared" si="69"/>
        <v>0</v>
      </c>
      <c r="N1102" s="112" t="str">
        <f t="shared" si="70"/>
        <v/>
      </c>
      <c r="O1102" s="31"/>
      <c r="P1102" s="33" t="str">
        <f t="shared" si="67"/>
        <v/>
      </c>
      <c r="R1102" s="174" t="str">
        <f t="shared" si="68"/>
        <v/>
      </c>
    </row>
    <row r="1103" spans="1:18" ht="24.75" customHeight="1" x14ac:dyDescent="0.2">
      <c r="A1103" s="212"/>
      <c r="B1103" s="213"/>
      <c r="C1103" s="214"/>
      <c r="D1103" s="88"/>
      <c r="E1103" s="110"/>
      <c r="F1103" s="28"/>
      <c r="G1103" s="28"/>
      <c r="H1103" s="22" t="str">
        <f>IF(G1103="","",ROUNDDOWN('Lesné celky'!$C$2*G1103,2))</f>
        <v/>
      </c>
      <c r="I1103" s="28"/>
      <c r="J1103" s="28"/>
      <c r="K1103" s="28"/>
      <c r="L1103" s="28"/>
      <c r="M1103" s="24">
        <f t="shared" si="69"/>
        <v>0</v>
      </c>
      <c r="N1103" s="112" t="str">
        <f t="shared" si="70"/>
        <v/>
      </c>
      <c r="O1103" s="31"/>
      <c r="P1103" s="33" t="str">
        <f t="shared" si="67"/>
        <v/>
      </c>
      <c r="R1103" s="174" t="str">
        <f t="shared" si="68"/>
        <v/>
      </c>
    </row>
    <row r="1104" spans="1:18" ht="24.75" customHeight="1" x14ac:dyDescent="0.2">
      <c r="A1104" s="212"/>
      <c r="B1104" s="213"/>
      <c r="C1104" s="214"/>
      <c r="D1104" s="88"/>
      <c r="E1104" s="110"/>
      <c r="F1104" s="28"/>
      <c r="G1104" s="28"/>
      <c r="H1104" s="22" t="str">
        <f>IF(G1104="","",ROUNDDOWN('Lesné celky'!$C$2*G1104,2))</f>
        <v/>
      </c>
      <c r="I1104" s="28"/>
      <c r="J1104" s="28"/>
      <c r="K1104" s="28"/>
      <c r="L1104" s="28"/>
      <c r="M1104" s="24">
        <f t="shared" si="69"/>
        <v>0</v>
      </c>
      <c r="N1104" s="112" t="str">
        <f t="shared" si="70"/>
        <v/>
      </c>
      <c r="O1104" s="31"/>
      <c r="P1104" s="33" t="str">
        <f t="shared" si="67"/>
        <v/>
      </c>
      <c r="R1104" s="174" t="str">
        <f t="shared" si="68"/>
        <v/>
      </c>
    </row>
    <row r="1105" spans="1:18" ht="24.75" customHeight="1" x14ac:dyDescent="0.2">
      <c r="A1105" s="212"/>
      <c r="B1105" s="213"/>
      <c r="C1105" s="214"/>
      <c r="D1105" s="88"/>
      <c r="E1105" s="110"/>
      <c r="F1105" s="28"/>
      <c r="G1105" s="28"/>
      <c r="H1105" s="22" t="str">
        <f>IF(G1105="","",ROUNDDOWN('Lesné celky'!$C$2*G1105,2))</f>
        <v/>
      </c>
      <c r="I1105" s="28"/>
      <c r="J1105" s="28"/>
      <c r="K1105" s="28"/>
      <c r="L1105" s="28"/>
      <c r="M1105" s="24">
        <f t="shared" si="69"/>
        <v>0</v>
      </c>
      <c r="N1105" s="112" t="str">
        <f t="shared" si="70"/>
        <v/>
      </c>
      <c r="O1105" s="31"/>
      <c r="P1105" s="33" t="str">
        <f t="shared" si="67"/>
        <v/>
      </c>
      <c r="R1105" s="174" t="str">
        <f t="shared" si="68"/>
        <v/>
      </c>
    </row>
    <row r="1106" spans="1:18" ht="24.75" customHeight="1" x14ac:dyDescent="0.2">
      <c r="A1106" s="212"/>
      <c r="B1106" s="213"/>
      <c r="C1106" s="214"/>
      <c r="D1106" s="88"/>
      <c r="E1106" s="110"/>
      <c r="F1106" s="28"/>
      <c r="G1106" s="28"/>
      <c r="H1106" s="22" t="str">
        <f>IF(G1106="","",ROUNDDOWN('Lesné celky'!$C$2*G1106,2))</f>
        <v/>
      </c>
      <c r="I1106" s="28"/>
      <c r="J1106" s="28"/>
      <c r="K1106" s="28"/>
      <c r="L1106" s="28"/>
      <c r="M1106" s="24">
        <f t="shared" si="69"/>
        <v>0</v>
      </c>
      <c r="N1106" s="112" t="str">
        <f t="shared" si="70"/>
        <v/>
      </c>
      <c r="O1106" s="31"/>
      <c r="P1106" s="33" t="str">
        <f t="shared" si="67"/>
        <v/>
      </c>
      <c r="R1106" s="174" t="str">
        <f t="shared" si="68"/>
        <v/>
      </c>
    </row>
    <row r="1107" spans="1:18" ht="24.75" customHeight="1" x14ac:dyDescent="0.2">
      <c r="A1107" s="212"/>
      <c r="B1107" s="213"/>
      <c r="C1107" s="214"/>
      <c r="D1107" s="88"/>
      <c r="E1107" s="110"/>
      <c r="F1107" s="28"/>
      <c r="G1107" s="28"/>
      <c r="H1107" s="22" t="str">
        <f>IF(G1107="","",ROUNDDOWN('Lesné celky'!$C$2*G1107,2))</f>
        <v/>
      </c>
      <c r="I1107" s="28"/>
      <c r="J1107" s="28"/>
      <c r="K1107" s="28"/>
      <c r="L1107" s="28"/>
      <c r="M1107" s="24">
        <f t="shared" si="69"/>
        <v>0</v>
      </c>
      <c r="N1107" s="112" t="str">
        <f t="shared" si="70"/>
        <v/>
      </c>
      <c r="O1107" s="31"/>
      <c r="P1107" s="33" t="str">
        <f t="shared" si="67"/>
        <v/>
      </c>
      <c r="R1107" s="174" t="str">
        <f t="shared" si="68"/>
        <v/>
      </c>
    </row>
    <row r="1108" spans="1:18" ht="24.75" customHeight="1" x14ac:dyDescent="0.2">
      <c r="A1108" s="212"/>
      <c r="B1108" s="213"/>
      <c r="C1108" s="214"/>
      <c r="D1108" s="88"/>
      <c r="E1108" s="110"/>
      <c r="F1108" s="28"/>
      <c r="G1108" s="28"/>
      <c r="H1108" s="22" t="str">
        <f>IF(G1108="","",ROUNDDOWN('Lesné celky'!$C$2*G1108,2))</f>
        <v/>
      </c>
      <c r="I1108" s="28"/>
      <c r="J1108" s="28"/>
      <c r="K1108" s="28"/>
      <c r="L1108" s="28"/>
      <c r="M1108" s="24">
        <f t="shared" si="69"/>
        <v>0</v>
      </c>
      <c r="N1108" s="112" t="str">
        <f t="shared" si="70"/>
        <v/>
      </c>
      <c r="O1108" s="31"/>
      <c r="P1108" s="33" t="str">
        <f t="shared" ref="P1108:P1171" si="71">IF(H1108="","",H1108-O1108)</f>
        <v/>
      </c>
      <c r="R1108" s="174" t="str">
        <f t="shared" ref="R1108:R1171" si="72">IF(AND(H1108&lt;&gt;"",OR(E1108="",D1108="",A1108="")),"nekorektne zadané údaje","")</f>
        <v/>
      </c>
    </row>
    <row r="1109" spans="1:18" ht="24.75" customHeight="1" x14ac:dyDescent="0.2">
      <c r="A1109" s="212"/>
      <c r="B1109" s="213"/>
      <c r="C1109" s="214"/>
      <c r="D1109" s="88"/>
      <c r="E1109" s="110"/>
      <c r="F1109" s="28"/>
      <c r="G1109" s="28"/>
      <c r="H1109" s="22" t="str">
        <f>IF(G1109="","",ROUNDDOWN('Lesné celky'!$C$2*G1109,2))</f>
        <v/>
      </c>
      <c r="I1109" s="28"/>
      <c r="J1109" s="28"/>
      <c r="K1109" s="28"/>
      <c r="L1109" s="28"/>
      <c r="M1109" s="24">
        <f t="shared" si="69"/>
        <v>0</v>
      </c>
      <c r="N1109" s="112" t="str">
        <f t="shared" si="70"/>
        <v/>
      </c>
      <c r="O1109" s="31"/>
      <c r="P1109" s="33" t="str">
        <f t="shared" si="71"/>
        <v/>
      </c>
      <c r="R1109" s="174" t="str">
        <f t="shared" si="72"/>
        <v/>
      </c>
    </row>
    <row r="1110" spans="1:18" ht="24.75" customHeight="1" x14ac:dyDescent="0.2">
      <c r="A1110" s="212"/>
      <c r="B1110" s="213"/>
      <c r="C1110" s="214"/>
      <c r="D1110" s="88"/>
      <c r="E1110" s="110"/>
      <c r="F1110" s="28"/>
      <c r="G1110" s="28"/>
      <c r="H1110" s="22" t="str">
        <f>IF(G1110="","",ROUNDDOWN('Lesné celky'!$C$2*G1110,2))</f>
        <v/>
      </c>
      <c r="I1110" s="28"/>
      <c r="J1110" s="28"/>
      <c r="K1110" s="28"/>
      <c r="L1110" s="28"/>
      <c r="M1110" s="24">
        <f t="shared" si="69"/>
        <v>0</v>
      </c>
      <c r="N1110" s="112" t="str">
        <f t="shared" si="70"/>
        <v/>
      </c>
      <c r="O1110" s="31"/>
      <c r="P1110" s="33" t="str">
        <f t="shared" si="71"/>
        <v/>
      </c>
      <c r="R1110" s="174" t="str">
        <f t="shared" si="72"/>
        <v/>
      </c>
    </row>
    <row r="1111" spans="1:18" ht="24.75" customHeight="1" x14ac:dyDescent="0.2">
      <c r="A1111" s="212"/>
      <c r="B1111" s="213"/>
      <c r="C1111" s="214"/>
      <c r="D1111" s="88"/>
      <c r="E1111" s="110"/>
      <c r="F1111" s="28"/>
      <c r="G1111" s="28"/>
      <c r="H1111" s="22" t="str">
        <f>IF(G1111="","",ROUNDDOWN('Lesné celky'!$C$2*G1111,2))</f>
        <v/>
      </c>
      <c r="I1111" s="28"/>
      <c r="J1111" s="28"/>
      <c r="K1111" s="28"/>
      <c r="L1111" s="28"/>
      <c r="M1111" s="24">
        <f t="shared" si="69"/>
        <v>0</v>
      </c>
      <c r="N1111" s="112" t="str">
        <f t="shared" si="70"/>
        <v/>
      </c>
      <c r="O1111" s="31"/>
      <c r="P1111" s="33" t="str">
        <f t="shared" si="71"/>
        <v/>
      </c>
      <c r="R1111" s="174" t="str">
        <f t="shared" si="72"/>
        <v/>
      </c>
    </row>
    <row r="1112" spans="1:18" ht="24.75" customHeight="1" x14ac:dyDescent="0.2">
      <c r="A1112" s="212"/>
      <c r="B1112" s="213"/>
      <c r="C1112" s="214"/>
      <c r="D1112" s="88"/>
      <c r="E1112" s="110"/>
      <c r="F1112" s="28"/>
      <c r="G1112" s="28"/>
      <c r="H1112" s="22" t="str">
        <f>IF(G1112="","",ROUNDDOWN('Lesné celky'!$C$2*G1112,2))</f>
        <v/>
      </c>
      <c r="I1112" s="28"/>
      <c r="J1112" s="28"/>
      <c r="K1112" s="28"/>
      <c r="L1112" s="28"/>
      <c r="M1112" s="24">
        <f t="shared" si="69"/>
        <v>0</v>
      </c>
      <c r="N1112" s="112" t="str">
        <f t="shared" si="70"/>
        <v/>
      </c>
      <c r="O1112" s="31"/>
      <c r="P1112" s="33" t="str">
        <f t="shared" si="71"/>
        <v/>
      </c>
      <c r="R1112" s="174" t="str">
        <f t="shared" si="72"/>
        <v/>
      </c>
    </row>
    <row r="1113" spans="1:18" ht="24.75" customHeight="1" x14ac:dyDescent="0.2">
      <c r="A1113" s="212"/>
      <c r="B1113" s="213"/>
      <c r="C1113" s="214"/>
      <c r="D1113" s="88"/>
      <c r="E1113" s="110"/>
      <c r="F1113" s="28"/>
      <c r="G1113" s="28"/>
      <c r="H1113" s="22" t="str">
        <f>IF(G1113="","",ROUNDDOWN('Lesné celky'!$C$2*G1113,2))</f>
        <v/>
      </c>
      <c r="I1113" s="28"/>
      <c r="J1113" s="28"/>
      <c r="K1113" s="28"/>
      <c r="L1113" s="28"/>
      <c r="M1113" s="24">
        <f t="shared" si="69"/>
        <v>0</v>
      </c>
      <c r="N1113" s="112" t="str">
        <f t="shared" si="70"/>
        <v/>
      </c>
      <c r="O1113" s="31"/>
      <c r="P1113" s="33" t="str">
        <f t="shared" si="71"/>
        <v/>
      </c>
      <c r="R1113" s="174" t="str">
        <f t="shared" si="72"/>
        <v/>
      </c>
    </row>
    <row r="1114" spans="1:18" ht="24.75" customHeight="1" x14ac:dyDescent="0.2">
      <c r="A1114" s="212"/>
      <c r="B1114" s="213"/>
      <c r="C1114" s="214"/>
      <c r="D1114" s="88"/>
      <c r="E1114" s="110"/>
      <c r="F1114" s="28"/>
      <c r="G1114" s="28"/>
      <c r="H1114" s="22" t="str">
        <f>IF(G1114="","",ROUNDDOWN('Lesné celky'!$C$2*G1114,2))</f>
        <v/>
      </c>
      <c r="I1114" s="28"/>
      <c r="J1114" s="28"/>
      <c r="K1114" s="28"/>
      <c r="L1114" s="28"/>
      <c r="M1114" s="24">
        <f t="shared" si="69"/>
        <v>0</v>
      </c>
      <c r="N1114" s="112" t="str">
        <f t="shared" si="70"/>
        <v/>
      </c>
      <c r="O1114" s="31"/>
      <c r="P1114" s="33" t="str">
        <f t="shared" si="71"/>
        <v/>
      </c>
      <c r="R1114" s="174" t="str">
        <f t="shared" si="72"/>
        <v/>
      </c>
    </row>
    <row r="1115" spans="1:18" ht="24.75" customHeight="1" x14ac:dyDescent="0.2">
      <c r="A1115" s="212"/>
      <c r="B1115" s="213"/>
      <c r="C1115" s="214"/>
      <c r="D1115" s="88"/>
      <c r="E1115" s="110"/>
      <c r="F1115" s="28"/>
      <c r="G1115" s="28"/>
      <c r="H1115" s="22" t="str">
        <f>IF(G1115="","",ROUNDDOWN('Lesné celky'!$C$2*G1115,2))</f>
        <v/>
      </c>
      <c r="I1115" s="28"/>
      <c r="J1115" s="28"/>
      <c r="K1115" s="28"/>
      <c r="L1115" s="28"/>
      <c r="M1115" s="24">
        <f t="shared" si="69"/>
        <v>0</v>
      </c>
      <c r="N1115" s="112" t="str">
        <f t="shared" si="70"/>
        <v/>
      </c>
      <c r="O1115" s="31"/>
      <c r="P1115" s="33" t="str">
        <f t="shared" si="71"/>
        <v/>
      </c>
      <c r="R1115" s="174" t="str">
        <f t="shared" si="72"/>
        <v/>
      </c>
    </row>
    <row r="1116" spans="1:18" ht="24.75" customHeight="1" x14ac:dyDescent="0.2">
      <c r="A1116" s="212"/>
      <c r="B1116" s="213"/>
      <c r="C1116" s="214"/>
      <c r="D1116" s="88"/>
      <c r="E1116" s="110"/>
      <c r="F1116" s="28"/>
      <c r="G1116" s="28"/>
      <c r="H1116" s="22" t="str">
        <f>IF(G1116="","",ROUNDDOWN('Lesné celky'!$C$2*G1116,2))</f>
        <v/>
      </c>
      <c r="I1116" s="28"/>
      <c r="J1116" s="28"/>
      <c r="K1116" s="28"/>
      <c r="L1116" s="28"/>
      <c r="M1116" s="24">
        <f t="shared" si="69"/>
        <v>0</v>
      </c>
      <c r="N1116" s="112" t="str">
        <f t="shared" si="70"/>
        <v/>
      </c>
      <c r="O1116" s="31"/>
      <c r="P1116" s="33" t="str">
        <f t="shared" si="71"/>
        <v/>
      </c>
      <c r="R1116" s="174" t="str">
        <f t="shared" si="72"/>
        <v/>
      </c>
    </row>
    <row r="1117" spans="1:18" ht="24.75" customHeight="1" x14ac:dyDescent="0.2">
      <c r="A1117" s="212"/>
      <c r="B1117" s="213"/>
      <c r="C1117" s="214"/>
      <c r="D1117" s="88"/>
      <c r="E1117" s="110"/>
      <c r="F1117" s="28"/>
      <c r="G1117" s="28"/>
      <c r="H1117" s="22" t="str">
        <f>IF(G1117="","",ROUNDDOWN('Lesné celky'!$C$2*G1117,2))</f>
        <v/>
      </c>
      <c r="I1117" s="28"/>
      <c r="J1117" s="28"/>
      <c r="K1117" s="28"/>
      <c r="L1117" s="28"/>
      <c r="M1117" s="24">
        <f t="shared" si="69"/>
        <v>0</v>
      </c>
      <c r="N1117" s="112" t="str">
        <f t="shared" si="70"/>
        <v/>
      </c>
      <c r="O1117" s="31"/>
      <c r="P1117" s="33" t="str">
        <f t="shared" si="71"/>
        <v/>
      </c>
      <c r="R1117" s="174" t="str">
        <f t="shared" si="72"/>
        <v/>
      </c>
    </row>
    <row r="1118" spans="1:18" ht="24.75" customHeight="1" x14ac:dyDescent="0.2">
      <c r="A1118" s="212"/>
      <c r="B1118" s="213"/>
      <c r="C1118" s="214"/>
      <c r="D1118" s="88"/>
      <c r="E1118" s="110"/>
      <c r="F1118" s="28"/>
      <c r="G1118" s="28"/>
      <c r="H1118" s="22" t="str">
        <f>IF(G1118="","",ROUNDDOWN('Lesné celky'!$C$2*G1118,2))</f>
        <v/>
      </c>
      <c r="I1118" s="28"/>
      <c r="J1118" s="28"/>
      <c r="K1118" s="28"/>
      <c r="L1118" s="28"/>
      <c r="M1118" s="24">
        <f t="shared" si="69"/>
        <v>0</v>
      </c>
      <c r="N1118" s="112" t="str">
        <f t="shared" si="70"/>
        <v/>
      </c>
      <c r="O1118" s="31"/>
      <c r="P1118" s="33" t="str">
        <f t="shared" si="71"/>
        <v/>
      </c>
      <c r="R1118" s="174" t="str">
        <f t="shared" si="72"/>
        <v/>
      </c>
    </row>
    <row r="1119" spans="1:18" ht="24.75" customHeight="1" x14ac:dyDescent="0.2">
      <c r="A1119" s="212"/>
      <c r="B1119" s="213"/>
      <c r="C1119" s="214"/>
      <c r="D1119" s="88"/>
      <c r="E1119" s="110"/>
      <c r="F1119" s="28"/>
      <c r="G1119" s="28"/>
      <c r="H1119" s="22" t="str">
        <f>IF(G1119="","",ROUNDDOWN('Lesné celky'!$C$2*G1119,2))</f>
        <v/>
      </c>
      <c r="I1119" s="28"/>
      <c r="J1119" s="28"/>
      <c r="K1119" s="28"/>
      <c r="L1119" s="28"/>
      <c r="M1119" s="24">
        <f t="shared" si="69"/>
        <v>0</v>
      </c>
      <c r="N1119" s="112" t="str">
        <f t="shared" si="70"/>
        <v/>
      </c>
      <c r="O1119" s="31"/>
      <c r="P1119" s="33" t="str">
        <f t="shared" si="71"/>
        <v/>
      </c>
      <c r="R1119" s="174" t="str">
        <f t="shared" si="72"/>
        <v/>
      </c>
    </row>
    <row r="1120" spans="1:18" ht="24.75" customHeight="1" x14ac:dyDescent="0.2">
      <c r="A1120" s="212"/>
      <c r="B1120" s="213"/>
      <c r="C1120" s="214"/>
      <c r="D1120" s="88"/>
      <c r="E1120" s="110"/>
      <c r="F1120" s="28"/>
      <c r="G1120" s="28"/>
      <c r="H1120" s="22" t="str">
        <f>IF(G1120="","",ROUNDDOWN('Lesné celky'!$C$2*G1120,2))</f>
        <v/>
      </c>
      <c r="I1120" s="28"/>
      <c r="J1120" s="28"/>
      <c r="K1120" s="28"/>
      <c r="L1120" s="28"/>
      <c r="M1120" s="24">
        <f t="shared" si="69"/>
        <v>0</v>
      </c>
      <c r="N1120" s="112" t="str">
        <f t="shared" si="70"/>
        <v/>
      </c>
      <c r="O1120" s="31"/>
      <c r="P1120" s="33" t="str">
        <f t="shared" si="71"/>
        <v/>
      </c>
      <c r="R1120" s="174" t="str">
        <f t="shared" si="72"/>
        <v/>
      </c>
    </row>
    <row r="1121" spans="1:18" ht="24.75" customHeight="1" x14ac:dyDescent="0.2">
      <c r="A1121" s="212"/>
      <c r="B1121" s="213"/>
      <c r="C1121" s="214"/>
      <c r="D1121" s="88"/>
      <c r="E1121" s="110"/>
      <c r="F1121" s="28"/>
      <c r="G1121" s="28"/>
      <c r="H1121" s="22" t="str">
        <f>IF(G1121="","",ROUNDDOWN('Lesné celky'!$C$2*G1121,2))</f>
        <v/>
      </c>
      <c r="I1121" s="28"/>
      <c r="J1121" s="28"/>
      <c r="K1121" s="28"/>
      <c r="L1121" s="28"/>
      <c r="M1121" s="24">
        <f t="shared" si="69"/>
        <v>0</v>
      </c>
      <c r="N1121" s="112" t="str">
        <f t="shared" si="70"/>
        <v/>
      </c>
      <c r="O1121" s="31"/>
      <c r="P1121" s="33" t="str">
        <f t="shared" si="71"/>
        <v/>
      </c>
      <c r="R1121" s="174" t="str">
        <f t="shared" si="72"/>
        <v/>
      </c>
    </row>
    <row r="1122" spans="1:18" ht="24.75" customHeight="1" x14ac:dyDescent="0.2">
      <c r="A1122" s="212"/>
      <c r="B1122" s="213"/>
      <c r="C1122" s="214"/>
      <c r="D1122" s="88"/>
      <c r="E1122" s="110"/>
      <c r="F1122" s="28"/>
      <c r="G1122" s="28"/>
      <c r="H1122" s="22" t="str">
        <f>IF(G1122="","",ROUNDDOWN('Lesné celky'!$C$2*G1122,2))</f>
        <v/>
      </c>
      <c r="I1122" s="28"/>
      <c r="J1122" s="28"/>
      <c r="K1122" s="28"/>
      <c r="L1122" s="28"/>
      <c r="M1122" s="24">
        <f t="shared" si="69"/>
        <v>0</v>
      </c>
      <c r="N1122" s="112" t="str">
        <f t="shared" si="70"/>
        <v/>
      </c>
      <c r="O1122" s="31"/>
      <c r="P1122" s="33" t="str">
        <f t="shared" si="71"/>
        <v/>
      </c>
      <c r="R1122" s="174" t="str">
        <f t="shared" si="72"/>
        <v/>
      </c>
    </row>
    <row r="1123" spans="1:18" ht="24.75" customHeight="1" x14ac:dyDescent="0.2">
      <c r="A1123" s="212"/>
      <c r="B1123" s="213"/>
      <c r="C1123" s="214"/>
      <c r="D1123" s="88"/>
      <c r="E1123" s="110"/>
      <c r="F1123" s="28"/>
      <c r="G1123" s="28"/>
      <c r="H1123" s="22" t="str">
        <f>IF(G1123="","",ROUNDDOWN('Lesné celky'!$C$2*G1123,2))</f>
        <v/>
      </c>
      <c r="I1123" s="28"/>
      <c r="J1123" s="28"/>
      <c r="K1123" s="28"/>
      <c r="L1123" s="28"/>
      <c r="M1123" s="24">
        <f t="shared" si="69"/>
        <v>0</v>
      </c>
      <c r="N1123" s="112" t="str">
        <f t="shared" si="70"/>
        <v/>
      </c>
      <c r="O1123" s="31"/>
      <c r="P1123" s="33" t="str">
        <f t="shared" si="71"/>
        <v/>
      </c>
      <c r="R1123" s="174" t="str">
        <f t="shared" si="72"/>
        <v/>
      </c>
    </row>
    <row r="1124" spans="1:18" ht="24.75" customHeight="1" x14ac:dyDescent="0.2">
      <c r="A1124" s="212"/>
      <c r="B1124" s="213"/>
      <c r="C1124" s="214"/>
      <c r="D1124" s="88"/>
      <c r="E1124" s="110"/>
      <c r="F1124" s="28"/>
      <c r="G1124" s="28"/>
      <c r="H1124" s="22" t="str">
        <f>IF(G1124="","",ROUNDDOWN('Lesné celky'!$C$2*G1124,2))</f>
        <v/>
      </c>
      <c r="I1124" s="28"/>
      <c r="J1124" s="28"/>
      <c r="K1124" s="28"/>
      <c r="L1124" s="28"/>
      <c r="M1124" s="24">
        <f t="shared" si="69"/>
        <v>0</v>
      </c>
      <c r="N1124" s="112" t="str">
        <f t="shared" si="70"/>
        <v/>
      </c>
      <c r="O1124" s="31"/>
      <c r="P1124" s="33" t="str">
        <f t="shared" si="71"/>
        <v/>
      </c>
      <c r="R1124" s="174" t="str">
        <f t="shared" si="72"/>
        <v/>
      </c>
    </row>
    <row r="1125" spans="1:18" ht="24.75" customHeight="1" x14ac:dyDescent="0.2">
      <c r="A1125" s="212"/>
      <c r="B1125" s="213"/>
      <c r="C1125" s="214"/>
      <c r="D1125" s="88"/>
      <c r="E1125" s="110"/>
      <c r="F1125" s="28"/>
      <c r="G1125" s="28"/>
      <c r="H1125" s="22" t="str">
        <f>IF(G1125="","",ROUNDDOWN('Lesné celky'!$C$2*G1125,2))</f>
        <v/>
      </c>
      <c r="I1125" s="28"/>
      <c r="J1125" s="28"/>
      <c r="K1125" s="28"/>
      <c r="L1125" s="28"/>
      <c r="M1125" s="24">
        <f t="shared" si="69"/>
        <v>0</v>
      </c>
      <c r="N1125" s="112" t="str">
        <f t="shared" si="70"/>
        <v/>
      </c>
      <c r="O1125" s="31"/>
      <c r="P1125" s="33" t="str">
        <f t="shared" si="71"/>
        <v/>
      </c>
      <c r="R1125" s="174" t="str">
        <f t="shared" si="72"/>
        <v/>
      </c>
    </row>
    <row r="1126" spans="1:18" ht="24.75" customHeight="1" x14ac:dyDescent="0.2">
      <c r="A1126" s="212"/>
      <c r="B1126" s="213"/>
      <c r="C1126" s="214"/>
      <c r="D1126" s="88"/>
      <c r="E1126" s="110"/>
      <c r="F1126" s="28"/>
      <c r="G1126" s="28"/>
      <c r="H1126" s="22" t="str">
        <f>IF(G1126="","",ROUNDDOWN('Lesné celky'!$C$2*G1126,2))</f>
        <v/>
      </c>
      <c r="I1126" s="28"/>
      <c r="J1126" s="28"/>
      <c r="K1126" s="28"/>
      <c r="L1126" s="28"/>
      <c r="M1126" s="24">
        <f t="shared" si="69"/>
        <v>0</v>
      </c>
      <c r="N1126" s="112" t="str">
        <f t="shared" si="70"/>
        <v/>
      </c>
      <c r="O1126" s="31"/>
      <c r="P1126" s="33" t="str">
        <f t="shared" si="71"/>
        <v/>
      </c>
      <c r="R1126" s="174" t="str">
        <f t="shared" si="72"/>
        <v/>
      </c>
    </row>
    <row r="1127" spans="1:18" ht="24.75" customHeight="1" x14ac:dyDescent="0.2">
      <c r="A1127" s="212"/>
      <c r="B1127" s="213"/>
      <c r="C1127" s="214"/>
      <c r="D1127" s="88"/>
      <c r="E1127" s="110"/>
      <c r="F1127" s="28"/>
      <c r="G1127" s="28"/>
      <c r="H1127" s="22" t="str">
        <f>IF(G1127="","",ROUNDDOWN('Lesné celky'!$C$2*G1127,2))</f>
        <v/>
      </c>
      <c r="I1127" s="28"/>
      <c r="J1127" s="28"/>
      <c r="K1127" s="28"/>
      <c r="L1127" s="28"/>
      <c r="M1127" s="24">
        <f t="shared" si="69"/>
        <v>0</v>
      </c>
      <c r="N1127" s="112" t="str">
        <f t="shared" si="70"/>
        <v/>
      </c>
      <c r="O1127" s="31"/>
      <c r="P1127" s="33" t="str">
        <f t="shared" si="71"/>
        <v/>
      </c>
      <c r="R1127" s="174" t="str">
        <f t="shared" si="72"/>
        <v/>
      </c>
    </row>
    <row r="1128" spans="1:18" ht="24.75" customHeight="1" x14ac:dyDescent="0.2">
      <c r="A1128" s="212"/>
      <c r="B1128" s="213"/>
      <c r="C1128" s="214"/>
      <c r="D1128" s="88"/>
      <c r="E1128" s="110"/>
      <c r="F1128" s="28"/>
      <c r="G1128" s="28"/>
      <c r="H1128" s="22" t="str">
        <f>IF(G1128="","",ROUNDDOWN('Lesné celky'!$C$2*G1128,2))</f>
        <v/>
      </c>
      <c r="I1128" s="28"/>
      <c r="J1128" s="28"/>
      <c r="K1128" s="28"/>
      <c r="L1128" s="28"/>
      <c r="M1128" s="24">
        <f t="shared" si="69"/>
        <v>0</v>
      </c>
      <c r="N1128" s="112" t="str">
        <f t="shared" si="70"/>
        <v/>
      </c>
      <c r="O1128" s="31"/>
      <c r="P1128" s="33" t="str">
        <f t="shared" si="71"/>
        <v/>
      </c>
      <c r="R1128" s="174" t="str">
        <f t="shared" si="72"/>
        <v/>
      </c>
    </row>
    <row r="1129" spans="1:18" ht="24.75" customHeight="1" x14ac:dyDescent="0.2">
      <c r="A1129" s="212"/>
      <c r="B1129" s="213"/>
      <c r="C1129" s="214"/>
      <c r="D1129" s="88"/>
      <c r="E1129" s="110"/>
      <c r="F1129" s="28"/>
      <c r="G1129" s="28"/>
      <c r="H1129" s="22" t="str">
        <f>IF(G1129="","",ROUNDDOWN('Lesné celky'!$C$2*G1129,2))</f>
        <v/>
      </c>
      <c r="I1129" s="28"/>
      <c r="J1129" s="28"/>
      <c r="K1129" s="28"/>
      <c r="L1129" s="28"/>
      <c r="M1129" s="24">
        <f t="shared" si="69"/>
        <v>0</v>
      </c>
      <c r="N1129" s="112" t="str">
        <f t="shared" si="70"/>
        <v/>
      </c>
      <c r="O1129" s="31"/>
      <c r="P1129" s="33" t="str">
        <f t="shared" si="71"/>
        <v/>
      </c>
      <c r="R1129" s="174" t="str">
        <f t="shared" si="72"/>
        <v/>
      </c>
    </row>
    <row r="1130" spans="1:18" ht="24.75" customHeight="1" x14ac:dyDescent="0.2">
      <c r="A1130" s="212"/>
      <c r="B1130" s="213"/>
      <c r="C1130" s="214"/>
      <c r="D1130" s="88"/>
      <c r="E1130" s="110"/>
      <c r="F1130" s="28"/>
      <c r="G1130" s="28"/>
      <c r="H1130" s="22" t="str">
        <f>IF(G1130="","",ROUNDDOWN('Lesné celky'!$C$2*G1130,2))</f>
        <v/>
      </c>
      <c r="I1130" s="28"/>
      <c r="J1130" s="28"/>
      <c r="K1130" s="28"/>
      <c r="L1130" s="28"/>
      <c r="M1130" s="24">
        <f t="shared" si="69"/>
        <v>0</v>
      </c>
      <c r="N1130" s="112" t="str">
        <f t="shared" si="70"/>
        <v/>
      </c>
      <c r="O1130" s="31"/>
      <c r="P1130" s="33" t="str">
        <f t="shared" si="71"/>
        <v/>
      </c>
      <c r="R1130" s="174" t="str">
        <f t="shared" si="72"/>
        <v/>
      </c>
    </row>
    <row r="1131" spans="1:18" ht="24.75" customHeight="1" x14ac:dyDescent="0.2">
      <c r="A1131" s="212"/>
      <c r="B1131" s="213"/>
      <c r="C1131" s="214"/>
      <c r="D1131" s="88"/>
      <c r="E1131" s="110"/>
      <c r="F1131" s="28"/>
      <c r="G1131" s="28"/>
      <c r="H1131" s="22" t="str">
        <f>IF(G1131="","",ROUNDDOWN('Lesné celky'!$C$2*G1131,2))</f>
        <v/>
      </c>
      <c r="I1131" s="28"/>
      <c r="J1131" s="28"/>
      <c r="K1131" s="28"/>
      <c r="L1131" s="28"/>
      <c r="M1131" s="24">
        <f t="shared" si="69"/>
        <v>0</v>
      </c>
      <c r="N1131" s="112" t="str">
        <f t="shared" si="70"/>
        <v/>
      </c>
      <c r="O1131" s="31"/>
      <c r="P1131" s="33" t="str">
        <f t="shared" si="71"/>
        <v/>
      </c>
      <c r="R1131" s="174" t="str">
        <f t="shared" si="72"/>
        <v/>
      </c>
    </row>
    <row r="1132" spans="1:18" ht="24.75" customHeight="1" x14ac:dyDescent="0.2">
      <c r="A1132" s="212"/>
      <c r="B1132" s="213"/>
      <c r="C1132" s="214"/>
      <c r="D1132" s="88"/>
      <c r="E1132" s="110"/>
      <c r="F1132" s="28"/>
      <c r="G1132" s="28"/>
      <c r="H1132" s="22" t="str">
        <f>IF(G1132="","",ROUNDDOWN('Lesné celky'!$C$2*G1132,2))</f>
        <v/>
      </c>
      <c r="I1132" s="28"/>
      <c r="J1132" s="28"/>
      <c r="K1132" s="28"/>
      <c r="L1132" s="28"/>
      <c r="M1132" s="24">
        <f t="shared" si="69"/>
        <v>0</v>
      </c>
      <c r="N1132" s="112" t="str">
        <f t="shared" si="70"/>
        <v/>
      </c>
      <c r="O1132" s="31"/>
      <c r="P1132" s="33" t="str">
        <f t="shared" si="71"/>
        <v/>
      </c>
      <c r="R1132" s="174" t="str">
        <f t="shared" si="72"/>
        <v/>
      </c>
    </row>
    <row r="1133" spans="1:18" ht="24.75" customHeight="1" x14ac:dyDescent="0.2">
      <c r="A1133" s="212"/>
      <c r="B1133" s="213"/>
      <c r="C1133" s="214"/>
      <c r="D1133" s="88"/>
      <c r="E1133" s="110"/>
      <c r="F1133" s="28"/>
      <c r="G1133" s="28"/>
      <c r="H1133" s="22" t="str">
        <f>IF(G1133="","",ROUNDDOWN('Lesné celky'!$C$2*G1133,2))</f>
        <v/>
      </c>
      <c r="I1133" s="28"/>
      <c r="J1133" s="28"/>
      <c r="K1133" s="28"/>
      <c r="L1133" s="28"/>
      <c r="M1133" s="24">
        <f t="shared" si="69"/>
        <v>0</v>
      </c>
      <c r="N1133" s="112" t="str">
        <f t="shared" si="70"/>
        <v/>
      </c>
      <c r="O1133" s="31"/>
      <c r="P1133" s="33" t="str">
        <f t="shared" si="71"/>
        <v/>
      </c>
      <c r="R1133" s="174" t="str">
        <f t="shared" si="72"/>
        <v/>
      </c>
    </row>
    <row r="1134" spans="1:18" ht="24.75" customHeight="1" x14ac:dyDescent="0.2">
      <c r="A1134" s="212"/>
      <c r="B1134" s="213"/>
      <c r="C1134" s="214"/>
      <c r="D1134" s="88"/>
      <c r="E1134" s="110"/>
      <c r="F1134" s="28"/>
      <c r="G1134" s="28"/>
      <c r="H1134" s="22" t="str">
        <f>IF(G1134="","",ROUNDDOWN('Lesné celky'!$C$2*G1134,2))</f>
        <v/>
      </c>
      <c r="I1134" s="28"/>
      <c r="J1134" s="28"/>
      <c r="K1134" s="28"/>
      <c r="L1134" s="28"/>
      <c r="M1134" s="24">
        <f t="shared" si="69"/>
        <v>0</v>
      </c>
      <c r="N1134" s="112" t="str">
        <f t="shared" si="70"/>
        <v/>
      </c>
      <c r="O1134" s="31"/>
      <c r="P1134" s="33" t="str">
        <f t="shared" si="71"/>
        <v/>
      </c>
      <c r="R1134" s="174" t="str">
        <f t="shared" si="72"/>
        <v/>
      </c>
    </row>
    <row r="1135" spans="1:18" ht="24.75" customHeight="1" x14ac:dyDescent="0.2">
      <c r="A1135" s="212"/>
      <c r="B1135" s="213"/>
      <c r="C1135" s="214"/>
      <c r="D1135" s="88"/>
      <c r="E1135" s="110"/>
      <c r="F1135" s="28"/>
      <c r="G1135" s="28"/>
      <c r="H1135" s="22" t="str">
        <f>IF(G1135="","",ROUNDDOWN('Lesné celky'!$C$2*G1135,2))</f>
        <v/>
      </c>
      <c r="I1135" s="28"/>
      <c r="J1135" s="28"/>
      <c r="K1135" s="28"/>
      <c r="L1135" s="28"/>
      <c r="M1135" s="24">
        <f t="shared" si="69"/>
        <v>0</v>
      </c>
      <c r="N1135" s="112" t="str">
        <f t="shared" si="70"/>
        <v/>
      </c>
      <c r="O1135" s="31"/>
      <c r="P1135" s="33" t="str">
        <f t="shared" si="71"/>
        <v/>
      </c>
      <c r="R1135" s="174" t="str">
        <f t="shared" si="72"/>
        <v/>
      </c>
    </row>
    <row r="1136" spans="1:18" ht="24.75" customHeight="1" x14ac:dyDescent="0.2">
      <c r="A1136" s="212"/>
      <c r="B1136" s="213"/>
      <c r="C1136" s="214"/>
      <c r="D1136" s="88"/>
      <c r="E1136" s="110"/>
      <c r="F1136" s="28"/>
      <c r="G1136" s="28"/>
      <c r="H1136" s="22" t="str">
        <f>IF(G1136="","",ROUNDDOWN('Lesné celky'!$C$2*G1136,2))</f>
        <v/>
      </c>
      <c r="I1136" s="28"/>
      <c r="J1136" s="28"/>
      <c r="K1136" s="28"/>
      <c r="L1136" s="28"/>
      <c r="M1136" s="24">
        <f t="shared" si="69"/>
        <v>0</v>
      </c>
      <c r="N1136" s="112" t="str">
        <f t="shared" si="70"/>
        <v/>
      </c>
      <c r="O1136" s="31"/>
      <c r="P1136" s="33" t="str">
        <f t="shared" si="71"/>
        <v/>
      </c>
      <c r="R1136" s="174" t="str">
        <f t="shared" si="72"/>
        <v/>
      </c>
    </row>
    <row r="1137" spans="1:18" ht="24.75" customHeight="1" x14ac:dyDescent="0.2">
      <c r="A1137" s="212"/>
      <c r="B1137" s="213"/>
      <c r="C1137" s="214"/>
      <c r="D1137" s="88"/>
      <c r="E1137" s="110"/>
      <c r="F1137" s="28"/>
      <c r="G1137" s="28"/>
      <c r="H1137" s="22" t="str">
        <f>IF(G1137="","",ROUNDDOWN('Lesné celky'!$C$2*G1137,2))</f>
        <v/>
      </c>
      <c r="I1137" s="28"/>
      <c r="J1137" s="28"/>
      <c r="K1137" s="28"/>
      <c r="L1137" s="28"/>
      <c r="M1137" s="24">
        <f t="shared" si="69"/>
        <v>0</v>
      </c>
      <c r="N1137" s="112" t="str">
        <f t="shared" si="70"/>
        <v/>
      </c>
      <c r="O1137" s="31"/>
      <c r="P1137" s="33" t="str">
        <f t="shared" si="71"/>
        <v/>
      </c>
      <c r="R1137" s="174" t="str">
        <f t="shared" si="72"/>
        <v/>
      </c>
    </row>
    <row r="1138" spans="1:18" ht="24.75" customHeight="1" x14ac:dyDescent="0.2">
      <c r="A1138" s="212"/>
      <c r="B1138" s="213"/>
      <c r="C1138" s="214"/>
      <c r="D1138" s="88"/>
      <c r="E1138" s="110"/>
      <c r="F1138" s="28"/>
      <c r="G1138" s="28"/>
      <c r="H1138" s="22" t="str">
        <f>IF(G1138="","",ROUNDDOWN('Lesné celky'!$C$2*G1138,2))</f>
        <v/>
      </c>
      <c r="I1138" s="28"/>
      <c r="J1138" s="28"/>
      <c r="K1138" s="28"/>
      <c r="L1138" s="28"/>
      <c r="M1138" s="24">
        <f t="shared" si="69"/>
        <v>0</v>
      </c>
      <c r="N1138" s="112" t="str">
        <f t="shared" si="70"/>
        <v/>
      </c>
      <c r="O1138" s="31"/>
      <c r="P1138" s="33" t="str">
        <f t="shared" si="71"/>
        <v/>
      </c>
      <c r="R1138" s="174" t="str">
        <f t="shared" si="72"/>
        <v/>
      </c>
    </row>
    <row r="1139" spans="1:18" ht="24.75" customHeight="1" x14ac:dyDescent="0.2">
      <c r="A1139" s="212"/>
      <c r="B1139" s="213"/>
      <c r="C1139" s="214"/>
      <c r="D1139" s="88"/>
      <c r="E1139" s="110"/>
      <c r="F1139" s="28"/>
      <c r="G1139" s="28"/>
      <c r="H1139" s="22" t="str">
        <f>IF(G1139="","",ROUNDDOWN('Lesné celky'!$C$2*G1139,2))</f>
        <v/>
      </c>
      <c r="I1139" s="28"/>
      <c r="J1139" s="28"/>
      <c r="K1139" s="28"/>
      <c r="L1139" s="28"/>
      <c r="M1139" s="24">
        <f t="shared" si="69"/>
        <v>0</v>
      </c>
      <c r="N1139" s="112" t="str">
        <f t="shared" si="70"/>
        <v/>
      </c>
      <c r="O1139" s="31"/>
      <c r="P1139" s="33" t="str">
        <f t="shared" si="71"/>
        <v/>
      </c>
      <c r="R1139" s="174" t="str">
        <f t="shared" si="72"/>
        <v/>
      </c>
    </row>
    <row r="1140" spans="1:18" ht="24.75" customHeight="1" x14ac:dyDescent="0.2">
      <c r="A1140" s="212"/>
      <c r="B1140" s="213"/>
      <c r="C1140" s="214"/>
      <c r="D1140" s="88"/>
      <c r="E1140" s="110"/>
      <c r="F1140" s="28"/>
      <c r="G1140" s="28"/>
      <c r="H1140" s="22" t="str">
        <f>IF(G1140="","",ROUNDDOWN('Lesné celky'!$C$2*G1140,2))</f>
        <v/>
      </c>
      <c r="I1140" s="28"/>
      <c r="J1140" s="28"/>
      <c r="K1140" s="28"/>
      <c r="L1140" s="28"/>
      <c r="M1140" s="24">
        <f t="shared" si="69"/>
        <v>0</v>
      </c>
      <c r="N1140" s="112" t="str">
        <f t="shared" si="70"/>
        <v/>
      </c>
      <c r="O1140" s="31"/>
      <c r="P1140" s="33" t="str">
        <f t="shared" si="71"/>
        <v/>
      </c>
      <c r="R1140" s="174" t="str">
        <f t="shared" si="72"/>
        <v/>
      </c>
    </row>
    <row r="1141" spans="1:18" ht="24.75" customHeight="1" x14ac:dyDescent="0.2">
      <c r="A1141" s="212"/>
      <c r="B1141" s="213"/>
      <c r="C1141" s="214"/>
      <c r="D1141" s="88"/>
      <c r="E1141" s="110"/>
      <c r="F1141" s="28"/>
      <c r="G1141" s="28"/>
      <c r="H1141" s="22" t="str">
        <f>IF(G1141="","",ROUNDDOWN('Lesné celky'!$C$2*G1141,2))</f>
        <v/>
      </c>
      <c r="I1141" s="28"/>
      <c r="J1141" s="28"/>
      <c r="K1141" s="28"/>
      <c r="L1141" s="28"/>
      <c r="M1141" s="24">
        <f t="shared" si="69"/>
        <v>0</v>
      </c>
      <c r="N1141" s="112" t="str">
        <f t="shared" si="70"/>
        <v/>
      </c>
      <c r="O1141" s="31"/>
      <c r="P1141" s="33" t="str">
        <f t="shared" si="71"/>
        <v/>
      </c>
      <c r="R1141" s="174" t="str">
        <f t="shared" si="72"/>
        <v/>
      </c>
    </row>
    <row r="1142" spans="1:18" ht="24.75" customHeight="1" x14ac:dyDescent="0.2">
      <c r="A1142" s="212"/>
      <c r="B1142" s="213"/>
      <c r="C1142" s="214"/>
      <c r="D1142" s="88"/>
      <c r="E1142" s="110"/>
      <c r="F1142" s="28"/>
      <c r="G1142" s="28"/>
      <c r="H1142" s="22" t="str">
        <f>IF(G1142="","",ROUNDDOWN('Lesné celky'!$C$2*G1142,2))</f>
        <v/>
      </c>
      <c r="I1142" s="28"/>
      <c r="J1142" s="28"/>
      <c r="K1142" s="28"/>
      <c r="L1142" s="28"/>
      <c r="M1142" s="24">
        <f t="shared" si="69"/>
        <v>0</v>
      </c>
      <c r="N1142" s="112" t="str">
        <f t="shared" si="70"/>
        <v/>
      </c>
      <c r="O1142" s="31"/>
      <c r="P1142" s="33" t="str">
        <f t="shared" si="71"/>
        <v/>
      </c>
      <c r="R1142" s="174" t="str">
        <f t="shared" si="72"/>
        <v/>
      </c>
    </row>
    <row r="1143" spans="1:18" ht="24.75" customHeight="1" x14ac:dyDescent="0.2">
      <c r="A1143" s="212"/>
      <c r="B1143" s="213"/>
      <c r="C1143" s="214"/>
      <c r="D1143" s="88"/>
      <c r="E1143" s="110"/>
      <c r="F1143" s="28"/>
      <c r="G1143" s="28"/>
      <c r="H1143" s="22" t="str">
        <f>IF(G1143="","",ROUNDDOWN('Lesné celky'!$C$2*G1143,2))</f>
        <v/>
      </c>
      <c r="I1143" s="28"/>
      <c r="J1143" s="28"/>
      <c r="K1143" s="28"/>
      <c r="L1143" s="28"/>
      <c r="M1143" s="24">
        <f t="shared" si="69"/>
        <v>0</v>
      </c>
      <c r="N1143" s="112" t="str">
        <f t="shared" si="70"/>
        <v/>
      </c>
      <c r="O1143" s="31"/>
      <c r="P1143" s="33" t="str">
        <f t="shared" si="71"/>
        <v/>
      </c>
      <c r="R1143" s="174" t="str">
        <f t="shared" si="72"/>
        <v/>
      </c>
    </row>
    <row r="1144" spans="1:18" ht="24.75" customHeight="1" x14ac:dyDescent="0.2">
      <c r="A1144" s="212"/>
      <c r="B1144" s="213"/>
      <c r="C1144" s="214"/>
      <c r="D1144" s="88"/>
      <c r="E1144" s="110"/>
      <c r="F1144" s="28"/>
      <c r="G1144" s="28"/>
      <c r="H1144" s="22" t="str">
        <f>IF(G1144="","",ROUNDDOWN('Lesné celky'!$C$2*G1144,2))</f>
        <v/>
      </c>
      <c r="I1144" s="28"/>
      <c r="J1144" s="28"/>
      <c r="K1144" s="28"/>
      <c r="L1144" s="28"/>
      <c r="M1144" s="24">
        <f t="shared" si="69"/>
        <v>0</v>
      </c>
      <c r="N1144" s="112" t="str">
        <f t="shared" si="70"/>
        <v/>
      </c>
      <c r="O1144" s="31"/>
      <c r="P1144" s="33" t="str">
        <f t="shared" si="71"/>
        <v/>
      </c>
      <c r="R1144" s="174" t="str">
        <f t="shared" si="72"/>
        <v/>
      </c>
    </row>
    <row r="1145" spans="1:18" ht="24.75" customHeight="1" x14ac:dyDescent="0.2">
      <c r="A1145" s="212"/>
      <c r="B1145" s="213"/>
      <c r="C1145" s="214"/>
      <c r="D1145" s="88"/>
      <c r="E1145" s="110"/>
      <c r="F1145" s="28"/>
      <c r="G1145" s="28"/>
      <c r="H1145" s="22" t="str">
        <f>IF(G1145="","",ROUNDDOWN('Lesné celky'!$C$2*G1145,2))</f>
        <v/>
      </c>
      <c r="I1145" s="28"/>
      <c r="J1145" s="28"/>
      <c r="K1145" s="28"/>
      <c r="L1145" s="28"/>
      <c r="M1145" s="24">
        <f t="shared" si="69"/>
        <v>0</v>
      </c>
      <c r="N1145" s="112" t="str">
        <f t="shared" si="70"/>
        <v/>
      </c>
      <c r="O1145" s="31"/>
      <c r="P1145" s="33" t="str">
        <f t="shared" si="71"/>
        <v/>
      </c>
      <c r="R1145" s="174" t="str">
        <f t="shared" si="72"/>
        <v/>
      </c>
    </row>
    <row r="1146" spans="1:18" ht="24.75" customHeight="1" x14ac:dyDescent="0.2">
      <c r="A1146" s="212"/>
      <c r="B1146" s="213"/>
      <c r="C1146" s="214"/>
      <c r="D1146" s="88"/>
      <c r="E1146" s="110"/>
      <c r="F1146" s="28"/>
      <c r="G1146" s="28"/>
      <c r="H1146" s="22" t="str">
        <f>IF(G1146="","",ROUNDDOWN('Lesné celky'!$C$2*G1146,2))</f>
        <v/>
      </c>
      <c r="I1146" s="28"/>
      <c r="J1146" s="28"/>
      <c r="K1146" s="28"/>
      <c r="L1146" s="28"/>
      <c r="M1146" s="24">
        <f t="shared" si="69"/>
        <v>0</v>
      </c>
      <c r="N1146" s="112" t="str">
        <f t="shared" si="70"/>
        <v/>
      </c>
      <c r="O1146" s="31"/>
      <c r="P1146" s="33" t="str">
        <f t="shared" si="71"/>
        <v/>
      </c>
      <c r="R1146" s="174" t="str">
        <f t="shared" si="72"/>
        <v/>
      </c>
    </row>
    <row r="1147" spans="1:18" ht="24.75" customHeight="1" x14ac:dyDescent="0.2">
      <c r="A1147" s="212"/>
      <c r="B1147" s="213"/>
      <c r="C1147" s="214"/>
      <c r="D1147" s="88"/>
      <c r="E1147" s="110"/>
      <c r="F1147" s="28"/>
      <c r="G1147" s="28"/>
      <c r="H1147" s="22" t="str">
        <f>IF(G1147="","",ROUNDDOWN('Lesné celky'!$C$2*G1147,2))</f>
        <v/>
      </c>
      <c r="I1147" s="28"/>
      <c r="J1147" s="28"/>
      <c r="K1147" s="28"/>
      <c r="L1147" s="28"/>
      <c r="M1147" s="24">
        <f t="shared" si="69"/>
        <v>0</v>
      </c>
      <c r="N1147" s="112" t="str">
        <f t="shared" si="70"/>
        <v/>
      </c>
      <c r="O1147" s="31"/>
      <c r="P1147" s="33" t="str">
        <f t="shared" si="71"/>
        <v/>
      </c>
      <c r="R1147" s="174" t="str">
        <f t="shared" si="72"/>
        <v/>
      </c>
    </row>
    <row r="1148" spans="1:18" ht="24.75" customHeight="1" x14ac:dyDescent="0.2">
      <c r="A1148" s="212"/>
      <c r="B1148" s="213"/>
      <c r="C1148" s="214"/>
      <c r="D1148" s="88"/>
      <c r="E1148" s="110"/>
      <c r="F1148" s="28"/>
      <c r="G1148" s="28"/>
      <c r="H1148" s="22" t="str">
        <f>IF(G1148="","",ROUNDDOWN('Lesné celky'!$C$2*G1148,2))</f>
        <v/>
      </c>
      <c r="I1148" s="28"/>
      <c r="J1148" s="28"/>
      <c r="K1148" s="28"/>
      <c r="L1148" s="28"/>
      <c r="M1148" s="24">
        <f t="shared" si="69"/>
        <v>0</v>
      </c>
      <c r="N1148" s="112" t="str">
        <f t="shared" si="70"/>
        <v/>
      </c>
      <c r="O1148" s="31"/>
      <c r="P1148" s="33" t="str">
        <f t="shared" si="71"/>
        <v/>
      </c>
      <c r="R1148" s="174" t="str">
        <f t="shared" si="72"/>
        <v/>
      </c>
    </row>
    <row r="1149" spans="1:18" ht="24.75" customHeight="1" x14ac:dyDescent="0.2">
      <c r="A1149" s="212"/>
      <c r="B1149" s="213"/>
      <c r="C1149" s="214"/>
      <c r="D1149" s="88"/>
      <c r="E1149" s="110"/>
      <c r="F1149" s="28"/>
      <c r="G1149" s="28"/>
      <c r="H1149" s="22" t="str">
        <f>IF(G1149="","",ROUNDDOWN('Lesné celky'!$C$2*G1149,2))</f>
        <v/>
      </c>
      <c r="I1149" s="28"/>
      <c r="J1149" s="28"/>
      <c r="K1149" s="28"/>
      <c r="L1149" s="28"/>
      <c r="M1149" s="24">
        <f t="shared" si="69"/>
        <v>0</v>
      </c>
      <c r="N1149" s="112" t="str">
        <f t="shared" si="70"/>
        <v/>
      </c>
      <c r="O1149" s="31"/>
      <c r="P1149" s="33" t="str">
        <f t="shared" si="71"/>
        <v/>
      </c>
      <c r="R1149" s="174" t="str">
        <f t="shared" si="72"/>
        <v/>
      </c>
    </row>
    <row r="1150" spans="1:18" ht="24.75" customHeight="1" x14ac:dyDescent="0.2">
      <c r="A1150" s="212"/>
      <c r="B1150" s="213"/>
      <c r="C1150" s="214"/>
      <c r="D1150" s="88"/>
      <c r="E1150" s="110"/>
      <c r="F1150" s="28"/>
      <c r="G1150" s="28"/>
      <c r="H1150" s="22" t="str">
        <f>IF(G1150="","",ROUNDDOWN('Lesné celky'!$C$2*G1150,2))</f>
        <v/>
      </c>
      <c r="I1150" s="28"/>
      <c r="J1150" s="28"/>
      <c r="K1150" s="28"/>
      <c r="L1150" s="28"/>
      <c r="M1150" s="24">
        <f t="shared" si="69"/>
        <v>0</v>
      </c>
      <c r="N1150" s="112" t="str">
        <f t="shared" si="70"/>
        <v/>
      </c>
      <c r="O1150" s="31"/>
      <c r="P1150" s="33" t="str">
        <f t="shared" si="71"/>
        <v/>
      </c>
      <c r="R1150" s="174" t="str">
        <f t="shared" si="72"/>
        <v/>
      </c>
    </row>
    <row r="1151" spans="1:18" ht="24.75" customHeight="1" x14ac:dyDescent="0.2">
      <c r="A1151" s="212"/>
      <c r="B1151" s="213"/>
      <c r="C1151" s="214"/>
      <c r="D1151" s="88"/>
      <c r="E1151" s="110"/>
      <c r="F1151" s="28"/>
      <c r="G1151" s="28"/>
      <c r="H1151" s="22" t="str">
        <f>IF(G1151="","",ROUNDDOWN('Lesné celky'!$C$2*G1151,2))</f>
        <v/>
      </c>
      <c r="I1151" s="28"/>
      <c r="J1151" s="28"/>
      <c r="K1151" s="28"/>
      <c r="L1151" s="28"/>
      <c r="M1151" s="24">
        <f t="shared" si="69"/>
        <v>0</v>
      </c>
      <c r="N1151" s="112" t="str">
        <f t="shared" si="70"/>
        <v/>
      </c>
      <c r="O1151" s="31"/>
      <c r="P1151" s="33" t="str">
        <f t="shared" si="71"/>
        <v/>
      </c>
      <c r="R1151" s="174" t="str">
        <f t="shared" si="72"/>
        <v/>
      </c>
    </row>
    <row r="1152" spans="1:18" ht="24.75" customHeight="1" x14ac:dyDescent="0.2">
      <c r="A1152" s="212"/>
      <c r="B1152" s="213"/>
      <c r="C1152" s="214"/>
      <c r="D1152" s="88"/>
      <c r="E1152" s="110"/>
      <c r="F1152" s="28"/>
      <c r="G1152" s="28"/>
      <c r="H1152" s="22" t="str">
        <f>IF(G1152="","",ROUNDDOWN('Lesné celky'!$C$2*G1152,2))</f>
        <v/>
      </c>
      <c r="I1152" s="28"/>
      <c r="J1152" s="28"/>
      <c r="K1152" s="28"/>
      <c r="L1152" s="28"/>
      <c r="M1152" s="24">
        <f t="shared" si="69"/>
        <v>0</v>
      </c>
      <c r="N1152" s="112" t="str">
        <f t="shared" si="70"/>
        <v/>
      </c>
      <c r="O1152" s="31"/>
      <c r="P1152" s="33" t="str">
        <f t="shared" si="71"/>
        <v/>
      </c>
      <c r="R1152" s="174" t="str">
        <f t="shared" si="72"/>
        <v/>
      </c>
    </row>
    <row r="1153" spans="1:18" ht="24.75" customHeight="1" x14ac:dyDescent="0.2">
      <c r="A1153" s="212"/>
      <c r="B1153" s="213"/>
      <c r="C1153" s="214"/>
      <c r="D1153" s="88"/>
      <c r="E1153" s="110"/>
      <c r="F1153" s="28"/>
      <c r="G1153" s="28"/>
      <c r="H1153" s="22" t="str">
        <f>IF(G1153="","",ROUNDDOWN('Lesné celky'!$C$2*G1153,2))</f>
        <v/>
      </c>
      <c r="I1153" s="28"/>
      <c r="J1153" s="28"/>
      <c r="K1153" s="28"/>
      <c r="L1153" s="28"/>
      <c r="M1153" s="24">
        <f t="shared" si="69"/>
        <v>0</v>
      </c>
      <c r="N1153" s="112" t="str">
        <f t="shared" si="70"/>
        <v/>
      </c>
      <c r="O1153" s="31"/>
      <c r="P1153" s="33" t="str">
        <f t="shared" si="71"/>
        <v/>
      </c>
      <c r="R1153" s="174" t="str">
        <f t="shared" si="72"/>
        <v/>
      </c>
    </row>
    <row r="1154" spans="1:18" ht="24.75" customHeight="1" x14ac:dyDescent="0.2">
      <c r="A1154" s="212"/>
      <c r="B1154" s="213"/>
      <c r="C1154" s="214"/>
      <c r="D1154" s="88"/>
      <c r="E1154" s="110"/>
      <c r="F1154" s="28"/>
      <c r="G1154" s="28"/>
      <c r="H1154" s="22" t="str">
        <f>IF(G1154="","",ROUNDDOWN('Lesné celky'!$C$2*G1154,2))</f>
        <v/>
      </c>
      <c r="I1154" s="28"/>
      <c r="J1154" s="28"/>
      <c r="K1154" s="28"/>
      <c r="L1154" s="28"/>
      <c r="M1154" s="24">
        <f t="shared" ref="M1154:M1217" si="73">SUM(I1154:L1154)</f>
        <v>0</v>
      </c>
      <c r="N1154" s="112" t="str">
        <f t="shared" ref="N1154:N1217" si="74">IF(ROUNDDOWN(F1154*G1154,2)-ROUNDDOWN(SUM(I1154:L1154),2)=0,"","zlý súčet")</f>
        <v/>
      </c>
      <c r="O1154" s="31"/>
      <c r="P1154" s="33" t="str">
        <f t="shared" si="71"/>
        <v/>
      </c>
      <c r="R1154" s="174" t="str">
        <f t="shared" si="72"/>
        <v/>
      </c>
    </row>
    <row r="1155" spans="1:18" ht="24.75" customHeight="1" x14ac:dyDescent="0.2">
      <c r="A1155" s="212"/>
      <c r="B1155" s="213"/>
      <c r="C1155" s="214"/>
      <c r="D1155" s="88"/>
      <c r="E1155" s="110"/>
      <c r="F1155" s="28"/>
      <c r="G1155" s="28"/>
      <c r="H1155" s="22" t="str">
        <f>IF(G1155="","",ROUNDDOWN('Lesné celky'!$C$2*G1155,2))</f>
        <v/>
      </c>
      <c r="I1155" s="28"/>
      <c r="J1155" s="28"/>
      <c r="K1155" s="28"/>
      <c r="L1155" s="28"/>
      <c r="M1155" s="24">
        <f t="shared" si="73"/>
        <v>0</v>
      </c>
      <c r="N1155" s="112" t="str">
        <f t="shared" si="74"/>
        <v/>
      </c>
      <c r="O1155" s="31"/>
      <c r="P1155" s="33" t="str">
        <f t="shared" si="71"/>
        <v/>
      </c>
      <c r="R1155" s="174" t="str">
        <f t="shared" si="72"/>
        <v/>
      </c>
    </row>
    <row r="1156" spans="1:18" ht="24.75" customHeight="1" x14ac:dyDescent="0.2">
      <c r="A1156" s="212"/>
      <c r="B1156" s="213"/>
      <c r="C1156" s="214"/>
      <c r="D1156" s="88"/>
      <c r="E1156" s="110"/>
      <c r="F1156" s="28"/>
      <c r="G1156" s="28"/>
      <c r="H1156" s="22" t="str">
        <f>IF(G1156="","",ROUNDDOWN('Lesné celky'!$C$2*G1156,2))</f>
        <v/>
      </c>
      <c r="I1156" s="28"/>
      <c r="J1156" s="28"/>
      <c r="K1156" s="28"/>
      <c r="L1156" s="28"/>
      <c r="M1156" s="24">
        <f t="shared" si="73"/>
        <v>0</v>
      </c>
      <c r="N1156" s="112" t="str">
        <f t="shared" si="74"/>
        <v/>
      </c>
      <c r="O1156" s="31"/>
      <c r="P1156" s="33" t="str">
        <f t="shared" si="71"/>
        <v/>
      </c>
      <c r="R1156" s="174" t="str">
        <f t="shared" si="72"/>
        <v/>
      </c>
    </row>
    <row r="1157" spans="1:18" ht="24.75" customHeight="1" x14ac:dyDescent="0.2">
      <c r="A1157" s="212"/>
      <c r="B1157" s="213"/>
      <c r="C1157" s="214"/>
      <c r="D1157" s="88"/>
      <c r="E1157" s="110"/>
      <c r="F1157" s="28"/>
      <c r="G1157" s="28"/>
      <c r="H1157" s="22" t="str">
        <f>IF(G1157="","",ROUNDDOWN('Lesné celky'!$C$2*G1157,2))</f>
        <v/>
      </c>
      <c r="I1157" s="28"/>
      <c r="J1157" s="28"/>
      <c r="K1157" s="28"/>
      <c r="L1157" s="28"/>
      <c r="M1157" s="24">
        <f t="shared" si="73"/>
        <v>0</v>
      </c>
      <c r="N1157" s="112" t="str">
        <f t="shared" si="74"/>
        <v/>
      </c>
      <c r="O1157" s="31"/>
      <c r="P1157" s="33" t="str">
        <f t="shared" si="71"/>
        <v/>
      </c>
      <c r="R1157" s="174" t="str">
        <f t="shared" si="72"/>
        <v/>
      </c>
    </row>
    <row r="1158" spans="1:18" ht="24.75" customHeight="1" x14ac:dyDescent="0.2">
      <c r="A1158" s="212"/>
      <c r="B1158" s="213"/>
      <c r="C1158" s="214"/>
      <c r="D1158" s="88"/>
      <c r="E1158" s="110"/>
      <c r="F1158" s="28"/>
      <c r="G1158" s="28"/>
      <c r="H1158" s="22" t="str">
        <f>IF(G1158="","",ROUNDDOWN('Lesné celky'!$C$2*G1158,2))</f>
        <v/>
      </c>
      <c r="I1158" s="28"/>
      <c r="J1158" s="28"/>
      <c r="K1158" s="28"/>
      <c r="L1158" s="28"/>
      <c r="M1158" s="24">
        <f t="shared" si="73"/>
        <v>0</v>
      </c>
      <c r="N1158" s="112" t="str">
        <f t="shared" si="74"/>
        <v/>
      </c>
      <c r="O1158" s="31"/>
      <c r="P1158" s="33" t="str">
        <f t="shared" si="71"/>
        <v/>
      </c>
      <c r="R1158" s="174" t="str">
        <f t="shared" si="72"/>
        <v/>
      </c>
    </row>
    <row r="1159" spans="1:18" ht="24.75" customHeight="1" x14ac:dyDescent="0.2">
      <c r="A1159" s="212"/>
      <c r="B1159" s="213"/>
      <c r="C1159" s="214"/>
      <c r="D1159" s="88"/>
      <c r="E1159" s="110"/>
      <c r="F1159" s="28"/>
      <c r="G1159" s="28"/>
      <c r="H1159" s="22" t="str">
        <f>IF(G1159="","",ROUNDDOWN('Lesné celky'!$C$2*G1159,2))</f>
        <v/>
      </c>
      <c r="I1159" s="28"/>
      <c r="J1159" s="28"/>
      <c r="K1159" s="28"/>
      <c r="L1159" s="28"/>
      <c r="M1159" s="24">
        <f t="shared" si="73"/>
        <v>0</v>
      </c>
      <c r="N1159" s="112" t="str">
        <f t="shared" si="74"/>
        <v/>
      </c>
      <c r="O1159" s="31"/>
      <c r="P1159" s="33" t="str">
        <f t="shared" si="71"/>
        <v/>
      </c>
      <c r="R1159" s="174" t="str">
        <f t="shared" si="72"/>
        <v/>
      </c>
    </row>
    <row r="1160" spans="1:18" ht="24.75" customHeight="1" x14ac:dyDescent="0.2">
      <c r="A1160" s="212"/>
      <c r="B1160" s="213"/>
      <c r="C1160" s="214"/>
      <c r="D1160" s="88"/>
      <c r="E1160" s="110"/>
      <c r="F1160" s="28"/>
      <c r="G1160" s="28"/>
      <c r="H1160" s="22" t="str">
        <f>IF(G1160="","",ROUNDDOWN('Lesné celky'!$C$2*G1160,2))</f>
        <v/>
      </c>
      <c r="I1160" s="28"/>
      <c r="J1160" s="28"/>
      <c r="K1160" s="28"/>
      <c r="L1160" s="28"/>
      <c r="M1160" s="24">
        <f t="shared" si="73"/>
        <v>0</v>
      </c>
      <c r="N1160" s="112" t="str">
        <f t="shared" si="74"/>
        <v/>
      </c>
      <c r="O1160" s="31"/>
      <c r="P1160" s="33" t="str">
        <f t="shared" si="71"/>
        <v/>
      </c>
      <c r="R1160" s="174" t="str">
        <f t="shared" si="72"/>
        <v/>
      </c>
    </row>
    <row r="1161" spans="1:18" ht="24.75" customHeight="1" x14ac:dyDescent="0.2">
      <c r="A1161" s="212"/>
      <c r="B1161" s="213"/>
      <c r="C1161" s="214"/>
      <c r="D1161" s="88"/>
      <c r="E1161" s="110"/>
      <c r="F1161" s="28"/>
      <c r="G1161" s="28"/>
      <c r="H1161" s="22" t="str">
        <f>IF(G1161="","",ROUNDDOWN('Lesné celky'!$C$2*G1161,2))</f>
        <v/>
      </c>
      <c r="I1161" s="28"/>
      <c r="J1161" s="28"/>
      <c r="K1161" s="28"/>
      <c r="L1161" s="28"/>
      <c r="M1161" s="24">
        <f t="shared" si="73"/>
        <v>0</v>
      </c>
      <c r="N1161" s="112" t="str">
        <f t="shared" si="74"/>
        <v/>
      </c>
      <c r="O1161" s="31"/>
      <c r="P1161" s="33" t="str">
        <f t="shared" si="71"/>
        <v/>
      </c>
      <c r="R1161" s="174" t="str">
        <f t="shared" si="72"/>
        <v/>
      </c>
    </row>
    <row r="1162" spans="1:18" ht="24.75" customHeight="1" x14ac:dyDescent="0.2">
      <c r="A1162" s="212"/>
      <c r="B1162" s="213"/>
      <c r="C1162" s="214"/>
      <c r="D1162" s="88"/>
      <c r="E1162" s="110"/>
      <c r="F1162" s="28"/>
      <c r="G1162" s="28"/>
      <c r="H1162" s="22" t="str">
        <f>IF(G1162="","",ROUNDDOWN('Lesné celky'!$C$2*G1162,2))</f>
        <v/>
      </c>
      <c r="I1162" s="28"/>
      <c r="J1162" s="28"/>
      <c r="K1162" s="28"/>
      <c r="L1162" s="28"/>
      <c r="M1162" s="24">
        <f t="shared" si="73"/>
        <v>0</v>
      </c>
      <c r="N1162" s="112" t="str">
        <f t="shared" si="74"/>
        <v/>
      </c>
      <c r="O1162" s="31"/>
      <c r="P1162" s="33" t="str">
        <f t="shared" si="71"/>
        <v/>
      </c>
      <c r="R1162" s="174" t="str">
        <f t="shared" si="72"/>
        <v/>
      </c>
    </row>
    <row r="1163" spans="1:18" ht="24.75" customHeight="1" x14ac:dyDescent="0.2">
      <c r="A1163" s="212"/>
      <c r="B1163" s="213"/>
      <c r="C1163" s="214"/>
      <c r="D1163" s="88"/>
      <c r="E1163" s="110"/>
      <c r="F1163" s="28"/>
      <c r="G1163" s="28"/>
      <c r="H1163" s="22" t="str">
        <f>IF(G1163="","",ROUNDDOWN('Lesné celky'!$C$2*G1163,2))</f>
        <v/>
      </c>
      <c r="I1163" s="28"/>
      <c r="J1163" s="28"/>
      <c r="K1163" s="28"/>
      <c r="L1163" s="28"/>
      <c r="M1163" s="24">
        <f t="shared" si="73"/>
        <v>0</v>
      </c>
      <c r="N1163" s="112" t="str">
        <f t="shared" si="74"/>
        <v/>
      </c>
      <c r="O1163" s="31"/>
      <c r="P1163" s="33" t="str">
        <f t="shared" si="71"/>
        <v/>
      </c>
      <c r="R1163" s="174" t="str">
        <f t="shared" si="72"/>
        <v/>
      </c>
    </row>
    <row r="1164" spans="1:18" ht="24.75" customHeight="1" x14ac:dyDescent="0.2">
      <c r="A1164" s="212"/>
      <c r="B1164" s="213"/>
      <c r="C1164" s="214"/>
      <c r="D1164" s="88"/>
      <c r="E1164" s="110"/>
      <c r="F1164" s="28"/>
      <c r="G1164" s="28"/>
      <c r="H1164" s="22" t="str">
        <f>IF(G1164="","",ROUNDDOWN('Lesné celky'!$C$2*G1164,2))</f>
        <v/>
      </c>
      <c r="I1164" s="28"/>
      <c r="J1164" s="28"/>
      <c r="K1164" s="28"/>
      <c r="L1164" s="28"/>
      <c r="M1164" s="24">
        <f t="shared" si="73"/>
        <v>0</v>
      </c>
      <c r="N1164" s="112" t="str">
        <f t="shared" si="74"/>
        <v/>
      </c>
      <c r="O1164" s="31"/>
      <c r="P1164" s="33" t="str">
        <f t="shared" si="71"/>
        <v/>
      </c>
      <c r="R1164" s="174" t="str">
        <f t="shared" si="72"/>
        <v/>
      </c>
    </row>
    <row r="1165" spans="1:18" ht="24.75" customHeight="1" x14ac:dyDescent="0.2">
      <c r="A1165" s="212"/>
      <c r="B1165" s="213"/>
      <c r="C1165" s="214"/>
      <c r="D1165" s="88"/>
      <c r="E1165" s="110"/>
      <c r="F1165" s="28"/>
      <c r="G1165" s="28"/>
      <c r="H1165" s="22" t="str">
        <f>IF(G1165="","",ROUNDDOWN('Lesné celky'!$C$2*G1165,2))</f>
        <v/>
      </c>
      <c r="I1165" s="28"/>
      <c r="J1165" s="28"/>
      <c r="K1165" s="28"/>
      <c r="L1165" s="28"/>
      <c r="M1165" s="24">
        <f t="shared" si="73"/>
        <v>0</v>
      </c>
      <c r="N1165" s="112" t="str">
        <f t="shared" si="74"/>
        <v/>
      </c>
      <c r="O1165" s="31"/>
      <c r="P1165" s="33" t="str">
        <f t="shared" si="71"/>
        <v/>
      </c>
      <c r="R1165" s="174" t="str">
        <f t="shared" si="72"/>
        <v/>
      </c>
    </row>
    <row r="1166" spans="1:18" ht="24.75" customHeight="1" x14ac:dyDescent="0.2">
      <c r="A1166" s="212"/>
      <c r="B1166" s="213"/>
      <c r="C1166" s="214"/>
      <c r="D1166" s="88"/>
      <c r="E1166" s="110"/>
      <c r="F1166" s="28"/>
      <c r="G1166" s="28"/>
      <c r="H1166" s="22" t="str">
        <f>IF(G1166="","",ROUNDDOWN('Lesné celky'!$C$2*G1166,2))</f>
        <v/>
      </c>
      <c r="I1166" s="28"/>
      <c r="J1166" s="28"/>
      <c r="K1166" s="28"/>
      <c r="L1166" s="28"/>
      <c r="M1166" s="24">
        <f t="shared" si="73"/>
        <v>0</v>
      </c>
      <c r="N1166" s="112" t="str">
        <f t="shared" si="74"/>
        <v/>
      </c>
      <c r="O1166" s="31"/>
      <c r="P1166" s="33" t="str">
        <f t="shared" si="71"/>
        <v/>
      </c>
      <c r="R1166" s="174" t="str">
        <f t="shared" si="72"/>
        <v/>
      </c>
    </row>
    <row r="1167" spans="1:18" ht="24.75" customHeight="1" x14ac:dyDescent="0.2">
      <c r="A1167" s="212"/>
      <c r="B1167" s="213"/>
      <c r="C1167" s="214"/>
      <c r="D1167" s="88"/>
      <c r="E1167" s="110"/>
      <c r="F1167" s="28"/>
      <c r="G1167" s="28"/>
      <c r="H1167" s="22" t="str">
        <f>IF(G1167="","",ROUNDDOWN('Lesné celky'!$C$2*G1167,2))</f>
        <v/>
      </c>
      <c r="I1167" s="28"/>
      <c r="J1167" s="28"/>
      <c r="K1167" s="28"/>
      <c r="L1167" s="28"/>
      <c r="M1167" s="24">
        <f t="shared" si="73"/>
        <v>0</v>
      </c>
      <c r="N1167" s="112" t="str">
        <f t="shared" si="74"/>
        <v/>
      </c>
      <c r="O1167" s="31"/>
      <c r="P1167" s="33" t="str">
        <f t="shared" si="71"/>
        <v/>
      </c>
      <c r="R1167" s="174" t="str">
        <f t="shared" si="72"/>
        <v/>
      </c>
    </row>
    <row r="1168" spans="1:18" ht="24.75" customHeight="1" x14ac:dyDescent="0.2">
      <c r="A1168" s="212"/>
      <c r="B1168" s="213"/>
      <c r="C1168" s="214"/>
      <c r="D1168" s="88"/>
      <c r="E1168" s="110"/>
      <c r="F1168" s="28"/>
      <c r="G1168" s="28"/>
      <c r="H1168" s="22" t="str">
        <f>IF(G1168="","",ROUNDDOWN('Lesné celky'!$C$2*G1168,2))</f>
        <v/>
      </c>
      <c r="I1168" s="28"/>
      <c r="J1168" s="28"/>
      <c r="K1168" s="28"/>
      <c r="L1168" s="28"/>
      <c r="M1168" s="24">
        <f t="shared" si="73"/>
        <v>0</v>
      </c>
      <c r="N1168" s="112" t="str">
        <f t="shared" si="74"/>
        <v/>
      </c>
      <c r="O1168" s="31"/>
      <c r="P1168" s="33" t="str">
        <f t="shared" si="71"/>
        <v/>
      </c>
      <c r="R1168" s="174" t="str">
        <f t="shared" si="72"/>
        <v/>
      </c>
    </row>
    <row r="1169" spans="1:18" ht="24.75" customHeight="1" x14ac:dyDescent="0.2">
      <c r="A1169" s="212"/>
      <c r="B1169" s="213"/>
      <c r="C1169" s="214"/>
      <c r="D1169" s="88"/>
      <c r="E1169" s="110"/>
      <c r="F1169" s="28"/>
      <c r="G1169" s="28"/>
      <c r="H1169" s="22" t="str">
        <f>IF(G1169="","",ROUNDDOWN('Lesné celky'!$C$2*G1169,2))</f>
        <v/>
      </c>
      <c r="I1169" s="28"/>
      <c r="J1169" s="28"/>
      <c r="K1169" s="28"/>
      <c r="L1169" s="28"/>
      <c r="M1169" s="24">
        <f t="shared" si="73"/>
        <v>0</v>
      </c>
      <c r="N1169" s="112" t="str">
        <f t="shared" si="74"/>
        <v/>
      </c>
      <c r="O1169" s="31"/>
      <c r="P1169" s="33" t="str">
        <f t="shared" si="71"/>
        <v/>
      </c>
      <c r="R1169" s="174" t="str">
        <f t="shared" si="72"/>
        <v/>
      </c>
    </row>
    <row r="1170" spans="1:18" ht="24.75" customHeight="1" x14ac:dyDescent="0.2">
      <c r="A1170" s="212"/>
      <c r="B1170" s="213"/>
      <c r="C1170" s="214"/>
      <c r="D1170" s="88"/>
      <c r="E1170" s="110"/>
      <c r="F1170" s="28"/>
      <c r="G1170" s="28"/>
      <c r="H1170" s="22" t="str">
        <f>IF(G1170="","",ROUNDDOWN('Lesné celky'!$C$2*G1170,2))</f>
        <v/>
      </c>
      <c r="I1170" s="28"/>
      <c r="J1170" s="28"/>
      <c r="K1170" s="28"/>
      <c r="L1170" s="28"/>
      <c r="M1170" s="24">
        <f t="shared" si="73"/>
        <v>0</v>
      </c>
      <c r="N1170" s="112" t="str">
        <f t="shared" si="74"/>
        <v/>
      </c>
      <c r="O1170" s="31"/>
      <c r="P1170" s="33" t="str">
        <f t="shared" si="71"/>
        <v/>
      </c>
      <c r="R1170" s="174" t="str">
        <f t="shared" si="72"/>
        <v/>
      </c>
    </row>
    <row r="1171" spans="1:18" ht="24.75" customHeight="1" x14ac:dyDescent="0.2">
      <c r="A1171" s="212"/>
      <c r="B1171" s="213"/>
      <c r="C1171" s="214"/>
      <c r="D1171" s="88"/>
      <c r="E1171" s="110"/>
      <c r="F1171" s="28"/>
      <c r="G1171" s="28"/>
      <c r="H1171" s="22" t="str">
        <f>IF(G1171="","",ROUNDDOWN('Lesné celky'!$C$2*G1171,2))</f>
        <v/>
      </c>
      <c r="I1171" s="28"/>
      <c r="J1171" s="28"/>
      <c r="K1171" s="28"/>
      <c r="L1171" s="28"/>
      <c r="M1171" s="24">
        <f t="shared" si="73"/>
        <v>0</v>
      </c>
      <c r="N1171" s="112" t="str">
        <f t="shared" si="74"/>
        <v/>
      </c>
      <c r="O1171" s="31"/>
      <c r="P1171" s="33" t="str">
        <f t="shared" si="71"/>
        <v/>
      </c>
      <c r="R1171" s="174" t="str">
        <f t="shared" si="72"/>
        <v/>
      </c>
    </row>
    <row r="1172" spans="1:18" ht="24.75" customHeight="1" x14ac:dyDescent="0.2">
      <c r="A1172" s="212"/>
      <c r="B1172" s="213"/>
      <c r="C1172" s="214"/>
      <c r="D1172" s="88"/>
      <c r="E1172" s="110"/>
      <c r="F1172" s="28"/>
      <c r="G1172" s="28"/>
      <c r="H1172" s="22" t="str">
        <f>IF(G1172="","",ROUNDDOWN('Lesné celky'!$C$2*G1172,2))</f>
        <v/>
      </c>
      <c r="I1172" s="28"/>
      <c r="J1172" s="28"/>
      <c r="K1172" s="28"/>
      <c r="L1172" s="28"/>
      <c r="M1172" s="24">
        <f t="shared" si="73"/>
        <v>0</v>
      </c>
      <c r="N1172" s="112" t="str">
        <f t="shared" si="74"/>
        <v/>
      </c>
      <c r="O1172" s="31"/>
      <c r="P1172" s="33" t="str">
        <f t="shared" ref="P1172:P1235" si="75">IF(H1172="","",H1172-O1172)</f>
        <v/>
      </c>
      <c r="R1172" s="174" t="str">
        <f t="shared" ref="R1172:R1235" si="76">IF(AND(H1172&lt;&gt;"",OR(E1172="",D1172="",A1172="")),"nekorektne zadané údaje","")</f>
        <v/>
      </c>
    </row>
    <row r="1173" spans="1:18" ht="24.75" customHeight="1" x14ac:dyDescent="0.2">
      <c r="A1173" s="212"/>
      <c r="B1173" s="213"/>
      <c r="C1173" s="214"/>
      <c r="D1173" s="88"/>
      <c r="E1173" s="110"/>
      <c r="F1173" s="28"/>
      <c r="G1173" s="28"/>
      <c r="H1173" s="22" t="str">
        <f>IF(G1173="","",ROUNDDOWN('Lesné celky'!$C$2*G1173,2))</f>
        <v/>
      </c>
      <c r="I1173" s="28"/>
      <c r="J1173" s="28"/>
      <c r="K1173" s="28"/>
      <c r="L1173" s="28"/>
      <c r="M1173" s="24">
        <f t="shared" si="73"/>
        <v>0</v>
      </c>
      <c r="N1173" s="112" t="str">
        <f t="shared" si="74"/>
        <v/>
      </c>
      <c r="O1173" s="31"/>
      <c r="P1173" s="33" t="str">
        <f t="shared" si="75"/>
        <v/>
      </c>
      <c r="R1173" s="174" t="str">
        <f t="shared" si="76"/>
        <v/>
      </c>
    </row>
    <row r="1174" spans="1:18" ht="24.75" customHeight="1" x14ac:dyDescent="0.2">
      <c r="A1174" s="212"/>
      <c r="B1174" s="213"/>
      <c r="C1174" s="214"/>
      <c r="D1174" s="88"/>
      <c r="E1174" s="110"/>
      <c r="F1174" s="28"/>
      <c r="G1174" s="28"/>
      <c r="H1174" s="22" t="str">
        <f>IF(G1174="","",ROUNDDOWN('Lesné celky'!$C$2*G1174,2))</f>
        <v/>
      </c>
      <c r="I1174" s="28"/>
      <c r="J1174" s="28"/>
      <c r="K1174" s="28"/>
      <c r="L1174" s="28"/>
      <c r="M1174" s="24">
        <f t="shared" si="73"/>
        <v>0</v>
      </c>
      <c r="N1174" s="112" t="str">
        <f t="shared" si="74"/>
        <v/>
      </c>
      <c r="O1174" s="31"/>
      <c r="P1174" s="33" t="str">
        <f t="shared" si="75"/>
        <v/>
      </c>
      <c r="R1174" s="174" t="str">
        <f t="shared" si="76"/>
        <v/>
      </c>
    </row>
    <row r="1175" spans="1:18" ht="24.75" customHeight="1" x14ac:dyDescent="0.2">
      <c r="A1175" s="212"/>
      <c r="B1175" s="213"/>
      <c r="C1175" s="214"/>
      <c r="D1175" s="88"/>
      <c r="E1175" s="110"/>
      <c r="F1175" s="28"/>
      <c r="G1175" s="28"/>
      <c r="H1175" s="22" t="str">
        <f>IF(G1175="","",ROUNDDOWN('Lesné celky'!$C$2*G1175,2))</f>
        <v/>
      </c>
      <c r="I1175" s="28"/>
      <c r="J1175" s="28"/>
      <c r="K1175" s="28"/>
      <c r="L1175" s="28"/>
      <c r="M1175" s="24">
        <f t="shared" si="73"/>
        <v>0</v>
      </c>
      <c r="N1175" s="112" t="str">
        <f t="shared" si="74"/>
        <v/>
      </c>
      <c r="O1175" s="31"/>
      <c r="P1175" s="33" t="str">
        <f t="shared" si="75"/>
        <v/>
      </c>
      <c r="R1175" s="174" t="str">
        <f t="shared" si="76"/>
        <v/>
      </c>
    </row>
    <row r="1176" spans="1:18" ht="24.75" customHeight="1" x14ac:dyDescent="0.2">
      <c r="A1176" s="212"/>
      <c r="B1176" s="213"/>
      <c r="C1176" s="214"/>
      <c r="D1176" s="88"/>
      <c r="E1176" s="110"/>
      <c r="F1176" s="28"/>
      <c r="G1176" s="28"/>
      <c r="H1176" s="22" t="str">
        <f>IF(G1176="","",ROUNDDOWN('Lesné celky'!$C$2*G1176,2))</f>
        <v/>
      </c>
      <c r="I1176" s="28"/>
      <c r="J1176" s="28"/>
      <c r="K1176" s="28"/>
      <c r="L1176" s="28"/>
      <c r="M1176" s="24">
        <f t="shared" si="73"/>
        <v>0</v>
      </c>
      <c r="N1176" s="112" t="str">
        <f t="shared" si="74"/>
        <v/>
      </c>
      <c r="O1176" s="31"/>
      <c r="P1176" s="33" t="str">
        <f t="shared" si="75"/>
        <v/>
      </c>
      <c r="R1176" s="174" t="str">
        <f t="shared" si="76"/>
        <v/>
      </c>
    </row>
    <row r="1177" spans="1:18" ht="24.75" customHeight="1" x14ac:dyDescent="0.2">
      <c r="A1177" s="212"/>
      <c r="B1177" s="213"/>
      <c r="C1177" s="214"/>
      <c r="D1177" s="88"/>
      <c r="E1177" s="110"/>
      <c r="F1177" s="28"/>
      <c r="G1177" s="28"/>
      <c r="H1177" s="22" t="str">
        <f>IF(G1177="","",ROUNDDOWN('Lesné celky'!$C$2*G1177,2))</f>
        <v/>
      </c>
      <c r="I1177" s="28"/>
      <c r="J1177" s="28"/>
      <c r="K1177" s="28"/>
      <c r="L1177" s="28"/>
      <c r="M1177" s="24">
        <f t="shared" si="73"/>
        <v>0</v>
      </c>
      <c r="N1177" s="112" t="str">
        <f t="shared" si="74"/>
        <v/>
      </c>
      <c r="O1177" s="31"/>
      <c r="P1177" s="33" t="str">
        <f t="shared" si="75"/>
        <v/>
      </c>
      <c r="R1177" s="174" t="str">
        <f t="shared" si="76"/>
        <v/>
      </c>
    </row>
    <row r="1178" spans="1:18" ht="24.75" customHeight="1" x14ac:dyDescent="0.2">
      <c r="A1178" s="212"/>
      <c r="B1178" s="213"/>
      <c r="C1178" s="214"/>
      <c r="D1178" s="88"/>
      <c r="E1178" s="110"/>
      <c r="F1178" s="28"/>
      <c r="G1178" s="28"/>
      <c r="H1178" s="22" t="str">
        <f>IF(G1178="","",ROUNDDOWN('Lesné celky'!$C$2*G1178,2))</f>
        <v/>
      </c>
      <c r="I1178" s="28"/>
      <c r="J1178" s="28"/>
      <c r="K1178" s="28"/>
      <c r="L1178" s="28"/>
      <c r="M1178" s="24">
        <f t="shared" si="73"/>
        <v>0</v>
      </c>
      <c r="N1178" s="112" t="str">
        <f t="shared" si="74"/>
        <v/>
      </c>
      <c r="O1178" s="31"/>
      <c r="P1178" s="33" t="str">
        <f t="shared" si="75"/>
        <v/>
      </c>
      <c r="R1178" s="174" t="str">
        <f t="shared" si="76"/>
        <v/>
      </c>
    </row>
    <row r="1179" spans="1:18" ht="24.75" customHeight="1" x14ac:dyDescent="0.2">
      <c r="A1179" s="212"/>
      <c r="B1179" s="213"/>
      <c r="C1179" s="214"/>
      <c r="D1179" s="88"/>
      <c r="E1179" s="110"/>
      <c r="F1179" s="28"/>
      <c r="G1179" s="28"/>
      <c r="H1179" s="22" t="str">
        <f>IF(G1179="","",ROUNDDOWN('Lesné celky'!$C$2*G1179,2))</f>
        <v/>
      </c>
      <c r="I1179" s="28"/>
      <c r="J1179" s="28"/>
      <c r="K1179" s="28"/>
      <c r="L1179" s="28"/>
      <c r="M1179" s="24">
        <f t="shared" si="73"/>
        <v>0</v>
      </c>
      <c r="N1179" s="112" t="str">
        <f t="shared" si="74"/>
        <v/>
      </c>
      <c r="O1179" s="31"/>
      <c r="P1179" s="33" t="str">
        <f t="shared" si="75"/>
        <v/>
      </c>
      <c r="R1179" s="174" t="str">
        <f t="shared" si="76"/>
        <v/>
      </c>
    </row>
    <row r="1180" spans="1:18" ht="24.75" customHeight="1" x14ac:dyDescent="0.2">
      <c r="A1180" s="212"/>
      <c r="B1180" s="213"/>
      <c r="C1180" s="214"/>
      <c r="D1180" s="88"/>
      <c r="E1180" s="110"/>
      <c r="F1180" s="28"/>
      <c r="G1180" s="28"/>
      <c r="H1180" s="22" t="str">
        <f>IF(G1180="","",ROUNDDOWN('Lesné celky'!$C$2*G1180,2))</f>
        <v/>
      </c>
      <c r="I1180" s="28"/>
      <c r="J1180" s="28"/>
      <c r="K1180" s="28"/>
      <c r="L1180" s="28"/>
      <c r="M1180" s="24">
        <f t="shared" si="73"/>
        <v>0</v>
      </c>
      <c r="N1180" s="112" t="str">
        <f t="shared" si="74"/>
        <v/>
      </c>
      <c r="O1180" s="31"/>
      <c r="P1180" s="33" t="str">
        <f t="shared" si="75"/>
        <v/>
      </c>
      <c r="R1180" s="174" t="str">
        <f t="shared" si="76"/>
        <v/>
      </c>
    </row>
    <row r="1181" spans="1:18" ht="24.75" customHeight="1" x14ac:dyDescent="0.2">
      <c r="A1181" s="212"/>
      <c r="B1181" s="213"/>
      <c r="C1181" s="214"/>
      <c r="D1181" s="88"/>
      <c r="E1181" s="110"/>
      <c r="F1181" s="28"/>
      <c r="G1181" s="28"/>
      <c r="H1181" s="22" t="str">
        <f>IF(G1181="","",ROUNDDOWN('Lesné celky'!$C$2*G1181,2))</f>
        <v/>
      </c>
      <c r="I1181" s="28"/>
      <c r="J1181" s="28"/>
      <c r="K1181" s="28"/>
      <c r="L1181" s="28"/>
      <c r="M1181" s="24">
        <f t="shared" si="73"/>
        <v>0</v>
      </c>
      <c r="N1181" s="112" t="str">
        <f t="shared" si="74"/>
        <v/>
      </c>
      <c r="O1181" s="31"/>
      <c r="P1181" s="33" t="str">
        <f t="shared" si="75"/>
        <v/>
      </c>
      <c r="R1181" s="174" t="str">
        <f t="shared" si="76"/>
        <v/>
      </c>
    </row>
    <row r="1182" spans="1:18" ht="24.75" customHeight="1" x14ac:dyDescent="0.2">
      <c r="A1182" s="212"/>
      <c r="B1182" s="213"/>
      <c r="C1182" s="214"/>
      <c r="D1182" s="88"/>
      <c r="E1182" s="110"/>
      <c r="F1182" s="28"/>
      <c r="G1182" s="28"/>
      <c r="H1182" s="22" t="str">
        <f>IF(G1182="","",ROUNDDOWN('Lesné celky'!$C$2*G1182,2))</f>
        <v/>
      </c>
      <c r="I1182" s="28"/>
      <c r="J1182" s="28"/>
      <c r="K1182" s="28"/>
      <c r="L1182" s="28"/>
      <c r="M1182" s="24">
        <f t="shared" si="73"/>
        <v>0</v>
      </c>
      <c r="N1182" s="112" t="str">
        <f t="shared" si="74"/>
        <v/>
      </c>
      <c r="O1182" s="31"/>
      <c r="P1182" s="33" t="str">
        <f t="shared" si="75"/>
        <v/>
      </c>
      <c r="R1182" s="174" t="str">
        <f t="shared" si="76"/>
        <v/>
      </c>
    </row>
    <row r="1183" spans="1:18" ht="24.75" customHeight="1" x14ac:dyDescent="0.2">
      <c r="A1183" s="212"/>
      <c r="B1183" s="213"/>
      <c r="C1183" s="214"/>
      <c r="D1183" s="88"/>
      <c r="E1183" s="110"/>
      <c r="F1183" s="28"/>
      <c r="G1183" s="28"/>
      <c r="H1183" s="22" t="str">
        <f>IF(G1183="","",ROUNDDOWN('Lesné celky'!$C$2*G1183,2))</f>
        <v/>
      </c>
      <c r="I1183" s="28"/>
      <c r="J1183" s="28"/>
      <c r="K1183" s="28"/>
      <c r="L1183" s="28"/>
      <c r="M1183" s="24">
        <f t="shared" si="73"/>
        <v>0</v>
      </c>
      <c r="N1183" s="112" t="str">
        <f t="shared" si="74"/>
        <v/>
      </c>
      <c r="O1183" s="31"/>
      <c r="P1183" s="33" t="str">
        <f t="shared" si="75"/>
        <v/>
      </c>
      <c r="R1183" s="174" t="str">
        <f t="shared" si="76"/>
        <v/>
      </c>
    </row>
    <row r="1184" spans="1:18" ht="24.75" customHeight="1" x14ac:dyDescent="0.2">
      <c r="A1184" s="212"/>
      <c r="B1184" s="213"/>
      <c r="C1184" s="214"/>
      <c r="D1184" s="88"/>
      <c r="E1184" s="110"/>
      <c r="F1184" s="28"/>
      <c r="G1184" s="28"/>
      <c r="H1184" s="22" t="str">
        <f>IF(G1184="","",ROUNDDOWN('Lesné celky'!$C$2*G1184,2))</f>
        <v/>
      </c>
      <c r="I1184" s="28"/>
      <c r="J1184" s="28"/>
      <c r="K1184" s="28"/>
      <c r="L1184" s="28"/>
      <c r="M1184" s="24">
        <f t="shared" si="73"/>
        <v>0</v>
      </c>
      <c r="N1184" s="112" t="str">
        <f t="shared" si="74"/>
        <v/>
      </c>
      <c r="O1184" s="31"/>
      <c r="P1184" s="33" t="str">
        <f t="shared" si="75"/>
        <v/>
      </c>
      <c r="R1184" s="174" t="str">
        <f t="shared" si="76"/>
        <v/>
      </c>
    </row>
    <row r="1185" spans="1:18" ht="24.75" customHeight="1" x14ac:dyDescent="0.2">
      <c r="A1185" s="212"/>
      <c r="B1185" s="213"/>
      <c r="C1185" s="214"/>
      <c r="D1185" s="88"/>
      <c r="E1185" s="110"/>
      <c r="F1185" s="28"/>
      <c r="G1185" s="28"/>
      <c r="H1185" s="22" t="str">
        <f>IF(G1185="","",ROUNDDOWN('Lesné celky'!$C$2*G1185,2))</f>
        <v/>
      </c>
      <c r="I1185" s="28"/>
      <c r="J1185" s="28"/>
      <c r="K1185" s="28"/>
      <c r="L1185" s="28"/>
      <c r="M1185" s="24">
        <f t="shared" si="73"/>
        <v>0</v>
      </c>
      <c r="N1185" s="112" t="str">
        <f t="shared" si="74"/>
        <v/>
      </c>
      <c r="O1185" s="31"/>
      <c r="P1185" s="33" t="str">
        <f t="shared" si="75"/>
        <v/>
      </c>
      <c r="R1185" s="174" t="str">
        <f t="shared" si="76"/>
        <v/>
      </c>
    </row>
    <row r="1186" spans="1:18" ht="24.75" customHeight="1" x14ac:dyDescent="0.2">
      <c r="A1186" s="212"/>
      <c r="B1186" s="213"/>
      <c r="C1186" s="214"/>
      <c r="D1186" s="88"/>
      <c r="E1186" s="110"/>
      <c r="F1186" s="28"/>
      <c r="G1186" s="28"/>
      <c r="H1186" s="22" t="str">
        <f>IF(G1186="","",ROUNDDOWN('Lesné celky'!$C$2*G1186,2))</f>
        <v/>
      </c>
      <c r="I1186" s="28"/>
      <c r="J1186" s="28"/>
      <c r="K1186" s="28"/>
      <c r="L1186" s="28"/>
      <c r="M1186" s="24">
        <f t="shared" si="73"/>
        <v>0</v>
      </c>
      <c r="N1186" s="112" t="str">
        <f t="shared" si="74"/>
        <v/>
      </c>
      <c r="O1186" s="31"/>
      <c r="P1186" s="33" t="str">
        <f t="shared" si="75"/>
        <v/>
      </c>
      <c r="R1186" s="174" t="str">
        <f t="shared" si="76"/>
        <v/>
      </c>
    </row>
    <row r="1187" spans="1:18" ht="24.75" customHeight="1" x14ac:dyDescent="0.2">
      <c r="A1187" s="212"/>
      <c r="B1187" s="213"/>
      <c r="C1187" s="214"/>
      <c r="D1187" s="88"/>
      <c r="E1187" s="110"/>
      <c r="F1187" s="28"/>
      <c r="G1187" s="28"/>
      <c r="H1187" s="22" t="str">
        <f>IF(G1187="","",ROUNDDOWN('Lesné celky'!$C$2*G1187,2))</f>
        <v/>
      </c>
      <c r="I1187" s="28"/>
      <c r="J1187" s="28"/>
      <c r="K1187" s="28"/>
      <c r="L1187" s="28"/>
      <c r="M1187" s="24">
        <f t="shared" si="73"/>
        <v>0</v>
      </c>
      <c r="N1187" s="112" t="str">
        <f t="shared" si="74"/>
        <v/>
      </c>
      <c r="O1187" s="31"/>
      <c r="P1187" s="33" t="str">
        <f t="shared" si="75"/>
        <v/>
      </c>
      <c r="R1187" s="174" t="str">
        <f t="shared" si="76"/>
        <v/>
      </c>
    </row>
    <row r="1188" spans="1:18" ht="24.75" customHeight="1" x14ac:dyDescent="0.2">
      <c r="A1188" s="212"/>
      <c r="B1188" s="213"/>
      <c r="C1188" s="214"/>
      <c r="D1188" s="88"/>
      <c r="E1188" s="110"/>
      <c r="F1188" s="28"/>
      <c r="G1188" s="28"/>
      <c r="H1188" s="22" t="str">
        <f>IF(G1188="","",ROUNDDOWN('Lesné celky'!$C$2*G1188,2))</f>
        <v/>
      </c>
      <c r="I1188" s="28"/>
      <c r="J1188" s="28"/>
      <c r="K1188" s="28"/>
      <c r="L1188" s="28"/>
      <c r="M1188" s="24">
        <f t="shared" si="73"/>
        <v>0</v>
      </c>
      <c r="N1188" s="112" t="str">
        <f t="shared" si="74"/>
        <v/>
      </c>
      <c r="O1188" s="31"/>
      <c r="P1188" s="33" t="str">
        <f t="shared" si="75"/>
        <v/>
      </c>
      <c r="R1188" s="174" t="str">
        <f t="shared" si="76"/>
        <v/>
      </c>
    </row>
    <row r="1189" spans="1:18" ht="24.75" customHeight="1" x14ac:dyDescent="0.2">
      <c r="A1189" s="212"/>
      <c r="B1189" s="213"/>
      <c r="C1189" s="214"/>
      <c r="D1189" s="88"/>
      <c r="E1189" s="110"/>
      <c r="F1189" s="28"/>
      <c r="G1189" s="28"/>
      <c r="H1189" s="22" t="str">
        <f>IF(G1189="","",ROUNDDOWN('Lesné celky'!$C$2*G1189,2))</f>
        <v/>
      </c>
      <c r="I1189" s="28"/>
      <c r="J1189" s="28"/>
      <c r="K1189" s="28"/>
      <c r="L1189" s="28"/>
      <c r="M1189" s="24">
        <f t="shared" si="73"/>
        <v>0</v>
      </c>
      <c r="N1189" s="112" t="str">
        <f t="shared" si="74"/>
        <v/>
      </c>
      <c r="O1189" s="31"/>
      <c r="P1189" s="33" t="str">
        <f t="shared" si="75"/>
        <v/>
      </c>
      <c r="R1189" s="174" t="str">
        <f t="shared" si="76"/>
        <v/>
      </c>
    </row>
    <row r="1190" spans="1:18" ht="24.75" customHeight="1" x14ac:dyDescent="0.2">
      <c r="A1190" s="212"/>
      <c r="B1190" s="213"/>
      <c r="C1190" s="214"/>
      <c r="D1190" s="88"/>
      <c r="E1190" s="110"/>
      <c r="F1190" s="28"/>
      <c r="G1190" s="28"/>
      <c r="H1190" s="22" t="str">
        <f>IF(G1190="","",ROUNDDOWN('Lesné celky'!$C$2*G1190,2))</f>
        <v/>
      </c>
      <c r="I1190" s="28"/>
      <c r="J1190" s="28"/>
      <c r="K1190" s="28"/>
      <c r="L1190" s="28"/>
      <c r="M1190" s="24">
        <f t="shared" si="73"/>
        <v>0</v>
      </c>
      <c r="N1190" s="112" t="str">
        <f t="shared" si="74"/>
        <v/>
      </c>
      <c r="O1190" s="31"/>
      <c r="P1190" s="33" t="str">
        <f t="shared" si="75"/>
        <v/>
      </c>
      <c r="R1190" s="174" t="str">
        <f t="shared" si="76"/>
        <v/>
      </c>
    </row>
    <row r="1191" spans="1:18" ht="24.75" customHeight="1" x14ac:dyDescent="0.2">
      <c r="A1191" s="212"/>
      <c r="B1191" s="213"/>
      <c r="C1191" s="214"/>
      <c r="D1191" s="88"/>
      <c r="E1191" s="110"/>
      <c r="F1191" s="28"/>
      <c r="G1191" s="28"/>
      <c r="H1191" s="22" t="str">
        <f>IF(G1191="","",ROUNDDOWN('Lesné celky'!$C$2*G1191,2))</f>
        <v/>
      </c>
      <c r="I1191" s="28"/>
      <c r="J1191" s="28"/>
      <c r="K1191" s="28"/>
      <c r="L1191" s="28"/>
      <c r="M1191" s="24">
        <f t="shared" si="73"/>
        <v>0</v>
      </c>
      <c r="N1191" s="112" t="str">
        <f t="shared" si="74"/>
        <v/>
      </c>
      <c r="O1191" s="31"/>
      <c r="P1191" s="33" t="str">
        <f t="shared" si="75"/>
        <v/>
      </c>
      <c r="R1191" s="174" t="str">
        <f t="shared" si="76"/>
        <v/>
      </c>
    </row>
    <row r="1192" spans="1:18" ht="24.75" customHeight="1" x14ac:dyDescent="0.2">
      <c r="A1192" s="212"/>
      <c r="B1192" s="213"/>
      <c r="C1192" s="214"/>
      <c r="D1192" s="88"/>
      <c r="E1192" s="110"/>
      <c r="F1192" s="28"/>
      <c r="G1192" s="28"/>
      <c r="H1192" s="22" t="str">
        <f>IF(G1192="","",ROUNDDOWN('Lesné celky'!$C$2*G1192,2))</f>
        <v/>
      </c>
      <c r="I1192" s="28"/>
      <c r="J1192" s="28"/>
      <c r="K1192" s="28"/>
      <c r="L1192" s="28"/>
      <c r="M1192" s="24">
        <f t="shared" si="73"/>
        <v>0</v>
      </c>
      <c r="N1192" s="112" t="str">
        <f t="shared" si="74"/>
        <v/>
      </c>
      <c r="O1192" s="31"/>
      <c r="P1192" s="33" t="str">
        <f t="shared" si="75"/>
        <v/>
      </c>
      <c r="R1192" s="174" t="str">
        <f t="shared" si="76"/>
        <v/>
      </c>
    </row>
    <row r="1193" spans="1:18" ht="24.75" customHeight="1" x14ac:dyDescent="0.2">
      <c r="A1193" s="212"/>
      <c r="B1193" s="213"/>
      <c r="C1193" s="214"/>
      <c r="D1193" s="88"/>
      <c r="E1193" s="110"/>
      <c r="F1193" s="28"/>
      <c r="G1193" s="28"/>
      <c r="H1193" s="22" t="str">
        <f>IF(G1193="","",ROUNDDOWN('Lesné celky'!$C$2*G1193,2))</f>
        <v/>
      </c>
      <c r="I1193" s="28"/>
      <c r="J1193" s="28"/>
      <c r="K1193" s="28"/>
      <c r="L1193" s="28"/>
      <c r="M1193" s="24">
        <f t="shared" si="73"/>
        <v>0</v>
      </c>
      <c r="N1193" s="112" t="str">
        <f t="shared" si="74"/>
        <v/>
      </c>
      <c r="O1193" s="31"/>
      <c r="P1193" s="33" t="str">
        <f t="shared" si="75"/>
        <v/>
      </c>
      <c r="R1193" s="174" t="str">
        <f t="shared" si="76"/>
        <v/>
      </c>
    </row>
    <row r="1194" spans="1:18" ht="24.75" customHeight="1" x14ac:dyDescent="0.2">
      <c r="A1194" s="212"/>
      <c r="B1194" s="213"/>
      <c r="C1194" s="214"/>
      <c r="D1194" s="88"/>
      <c r="E1194" s="110"/>
      <c r="F1194" s="28"/>
      <c r="G1194" s="28"/>
      <c r="H1194" s="22" t="str">
        <f>IF(G1194="","",ROUNDDOWN('Lesné celky'!$C$2*G1194,2))</f>
        <v/>
      </c>
      <c r="I1194" s="28"/>
      <c r="J1194" s="28"/>
      <c r="K1194" s="28"/>
      <c r="L1194" s="28"/>
      <c r="M1194" s="24">
        <f t="shared" si="73"/>
        <v>0</v>
      </c>
      <c r="N1194" s="112" t="str">
        <f t="shared" si="74"/>
        <v/>
      </c>
      <c r="O1194" s="31"/>
      <c r="P1194" s="33" t="str">
        <f t="shared" si="75"/>
        <v/>
      </c>
      <c r="R1194" s="174" t="str">
        <f t="shared" si="76"/>
        <v/>
      </c>
    </row>
    <row r="1195" spans="1:18" ht="24.75" customHeight="1" x14ac:dyDescent="0.2">
      <c r="A1195" s="212"/>
      <c r="B1195" s="213"/>
      <c r="C1195" s="214"/>
      <c r="D1195" s="88"/>
      <c r="E1195" s="110"/>
      <c r="F1195" s="28"/>
      <c r="G1195" s="28"/>
      <c r="H1195" s="22" t="str">
        <f>IF(G1195="","",ROUNDDOWN('Lesné celky'!$C$2*G1195,2))</f>
        <v/>
      </c>
      <c r="I1195" s="28"/>
      <c r="J1195" s="28"/>
      <c r="K1195" s="28"/>
      <c r="L1195" s="28"/>
      <c r="M1195" s="24">
        <f t="shared" si="73"/>
        <v>0</v>
      </c>
      <c r="N1195" s="112" t="str">
        <f t="shared" si="74"/>
        <v/>
      </c>
      <c r="O1195" s="31"/>
      <c r="P1195" s="33" t="str">
        <f t="shared" si="75"/>
        <v/>
      </c>
      <c r="R1195" s="174" t="str">
        <f t="shared" si="76"/>
        <v/>
      </c>
    </row>
    <row r="1196" spans="1:18" ht="24.75" customHeight="1" x14ac:dyDescent="0.2">
      <c r="A1196" s="212"/>
      <c r="B1196" s="213"/>
      <c r="C1196" s="214"/>
      <c r="D1196" s="88"/>
      <c r="E1196" s="110"/>
      <c r="F1196" s="28"/>
      <c r="G1196" s="28"/>
      <c r="H1196" s="22" t="str">
        <f>IF(G1196="","",ROUNDDOWN('Lesné celky'!$C$2*G1196,2))</f>
        <v/>
      </c>
      <c r="I1196" s="28"/>
      <c r="J1196" s="28"/>
      <c r="K1196" s="28"/>
      <c r="L1196" s="28"/>
      <c r="M1196" s="24">
        <f t="shared" si="73"/>
        <v>0</v>
      </c>
      <c r="N1196" s="112" t="str">
        <f t="shared" si="74"/>
        <v/>
      </c>
      <c r="O1196" s="31"/>
      <c r="P1196" s="33" t="str">
        <f t="shared" si="75"/>
        <v/>
      </c>
      <c r="R1196" s="174" t="str">
        <f t="shared" si="76"/>
        <v/>
      </c>
    </row>
    <row r="1197" spans="1:18" ht="24.75" customHeight="1" x14ac:dyDescent="0.2">
      <c r="A1197" s="212"/>
      <c r="B1197" s="213"/>
      <c r="C1197" s="214"/>
      <c r="D1197" s="88"/>
      <c r="E1197" s="110"/>
      <c r="F1197" s="28"/>
      <c r="G1197" s="28"/>
      <c r="H1197" s="22" t="str">
        <f>IF(G1197="","",ROUNDDOWN('Lesné celky'!$C$2*G1197,2))</f>
        <v/>
      </c>
      <c r="I1197" s="28"/>
      <c r="J1197" s="28"/>
      <c r="K1197" s="28"/>
      <c r="L1197" s="28"/>
      <c r="M1197" s="24">
        <f t="shared" si="73"/>
        <v>0</v>
      </c>
      <c r="N1197" s="112" t="str">
        <f t="shared" si="74"/>
        <v/>
      </c>
      <c r="O1197" s="31"/>
      <c r="P1197" s="33" t="str">
        <f t="shared" si="75"/>
        <v/>
      </c>
      <c r="R1197" s="174" t="str">
        <f t="shared" si="76"/>
        <v/>
      </c>
    </row>
    <row r="1198" spans="1:18" ht="24.75" customHeight="1" x14ac:dyDescent="0.2">
      <c r="A1198" s="212"/>
      <c r="B1198" s="213"/>
      <c r="C1198" s="214"/>
      <c r="D1198" s="88"/>
      <c r="E1198" s="110"/>
      <c r="F1198" s="28"/>
      <c r="G1198" s="28"/>
      <c r="H1198" s="22" t="str">
        <f>IF(G1198="","",ROUNDDOWN('Lesné celky'!$C$2*G1198,2))</f>
        <v/>
      </c>
      <c r="I1198" s="28"/>
      <c r="J1198" s="28"/>
      <c r="K1198" s="28"/>
      <c r="L1198" s="28"/>
      <c r="M1198" s="24">
        <f t="shared" si="73"/>
        <v>0</v>
      </c>
      <c r="N1198" s="112" t="str">
        <f t="shared" si="74"/>
        <v/>
      </c>
      <c r="O1198" s="31"/>
      <c r="P1198" s="33" t="str">
        <f t="shared" si="75"/>
        <v/>
      </c>
      <c r="R1198" s="174" t="str">
        <f t="shared" si="76"/>
        <v/>
      </c>
    </row>
    <row r="1199" spans="1:18" ht="24.75" customHeight="1" x14ac:dyDescent="0.2">
      <c r="A1199" s="212"/>
      <c r="B1199" s="213"/>
      <c r="C1199" s="214"/>
      <c r="D1199" s="88"/>
      <c r="E1199" s="110"/>
      <c r="F1199" s="28"/>
      <c r="G1199" s="28"/>
      <c r="H1199" s="22" t="str">
        <f>IF(G1199="","",ROUNDDOWN('Lesné celky'!$C$2*G1199,2))</f>
        <v/>
      </c>
      <c r="I1199" s="28"/>
      <c r="J1199" s="28"/>
      <c r="K1199" s="28"/>
      <c r="L1199" s="28"/>
      <c r="M1199" s="24">
        <f t="shared" si="73"/>
        <v>0</v>
      </c>
      <c r="N1199" s="112" t="str">
        <f t="shared" si="74"/>
        <v/>
      </c>
      <c r="O1199" s="31"/>
      <c r="P1199" s="33" t="str">
        <f t="shared" si="75"/>
        <v/>
      </c>
      <c r="R1199" s="174" t="str">
        <f t="shared" si="76"/>
        <v/>
      </c>
    </row>
    <row r="1200" spans="1:18" ht="24.75" customHeight="1" x14ac:dyDescent="0.2">
      <c r="A1200" s="212"/>
      <c r="B1200" s="213"/>
      <c r="C1200" s="214"/>
      <c r="D1200" s="88"/>
      <c r="E1200" s="110"/>
      <c r="F1200" s="28"/>
      <c r="G1200" s="28"/>
      <c r="H1200" s="22" t="str">
        <f>IF(G1200="","",ROUNDDOWN('Lesné celky'!$C$2*G1200,2))</f>
        <v/>
      </c>
      <c r="I1200" s="28"/>
      <c r="J1200" s="28"/>
      <c r="K1200" s="28"/>
      <c r="L1200" s="28"/>
      <c r="M1200" s="24">
        <f t="shared" si="73"/>
        <v>0</v>
      </c>
      <c r="N1200" s="112" t="str">
        <f t="shared" si="74"/>
        <v/>
      </c>
      <c r="O1200" s="31"/>
      <c r="P1200" s="33" t="str">
        <f t="shared" si="75"/>
        <v/>
      </c>
      <c r="R1200" s="174" t="str">
        <f t="shared" si="76"/>
        <v/>
      </c>
    </row>
    <row r="1201" spans="1:18" ht="24.75" customHeight="1" x14ac:dyDescent="0.2">
      <c r="A1201" s="212"/>
      <c r="B1201" s="213"/>
      <c r="C1201" s="214"/>
      <c r="D1201" s="88"/>
      <c r="E1201" s="110"/>
      <c r="F1201" s="28"/>
      <c r="G1201" s="28"/>
      <c r="H1201" s="22" t="str">
        <f>IF(G1201="","",ROUNDDOWN('Lesné celky'!$C$2*G1201,2))</f>
        <v/>
      </c>
      <c r="I1201" s="28"/>
      <c r="J1201" s="28"/>
      <c r="K1201" s="28"/>
      <c r="L1201" s="28"/>
      <c r="M1201" s="24">
        <f t="shared" si="73"/>
        <v>0</v>
      </c>
      <c r="N1201" s="112" t="str">
        <f t="shared" si="74"/>
        <v/>
      </c>
      <c r="O1201" s="31"/>
      <c r="P1201" s="33" t="str">
        <f t="shared" si="75"/>
        <v/>
      </c>
      <c r="R1201" s="174" t="str">
        <f t="shared" si="76"/>
        <v/>
      </c>
    </row>
    <row r="1202" spans="1:18" ht="24.75" customHeight="1" x14ac:dyDescent="0.2">
      <c r="A1202" s="212"/>
      <c r="B1202" s="213"/>
      <c r="C1202" s="214"/>
      <c r="D1202" s="88"/>
      <c r="E1202" s="110"/>
      <c r="F1202" s="28"/>
      <c r="G1202" s="28"/>
      <c r="H1202" s="22" t="str">
        <f>IF(G1202="","",ROUNDDOWN('Lesné celky'!$C$2*G1202,2))</f>
        <v/>
      </c>
      <c r="I1202" s="28"/>
      <c r="J1202" s="28"/>
      <c r="K1202" s="28"/>
      <c r="L1202" s="28"/>
      <c r="M1202" s="24">
        <f t="shared" si="73"/>
        <v>0</v>
      </c>
      <c r="N1202" s="112" t="str">
        <f t="shared" si="74"/>
        <v/>
      </c>
      <c r="O1202" s="31"/>
      <c r="P1202" s="33" t="str">
        <f t="shared" si="75"/>
        <v/>
      </c>
      <c r="R1202" s="174" t="str">
        <f t="shared" si="76"/>
        <v/>
      </c>
    </row>
    <row r="1203" spans="1:18" ht="24.75" customHeight="1" x14ac:dyDescent="0.2">
      <c r="A1203" s="212"/>
      <c r="B1203" s="213"/>
      <c r="C1203" s="214"/>
      <c r="D1203" s="88"/>
      <c r="E1203" s="110"/>
      <c r="F1203" s="28"/>
      <c r="G1203" s="28"/>
      <c r="H1203" s="22" t="str">
        <f>IF(G1203="","",ROUNDDOWN('Lesné celky'!$C$2*G1203,2))</f>
        <v/>
      </c>
      <c r="I1203" s="28"/>
      <c r="J1203" s="28"/>
      <c r="K1203" s="28"/>
      <c r="L1203" s="28"/>
      <c r="M1203" s="24">
        <f t="shared" si="73"/>
        <v>0</v>
      </c>
      <c r="N1203" s="112" t="str">
        <f t="shared" si="74"/>
        <v/>
      </c>
      <c r="O1203" s="31"/>
      <c r="P1203" s="33" t="str">
        <f t="shared" si="75"/>
        <v/>
      </c>
      <c r="R1203" s="174" t="str">
        <f t="shared" si="76"/>
        <v/>
      </c>
    </row>
    <row r="1204" spans="1:18" ht="24.75" customHeight="1" x14ac:dyDescent="0.2">
      <c r="A1204" s="212"/>
      <c r="B1204" s="213"/>
      <c r="C1204" s="214"/>
      <c r="D1204" s="88"/>
      <c r="E1204" s="110"/>
      <c r="F1204" s="28"/>
      <c r="G1204" s="28"/>
      <c r="H1204" s="22" t="str">
        <f>IF(G1204="","",ROUNDDOWN('Lesné celky'!$C$2*G1204,2))</f>
        <v/>
      </c>
      <c r="I1204" s="28"/>
      <c r="J1204" s="28"/>
      <c r="K1204" s="28"/>
      <c r="L1204" s="28"/>
      <c r="M1204" s="24">
        <f t="shared" si="73"/>
        <v>0</v>
      </c>
      <c r="N1204" s="112" t="str">
        <f t="shared" si="74"/>
        <v/>
      </c>
      <c r="O1204" s="31"/>
      <c r="P1204" s="33" t="str">
        <f t="shared" si="75"/>
        <v/>
      </c>
      <c r="R1204" s="174" t="str">
        <f t="shared" si="76"/>
        <v/>
      </c>
    </row>
    <row r="1205" spans="1:18" ht="24.75" customHeight="1" x14ac:dyDescent="0.2">
      <c r="A1205" s="212"/>
      <c r="B1205" s="213"/>
      <c r="C1205" s="214"/>
      <c r="D1205" s="88"/>
      <c r="E1205" s="110"/>
      <c r="F1205" s="28"/>
      <c r="G1205" s="28"/>
      <c r="H1205" s="22" t="str">
        <f>IF(G1205="","",ROUNDDOWN('Lesné celky'!$C$2*G1205,2))</f>
        <v/>
      </c>
      <c r="I1205" s="28"/>
      <c r="J1205" s="28"/>
      <c r="K1205" s="28"/>
      <c r="L1205" s="28"/>
      <c r="M1205" s="24">
        <f t="shared" si="73"/>
        <v>0</v>
      </c>
      <c r="N1205" s="112" t="str">
        <f t="shared" si="74"/>
        <v/>
      </c>
      <c r="O1205" s="31"/>
      <c r="P1205" s="33" t="str">
        <f t="shared" si="75"/>
        <v/>
      </c>
      <c r="R1205" s="174" t="str">
        <f t="shared" si="76"/>
        <v/>
      </c>
    </row>
    <row r="1206" spans="1:18" ht="24.75" customHeight="1" x14ac:dyDescent="0.2">
      <c r="A1206" s="212"/>
      <c r="B1206" s="213"/>
      <c r="C1206" s="214"/>
      <c r="D1206" s="88"/>
      <c r="E1206" s="110"/>
      <c r="F1206" s="28"/>
      <c r="G1206" s="28"/>
      <c r="H1206" s="22" t="str">
        <f>IF(G1206="","",ROUNDDOWN('Lesné celky'!$C$2*G1206,2))</f>
        <v/>
      </c>
      <c r="I1206" s="28"/>
      <c r="J1206" s="28"/>
      <c r="K1206" s="28"/>
      <c r="L1206" s="28"/>
      <c r="M1206" s="24">
        <f t="shared" si="73"/>
        <v>0</v>
      </c>
      <c r="N1206" s="112" t="str">
        <f t="shared" si="74"/>
        <v/>
      </c>
      <c r="O1206" s="31"/>
      <c r="P1206" s="33" t="str">
        <f t="shared" si="75"/>
        <v/>
      </c>
      <c r="R1206" s="174" t="str">
        <f t="shared" si="76"/>
        <v/>
      </c>
    </row>
    <row r="1207" spans="1:18" ht="24.75" customHeight="1" x14ac:dyDescent="0.2">
      <c r="A1207" s="212"/>
      <c r="B1207" s="213"/>
      <c r="C1207" s="214"/>
      <c r="D1207" s="88"/>
      <c r="E1207" s="110"/>
      <c r="F1207" s="28"/>
      <c r="G1207" s="28"/>
      <c r="H1207" s="22" t="str">
        <f>IF(G1207="","",ROUNDDOWN('Lesné celky'!$C$2*G1207,2))</f>
        <v/>
      </c>
      <c r="I1207" s="28"/>
      <c r="J1207" s="28"/>
      <c r="K1207" s="28"/>
      <c r="L1207" s="28"/>
      <c r="M1207" s="24">
        <f t="shared" si="73"/>
        <v>0</v>
      </c>
      <c r="N1207" s="112" t="str">
        <f t="shared" si="74"/>
        <v/>
      </c>
      <c r="O1207" s="31"/>
      <c r="P1207" s="33" t="str">
        <f t="shared" si="75"/>
        <v/>
      </c>
      <c r="R1207" s="174" t="str">
        <f t="shared" si="76"/>
        <v/>
      </c>
    </row>
    <row r="1208" spans="1:18" ht="24.75" customHeight="1" x14ac:dyDescent="0.2">
      <c r="A1208" s="212"/>
      <c r="B1208" s="213"/>
      <c r="C1208" s="214"/>
      <c r="D1208" s="88"/>
      <c r="E1208" s="110"/>
      <c r="F1208" s="28"/>
      <c r="G1208" s="28"/>
      <c r="H1208" s="22" t="str">
        <f>IF(G1208="","",ROUNDDOWN('Lesné celky'!$C$2*G1208,2))</f>
        <v/>
      </c>
      <c r="I1208" s="28"/>
      <c r="J1208" s="28"/>
      <c r="K1208" s="28"/>
      <c r="L1208" s="28"/>
      <c r="M1208" s="24">
        <f t="shared" si="73"/>
        <v>0</v>
      </c>
      <c r="N1208" s="112" t="str">
        <f t="shared" si="74"/>
        <v/>
      </c>
      <c r="O1208" s="31"/>
      <c r="P1208" s="33" t="str">
        <f t="shared" si="75"/>
        <v/>
      </c>
      <c r="R1208" s="174" t="str">
        <f t="shared" si="76"/>
        <v/>
      </c>
    </row>
    <row r="1209" spans="1:18" ht="24.75" customHeight="1" x14ac:dyDescent="0.2">
      <c r="A1209" s="212"/>
      <c r="B1209" s="213"/>
      <c r="C1209" s="214"/>
      <c r="D1209" s="88"/>
      <c r="E1209" s="110"/>
      <c r="F1209" s="28"/>
      <c r="G1209" s="28"/>
      <c r="H1209" s="22" t="str">
        <f>IF(G1209="","",ROUNDDOWN('Lesné celky'!$C$2*G1209,2))</f>
        <v/>
      </c>
      <c r="I1209" s="28"/>
      <c r="J1209" s="28"/>
      <c r="K1209" s="28"/>
      <c r="L1209" s="28"/>
      <c r="M1209" s="24">
        <f t="shared" si="73"/>
        <v>0</v>
      </c>
      <c r="N1209" s="112" t="str">
        <f t="shared" si="74"/>
        <v/>
      </c>
      <c r="O1209" s="31"/>
      <c r="P1209" s="33" t="str">
        <f t="shared" si="75"/>
        <v/>
      </c>
      <c r="R1209" s="174" t="str">
        <f t="shared" si="76"/>
        <v/>
      </c>
    </row>
    <row r="1210" spans="1:18" ht="24.75" customHeight="1" x14ac:dyDescent="0.2">
      <c r="A1210" s="212"/>
      <c r="B1210" s="213"/>
      <c r="C1210" s="214"/>
      <c r="D1210" s="88"/>
      <c r="E1210" s="110"/>
      <c r="F1210" s="28"/>
      <c r="G1210" s="28"/>
      <c r="H1210" s="22" t="str">
        <f>IF(G1210="","",ROUNDDOWN('Lesné celky'!$C$2*G1210,2))</f>
        <v/>
      </c>
      <c r="I1210" s="28"/>
      <c r="J1210" s="28"/>
      <c r="K1210" s="28"/>
      <c r="L1210" s="28"/>
      <c r="M1210" s="24">
        <f t="shared" si="73"/>
        <v>0</v>
      </c>
      <c r="N1210" s="112" t="str">
        <f t="shared" si="74"/>
        <v/>
      </c>
      <c r="O1210" s="31"/>
      <c r="P1210" s="33" t="str">
        <f t="shared" si="75"/>
        <v/>
      </c>
      <c r="R1210" s="174" t="str">
        <f t="shared" si="76"/>
        <v/>
      </c>
    </row>
    <row r="1211" spans="1:18" ht="24.75" customHeight="1" x14ac:dyDescent="0.2">
      <c r="A1211" s="212"/>
      <c r="B1211" s="213"/>
      <c r="C1211" s="214"/>
      <c r="D1211" s="88"/>
      <c r="E1211" s="110"/>
      <c r="F1211" s="28"/>
      <c r="G1211" s="28"/>
      <c r="H1211" s="22" t="str">
        <f>IF(G1211="","",ROUNDDOWN('Lesné celky'!$C$2*G1211,2))</f>
        <v/>
      </c>
      <c r="I1211" s="28"/>
      <c r="J1211" s="28"/>
      <c r="K1211" s="28"/>
      <c r="L1211" s="28"/>
      <c r="M1211" s="24">
        <f t="shared" si="73"/>
        <v>0</v>
      </c>
      <c r="N1211" s="112" t="str">
        <f t="shared" si="74"/>
        <v/>
      </c>
      <c r="O1211" s="31"/>
      <c r="P1211" s="33" t="str">
        <f t="shared" si="75"/>
        <v/>
      </c>
      <c r="R1211" s="174" t="str">
        <f t="shared" si="76"/>
        <v/>
      </c>
    </row>
    <row r="1212" spans="1:18" ht="24.75" customHeight="1" x14ac:dyDescent="0.2">
      <c r="A1212" s="212"/>
      <c r="B1212" s="213"/>
      <c r="C1212" s="214"/>
      <c r="D1212" s="88"/>
      <c r="E1212" s="110"/>
      <c r="F1212" s="28"/>
      <c r="G1212" s="28"/>
      <c r="H1212" s="22" t="str">
        <f>IF(G1212="","",ROUNDDOWN('Lesné celky'!$C$2*G1212,2))</f>
        <v/>
      </c>
      <c r="I1212" s="28"/>
      <c r="J1212" s="28"/>
      <c r="K1212" s="28"/>
      <c r="L1212" s="28"/>
      <c r="M1212" s="24">
        <f t="shared" si="73"/>
        <v>0</v>
      </c>
      <c r="N1212" s="112" t="str">
        <f t="shared" si="74"/>
        <v/>
      </c>
      <c r="O1212" s="31"/>
      <c r="P1212" s="33" t="str">
        <f t="shared" si="75"/>
        <v/>
      </c>
      <c r="R1212" s="174" t="str">
        <f t="shared" si="76"/>
        <v/>
      </c>
    </row>
    <row r="1213" spans="1:18" ht="24.75" customHeight="1" x14ac:dyDescent="0.2">
      <c r="A1213" s="212"/>
      <c r="B1213" s="213"/>
      <c r="C1213" s="214"/>
      <c r="D1213" s="88"/>
      <c r="E1213" s="110"/>
      <c r="F1213" s="28"/>
      <c r="G1213" s="28"/>
      <c r="H1213" s="22" t="str">
        <f>IF(G1213="","",ROUNDDOWN('Lesné celky'!$C$2*G1213,2))</f>
        <v/>
      </c>
      <c r="I1213" s="28"/>
      <c r="J1213" s="28"/>
      <c r="K1213" s="28"/>
      <c r="L1213" s="28"/>
      <c r="M1213" s="24">
        <f t="shared" si="73"/>
        <v>0</v>
      </c>
      <c r="N1213" s="112" t="str">
        <f t="shared" si="74"/>
        <v/>
      </c>
      <c r="O1213" s="31"/>
      <c r="P1213" s="33" t="str">
        <f t="shared" si="75"/>
        <v/>
      </c>
      <c r="R1213" s="174" t="str">
        <f t="shared" si="76"/>
        <v/>
      </c>
    </row>
    <row r="1214" spans="1:18" ht="24.75" customHeight="1" x14ac:dyDescent="0.2">
      <c r="A1214" s="212"/>
      <c r="B1214" s="213"/>
      <c r="C1214" s="214"/>
      <c r="D1214" s="88"/>
      <c r="E1214" s="110"/>
      <c r="F1214" s="28"/>
      <c r="G1214" s="28"/>
      <c r="H1214" s="22" t="str">
        <f>IF(G1214="","",ROUNDDOWN('Lesné celky'!$C$2*G1214,2))</f>
        <v/>
      </c>
      <c r="I1214" s="28"/>
      <c r="J1214" s="28"/>
      <c r="K1214" s="28"/>
      <c r="L1214" s="28"/>
      <c r="M1214" s="24">
        <f t="shared" si="73"/>
        <v>0</v>
      </c>
      <c r="N1214" s="112" t="str">
        <f t="shared" si="74"/>
        <v/>
      </c>
      <c r="O1214" s="31"/>
      <c r="P1214" s="33" t="str">
        <f t="shared" si="75"/>
        <v/>
      </c>
      <c r="R1214" s="174" t="str">
        <f t="shared" si="76"/>
        <v/>
      </c>
    </row>
    <row r="1215" spans="1:18" ht="24.75" customHeight="1" x14ac:dyDescent="0.2">
      <c r="A1215" s="212"/>
      <c r="B1215" s="213"/>
      <c r="C1215" s="214"/>
      <c r="D1215" s="88"/>
      <c r="E1215" s="110"/>
      <c r="F1215" s="28"/>
      <c r="G1215" s="28"/>
      <c r="H1215" s="22" t="str">
        <f>IF(G1215="","",ROUNDDOWN('Lesné celky'!$C$2*G1215,2))</f>
        <v/>
      </c>
      <c r="I1215" s="28"/>
      <c r="J1215" s="28"/>
      <c r="K1215" s="28"/>
      <c r="L1215" s="28"/>
      <c r="M1215" s="24">
        <f t="shared" si="73"/>
        <v>0</v>
      </c>
      <c r="N1215" s="112" t="str">
        <f t="shared" si="74"/>
        <v/>
      </c>
      <c r="O1215" s="31"/>
      <c r="P1215" s="33" t="str">
        <f t="shared" si="75"/>
        <v/>
      </c>
      <c r="R1215" s="174" t="str">
        <f t="shared" si="76"/>
        <v/>
      </c>
    </row>
    <row r="1216" spans="1:18" ht="24.75" customHeight="1" x14ac:dyDescent="0.2">
      <c r="A1216" s="212"/>
      <c r="B1216" s="213"/>
      <c r="C1216" s="214"/>
      <c r="D1216" s="88"/>
      <c r="E1216" s="110"/>
      <c r="F1216" s="28"/>
      <c r="G1216" s="28"/>
      <c r="H1216" s="22" t="str">
        <f>IF(G1216="","",ROUNDDOWN('Lesné celky'!$C$2*G1216,2))</f>
        <v/>
      </c>
      <c r="I1216" s="28"/>
      <c r="J1216" s="28"/>
      <c r="K1216" s="28"/>
      <c r="L1216" s="28"/>
      <c r="M1216" s="24">
        <f t="shared" si="73"/>
        <v>0</v>
      </c>
      <c r="N1216" s="112" t="str">
        <f t="shared" si="74"/>
        <v/>
      </c>
      <c r="O1216" s="31"/>
      <c r="P1216" s="33" t="str">
        <f t="shared" si="75"/>
        <v/>
      </c>
      <c r="R1216" s="174" t="str">
        <f t="shared" si="76"/>
        <v/>
      </c>
    </row>
    <row r="1217" spans="1:18" ht="24.75" customHeight="1" x14ac:dyDescent="0.2">
      <c r="A1217" s="212"/>
      <c r="B1217" s="213"/>
      <c r="C1217" s="214"/>
      <c r="D1217" s="88"/>
      <c r="E1217" s="110"/>
      <c r="F1217" s="28"/>
      <c r="G1217" s="28"/>
      <c r="H1217" s="22" t="str">
        <f>IF(G1217="","",ROUNDDOWN('Lesné celky'!$C$2*G1217,2))</f>
        <v/>
      </c>
      <c r="I1217" s="28"/>
      <c r="J1217" s="28"/>
      <c r="K1217" s="28"/>
      <c r="L1217" s="28"/>
      <c r="M1217" s="24">
        <f t="shared" si="73"/>
        <v>0</v>
      </c>
      <c r="N1217" s="112" t="str">
        <f t="shared" si="74"/>
        <v/>
      </c>
      <c r="O1217" s="31"/>
      <c r="P1217" s="33" t="str">
        <f t="shared" si="75"/>
        <v/>
      </c>
      <c r="R1217" s="174" t="str">
        <f t="shared" si="76"/>
        <v/>
      </c>
    </row>
    <row r="1218" spans="1:18" ht="24.75" customHeight="1" x14ac:dyDescent="0.2">
      <c r="A1218" s="212"/>
      <c r="B1218" s="213"/>
      <c r="C1218" s="214"/>
      <c r="D1218" s="88"/>
      <c r="E1218" s="110"/>
      <c r="F1218" s="28"/>
      <c r="G1218" s="28"/>
      <c r="H1218" s="22" t="str">
        <f>IF(G1218="","",ROUNDDOWN('Lesné celky'!$C$2*G1218,2))</f>
        <v/>
      </c>
      <c r="I1218" s="28"/>
      <c r="J1218" s="28"/>
      <c r="K1218" s="28"/>
      <c r="L1218" s="28"/>
      <c r="M1218" s="24">
        <f t="shared" ref="M1218:M1281" si="77">SUM(I1218:L1218)</f>
        <v>0</v>
      </c>
      <c r="N1218" s="112" t="str">
        <f t="shared" ref="N1218:N1281" si="78">IF(ROUNDDOWN(F1218*G1218,2)-ROUNDDOWN(SUM(I1218:L1218),2)=0,"","zlý súčet")</f>
        <v/>
      </c>
      <c r="O1218" s="31"/>
      <c r="P1218" s="33" t="str">
        <f t="shared" si="75"/>
        <v/>
      </c>
      <c r="R1218" s="174" t="str">
        <f t="shared" si="76"/>
        <v/>
      </c>
    </row>
    <row r="1219" spans="1:18" ht="24.75" customHeight="1" x14ac:dyDescent="0.2">
      <c r="A1219" s="212"/>
      <c r="B1219" s="213"/>
      <c r="C1219" s="214"/>
      <c r="D1219" s="88"/>
      <c r="E1219" s="110"/>
      <c r="F1219" s="28"/>
      <c r="G1219" s="28"/>
      <c r="H1219" s="22" t="str">
        <f>IF(G1219="","",ROUNDDOWN('Lesné celky'!$C$2*G1219,2))</f>
        <v/>
      </c>
      <c r="I1219" s="28"/>
      <c r="J1219" s="28"/>
      <c r="K1219" s="28"/>
      <c r="L1219" s="28"/>
      <c r="M1219" s="24">
        <f t="shared" si="77"/>
        <v>0</v>
      </c>
      <c r="N1219" s="112" t="str">
        <f t="shared" si="78"/>
        <v/>
      </c>
      <c r="O1219" s="31"/>
      <c r="P1219" s="33" t="str">
        <f t="shared" si="75"/>
        <v/>
      </c>
      <c r="R1219" s="174" t="str">
        <f t="shared" si="76"/>
        <v/>
      </c>
    </row>
    <row r="1220" spans="1:18" ht="24.75" customHeight="1" x14ac:dyDescent="0.2">
      <c r="A1220" s="212"/>
      <c r="B1220" s="213"/>
      <c r="C1220" s="214"/>
      <c r="D1220" s="88"/>
      <c r="E1220" s="110"/>
      <c r="F1220" s="28"/>
      <c r="G1220" s="28"/>
      <c r="H1220" s="22" t="str">
        <f>IF(G1220="","",ROUNDDOWN('Lesné celky'!$C$2*G1220,2))</f>
        <v/>
      </c>
      <c r="I1220" s="28"/>
      <c r="J1220" s="28"/>
      <c r="K1220" s="28"/>
      <c r="L1220" s="28"/>
      <c r="M1220" s="24">
        <f t="shared" si="77"/>
        <v>0</v>
      </c>
      <c r="N1220" s="112" t="str">
        <f t="shared" si="78"/>
        <v/>
      </c>
      <c r="O1220" s="31"/>
      <c r="P1220" s="33" t="str">
        <f t="shared" si="75"/>
        <v/>
      </c>
      <c r="R1220" s="174" t="str">
        <f t="shared" si="76"/>
        <v/>
      </c>
    </row>
    <row r="1221" spans="1:18" ht="24.75" customHeight="1" x14ac:dyDescent="0.2">
      <c r="A1221" s="212"/>
      <c r="B1221" s="213"/>
      <c r="C1221" s="214"/>
      <c r="D1221" s="88"/>
      <c r="E1221" s="110"/>
      <c r="F1221" s="28"/>
      <c r="G1221" s="28"/>
      <c r="H1221" s="22" t="str">
        <f>IF(G1221="","",ROUNDDOWN('Lesné celky'!$C$2*G1221,2))</f>
        <v/>
      </c>
      <c r="I1221" s="28"/>
      <c r="J1221" s="28"/>
      <c r="K1221" s="28"/>
      <c r="L1221" s="28"/>
      <c r="M1221" s="24">
        <f t="shared" si="77"/>
        <v>0</v>
      </c>
      <c r="N1221" s="112" t="str">
        <f t="shared" si="78"/>
        <v/>
      </c>
      <c r="O1221" s="31"/>
      <c r="P1221" s="33" t="str">
        <f t="shared" si="75"/>
        <v/>
      </c>
      <c r="R1221" s="174" t="str">
        <f t="shared" si="76"/>
        <v/>
      </c>
    </row>
    <row r="1222" spans="1:18" ht="24.75" customHeight="1" x14ac:dyDescent="0.2">
      <c r="A1222" s="212"/>
      <c r="B1222" s="213"/>
      <c r="C1222" s="214"/>
      <c r="D1222" s="88"/>
      <c r="E1222" s="110"/>
      <c r="F1222" s="28"/>
      <c r="G1222" s="28"/>
      <c r="H1222" s="22" t="str">
        <f>IF(G1222="","",ROUNDDOWN('Lesné celky'!$C$2*G1222,2))</f>
        <v/>
      </c>
      <c r="I1222" s="28"/>
      <c r="J1222" s="28"/>
      <c r="K1222" s="28"/>
      <c r="L1222" s="28"/>
      <c r="M1222" s="24">
        <f t="shared" si="77"/>
        <v>0</v>
      </c>
      <c r="N1222" s="112" t="str">
        <f t="shared" si="78"/>
        <v/>
      </c>
      <c r="O1222" s="31"/>
      <c r="P1222" s="33" t="str">
        <f t="shared" si="75"/>
        <v/>
      </c>
      <c r="R1222" s="174" t="str">
        <f t="shared" si="76"/>
        <v/>
      </c>
    </row>
    <row r="1223" spans="1:18" ht="24.75" customHeight="1" x14ac:dyDescent="0.2">
      <c r="A1223" s="212"/>
      <c r="B1223" s="213"/>
      <c r="C1223" s="214"/>
      <c r="D1223" s="88"/>
      <c r="E1223" s="110"/>
      <c r="F1223" s="28"/>
      <c r="G1223" s="28"/>
      <c r="H1223" s="22" t="str">
        <f>IF(G1223="","",ROUNDDOWN('Lesné celky'!$C$2*G1223,2))</f>
        <v/>
      </c>
      <c r="I1223" s="28"/>
      <c r="J1223" s="28"/>
      <c r="K1223" s="28"/>
      <c r="L1223" s="28"/>
      <c r="M1223" s="24">
        <f t="shared" si="77"/>
        <v>0</v>
      </c>
      <c r="N1223" s="112" t="str">
        <f t="shared" si="78"/>
        <v/>
      </c>
      <c r="O1223" s="31"/>
      <c r="P1223" s="33" t="str">
        <f t="shared" si="75"/>
        <v/>
      </c>
      <c r="R1223" s="174" t="str">
        <f t="shared" si="76"/>
        <v/>
      </c>
    </row>
    <row r="1224" spans="1:18" ht="24.75" customHeight="1" x14ac:dyDescent="0.2">
      <c r="A1224" s="212"/>
      <c r="B1224" s="213"/>
      <c r="C1224" s="214"/>
      <c r="D1224" s="88"/>
      <c r="E1224" s="110"/>
      <c r="F1224" s="28"/>
      <c r="G1224" s="28"/>
      <c r="H1224" s="22" t="str">
        <f>IF(G1224="","",ROUNDDOWN('Lesné celky'!$C$2*G1224,2))</f>
        <v/>
      </c>
      <c r="I1224" s="28"/>
      <c r="J1224" s="28"/>
      <c r="K1224" s="28"/>
      <c r="L1224" s="28"/>
      <c r="M1224" s="24">
        <f t="shared" si="77"/>
        <v>0</v>
      </c>
      <c r="N1224" s="112" t="str">
        <f t="shared" si="78"/>
        <v/>
      </c>
      <c r="O1224" s="31"/>
      <c r="P1224" s="33" t="str">
        <f t="shared" si="75"/>
        <v/>
      </c>
      <c r="R1224" s="174" t="str">
        <f t="shared" si="76"/>
        <v/>
      </c>
    </row>
    <row r="1225" spans="1:18" ht="24.75" customHeight="1" x14ac:dyDescent="0.2">
      <c r="A1225" s="212"/>
      <c r="B1225" s="213"/>
      <c r="C1225" s="214"/>
      <c r="D1225" s="88"/>
      <c r="E1225" s="110"/>
      <c r="F1225" s="28"/>
      <c r="G1225" s="28"/>
      <c r="H1225" s="22" t="str">
        <f>IF(G1225="","",ROUNDDOWN('Lesné celky'!$C$2*G1225,2))</f>
        <v/>
      </c>
      <c r="I1225" s="28"/>
      <c r="J1225" s="28"/>
      <c r="K1225" s="28"/>
      <c r="L1225" s="28"/>
      <c r="M1225" s="24">
        <f t="shared" si="77"/>
        <v>0</v>
      </c>
      <c r="N1225" s="112" t="str">
        <f t="shared" si="78"/>
        <v/>
      </c>
      <c r="O1225" s="31"/>
      <c r="P1225" s="33" t="str">
        <f t="shared" si="75"/>
        <v/>
      </c>
      <c r="R1225" s="174" t="str">
        <f t="shared" si="76"/>
        <v/>
      </c>
    </row>
    <row r="1226" spans="1:18" ht="24.75" customHeight="1" x14ac:dyDescent="0.2">
      <c r="A1226" s="212"/>
      <c r="B1226" s="213"/>
      <c r="C1226" s="214"/>
      <c r="D1226" s="88"/>
      <c r="E1226" s="110"/>
      <c r="F1226" s="28"/>
      <c r="G1226" s="28"/>
      <c r="H1226" s="22" t="str">
        <f>IF(G1226="","",ROUNDDOWN('Lesné celky'!$C$2*G1226,2))</f>
        <v/>
      </c>
      <c r="I1226" s="28"/>
      <c r="J1226" s="28"/>
      <c r="K1226" s="28"/>
      <c r="L1226" s="28"/>
      <c r="M1226" s="24">
        <f t="shared" si="77"/>
        <v>0</v>
      </c>
      <c r="N1226" s="112" t="str">
        <f t="shared" si="78"/>
        <v/>
      </c>
      <c r="O1226" s="31"/>
      <c r="P1226" s="33" t="str">
        <f t="shared" si="75"/>
        <v/>
      </c>
      <c r="R1226" s="174" t="str">
        <f t="shared" si="76"/>
        <v/>
      </c>
    </row>
    <row r="1227" spans="1:18" ht="24.75" customHeight="1" x14ac:dyDescent="0.2">
      <c r="A1227" s="212"/>
      <c r="B1227" s="213"/>
      <c r="C1227" s="214"/>
      <c r="D1227" s="88"/>
      <c r="E1227" s="110"/>
      <c r="F1227" s="28"/>
      <c r="G1227" s="28"/>
      <c r="H1227" s="22" t="str">
        <f>IF(G1227="","",ROUNDDOWN('Lesné celky'!$C$2*G1227,2))</f>
        <v/>
      </c>
      <c r="I1227" s="28"/>
      <c r="J1227" s="28"/>
      <c r="K1227" s="28"/>
      <c r="L1227" s="28"/>
      <c r="M1227" s="24">
        <f t="shared" si="77"/>
        <v>0</v>
      </c>
      <c r="N1227" s="112" t="str">
        <f t="shared" si="78"/>
        <v/>
      </c>
      <c r="O1227" s="31"/>
      <c r="P1227" s="33" t="str">
        <f t="shared" si="75"/>
        <v/>
      </c>
      <c r="R1227" s="174" t="str">
        <f t="shared" si="76"/>
        <v/>
      </c>
    </row>
    <row r="1228" spans="1:18" ht="24.75" customHeight="1" x14ac:dyDescent="0.2">
      <c r="A1228" s="212"/>
      <c r="B1228" s="213"/>
      <c r="C1228" s="214"/>
      <c r="D1228" s="88"/>
      <c r="E1228" s="110"/>
      <c r="F1228" s="28"/>
      <c r="G1228" s="28"/>
      <c r="H1228" s="22" t="str">
        <f>IF(G1228="","",ROUNDDOWN('Lesné celky'!$C$2*G1228,2))</f>
        <v/>
      </c>
      <c r="I1228" s="28"/>
      <c r="J1228" s="28"/>
      <c r="K1228" s="28"/>
      <c r="L1228" s="28"/>
      <c r="M1228" s="24">
        <f t="shared" si="77"/>
        <v>0</v>
      </c>
      <c r="N1228" s="112" t="str">
        <f t="shared" si="78"/>
        <v/>
      </c>
      <c r="O1228" s="31"/>
      <c r="P1228" s="33" t="str">
        <f t="shared" si="75"/>
        <v/>
      </c>
      <c r="R1228" s="174" t="str">
        <f t="shared" si="76"/>
        <v/>
      </c>
    </row>
    <row r="1229" spans="1:18" ht="24.75" customHeight="1" x14ac:dyDescent="0.2">
      <c r="A1229" s="212"/>
      <c r="B1229" s="213"/>
      <c r="C1229" s="214"/>
      <c r="D1229" s="88"/>
      <c r="E1229" s="110"/>
      <c r="F1229" s="28"/>
      <c r="G1229" s="28"/>
      <c r="H1229" s="22" t="str">
        <f>IF(G1229="","",ROUNDDOWN('Lesné celky'!$C$2*G1229,2))</f>
        <v/>
      </c>
      <c r="I1229" s="28"/>
      <c r="J1229" s="28"/>
      <c r="K1229" s="28"/>
      <c r="L1229" s="28"/>
      <c r="M1229" s="24">
        <f t="shared" si="77"/>
        <v>0</v>
      </c>
      <c r="N1229" s="112" t="str">
        <f t="shared" si="78"/>
        <v/>
      </c>
      <c r="O1229" s="31"/>
      <c r="P1229" s="33" t="str">
        <f t="shared" si="75"/>
        <v/>
      </c>
      <c r="R1229" s="174" t="str">
        <f t="shared" si="76"/>
        <v/>
      </c>
    </row>
    <row r="1230" spans="1:18" ht="24.75" customHeight="1" x14ac:dyDescent="0.2">
      <c r="A1230" s="212"/>
      <c r="B1230" s="213"/>
      <c r="C1230" s="214"/>
      <c r="D1230" s="88"/>
      <c r="E1230" s="110"/>
      <c r="F1230" s="28"/>
      <c r="G1230" s="28"/>
      <c r="H1230" s="22" t="str">
        <f>IF(G1230="","",ROUNDDOWN('Lesné celky'!$C$2*G1230,2))</f>
        <v/>
      </c>
      <c r="I1230" s="28"/>
      <c r="J1230" s="28"/>
      <c r="K1230" s="28"/>
      <c r="L1230" s="28"/>
      <c r="M1230" s="24">
        <f t="shared" si="77"/>
        <v>0</v>
      </c>
      <c r="N1230" s="112" t="str">
        <f t="shared" si="78"/>
        <v/>
      </c>
      <c r="O1230" s="31"/>
      <c r="P1230" s="33" t="str">
        <f t="shared" si="75"/>
        <v/>
      </c>
      <c r="R1230" s="174" t="str">
        <f t="shared" si="76"/>
        <v/>
      </c>
    </row>
    <row r="1231" spans="1:18" ht="24.75" customHeight="1" x14ac:dyDescent="0.2">
      <c r="A1231" s="212"/>
      <c r="B1231" s="213"/>
      <c r="C1231" s="214"/>
      <c r="D1231" s="88"/>
      <c r="E1231" s="110"/>
      <c r="F1231" s="28"/>
      <c r="G1231" s="28"/>
      <c r="H1231" s="22" t="str">
        <f>IF(G1231="","",ROUNDDOWN('Lesné celky'!$C$2*G1231,2))</f>
        <v/>
      </c>
      <c r="I1231" s="28"/>
      <c r="J1231" s="28"/>
      <c r="K1231" s="28"/>
      <c r="L1231" s="28"/>
      <c r="M1231" s="24">
        <f t="shared" si="77"/>
        <v>0</v>
      </c>
      <c r="N1231" s="112" t="str">
        <f t="shared" si="78"/>
        <v/>
      </c>
      <c r="O1231" s="31"/>
      <c r="P1231" s="33" t="str">
        <f t="shared" si="75"/>
        <v/>
      </c>
      <c r="R1231" s="174" t="str">
        <f t="shared" si="76"/>
        <v/>
      </c>
    </row>
    <row r="1232" spans="1:18" ht="24.75" customHeight="1" x14ac:dyDescent="0.2">
      <c r="A1232" s="212"/>
      <c r="B1232" s="213"/>
      <c r="C1232" s="214"/>
      <c r="D1232" s="88"/>
      <c r="E1232" s="110"/>
      <c r="F1232" s="28"/>
      <c r="G1232" s="28"/>
      <c r="H1232" s="22" t="str">
        <f>IF(G1232="","",ROUNDDOWN('Lesné celky'!$C$2*G1232,2))</f>
        <v/>
      </c>
      <c r="I1232" s="28"/>
      <c r="J1232" s="28"/>
      <c r="K1232" s="28"/>
      <c r="L1232" s="28"/>
      <c r="M1232" s="24">
        <f t="shared" si="77"/>
        <v>0</v>
      </c>
      <c r="N1232" s="112" t="str">
        <f t="shared" si="78"/>
        <v/>
      </c>
      <c r="O1232" s="31"/>
      <c r="P1232" s="33" t="str">
        <f t="shared" si="75"/>
        <v/>
      </c>
      <c r="R1232" s="174" t="str">
        <f t="shared" si="76"/>
        <v/>
      </c>
    </row>
    <row r="1233" spans="1:18" ht="24.75" customHeight="1" x14ac:dyDescent="0.2">
      <c r="A1233" s="212"/>
      <c r="B1233" s="213"/>
      <c r="C1233" s="214"/>
      <c r="D1233" s="88"/>
      <c r="E1233" s="110"/>
      <c r="F1233" s="28"/>
      <c r="G1233" s="28"/>
      <c r="H1233" s="22" t="str">
        <f>IF(G1233="","",ROUNDDOWN('Lesné celky'!$C$2*G1233,2))</f>
        <v/>
      </c>
      <c r="I1233" s="28"/>
      <c r="J1233" s="28"/>
      <c r="K1233" s="28"/>
      <c r="L1233" s="28"/>
      <c r="M1233" s="24">
        <f t="shared" si="77"/>
        <v>0</v>
      </c>
      <c r="N1233" s="112" t="str">
        <f t="shared" si="78"/>
        <v/>
      </c>
      <c r="O1233" s="31"/>
      <c r="P1233" s="33" t="str">
        <f t="shared" si="75"/>
        <v/>
      </c>
      <c r="R1233" s="174" t="str">
        <f t="shared" si="76"/>
        <v/>
      </c>
    </row>
    <row r="1234" spans="1:18" ht="24.75" customHeight="1" x14ac:dyDescent="0.2">
      <c r="A1234" s="212"/>
      <c r="B1234" s="213"/>
      <c r="C1234" s="214"/>
      <c r="D1234" s="88"/>
      <c r="E1234" s="110"/>
      <c r="F1234" s="28"/>
      <c r="G1234" s="28"/>
      <c r="H1234" s="22" t="str">
        <f>IF(G1234="","",ROUNDDOWN('Lesné celky'!$C$2*G1234,2))</f>
        <v/>
      </c>
      <c r="I1234" s="28"/>
      <c r="J1234" s="28"/>
      <c r="K1234" s="28"/>
      <c r="L1234" s="28"/>
      <c r="M1234" s="24">
        <f t="shared" si="77"/>
        <v>0</v>
      </c>
      <c r="N1234" s="112" t="str">
        <f t="shared" si="78"/>
        <v/>
      </c>
      <c r="O1234" s="31"/>
      <c r="P1234" s="33" t="str">
        <f t="shared" si="75"/>
        <v/>
      </c>
      <c r="R1234" s="174" t="str">
        <f t="shared" si="76"/>
        <v/>
      </c>
    </row>
    <row r="1235" spans="1:18" ht="24.75" customHeight="1" x14ac:dyDescent="0.2">
      <c r="A1235" s="212"/>
      <c r="B1235" s="213"/>
      <c r="C1235" s="214"/>
      <c r="D1235" s="88"/>
      <c r="E1235" s="110"/>
      <c r="F1235" s="28"/>
      <c r="G1235" s="28"/>
      <c r="H1235" s="22" t="str">
        <f>IF(G1235="","",ROUNDDOWN('Lesné celky'!$C$2*G1235,2))</f>
        <v/>
      </c>
      <c r="I1235" s="28"/>
      <c r="J1235" s="28"/>
      <c r="K1235" s="28"/>
      <c r="L1235" s="28"/>
      <c r="M1235" s="24">
        <f t="shared" si="77"/>
        <v>0</v>
      </c>
      <c r="N1235" s="112" t="str">
        <f t="shared" si="78"/>
        <v/>
      </c>
      <c r="O1235" s="31"/>
      <c r="P1235" s="33" t="str">
        <f t="shared" si="75"/>
        <v/>
      </c>
      <c r="R1235" s="174" t="str">
        <f t="shared" si="76"/>
        <v/>
      </c>
    </row>
    <row r="1236" spans="1:18" ht="24.75" customHeight="1" x14ac:dyDescent="0.2">
      <c r="A1236" s="212"/>
      <c r="B1236" s="213"/>
      <c r="C1236" s="214"/>
      <c r="D1236" s="88"/>
      <c r="E1236" s="110"/>
      <c r="F1236" s="28"/>
      <c r="G1236" s="28"/>
      <c r="H1236" s="22" t="str">
        <f>IF(G1236="","",ROUNDDOWN('Lesné celky'!$C$2*G1236,2))</f>
        <v/>
      </c>
      <c r="I1236" s="28"/>
      <c r="J1236" s="28"/>
      <c r="K1236" s="28"/>
      <c r="L1236" s="28"/>
      <c r="M1236" s="24">
        <f t="shared" si="77"/>
        <v>0</v>
      </c>
      <c r="N1236" s="112" t="str">
        <f t="shared" si="78"/>
        <v/>
      </c>
      <c r="O1236" s="31"/>
      <c r="P1236" s="33" t="str">
        <f t="shared" ref="P1236:P1299" si="79">IF(H1236="","",H1236-O1236)</f>
        <v/>
      </c>
      <c r="R1236" s="174" t="str">
        <f t="shared" ref="R1236:R1299" si="80">IF(AND(H1236&lt;&gt;"",OR(E1236="",D1236="",A1236="")),"nekorektne zadané údaje","")</f>
        <v/>
      </c>
    </row>
    <row r="1237" spans="1:18" ht="24.75" customHeight="1" x14ac:dyDescent="0.2">
      <c r="A1237" s="212"/>
      <c r="B1237" s="213"/>
      <c r="C1237" s="214"/>
      <c r="D1237" s="88"/>
      <c r="E1237" s="110"/>
      <c r="F1237" s="28"/>
      <c r="G1237" s="28"/>
      <c r="H1237" s="22" t="str">
        <f>IF(G1237="","",ROUNDDOWN('Lesné celky'!$C$2*G1237,2))</f>
        <v/>
      </c>
      <c r="I1237" s="28"/>
      <c r="J1237" s="28"/>
      <c r="K1237" s="28"/>
      <c r="L1237" s="28"/>
      <c r="M1237" s="24">
        <f t="shared" si="77"/>
        <v>0</v>
      </c>
      <c r="N1237" s="112" t="str">
        <f t="shared" si="78"/>
        <v/>
      </c>
      <c r="O1237" s="31"/>
      <c r="P1237" s="33" t="str">
        <f t="shared" si="79"/>
        <v/>
      </c>
      <c r="R1237" s="174" t="str">
        <f t="shared" si="80"/>
        <v/>
      </c>
    </row>
    <row r="1238" spans="1:18" ht="24.75" customHeight="1" x14ac:dyDescent="0.2">
      <c r="A1238" s="212"/>
      <c r="B1238" s="213"/>
      <c r="C1238" s="214"/>
      <c r="D1238" s="88"/>
      <c r="E1238" s="110"/>
      <c r="F1238" s="28"/>
      <c r="G1238" s="28"/>
      <c r="H1238" s="22" t="str">
        <f>IF(G1238="","",ROUNDDOWN('Lesné celky'!$C$2*G1238,2))</f>
        <v/>
      </c>
      <c r="I1238" s="28"/>
      <c r="J1238" s="28"/>
      <c r="K1238" s="28"/>
      <c r="L1238" s="28"/>
      <c r="M1238" s="24">
        <f t="shared" si="77"/>
        <v>0</v>
      </c>
      <c r="N1238" s="112" t="str">
        <f t="shared" si="78"/>
        <v/>
      </c>
      <c r="O1238" s="31"/>
      <c r="P1238" s="33" t="str">
        <f t="shared" si="79"/>
        <v/>
      </c>
      <c r="R1238" s="174" t="str">
        <f t="shared" si="80"/>
        <v/>
      </c>
    </row>
    <row r="1239" spans="1:18" ht="24.75" customHeight="1" x14ac:dyDescent="0.2">
      <c r="A1239" s="212"/>
      <c r="B1239" s="213"/>
      <c r="C1239" s="214"/>
      <c r="D1239" s="88"/>
      <c r="E1239" s="110"/>
      <c r="F1239" s="28"/>
      <c r="G1239" s="28"/>
      <c r="H1239" s="22" t="str">
        <f>IF(G1239="","",ROUNDDOWN('Lesné celky'!$C$2*G1239,2))</f>
        <v/>
      </c>
      <c r="I1239" s="28"/>
      <c r="J1239" s="28"/>
      <c r="K1239" s="28"/>
      <c r="L1239" s="28"/>
      <c r="M1239" s="24">
        <f t="shared" si="77"/>
        <v>0</v>
      </c>
      <c r="N1239" s="112" t="str">
        <f t="shared" si="78"/>
        <v/>
      </c>
      <c r="O1239" s="31"/>
      <c r="P1239" s="33" t="str">
        <f t="shared" si="79"/>
        <v/>
      </c>
      <c r="R1239" s="174" t="str">
        <f t="shared" si="80"/>
        <v/>
      </c>
    </row>
    <row r="1240" spans="1:18" ht="24.75" customHeight="1" x14ac:dyDescent="0.2">
      <c r="A1240" s="212"/>
      <c r="B1240" s="213"/>
      <c r="C1240" s="214"/>
      <c r="D1240" s="88"/>
      <c r="E1240" s="110"/>
      <c r="F1240" s="28"/>
      <c r="G1240" s="28"/>
      <c r="H1240" s="22" t="str">
        <f>IF(G1240="","",ROUNDDOWN('Lesné celky'!$C$2*G1240,2))</f>
        <v/>
      </c>
      <c r="I1240" s="28"/>
      <c r="J1240" s="28"/>
      <c r="K1240" s="28"/>
      <c r="L1240" s="28"/>
      <c r="M1240" s="24">
        <f t="shared" si="77"/>
        <v>0</v>
      </c>
      <c r="N1240" s="112" t="str">
        <f t="shared" si="78"/>
        <v/>
      </c>
      <c r="O1240" s="31"/>
      <c r="P1240" s="33" t="str">
        <f t="shared" si="79"/>
        <v/>
      </c>
      <c r="R1240" s="174" t="str">
        <f t="shared" si="80"/>
        <v/>
      </c>
    </row>
    <row r="1241" spans="1:18" ht="24.75" customHeight="1" x14ac:dyDescent="0.2">
      <c r="A1241" s="212"/>
      <c r="B1241" s="213"/>
      <c r="C1241" s="214"/>
      <c r="D1241" s="88"/>
      <c r="E1241" s="110"/>
      <c r="F1241" s="28"/>
      <c r="G1241" s="28"/>
      <c r="H1241" s="22" t="str">
        <f>IF(G1241="","",ROUNDDOWN('Lesné celky'!$C$2*G1241,2))</f>
        <v/>
      </c>
      <c r="I1241" s="28"/>
      <c r="J1241" s="28"/>
      <c r="K1241" s="28"/>
      <c r="L1241" s="28"/>
      <c r="M1241" s="24">
        <f t="shared" si="77"/>
        <v>0</v>
      </c>
      <c r="N1241" s="112" t="str">
        <f t="shared" si="78"/>
        <v/>
      </c>
      <c r="O1241" s="31"/>
      <c r="P1241" s="33" t="str">
        <f t="shared" si="79"/>
        <v/>
      </c>
      <c r="R1241" s="174" t="str">
        <f t="shared" si="80"/>
        <v/>
      </c>
    </row>
    <row r="1242" spans="1:18" ht="24.75" customHeight="1" x14ac:dyDescent="0.2">
      <c r="A1242" s="212"/>
      <c r="B1242" s="213"/>
      <c r="C1242" s="214"/>
      <c r="D1242" s="88"/>
      <c r="E1242" s="110"/>
      <c r="F1242" s="28"/>
      <c r="G1242" s="28"/>
      <c r="H1242" s="22" t="str">
        <f>IF(G1242="","",ROUNDDOWN('Lesné celky'!$C$2*G1242,2))</f>
        <v/>
      </c>
      <c r="I1242" s="28"/>
      <c r="J1242" s="28"/>
      <c r="K1242" s="28"/>
      <c r="L1242" s="28"/>
      <c r="M1242" s="24">
        <f t="shared" si="77"/>
        <v>0</v>
      </c>
      <c r="N1242" s="112" t="str">
        <f t="shared" si="78"/>
        <v/>
      </c>
      <c r="O1242" s="31"/>
      <c r="P1242" s="33" t="str">
        <f t="shared" si="79"/>
        <v/>
      </c>
      <c r="R1242" s="174" t="str">
        <f t="shared" si="80"/>
        <v/>
      </c>
    </row>
    <row r="1243" spans="1:18" ht="24.75" customHeight="1" x14ac:dyDescent="0.2">
      <c r="A1243" s="212"/>
      <c r="B1243" s="213"/>
      <c r="C1243" s="214"/>
      <c r="D1243" s="88"/>
      <c r="E1243" s="110"/>
      <c r="F1243" s="28"/>
      <c r="G1243" s="28"/>
      <c r="H1243" s="22" t="str">
        <f>IF(G1243="","",ROUNDDOWN('Lesné celky'!$C$2*G1243,2))</f>
        <v/>
      </c>
      <c r="I1243" s="28"/>
      <c r="J1243" s="28"/>
      <c r="K1243" s="28"/>
      <c r="L1243" s="28"/>
      <c r="M1243" s="24">
        <f t="shared" si="77"/>
        <v>0</v>
      </c>
      <c r="N1243" s="112" t="str">
        <f t="shared" si="78"/>
        <v/>
      </c>
      <c r="O1243" s="31"/>
      <c r="P1243" s="33" t="str">
        <f t="shared" si="79"/>
        <v/>
      </c>
      <c r="R1243" s="174" t="str">
        <f t="shared" si="80"/>
        <v/>
      </c>
    </row>
    <row r="1244" spans="1:18" ht="24.75" customHeight="1" x14ac:dyDescent="0.2">
      <c r="A1244" s="212"/>
      <c r="B1244" s="213"/>
      <c r="C1244" s="214"/>
      <c r="D1244" s="88"/>
      <c r="E1244" s="110"/>
      <c r="F1244" s="28"/>
      <c r="G1244" s="28"/>
      <c r="H1244" s="22" t="str">
        <f>IF(G1244="","",ROUNDDOWN('Lesné celky'!$C$2*G1244,2))</f>
        <v/>
      </c>
      <c r="I1244" s="28"/>
      <c r="J1244" s="28"/>
      <c r="K1244" s="28"/>
      <c r="L1244" s="28"/>
      <c r="M1244" s="24">
        <f t="shared" si="77"/>
        <v>0</v>
      </c>
      <c r="N1244" s="112" t="str">
        <f t="shared" si="78"/>
        <v/>
      </c>
      <c r="O1244" s="31"/>
      <c r="P1244" s="33" t="str">
        <f t="shared" si="79"/>
        <v/>
      </c>
      <c r="R1244" s="174" t="str">
        <f t="shared" si="80"/>
        <v/>
      </c>
    </row>
    <row r="1245" spans="1:18" ht="24.75" customHeight="1" x14ac:dyDescent="0.2">
      <c r="A1245" s="212"/>
      <c r="B1245" s="213"/>
      <c r="C1245" s="214"/>
      <c r="D1245" s="88"/>
      <c r="E1245" s="110"/>
      <c r="F1245" s="28"/>
      <c r="G1245" s="28"/>
      <c r="H1245" s="22" t="str">
        <f>IF(G1245="","",ROUNDDOWN('Lesné celky'!$C$2*G1245,2))</f>
        <v/>
      </c>
      <c r="I1245" s="28"/>
      <c r="J1245" s="28"/>
      <c r="K1245" s="28"/>
      <c r="L1245" s="28"/>
      <c r="M1245" s="24">
        <f t="shared" si="77"/>
        <v>0</v>
      </c>
      <c r="N1245" s="112" t="str">
        <f t="shared" si="78"/>
        <v/>
      </c>
      <c r="O1245" s="31"/>
      <c r="P1245" s="33" t="str">
        <f t="shared" si="79"/>
        <v/>
      </c>
      <c r="R1245" s="174" t="str">
        <f t="shared" si="80"/>
        <v/>
      </c>
    </row>
    <row r="1246" spans="1:18" ht="24.75" customHeight="1" x14ac:dyDescent="0.2">
      <c r="A1246" s="212"/>
      <c r="B1246" s="213"/>
      <c r="C1246" s="214"/>
      <c r="D1246" s="88"/>
      <c r="E1246" s="110"/>
      <c r="F1246" s="28"/>
      <c r="G1246" s="28"/>
      <c r="H1246" s="22" t="str">
        <f>IF(G1246="","",ROUNDDOWN('Lesné celky'!$C$2*G1246,2))</f>
        <v/>
      </c>
      <c r="I1246" s="28"/>
      <c r="J1246" s="28"/>
      <c r="K1246" s="28"/>
      <c r="L1246" s="28"/>
      <c r="M1246" s="24">
        <f t="shared" si="77"/>
        <v>0</v>
      </c>
      <c r="N1246" s="112" t="str">
        <f t="shared" si="78"/>
        <v/>
      </c>
      <c r="O1246" s="31"/>
      <c r="P1246" s="33" t="str">
        <f t="shared" si="79"/>
        <v/>
      </c>
      <c r="R1246" s="174" t="str">
        <f t="shared" si="80"/>
        <v/>
      </c>
    </row>
    <row r="1247" spans="1:18" ht="24.75" customHeight="1" x14ac:dyDescent="0.2">
      <c r="A1247" s="212"/>
      <c r="B1247" s="213"/>
      <c r="C1247" s="214"/>
      <c r="D1247" s="88"/>
      <c r="E1247" s="110"/>
      <c r="F1247" s="28"/>
      <c r="G1247" s="28"/>
      <c r="H1247" s="22" t="str">
        <f>IF(G1247="","",ROUNDDOWN('Lesné celky'!$C$2*G1247,2))</f>
        <v/>
      </c>
      <c r="I1247" s="28"/>
      <c r="J1247" s="28"/>
      <c r="K1247" s="28"/>
      <c r="L1247" s="28"/>
      <c r="M1247" s="24">
        <f t="shared" si="77"/>
        <v>0</v>
      </c>
      <c r="N1247" s="112" t="str">
        <f t="shared" si="78"/>
        <v/>
      </c>
      <c r="O1247" s="31"/>
      <c r="P1247" s="33" t="str">
        <f t="shared" si="79"/>
        <v/>
      </c>
      <c r="R1247" s="174" t="str">
        <f t="shared" si="80"/>
        <v/>
      </c>
    </row>
    <row r="1248" spans="1:18" ht="24.75" customHeight="1" x14ac:dyDescent="0.2">
      <c r="A1248" s="212"/>
      <c r="B1248" s="213"/>
      <c r="C1248" s="214"/>
      <c r="D1248" s="88"/>
      <c r="E1248" s="110"/>
      <c r="F1248" s="28"/>
      <c r="G1248" s="28"/>
      <c r="H1248" s="22" t="str">
        <f>IF(G1248="","",ROUNDDOWN('Lesné celky'!$C$2*G1248,2))</f>
        <v/>
      </c>
      <c r="I1248" s="28"/>
      <c r="J1248" s="28"/>
      <c r="K1248" s="28"/>
      <c r="L1248" s="28"/>
      <c r="M1248" s="24">
        <f t="shared" si="77"/>
        <v>0</v>
      </c>
      <c r="N1248" s="112" t="str">
        <f t="shared" si="78"/>
        <v/>
      </c>
      <c r="O1248" s="31"/>
      <c r="P1248" s="33" t="str">
        <f t="shared" si="79"/>
        <v/>
      </c>
      <c r="R1248" s="174" t="str">
        <f t="shared" si="80"/>
        <v/>
      </c>
    </row>
    <row r="1249" spans="1:18" ht="24.75" customHeight="1" x14ac:dyDescent="0.2">
      <c r="A1249" s="212"/>
      <c r="B1249" s="213"/>
      <c r="C1249" s="214"/>
      <c r="D1249" s="88"/>
      <c r="E1249" s="110"/>
      <c r="F1249" s="28"/>
      <c r="G1249" s="28"/>
      <c r="H1249" s="22" t="str">
        <f>IF(G1249="","",ROUNDDOWN('Lesné celky'!$C$2*G1249,2))</f>
        <v/>
      </c>
      <c r="I1249" s="28"/>
      <c r="J1249" s="28"/>
      <c r="K1249" s="28"/>
      <c r="L1249" s="28"/>
      <c r="M1249" s="24">
        <f t="shared" si="77"/>
        <v>0</v>
      </c>
      <c r="N1249" s="112" t="str">
        <f t="shared" si="78"/>
        <v/>
      </c>
      <c r="O1249" s="31"/>
      <c r="P1249" s="33" t="str">
        <f t="shared" si="79"/>
        <v/>
      </c>
      <c r="R1249" s="174" t="str">
        <f t="shared" si="80"/>
        <v/>
      </c>
    </row>
    <row r="1250" spans="1:18" ht="24.75" customHeight="1" x14ac:dyDescent="0.2">
      <c r="A1250" s="212"/>
      <c r="B1250" s="213"/>
      <c r="C1250" s="214"/>
      <c r="D1250" s="88"/>
      <c r="E1250" s="110"/>
      <c r="F1250" s="28"/>
      <c r="G1250" s="28"/>
      <c r="H1250" s="22" t="str">
        <f>IF(G1250="","",ROUNDDOWN('Lesné celky'!$C$2*G1250,2))</f>
        <v/>
      </c>
      <c r="I1250" s="28"/>
      <c r="J1250" s="28"/>
      <c r="K1250" s="28"/>
      <c r="L1250" s="28"/>
      <c r="M1250" s="24">
        <f t="shared" si="77"/>
        <v>0</v>
      </c>
      <c r="N1250" s="112" t="str">
        <f t="shared" si="78"/>
        <v/>
      </c>
      <c r="O1250" s="31"/>
      <c r="P1250" s="33" t="str">
        <f t="shared" si="79"/>
        <v/>
      </c>
      <c r="R1250" s="174" t="str">
        <f t="shared" si="80"/>
        <v/>
      </c>
    </row>
    <row r="1251" spans="1:18" ht="24.75" customHeight="1" x14ac:dyDescent="0.2">
      <c r="A1251" s="212"/>
      <c r="B1251" s="213"/>
      <c r="C1251" s="214"/>
      <c r="D1251" s="88"/>
      <c r="E1251" s="110"/>
      <c r="F1251" s="28"/>
      <c r="G1251" s="28"/>
      <c r="H1251" s="22" t="str">
        <f>IF(G1251="","",ROUNDDOWN('Lesné celky'!$C$2*G1251,2))</f>
        <v/>
      </c>
      <c r="I1251" s="28"/>
      <c r="J1251" s="28"/>
      <c r="K1251" s="28"/>
      <c r="L1251" s="28"/>
      <c r="M1251" s="24">
        <f t="shared" si="77"/>
        <v>0</v>
      </c>
      <c r="N1251" s="112" t="str">
        <f t="shared" si="78"/>
        <v/>
      </c>
      <c r="O1251" s="31"/>
      <c r="P1251" s="33" t="str">
        <f t="shared" si="79"/>
        <v/>
      </c>
      <c r="R1251" s="174" t="str">
        <f t="shared" si="80"/>
        <v/>
      </c>
    </row>
    <row r="1252" spans="1:18" ht="24.75" customHeight="1" x14ac:dyDescent="0.2">
      <c r="A1252" s="212"/>
      <c r="B1252" s="213"/>
      <c r="C1252" s="214"/>
      <c r="D1252" s="88"/>
      <c r="E1252" s="110"/>
      <c r="F1252" s="28"/>
      <c r="G1252" s="28"/>
      <c r="H1252" s="22" t="str">
        <f>IF(G1252="","",ROUNDDOWN('Lesné celky'!$C$2*G1252,2))</f>
        <v/>
      </c>
      <c r="I1252" s="28"/>
      <c r="J1252" s="28"/>
      <c r="K1252" s="28"/>
      <c r="L1252" s="28"/>
      <c r="M1252" s="24">
        <f t="shared" si="77"/>
        <v>0</v>
      </c>
      <c r="N1252" s="112" t="str">
        <f t="shared" si="78"/>
        <v/>
      </c>
      <c r="O1252" s="31"/>
      <c r="P1252" s="33" t="str">
        <f t="shared" si="79"/>
        <v/>
      </c>
      <c r="R1252" s="174" t="str">
        <f t="shared" si="80"/>
        <v/>
      </c>
    </row>
    <row r="1253" spans="1:18" ht="24.75" customHeight="1" x14ac:dyDescent="0.2">
      <c r="A1253" s="212"/>
      <c r="B1253" s="213"/>
      <c r="C1253" s="214"/>
      <c r="D1253" s="88"/>
      <c r="E1253" s="110"/>
      <c r="F1253" s="28"/>
      <c r="G1253" s="28"/>
      <c r="H1253" s="22" t="str">
        <f>IF(G1253="","",ROUNDDOWN('Lesné celky'!$C$2*G1253,2))</f>
        <v/>
      </c>
      <c r="I1253" s="28"/>
      <c r="J1253" s="28"/>
      <c r="K1253" s="28"/>
      <c r="L1253" s="28"/>
      <c r="M1253" s="24">
        <f t="shared" si="77"/>
        <v>0</v>
      </c>
      <c r="N1253" s="112" t="str">
        <f t="shared" si="78"/>
        <v/>
      </c>
      <c r="O1253" s="31"/>
      <c r="P1253" s="33" t="str">
        <f t="shared" si="79"/>
        <v/>
      </c>
      <c r="R1253" s="174" t="str">
        <f t="shared" si="80"/>
        <v/>
      </c>
    </row>
    <row r="1254" spans="1:18" ht="24.75" customHeight="1" x14ac:dyDescent="0.2">
      <c r="A1254" s="212"/>
      <c r="B1254" s="213"/>
      <c r="C1254" s="214"/>
      <c r="D1254" s="88"/>
      <c r="E1254" s="110"/>
      <c r="F1254" s="28"/>
      <c r="G1254" s="28"/>
      <c r="H1254" s="22" t="str">
        <f>IF(G1254="","",ROUNDDOWN('Lesné celky'!$C$2*G1254,2))</f>
        <v/>
      </c>
      <c r="I1254" s="28"/>
      <c r="J1254" s="28"/>
      <c r="K1254" s="28"/>
      <c r="L1254" s="28"/>
      <c r="M1254" s="24">
        <f t="shared" si="77"/>
        <v>0</v>
      </c>
      <c r="N1254" s="112" t="str">
        <f t="shared" si="78"/>
        <v/>
      </c>
      <c r="O1254" s="31"/>
      <c r="P1254" s="33" t="str">
        <f t="shared" si="79"/>
        <v/>
      </c>
      <c r="R1254" s="174" t="str">
        <f t="shared" si="80"/>
        <v/>
      </c>
    </row>
    <row r="1255" spans="1:18" ht="24.75" customHeight="1" x14ac:dyDescent="0.2">
      <c r="A1255" s="212"/>
      <c r="B1255" s="213"/>
      <c r="C1255" s="214"/>
      <c r="D1255" s="88"/>
      <c r="E1255" s="110"/>
      <c r="F1255" s="28"/>
      <c r="G1255" s="28"/>
      <c r="H1255" s="22" t="str">
        <f>IF(G1255="","",ROUNDDOWN('Lesné celky'!$C$2*G1255,2))</f>
        <v/>
      </c>
      <c r="I1255" s="28"/>
      <c r="J1255" s="28"/>
      <c r="K1255" s="28"/>
      <c r="L1255" s="28"/>
      <c r="M1255" s="24">
        <f t="shared" si="77"/>
        <v>0</v>
      </c>
      <c r="N1255" s="112" t="str">
        <f t="shared" si="78"/>
        <v/>
      </c>
      <c r="O1255" s="31"/>
      <c r="P1255" s="33" t="str">
        <f t="shared" si="79"/>
        <v/>
      </c>
      <c r="R1255" s="174" t="str">
        <f t="shared" si="80"/>
        <v/>
      </c>
    </row>
    <row r="1256" spans="1:18" ht="24.75" customHeight="1" x14ac:dyDescent="0.2">
      <c r="A1256" s="212"/>
      <c r="B1256" s="213"/>
      <c r="C1256" s="214"/>
      <c r="D1256" s="88"/>
      <c r="E1256" s="110"/>
      <c r="F1256" s="28"/>
      <c r="G1256" s="28"/>
      <c r="H1256" s="22" t="str">
        <f>IF(G1256="","",ROUNDDOWN('Lesné celky'!$C$2*G1256,2))</f>
        <v/>
      </c>
      <c r="I1256" s="28"/>
      <c r="J1256" s="28"/>
      <c r="K1256" s="28"/>
      <c r="L1256" s="28"/>
      <c r="M1256" s="24">
        <f t="shared" si="77"/>
        <v>0</v>
      </c>
      <c r="N1256" s="112" t="str">
        <f t="shared" si="78"/>
        <v/>
      </c>
      <c r="O1256" s="31"/>
      <c r="P1256" s="33" t="str">
        <f t="shared" si="79"/>
        <v/>
      </c>
      <c r="R1256" s="174" t="str">
        <f t="shared" si="80"/>
        <v/>
      </c>
    </row>
    <row r="1257" spans="1:18" ht="24.75" customHeight="1" x14ac:dyDescent="0.2">
      <c r="A1257" s="212"/>
      <c r="B1257" s="213"/>
      <c r="C1257" s="214"/>
      <c r="D1257" s="88"/>
      <c r="E1257" s="110"/>
      <c r="F1257" s="28"/>
      <c r="G1257" s="28"/>
      <c r="H1257" s="22" t="str">
        <f>IF(G1257="","",ROUNDDOWN('Lesné celky'!$C$2*G1257,2))</f>
        <v/>
      </c>
      <c r="I1257" s="28"/>
      <c r="J1257" s="28"/>
      <c r="K1257" s="28"/>
      <c r="L1257" s="28"/>
      <c r="M1257" s="24">
        <f t="shared" si="77"/>
        <v>0</v>
      </c>
      <c r="N1257" s="112" t="str">
        <f t="shared" si="78"/>
        <v/>
      </c>
      <c r="O1257" s="31"/>
      <c r="P1257" s="33" t="str">
        <f t="shared" si="79"/>
        <v/>
      </c>
      <c r="R1257" s="174" t="str">
        <f t="shared" si="80"/>
        <v/>
      </c>
    </row>
    <row r="1258" spans="1:18" ht="24.75" customHeight="1" x14ac:dyDescent="0.2">
      <c r="A1258" s="212"/>
      <c r="B1258" s="213"/>
      <c r="C1258" s="214"/>
      <c r="D1258" s="88"/>
      <c r="E1258" s="110"/>
      <c r="F1258" s="28"/>
      <c r="G1258" s="28"/>
      <c r="H1258" s="22" t="str">
        <f>IF(G1258="","",ROUNDDOWN('Lesné celky'!$C$2*G1258,2))</f>
        <v/>
      </c>
      <c r="I1258" s="28"/>
      <c r="J1258" s="28"/>
      <c r="K1258" s="28"/>
      <c r="L1258" s="28"/>
      <c r="M1258" s="24">
        <f t="shared" si="77"/>
        <v>0</v>
      </c>
      <c r="N1258" s="112" t="str">
        <f t="shared" si="78"/>
        <v/>
      </c>
      <c r="O1258" s="31"/>
      <c r="P1258" s="33" t="str">
        <f t="shared" si="79"/>
        <v/>
      </c>
      <c r="R1258" s="174" t="str">
        <f t="shared" si="80"/>
        <v/>
      </c>
    </row>
    <row r="1259" spans="1:18" ht="24.75" customHeight="1" x14ac:dyDescent="0.2">
      <c r="A1259" s="212"/>
      <c r="B1259" s="213"/>
      <c r="C1259" s="214"/>
      <c r="D1259" s="88"/>
      <c r="E1259" s="110"/>
      <c r="F1259" s="28"/>
      <c r="G1259" s="28"/>
      <c r="H1259" s="22" t="str">
        <f>IF(G1259="","",ROUNDDOWN('Lesné celky'!$C$2*G1259,2))</f>
        <v/>
      </c>
      <c r="I1259" s="28"/>
      <c r="J1259" s="28"/>
      <c r="K1259" s="28"/>
      <c r="L1259" s="28"/>
      <c r="M1259" s="24">
        <f t="shared" si="77"/>
        <v>0</v>
      </c>
      <c r="N1259" s="112" t="str">
        <f t="shared" si="78"/>
        <v/>
      </c>
      <c r="O1259" s="31"/>
      <c r="P1259" s="33" t="str">
        <f t="shared" si="79"/>
        <v/>
      </c>
      <c r="R1259" s="174" t="str">
        <f t="shared" si="80"/>
        <v/>
      </c>
    </row>
    <row r="1260" spans="1:18" ht="24.75" customHeight="1" x14ac:dyDescent="0.2">
      <c r="A1260" s="212"/>
      <c r="B1260" s="213"/>
      <c r="C1260" s="214"/>
      <c r="D1260" s="88"/>
      <c r="E1260" s="110"/>
      <c r="F1260" s="28"/>
      <c r="G1260" s="28"/>
      <c r="H1260" s="22" t="str">
        <f>IF(G1260="","",ROUNDDOWN('Lesné celky'!$C$2*G1260,2))</f>
        <v/>
      </c>
      <c r="I1260" s="28"/>
      <c r="J1260" s="28"/>
      <c r="K1260" s="28"/>
      <c r="L1260" s="28"/>
      <c r="M1260" s="24">
        <f t="shared" si="77"/>
        <v>0</v>
      </c>
      <c r="N1260" s="112" t="str">
        <f t="shared" si="78"/>
        <v/>
      </c>
      <c r="O1260" s="31"/>
      <c r="P1260" s="33" t="str">
        <f t="shared" si="79"/>
        <v/>
      </c>
      <c r="R1260" s="174" t="str">
        <f t="shared" si="80"/>
        <v/>
      </c>
    </row>
    <row r="1261" spans="1:18" ht="24.75" customHeight="1" x14ac:dyDescent="0.2">
      <c r="A1261" s="212"/>
      <c r="B1261" s="213"/>
      <c r="C1261" s="214"/>
      <c r="D1261" s="88"/>
      <c r="E1261" s="110"/>
      <c r="F1261" s="28"/>
      <c r="G1261" s="28"/>
      <c r="H1261" s="22" t="str">
        <f>IF(G1261="","",ROUNDDOWN('Lesné celky'!$C$2*G1261,2))</f>
        <v/>
      </c>
      <c r="I1261" s="28"/>
      <c r="J1261" s="28"/>
      <c r="K1261" s="28"/>
      <c r="L1261" s="28"/>
      <c r="M1261" s="24">
        <f t="shared" si="77"/>
        <v>0</v>
      </c>
      <c r="N1261" s="112" t="str">
        <f t="shared" si="78"/>
        <v/>
      </c>
      <c r="O1261" s="31"/>
      <c r="P1261" s="33" t="str">
        <f t="shared" si="79"/>
        <v/>
      </c>
      <c r="R1261" s="174" t="str">
        <f t="shared" si="80"/>
        <v/>
      </c>
    </row>
    <row r="1262" spans="1:18" ht="24.75" customHeight="1" x14ac:dyDescent="0.2">
      <c r="A1262" s="212"/>
      <c r="B1262" s="213"/>
      <c r="C1262" s="214"/>
      <c r="D1262" s="88"/>
      <c r="E1262" s="110"/>
      <c r="F1262" s="28"/>
      <c r="G1262" s="28"/>
      <c r="H1262" s="22" t="str">
        <f>IF(G1262="","",ROUNDDOWN('Lesné celky'!$C$2*G1262,2))</f>
        <v/>
      </c>
      <c r="I1262" s="28"/>
      <c r="J1262" s="28"/>
      <c r="K1262" s="28"/>
      <c r="L1262" s="28"/>
      <c r="M1262" s="24">
        <f t="shared" si="77"/>
        <v>0</v>
      </c>
      <c r="N1262" s="112" t="str">
        <f t="shared" si="78"/>
        <v/>
      </c>
      <c r="O1262" s="31"/>
      <c r="P1262" s="33" t="str">
        <f t="shared" si="79"/>
        <v/>
      </c>
      <c r="R1262" s="174" t="str">
        <f t="shared" si="80"/>
        <v/>
      </c>
    </row>
    <row r="1263" spans="1:18" ht="24.75" customHeight="1" x14ac:dyDescent="0.2">
      <c r="A1263" s="212"/>
      <c r="B1263" s="213"/>
      <c r="C1263" s="214"/>
      <c r="D1263" s="88"/>
      <c r="E1263" s="110"/>
      <c r="F1263" s="28"/>
      <c r="G1263" s="28"/>
      <c r="H1263" s="22" t="str">
        <f>IF(G1263="","",ROUNDDOWN('Lesné celky'!$C$2*G1263,2))</f>
        <v/>
      </c>
      <c r="I1263" s="28"/>
      <c r="J1263" s="28"/>
      <c r="K1263" s="28"/>
      <c r="L1263" s="28"/>
      <c r="M1263" s="24">
        <f t="shared" si="77"/>
        <v>0</v>
      </c>
      <c r="N1263" s="112" t="str">
        <f t="shared" si="78"/>
        <v/>
      </c>
      <c r="O1263" s="31"/>
      <c r="P1263" s="33" t="str">
        <f t="shared" si="79"/>
        <v/>
      </c>
      <c r="R1263" s="174" t="str">
        <f t="shared" si="80"/>
        <v/>
      </c>
    </row>
    <row r="1264" spans="1:18" ht="24.75" customHeight="1" x14ac:dyDescent="0.2">
      <c r="A1264" s="212"/>
      <c r="B1264" s="213"/>
      <c r="C1264" s="214"/>
      <c r="D1264" s="88"/>
      <c r="E1264" s="110"/>
      <c r="F1264" s="28"/>
      <c r="G1264" s="28"/>
      <c r="H1264" s="22" t="str">
        <f>IF(G1264="","",ROUNDDOWN('Lesné celky'!$C$2*G1264,2))</f>
        <v/>
      </c>
      <c r="I1264" s="28"/>
      <c r="J1264" s="28"/>
      <c r="K1264" s="28"/>
      <c r="L1264" s="28"/>
      <c r="M1264" s="24">
        <f t="shared" si="77"/>
        <v>0</v>
      </c>
      <c r="N1264" s="112" t="str">
        <f t="shared" si="78"/>
        <v/>
      </c>
      <c r="O1264" s="31"/>
      <c r="P1264" s="33" t="str">
        <f t="shared" si="79"/>
        <v/>
      </c>
      <c r="R1264" s="174" t="str">
        <f t="shared" si="80"/>
        <v/>
      </c>
    </row>
    <row r="1265" spans="1:18" ht="24.75" customHeight="1" x14ac:dyDescent="0.2">
      <c r="A1265" s="212"/>
      <c r="B1265" s="213"/>
      <c r="C1265" s="214"/>
      <c r="D1265" s="88"/>
      <c r="E1265" s="110"/>
      <c r="F1265" s="28"/>
      <c r="G1265" s="28"/>
      <c r="H1265" s="22" t="str">
        <f>IF(G1265="","",ROUNDDOWN('Lesné celky'!$C$2*G1265,2))</f>
        <v/>
      </c>
      <c r="I1265" s="28"/>
      <c r="J1265" s="28"/>
      <c r="K1265" s="28"/>
      <c r="L1265" s="28"/>
      <c r="M1265" s="24">
        <f t="shared" si="77"/>
        <v>0</v>
      </c>
      <c r="N1265" s="112" t="str">
        <f t="shared" si="78"/>
        <v/>
      </c>
      <c r="O1265" s="31"/>
      <c r="P1265" s="33" t="str">
        <f t="shared" si="79"/>
        <v/>
      </c>
      <c r="R1265" s="174" t="str">
        <f t="shared" si="80"/>
        <v/>
      </c>
    </row>
    <row r="1266" spans="1:18" ht="24.75" customHeight="1" x14ac:dyDescent="0.2">
      <c r="A1266" s="212"/>
      <c r="B1266" s="213"/>
      <c r="C1266" s="214"/>
      <c r="D1266" s="88"/>
      <c r="E1266" s="110"/>
      <c r="F1266" s="28"/>
      <c r="G1266" s="28"/>
      <c r="H1266" s="22" t="str">
        <f>IF(G1266="","",ROUNDDOWN('Lesné celky'!$C$2*G1266,2))</f>
        <v/>
      </c>
      <c r="I1266" s="28"/>
      <c r="J1266" s="28"/>
      <c r="K1266" s="28"/>
      <c r="L1266" s="28"/>
      <c r="M1266" s="24">
        <f t="shared" si="77"/>
        <v>0</v>
      </c>
      <c r="N1266" s="112" t="str">
        <f t="shared" si="78"/>
        <v/>
      </c>
      <c r="O1266" s="31"/>
      <c r="P1266" s="33" t="str">
        <f t="shared" si="79"/>
        <v/>
      </c>
      <c r="R1266" s="174" t="str">
        <f t="shared" si="80"/>
        <v/>
      </c>
    </row>
    <row r="1267" spans="1:18" ht="24.75" customHeight="1" x14ac:dyDescent="0.2">
      <c r="A1267" s="212"/>
      <c r="B1267" s="213"/>
      <c r="C1267" s="214"/>
      <c r="D1267" s="88"/>
      <c r="E1267" s="110"/>
      <c r="F1267" s="28"/>
      <c r="G1267" s="28"/>
      <c r="H1267" s="22" t="str">
        <f>IF(G1267="","",ROUNDDOWN('Lesné celky'!$C$2*G1267,2))</f>
        <v/>
      </c>
      <c r="I1267" s="28"/>
      <c r="J1267" s="28"/>
      <c r="K1267" s="28"/>
      <c r="L1267" s="28"/>
      <c r="M1267" s="24">
        <f t="shared" si="77"/>
        <v>0</v>
      </c>
      <c r="N1267" s="112" t="str">
        <f t="shared" si="78"/>
        <v/>
      </c>
      <c r="O1267" s="31"/>
      <c r="P1267" s="33" t="str">
        <f t="shared" si="79"/>
        <v/>
      </c>
      <c r="R1267" s="174" t="str">
        <f t="shared" si="80"/>
        <v/>
      </c>
    </row>
    <row r="1268" spans="1:18" ht="24.75" customHeight="1" x14ac:dyDescent="0.2">
      <c r="A1268" s="212"/>
      <c r="B1268" s="213"/>
      <c r="C1268" s="214"/>
      <c r="D1268" s="88"/>
      <c r="E1268" s="110"/>
      <c r="F1268" s="28"/>
      <c r="G1268" s="28"/>
      <c r="H1268" s="22" t="str">
        <f>IF(G1268="","",ROUNDDOWN('Lesné celky'!$C$2*G1268,2))</f>
        <v/>
      </c>
      <c r="I1268" s="28"/>
      <c r="J1268" s="28"/>
      <c r="K1268" s="28"/>
      <c r="L1268" s="28"/>
      <c r="M1268" s="24">
        <f t="shared" si="77"/>
        <v>0</v>
      </c>
      <c r="N1268" s="112" t="str">
        <f t="shared" si="78"/>
        <v/>
      </c>
      <c r="O1268" s="31"/>
      <c r="P1268" s="33" t="str">
        <f t="shared" si="79"/>
        <v/>
      </c>
      <c r="R1268" s="174" t="str">
        <f t="shared" si="80"/>
        <v/>
      </c>
    </row>
    <row r="1269" spans="1:18" ht="24.75" customHeight="1" x14ac:dyDescent="0.2">
      <c r="A1269" s="212"/>
      <c r="B1269" s="213"/>
      <c r="C1269" s="214"/>
      <c r="D1269" s="88"/>
      <c r="E1269" s="110"/>
      <c r="F1269" s="28"/>
      <c r="G1269" s="28"/>
      <c r="H1269" s="22" t="str">
        <f>IF(G1269="","",ROUNDDOWN('Lesné celky'!$C$2*G1269,2))</f>
        <v/>
      </c>
      <c r="I1269" s="28"/>
      <c r="J1269" s="28"/>
      <c r="K1269" s="28"/>
      <c r="L1269" s="28"/>
      <c r="M1269" s="24">
        <f t="shared" si="77"/>
        <v>0</v>
      </c>
      <c r="N1269" s="112" t="str">
        <f t="shared" si="78"/>
        <v/>
      </c>
      <c r="O1269" s="31"/>
      <c r="P1269" s="33" t="str">
        <f t="shared" si="79"/>
        <v/>
      </c>
      <c r="R1269" s="174" t="str">
        <f t="shared" si="80"/>
        <v/>
      </c>
    </row>
    <row r="1270" spans="1:18" ht="24.75" customHeight="1" x14ac:dyDescent="0.2">
      <c r="A1270" s="212"/>
      <c r="B1270" s="213"/>
      <c r="C1270" s="214"/>
      <c r="D1270" s="88"/>
      <c r="E1270" s="110"/>
      <c r="F1270" s="28"/>
      <c r="G1270" s="28"/>
      <c r="H1270" s="22" t="str">
        <f>IF(G1270="","",ROUNDDOWN('Lesné celky'!$C$2*G1270,2))</f>
        <v/>
      </c>
      <c r="I1270" s="28"/>
      <c r="J1270" s="28"/>
      <c r="K1270" s="28"/>
      <c r="L1270" s="28"/>
      <c r="M1270" s="24">
        <f t="shared" si="77"/>
        <v>0</v>
      </c>
      <c r="N1270" s="112" t="str">
        <f t="shared" si="78"/>
        <v/>
      </c>
      <c r="O1270" s="31"/>
      <c r="P1270" s="33" t="str">
        <f t="shared" si="79"/>
        <v/>
      </c>
      <c r="R1270" s="174" t="str">
        <f t="shared" si="80"/>
        <v/>
      </c>
    </row>
    <row r="1271" spans="1:18" ht="24.75" customHeight="1" x14ac:dyDescent="0.2">
      <c r="A1271" s="212"/>
      <c r="B1271" s="213"/>
      <c r="C1271" s="214"/>
      <c r="D1271" s="88"/>
      <c r="E1271" s="110"/>
      <c r="F1271" s="28"/>
      <c r="G1271" s="28"/>
      <c r="H1271" s="22" t="str">
        <f>IF(G1271="","",ROUNDDOWN('Lesné celky'!$C$2*G1271,2))</f>
        <v/>
      </c>
      <c r="I1271" s="28"/>
      <c r="J1271" s="28"/>
      <c r="K1271" s="28"/>
      <c r="L1271" s="28"/>
      <c r="M1271" s="24">
        <f t="shared" si="77"/>
        <v>0</v>
      </c>
      <c r="N1271" s="112" t="str">
        <f t="shared" si="78"/>
        <v/>
      </c>
      <c r="O1271" s="31"/>
      <c r="P1271" s="33" t="str">
        <f t="shared" si="79"/>
        <v/>
      </c>
      <c r="R1271" s="174" t="str">
        <f t="shared" si="80"/>
        <v/>
      </c>
    </row>
    <row r="1272" spans="1:18" ht="24.75" customHeight="1" x14ac:dyDescent="0.2">
      <c r="A1272" s="212"/>
      <c r="B1272" s="213"/>
      <c r="C1272" s="214"/>
      <c r="D1272" s="88"/>
      <c r="E1272" s="110"/>
      <c r="F1272" s="28"/>
      <c r="G1272" s="28"/>
      <c r="H1272" s="22" t="str">
        <f>IF(G1272="","",ROUNDDOWN('Lesné celky'!$C$2*G1272,2))</f>
        <v/>
      </c>
      <c r="I1272" s="28"/>
      <c r="J1272" s="28"/>
      <c r="K1272" s="28"/>
      <c r="L1272" s="28"/>
      <c r="M1272" s="24">
        <f t="shared" si="77"/>
        <v>0</v>
      </c>
      <c r="N1272" s="112" t="str">
        <f t="shared" si="78"/>
        <v/>
      </c>
      <c r="O1272" s="31"/>
      <c r="P1272" s="33" t="str">
        <f t="shared" si="79"/>
        <v/>
      </c>
      <c r="R1272" s="174" t="str">
        <f t="shared" si="80"/>
        <v/>
      </c>
    </row>
    <row r="1273" spans="1:18" ht="24.75" customHeight="1" x14ac:dyDescent="0.2">
      <c r="A1273" s="212"/>
      <c r="B1273" s="213"/>
      <c r="C1273" s="214"/>
      <c r="D1273" s="88"/>
      <c r="E1273" s="110"/>
      <c r="F1273" s="28"/>
      <c r="G1273" s="28"/>
      <c r="H1273" s="22" t="str">
        <f>IF(G1273="","",ROUNDDOWN('Lesné celky'!$C$2*G1273,2))</f>
        <v/>
      </c>
      <c r="I1273" s="28"/>
      <c r="J1273" s="28"/>
      <c r="K1273" s="28"/>
      <c r="L1273" s="28"/>
      <c r="M1273" s="24">
        <f t="shared" si="77"/>
        <v>0</v>
      </c>
      <c r="N1273" s="112" t="str">
        <f t="shared" si="78"/>
        <v/>
      </c>
      <c r="O1273" s="31"/>
      <c r="P1273" s="33" t="str">
        <f t="shared" si="79"/>
        <v/>
      </c>
      <c r="R1273" s="174" t="str">
        <f t="shared" si="80"/>
        <v/>
      </c>
    </row>
    <row r="1274" spans="1:18" ht="24.75" customHeight="1" x14ac:dyDescent="0.2">
      <c r="A1274" s="212"/>
      <c r="B1274" s="213"/>
      <c r="C1274" s="214"/>
      <c r="D1274" s="88"/>
      <c r="E1274" s="110"/>
      <c r="F1274" s="28"/>
      <c r="G1274" s="28"/>
      <c r="H1274" s="22" t="str">
        <f>IF(G1274="","",ROUNDDOWN('Lesné celky'!$C$2*G1274,2))</f>
        <v/>
      </c>
      <c r="I1274" s="28"/>
      <c r="J1274" s="28"/>
      <c r="K1274" s="28"/>
      <c r="L1274" s="28"/>
      <c r="M1274" s="24">
        <f t="shared" si="77"/>
        <v>0</v>
      </c>
      <c r="N1274" s="112" t="str">
        <f t="shared" si="78"/>
        <v/>
      </c>
      <c r="O1274" s="31"/>
      <c r="P1274" s="33" t="str">
        <f t="shared" si="79"/>
        <v/>
      </c>
      <c r="R1274" s="174" t="str">
        <f t="shared" si="80"/>
        <v/>
      </c>
    </row>
    <row r="1275" spans="1:18" ht="24.75" customHeight="1" x14ac:dyDescent="0.2">
      <c r="A1275" s="212"/>
      <c r="B1275" s="213"/>
      <c r="C1275" s="214"/>
      <c r="D1275" s="88"/>
      <c r="E1275" s="110"/>
      <c r="F1275" s="28"/>
      <c r="G1275" s="28"/>
      <c r="H1275" s="22" t="str">
        <f>IF(G1275="","",ROUNDDOWN('Lesné celky'!$C$2*G1275,2))</f>
        <v/>
      </c>
      <c r="I1275" s="28"/>
      <c r="J1275" s="28"/>
      <c r="K1275" s="28"/>
      <c r="L1275" s="28"/>
      <c r="M1275" s="24">
        <f t="shared" si="77"/>
        <v>0</v>
      </c>
      <c r="N1275" s="112" t="str">
        <f t="shared" si="78"/>
        <v/>
      </c>
      <c r="O1275" s="31"/>
      <c r="P1275" s="33" t="str">
        <f t="shared" si="79"/>
        <v/>
      </c>
      <c r="R1275" s="174" t="str">
        <f t="shared" si="80"/>
        <v/>
      </c>
    </row>
    <row r="1276" spans="1:18" ht="24.75" customHeight="1" x14ac:dyDescent="0.2">
      <c r="A1276" s="212"/>
      <c r="B1276" s="213"/>
      <c r="C1276" s="214"/>
      <c r="D1276" s="88"/>
      <c r="E1276" s="110"/>
      <c r="F1276" s="28"/>
      <c r="G1276" s="28"/>
      <c r="H1276" s="22" t="str">
        <f>IF(G1276="","",ROUNDDOWN('Lesné celky'!$C$2*G1276,2))</f>
        <v/>
      </c>
      <c r="I1276" s="28"/>
      <c r="J1276" s="28"/>
      <c r="K1276" s="28"/>
      <c r="L1276" s="28"/>
      <c r="M1276" s="24">
        <f t="shared" si="77"/>
        <v>0</v>
      </c>
      <c r="N1276" s="112" t="str">
        <f t="shared" si="78"/>
        <v/>
      </c>
      <c r="O1276" s="31"/>
      <c r="P1276" s="33" t="str">
        <f t="shared" si="79"/>
        <v/>
      </c>
      <c r="R1276" s="174" t="str">
        <f t="shared" si="80"/>
        <v/>
      </c>
    </row>
    <row r="1277" spans="1:18" ht="24.75" customHeight="1" x14ac:dyDescent="0.2">
      <c r="A1277" s="212"/>
      <c r="B1277" s="213"/>
      <c r="C1277" s="214"/>
      <c r="D1277" s="88"/>
      <c r="E1277" s="110"/>
      <c r="F1277" s="28"/>
      <c r="G1277" s="28"/>
      <c r="H1277" s="22" t="str">
        <f>IF(G1277="","",ROUNDDOWN('Lesné celky'!$C$2*G1277,2))</f>
        <v/>
      </c>
      <c r="I1277" s="28"/>
      <c r="J1277" s="28"/>
      <c r="K1277" s="28"/>
      <c r="L1277" s="28"/>
      <c r="M1277" s="24">
        <f t="shared" si="77"/>
        <v>0</v>
      </c>
      <c r="N1277" s="112" t="str">
        <f t="shared" si="78"/>
        <v/>
      </c>
      <c r="O1277" s="31"/>
      <c r="P1277" s="33" t="str">
        <f t="shared" si="79"/>
        <v/>
      </c>
      <c r="R1277" s="174" t="str">
        <f t="shared" si="80"/>
        <v/>
      </c>
    </row>
    <row r="1278" spans="1:18" ht="24.75" customHeight="1" x14ac:dyDescent="0.2">
      <c r="A1278" s="212"/>
      <c r="B1278" s="213"/>
      <c r="C1278" s="214"/>
      <c r="D1278" s="88"/>
      <c r="E1278" s="110"/>
      <c r="F1278" s="28"/>
      <c r="G1278" s="28"/>
      <c r="H1278" s="22" t="str">
        <f>IF(G1278="","",ROUNDDOWN('Lesné celky'!$C$2*G1278,2))</f>
        <v/>
      </c>
      <c r="I1278" s="28"/>
      <c r="J1278" s="28"/>
      <c r="K1278" s="28"/>
      <c r="L1278" s="28"/>
      <c r="M1278" s="24">
        <f t="shared" si="77"/>
        <v>0</v>
      </c>
      <c r="N1278" s="112" t="str">
        <f t="shared" si="78"/>
        <v/>
      </c>
      <c r="O1278" s="31"/>
      <c r="P1278" s="33" t="str">
        <f t="shared" si="79"/>
        <v/>
      </c>
      <c r="R1278" s="174" t="str">
        <f t="shared" si="80"/>
        <v/>
      </c>
    </row>
    <row r="1279" spans="1:18" ht="24.75" customHeight="1" x14ac:dyDescent="0.2">
      <c r="A1279" s="212"/>
      <c r="B1279" s="213"/>
      <c r="C1279" s="214"/>
      <c r="D1279" s="88"/>
      <c r="E1279" s="110"/>
      <c r="F1279" s="28"/>
      <c r="G1279" s="28"/>
      <c r="H1279" s="22" t="str">
        <f>IF(G1279="","",ROUNDDOWN('Lesné celky'!$C$2*G1279,2))</f>
        <v/>
      </c>
      <c r="I1279" s="28"/>
      <c r="J1279" s="28"/>
      <c r="K1279" s="28"/>
      <c r="L1279" s="28"/>
      <c r="M1279" s="24">
        <f t="shared" si="77"/>
        <v>0</v>
      </c>
      <c r="N1279" s="112" t="str">
        <f t="shared" si="78"/>
        <v/>
      </c>
      <c r="O1279" s="31"/>
      <c r="P1279" s="33" t="str">
        <f t="shared" si="79"/>
        <v/>
      </c>
      <c r="R1279" s="174" t="str">
        <f t="shared" si="80"/>
        <v/>
      </c>
    </row>
    <row r="1280" spans="1:18" ht="24.75" customHeight="1" x14ac:dyDescent="0.2">
      <c r="A1280" s="212"/>
      <c r="B1280" s="213"/>
      <c r="C1280" s="214"/>
      <c r="D1280" s="88"/>
      <c r="E1280" s="110"/>
      <c r="F1280" s="28"/>
      <c r="G1280" s="28"/>
      <c r="H1280" s="22" t="str">
        <f>IF(G1280="","",ROUNDDOWN('Lesné celky'!$C$2*G1280,2))</f>
        <v/>
      </c>
      <c r="I1280" s="28"/>
      <c r="J1280" s="28"/>
      <c r="K1280" s="28"/>
      <c r="L1280" s="28"/>
      <c r="M1280" s="24">
        <f t="shared" si="77"/>
        <v>0</v>
      </c>
      <c r="N1280" s="112" t="str">
        <f t="shared" si="78"/>
        <v/>
      </c>
      <c r="O1280" s="31"/>
      <c r="P1280" s="33" t="str">
        <f t="shared" si="79"/>
        <v/>
      </c>
      <c r="R1280" s="174" t="str">
        <f t="shared" si="80"/>
        <v/>
      </c>
    </row>
    <row r="1281" spans="1:18" ht="24.75" customHeight="1" x14ac:dyDescent="0.2">
      <c r="A1281" s="212"/>
      <c r="B1281" s="213"/>
      <c r="C1281" s="214"/>
      <c r="D1281" s="88"/>
      <c r="E1281" s="110"/>
      <c r="F1281" s="28"/>
      <c r="G1281" s="28"/>
      <c r="H1281" s="22" t="str">
        <f>IF(G1281="","",ROUNDDOWN('Lesné celky'!$C$2*G1281,2))</f>
        <v/>
      </c>
      <c r="I1281" s="28"/>
      <c r="J1281" s="28"/>
      <c r="K1281" s="28"/>
      <c r="L1281" s="28"/>
      <c r="M1281" s="24">
        <f t="shared" si="77"/>
        <v>0</v>
      </c>
      <c r="N1281" s="112" t="str">
        <f t="shared" si="78"/>
        <v/>
      </c>
      <c r="O1281" s="31"/>
      <c r="P1281" s="33" t="str">
        <f t="shared" si="79"/>
        <v/>
      </c>
      <c r="R1281" s="174" t="str">
        <f t="shared" si="80"/>
        <v/>
      </c>
    </row>
    <row r="1282" spans="1:18" ht="24.75" customHeight="1" x14ac:dyDescent="0.2">
      <c r="A1282" s="212"/>
      <c r="B1282" s="213"/>
      <c r="C1282" s="214"/>
      <c r="D1282" s="88"/>
      <c r="E1282" s="110"/>
      <c r="F1282" s="28"/>
      <c r="G1282" s="28"/>
      <c r="H1282" s="22" t="str">
        <f>IF(G1282="","",ROUNDDOWN('Lesné celky'!$C$2*G1282,2))</f>
        <v/>
      </c>
      <c r="I1282" s="28"/>
      <c r="J1282" s="28"/>
      <c r="K1282" s="28"/>
      <c r="L1282" s="28"/>
      <c r="M1282" s="24">
        <f t="shared" ref="M1282:M1345" si="81">SUM(I1282:L1282)</f>
        <v>0</v>
      </c>
      <c r="N1282" s="112" t="str">
        <f t="shared" ref="N1282:N1345" si="82">IF(ROUNDDOWN(F1282*G1282,2)-ROUNDDOWN(SUM(I1282:L1282),2)=0,"","zlý súčet")</f>
        <v/>
      </c>
      <c r="O1282" s="31"/>
      <c r="P1282" s="33" t="str">
        <f t="shared" si="79"/>
        <v/>
      </c>
      <c r="R1282" s="174" t="str">
        <f t="shared" si="80"/>
        <v/>
      </c>
    </row>
    <row r="1283" spans="1:18" ht="24.75" customHeight="1" x14ac:dyDescent="0.2">
      <c r="A1283" s="212"/>
      <c r="B1283" s="213"/>
      <c r="C1283" s="214"/>
      <c r="D1283" s="88"/>
      <c r="E1283" s="110"/>
      <c r="F1283" s="28"/>
      <c r="G1283" s="28"/>
      <c r="H1283" s="22" t="str">
        <f>IF(G1283="","",ROUNDDOWN('Lesné celky'!$C$2*G1283,2))</f>
        <v/>
      </c>
      <c r="I1283" s="28"/>
      <c r="J1283" s="28"/>
      <c r="K1283" s="28"/>
      <c r="L1283" s="28"/>
      <c r="M1283" s="24">
        <f t="shared" si="81"/>
        <v>0</v>
      </c>
      <c r="N1283" s="112" t="str">
        <f t="shared" si="82"/>
        <v/>
      </c>
      <c r="O1283" s="31"/>
      <c r="P1283" s="33" t="str">
        <f t="shared" si="79"/>
        <v/>
      </c>
      <c r="R1283" s="174" t="str">
        <f t="shared" si="80"/>
        <v/>
      </c>
    </row>
    <row r="1284" spans="1:18" ht="24.75" customHeight="1" x14ac:dyDescent="0.2">
      <c r="A1284" s="212"/>
      <c r="B1284" s="213"/>
      <c r="C1284" s="214"/>
      <c r="D1284" s="88"/>
      <c r="E1284" s="110"/>
      <c r="F1284" s="28"/>
      <c r="G1284" s="28"/>
      <c r="H1284" s="22" t="str">
        <f>IF(G1284="","",ROUNDDOWN('Lesné celky'!$C$2*G1284,2))</f>
        <v/>
      </c>
      <c r="I1284" s="28"/>
      <c r="J1284" s="28"/>
      <c r="K1284" s="28"/>
      <c r="L1284" s="28"/>
      <c r="M1284" s="24">
        <f t="shared" si="81"/>
        <v>0</v>
      </c>
      <c r="N1284" s="112" t="str">
        <f t="shared" si="82"/>
        <v/>
      </c>
      <c r="O1284" s="31"/>
      <c r="P1284" s="33" t="str">
        <f t="shared" si="79"/>
        <v/>
      </c>
      <c r="R1284" s="174" t="str">
        <f t="shared" si="80"/>
        <v/>
      </c>
    </row>
    <row r="1285" spans="1:18" ht="24.75" customHeight="1" x14ac:dyDescent="0.2">
      <c r="A1285" s="212"/>
      <c r="B1285" s="213"/>
      <c r="C1285" s="214"/>
      <c r="D1285" s="88"/>
      <c r="E1285" s="110"/>
      <c r="F1285" s="28"/>
      <c r="G1285" s="28"/>
      <c r="H1285" s="22" t="str">
        <f>IF(G1285="","",ROUNDDOWN('Lesné celky'!$C$2*G1285,2))</f>
        <v/>
      </c>
      <c r="I1285" s="28"/>
      <c r="J1285" s="28"/>
      <c r="K1285" s="28"/>
      <c r="L1285" s="28"/>
      <c r="M1285" s="24">
        <f t="shared" si="81"/>
        <v>0</v>
      </c>
      <c r="N1285" s="112" t="str">
        <f t="shared" si="82"/>
        <v/>
      </c>
      <c r="O1285" s="31"/>
      <c r="P1285" s="33" t="str">
        <f t="shared" si="79"/>
        <v/>
      </c>
      <c r="R1285" s="174" t="str">
        <f t="shared" si="80"/>
        <v/>
      </c>
    </row>
    <row r="1286" spans="1:18" ht="24.75" customHeight="1" x14ac:dyDescent="0.2">
      <c r="A1286" s="212"/>
      <c r="B1286" s="213"/>
      <c r="C1286" s="214"/>
      <c r="D1286" s="88"/>
      <c r="E1286" s="110"/>
      <c r="F1286" s="28"/>
      <c r="G1286" s="28"/>
      <c r="H1286" s="22" t="str">
        <f>IF(G1286="","",ROUNDDOWN('Lesné celky'!$C$2*G1286,2))</f>
        <v/>
      </c>
      <c r="I1286" s="28"/>
      <c r="J1286" s="28"/>
      <c r="K1286" s="28"/>
      <c r="L1286" s="28"/>
      <c r="M1286" s="24">
        <f t="shared" si="81"/>
        <v>0</v>
      </c>
      <c r="N1286" s="112" t="str">
        <f t="shared" si="82"/>
        <v/>
      </c>
      <c r="O1286" s="31"/>
      <c r="P1286" s="33" t="str">
        <f t="shared" si="79"/>
        <v/>
      </c>
      <c r="R1286" s="174" t="str">
        <f t="shared" si="80"/>
        <v/>
      </c>
    </row>
    <row r="1287" spans="1:18" ht="24.75" customHeight="1" x14ac:dyDescent="0.2">
      <c r="A1287" s="212"/>
      <c r="B1287" s="213"/>
      <c r="C1287" s="214"/>
      <c r="D1287" s="88"/>
      <c r="E1287" s="110"/>
      <c r="F1287" s="28"/>
      <c r="G1287" s="28"/>
      <c r="H1287" s="22" t="str">
        <f>IF(G1287="","",ROUNDDOWN('Lesné celky'!$C$2*G1287,2))</f>
        <v/>
      </c>
      <c r="I1287" s="28"/>
      <c r="J1287" s="28"/>
      <c r="K1287" s="28"/>
      <c r="L1287" s="28"/>
      <c r="M1287" s="24">
        <f t="shared" si="81"/>
        <v>0</v>
      </c>
      <c r="N1287" s="112" t="str">
        <f t="shared" si="82"/>
        <v/>
      </c>
      <c r="O1287" s="31"/>
      <c r="P1287" s="33" t="str">
        <f t="shared" si="79"/>
        <v/>
      </c>
      <c r="R1287" s="174" t="str">
        <f t="shared" si="80"/>
        <v/>
      </c>
    </row>
    <row r="1288" spans="1:18" ht="24.75" customHeight="1" x14ac:dyDescent="0.2">
      <c r="A1288" s="212"/>
      <c r="B1288" s="213"/>
      <c r="C1288" s="214"/>
      <c r="D1288" s="88"/>
      <c r="E1288" s="110"/>
      <c r="F1288" s="28"/>
      <c r="G1288" s="28"/>
      <c r="H1288" s="22" t="str">
        <f>IF(G1288="","",ROUNDDOWN('Lesné celky'!$C$2*G1288,2))</f>
        <v/>
      </c>
      <c r="I1288" s="28"/>
      <c r="J1288" s="28"/>
      <c r="K1288" s="28"/>
      <c r="L1288" s="28"/>
      <c r="M1288" s="24">
        <f t="shared" si="81"/>
        <v>0</v>
      </c>
      <c r="N1288" s="112" t="str">
        <f t="shared" si="82"/>
        <v/>
      </c>
      <c r="O1288" s="31"/>
      <c r="P1288" s="33" t="str">
        <f t="shared" si="79"/>
        <v/>
      </c>
      <c r="R1288" s="174" t="str">
        <f t="shared" si="80"/>
        <v/>
      </c>
    </row>
    <row r="1289" spans="1:18" ht="24.75" customHeight="1" x14ac:dyDescent="0.2">
      <c r="A1289" s="212"/>
      <c r="B1289" s="213"/>
      <c r="C1289" s="214"/>
      <c r="D1289" s="88"/>
      <c r="E1289" s="110"/>
      <c r="F1289" s="28"/>
      <c r="G1289" s="28"/>
      <c r="H1289" s="22" t="str">
        <f>IF(G1289="","",ROUNDDOWN('Lesné celky'!$C$2*G1289,2))</f>
        <v/>
      </c>
      <c r="I1289" s="28"/>
      <c r="J1289" s="28"/>
      <c r="K1289" s="28"/>
      <c r="L1289" s="28"/>
      <c r="M1289" s="24">
        <f t="shared" si="81"/>
        <v>0</v>
      </c>
      <c r="N1289" s="112" t="str">
        <f t="shared" si="82"/>
        <v/>
      </c>
      <c r="O1289" s="31"/>
      <c r="P1289" s="33" t="str">
        <f t="shared" si="79"/>
        <v/>
      </c>
      <c r="R1289" s="174" t="str">
        <f t="shared" si="80"/>
        <v/>
      </c>
    </row>
    <row r="1290" spans="1:18" ht="24.75" customHeight="1" x14ac:dyDescent="0.2">
      <c r="A1290" s="212"/>
      <c r="B1290" s="213"/>
      <c r="C1290" s="214"/>
      <c r="D1290" s="88"/>
      <c r="E1290" s="110"/>
      <c r="F1290" s="28"/>
      <c r="G1290" s="28"/>
      <c r="H1290" s="22" t="str">
        <f>IF(G1290="","",ROUNDDOWN('Lesné celky'!$C$2*G1290,2))</f>
        <v/>
      </c>
      <c r="I1290" s="28"/>
      <c r="J1290" s="28"/>
      <c r="K1290" s="28"/>
      <c r="L1290" s="28"/>
      <c r="M1290" s="24">
        <f t="shared" si="81"/>
        <v>0</v>
      </c>
      <c r="N1290" s="112" t="str">
        <f t="shared" si="82"/>
        <v/>
      </c>
      <c r="O1290" s="31"/>
      <c r="P1290" s="33" t="str">
        <f t="shared" si="79"/>
        <v/>
      </c>
      <c r="R1290" s="174" t="str">
        <f t="shared" si="80"/>
        <v/>
      </c>
    </row>
    <row r="1291" spans="1:18" ht="24.75" customHeight="1" x14ac:dyDescent="0.2">
      <c r="A1291" s="212"/>
      <c r="B1291" s="213"/>
      <c r="C1291" s="214"/>
      <c r="D1291" s="88"/>
      <c r="E1291" s="110"/>
      <c r="F1291" s="28"/>
      <c r="G1291" s="28"/>
      <c r="H1291" s="22" t="str">
        <f>IF(G1291="","",ROUNDDOWN('Lesné celky'!$C$2*G1291,2))</f>
        <v/>
      </c>
      <c r="I1291" s="28"/>
      <c r="J1291" s="28"/>
      <c r="K1291" s="28"/>
      <c r="L1291" s="28"/>
      <c r="M1291" s="24">
        <f t="shared" si="81"/>
        <v>0</v>
      </c>
      <c r="N1291" s="112" t="str">
        <f t="shared" si="82"/>
        <v/>
      </c>
      <c r="O1291" s="31"/>
      <c r="P1291" s="33" t="str">
        <f t="shared" si="79"/>
        <v/>
      </c>
      <c r="R1291" s="174" t="str">
        <f t="shared" si="80"/>
        <v/>
      </c>
    </row>
    <row r="1292" spans="1:18" ht="24.75" customHeight="1" x14ac:dyDescent="0.2">
      <c r="A1292" s="212"/>
      <c r="B1292" s="213"/>
      <c r="C1292" s="214"/>
      <c r="D1292" s="88"/>
      <c r="E1292" s="110"/>
      <c r="F1292" s="28"/>
      <c r="G1292" s="28"/>
      <c r="H1292" s="22" t="str">
        <f>IF(G1292="","",ROUNDDOWN('Lesné celky'!$C$2*G1292,2))</f>
        <v/>
      </c>
      <c r="I1292" s="28"/>
      <c r="J1292" s="28"/>
      <c r="K1292" s="28"/>
      <c r="L1292" s="28"/>
      <c r="M1292" s="24">
        <f t="shared" si="81"/>
        <v>0</v>
      </c>
      <c r="N1292" s="112" t="str">
        <f t="shared" si="82"/>
        <v/>
      </c>
      <c r="O1292" s="31"/>
      <c r="P1292" s="33" t="str">
        <f t="shared" si="79"/>
        <v/>
      </c>
      <c r="R1292" s="174" t="str">
        <f t="shared" si="80"/>
        <v/>
      </c>
    </row>
    <row r="1293" spans="1:18" ht="24.75" customHeight="1" x14ac:dyDescent="0.2">
      <c r="A1293" s="212"/>
      <c r="B1293" s="213"/>
      <c r="C1293" s="214"/>
      <c r="D1293" s="88"/>
      <c r="E1293" s="110"/>
      <c r="F1293" s="28"/>
      <c r="G1293" s="28"/>
      <c r="H1293" s="22" t="str">
        <f>IF(G1293="","",ROUNDDOWN('Lesné celky'!$C$2*G1293,2))</f>
        <v/>
      </c>
      <c r="I1293" s="28"/>
      <c r="J1293" s="28"/>
      <c r="K1293" s="28"/>
      <c r="L1293" s="28"/>
      <c r="M1293" s="24">
        <f t="shared" si="81"/>
        <v>0</v>
      </c>
      <c r="N1293" s="112" t="str">
        <f t="shared" si="82"/>
        <v/>
      </c>
      <c r="O1293" s="31"/>
      <c r="P1293" s="33" t="str">
        <f t="shared" si="79"/>
        <v/>
      </c>
      <c r="R1293" s="174" t="str">
        <f t="shared" si="80"/>
        <v/>
      </c>
    </row>
    <row r="1294" spans="1:18" ht="24.75" customHeight="1" x14ac:dyDescent="0.2">
      <c r="A1294" s="212"/>
      <c r="B1294" s="213"/>
      <c r="C1294" s="214"/>
      <c r="D1294" s="88"/>
      <c r="E1294" s="110"/>
      <c r="F1294" s="28"/>
      <c r="G1294" s="28"/>
      <c r="H1294" s="22" t="str">
        <f>IF(G1294="","",ROUNDDOWN('Lesné celky'!$C$2*G1294,2))</f>
        <v/>
      </c>
      <c r="I1294" s="28"/>
      <c r="J1294" s="28"/>
      <c r="K1294" s="28"/>
      <c r="L1294" s="28"/>
      <c r="M1294" s="24">
        <f t="shared" si="81"/>
        <v>0</v>
      </c>
      <c r="N1294" s="112" t="str">
        <f t="shared" si="82"/>
        <v/>
      </c>
      <c r="O1294" s="31"/>
      <c r="P1294" s="33" t="str">
        <f t="shared" si="79"/>
        <v/>
      </c>
      <c r="R1294" s="174" t="str">
        <f t="shared" si="80"/>
        <v/>
      </c>
    </row>
    <row r="1295" spans="1:18" ht="24.75" customHeight="1" x14ac:dyDescent="0.2">
      <c r="A1295" s="212"/>
      <c r="B1295" s="213"/>
      <c r="C1295" s="214"/>
      <c r="D1295" s="88"/>
      <c r="E1295" s="110"/>
      <c r="F1295" s="28"/>
      <c r="G1295" s="28"/>
      <c r="H1295" s="22" t="str">
        <f>IF(G1295="","",ROUNDDOWN('Lesné celky'!$C$2*G1295,2))</f>
        <v/>
      </c>
      <c r="I1295" s="28"/>
      <c r="J1295" s="28"/>
      <c r="K1295" s="28"/>
      <c r="L1295" s="28"/>
      <c r="M1295" s="24">
        <f t="shared" si="81"/>
        <v>0</v>
      </c>
      <c r="N1295" s="112" t="str">
        <f t="shared" si="82"/>
        <v/>
      </c>
      <c r="O1295" s="31"/>
      <c r="P1295" s="33" t="str">
        <f t="shared" si="79"/>
        <v/>
      </c>
      <c r="R1295" s="174" t="str">
        <f t="shared" si="80"/>
        <v/>
      </c>
    </row>
    <row r="1296" spans="1:18" ht="24.75" customHeight="1" x14ac:dyDescent="0.2">
      <c r="A1296" s="212"/>
      <c r="B1296" s="213"/>
      <c r="C1296" s="214"/>
      <c r="D1296" s="88"/>
      <c r="E1296" s="110"/>
      <c r="F1296" s="28"/>
      <c r="G1296" s="28"/>
      <c r="H1296" s="22" t="str">
        <f>IF(G1296="","",ROUNDDOWN('Lesné celky'!$C$2*G1296,2))</f>
        <v/>
      </c>
      <c r="I1296" s="28"/>
      <c r="J1296" s="28"/>
      <c r="K1296" s="28"/>
      <c r="L1296" s="28"/>
      <c r="M1296" s="24">
        <f t="shared" si="81"/>
        <v>0</v>
      </c>
      <c r="N1296" s="112" t="str">
        <f t="shared" si="82"/>
        <v/>
      </c>
      <c r="O1296" s="31"/>
      <c r="P1296" s="33" t="str">
        <f t="shared" si="79"/>
        <v/>
      </c>
      <c r="R1296" s="174" t="str">
        <f t="shared" si="80"/>
        <v/>
      </c>
    </row>
    <row r="1297" spans="1:18" ht="24.75" customHeight="1" x14ac:dyDescent="0.2">
      <c r="A1297" s="212"/>
      <c r="B1297" s="213"/>
      <c r="C1297" s="214"/>
      <c r="D1297" s="88"/>
      <c r="E1297" s="110"/>
      <c r="F1297" s="28"/>
      <c r="G1297" s="28"/>
      <c r="H1297" s="22" t="str">
        <f>IF(G1297="","",ROUNDDOWN('Lesné celky'!$C$2*G1297,2))</f>
        <v/>
      </c>
      <c r="I1297" s="28"/>
      <c r="J1297" s="28"/>
      <c r="K1297" s="28"/>
      <c r="L1297" s="28"/>
      <c r="M1297" s="24">
        <f t="shared" si="81"/>
        <v>0</v>
      </c>
      <c r="N1297" s="112" t="str">
        <f t="shared" si="82"/>
        <v/>
      </c>
      <c r="O1297" s="31"/>
      <c r="P1297" s="33" t="str">
        <f t="shared" si="79"/>
        <v/>
      </c>
      <c r="R1297" s="174" t="str">
        <f t="shared" si="80"/>
        <v/>
      </c>
    </row>
    <row r="1298" spans="1:18" ht="24.75" customHeight="1" x14ac:dyDescent="0.2">
      <c r="A1298" s="212"/>
      <c r="B1298" s="213"/>
      <c r="C1298" s="214"/>
      <c r="D1298" s="88"/>
      <c r="E1298" s="110"/>
      <c r="F1298" s="28"/>
      <c r="G1298" s="28"/>
      <c r="H1298" s="22" t="str">
        <f>IF(G1298="","",ROUNDDOWN('Lesné celky'!$C$2*G1298,2))</f>
        <v/>
      </c>
      <c r="I1298" s="28"/>
      <c r="J1298" s="28"/>
      <c r="K1298" s="28"/>
      <c r="L1298" s="28"/>
      <c r="M1298" s="24">
        <f t="shared" si="81"/>
        <v>0</v>
      </c>
      <c r="N1298" s="112" t="str">
        <f t="shared" si="82"/>
        <v/>
      </c>
      <c r="O1298" s="31"/>
      <c r="P1298" s="33" t="str">
        <f t="shared" si="79"/>
        <v/>
      </c>
      <c r="R1298" s="174" t="str">
        <f t="shared" si="80"/>
        <v/>
      </c>
    </row>
    <row r="1299" spans="1:18" ht="24.75" customHeight="1" x14ac:dyDescent="0.2">
      <c r="A1299" s="212"/>
      <c r="B1299" s="213"/>
      <c r="C1299" s="214"/>
      <c r="D1299" s="88"/>
      <c r="E1299" s="110"/>
      <c r="F1299" s="28"/>
      <c r="G1299" s="28"/>
      <c r="H1299" s="22" t="str">
        <f>IF(G1299="","",ROUNDDOWN('Lesné celky'!$C$2*G1299,2))</f>
        <v/>
      </c>
      <c r="I1299" s="28"/>
      <c r="J1299" s="28"/>
      <c r="K1299" s="28"/>
      <c r="L1299" s="28"/>
      <c r="M1299" s="24">
        <f t="shared" si="81"/>
        <v>0</v>
      </c>
      <c r="N1299" s="112" t="str">
        <f t="shared" si="82"/>
        <v/>
      </c>
      <c r="O1299" s="31"/>
      <c r="P1299" s="33" t="str">
        <f t="shared" si="79"/>
        <v/>
      </c>
      <c r="R1299" s="174" t="str">
        <f t="shared" si="80"/>
        <v/>
      </c>
    </row>
    <row r="1300" spans="1:18" ht="24.75" customHeight="1" x14ac:dyDescent="0.2">
      <c r="A1300" s="212"/>
      <c r="B1300" s="213"/>
      <c r="C1300" s="214"/>
      <c r="D1300" s="88"/>
      <c r="E1300" s="110"/>
      <c r="F1300" s="28"/>
      <c r="G1300" s="28"/>
      <c r="H1300" s="22" t="str">
        <f>IF(G1300="","",ROUNDDOWN('Lesné celky'!$C$2*G1300,2))</f>
        <v/>
      </c>
      <c r="I1300" s="28"/>
      <c r="J1300" s="28"/>
      <c r="K1300" s="28"/>
      <c r="L1300" s="28"/>
      <c r="M1300" s="24">
        <f t="shared" si="81"/>
        <v>0</v>
      </c>
      <c r="N1300" s="112" t="str">
        <f t="shared" si="82"/>
        <v/>
      </c>
      <c r="O1300" s="31"/>
      <c r="P1300" s="33" t="str">
        <f t="shared" ref="P1300:P1363" si="83">IF(H1300="","",H1300-O1300)</f>
        <v/>
      </c>
      <c r="R1300" s="174" t="str">
        <f t="shared" ref="R1300:R1363" si="84">IF(AND(H1300&lt;&gt;"",OR(E1300="",D1300="",A1300="")),"nekorektne zadané údaje","")</f>
        <v/>
      </c>
    </row>
    <row r="1301" spans="1:18" ht="24.75" customHeight="1" x14ac:dyDescent="0.2">
      <c r="A1301" s="212"/>
      <c r="B1301" s="213"/>
      <c r="C1301" s="214"/>
      <c r="D1301" s="88"/>
      <c r="E1301" s="110"/>
      <c r="F1301" s="28"/>
      <c r="G1301" s="28"/>
      <c r="H1301" s="22" t="str">
        <f>IF(G1301="","",ROUNDDOWN('Lesné celky'!$C$2*G1301,2))</f>
        <v/>
      </c>
      <c r="I1301" s="28"/>
      <c r="J1301" s="28"/>
      <c r="K1301" s="28"/>
      <c r="L1301" s="28"/>
      <c r="M1301" s="24">
        <f t="shared" si="81"/>
        <v>0</v>
      </c>
      <c r="N1301" s="112" t="str">
        <f t="shared" si="82"/>
        <v/>
      </c>
      <c r="O1301" s="31"/>
      <c r="P1301" s="33" t="str">
        <f t="shared" si="83"/>
        <v/>
      </c>
      <c r="R1301" s="174" t="str">
        <f t="shared" si="84"/>
        <v/>
      </c>
    </row>
    <row r="1302" spans="1:18" ht="24.75" customHeight="1" x14ac:dyDescent="0.2">
      <c r="A1302" s="212"/>
      <c r="B1302" s="213"/>
      <c r="C1302" s="214"/>
      <c r="D1302" s="88"/>
      <c r="E1302" s="110"/>
      <c r="F1302" s="28"/>
      <c r="G1302" s="28"/>
      <c r="H1302" s="22" t="str">
        <f>IF(G1302="","",ROUNDDOWN('Lesné celky'!$C$2*G1302,2))</f>
        <v/>
      </c>
      <c r="I1302" s="28"/>
      <c r="J1302" s="28"/>
      <c r="K1302" s="28"/>
      <c r="L1302" s="28"/>
      <c r="M1302" s="24">
        <f t="shared" si="81"/>
        <v>0</v>
      </c>
      <c r="N1302" s="112" t="str">
        <f t="shared" si="82"/>
        <v/>
      </c>
      <c r="O1302" s="31"/>
      <c r="P1302" s="33" t="str">
        <f t="shared" si="83"/>
        <v/>
      </c>
      <c r="R1302" s="174" t="str">
        <f t="shared" si="84"/>
        <v/>
      </c>
    </row>
    <row r="1303" spans="1:18" ht="24.75" customHeight="1" x14ac:dyDescent="0.2">
      <c r="A1303" s="212"/>
      <c r="B1303" s="213"/>
      <c r="C1303" s="214"/>
      <c r="D1303" s="88"/>
      <c r="E1303" s="110"/>
      <c r="F1303" s="28"/>
      <c r="G1303" s="28"/>
      <c r="H1303" s="22" t="str">
        <f>IF(G1303="","",ROUNDDOWN('Lesné celky'!$C$2*G1303,2))</f>
        <v/>
      </c>
      <c r="I1303" s="28"/>
      <c r="J1303" s="28"/>
      <c r="K1303" s="28"/>
      <c r="L1303" s="28"/>
      <c r="M1303" s="24">
        <f t="shared" si="81"/>
        <v>0</v>
      </c>
      <c r="N1303" s="112" t="str">
        <f t="shared" si="82"/>
        <v/>
      </c>
      <c r="O1303" s="31"/>
      <c r="P1303" s="33" t="str">
        <f t="shared" si="83"/>
        <v/>
      </c>
      <c r="R1303" s="174" t="str">
        <f t="shared" si="84"/>
        <v/>
      </c>
    </row>
    <row r="1304" spans="1:18" ht="24.75" customHeight="1" x14ac:dyDescent="0.2">
      <c r="A1304" s="212"/>
      <c r="B1304" s="213"/>
      <c r="C1304" s="214"/>
      <c r="D1304" s="88"/>
      <c r="E1304" s="110"/>
      <c r="F1304" s="28"/>
      <c r="G1304" s="28"/>
      <c r="H1304" s="22" t="str">
        <f>IF(G1304="","",ROUNDDOWN('Lesné celky'!$C$2*G1304,2))</f>
        <v/>
      </c>
      <c r="I1304" s="28"/>
      <c r="J1304" s="28"/>
      <c r="K1304" s="28"/>
      <c r="L1304" s="28"/>
      <c r="M1304" s="24">
        <f t="shared" si="81"/>
        <v>0</v>
      </c>
      <c r="N1304" s="112" t="str">
        <f t="shared" si="82"/>
        <v/>
      </c>
      <c r="O1304" s="31"/>
      <c r="P1304" s="33" t="str">
        <f t="shared" si="83"/>
        <v/>
      </c>
      <c r="R1304" s="174" t="str">
        <f t="shared" si="84"/>
        <v/>
      </c>
    </row>
    <row r="1305" spans="1:18" ht="24.75" customHeight="1" x14ac:dyDescent="0.2">
      <c r="A1305" s="212"/>
      <c r="B1305" s="213"/>
      <c r="C1305" s="214"/>
      <c r="D1305" s="88"/>
      <c r="E1305" s="110"/>
      <c r="F1305" s="28"/>
      <c r="G1305" s="28"/>
      <c r="H1305" s="22" t="str">
        <f>IF(G1305="","",ROUNDDOWN('Lesné celky'!$C$2*G1305,2))</f>
        <v/>
      </c>
      <c r="I1305" s="28"/>
      <c r="J1305" s="28"/>
      <c r="K1305" s="28"/>
      <c r="L1305" s="28"/>
      <c r="M1305" s="24">
        <f t="shared" si="81"/>
        <v>0</v>
      </c>
      <c r="N1305" s="112" t="str">
        <f t="shared" si="82"/>
        <v/>
      </c>
      <c r="O1305" s="31"/>
      <c r="P1305" s="33" t="str">
        <f t="shared" si="83"/>
        <v/>
      </c>
      <c r="R1305" s="174" t="str">
        <f t="shared" si="84"/>
        <v/>
      </c>
    </row>
    <row r="1306" spans="1:18" ht="24.75" customHeight="1" x14ac:dyDescent="0.2">
      <c r="A1306" s="212"/>
      <c r="B1306" s="213"/>
      <c r="C1306" s="214"/>
      <c r="D1306" s="88"/>
      <c r="E1306" s="110"/>
      <c r="F1306" s="28"/>
      <c r="G1306" s="28"/>
      <c r="H1306" s="22" t="str">
        <f>IF(G1306="","",ROUNDDOWN('Lesné celky'!$C$2*G1306,2))</f>
        <v/>
      </c>
      <c r="I1306" s="28"/>
      <c r="J1306" s="28"/>
      <c r="K1306" s="28"/>
      <c r="L1306" s="28"/>
      <c r="M1306" s="24">
        <f t="shared" si="81"/>
        <v>0</v>
      </c>
      <c r="N1306" s="112" t="str">
        <f t="shared" si="82"/>
        <v/>
      </c>
      <c r="O1306" s="31"/>
      <c r="P1306" s="33" t="str">
        <f t="shared" si="83"/>
        <v/>
      </c>
      <c r="R1306" s="174" t="str">
        <f t="shared" si="84"/>
        <v/>
      </c>
    </row>
    <row r="1307" spans="1:18" ht="24.75" customHeight="1" x14ac:dyDescent="0.2">
      <c r="A1307" s="212"/>
      <c r="B1307" s="213"/>
      <c r="C1307" s="214"/>
      <c r="D1307" s="88"/>
      <c r="E1307" s="110"/>
      <c r="F1307" s="28"/>
      <c r="G1307" s="28"/>
      <c r="H1307" s="22" t="str">
        <f>IF(G1307="","",ROUNDDOWN('Lesné celky'!$C$2*G1307,2))</f>
        <v/>
      </c>
      <c r="I1307" s="28"/>
      <c r="J1307" s="28"/>
      <c r="K1307" s="28"/>
      <c r="L1307" s="28"/>
      <c r="M1307" s="24">
        <f t="shared" si="81"/>
        <v>0</v>
      </c>
      <c r="N1307" s="112" t="str">
        <f t="shared" si="82"/>
        <v/>
      </c>
      <c r="O1307" s="31"/>
      <c r="P1307" s="33" t="str">
        <f t="shared" si="83"/>
        <v/>
      </c>
      <c r="R1307" s="174" t="str">
        <f t="shared" si="84"/>
        <v/>
      </c>
    </row>
    <row r="1308" spans="1:18" ht="24.75" customHeight="1" x14ac:dyDescent="0.2">
      <c r="A1308" s="212"/>
      <c r="B1308" s="213"/>
      <c r="C1308" s="214"/>
      <c r="D1308" s="88"/>
      <c r="E1308" s="110"/>
      <c r="F1308" s="28"/>
      <c r="G1308" s="28"/>
      <c r="H1308" s="22" t="str">
        <f>IF(G1308="","",ROUNDDOWN('Lesné celky'!$C$2*G1308,2))</f>
        <v/>
      </c>
      <c r="I1308" s="28"/>
      <c r="J1308" s="28"/>
      <c r="K1308" s="28"/>
      <c r="L1308" s="28"/>
      <c r="M1308" s="24">
        <f t="shared" si="81"/>
        <v>0</v>
      </c>
      <c r="N1308" s="112" t="str">
        <f t="shared" si="82"/>
        <v/>
      </c>
      <c r="O1308" s="31"/>
      <c r="P1308" s="33" t="str">
        <f t="shared" si="83"/>
        <v/>
      </c>
      <c r="R1308" s="174" t="str">
        <f t="shared" si="84"/>
        <v/>
      </c>
    </row>
    <row r="1309" spans="1:18" ht="24.75" customHeight="1" x14ac:dyDescent="0.2">
      <c r="A1309" s="212"/>
      <c r="B1309" s="213"/>
      <c r="C1309" s="214"/>
      <c r="D1309" s="88"/>
      <c r="E1309" s="110"/>
      <c r="F1309" s="28"/>
      <c r="G1309" s="28"/>
      <c r="H1309" s="22" t="str">
        <f>IF(G1309="","",ROUNDDOWN('Lesné celky'!$C$2*G1309,2))</f>
        <v/>
      </c>
      <c r="I1309" s="28"/>
      <c r="J1309" s="28"/>
      <c r="K1309" s="28"/>
      <c r="L1309" s="28"/>
      <c r="M1309" s="24">
        <f t="shared" si="81"/>
        <v>0</v>
      </c>
      <c r="N1309" s="112" t="str">
        <f t="shared" si="82"/>
        <v/>
      </c>
      <c r="O1309" s="31"/>
      <c r="P1309" s="33" t="str">
        <f t="shared" si="83"/>
        <v/>
      </c>
      <c r="R1309" s="174" t="str">
        <f t="shared" si="84"/>
        <v/>
      </c>
    </row>
    <row r="1310" spans="1:18" ht="24.75" customHeight="1" x14ac:dyDescent="0.2">
      <c r="A1310" s="212"/>
      <c r="B1310" s="213"/>
      <c r="C1310" s="214"/>
      <c r="D1310" s="88"/>
      <c r="E1310" s="110"/>
      <c r="F1310" s="28"/>
      <c r="G1310" s="28"/>
      <c r="H1310" s="22" t="str">
        <f>IF(G1310="","",ROUNDDOWN('Lesné celky'!$C$2*G1310,2))</f>
        <v/>
      </c>
      <c r="I1310" s="28"/>
      <c r="J1310" s="28"/>
      <c r="K1310" s="28"/>
      <c r="L1310" s="28"/>
      <c r="M1310" s="24">
        <f t="shared" si="81"/>
        <v>0</v>
      </c>
      <c r="N1310" s="112" t="str">
        <f t="shared" si="82"/>
        <v/>
      </c>
      <c r="O1310" s="31"/>
      <c r="P1310" s="33" t="str">
        <f t="shared" si="83"/>
        <v/>
      </c>
      <c r="R1310" s="174" t="str">
        <f t="shared" si="84"/>
        <v/>
      </c>
    </row>
    <row r="1311" spans="1:18" ht="24.75" customHeight="1" x14ac:dyDescent="0.2">
      <c r="A1311" s="212"/>
      <c r="B1311" s="213"/>
      <c r="C1311" s="214"/>
      <c r="D1311" s="88"/>
      <c r="E1311" s="110"/>
      <c r="F1311" s="28"/>
      <c r="G1311" s="28"/>
      <c r="H1311" s="22" t="str">
        <f>IF(G1311="","",ROUNDDOWN('Lesné celky'!$C$2*G1311,2))</f>
        <v/>
      </c>
      <c r="I1311" s="28"/>
      <c r="J1311" s="28"/>
      <c r="K1311" s="28"/>
      <c r="L1311" s="28"/>
      <c r="M1311" s="24">
        <f t="shared" si="81"/>
        <v>0</v>
      </c>
      <c r="N1311" s="112" t="str">
        <f t="shared" si="82"/>
        <v/>
      </c>
      <c r="O1311" s="31"/>
      <c r="P1311" s="33" t="str">
        <f t="shared" si="83"/>
        <v/>
      </c>
      <c r="R1311" s="174" t="str">
        <f t="shared" si="84"/>
        <v/>
      </c>
    </row>
    <row r="1312" spans="1:18" ht="24.75" customHeight="1" x14ac:dyDescent="0.2">
      <c r="A1312" s="212"/>
      <c r="B1312" s="213"/>
      <c r="C1312" s="214"/>
      <c r="D1312" s="88"/>
      <c r="E1312" s="110"/>
      <c r="F1312" s="28"/>
      <c r="G1312" s="28"/>
      <c r="H1312" s="22" t="str">
        <f>IF(G1312="","",ROUNDDOWN('Lesné celky'!$C$2*G1312,2))</f>
        <v/>
      </c>
      <c r="I1312" s="28"/>
      <c r="J1312" s="28"/>
      <c r="K1312" s="28"/>
      <c r="L1312" s="28"/>
      <c r="M1312" s="24">
        <f t="shared" si="81"/>
        <v>0</v>
      </c>
      <c r="N1312" s="112" t="str">
        <f t="shared" si="82"/>
        <v/>
      </c>
      <c r="O1312" s="31"/>
      <c r="P1312" s="33" t="str">
        <f t="shared" si="83"/>
        <v/>
      </c>
      <c r="R1312" s="174" t="str">
        <f t="shared" si="84"/>
        <v/>
      </c>
    </row>
    <row r="1313" spans="1:18" ht="24.75" customHeight="1" x14ac:dyDescent="0.2">
      <c r="A1313" s="212"/>
      <c r="B1313" s="213"/>
      <c r="C1313" s="214"/>
      <c r="D1313" s="88"/>
      <c r="E1313" s="110"/>
      <c r="F1313" s="28"/>
      <c r="G1313" s="28"/>
      <c r="H1313" s="22" t="str">
        <f>IF(G1313="","",ROUNDDOWN('Lesné celky'!$C$2*G1313,2))</f>
        <v/>
      </c>
      <c r="I1313" s="28"/>
      <c r="J1313" s="28"/>
      <c r="K1313" s="28"/>
      <c r="L1313" s="28"/>
      <c r="M1313" s="24">
        <f t="shared" si="81"/>
        <v>0</v>
      </c>
      <c r="N1313" s="112" t="str">
        <f t="shared" si="82"/>
        <v/>
      </c>
      <c r="O1313" s="31"/>
      <c r="P1313" s="33" t="str">
        <f t="shared" si="83"/>
        <v/>
      </c>
      <c r="R1313" s="174" t="str">
        <f t="shared" si="84"/>
        <v/>
      </c>
    </row>
    <row r="1314" spans="1:18" ht="24.75" customHeight="1" x14ac:dyDescent="0.2">
      <c r="A1314" s="212"/>
      <c r="B1314" s="213"/>
      <c r="C1314" s="214"/>
      <c r="D1314" s="88"/>
      <c r="E1314" s="110"/>
      <c r="F1314" s="28"/>
      <c r="G1314" s="28"/>
      <c r="H1314" s="22" t="str">
        <f>IF(G1314="","",ROUNDDOWN('Lesné celky'!$C$2*G1314,2))</f>
        <v/>
      </c>
      <c r="I1314" s="28"/>
      <c r="J1314" s="28"/>
      <c r="K1314" s="28"/>
      <c r="L1314" s="28"/>
      <c r="M1314" s="24">
        <f t="shared" si="81"/>
        <v>0</v>
      </c>
      <c r="N1314" s="112" t="str">
        <f t="shared" si="82"/>
        <v/>
      </c>
      <c r="O1314" s="31"/>
      <c r="P1314" s="33" t="str">
        <f t="shared" si="83"/>
        <v/>
      </c>
      <c r="R1314" s="174" t="str">
        <f t="shared" si="84"/>
        <v/>
      </c>
    </row>
    <row r="1315" spans="1:18" ht="24.75" customHeight="1" x14ac:dyDescent="0.2">
      <c r="A1315" s="212"/>
      <c r="B1315" s="213"/>
      <c r="C1315" s="214"/>
      <c r="D1315" s="88"/>
      <c r="E1315" s="110"/>
      <c r="F1315" s="28"/>
      <c r="G1315" s="28"/>
      <c r="H1315" s="22" t="str">
        <f>IF(G1315="","",ROUNDDOWN('Lesné celky'!$C$2*G1315,2))</f>
        <v/>
      </c>
      <c r="I1315" s="28"/>
      <c r="J1315" s="28"/>
      <c r="K1315" s="28"/>
      <c r="L1315" s="28"/>
      <c r="M1315" s="24">
        <f t="shared" si="81"/>
        <v>0</v>
      </c>
      <c r="N1315" s="112" t="str">
        <f t="shared" si="82"/>
        <v/>
      </c>
      <c r="O1315" s="31"/>
      <c r="P1315" s="33" t="str">
        <f t="shared" si="83"/>
        <v/>
      </c>
      <c r="R1315" s="174" t="str">
        <f t="shared" si="84"/>
        <v/>
      </c>
    </row>
    <row r="1316" spans="1:18" ht="24.75" customHeight="1" x14ac:dyDescent="0.2">
      <c r="A1316" s="212"/>
      <c r="B1316" s="213"/>
      <c r="C1316" s="214"/>
      <c r="D1316" s="88"/>
      <c r="E1316" s="110"/>
      <c r="F1316" s="28"/>
      <c r="G1316" s="28"/>
      <c r="H1316" s="22" t="str">
        <f>IF(G1316="","",ROUNDDOWN('Lesné celky'!$C$2*G1316,2))</f>
        <v/>
      </c>
      <c r="I1316" s="28"/>
      <c r="J1316" s="28"/>
      <c r="K1316" s="28"/>
      <c r="L1316" s="28"/>
      <c r="M1316" s="24">
        <f t="shared" si="81"/>
        <v>0</v>
      </c>
      <c r="N1316" s="112" t="str">
        <f t="shared" si="82"/>
        <v/>
      </c>
      <c r="O1316" s="31"/>
      <c r="P1316" s="33" t="str">
        <f t="shared" si="83"/>
        <v/>
      </c>
      <c r="R1316" s="174" t="str">
        <f t="shared" si="84"/>
        <v/>
      </c>
    </row>
    <row r="1317" spans="1:18" ht="24.75" customHeight="1" x14ac:dyDescent="0.2">
      <c r="A1317" s="212"/>
      <c r="B1317" s="213"/>
      <c r="C1317" s="214"/>
      <c r="D1317" s="88"/>
      <c r="E1317" s="110"/>
      <c r="F1317" s="28"/>
      <c r="G1317" s="28"/>
      <c r="H1317" s="22" t="str">
        <f>IF(G1317="","",ROUNDDOWN('Lesné celky'!$C$2*G1317,2))</f>
        <v/>
      </c>
      <c r="I1317" s="28"/>
      <c r="J1317" s="28"/>
      <c r="K1317" s="28"/>
      <c r="L1317" s="28"/>
      <c r="M1317" s="24">
        <f t="shared" si="81"/>
        <v>0</v>
      </c>
      <c r="N1317" s="112" t="str">
        <f t="shared" si="82"/>
        <v/>
      </c>
      <c r="O1317" s="31"/>
      <c r="P1317" s="33" t="str">
        <f t="shared" si="83"/>
        <v/>
      </c>
      <c r="R1317" s="174" t="str">
        <f t="shared" si="84"/>
        <v/>
      </c>
    </row>
    <row r="1318" spans="1:18" ht="24.75" customHeight="1" x14ac:dyDescent="0.2">
      <c r="A1318" s="212"/>
      <c r="B1318" s="213"/>
      <c r="C1318" s="214"/>
      <c r="D1318" s="88"/>
      <c r="E1318" s="110"/>
      <c r="F1318" s="28"/>
      <c r="G1318" s="28"/>
      <c r="H1318" s="22" t="str">
        <f>IF(G1318="","",ROUNDDOWN('Lesné celky'!$C$2*G1318,2))</f>
        <v/>
      </c>
      <c r="I1318" s="28"/>
      <c r="J1318" s="28"/>
      <c r="K1318" s="28"/>
      <c r="L1318" s="28"/>
      <c r="M1318" s="24">
        <f t="shared" si="81"/>
        <v>0</v>
      </c>
      <c r="N1318" s="112" t="str">
        <f t="shared" si="82"/>
        <v/>
      </c>
      <c r="O1318" s="31"/>
      <c r="P1318" s="33" t="str">
        <f t="shared" si="83"/>
        <v/>
      </c>
      <c r="R1318" s="174" t="str">
        <f t="shared" si="84"/>
        <v/>
      </c>
    </row>
    <row r="1319" spans="1:18" ht="24.75" customHeight="1" x14ac:dyDescent="0.2">
      <c r="A1319" s="212"/>
      <c r="B1319" s="213"/>
      <c r="C1319" s="214"/>
      <c r="D1319" s="88"/>
      <c r="E1319" s="110"/>
      <c r="F1319" s="28"/>
      <c r="G1319" s="28"/>
      <c r="H1319" s="22" t="str">
        <f>IF(G1319="","",ROUNDDOWN('Lesné celky'!$C$2*G1319,2))</f>
        <v/>
      </c>
      <c r="I1319" s="28"/>
      <c r="J1319" s="28"/>
      <c r="K1319" s="28"/>
      <c r="L1319" s="28"/>
      <c r="M1319" s="24">
        <f t="shared" si="81"/>
        <v>0</v>
      </c>
      <c r="N1319" s="112" t="str">
        <f t="shared" si="82"/>
        <v/>
      </c>
      <c r="O1319" s="31"/>
      <c r="P1319" s="33" t="str">
        <f t="shared" si="83"/>
        <v/>
      </c>
      <c r="R1319" s="174" t="str">
        <f t="shared" si="84"/>
        <v/>
      </c>
    </row>
    <row r="1320" spans="1:18" ht="24.75" customHeight="1" x14ac:dyDescent="0.2">
      <c r="A1320" s="212"/>
      <c r="B1320" s="213"/>
      <c r="C1320" s="214"/>
      <c r="D1320" s="88"/>
      <c r="E1320" s="110"/>
      <c r="F1320" s="28"/>
      <c r="G1320" s="28"/>
      <c r="H1320" s="22" t="str">
        <f>IF(G1320="","",ROUNDDOWN('Lesné celky'!$C$2*G1320,2))</f>
        <v/>
      </c>
      <c r="I1320" s="28"/>
      <c r="J1320" s="28"/>
      <c r="K1320" s="28"/>
      <c r="L1320" s="28"/>
      <c r="M1320" s="24">
        <f t="shared" si="81"/>
        <v>0</v>
      </c>
      <c r="N1320" s="112" t="str">
        <f t="shared" si="82"/>
        <v/>
      </c>
      <c r="O1320" s="31"/>
      <c r="P1320" s="33" t="str">
        <f t="shared" si="83"/>
        <v/>
      </c>
      <c r="R1320" s="174" t="str">
        <f t="shared" si="84"/>
        <v/>
      </c>
    </row>
    <row r="1321" spans="1:18" ht="24.75" customHeight="1" x14ac:dyDescent="0.2">
      <c r="A1321" s="212"/>
      <c r="B1321" s="213"/>
      <c r="C1321" s="214"/>
      <c r="D1321" s="88"/>
      <c r="E1321" s="110"/>
      <c r="F1321" s="28"/>
      <c r="G1321" s="28"/>
      <c r="H1321" s="22" t="str">
        <f>IF(G1321="","",ROUNDDOWN('Lesné celky'!$C$2*G1321,2))</f>
        <v/>
      </c>
      <c r="I1321" s="28"/>
      <c r="J1321" s="28"/>
      <c r="K1321" s="28"/>
      <c r="L1321" s="28"/>
      <c r="M1321" s="24">
        <f t="shared" si="81"/>
        <v>0</v>
      </c>
      <c r="N1321" s="112" t="str">
        <f t="shared" si="82"/>
        <v/>
      </c>
      <c r="O1321" s="31"/>
      <c r="P1321" s="33" t="str">
        <f t="shared" si="83"/>
        <v/>
      </c>
      <c r="R1321" s="174" t="str">
        <f t="shared" si="84"/>
        <v/>
      </c>
    </row>
    <row r="1322" spans="1:18" ht="24.75" customHeight="1" x14ac:dyDescent="0.2">
      <c r="A1322" s="212"/>
      <c r="B1322" s="213"/>
      <c r="C1322" s="214"/>
      <c r="D1322" s="88"/>
      <c r="E1322" s="110"/>
      <c r="F1322" s="28"/>
      <c r="G1322" s="28"/>
      <c r="H1322" s="22" t="str">
        <f>IF(G1322="","",ROUNDDOWN('Lesné celky'!$C$2*G1322,2))</f>
        <v/>
      </c>
      <c r="I1322" s="28"/>
      <c r="J1322" s="28"/>
      <c r="K1322" s="28"/>
      <c r="L1322" s="28"/>
      <c r="M1322" s="24">
        <f t="shared" si="81"/>
        <v>0</v>
      </c>
      <c r="N1322" s="112" t="str">
        <f t="shared" si="82"/>
        <v/>
      </c>
      <c r="O1322" s="31"/>
      <c r="P1322" s="33" t="str">
        <f t="shared" si="83"/>
        <v/>
      </c>
      <c r="R1322" s="174" t="str">
        <f t="shared" si="84"/>
        <v/>
      </c>
    </row>
    <row r="1323" spans="1:18" ht="24.75" customHeight="1" x14ac:dyDescent="0.2">
      <c r="A1323" s="212"/>
      <c r="B1323" s="213"/>
      <c r="C1323" s="214"/>
      <c r="D1323" s="88"/>
      <c r="E1323" s="110"/>
      <c r="F1323" s="28"/>
      <c r="G1323" s="28"/>
      <c r="H1323" s="22" t="str">
        <f>IF(G1323="","",ROUNDDOWN('Lesné celky'!$C$2*G1323,2))</f>
        <v/>
      </c>
      <c r="I1323" s="28"/>
      <c r="J1323" s="28"/>
      <c r="K1323" s="28"/>
      <c r="L1323" s="28"/>
      <c r="M1323" s="24">
        <f t="shared" si="81"/>
        <v>0</v>
      </c>
      <c r="N1323" s="112" t="str">
        <f t="shared" si="82"/>
        <v/>
      </c>
      <c r="O1323" s="31"/>
      <c r="P1323" s="33" t="str">
        <f t="shared" si="83"/>
        <v/>
      </c>
      <c r="R1323" s="174" t="str">
        <f t="shared" si="84"/>
        <v/>
      </c>
    </row>
    <row r="1324" spans="1:18" ht="24.75" customHeight="1" x14ac:dyDescent="0.2">
      <c r="A1324" s="212"/>
      <c r="B1324" s="213"/>
      <c r="C1324" s="214"/>
      <c r="D1324" s="88"/>
      <c r="E1324" s="110"/>
      <c r="F1324" s="28"/>
      <c r="G1324" s="28"/>
      <c r="H1324" s="22" t="str">
        <f>IF(G1324="","",ROUNDDOWN('Lesné celky'!$C$2*G1324,2))</f>
        <v/>
      </c>
      <c r="I1324" s="28"/>
      <c r="J1324" s="28"/>
      <c r="K1324" s="28"/>
      <c r="L1324" s="28"/>
      <c r="M1324" s="24">
        <f t="shared" si="81"/>
        <v>0</v>
      </c>
      <c r="N1324" s="112" t="str">
        <f t="shared" si="82"/>
        <v/>
      </c>
      <c r="O1324" s="31"/>
      <c r="P1324" s="33" t="str">
        <f t="shared" si="83"/>
        <v/>
      </c>
      <c r="R1324" s="174" t="str">
        <f t="shared" si="84"/>
        <v/>
      </c>
    </row>
    <row r="1325" spans="1:18" ht="24.75" customHeight="1" x14ac:dyDescent="0.2">
      <c r="A1325" s="212"/>
      <c r="B1325" s="213"/>
      <c r="C1325" s="214"/>
      <c r="D1325" s="88"/>
      <c r="E1325" s="110"/>
      <c r="F1325" s="28"/>
      <c r="G1325" s="28"/>
      <c r="H1325" s="22" t="str">
        <f>IF(G1325="","",ROUNDDOWN('Lesné celky'!$C$2*G1325,2))</f>
        <v/>
      </c>
      <c r="I1325" s="28"/>
      <c r="J1325" s="28"/>
      <c r="K1325" s="28"/>
      <c r="L1325" s="28"/>
      <c r="M1325" s="24">
        <f t="shared" si="81"/>
        <v>0</v>
      </c>
      <c r="N1325" s="112" t="str">
        <f t="shared" si="82"/>
        <v/>
      </c>
      <c r="O1325" s="31"/>
      <c r="P1325" s="33" t="str">
        <f t="shared" si="83"/>
        <v/>
      </c>
      <c r="R1325" s="174" t="str">
        <f t="shared" si="84"/>
        <v/>
      </c>
    </row>
    <row r="1326" spans="1:18" ht="24.75" customHeight="1" x14ac:dyDescent="0.2">
      <c r="A1326" s="212"/>
      <c r="B1326" s="213"/>
      <c r="C1326" s="214"/>
      <c r="D1326" s="88"/>
      <c r="E1326" s="110"/>
      <c r="F1326" s="28"/>
      <c r="G1326" s="28"/>
      <c r="H1326" s="22" t="str">
        <f>IF(G1326="","",ROUNDDOWN('Lesné celky'!$C$2*G1326,2))</f>
        <v/>
      </c>
      <c r="I1326" s="28"/>
      <c r="J1326" s="28"/>
      <c r="K1326" s="28"/>
      <c r="L1326" s="28"/>
      <c r="M1326" s="24">
        <f t="shared" si="81"/>
        <v>0</v>
      </c>
      <c r="N1326" s="112" t="str">
        <f t="shared" si="82"/>
        <v/>
      </c>
      <c r="O1326" s="31"/>
      <c r="P1326" s="33" t="str">
        <f t="shared" si="83"/>
        <v/>
      </c>
      <c r="R1326" s="174" t="str">
        <f t="shared" si="84"/>
        <v/>
      </c>
    </row>
    <row r="1327" spans="1:18" ht="24.75" customHeight="1" x14ac:dyDescent="0.2">
      <c r="A1327" s="212"/>
      <c r="B1327" s="213"/>
      <c r="C1327" s="214"/>
      <c r="D1327" s="88"/>
      <c r="E1327" s="110"/>
      <c r="F1327" s="28"/>
      <c r="G1327" s="28"/>
      <c r="H1327" s="22" t="str">
        <f>IF(G1327="","",ROUNDDOWN('Lesné celky'!$C$2*G1327,2))</f>
        <v/>
      </c>
      <c r="I1327" s="28"/>
      <c r="J1327" s="28"/>
      <c r="K1327" s="28"/>
      <c r="L1327" s="28"/>
      <c r="M1327" s="24">
        <f t="shared" si="81"/>
        <v>0</v>
      </c>
      <c r="N1327" s="112" t="str">
        <f t="shared" si="82"/>
        <v/>
      </c>
      <c r="O1327" s="31"/>
      <c r="P1327" s="33" t="str">
        <f t="shared" si="83"/>
        <v/>
      </c>
      <c r="R1327" s="174" t="str">
        <f t="shared" si="84"/>
        <v/>
      </c>
    </row>
    <row r="1328" spans="1:18" ht="24.75" customHeight="1" x14ac:dyDescent="0.2">
      <c r="A1328" s="212"/>
      <c r="B1328" s="213"/>
      <c r="C1328" s="214"/>
      <c r="D1328" s="88"/>
      <c r="E1328" s="110"/>
      <c r="F1328" s="28"/>
      <c r="G1328" s="28"/>
      <c r="H1328" s="22" t="str">
        <f>IF(G1328="","",ROUNDDOWN('Lesné celky'!$C$2*G1328,2))</f>
        <v/>
      </c>
      <c r="I1328" s="28"/>
      <c r="J1328" s="28"/>
      <c r="K1328" s="28"/>
      <c r="L1328" s="28"/>
      <c r="M1328" s="24">
        <f t="shared" si="81"/>
        <v>0</v>
      </c>
      <c r="N1328" s="112" t="str">
        <f t="shared" si="82"/>
        <v/>
      </c>
      <c r="O1328" s="31"/>
      <c r="P1328" s="33" t="str">
        <f t="shared" si="83"/>
        <v/>
      </c>
      <c r="R1328" s="174" t="str">
        <f t="shared" si="84"/>
        <v/>
      </c>
    </row>
    <row r="1329" spans="1:18" ht="24.75" customHeight="1" x14ac:dyDescent="0.2">
      <c r="A1329" s="212"/>
      <c r="B1329" s="213"/>
      <c r="C1329" s="214"/>
      <c r="D1329" s="88"/>
      <c r="E1329" s="110"/>
      <c r="F1329" s="28"/>
      <c r="G1329" s="28"/>
      <c r="H1329" s="22" t="str">
        <f>IF(G1329="","",ROUNDDOWN('Lesné celky'!$C$2*G1329,2))</f>
        <v/>
      </c>
      <c r="I1329" s="28"/>
      <c r="J1329" s="28"/>
      <c r="K1329" s="28"/>
      <c r="L1329" s="28"/>
      <c r="M1329" s="24">
        <f t="shared" si="81"/>
        <v>0</v>
      </c>
      <c r="N1329" s="112" t="str">
        <f t="shared" si="82"/>
        <v/>
      </c>
      <c r="O1329" s="31"/>
      <c r="P1329" s="33" t="str">
        <f t="shared" si="83"/>
        <v/>
      </c>
      <c r="R1329" s="174" t="str">
        <f t="shared" si="84"/>
        <v/>
      </c>
    </row>
    <row r="1330" spans="1:18" ht="24.75" customHeight="1" x14ac:dyDescent="0.2">
      <c r="A1330" s="212"/>
      <c r="B1330" s="213"/>
      <c r="C1330" s="214"/>
      <c r="D1330" s="88"/>
      <c r="E1330" s="110"/>
      <c r="F1330" s="28"/>
      <c r="G1330" s="28"/>
      <c r="H1330" s="22" t="str">
        <f>IF(G1330="","",ROUNDDOWN('Lesné celky'!$C$2*G1330,2))</f>
        <v/>
      </c>
      <c r="I1330" s="28"/>
      <c r="J1330" s="28"/>
      <c r="K1330" s="28"/>
      <c r="L1330" s="28"/>
      <c r="M1330" s="24">
        <f t="shared" si="81"/>
        <v>0</v>
      </c>
      <c r="N1330" s="112" t="str">
        <f t="shared" si="82"/>
        <v/>
      </c>
      <c r="O1330" s="31"/>
      <c r="P1330" s="33" t="str">
        <f t="shared" si="83"/>
        <v/>
      </c>
      <c r="R1330" s="174" t="str">
        <f t="shared" si="84"/>
        <v/>
      </c>
    </row>
    <row r="1331" spans="1:18" ht="24.75" customHeight="1" x14ac:dyDescent="0.2">
      <c r="A1331" s="212"/>
      <c r="B1331" s="213"/>
      <c r="C1331" s="214"/>
      <c r="D1331" s="88"/>
      <c r="E1331" s="110"/>
      <c r="F1331" s="28"/>
      <c r="G1331" s="28"/>
      <c r="H1331" s="22" t="str">
        <f>IF(G1331="","",ROUNDDOWN('Lesné celky'!$C$2*G1331,2))</f>
        <v/>
      </c>
      <c r="I1331" s="28"/>
      <c r="J1331" s="28"/>
      <c r="K1331" s="28"/>
      <c r="L1331" s="28"/>
      <c r="M1331" s="24">
        <f t="shared" si="81"/>
        <v>0</v>
      </c>
      <c r="N1331" s="112" t="str">
        <f t="shared" si="82"/>
        <v/>
      </c>
      <c r="O1331" s="31"/>
      <c r="P1331" s="33" t="str">
        <f t="shared" si="83"/>
        <v/>
      </c>
      <c r="R1331" s="174" t="str">
        <f t="shared" si="84"/>
        <v/>
      </c>
    </row>
    <row r="1332" spans="1:18" ht="24.75" customHeight="1" x14ac:dyDescent="0.2">
      <c r="A1332" s="212"/>
      <c r="B1332" s="213"/>
      <c r="C1332" s="214"/>
      <c r="D1332" s="88"/>
      <c r="E1332" s="110"/>
      <c r="F1332" s="28"/>
      <c r="G1332" s="28"/>
      <c r="H1332" s="22" t="str">
        <f>IF(G1332="","",ROUNDDOWN('Lesné celky'!$C$2*G1332,2))</f>
        <v/>
      </c>
      <c r="I1332" s="28"/>
      <c r="J1332" s="28"/>
      <c r="K1332" s="28"/>
      <c r="L1332" s="28"/>
      <c r="M1332" s="24">
        <f t="shared" si="81"/>
        <v>0</v>
      </c>
      <c r="N1332" s="112" t="str">
        <f t="shared" si="82"/>
        <v/>
      </c>
      <c r="O1332" s="31"/>
      <c r="P1332" s="33" t="str">
        <f t="shared" si="83"/>
        <v/>
      </c>
      <c r="R1332" s="174" t="str">
        <f t="shared" si="84"/>
        <v/>
      </c>
    </row>
    <row r="1333" spans="1:18" ht="24.75" customHeight="1" x14ac:dyDescent="0.2">
      <c r="A1333" s="212"/>
      <c r="B1333" s="213"/>
      <c r="C1333" s="214"/>
      <c r="D1333" s="88"/>
      <c r="E1333" s="110"/>
      <c r="F1333" s="28"/>
      <c r="G1333" s="28"/>
      <c r="H1333" s="22" t="str">
        <f>IF(G1333="","",ROUNDDOWN('Lesné celky'!$C$2*G1333,2))</f>
        <v/>
      </c>
      <c r="I1333" s="28"/>
      <c r="J1333" s="28"/>
      <c r="K1333" s="28"/>
      <c r="L1333" s="28"/>
      <c r="M1333" s="24">
        <f t="shared" si="81"/>
        <v>0</v>
      </c>
      <c r="N1333" s="112" t="str">
        <f t="shared" si="82"/>
        <v/>
      </c>
      <c r="O1333" s="31"/>
      <c r="P1333" s="33" t="str">
        <f t="shared" si="83"/>
        <v/>
      </c>
      <c r="R1333" s="174" t="str">
        <f t="shared" si="84"/>
        <v/>
      </c>
    </row>
    <row r="1334" spans="1:18" ht="24.75" customHeight="1" x14ac:dyDescent="0.2">
      <c r="A1334" s="212"/>
      <c r="B1334" s="213"/>
      <c r="C1334" s="214"/>
      <c r="D1334" s="88"/>
      <c r="E1334" s="110"/>
      <c r="F1334" s="28"/>
      <c r="G1334" s="28"/>
      <c r="H1334" s="22" t="str">
        <f>IF(G1334="","",ROUNDDOWN('Lesné celky'!$C$2*G1334,2))</f>
        <v/>
      </c>
      <c r="I1334" s="28"/>
      <c r="J1334" s="28"/>
      <c r="K1334" s="28"/>
      <c r="L1334" s="28"/>
      <c r="M1334" s="24">
        <f t="shared" si="81"/>
        <v>0</v>
      </c>
      <c r="N1334" s="112" t="str">
        <f t="shared" si="82"/>
        <v/>
      </c>
      <c r="O1334" s="31"/>
      <c r="P1334" s="33" t="str">
        <f t="shared" si="83"/>
        <v/>
      </c>
      <c r="R1334" s="174" t="str">
        <f t="shared" si="84"/>
        <v/>
      </c>
    </row>
    <row r="1335" spans="1:18" ht="24.75" customHeight="1" x14ac:dyDescent="0.2">
      <c r="A1335" s="212"/>
      <c r="B1335" s="213"/>
      <c r="C1335" s="214"/>
      <c r="D1335" s="88"/>
      <c r="E1335" s="110"/>
      <c r="F1335" s="28"/>
      <c r="G1335" s="28"/>
      <c r="H1335" s="22" t="str">
        <f>IF(G1335="","",ROUNDDOWN('Lesné celky'!$C$2*G1335,2))</f>
        <v/>
      </c>
      <c r="I1335" s="28"/>
      <c r="J1335" s="28"/>
      <c r="K1335" s="28"/>
      <c r="L1335" s="28"/>
      <c r="M1335" s="24">
        <f t="shared" si="81"/>
        <v>0</v>
      </c>
      <c r="N1335" s="112" t="str">
        <f t="shared" si="82"/>
        <v/>
      </c>
      <c r="O1335" s="31"/>
      <c r="P1335" s="33" t="str">
        <f t="shared" si="83"/>
        <v/>
      </c>
      <c r="R1335" s="174" t="str">
        <f t="shared" si="84"/>
        <v/>
      </c>
    </row>
    <row r="1336" spans="1:18" ht="24.75" customHeight="1" x14ac:dyDescent="0.2">
      <c r="A1336" s="212"/>
      <c r="B1336" s="213"/>
      <c r="C1336" s="214"/>
      <c r="D1336" s="88"/>
      <c r="E1336" s="110"/>
      <c r="F1336" s="28"/>
      <c r="G1336" s="28"/>
      <c r="H1336" s="22" t="str">
        <f>IF(G1336="","",ROUNDDOWN('Lesné celky'!$C$2*G1336,2))</f>
        <v/>
      </c>
      <c r="I1336" s="28"/>
      <c r="J1336" s="28"/>
      <c r="K1336" s="28"/>
      <c r="L1336" s="28"/>
      <c r="M1336" s="24">
        <f t="shared" si="81"/>
        <v>0</v>
      </c>
      <c r="N1336" s="112" t="str">
        <f t="shared" si="82"/>
        <v/>
      </c>
      <c r="O1336" s="31"/>
      <c r="P1336" s="33" t="str">
        <f t="shared" si="83"/>
        <v/>
      </c>
      <c r="R1336" s="174" t="str">
        <f t="shared" si="84"/>
        <v/>
      </c>
    </row>
    <row r="1337" spans="1:18" ht="24.75" customHeight="1" x14ac:dyDescent="0.2">
      <c r="A1337" s="212"/>
      <c r="B1337" s="213"/>
      <c r="C1337" s="214"/>
      <c r="D1337" s="88"/>
      <c r="E1337" s="110"/>
      <c r="F1337" s="28"/>
      <c r="G1337" s="28"/>
      <c r="H1337" s="22" t="str">
        <f>IF(G1337="","",ROUNDDOWN('Lesné celky'!$C$2*G1337,2))</f>
        <v/>
      </c>
      <c r="I1337" s="28"/>
      <c r="J1337" s="28"/>
      <c r="K1337" s="28"/>
      <c r="L1337" s="28"/>
      <c r="M1337" s="24">
        <f t="shared" si="81"/>
        <v>0</v>
      </c>
      <c r="N1337" s="112" t="str">
        <f t="shared" si="82"/>
        <v/>
      </c>
      <c r="O1337" s="31"/>
      <c r="P1337" s="33" t="str">
        <f t="shared" si="83"/>
        <v/>
      </c>
      <c r="R1337" s="174" t="str">
        <f t="shared" si="84"/>
        <v/>
      </c>
    </row>
    <row r="1338" spans="1:18" ht="24.75" customHeight="1" x14ac:dyDescent="0.2">
      <c r="A1338" s="212"/>
      <c r="B1338" s="213"/>
      <c r="C1338" s="214"/>
      <c r="D1338" s="88"/>
      <c r="E1338" s="110"/>
      <c r="F1338" s="28"/>
      <c r="G1338" s="28"/>
      <c r="H1338" s="22" t="str">
        <f>IF(G1338="","",ROUNDDOWN('Lesné celky'!$C$2*G1338,2))</f>
        <v/>
      </c>
      <c r="I1338" s="28"/>
      <c r="J1338" s="28"/>
      <c r="K1338" s="28"/>
      <c r="L1338" s="28"/>
      <c r="M1338" s="24">
        <f t="shared" si="81"/>
        <v>0</v>
      </c>
      <c r="N1338" s="112" t="str">
        <f t="shared" si="82"/>
        <v/>
      </c>
      <c r="O1338" s="31"/>
      <c r="P1338" s="33" t="str">
        <f t="shared" si="83"/>
        <v/>
      </c>
      <c r="R1338" s="174" t="str">
        <f t="shared" si="84"/>
        <v/>
      </c>
    </row>
    <row r="1339" spans="1:18" ht="24.75" customHeight="1" x14ac:dyDescent="0.2">
      <c r="A1339" s="212"/>
      <c r="B1339" s="213"/>
      <c r="C1339" s="214"/>
      <c r="D1339" s="88"/>
      <c r="E1339" s="110"/>
      <c r="F1339" s="28"/>
      <c r="G1339" s="28"/>
      <c r="H1339" s="22" t="str">
        <f>IF(G1339="","",ROUNDDOWN('Lesné celky'!$C$2*G1339,2))</f>
        <v/>
      </c>
      <c r="I1339" s="28"/>
      <c r="J1339" s="28"/>
      <c r="K1339" s="28"/>
      <c r="L1339" s="28"/>
      <c r="M1339" s="24">
        <f t="shared" si="81"/>
        <v>0</v>
      </c>
      <c r="N1339" s="112" t="str">
        <f t="shared" si="82"/>
        <v/>
      </c>
      <c r="O1339" s="31"/>
      <c r="P1339" s="33" t="str">
        <f t="shared" si="83"/>
        <v/>
      </c>
      <c r="R1339" s="174" t="str">
        <f t="shared" si="84"/>
        <v/>
      </c>
    </row>
    <row r="1340" spans="1:18" ht="24.75" customHeight="1" x14ac:dyDescent="0.2">
      <c r="A1340" s="212"/>
      <c r="B1340" s="213"/>
      <c r="C1340" s="214"/>
      <c r="D1340" s="88"/>
      <c r="E1340" s="110"/>
      <c r="F1340" s="28"/>
      <c r="G1340" s="28"/>
      <c r="H1340" s="22" t="str">
        <f>IF(G1340="","",ROUNDDOWN('Lesné celky'!$C$2*G1340,2))</f>
        <v/>
      </c>
      <c r="I1340" s="28"/>
      <c r="J1340" s="28"/>
      <c r="K1340" s="28"/>
      <c r="L1340" s="28"/>
      <c r="M1340" s="24">
        <f t="shared" si="81"/>
        <v>0</v>
      </c>
      <c r="N1340" s="112" t="str">
        <f t="shared" si="82"/>
        <v/>
      </c>
      <c r="O1340" s="31"/>
      <c r="P1340" s="33" t="str">
        <f t="shared" si="83"/>
        <v/>
      </c>
      <c r="R1340" s="174" t="str">
        <f t="shared" si="84"/>
        <v/>
      </c>
    </row>
    <row r="1341" spans="1:18" ht="24.75" customHeight="1" x14ac:dyDescent="0.2">
      <c r="A1341" s="212"/>
      <c r="B1341" s="213"/>
      <c r="C1341" s="214"/>
      <c r="D1341" s="88"/>
      <c r="E1341" s="110"/>
      <c r="F1341" s="28"/>
      <c r="G1341" s="28"/>
      <c r="H1341" s="22" t="str">
        <f>IF(G1341="","",ROUNDDOWN('Lesné celky'!$C$2*G1341,2))</f>
        <v/>
      </c>
      <c r="I1341" s="28"/>
      <c r="J1341" s="28"/>
      <c r="K1341" s="28"/>
      <c r="L1341" s="28"/>
      <c r="M1341" s="24">
        <f t="shared" si="81"/>
        <v>0</v>
      </c>
      <c r="N1341" s="112" t="str">
        <f t="shared" si="82"/>
        <v/>
      </c>
      <c r="O1341" s="31"/>
      <c r="P1341" s="33" t="str">
        <f t="shared" si="83"/>
        <v/>
      </c>
      <c r="R1341" s="174" t="str">
        <f t="shared" si="84"/>
        <v/>
      </c>
    </row>
    <row r="1342" spans="1:18" ht="24.75" customHeight="1" x14ac:dyDescent="0.2">
      <c r="A1342" s="212"/>
      <c r="B1342" s="213"/>
      <c r="C1342" s="214"/>
      <c r="D1342" s="88"/>
      <c r="E1342" s="110"/>
      <c r="F1342" s="28"/>
      <c r="G1342" s="28"/>
      <c r="H1342" s="22" t="str">
        <f>IF(G1342="","",ROUNDDOWN('Lesné celky'!$C$2*G1342,2))</f>
        <v/>
      </c>
      <c r="I1342" s="28"/>
      <c r="J1342" s="28"/>
      <c r="K1342" s="28"/>
      <c r="L1342" s="28"/>
      <c r="M1342" s="24">
        <f t="shared" si="81"/>
        <v>0</v>
      </c>
      <c r="N1342" s="112" t="str">
        <f t="shared" si="82"/>
        <v/>
      </c>
      <c r="O1342" s="31"/>
      <c r="P1342" s="33" t="str">
        <f t="shared" si="83"/>
        <v/>
      </c>
      <c r="R1342" s="174" t="str">
        <f t="shared" si="84"/>
        <v/>
      </c>
    </row>
    <row r="1343" spans="1:18" ht="24.75" customHeight="1" x14ac:dyDescent="0.2">
      <c r="A1343" s="212"/>
      <c r="B1343" s="213"/>
      <c r="C1343" s="214"/>
      <c r="D1343" s="88"/>
      <c r="E1343" s="110"/>
      <c r="F1343" s="28"/>
      <c r="G1343" s="28"/>
      <c r="H1343" s="22" t="str">
        <f>IF(G1343="","",ROUNDDOWN('Lesné celky'!$C$2*G1343,2))</f>
        <v/>
      </c>
      <c r="I1343" s="28"/>
      <c r="J1343" s="28"/>
      <c r="K1343" s="28"/>
      <c r="L1343" s="28"/>
      <c r="M1343" s="24">
        <f t="shared" si="81"/>
        <v>0</v>
      </c>
      <c r="N1343" s="112" t="str">
        <f t="shared" si="82"/>
        <v/>
      </c>
      <c r="O1343" s="31"/>
      <c r="P1343" s="33" t="str">
        <f t="shared" si="83"/>
        <v/>
      </c>
      <c r="R1343" s="174" t="str">
        <f t="shared" si="84"/>
        <v/>
      </c>
    </row>
    <row r="1344" spans="1:18" ht="24.75" customHeight="1" x14ac:dyDescent="0.2">
      <c r="A1344" s="212"/>
      <c r="B1344" s="213"/>
      <c r="C1344" s="214"/>
      <c r="D1344" s="88"/>
      <c r="E1344" s="110"/>
      <c r="F1344" s="28"/>
      <c r="G1344" s="28"/>
      <c r="H1344" s="22" t="str">
        <f>IF(G1344="","",ROUNDDOWN('Lesné celky'!$C$2*G1344,2))</f>
        <v/>
      </c>
      <c r="I1344" s="28"/>
      <c r="J1344" s="28"/>
      <c r="K1344" s="28"/>
      <c r="L1344" s="28"/>
      <c r="M1344" s="24">
        <f t="shared" si="81"/>
        <v>0</v>
      </c>
      <c r="N1344" s="112" t="str">
        <f t="shared" si="82"/>
        <v/>
      </c>
      <c r="O1344" s="31"/>
      <c r="P1344" s="33" t="str">
        <f t="shared" si="83"/>
        <v/>
      </c>
      <c r="R1344" s="174" t="str">
        <f t="shared" si="84"/>
        <v/>
      </c>
    </row>
    <row r="1345" spans="1:18" ht="24.75" customHeight="1" x14ac:dyDescent="0.2">
      <c r="A1345" s="212"/>
      <c r="B1345" s="213"/>
      <c r="C1345" s="214"/>
      <c r="D1345" s="88"/>
      <c r="E1345" s="110"/>
      <c r="F1345" s="28"/>
      <c r="G1345" s="28"/>
      <c r="H1345" s="22" t="str">
        <f>IF(G1345="","",ROUNDDOWN('Lesné celky'!$C$2*G1345,2))</f>
        <v/>
      </c>
      <c r="I1345" s="28"/>
      <c r="J1345" s="28"/>
      <c r="K1345" s="28"/>
      <c r="L1345" s="28"/>
      <c r="M1345" s="24">
        <f t="shared" si="81"/>
        <v>0</v>
      </c>
      <c r="N1345" s="112" t="str">
        <f t="shared" si="82"/>
        <v/>
      </c>
      <c r="O1345" s="31"/>
      <c r="P1345" s="33" t="str">
        <f t="shared" si="83"/>
        <v/>
      </c>
      <c r="R1345" s="174" t="str">
        <f t="shared" si="84"/>
        <v/>
      </c>
    </row>
    <row r="1346" spans="1:18" ht="24.75" customHeight="1" x14ac:dyDescent="0.2">
      <c r="A1346" s="212"/>
      <c r="B1346" s="213"/>
      <c r="C1346" s="214"/>
      <c r="D1346" s="88"/>
      <c r="E1346" s="110"/>
      <c r="F1346" s="28"/>
      <c r="G1346" s="28"/>
      <c r="H1346" s="22" t="str">
        <f>IF(G1346="","",ROUNDDOWN('Lesné celky'!$C$2*G1346,2))</f>
        <v/>
      </c>
      <c r="I1346" s="28"/>
      <c r="J1346" s="28"/>
      <c r="K1346" s="28"/>
      <c r="L1346" s="28"/>
      <c r="M1346" s="24">
        <f t="shared" ref="M1346:M1409" si="85">SUM(I1346:L1346)</f>
        <v>0</v>
      </c>
      <c r="N1346" s="112" t="str">
        <f t="shared" ref="N1346:N1409" si="86">IF(ROUNDDOWN(F1346*G1346,2)-ROUNDDOWN(SUM(I1346:L1346),2)=0,"","zlý súčet")</f>
        <v/>
      </c>
      <c r="O1346" s="31"/>
      <c r="P1346" s="33" t="str">
        <f t="shared" si="83"/>
        <v/>
      </c>
      <c r="R1346" s="174" t="str">
        <f t="shared" si="84"/>
        <v/>
      </c>
    </row>
    <row r="1347" spans="1:18" ht="24.75" customHeight="1" x14ac:dyDescent="0.2">
      <c r="A1347" s="212"/>
      <c r="B1347" s="213"/>
      <c r="C1347" s="214"/>
      <c r="D1347" s="88"/>
      <c r="E1347" s="110"/>
      <c r="F1347" s="28"/>
      <c r="G1347" s="28"/>
      <c r="H1347" s="22" t="str">
        <f>IF(G1347="","",ROUNDDOWN('Lesné celky'!$C$2*G1347,2))</f>
        <v/>
      </c>
      <c r="I1347" s="28"/>
      <c r="J1347" s="28"/>
      <c r="K1347" s="28"/>
      <c r="L1347" s="28"/>
      <c r="M1347" s="24">
        <f t="shared" si="85"/>
        <v>0</v>
      </c>
      <c r="N1347" s="112" t="str">
        <f t="shared" si="86"/>
        <v/>
      </c>
      <c r="O1347" s="31"/>
      <c r="P1347" s="33" t="str">
        <f t="shared" si="83"/>
        <v/>
      </c>
      <c r="R1347" s="174" t="str">
        <f t="shared" si="84"/>
        <v/>
      </c>
    </row>
    <row r="1348" spans="1:18" ht="24.75" customHeight="1" x14ac:dyDescent="0.2">
      <c r="A1348" s="212"/>
      <c r="B1348" s="213"/>
      <c r="C1348" s="214"/>
      <c r="D1348" s="88"/>
      <c r="E1348" s="110"/>
      <c r="F1348" s="28"/>
      <c r="G1348" s="28"/>
      <c r="H1348" s="22" t="str">
        <f>IF(G1348="","",ROUNDDOWN('Lesné celky'!$C$2*G1348,2))</f>
        <v/>
      </c>
      <c r="I1348" s="28"/>
      <c r="J1348" s="28"/>
      <c r="K1348" s="28"/>
      <c r="L1348" s="28"/>
      <c r="M1348" s="24">
        <f t="shared" si="85"/>
        <v>0</v>
      </c>
      <c r="N1348" s="112" t="str">
        <f t="shared" si="86"/>
        <v/>
      </c>
      <c r="O1348" s="31"/>
      <c r="P1348" s="33" t="str">
        <f t="shared" si="83"/>
        <v/>
      </c>
      <c r="R1348" s="174" t="str">
        <f t="shared" si="84"/>
        <v/>
      </c>
    </row>
    <row r="1349" spans="1:18" ht="24.75" customHeight="1" x14ac:dyDescent="0.2">
      <c r="A1349" s="212"/>
      <c r="B1349" s="213"/>
      <c r="C1349" s="214"/>
      <c r="D1349" s="88"/>
      <c r="E1349" s="110"/>
      <c r="F1349" s="28"/>
      <c r="G1349" s="28"/>
      <c r="H1349" s="22" t="str">
        <f>IF(G1349="","",ROUNDDOWN('Lesné celky'!$C$2*G1349,2))</f>
        <v/>
      </c>
      <c r="I1349" s="28"/>
      <c r="J1349" s="28"/>
      <c r="K1349" s="28"/>
      <c r="L1349" s="28"/>
      <c r="M1349" s="24">
        <f t="shared" si="85"/>
        <v>0</v>
      </c>
      <c r="N1349" s="112" t="str">
        <f t="shared" si="86"/>
        <v/>
      </c>
      <c r="O1349" s="31"/>
      <c r="P1349" s="33" t="str">
        <f t="shared" si="83"/>
        <v/>
      </c>
      <c r="R1349" s="174" t="str">
        <f t="shared" si="84"/>
        <v/>
      </c>
    </row>
    <row r="1350" spans="1:18" ht="24.75" customHeight="1" x14ac:dyDescent="0.2">
      <c r="A1350" s="212"/>
      <c r="B1350" s="213"/>
      <c r="C1350" s="214"/>
      <c r="D1350" s="88"/>
      <c r="E1350" s="110"/>
      <c r="F1350" s="28"/>
      <c r="G1350" s="28"/>
      <c r="H1350" s="22" t="str">
        <f>IF(G1350="","",ROUNDDOWN('Lesné celky'!$C$2*G1350,2))</f>
        <v/>
      </c>
      <c r="I1350" s="28"/>
      <c r="J1350" s="28"/>
      <c r="K1350" s="28"/>
      <c r="L1350" s="28"/>
      <c r="M1350" s="24">
        <f t="shared" si="85"/>
        <v>0</v>
      </c>
      <c r="N1350" s="112" t="str">
        <f t="shared" si="86"/>
        <v/>
      </c>
      <c r="O1350" s="31"/>
      <c r="P1350" s="33" t="str">
        <f t="shared" si="83"/>
        <v/>
      </c>
      <c r="R1350" s="174" t="str">
        <f t="shared" si="84"/>
        <v/>
      </c>
    </row>
    <row r="1351" spans="1:18" ht="24.75" customHeight="1" x14ac:dyDescent="0.2">
      <c r="A1351" s="212"/>
      <c r="B1351" s="213"/>
      <c r="C1351" s="214"/>
      <c r="D1351" s="88"/>
      <c r="E1351" s="110"/>
      <c r="F1351" s="28"/>
      <c r="G1351" s="28"/>
      <c r="H1351" s="22" t="str">
        <f>IF(G1351="","",ROUNDDOWN('Lesné celky'!$C$2*G1351,2))</f>
        <v/>
      </c>
      <c r="I1351" s="28"/>
      <c r="J1351" s="28"/>
      <c r="K1351" s="28"/>
      <c r="L1351" s="28"/>
      <c r="M1351" s="24">
        <f t="shared" si="85"/>
        <v>0</v>
      </c>
      <c r="N1351" s="112" t="str">
        <f t="shared" si="86"/>
        <v/>
      </c>
      <c r="O1351" s="31"/>
      <c r="P1351" s="33" t="str">
        <f t="shared" si="83"/>
        <v/>
      </c>
      <c r="R1351" s="174" t="str">
        <f t="shared" si="84"/>
        <v/>
      </c>
    </row>
    <row r="1352" spans="1:18" ht="24.75" customHeight="1" x14ac:dyDescent="0.2">
      <c r="A1352" s="212"/>
      <c r="B1352" s="213"/>
      <c r="C1352" s="214"/>
      <c r="D1352" s="88"/>
      <c r="E1352" s="110"/>
      <c r="F1352" s="28"/>
      <c r="G1352" s="28"/>
      <c r="H1352" s="22" t="str">
        <f>IF(G1352="","",ROUNDDOWN('Lesné celky'!$C$2*G1352,2))</f>
        <v/>
      </c>
      <c r="I1352" s="28"/>
      <c r="J1352" s="28"/>
      <c r="K1352" s="28"/>
      <c r="L1352" s="28"/>
      <c r="M1352" s="24">
        <f t="shared" si="85"/>
        <v>0</v>
      </c>
      <c r="N1352" s="112" t="str">
        <f t="shared" si="86"/>
        <v/>
      </c>
      <c r="O1352" s="31"/>
      <c r="P1352" s="33" t="str">
        <f t="shared" si="83"/>
        <v/>
      </c>
      <c r="R1352" s="174" t="str">
        <f t="shared" si="84"/>
        <v/>
      </c>
    </row>
    <row r="1353" spans="1:18" ht="24.75" customHeight="1" x14ac:dyDescent="0.2">
      <c r="A1353" s="212"/>
      <c r="B1353" s="213"/>
      <c r="C1353" s="214"/>
      <c r="D1353" s="88"/>
      <c r="E1353" s="110"/>
      <c r="F1353" s="28"/>
      <c r="G1353" s="28"/>
      <c r="H1353" s="22" t="str">
        <f>IF(G1353="","",ROUNDDOWN('Lesné celky'!$C$2*G1353,2))</f>
        <v/>
      </c>
      <c r="I1353" s="28"/>
      <c r="J1353" s="28"/>
      <c r="K1353" s="28"/>
      <c r="L1353" s="28"/>
      <c r="M1353" s="24">
        <f t="shared" si="85"/>
        <v>0</v>
      </c>
      <c r="N1353" s="112" t="str">
        <f t="shared" si="86"/>
        <v/>
      </c>
      <c r="O1353" s="31"/>
      <c r="P1353" s="33" t="str">
        <f t="shared" si="83"/>
        <v/>
      </c>
      <c r="R1353" s="174" t="str">
        <f t="shared" si="84"/>
        <v/>
      </c>
    </row>
    <row r="1354" spans="1:18" ht="24.75" customHeight="1" x14ac:dyDescent="0.2">
      <c r="A1354" s="212"/>
      <c r="B1354" s="213"/>
      <c r="C1354" s="214"/>
      <c r="D1354" s="88"/>
      <c r="E1354" s="110"/>
      <c r="F1354" s="28"/>
      <c r="G1354" s="28"/>
      <c r="H1354" s="22" t="str">
        <f>IF(G1354="","",ROUNDDOWN('Lesné celky'!$C$2*G1354,2))</f>
        <v/>
      </c>
      <c r="I1354" s="28"/>
      <c r="J1354" s="28"/>
      <c r="K1354" s="28"/>
      <c r="L1354" s="28"/>
      <c r="M1354" s="24">
        <f t="shared" si="85"/>
        <v>0</v>
      </c>
      <c r="N1354" s="112" t="str">
        <f t="shared" si="86"/>
        <v/>
      </c>
      <c r="O1354" s="31"/>
      <c r="P1354" s="33" t="str">
        <f t="shared" si="83"/>
        <v/>
      </c>
      <c r="R1354" s="174" t="str">
        <f t="shared" si="84"/>
        <v/>
      </c>
    </row>
    <row r="1355" spans="1:18" ht="24.75" customHeight="1" x14ac:dyDescent="0.2">
      <c r="A1355" s="212"/>
      <c r="B1355" s="213"/>
      <c r="C1355" s="214"/>
      <c r="D1355" s="88"/>
      <c r="E1355" s="110"/>
      <c r="F1355" s="28"/>
      <c r="G1355" s="28"/>
      <c r="H1355" s="22" t="str">
        <f>IF(G1355="","",ROUNDDOWN('Lesné celky'!$C$2*G1355,2))</f>
        <v/>
      </c>
      <c r="I1355" s="28"/>
      <c r="J1355" s="28"/>
      <c r="K1355" s="28"/>
      <c r="L1355" s="28"/>
      <c r="M1355" s="24">
        <f t="shared" si="85"/>
        <v>0</v>
      </c>
      <c r="N1355" s="112" t="str">
        <f t="shared" si="86"/>
        <v/>
      </c>
      <c r="O1355" s="31"/>
      <c r="P1355" s="33" t="str">
        <f t="shared" si="83"/>
        <v/>
      </c>
      <c r="R1355" s="174" t="str">
        <f t="shared" si="84"/>
        <v/>
      </c>
    </row>
    <row r="1356" spans="1:18" ht="24.75" customHeight="1" x14ac:dyDescent="0.2">
      <c r="A1356" s="212"/>
      <c r="B1356" s="213"/>
      <c r="C1356" s="214"/>
      <c r="D1356" s="88"/>
      <c r="E1356" s="110"/>
      <c r="F1356" s="28"/>
      <c r="G1356" s="28"/>
      <c r="H1356" s="22" t="str">
        <f>IF(G1356="","",ROUNDDOWN('Lesné celky'!$C$2*G1356,2))</f>
        <v/>
      </c>
      <c r="I1356" s="28"/>
      <c r="J1356" s="28"/>
      <c r="K1356" s="28"/>
      <c r="L1356" s="28"/>
      <c r="M1356" s="24">
        <f t="shared" si="85"/>
        <v>0</v>
      </c>
      <c r="N1356" s="112" t="str">
        <f t="shared" si="86"/>
        <v/>
      </c>
      <c r="O1356" s="31"/>
      <c r="P1356" s="33" t="str">
        <f t="shared" si="83"/>
        <v/>
      </c>
      <c r="R1356" s="174" t="str">
        <f t="shared" si="84"/>
        <v/>
      </c>
    </row>
    <row r="1357" spans="1:18" ht="24.75" customHeight="1" x14ac:dyDescent="0.2">
      <c r="A1357" s="212"/>
      <c r="B1357" s="213"/>
      <c r="C1357" s="214"/>
      <c r="D1357" s="88"/>
      <c r="E1357" s="110"/>
      <c r="F1357" s="28"/>
      <c r="G1357" s="28"/>
      <c r="H1357" s="22" t="str">
        <f>IF(G1357="","",ROUNDDOWN('Lesné celky'!$C$2*G1357,2))</f>
        <v/>
      </c>
      <c r="I1357" s="28"/>
      <c r="J1357" s="28"/>
      <c r="K1357" s="28"/>
      <c r="L1357" s="28"/>
      <c r="M1357" s="24">
        <f t="shared" si="85"/>
        <v>0</v>
      </c>
      <c r="N1357" s="112" t="str">
        <f t="shared" si="86"/>
        <v/>
      </c>
      <c r="O1357" s="31"/>
      <c r="P1357" s="33" t="str">
        <f t="shared" si="83"/>
        <v/>
      </c>
      <c r="R1357" s="174" t="str">
        <f t="shared" si="84"/>
        <v/>
      </c>
    </row>
    <row r="1358" spans="1:18" ht="24.75" customHeight="1" x14ac:dyDescent="0.2">
      <c r="A1358" s="212"/>
      <c r="B1358" s="213"/>
      <c r="C1358" s="214"/>
      <c r="D1358" s="88"/>
      <c r="E1358" s="110"/>
      <c r="F1358" s="28"/>
      <c r="G1358" s="28"/>
      <c r="H1358" s="22" t="str">
        <f>IF(G1358="","",ROUNDDOWN('Lesné celky'!$C$2*G1358,2))</f>
        <v/>
      </c>
      <c r="I1358" s="28"/>
      <c r="J1358" s="28"/>
      <c r="K1358" s="28"/>
      <c r="L1358" s="28"/>
      <c r="M1358" s="24">
        <f t="shared" si="85"/>
        <v>0</v>
      </c>
      <c r="N1358" s="112" t="str">
        <f t="shared" si="86"/>
        <v/>
      </c>
      <c r="O1358" s="31"/>
      <c r="P1358" s="33" t="str">
        <f t="shared" si="83"/>
        <v/>
      </c>
      <c r="R1358" s="174" t="str">
        <f t="shared" si="84"/>
        <v/>
      </c>
    </row>
    <row r="1359" spans="1:18" ht="24.75" customHeight="1" x14ac:dyDescent="0.2">
      <c r="A1359" s="212"/>
      <c r="B1359" s="213"/>
      <c r="C1359" s="214"/>
      <c r="D1359" s="88"/>
      <c r="E1359" s="110"/>
      <c r="F1359" s="28"/>
      <c r="G1359" s="28"/>
      <c r="H1359" s="22" t="str">
        <f>IF(G1359="","",ROUNDDOWN('Lesné celky'!$C$2*G1359,2))</f>
        <v/>
      </c>
      <c r="I1359" s="28"/>
      <c r="J1359" s="28"/>
      <c r="K1359" s="28"/>
      <c r="L1359" s="28"/>
      <c r="M1359" s="24">
        <f t="shared" si="85"/>
        <v>0</v>
      </c>
      <c r="N1359" s="112" t="str">
        <f t="shared" si="86"/>
        <v/>
      </c>
      <c r="O1359" s="31"/>
      <c r="P1359" s="33" t="str">
        <f t="shared" si="83"/>
        <v/>
      </c>
      <c r="R1359" s="174" t="str">
        <f t="shared" si="84"/>
        <v/>
      </c>
    </row>
    <row r="1360" spans="1:18" ht="24.75" customHeight="1" x14ac:dyDescent="0.2">
      <c r="A1360" s="212"/>
      <c r="B1360" s="213"/>
      <c r="C1360" s="214"/>
      <c r="D1360" s="88"/>
      <c r="E1360" s="110"/>
      <c r="F1360" s="28"/>
      <c r="G1360" s="28"/>
      <c r="H1360" s="22" t="str">
        <f>IF(G1360="","",ROUNDDOWN('Lesné celky'!$C$2*G1360,2))</f>
        <v/>
      </c>
      <c r="I1360" s="28"/>
      <c r="J1360" s="28"/>
      <c r="K1360" s="28"/>
      <c r="L1360" s="28"/>
      <c r="M1360" s="24">
        <f t="shared" si="85"/>
        <v>0</v>
      </c>
      <c r="N1360" s="112" t="str">
        <f t="shared" si="86"/>
        <v/>
      </c>
      <c r="O1360" s="31"/>
      <c r="P1360" s="33" t="str">
        <f t="shared" si="83"/>
        <v/>
      </c>
      <c r="R1360" s="174" t="str">
        <f t="shared" si="84"/>
        <v/>
      </c>
    </row>
    <row r="1361" spans="1:18" ht="24.75" customHeight="1" x14ac:dyDescent="0.2">
      <c r="A1361" s="212"/>
      <c r="B1361" s="213"/>
      <c r="C1361" s="214"/>
      <c r="D1361" s="88"/>
      <c r="E1361" s="110"/>
      <c r="F1361" s="28"/>
      <c r="G1361" s="28"/>
      <c r="H1361" s="22" t="str">
        <f>IF(G1361="","",ROUNDDOWN('Lesné celky'!$C$2*G1361,2))</f>
        <v/>
      </c>
      <c r="I1361" s="28"/>
      <c r="J1361" s="28"/>
      <c r="K1361" s="28"/>
      <c r="L1361" s="28"/>
      <c r="M1361" s="24">
        <f t="shared" si="85"/>
        <v>0</v>
      </c>
      <c r="N1361" s="112" t="str">
        <f t="shared" si="86"/>
        <v/>
      </c>
      <c r="O1361" s="31"/>
      <c r="P1361" s="33" t="str">
        <f t="shared" si="83"/>
        <v/>
      </c>
      <c r="R1361" s="174" t="str">
        <f t="shared" si="84"/>
        <v/>
      </c>
    </row>
    <row r="1362" spans="1:18" ht="24.75" customHeight="1" x14ac:dyDescent="0.2">
      <c r="A1362" s="212"/>
      <c r="B1362" s="213"/>
      <c r="C1362" s="214"/>
      <c r="D1362" s="88"/>
      <c r="E1362" s="110"/>
      <c r="F1362" s="28"/>
      <c r="G1362" s="28"/>
      <c r="H1362" s="22" t="str">
        <f>IF(G1362="","",ROUNDDOWN('Lesné celky'!$C$2*G1362,2))</f>
        <v/>
      </c>
      <c r="I1362" s="28"/>
      <c r="J1362" s="28"/>
      <c r="K1362" s="28"/>
      <c r="L1362" s="28"/>
      <c r="M1362" s="24">
        <f t="shared" si="85"/>
        <v>0</v>
      </c>
      <c r="N1362" s="112" t="str">
        <f t="shared" si="86"/>
        <v/>
      </c>
      <c r="O1362" s="31"/>
      <c r="P1362" s="33" t="str">
        <f t="shared" si="83"/>
        <v/>
      </c>
      <c r="R1362" s="174" t="str">
        <f t="shared" si="84"/>
        <v/>
      </c>
    </row>
    <row r="1363" spans="1:18" ht="24.75" customHeight="1" x14ac:dyDescent="0.2">
      <c r="A1363" s="212"/>
      <c r="B1363" s="213"/>
      <c r="C1363" s="214"/>
      <c r="D1363" s="88"/>
      <c r="E1363" s="110"/>
      <c r="F1363" s="28"/>
      <c r="G1363" s="28"/>
      <c r="H1363" s="22" t="str">
        <f>IF(G1363="","",ROUNDDOWN('Lesné celky'!$C$2*G1363,2))</f>
        <v/>
      </c>
      <c r="I1363" s="28"/>
      <c r="J1363" s="28"/>
      <c r="K1363" s="28"/>
      <c r="L1363" s="28"/>
      <c r="M1363" s="24">
        <f t="shared" si="85"/>
        <v>0</v>
      </c>
      <c r="N1363" s="112" t="str">
        <f t="shared" si="86"/>
        <v/>
      </c>
      <c r="O1363" s="31"/>
      <c r="P1363" s="33" t="str">
        <f t="shared" si="83"/>
        <v/>
      </c>
      <c r="R1363" s="174" t="str">
        <f t="shared" si="84"/>
        <v/>
      </c>
    </row>
    <row r="1364" spans="1:18" ht="24.75" customHeight="1" x14ac:dyDescent="0.2">
      <c r="A1364" s="212"/>
      <c r="B1364" s="213"/>
      <c r="C1364" s="214"/>
      <c r="D1364" s="88"/>
      <c r="E1364" s="110"/>
      <c r="F1364" s="28"/>
      <c r="G1364" s="28"/>
      <c r="H1364" s="22" t="str">
        <f>IF(G1364="","",ROUNDDOWN('Lesné celky'!$C$2*G1364,2))</f>
        <v/>
      </c>
      <c r="I1364" s="28"/>
      <c r="J1364" s="28"/>
      <c r="K1364" s="28"/>
      <c r="L1364" s="28"/>
      <c r="M1364" s="24">
        <f t="shared" si="85"/>
        <v>0</v>
      </c>
      <c r="N1364" s="112" t="str">
        <f t="shared" si="86"/>
        <v/>
      </c>
      <c r="O1364" s="31"/>
      <c r="P1364" s="33" t="str">
        <f t="shared" ref="P1364:P1427" si="87">IF(H1364="","",H1364-O1364)</f>
        <v/>
      </c>
      <c r="R1364" s="174" t="str">
        <f t="shared" ref="R1364:R1427" si="88">IF(AND(H1364&lt;&gt;"",OR(E1364="",D1364="",A1364="")),"nekorektne zadané údaje","")</f>
        <v/>
      </c>
    </row>
    <row r="1365" spans="1:18" ht="24.75" customHeight="1" x14ac:dyDescent="0.2">
      <c r="A1365" s="212"/>
      <c r="B1365" s="213"/>
      <c r="C1365" s="214"/>
      <c r="D1365" s="88"/>
      <c r="E1365" s="110"/>
      <c r="F1365" s="28"/>
      <c r="G1365" s="28"/>
      <c r="H1365" s="22" t="str">
        <f>IF(G1365="","",ROUNDDOWN('Lesné celky'!$C$2*G1365,2))</f>
        <v/>
      </c>
      <c r="I1365" s="28"/>
      <c r="J1365" s="28"/>
      <c r="K1365" s="28"/>
      <c r="L1365" s="28"/>
      <c r="M1365" s="24">
        <f t="shared" si="85"/>
        <v>0</v>
      </c>
      <c r="N1365" s="112" t="str">
        <f t="shared" si="86"/>
        <v/>
      </c>
      <c r="O1365" s="31"/>
      <c r="P1365" s="33" t="str">
        <f t="shared" si="87"/>
        <v/>
      </c>
      <c r="R1365" s="174" t="str">
        <f t="shared" si="88"/>
        <v/>
      </c>
    </row>
    <row r="1366" spans="1:18" ht="24.75" customHeight="1" x14ac:dyDescent="0.2">
      <c r="A1366" s="212"/>
      <c r="B1366" s="213"/>
      <c r="C1366" s="214"/>
      <c r="D1366" s="88"/>
      <c r="E1366" s="110"/>
      <c r="F1366" s="28"/>
      <c r="G1366" s="28"/>
      <c r="H1366" s="22" t="str">
        <f>IF(G1366="","",ROUNDDOWN('Lesné celky'!$C$2*G1366,2))</f>
        <v/>
      </c>
      <c r="I1366" s="28"/>
      <c r="J1366" s="28"/>
      <c r="K1366" s="28"/>
      <c r="L1366" s="28"/>
      <c r="M1366" s="24">
        <f t="shared" si="85"/>
        <v>0</v>
      </c>
      <c r="N1366" s="112" t="str">
        <f t="shared" si="86"/>
        <v/>
      </c>
      <c r="O1366" s="31"/>
      <c r="P1366" s="33" t="str">
        <f t="shared" si="87"/>
        <v/>
      </c>
      <c r="R1366" s="174" t="str">
        <f t="shared" si="88"/>
        <v/>
      </c>
    </row>
    <row r="1367" spans="1:18" ht="24.75" customHeight="1" x14ac:dyDescent="0.2">
      <c r="A1367" s="212"/>
      <c r="B1367" s="213"/>
      <c r="C1367" s="214"/>
      <c r="D1367" s="88"/>
      <c r="E1367" s="110"/>
      <c r="F1367" s="28"/>
      <c r="G1367" s="28"/>
      <c r="H1367" s="22" t="str">
        <f>IF(G1367="","",ROUNDDOWN('Lesné celky'!$C$2*G1367,2))</f>
        <v/>
      </c>
      <c r="I1367" s="28"/>
      <c r="J1367" s="28"/>
      <c r="K1367" s="28"/>
      <c r="L1367" s="28"/>
      <c r="M1367" s="24">
        <f t="shared" si="85"/>
        <v>0</v>
      </c>
      <c r="N1367" s="112" t="str">
        <f t="shared" si="86"/>
        <v/>
      </c>
      <c r="O1367" s="31"/>
      <c r="P1367" s="33" t="str">
        <f t="shared" si="87"/>
        <v/>
      </c>
      <c r="R1367" s="174" t="str">
        <f t="shared" si="88"/>
        <v/>
      </c>
    </row>
    <row r="1368" spans="1:18" ht="24.75" customHeight="1" x14ac:dyDescent="0.2">
      <c r="A1368" s="212"/>
      <c r="B1368" s="213"/>
      <c r="C1368" s="214"/>
      <c r="D1368" s="88"/>
      <c r="E1368" s="110"/>
      <c r="F1368" s="28"/>
      <c r="G1368" s="28"/>
      <c r="H1368" s="22" t="str">
        <f>IF(G1368="","",ROUNDDOWN('Lesné celky'!$C$2*G1368,2))</f>
        <v/>
      </c>
      <c r="I1368" s="28"/>
      <c r="J1368" s="28"/>
      <c r="K1368" s="28"/>
      <c r="L1368" s="28"/>
      <c r="M1368" s="24">
        <f t="shared" si="85"/>
        <v>0</v>
      </c>
      <c r="N1368" s="112" t="str">
        <f t="shared" si="86"/>
        <v/>
      </c>
      <c r="O1368" s="31"/>
      <c r="P1368" s="33" t="str">
        <f t="shared" si="87"/>
        <v/>
      </c>
      <c r="R1368" s="174" t="str">
        <f t="shared" si="88"/>
        <v/>
      </c>
    </row>
    <row r="1369" spans="1:18" ht="24.75" customHeight="1" x14ac:dyDescent="0.2">
      <c r="A1369" s="212"/>
      <c r="B1369" s="213"/>
      <c r="C1369" s="214"/>
      <c r="D1369" s="88"/>
      <c r="E1369" s="110"/>
      <c r="F1369" s="28"/>
      <c r="G1369" s="28"/>
      <c r="H1369" s="22" t="str">
        <f>IF(G1369="","",ROUNDDOWN('Lesné celky'!$C$2*G1369,2))</f>
        <v/>
      </c>
      <c r="I1369" s="28"/>
      <c r="J1369" s="28"/>
      <c r="K1369" s="28"/>
      <c r="L1369" s="28"/>
      <c r="M1369" s="24">
        <f t="shared" si="85"/>
        <v>0</v>
      </c>
      <c r="N1369" s="112" t="str">
        <f t="shared" si="86"/>
        <v/>
      </c>
      <c r="O1369" s="31"/>
      <c r="P1369" s="33" t="str">
        <f t="shared" si="87"/>
        <v/>
      </c>
      <c r="R1369" s="174" t="str">
        <f t="shared" si="88"/>
        <v/>
      </c>
    </row>
    <row r="1370" spans="1:18" ht="24.75" customHeight="1" x14ac:dyDescent="0.2">
      <c r="A1370" s="212"/>
      <c r="B1370" s="213"/>
      <c r="C1370" s="214"/>
      <c r="D1370" s="88"/>
      <c r="E1370" s="110"/>
      <c r="F1370" s="28"/>
      <c r="G1370" s="28"/>
      <c r="H1370" s="22" t="str">
        <f>IF(G1370="","",ROUNDDOWN('Lesné celky'!$C$2*G1370,2))</f>
        <v/>
      </c>
      <c r="I1370" s="28"/>
      <c r="J1370" s="28"/>
      <c r="K1370" s="28"/>
      <c r="L1370" s="28"/>
      <c r="M1370" s="24">
        <f t="shared" si="85"/>
        <v>0</v>
      </c>
      <c r="N1370" s="112" t="str">
        <f t="shared" si="86"/>
        <v/>
      </c>
      <c r="O1370" s="31"/>
      <c r="P1370" s="33" t="str">
        <f t="shared" si="87"/>
        <v/>
      </c>
      <c r="R1370" s="174" t="str">
        <f t="shared" si="88"/>
        <v/>
      </c>
    </row>
    <row r="1371" spans="1:18" ht="24.75" customHeight="1" x14ac:dyDescent="0.2">
      <c r="A1371" s="212"/>
      <c r="B1371" s="213"/>
      <c r="C1371" s="214"/>
      <c r="D1371" s="88"/>
      <c r="E1371" s="110"/>
      <c r="F1371" s="28"/>
      <c r="G1371" s="28"/>
      <c r="H1371" s="22" t="str">
        <f>IF(G1371="","",ROUNDDOWN('Lesné celky'!$C$2*G1371,2))</f>
        <v/>
      </c>
      <c r="I1371" s="28"/>
      <c r="J1371" s="28"/>
      <c r="K1371" s="28"/>
      <c r="L1371" s="28"/>
      <c r="M1371" s="24">
        <f t="shared" si="85"/>
        <v>0</v>
      </c>
      <c r="N1371" s="112" t="str">
        <f t="shared" si="86"/>
        <v/>
      </c>
      <c r="O1371" s="31"/>
      <c r="P1371" s="33" t="str">
        <f t="shared" si="87"/>
        <v/>
      </c>
      <c r="R1371" s="174" t="str">
        <f t="shared" si="88"/>
        <v/>
      </c>
    </row>
    <row r="1372" spans="1:18" ht="24.75" customHeight="1" x14ac:dyDescent="0.2">
      <c r="A1372" s="212"/>
      <c r="B1372" s="213"/>
      <c r="C1372" s="214"/>
      <c r="D1372" s="88"/>
      <c r="E1372" s="110"/>
      <c r="F1372" s="28"/>
      <c r="G1372" s="28"/>
      <c r="H1372" s="22" t="str">
        <f>IF(G1372="","",ROUNDDOWN('Lesné celky'!$C$2*G1372,2))</f>
        <v/>
      </c>
      <c r="I1372" s="28"/>
      <c r="J1372" s="28"/>
      <c r="K1372" s="28"/>
      <c r="L1372" s="28"/>
      <c r="M1372" s="24">
        <f t="shared" si="85"/>
        <v>0</v>
      </c>
      <c r="N1372" s="112" t="str">
        <f t="shared" si="86"/>
        <v/>
      </c>
      <c r="O1372" s="31"/>
      <c r="P1372" s="33" t="str">
        <f t="shared" si="87"/>
        <v/>
      </c>
      <c r="R1372" s="174" t="str">
        <f t="shared" si="88"/>
        <v/>
      </c>
    </row>
    <row r="1373" spans="1:18" ht="24.75" customHeight="1" x14ac:dyDescent="0.2">
      <c r="A1373" s="212"/>
      <c r="B1373" s="213"/>
      <c r="C1373" s="214"/>
      <c r="D1373" s="88"/>
      <c r="E1373" s="110"/>
      <c r="F1373" s="28"/>
      <c r="G1373" s="28"/>
      <c r="H1373" s="22" t="str">
        <f>IF(G1373="","",ROUNDDOWN('Lesné celky'!$C$2*G1373,2))</f>
        <v/>
      </c>
      <c r="I1373" s="28"/>
      <c r="J1373" s="28"/>
      <c r="K1373" s="28"/>
      <c r="L1373" s="28"/>
      <c r="M1373" s="24">
        <f t="shared" si="85"/>
        <v>0</v>
      </c>
      <c r="N1373" s="112" t="str">
        <f t="shared" si="86"/>
        <v/>
      </c>
      <c r="O1373" s="31"/>
      <c r="P1373" s="33" t="str">
        <f t="shared" si="87"/>
        <v/>
      </c>
      <c r="R1373" s="174" t="str">
        <f t="shared" si="88"/>
        <v/>
      </c>
    </row>
    <row r="1374" spans="1:18" ht="24.75" customHeight="1" x14ac:dyDescent="0.2">
      <c r="A1374" s="212"/>
      <c r="B1374" s="213"/>
      <c r="C1374" s="214"/>
      <c r="D1374" s="88"/>
      <c r="E1374" s="110"/>
      <c r="F1374" s="28"/>
      <c r="G1374" s="28"/>
      <c r="H1374" s="22" t="str">
        <f>IF(G1374="","",ROUNDDOWN('Lesné celky'!$C$2*G1374,2))</f>
        <v/>
      </c>
      <c r="I1374" s="28"/>
      <c r="J1374" s="28"/>
      <c r="K1374" s="28"/>
      <c r="L1374" s="28"/>
      <c r="M1374" s="24">
        <f t="shared" si="85"/>
        <v>0</v>
      </c>
      <c r="N1374" s="112" t="str">
        <f t="shared" si="86"/>
        <v/>
      </c>
      <c r="O1374" s="31"/>
      <c r="P1374" s="33" t="str">
        <f t="shared" si="87"/>
        <v/>
      </c>
      <c r="R1374" s="174" t="str">
        <f t="shared" si="88"/>
        <v/>
      </c>
    </row>
    <row r="1375" spans="1:18" ht="24.75" customHeight="1" x14ac:dyDescent="0.2">
      <c r="A1375" s="212"/>
      <c r="B1375" s="213"/>
      <c r="C1375" s="214"/>
      <c r="D1375" s="88"/>
      <c r="E1375" s="110"/>
      <c r="F1375" s="28"/>
      <c r="G1375" s="28"/>
      <c r="H1375" s="22" t="str">
        <f>IF(G1375="","",ROUNDDOWN('Lesné celky'!$C$2*G1375,2))</f>
        <v/>
      </c>
      <c r="I1375" s="28"/>
      <c r="J1375" s="28"/>
      <c r="K1375" s="28"/>
      <c r="L1375" s="28"/>
      <c r="M1375" s="24">
        <f t="shared" si="85"/>
        <v>0</v>
      </c>
      <c r="N1375" s="112" t="str">
        <f t="shared" si="86"/>
        <v/>
      </c>
      <c r="O1375" s="31"/>
      <c r="P1375" s="33" t="str">
        <f t="shared" si="87"/>
        <v/>
      </c>
      <c r="R1375" s="174" t="str">
        <f t="shared" si="88"/>
        <v/>
      </c>
    </row>
    <row r="1376" spans="1:18" ht="24.75" customHeight="1" x14ac:dyDescent="0.2">
      <c r="A1376" s="212"/>
      <c r="B1376" s="213"/>
      <c r="C1376" s="214"/>
      <c r="D1376" s="88"/>
      <c r="E1376" s="110"/>
      <c r="F1376" s="28"/>
      <c r="G1376" s="28"/>
      <c r="H1376" s="22" t="str">
        <f>IF(G1376="","",ROUNDDOWN('Lesné celky'!$C$2*G1376,2))</f>
        <v/>
      </c>
      <c r="I1376" s="28"/>
      <c r="J1376" s="28"/>
      <c r="K1376" s="28"/>
      <c r="L1376" s="28"/>
      <c r="M1376" s="24">
        <f t="shared" si="85"/>
        <v>0</v>
      </c>
      <c r="N1376" s="112" t="str">
        <f t="shared" si="86"/>
        <v/>
      </c>
      <c r="O1376" s="31"/>
      <c r="P1376" s="33" t="str">
        <f t="shared" si="87"/>
        <v/>
      </c>
      <c r="R1376" s="174" t="str">
        <f t="shared" si="88"/>
        <v/>
      </c>
    </row>
    <row r="1377" spans="1:18" ht="24.75" customHeight="1" x14ac:dyDescent="0.2">
      <c r="A1377" s="212"/>
      <c r="B1377" s="213"/>
      <c r="C1377" s="214"/>
      <c r="D1377" s="88"/>
      <c r="E1377" s="110"/>
      <c r="F1377" s="28"/>
      <c r="G1377" s="28"/>
      <c r="H1377" s="22" t="str">
        <f>IF(G1377="","",ROUNDDOWN('Lesné celky'!$C$2*G1377,2))</f>
        <v/>
      </c>
      <c r="I1377" s="28"/>
      <c r="J1377" s="28"/>
      <c r="K1377" s="28"/>
      <c r="L1377" s="28"/>
      <c r="M1377" s="24">
        <f t="shared" si="85"/>
        <v>0</v>
      </c>
      <c r="N1377" s="112" t="str">
        <f t="shared" si="86"/>
        <v/>
      </c>
      <c r="O1377" s="31"/>
      <c r="P1377" s="33" t="str">
        <f t="shared" si="87"/>
        <v/>
      </c>
      <c r="R1377" s="174" t="str">
        <f t="shared" si="88"/>
        <v/>
      </c>
    </row>
    <row r="1378" spans="1:18" ht="24.75" customHeight="1" x14ac:dyDescent="0.2">
      <c r="A1378" s="212"/>
      <c r="B1378" s="213"/>
      <c r="C1378" s="214"/>
      <c r="D1378" s="88"/>
      <c r="E1378" s="110"/>
      <c r="F1378" s="28"/>
      <c r="G1378" s="28"/>
      <c r="H1378" s="22" t="str">
        <f>IF(G1378="","",ROUNDDOWN('Lesné celky'!$C$2*G1378,2))</f>
        <v/>
      </c>
      <c r="I1378" s="28"/>
      <c r="J1378" s="28"/>
      <c r="K1378" s="28"/>
      <c r="L1378" s="28"/>
      <c r="M1378" s="24">
        <f t="shared" si="85"/>
        <v>0</v>
      </c>
      <c r="N1378" s="112" t="str">
        <f t="shared" si="86"/>
        <v/>
      </c>
      <c r="O1378" s="31"/>
      <c r="P1378" s="33" t="str">
        <f t="shared" si="87"/>
        <v/>
      </c>
      <c r="R1378" s="174" t="str">
        <f t="shared" si="88"/>
        <v/>
      </c>
    </row>
    <row r="1379" spans="1:18" ht="24.75" customHeight="1" x14ac:dyDescent="0.2">
      <c r="A1379" s="212"/>
      <c r="B1379" s="213"/>
      <c r="C1379" s="214"/>
      <c r="D1379" s="88"/>
      <c r="E1379" s="110"/>
      <c r="F1379" s="28"/>
      <c r="G1379" s="28"/>
      <c r="H1379" s="22" t="str">
        <f>IF(G1379="","",ROUNDDOWN('Lesné celky'!$C$2*G1379,2))</f>
        <v/>
      </c>
      <c r="I1379" s="28"/>
      <c r="J1379" s="28"/>
      <c r="K1379" s="28"/>
      <c r="L1379" s="28"/>
      <c r="M1379" s="24">
        <f t="shared" si="85"/>
        <v>0</v>
      </c>
      <c r="N1379" s="112" t="str">
        <f t="shared" si="86"/>
        <v/>
      </c>
      <c r="O1379" s="31"/>
      <c r="P1379" s="33" t="str">
        <f t="shared" si="87"/>
        <v/>
      </c>
      <c r="R1379" s="174" t="str">
        <f t="shared" si="88"/>
        <v/>
      </c>
    </row>
    <row r="1380" spans="1:18" ht="24.75" customHeight="1" x14ac:dyDescent="0.2">
      <c r="A1380" s="212"/>
      <c r="B1380" s="213"/>
      <c r="C1380" s="214"/>
      <c r="D1380" s="88"/>
      <c r="E1380" s="110"/>
      <c r="F1380" s="28"/>
      <c r="G1380" s="28"/>
      <c r="H1380" s="22" t="str">
        <f>IF(G1380="","",ROUNDDOWN('Lesné celky'!$C$2*G1380,2))</f>
        <v/>
      </c>
      <c r="I1380" s="28"/>
      <c r="J1380" s="28"/>
      <c r="K1380" s="28"/>
      <c r="L1380" s="28"/>
      <c r="M1380" s="24">
        <f t="shared" si="85"/>
        <v>0</v>
      </c>
      <c r="N1380" s="112" t="str">
        <f t="shared" si="86"/>
        <v/>
      </c>
      <c r="O1380" s="31"/>
      <c r="P1380" s="33" t="str">
        <f t="shared" si="87"/>
        <v/>
      </c>
      <c r="R1380" s="174" t="str">
        <f t="shared" si="88"/>
        <v/>
      </c>
    </row>
    <row r="1381" spans="1:18" ht="24.75" customHeight="1" x14ac:dyDescent="0.2">
      <c r="A1381" s="212"/>
      <c r="B1381" s="213"/>
      <c r="C1381" s="214"/>
      <c r="D1381" s="88"/>
      <c r="E1381" s="110"/>
      <c r="F1381" s="28"/>
      <c r="G1381" s="28"/>
      <c r="H1381" s="22" t="str">
        <f>IF(G1381="","",ROUNDDOWN('Lesné celky'!$C$2*G1381,2))</f>
        <v/>
      </c>
      <c r="I1381" s="28"/>
      <c r="J1381" s="28"/>
      <c r="K1381" s="28"/>
      <c r="L1381" s="28"/>
      <c r="M1381" s="24">
        <f t="shared" si="85"/>
        <v>0</v>
      </c>
      <c r="N1381" s="112" t="str">
        <f t="shared" si="86"/>
        <v/>
      </c>
      <c r="O1381" s="31"/>
      <c r="P1381" s="33" t="str">
        <f t="shared" si="87"/>
        <v/>
      </c>
      <c r="R1381" s="174" t="str">
        <f t="shared" si="88"/>
        <v/>
      </c>
    </row>
    <row r="1382" spans="1:18" ht="24.75" customHeight="1" x14ac:dyDescent="0.2">
      <c r="A1382" s="212"/>
      <c r="B1382" s="213"/>
      <c r="C1382" s="214"/>
      <c r="D1382" s="88"/>
      <c r="E1382" s="110"/>
      <c r="F1382" s="28"/>
      <c r="G1382" s="28"/>
      <c r="H1382" s="22" t="str">
        <f>IF(G1382="","",ROUNDDOWN('Lesné celky'!$C$2*G1382,2))</f>
        <v/>
      </c>
      <c r="I1382" s="28"/>
      <c r="J1382" s="28"/>
      <c r="K1382" s="28"/>
      <c r="L1382" s="28"/>
      <c r="M1382" s="24">
        <f t="shared" si="85"/>
        <v>0</v>
      </c>
      <c r="N1382" s="112" t="str">
        <f t="shared" si="86"/>
        <v/>
      </c>
      <c r="O1382" s="31"/>
      <c r="P1382" s="33" t="str">
        <f t="shared" si="87"/>
        <v/>
      </c>
      <c r="R1382" s="174" t="str">
        <f t="shared" si="88"/>
        <v/>
      </c>
    </row>
    <row r="1383" spans="1:18" ht="24.75" customHeight="1" x14ac:dyDescent="0.2">
      <c r="A1383" s="212"/>
      <c r="B1383" s="213"/>
      <c r="C1383" s="214"/>
      <c r="D1383" s="88"/>
      <c r="E1383" s="110"/>
      <c r="F1383" s="28"/>
      <c r="G1383" s="28"/>
      <c r="H1383" s="22" t="str">
        <f>IF(G1383="","",ROUNDDOWN('Lesné celky'!$C$2*G1383,2))</f>
        <v/>
      </c>
      <c r="I1383" s="28"/>
      <c r="J1383" s="28"/>
      <c r="K1383" s="28"/>
      <c r="L1383" s="28"/>
      <c r="M1383" s="24">
        <f t="shared" si="85"/>
        <v>0</v>
      </c>
      <c r="N1383" s="112" t="str">
        <f t="shared" si="86"/>
        <v/>
      </c>
      <c r="O1383" s="31"/>
      <c r="P1383" s="33" t="str">
        <f t="shared" si="87"/>
        <v/>
      </c>
      <c r="R1383" s="174" t="str">
        <f t="shared" si="88"/>
        <v/>
      </c>
    </row>
    <row r="1384" spans="1:18" ht="24.75" customHeight="1" x14ac:dyDescent="0.2">
      <c r="A1384" s="212"/>
      <c r="B1384" s="213"/>
      <c r="C1384" s="214"/>
      <c r="D1384" s="88"/>
      <c r="E1384" s="110"/>
      <c r="F1384" s="28"/>
      <c r="G1384" s="28"/>
      <c r="H1384" s="22" t="str">
        <f>IF(G1384="","",ROUNDDOWN('Lesné celky'!$C$2*G1384,2))</f>
        <v/>
      </c>
      <c r="I1384" s="28"/>
      <c r="J1384" s="28"/>
      <c r="K1384" s="28"/>
      <c r="L1384" s="28"/>
      <c r="M1384" s="24">
        <f t="shared" si="85"/>
        <v>0</v>
      </c>
      <c r="N1384" s="112" t="str">
        <f t="shared" si="86"/>
        <v/>
      </c>
      <c r="O1384" s="31"/>
      <c r="P1384" s="33" t="str">
        <f t="shared" si="87"/>
        <v/>
      </c>
      <c r="R1384" s="174" t="str">
        <f t="shared" si="88"/>
        <v/>
      </c>
    </row>
    <row r="1385" spans="1:18" ht="24.75" customHeight="1" x14ac:dyDescent="0.2">
      <c r="A1385" s="212"/>
      <c r="B1385" s="213"/>
      <c r="C1385" s="214"/>
      <c r="D1385" s="88"/>
      <c r="E1385" s="110"/>
      <c r="F1385" s="28"/>
      <c r="G1385" s="28"/>
      <c r="H1385" s="22" t="str">
        <f>IF(G1385="","",ROUNDDOWN('Lesné celky'!$C$2*G1385,2))</f>
        <v/>
      </c>
      <c r="I1385" s="28"/>
      <c r="J1385" s="28"/>
      <c r="K1385" s="28"/>
      <c r="L1385" s="28"/>
      <c r="M1385" s="24">
        <f t="shared" si="85"/>
        <v>0</v>
      </c>
      <c r="N1385" s="112" t="str">
        <f t="shared" si="86"/>
        <v/>
      </c>
      <c r="O1385" s="31"/>
      <c r="P1385" s="33" t="str">
        <f t="shared" si="87"/>
        <v/>
      </c>
      <c r="R1385" s="174" t="str">
        <f t="shared" si="88"/>
        <v/>
      </c>
    </row>
    <row r="1386" spans="1:18" ht="24.75" customHeight="1" x14ac:dyDescent="0.2">
      <c r="A1386" s="212"/>
      <c r="B1386" s="213"/>
      <c r="C1386" s="214"/>
      <c r="D1386" s="88"/>
      <c r="E1386" s="110"/>
      <c r="F1386" s="28"/>
      <c r="G1386" s="28"/>
      <c r="H1386" s="22" t="str">
        <f>IF(G1386="","",ROUNDDOWN('Lesné celky'!$C$2*G1386,2))</f>
        <v/>
      </c>
      <c r="I1386" s="28"/>
      <c r="J1386" s="28"/>
      <c r="K1386" s="28"/>
      <c r="L1386" s="28"/>
      <c r="M1386" s="24">
        <f t="shared" si="85"/>
        <v>0</v>
      </c>
      <c r="N1386" s="112" t="str">
        <f t="shared" si="86"/>
        <v/>
      </c>
      <c r="O1386" s="31"/>
      <c r="P1386" s="33" t="str">
        <f t="shared" si="87"/>
        <v/>
      </c>
      <c r="R1386" s="174" t="str">
        <f t="shared" si="88"/>
        <v/>
      </c>
    </row>
    <row r="1387" spans="1:18" ht="24.75" customHeight="1" x14ac:dyDescent="0.2">
      <c r="A1387" s="212"/>
      <c r="B1387" s="213"/>
      <c r="C1387" s="214"/>
      <c r="D1387" s="88"/>
      <c r="E1387" s="110"/>
      <c r="F1387" s="28"/>
      <c r="G1387" s="28"/>
      <c r="H1387" s="22" t="str">
        <f>IF(G1387="","",ROUNDDOWN('Lesné celky'!$C$2*G1387,2))</f>
        <v/>
      </c>
      <c r="I1387" s="28"/>
      <c r="J1387" s="28"/>
      <c r="K1387" s="28"/>
      <c r="L1387" s="28"/>
      <c r="M1387" s="24">
        <f t="shared" si="85"/>
        <v>0</v>
      </c>
      <c r="N1387" s="112" t="str">
        <f t="shared" si="86"/>
        <v/>
      </c>
      <c r="O1387" s="31"/>
      <c r="P1387" s="33" t="str">
        <f t="shared" si="87"/>
        <v/>
      </c>
      <c r="R1387" s="174" t="str">
        <f t="shared" si="88"/>
        <v/>
      </c>
    </row>
    <row r="1388" spans="1:18" ht="24.75" customHeight="1" x14ac:dyDescent="0.2">
      <c r="A1388" s="212"/>
      <c r="B1388" s="213"/>
      <c r="C1388" s="214"/>
      <c r="D1388" s="88"/>
      <c r="E1388" s="110"/>
      <c r="F1388" s="28"/>
      <c r="G1388" s="28"/>
      <c r="H1388" s="22" t="str">
        <f>IF(G1388="","",ROUNDDOWN('Lesné celky'!$C$2*G1388,2))</f>
        <v/>
      </c>
      <c r="I1388" s="28"/>
      <c r="J1388" s="28"/>
      <c r="K1388" s="28"/>
      <c r="L1388" s="28"/>
      <c r="M1388" s="24">
        <f t="shared" si="85"/>
        <v>0</v>
      </c>
      <c r="N1388" s="112" t="str">
        <f t="shared" si="86"/>
        <v/>
      </c>
      <c r="O1388" s="31"/>
      <c r="P1388" s="33" t="str">
        <f t="shared" si="87"/>
        <v/>
      </c>
      <c r="R1388" s="174" t="str">
        <f t="shared" si="88"/>
        <v/>
      </c>
    </row>
    <row r="1389" spans="1:18" ht="24.75" customHeight="1" x14ac:dyDescent="0.2">
      <c r="A1389" s="212"/>
      <c r="B1389" s="213"/>
      <c r="C1389" s="214"/>
      <c r="D1389" s="88"/>
      <c r="E1389" s="110"/>
      <c r="F1389" s="28"/>
      <c r="G1389" s="28"/>
      <c r="H1389" s="22" t="str">
        <f>IF(G1389="","",ROUNDDOWN('Lesné celky'!$C$2*G1389,2))</f>
        <v/>
      </c>
      <c r="I1389" s="28"/>
      <c r="J1389" s="28"/>
      <c r="K1389" s="28"/>
      <c r="L1389" s="28"/>
      <c r="M1389" s="24">
        <f t="shared" si="85"/>
        <v>0</v>
      </c>
      <c r="N1389" s="112" t="str">
        <f t="shared" si="86"/>
        <v/>
      </c>
      <c r="O1389" s="31"/>
      <c r="P1389" s="33" t="str">
        <f t="shared" si="87"/>
        <v/>
      </c>
      <c r="R1389" s="174" t="str">
        <f t="shared" si="88"/>
        <v/>
      </c>
    </row>
    <row r="1390" spans="1:18" ht="24.75" customHeight="1" x14ac:dyDescent="0.2">
      <c r="A1390" s="212"/>
      <c r="B1390" s="213"/>
      <c r="C1390" s="214"/>
      <c r="D1390" s="88"/>
      <c r="E1390" s="110"/>
      <c r="F1390" s="28"/>
      <c r="G1390" s="28"/>
      <c r="H1390" s="22" t="str">
        <f>IF(G1390="","",ROUNDDOWN('Lesné celky'!$C$2*G1390,2))</f>
        <v/>
      </c>
      <c r="I1390" s="28"/>
      <c r="J1390" s="28"/>
      <c r="K1390" s="28"/>
      <c r="L1390" s="28"/>
      <c r="M1390" s="24">
        <f t="shared" si="85"/>
        <v>0</v>
      </c>
      <c r="N1390" s="112" t="str">
        <f t="shared" si="86"/>
        <v/>
      </c>
      <c r="O1390" s="31"/>
      <c r="P1390" s="33" t="str">
        <f t="shared" si="87"/>
        <v/>
      </c>
      <c r="R1390" s="174" t="str">
        <f t="shared" si="88"/>
        <v/>
      </c>
    </row>
    <row r="1391" spans="1:18" ht="24.75" customHeight="1" x14ac:dyDescent="0.2">
      <c r="A1391" s="212"/>
      <c r="B1391" s="213"/>
      <c r="C1391" s="214"/>
      <c r="D1391" s="88"/>
      <c r="E1391" s="110"/>
      <c r="F1391" s="28"/>
      <c r="G1391" s="28"/>
      <c r="H1391" s="22" t="str">
        <f>IF(G1391="","",ROUNDDOWN('Lesné celky'!$C$2*G1391,2))</f>
        <v/>
      </c>
      <c r="I1391" s="28"/>
      <c r="J1391" s="28"/>
      <c r="K1391" s="28"/>
      <c r="L1391" s="28"/>
      <c r="M1391" s="24">
        <f t="shared" si="85"/>
        <v>0</v>
      </c>
      <c r="N1391" s="112" t="str">
        <f t="shared" si="86"/>
        <v/>
      </c>
      <c r="O1391" s="31"/>
      <c r="P1391" s="33" t="str">
        <f t="shared" si="87"/>
        <v/>
      </c>
      <c r="R1391" s="174" t="str">
        <f t="shared" si="88"/>
        <v/>
      </c>
    </row>
    <row r="1392" spans="1:18" ht="24.75" customHeight="1" x14ac:dyDescent="0.2">
      <c r="A1392" s="212"/>
      <c r="B1392" s="213"/>
      <c r="C1392" s="214"/>
      <c r="D1392" s="88"/>
      <c r="E1392" s="110"/>
      <c r="F1392" s="28"/>
      <c r="G1392" s="28"/>
      <c r="H1392" s="22" t="str">
        <f>IF(G1392="","",ROUNDDOWN('Lesné celky'!$C$2*G1392,2))</f>
        <v/>
      </c>
      <c r="I1392" s="28"/>
      <c r="J1392" s="28"/>
      <c r="K1392" s="28"/>
      <c r="L1392" s="28"/>
      <c r="M1392" s="24">
        <f t="shared" si="85"/>
        <v>0</v>
      </c>
      <c r="N1392" s="112" t="str">
        <f t="shared" si="86"/>
        <v/>
      </c>
      <c r="O1392" s="31"/>
      <c r="P1392" s="33" t="str">
        <f t="shared" si="87"/>
        <v/>
      </c>
      <c r="R1392" s="174" t="str">
        <f t="shared" si="88"/>
        <v/>
      </c>
    </row>
    <row r="1393" spans="1:18" ht="24.75" customHeight="1" x14ac:dyDescent="0.2">
      <c r="A1393" s="212"/>
      <c r="B1393" s="213"/>
      <c r="C1393" s="214"/>
      <c r="D1393" s="88"/>
      <c r="E1393" s="110"/>
      <c r="F1393" s="28"/>
      <c r="G1393" s="28"/>
      <c r="H1393" s="22" t="str">
        <f>IF(G1393="","",ROUNDDOWN('Lesné celky'!$C$2*G1393,2))</f>
        <v/>
      </c>
      <c r="I1393" s="28"/>
      <c r="J1393" s="28"/>
      <c r="K1393" s="28"/>
      <c r="L1393" s="28"/>
      <c r="M1393" s="24">
        <f t="shared" si="85"/>
        <v>0</v>
      </c>
      <c r="N1393" s="112" t="str">
        <f t="shared" si="86"/>
        <v/>
      </c>
      <c r="O1393" s="31"/>
      <c r="P1393" s="33" t="str">
        <f t="shared" si="87"/>
        <v/>
      </c>
      <c r="R1393" s="174" t="str">
        <f t="shared" si="88"/>
        <v/>
      </c>
    </row>
    <row r="1394" spans="1:18" ht="24.75" customHeight="1" x14ac:dyDescent="0.2">
      <c r="A1394" s="212"/>
      <c r="B1394" s="213"/>
      <c r="C1394" s="214"/>
      <c r="D1394" s="88"/>
      <c r="E1394" s="110"/>
      <c r="F1394" s="28"/>
      <c r="G1394" s="28"/>
      <c r="H1394" s="22" t="str">
        <f>IF(G1394="","",ROUNDDOWN('Lesné celky'!$C$2*G1394,2))</f>
        <v/>
      </c>
      <c r="I1394" s="28"/>
      <c r="J1394" s="28"/>
      <c r="K1394" s="28"/>
      <c r="L1394" s="28"/>
      <c r="M1394" s="24">
        <f t="shared" si="85"/>
        <v>0</v>
      </c>
      <c r="N1394" s="112" t="str">
        <f t="shared" si="86"/>
        <v/>
      </c>
      <c r="O1394" s="31"/>
      <c r="P1394" s="33" t="str">
        <f t="shared" si="87"/>
        <v/>
      </c>
      <c r="R1394" s="174" t="str">
        <f t="shared" si="88"/>
        <v/>
      </c>
    </row>
    <row r="1395" spans="1:18" ht="24.75" customHeight="1" x14ac:dyDescent="0.2">
      <c r="A1395" s="212"/>
      <c r="B1395" s="213"/>
      <c r="C1395" s="214"/>
      <c r="D1395" s="88"/>
      <c r="E1395" s="110"/>
      <c r="F1395" s="28"/>
      <c r="G1395" s="28"/>
      <c r="H1395" s="22" t="str">
        <f>IF(G1395="","",ROUNDDOWN('Lesné celky'!$C$2*G1395,2))</f>
        <v/>
      </c>
      <c r="I1395" s="28"/>
      <c r="J1395" s="28"/>
      <c r="K1395" s="28"/>
      <c r="L1395" s="28"/>
      <c r="M1395" s="24">
        <f t="shared" si="85"/>
        <v>0</v>
      </c>
      <c r="N1395" s="112" t="str">
        <f t="shared" si="86"/>
        <v/>
      </c>
      <c r="O1395" s="31"/>
      <c r="P1395" s="33" t="str">
        <f t="shared" si="87"/>
        <v/>
      </c>
      <c r="R1395" s="174" t="str">
        <f t="shared" si="88"/>
        <v/>
      </c>
    </row>
    <row r="1396" spans="1:18" ht="24.75" customHeight="1" x14ac:dyDescent="0.2">
      <c r="A1396" s="212"/>
      <c r="B1396" s="213"/>
      <c r="C1396" s="214"/>
      <c r="D1396" s="88"/>
      <c r="E1396" s="110"/>
      <c r="F1396" s="28"/>
      <c r="G1396" s="28"/>
      <c r="H1396" s="22" t="str">
        <f>IF(G1396="","",ROUNDDOWN('Lesné celky'!$C$2*G1396,2))</f>
        <v/>
      </c>
      <c r="I1396" s="28"/>
      <c r="J1396" s="28"/>
      <c r="K1396" s="28"/>
      <c r="L1396" s="28"/>
      <c r="M1396" s="24">
        <f t="shared" si="85"/>
        <v>0</v>
      </c>
      <c r="N1396" s="112" t="str">
        <f t="shared" si="86"/>
        <v/>
      </c>
      <c r="O1396" s="31"/>
      <c r="P1396" s="33" t="str">
        <f t="shared" si="87"/>
        <v/>
      </c>
      <c r="R1396" s="174" t="str">
        <f t="shared" si="88"/>
        <v/>
      </c>
    </row>
    <row r="1397" spans="1:18" ht="24.75" customHeight="1" x14ac:dyDescent="0.2">
      <c r="A1397" s="212"/>
      <c r="B1397" s="213"/>
      <c r="C1397" s="214"/>
      <c r="D1397" s="88"/>
      <c r="E1397" s="110"/>
      <c r="F1397" s="28"/>
      <c r="G1397" s="28"/>
      <c r="H1397" s="22" t="str">
        <f>IF(G1397="","",ROUNDDOWN('Lesné celky'!$C$2*G1397,2))</f>
        <v/>
      </c>
      <c r="I1397" s="28"/>
      <c r="J1397" s="28"/>
      <c r="K1397" s="28"/>
      <c r="L1397" s="28"/>
      <c r="M1397" s="24">
        <f t="shared" si="85"/>
        <v>0</v>
      </c>
      <c r="N1397" s="112" t="str">
        <f t="shared" si="86"/>
        <v/>
      </c>
      <c r="O1397" s="31"/>
      <c r="P1397" s="33" t="str">
        <f t="shared" si="87"/>
        <v/>
      </c>
      <c r="R1397" s="174" t="str">
        <f t="shared" si="88"/>
        <v/>
      </c>
    </row>
    <row r="1398" spans="1:18" ht="24.75" customHeight="1" x14ac:dyDescent="0.2">
      <c r="A1398" s="212"/>
      <c r="B1398" s="213"/>
      <c r="C1398" s="214"/>
      <c r="D1398" s="88"/>
      <c r="E1398" s="110"/>
      <c r="F1398" s="28"/>
      <c r="G1398" s="28"/>
      <c r="H1398" s="22" t="str">
        <f>IF(G1398="","",ROUNDDOWN('Lesné celky'!$C$2*G1398,2))</f>
        <v/>
      </c>
      <c r="I1398" s="28"/>
      <c r="J1398" s="28"/>
      <c r="K1398" s="28"/>
      <c r="L1398" s="28"/>
      <c r="M1398" s="24">
        <f t="shared" si="85"/>
        <v>0</v>
      </c>
      <c r="N1398" s="112" t="str">
        <f t="shared" si="86"/>
        <v/>
      </c>
      <c r="O1398" s="31"/>
      <c r="P1398" s="33" t="str">
        <f t="shared" si="87"/>
        <v/>
      </c>
      <c r="R1398" s="174" t="str">
        <f t="shared" si="88"/>
        <v/>
      </c>
    </row>
    <row r="1399" spans="1:18" ht="24.75" customHeight="1" x14ac:dyDescent="0.2">
      <c r="A1399" s="212"/>
      <c r="B1399" s="213"/>
      <c r="C1399" s="214"/>
      <c r="D1399" s="88"/>
      <c r="E1399" s="110"/>
      <c r="F1399" s="28"/>
      <c r="G1399" s="28"/>
      <c r="H1399" s="22" t="str">
        <f>IF(G1399="","",ROUNDDOWN('Lesné celky'!$C$2*G1399,2))</f>
        <v/>
      </c>
      <c r="I1399" s="28"/>
      <c r="J1399" s="28"/>
      <c r="K1399" s="28"/>
      <c r="L1399" s="28"/>
      <c r="M1399" s="24">
        <f t="shared" si="85"/>
        <v>0</v>
      </c>
      <c r="N1399" s="112" t="str">
        <f t="shared" si="86"/>
        <v/>
      </c>
      <c r="O1399" s="31"/>
      <c r="P1399" s="33" t="str">
        <f t="shared" si="87"/>
        <v/>
      </c>
      <c r="R1399" s="174" t="str">
        <f t="shared" si="88"/>
        <v/>
      </c>
    </row>
    <row r="1400" spans="1:18" ht="24.75" customHeight="1" x14ac:dyDescent="0.2">
      <c r="A1400" s="212"/>
      <c r="B1400" s="213"/>
      <c r="C1400" s="214"/>
      <c r="D1400" s="88"/>
      <c r="E1400" s="110"/>
      <c r="F1400" s="28"/>
      <c r="G1400" s="28"/>
      <c r="H1400" s="22" t="str">
        <f>IF(G1400="","",ROUNDDOWN('Lesné celky'!$C$2*G1400,2))</f>
        <v/>
      </c>
      <c r="I1400" s="28"/>
      <c r="J1400" s="28"/>
      <c r="K1400" s="28"/>
      <c r="L1400" s="28"/>
      <c r="M1400" s="24">
        <f t="shared" si="85"/>
        <v>0</v>
      </c>
      <c r="N1400" s="112" t="str">
        <f t="shared" si="86"/>
        <v/>
      </c>
      <c r="O1400" s="31"/>
      <c r="P1400" s="33" t="str">
        <f t="shared" si="87"/>
        <v/>
      </c>
      <c r="R1400" s="174" t="str">
        <f t="shared" si="88"/>
        <v/>
      </c>
    </row>
    <row r="1401" spans="1:18" ht="24.75" customHeight="1" x14ac:dyDescent="0.2">
      <c r="A1401" s="212"/>
      <c r="B1401" s="213"/>
      <c r="C1401" s="214"/>
      <c r="D1401" s="88"/>
      <c r="E1401" s="110"/>
      <c r="F1401" s="28"/>
      <c r="G1401" s="28"/>
      <c r="H1401" s="22" t="str">
        <f>IF(G1401="","",ROUNDDOWN('Lesné celky'!$C$2*G1401,2))</f>
        <v/>
      </c>
      <c r="I1401" s="28"/>
      <c r="J1401" s="28"/>
      <c r="K1401" s="28"/>
      <c r="L1401" s="28"/>
      <c r="M1401" s="24">
        <f t="shared" si="85"/>
        <v>0</v>
      </c>
      <c r="N1401" s="112" t="str">
        <f t="shared" si="86"/>
        <v/>
      </c>
      <c r="O1401" s="31"/>
      <c r="P1401" s="33" t="str">
        <f t="shared" si="87"/>
        <v/>
      </c>
      <c r="R1401" s="174" t="str">
        <f t="shared" si="88"/>
        <v/>
      </c>
    </row>
    <row r="1402" spans="1:18" ht="24.75" customHeight="1" x14ac:dyDescent="0.2">
      <c r="A1402" s="212"/>
      <c r="B1402" s="213"/>
      <c r="C1402" s="214"/>
      <c r="D1402" s="88"/>
      <c r="E1402" s="110"/>
      <c r="F1402" s="28"/>
      <c r="G1402" s="28"/>
      <c r="H1402" s="22" t="str">
        <f>IF(G1402="","",ROUNDDOWN('Lesné celky'!$C$2*G1402,2))</f>
        <v/>
      </c>
      <c r="I1402" s="28"/>
      <c r="J1402" s="28"/>
      <c r="K1402" s="28"/>
      <c r="L1402" s="28"/>
      <c r="M1402" s="24">
        <f t="shared" si="85"/>
        <v>0</v>
      </c>
      <c r="N1402" s="112" t="str">
        <f t="shared" si="86"/>
        <v/>
      </c>
      <c r="O1402" s="31"/>
      <c r="P1402" s="33" t="str">
        <f t="shared" si="87"/>
        <v/>
      </c>
      <c r="R1402" s="174" t="str">
        <f t="shared" si="88"/>
        <v/>
      </c>
    </row>
    <row r="1403" spans="1:18" ht="24.75" customHeight="1" x14ac:dyDescent="0.2">
      <c r="A1403" s="212"/>
      <c r="B1403" s="213"/>
      <c r="C1403" s="214"/>
      <c r="D1403" s="88"/>
      <c r="E1403" s="110"/>
      <c r="F1403" s="28"/>
      <c r="G1403" s="28"/>
      <c r="H1403" s="22" t="str">
        <f>IF(G1403="","",ROUNDDOWN('Lesné celky'!$C$2*G1403,2))</f>
        <v/>
      </c>
      <c r="I1403" s="28"/>
      <c r="J1403" s="28"/>
      <c r="K1403" s="28"/>
      <c r="L1403" s="28"/>
      <c r="M1403" s="24">
        <f t="shared" si="85"/>
        <v>0</v>
      </c>
      <c r="N1403" s="112" t="str">
        <f t="shared" si="86"/>
        <v/>
      </c>
      <c r="O1403" s="31"/>
      <c r="P1403" s="33" t="str">
        <f t="shared" si="87"/>
        <v/>
      </c>
      <c r="R1403" s="174" t="str">
        <f t="shared" si="88"/>
        <v/>
      </c>
    </row>
    <row r="1404" spans="1:18" ht="24.75" customHeight="1" x14ac:dyDescent="0.2">
      <c r="A1404" s="212"/>
      <c r="B1404" s="213"/>
      <c r="C1404" s="214"/>
      <c r="D1404" s="88"/>
      <c r="E1404" s="110"/>
      <c r="F1404" s="28"/>
      <c r="G1404" s="28"/>
      <c r="H1404" s="22" t="str">
        <f>IF(G1404="","",ROUNDDOWN('Lesné celky'!$C$2*G1404,2))</f>
        <v/>
      </c>
      <c r="I1404" s="28"/>
      <c r="J1404" s="28"/>
      <c r="K1404" s="28"/>
      <c r="L1404" s="28"/>
      <c r="M1404" s="24">
        <f t="shared" si="85"/>
        <v>0</v>
      </c>
      <c r="N1404" s="112" t="str">
        <f t="shared" si="86"/>
        <v/>
      </c>
      <c r="O1404" s="31"/>
      <c r="P1404" s="33" t="str">
        <f t="shared" si="87"/>
        <v/>
      </c>
      <c r="R1404" s="174" t="str">
        <f t="shared" si="88"/>
        <v/>
      </c>
    </row>
    <row r="1405" spans="1:18" ht="24.75" customHeight="1" x14ac:dyDescent="0.2">
      <c r="A1405" s="212"/>
      <c r="B1405" s="213"/>
      <c r="C1405" s="214"/>
      <c r="D1405" s="88"/>
      <c r="E1405" s="110"/>
      <c r="F1405" s="28"/>
      <c r="G1405" s="28"/>
      <c r="H1405" s="22" t="str">
        <f>IF(G1405="","",ROUNDDOWN('Lesné celky'!$C$2*G1405,2))</f>
        <v/>
      </c>
      <c r="I1405" s="28"/>
      <c r="J1405" s="28"/>
      <c r="K1405" s="28"/>
      <c r="L1405" s="28"/>
      <c r="M1405" s="24">
        <f t="shared" si="85"/>
        <v>0</v>
      </c>
      <c r="N1405" s="112" t="str">
        <f t="shared" si="86"/>
        <v/>
      </c>
      <c r="O1405" s="31"/>
      <c r="P1405" s="33" t="str">
        <f t="shared" si="87"/>
        <v/>
      </c>
      <c r="R1405" s="174" t="str">
        <f t="shared" si="88"/>
        <v/>
      </c>
    </row>
    <row r="1406" spans="1:18" ht="24.75" customHeight="1" x14ac:dyDescent="0.2">
      <c r="A1406" s="212"/>
      <c r="B1406" s="213"/>
      <c r="C1406" s="214"/>
      <c r="D1406" s="88"/>
      <c r="E1406" s="110"/>
      <c r="F1406" s="28"/>
      <c r="G1406" s="28"/>
      <c r="H1406" s="22" t="str">
        <f>IF(G1406="","",ROUNDDOWN('Lesné celky'!$C$2*G1406,2))</f>
        <v/>
      </c>
      <c r="I1406" s="28"/>
      <c r="J1406" s="28"/>
      <c r="K1406" s="28"/>
      <c r="L1406" s="28"/>
      <c r="M1406" s="24">
        <f t="shared" si="85"/>
        <v>0</v>
      </c>
      <c r="N1406" s="112" t="str">
        <f t="shared" si="86"/>
        <v/>
      </c>
      <c r="O1406" s="31"/>
      <c r="P1406" s="33" t="str">
        <f t="shared" si="87"/>
        <v/>
      </c>
      <c r="R1406" s="174" t="str">
        <f t="shared" si="88"/>
        <v/>
      </c>
    </row>
    <row r="1407" spans="1:18" ht="24.75" customHeight="1" x14ac:dyDescent="0.2">
      <c r="A1407" s="212"/>
      <c r="B1407" s="213"/>
      <c r="C1407" s="214"/>
      <c r="D1407" s="88"/>
      <c r="E1407" s="110"/>
      <c r="F1407" s="28"/>
      <c r="G1407" s="28"/>
      <c r="H1407" s="22" t="str">
        <f>IF(G1407="","",ROUNDDOWN('Lesné celky'!$C$2*G1407,2))</f>
        <v/>
      </c>
      <c r="I1407" s="28"/>
      <c r="J1407" s="28"/>
      <c r="K1407" s="28"/>
      <c r="L1407" s="28"/>
      <c r="M1407" s="24">
        <f t="shared" si="85"/>
        <v>0</v>
      </c>
      <c r="N1407" s="112" t="str">
        <f t="shared" si="86"/>
        <v/>
      </c>
      <c r="O1407" s="31"/>
      <c r="P1407" s="33" t="str">
        <f t="shared" si="87"/>
        <v/>
      </c>
      <c r="R1407" s="174" t="str">
        <f t="shared" si="88"/>
        <v/>
      </c>
    </row>
    <row r="1408" spans="1:18" ht="24.75" customHeight="1" x14ac:dyDescent="0.2">
      <c r="A1408" s="212"/>
      <c r="B1408" s="213"/>
      <c r="C1408" s="214"/>
      <c r="D1408" s="88"/>
      <c r="E1408" s="110"/>
      <c r="F1408" s="28"/>
      <c r="G1408" s="28"/>
      <c r="H1408" s="22" t="str">
        <f>IF(G1408="","",ROUNDDOWN('Lesné celky'!$C$2*G1408,2))</f>
        <v/>
      </c>
      <c r="I1408" s="28"/>
      <c r="J1408" s="28"/>
      <c r="K1408" s="28"/>
      <c r="L1408" s="28"/>
      <c r="M1408" s="24">
        <f t="shared" si="85"/>
        <v>0</v>
      </c>
      <c r="N1408" s="112" t="str">
        <f t="shared" si="86"/>
        <v/>
      </c>
      <c r="O1408" s="31"/>
      <c r="P1408" s="33" t="str">
        <f t="shared" si="87"/>
        <v/>
      </c>
      <c r="R1408" s="174" t="str">
        <f t="shared" si="88"/>
        <v/>
      </c>
    </row>
    <row r="1409" spans="1:18" ht="24.75" customHeight="1" x14ac:dyDescent="0.2">
      <c r="A1409" s="212"/>
      <c r="B1409" s="213"/>
      <c r="C1409" s="214"/>
      <c r="D1409" s="88"/>
      <c r="E1409" s="110"/>
      <c r="F1409" s="28"/>
      <c r="G1409" s="28"/>
      <c r="H1409" s="22" t="str">
        <f>IF(G1409="","",ROUNDDOWN('Lesné celky'!$C$2*G1409,2))</f>
        <v/>
      </c>
      <c r="I1409" s="28"/>
      <c r="J1409" s="28"/>
      <c r="K1409" s="28"/>
      <c r="L1409" s="28"/>
      <c r="M1409" s="24">
        <f t="shared" si="85"/>
        <v>0</v>
      </c>
      <c r="N1409" s="112" t="str">
        <f t="shared" si="86"/>
        <v/>
      </c>
      <c r="O1409" s="31"/>
      <c r="P1409" s="33" t="str">
        <f t="shared" si="87"/>
        <v/>
      </c>
      <c r="R1409" s="174" t="str">
        <f t="shared" si="88"/>
        <v/>
      </c>
    </row>
    <row r="1410" spans="1:18" ht="24.75" customHeight="1" x14ac:dyDescent="0.2">
      <c r="A1410" s="212"/>
      <c r="B1410" s="213"/>
      <c r="C1410" s="214"/>
      <c r="D1410" s="88"/>
      <c r="E1410" s="110"/>
      <c r="F1410" s="28"/>
      <c r="G1410" s="28"/>
      <c r="H1410" s="22" t="str">
        <f>IF(G1410="","",ROUNDDOWN('Lesné celky'!$C$2*G1410,2))</f>
        <v/>
      </c>
      <c r="I1410" s="28"/>
      <c r="J1410" s="28"/>
      <c r="K1410" s="28"/>
      <c r="L1410" s="28"/>
      <c r="M1410" s="24">
        <f t="shared" ref="M1410:M1432" si="89">SUM(I1410:L1410)</f>
        <v>0</v>
      </c>
      <c r="N1410" s="112" t="str">
        <f t="shared" ref="N1410:N1432" si="90">IF(ROUNDDOWN(F1410*G1410,2)-ROUNDDOWN(SUM(I1410:L1410),2)=0,"","zlý súčet")</f>
        <v/>
      </c>
      <c r="O1410" s="31"/>
      <c r="P1410" s="33" t="str">
        <f t="shared" si="87"/>
        <v/>
      </c>
      <c r="R1410" s="174" t="str">
        <f t="shared" si="88"/>
        <v/>
      </c>
    </row>
    <row r="1411" spans="1:18" ht="24.75" customHeight="1" x14ac:dyDescent="0.2">
      <c r="A1411" s="212"/>
      <c r="B1411" s="213"/>
      <c r="C1411" s="214"/>
      <c r="D1411" s="88"/>
      <c r="E1411" s="110"/>
      <c r="F1411" s="28"/>
      <c r="G1411" s="28"/>
      <c r="H1411" s="22" t="str">
        <f>IF(G1411="","",ROUNDDOWN('Lesné celky'!$C$2*G1411,2))</f>
        <v/>
      </c>
      <c r="I1411" s="28"/>
      <c r="J1411" s="28"/>
      <c r="K1411" s="28"/>
      <c r="L1411" s="28"/>
      <c r="M1411" s="24">
        <f t="shared" si="89"/>
        <v>0</v>
      </c>
      <c r="N1411" s="112" t="str">
        <f t="shared" si="90"/>
        <v/>
      </c>
      <c r="O1411" s="31"/>
      <c r="P1411" s="33" t="str">
        <f t="shared" si="87"/>
        <v/>
      </c>
      <c r="R1411" s="174" t="str">
        <f t="shared" si="88"/>
        <v/>
      </c>
    </row>
    <row r="1412" spans="1:18" ht="24.75" customHeight="1" x14ac:dyDescent="0.2">
      <c r="A1412" s="212"/>
      <c r="B1412" s="213"/>
      <c r="C1412" s="214"/>
      <c r="D1412" s="88"/>
      <c r="E1412" s="110"/>
      <c r="F1412" s="28"/>
      <c r="G1412" s="28"/>
      <c r="H1412" s="22" t="str">
        <f>IF(G1412="","",ROUNDDOWN('Lesné celky'!$C$2*G1412,2))</f>
        <v/>
      </c>
      <c r="I1412" s="28"/>
      <c r="J1412" s="28"/>
      <c r="K1412" s="28"/>
      <c r="L1412" s="28"/>
      <c r="M1412" s="24">
        <f t="shared" si="89"/>
        <v>0</v>
      </c>
      <c r="N1412" s="112" t="str">
        <f t="shared" si="90"/>
        <v/>
      </c>
      <c r="O1412" s="31"/>
      <c r="P1412" s="33" t="str">
        <f t="shared" si="87"/>
        <v/>
      </c>
      <c r="R1412" s="174" t="str">
        <f t="shared" si="88"/>
        <v/>
      </c>
    </row>
    <row r="1413" spans="1:18" ht="24.75" customHeight="1" x14ac:dyDescent="0.2">
      <c r="A1413" s="212"/>
      <c r="B1413" s="213"/>
      <c r="C1413" s="214"/>
      <c r="D1413" s="88"/>
      <c r="E1413" s="110"/>
      <c r="F1413" s="28"/>
      <c r="G1413" s="28"/>
      <c r="H1413" s="22" t="str">
        <f>IF(G1413="","",ROUNDDOWN('Lesné celky'!$C$2*G1413,2))</f>
        <v/>
      </c>
      <c r="I1413" s="28"/>
      <c r="J1413" s="28"/>
      <c r="K1413" s="28"/>
      <c r="L1413" s="28"/>
      <c r="M1413" s="24">
        <f t="shared" si="89"/>
        <v>0</v>
      </c>
      <c r="N1413" s="112" t="str">
        <f t="shared" si="90"/>
        <v/>
      </c>
      <c r="O1413" s="31"/>
      <c r="P1413" s="33" t="str">
        <f t="shared" si="87"/>
        <v/>
      </c>
      <c r="R1413" s="174" t="str">
        <f t="shared" si="88"/>
        <v/>
      </c>
    </row>
    <row r="1414" spans="1:18" ht="24.75" customHeight="1" x14ac:dyDescent="0.2">
      <c r="A1414" s="212"/>
      <c r="B1414" s="213"/>
      <c r="C1414" s="214"/>
      <c r="D1414" s="88"/>
      <c r="E1414" s="110"/>
      <c r="F1414" s="28"/>
      <c r="G1414" s="28"/>
      <c r="H1414" s="22" t="str">
        <f>IF(G1414="","",ROUNDDOWN('Lesné celky'!$C$2*G1414,2))</f>
        <v/>
      </c>
      <c r="I1414" s="28"/>
      <c r="J1414" s="28"/>
      <c r="K1414" s="28"/>
      <c r="L1414" s="28"/>
      <c r="M1414" s="24">
        <f t="shared" si="89"/>
        <v>0</v>
      </c>
      <c r="N1414" s="112" t="str">
        <f t="shared" si="90"/>
        <v/>
      </c>
      <c r="O1414" s="31"/>
      <c r="P1414" s="33" t="str">
        <f t="shared" si="87"/>
        <v/>
      </c>
      <c r="R1414" s="174" t="str">
        <f t="shared" si="88"/>
        <v/>
      </c>
    </row>
    <row r="1415" spans="1:18" ht="24.75" customHeight="1" x14ac:dyDescent="0.2">
      <c r="A1415" s="212"/>
      <c r="B1415" s="213"/>
      <c r="C1415" s="214"/>
      <c r="D1415" s="88"/>
      <c r="E1415" s="110"/>
      <c r="F1415" s="28"/>
      <c r="G1415" s="28"/>
      <c r="H1415" s="22" t="str">
        <f>IF(G1415="","",ROUNDDOWN('Lesné celky'!$C$2*G1415,2))</f>
        <v/>
      </c>
      <c r="I1415" s="28"/>
      <c r="J1415" s="28"/>
      <c r="K1415" s="28"/>
      <c r="L1415" s="28"/>
      <c r="M1415" s="24">
        <f t="shared" si="89"/>
        <v>0</v>
      </c>
      <c r="N1415" s="112" t="str">
        <f t="shared" si="90"/>
        <v/>
      </c>
      <c r="O1415" s="31"/>
      <c r="P1415" s="33" t="str">
        <f t="shared" si="87"/>
        <v/>
      </c>
      <c r="R1415" s="174" t="str">
        <f t="shared" si="88"/>
        <v/>
      </c>
    </row>
    <row r="1416" spans="1:18" ht="24.75" customHeight="1" x14ac:dyDescent="0.2">
      <c r="A1416" s="212"/>
      <c r="B1416" s="213"/>
      <c r="C1416" s="214"/>
      <c r="D1416" s="88"/>
      <c r="E1416" s="110"/>
      <c r="F1416" s="28"/>
      <c r="G1416" s="28"/>
      <c r="H1416" s="22" t="str">
        <f>IF(G1416="","",ROUNDDOWN('Lesné celky'!$C$2*G1416,2))</f>
        <v/>
      </c>
      <c r="I1416" s="28"/>
      <c r="J1416" s="28"/>
      <c r="K1416" s="28"/>
      <c r="L1416" s="28"/>
      <c r="M1416" s="24">
        <f t="shared" si="89"/>
        <v>0</v>
      </c>
      <c r="N1416" s="112" t="str">
        <f t="shared" si="90"/>
        <v/>
      </c>
      <c r="O1416" s="31"/>
      <c r="P1416" s="33" t="str">
        <f t="shared" si="87"/>
        <v/>
      </c>
      <c r="R1416" s="174" t="str">
        <f t="shared" si="88"/>
        <v/>
      </c>
    </row>
    <row r="1417" spans="1:18" ht="24.75" customHeight="1" x14ac:dyDescent="0.2">
      <c r="A1417" s="212"/>
      <c r="B1417" s="213"/>
      <c r="C1417" s="214"/>
      <c r="D1417" s="88"/>
      <c r="E1417" s="110"/>
      <c r="F1417" s="28"/>
      <c r="G1417" s="28"/>
      <c r="H1417" s="22" t="str">
        <f>IF(G1417="","",ROUNDDOWN('Lesné celky'!$C$2*G1417,2))</f>
        <v/>
      </c>
      <c r="I1417" s="28"/>
      <c r="J1417" s="28"/>
      <c r="K1417" s="28"/>
      <c r="L1417" s="28"/>
      <c r="M1417" s="24">
        <f t="shared" si="89"/>
        <v>0</v>
      </c>
      <c r="N1417" s="112" t="str">
        <f t="shared" si="90"/>
        <v/>
      </c>
      <c r="O1417" s="31"/>
      <c r="P1417" s="33" t="str">
        <f t="shared" si="87"/>
        <v/>
      </c>
      <c r="R1417" s="174" t="str">
        <f t="shared" si="88"/>
        <v/>
      </c>
    </row>
    <row r="1418" spans="1:18" ht="24.75" customHeight="1" x14ac:dyDescent="0.2">
      <c r="A1418" s="212"/>
      <c r="B1418" s="213"/>
      <c r="C1418" s="214"/>
      <c r="D1418" s="88"/>
      <c r="E1418" s="110"/>
      <c r="F1418" s="28"/>
      <c r="G1418" s="28"/>
      <c r="H1418" s="22" t="str">
        <f>IF(G1418="","",ROUNDDOWN('Lesné celky'!$C$2*G1418,2))</f>
        <v/>
      </c>
      <c r="I1418" s="28"/>
      <c r="J1418" s="28"/>
      <c r="K1418" s="28"/>
      <c r="L1418" s="28"/>
      <c r="M1418" s="24">
        <f t="shared" si="89"/>
        <v>0</v>
      </c>
      <c r="N1418" s="112" t="str">
        <f t="shared" si="90"/>
        <v/>
      </c>
      <c r="O1418" s="31"/>
      <c r="P1418" s="33" t="str">
        <f t="shared" si="87"/>
        <v/>
      </c>
      <c r="R1418" s="174" t="str">
        <f t="shared" si="88"/>
        <v/>
      </c>
    </row>
    <row r="1419" spans="1:18" ht="24.75" customHeight="1" x14ac:dyDescent="0.2">
      <c r="A1419" s="212"/>
      <c r="B1419" s="213"/>
      <c r="C1419" s="214"/>
      <c r="D1419" s="88"/>
      <c r="E1419" s="110"/>
      <c r="F1419" s="28"/>
      <c r="G1419" s="28"/>
      <c r="H1419" s="22" t="str">
        <f>IF(G1419="","",ROUNDDOWN('Lesné celky'!$C$2*G1419,2))</f>
        <v/>
      </c>
      <c r="I1419" s="28"/>
      <c r="J1419" s="28"/>
      <c r="K1419" s="28"/>
      <c r="L1419" s="28"/>
      <c r="M1419" s="24">
        <f t="shared" si="89"/>
        <v>0</v>
      </c>
      <c r="N1419" s="112" t="str">
        <f t="shared" si="90"/>
        <v/>
      </c>
      <c r="O1419" s="31"/>
      <c r="P1419" s="33" t="str">
        <f t="shared" si="87"/>
        <v/>
      </c>
      <c r="R1419" s="174" t="str">
        <f t="shared" si="88"/>
        <v/>
      </c>
    </row>
    <row r="1420" spans="1:18" ht="24.75" customHeight="1" x14ac:dyDescent="0.2">
      <c r="A1420" s="212"/>
      <c r="B1420" s="213"/>
      <c r="C1420" s="214"/>
      <c r="D1420" s="88"/>
      <c r="E1420" s="110"/>
      <c r="F1420" s="28"/>
      <c r="G1420" s="28"/>
      <c r="H1420" s="22" t="str">
        <f>IF(G1420="","",ROUNDDOWN('Lesné celky'!$C$2*G1420,2))</f>
        <v/>
      </c>
      <c r="I1420" s="28"/>
      <c r="J1420" s="28"/>
      <c r="K1420" s="28"/>
      <c r="L1420" s="28"/>
      <c r="M1420" s="24">
        <f t="shared" si="89"/>
        <v>0</v>
      </c>
      <c r="N1420" s="112" t="str">
        <f t="shared" si="90"/>
        <v/>
      </c>
      <c r="O1420" s="31"/>
      <c r="P1420" s="33" t="str">
        <f t="shared" si="87"/>
        <v/>
      </c>
      <c r="R1420" s="174" t="str">
        <f t="shared" si="88"/>
        <v/>
      </c>
    </row>
    <row r="1421" spans="1:18" ht="24.75" customHeight="1" x14ac:dyDescent="0.2">
      <c r="A1421" s="212"/>
      <c r="B1421" s="213"/>
      <c r="C1421" s="214"/>
      <c r="D1421" s="88"/>
      <c r="E1421" s="110"/>
      <c r="F1421" s="28"/>
      <c r="G1421" s="28"/>
      <c r="H1421" s="22" t="str">
        <f>IF(G1421="","",ROUNDDOWN('Lesné celky'!$C$2*G1421,2))</f>
        <v/>
      </c>
      <c r="I1421" s="28"/>
      <c r="J1421" s="28"/>
      <c r="K1421" s="28"/>
      <c r="L1421" s="28"/>
      <c r="M1421" s="24">
        <f t="shared" si="89"/>
        <v>0</v>
      </c>
      <c r="N1421" s="112" t="str">
        <f t="shared" si="90"/>
        <v/>
      </c>
      <c r="O1421" s="31"/>
      <c r="P1421" s="33" t="str">
        <f t="shared" si="87"/>
        <v/>
      </c>
      <c r="R1421" s="174" t="str">
        <f t="shared" si="88"/>
        <v/>
      </c>
    </row>
    <row r="1422" spans="1:18" ht="24.75" customHeight="1" x14ac:dyDescent="0.2">
      <c r="A1422" s="212"/>
      <c r="B1422" s="213"/>
      <c r="C1422" s="214"/>
      <c r="D1422" s="88"/>
      <c r="E1422" s="110"/>
      <c r="F1422" s="28"/>
      <c r="G1422" s="28"/>
      <c r="H1422" s="22" t="str">
        <f>IF(G1422="","",ROUNDDOWN('Lesné celky'!$C$2*G1422,2))</f>
        <v/>
      </c>
      <c r="I1422" s="28"/>
      <c r="J1422" s="28"/>
      <c r="K1422" s="28"/>
      <c r="L1422" s="28"/>
      <c r="M1422" s="24">
        <f t="shared" si="89"/>
        <v>0</v>
      </c>
      <c r="N1422" s="112" t="str">
        <f t="shared" si="90"/>
        <v/>
      </c>
      <c r="O1422" s="31"/>
      <c r="P1422" s="33" t="str">
        <f t="shared" si="87"/>
        <v/>
      </c>
      <c r="R1422" s="174" t="str">
        <f t="shared" si="88"/>
        <v/>
      </c>
    </row>
    <row r="1423" spans="1:18" ht="24.75" customHeight="1" x14ac:dyDescent="0.2">
      <c r="A1423" s="212"/>
      <c r="B1423" s="213"/>
      <c r="C1423" s="214"/>
      <c r="D1423" s="88"/>
      <c r="E1423" s="110"/>
      <c r="F1423" s="28"/>
      <c r="G1423" s="28"/>
      <c r="H1423" s="22" t="str">
        <f>IF(G1423="","",ROUNDDOWN('Lesné celky'!$C$2*G1423,2))</f>
        <v/>
      </c>
      <c r="I1423" s="28"/>
      <c r="J1423" s="28"/>
      <c r="K1423" s="28"/>
      <c r="L1423" s="28"/>
      <c r="M1423" s="24">
        <f t="shared" si="89"/>
        <v>0</v>
      </c>
      <c r="N1423" s="112" t="str">
        <f t="shared" si="90"/>
        <v/>
      </c>
      <c r="O1423" s="31"/>
      <c r="P1423" s="33" t="str">
        <f t="shared" si="87"/>
        <v/>
      </c>
      <c r="R1423" s="174" t="str">
        <f t="shared" si="88"/>
        <v/>
      </c>
    </row>
    <row r="1424" spans="1:18" ht="24.75" customHeight="1" x14ac:dyDescent="0.2">
      <c r="A1424" s="212"/>
      <c r="B1424" s="213"/>
      <c r="C1424" s="214"/>
      <c r="D1424" s="88"/>
      <c r="E1424" s="110"/>
      <c r="F1424" s="28"/>
      <c r="G1424" s="28"/>
      <c r="H1424" s="22" t="str">
        <f>IF(G1424="","",ROUNDDOWN('Lesné celky'!$C$2*G1424,2))</f>
        <v/>
      </c>
      <c r="I1424" s="28"/>
      <c r="J1424" s="28"/>
      <c r="K1424" s="28"/>
      <c r="L1424" s="28"/>
      <c r="M1424" s="24">
        <f t="shared" si="89"/>
        <v>0</v>
      </c>
      <c r="N1424" s="112" t="str">
        <f t="shared" si="90"/>
        <v/>
      </c>
      <c r="O1424" s="31"/>
      <c r="P1424" s="33" t="str">
        <f t="shared" si="87"/>
        <v/>
      </c>
      <c r="R1424" s="174" t="str">
        <f t="shared" si="88"/>
        <v/>
      </c>
    </row>
    <row r="1425" spans="1:18" ht="24.75" customHeight="1" x14ac:dyDescent="0.2">
      <c r="A1425" s="212"/>
      <c r="B1425" s="213"/>
      <c r="C1425" s="214"/>
      <c r="D1425" s="88"/>
      <c r="E1425" s="110"/>
      <c r="F1425" s="28"/>
      <c r="G1425" s="28"/>
      <c r="H1425" s="22" t="str">
        <f>IF(G1425="","",ROUNDDOWN('Lesné celky'!$C$2*G1425,2))</f>
        <v/>
      </c>
      <c r="I1425" s="28"/>
      <c r="J1425" s="28"/>
      <c r="K1425" s="28"/>
      <c r="L1425" s="28"/>
      <c r="M1425" s="24">
        <f t="shared" si="89"/>
        <v>0</v>
      </c>
      <c r="N1425" s="112" t="str">
        <f t="shared" si="90"/>
        <v/>
      </c>
      <c r="O1425" s="31"/>
      <c r="P1425" s="33" t="str">
        <f t="shared" si="87"/>
        <v/>
      </c>
      <c r="R1425" s="174" t="str">
        <f t="shared" si="88"/>
        <v/>
      </c>
    </row>
    <row r="1426" spans="1:18" ht="24.75" customHeight="1" x14ac:dyDescent="0.2">
      <c r="A1426" s="212"/>
      <c r="B1426" s="213"/>
      <c r="C1426" s="214"/>
      <c r="D1426" s="88"/>
      <c r="E1426" s="110"/>
      <c r="F1426" s="28"/>
      <c r="G1426" s="28"/>
      <c r="H1426" s="22" t="str">
        <f>IF(G1426="","",ROUNDDOWN('Lesné celky'!$C$2*G1426,2))</f>
        <v/>
      </c>
      <c r="I1426" s="28"/>
      <c r="J1426" s="28"/>
      <c r="K1426" s="28"/>
      <c r="L1426" s="28"/>
      <c r="M1426" s="24">
        <f t="shared" si="89"/>
        <v>0</v>
      </c>
      <c r="N1426" s="112" t="str">
        <f t="shared" si="90"/>
        <v/>
      </c>
      <c r="O1426" s="31"/>
      <c r="P1426" s="33" t="str">
        <f t="shared" si="87"/>
        <v/>
      </c>
      <c r="R1426" s="174" t="str">
        <f t="shared" si="88"/>
        <v/>
      </c>
    </row>
    <row r="1427" spans="1:18" ht="24.75" customHeight="1" x14ac:dyDescent="0.2">
      <c r="A1427" s="212"/>
      <c r="B1427" s="213"/>
      <c r="C1427" s="214"/>
      <c r="D1427" s="88"/>
      <c r="E1427" s="110"/>
      <c r="F1427" s="28"/>
      <c r="G1427" s="28"/>
      <c r="H1427" s="22" t="str">
        <f>IF(G1427="","",ROUNDDOWN('Lesné celky'!$C$2*G1427,2))</f>
        <v/>
      </c>
      <c r="I1427" s="28"/>
      <c r="J1427" s="28"/>
      <c r="K1427" s="28"/>
      <c r="L1427" s="28"/>
      <c r="M1427" s="24">
        <f t="shared" si="89"/>
        <v>0</v>
      </c>
      <c r="N1427" s="112" t="str">
        <f t="shared" si="90"/>
        <v/>
      </c>
      <c r="O1427" s="31"/>
      <c r="P1427" s="33" t="str">
        <f t="shared" si="87"/>
        <v/>
      </c>
      <c r="R1427" s="174" t="str">
        <f t="shared" si="88"/>
        <v/>
      </c>
    </row>
    <row r="1428" spans="1:18" ht="24.75" customHeight="1" x14ac:dyDescent="0.2">
      <c r="A1428" s="212"/>
      <c r="B1428" s="213"/>
      <c r="C1428" s="214"/>
      <c r="D1428" s="88"/>
      <c r="E1428" s="110"/>
      <c r="F1428" s="28"/>
      <c r="G1428" s="28"/>
      <c r="H1428" s="22" t="str">
        <f>IF(G1428="","",ROUNDDOWN('Lesné celky'!$C$2*G1428,2))</f>
        <v/>
      </c>
      <c r="I1428" s="28"/>
      <c r="J1428" s="28"/>
      <c r="K1428" s="28"/>
      <c r="L1428" s="28"/>
      <c r="M1428" s="24">
        <f t="shared" si="89"/>
        <v>0</v>
      </c>
      <c r="N1428" s="112" t="str">
        <f t="shared" si="90"/>
        <v/>
      </c>
      <c r="O1428" s="31"/>
      <c r="P1428" s="33" t="str">
        <f t="shared" ref="P1428:P1432" si="91">IF(H1428="","",H1428-O1428)</f>
        <v/>
      </c>
      <c r="R1428" s="174" t="str">
        <f t="shared" ref="R1428:R1432" si="92">IF(AND(H1428&lt;&gt;"",OR(E1428="",D1428="",A1428="")),"nekorektne zadané údaje","")</f>
        <v/>
      </c>
    </row>
    <row r="1429" spans="1:18" ht="24.75" customHeight="1" x14ac:dyDescent="0.2">
      <c r="A1429" s="212"/>
      <c r="B1429" s="213"/>
      <c r="C1429" s="214"/>
      <c r="D1429" s="88"/>
      <c r="E1429" s="110"/>
      <c r="F1429" s="28"/>
      <c r="G1429" s="28"/>
      <c r="H1429" s="22" t="str">
        <f>IF(G1429="","",ROUNDDOWN('Lesné celky'!$C$2*G1429,2))</f>
        <v/>
      </c>
      <c r="I1429" s="28"/>
      <c r="J1429" s="28"/>
      <c r="K1429" s="28"/>
      <c r="L1429" s="28"/>
      <c r="M1429" s="24">
        <f t="shared" si="89"/>
        <v>0</v>
      </c>
      <c r="N1429" s="112" t="str">
        <f t="shared" si="90"/>
        <v/>
      </c>
      <c r="O1429" s="31"/>
      <c r="P1429" s="33" t="str">
        <f t="shared" si="91"/>
        <v/>
      </c>
      <c r="R1429" s="174" t="str">
        <f t="shared" si="92"/>
        <v/>
      </c>
    </row>
    <row r="1430" spans="1:18" ht="24.75" customHeight="1" x14ac:dyDescent="0.2">
      <c r="A1430" s="212"/>
      <c r="B1430" s="213"/>
      <c r="C1430" s="214"/>
      <c r="D1430" s="88"/>
      <c r="E1430" s="110"/>
      <c r="F1430" s="28"/>
      <c r="G1430" s="28"/>
      <c r="H1430" s="22" t="str">
        <f>IF(G1430="","",ROUNDDOWN('Lesné celky'!$C$2*G1430,2))</f>
        <v/>
      </c>
      <c r="I1430" s="28"/>
      <c r="J1430" s="28"/>
      <c r="K1430" s="28"/>
      <c r="L1430" s="28"/>
      <c r="M1430" s="24">
        <f t="shared" si="89"/>
        <v>0</v>
      </c>
      <c r="N1430" s="112" t="str">
        <f t="shared" si="90"/>
        <v/>
      </c>
      <c r="O1430" s="31"/>
      <c r="P1430" s="33" t="str">
        <f t="shared" si="91"/>
        <v/>
      </c>
      <c r="R1430" s="174" t="str">
        <f t="shared" si="92"/>
        <v/>
      </c>
    </row>
    <row r="1431" spans="1:18" ht="24.75" customHeight="1" x14ac:dyDescent="0.2">
      <c r="A1431" s="212"/>
      <c r="B1431" s="213"/>
      <c r="C1431" s="214"/>
      <c r="D1431" s="88"/>
      <c r="E1431" s="110"/>
      <c r="F1431" s="28"/>
      <c r="G1431" s="28"/>
      <c r="H1431" s="22" t="str">
        <f>IF(G1431="","",ROUNDDOWN('Lesné celky'!$C$2*G1431,2))</f>
        <v/>
      </c>
      <c r="I1431" s="28"/>
      <c r="J1431" s="28"/>
      <c r="K1431" s="28"/>
      <c r="L1431" s="28"/>
      <c r="M1431" s="24">
        <f t="shared" si="89"/>
        <v>0</v>
      </c>
      <c r="N1431" s="112" t="str">
        <f t="shared" si="90"/>
        <v/>
      </c>
      <c r="O1431" s="31"/>
      <c r="P1431" s="33" t="str">
        <f t="shared" si="91"/>
        <v/>
      </c>
      <c r="R1431" s="174" t="str">
        <f t="shared" si="92"/>
        <v/>
      </c>
    </row>
    <row r="1432" spans="1:18" ht="24.75" customHeight="1" thickBot="1" x14ac:dyDescent="0.25">
      <c r="A1432" s="209"/>
      <c r="B1432" s="210"/>
      <c r="C1432" s="211"/>
      <c r="D1432" s="182"/>
      <c r="E1432" s="119"/>
      <c r="F1432" s="29"/>
      <c r="G1432" s="29"/>
      <c r="H1432" s="120" t="str">
        <f>IF(G1432="","",ROUNDDOWN('Lesné celky'!$C$2*G1432,2))</f>
        <v/>
      </c>
      <c r="I1432" s="29"/>
      <c r="J1432" s="29"/>
      <c r="K1432" s="29"/>
      <c r="L1432" s="29"/>
      <c r="M1432" s="25">
        <f t="shared" si="89"/>
        <v>0</v>
      </c>
      <c r="N1432" s="121" t="str">
        <f t="shared" si="90"/>
        <v/>
      </c>
      <c r="O1432" s="32"/>
      <c r="P1432" s="183" t="str">
        <f t="shared" si="91"/>
        <v/>
      </c>
      <c r="R1432" s="174" t="str">
        <f t="shared" si="92"/>
        <v/>
      </c>
    </row>
  </sheetData>
  <sheetProtection algorithmName="SHA-512" hashValue="Td0TDFWBHUi/Dp5Qu4vYlF4IdDcRJHtvu/QOddWS5Y0VTX3rusCQ4O06T8GFJiU9bGb+rpDpr0vjvOLBCmtwhw==" saltValue="2l0ZD9FH14YEAVZUQeIrug==" spinCount="100000" sheet="1" objects="1" scenarios="1"/>
  <mergeCells count="1430"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D17:D18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G17:H17"/>
    <mergeCell ref="D9:P9"/>
    <mergeCell ref="E7:G7"/>
    <mergeCell ref="H7:P7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130:C130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6:C156"/>
    <mergeCell ref="A139:C139"/>
    <mergeCell ref="A140:C140"/>
    <mergeCell ref="A141:C141"/>
    <mergeCell ref="A142:C142"/>
    <mergeCell ref="A143:C143"/>
    <mergeCell ref="A144:C144"/>
    <mergeCell ref="A145:C145"/>
    <mergeCell ref="A146:C146"/>
    <mergeCell ref="A147:C147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84:C184"/>
    <mergeCell ref="A185:C185"/>
    <mergeCell ref="A186:C186"/>
    <mergeCell ref="A187:C187"/>
    <mergeCell ref="A188:C188"/>
    <mergeCell ref="A189:C189"/>
    <mergeCell ref="A190:C190"/>
    <mergeCell ref="A191:C191"/>
    <mergeCell ref="A192:C192"/>
    <mergeCell ref="A175:C175"/>
    <mergeCell ref="A176:C176"/>
    <mergeCell ref="A177:C177"/>
    <mergeCell ref="A178:C178"/>
    <mergeCell ref="A179:C179"/>
    <mergeCell ref="A180:C180"/>
    <mergeCell ref="A181:C181"/>
    <mergeCell ref="A182:C182"/>
    <mergeCell ref="A183:C183"/>
    <mergeCell ref="A202:C202"/>
    <mergeCell ref="A203:C203"/>
    <mergeCell ref="A204:C204"/>
    <mergeCell ref="A205:C205"/>
    <mergeCell ref="A206:C206"/>
    <mergeCell ref="A207:C207"/>
    <mergeCell ref="A208:C208"/>
    <mergeCell ref="A209:C209"/>
    <mergeCell ref="A210:C210"/>
    <mergeCell ref="A193:C193"/>
    <mergeCell ref="A194:C194"/>
    <mergeCell ref="A195:C195"/>
    <mergeCell ref="A196:C196"/>
    <mergeCell ref="A197:C197"/>
    <mergeCell ref="A198:C198"/>
    <mergeCell ref="A199:C199"/>
    <mergeCell ref="A200:C200"/>
    <mergeCell ref="A201:C201"/>
    <mergeCell ref="A220:C220"/>
    <mergeCell ref="A221:C221"/>
    <mergeCell ref="A222:C222"/>
    <mergeCell ref="A223:C223"/>
    <mergeCell ref="A224:C224"/>
    <mergeCell ref="A225:C225"/>
    <mergeCell ref="A226:C226"/>
    <mergeCell ref="A227:C227"/>
    <mergeCell ref="A228:C228"/>
    <mergeCell ref="A211:C211"/>
    <mergeCell ref="A212:C212"/>
    <mergeCell ref="A213:C213"/>
    <mergeCell ref="A214:C214"/>
    <mergeCell ref="A215:C215"/>
    <mergeCell ref="A216:C216"/>
    <mergeCell ref="A217:C217"/>
    <mergeCell ref="A218:C218"/>
    <mergeCell ref="A219:C219"/>
    <mergeCell ref="A238:C238"/>
    <mergeCell ref="A239:C239"/>
    <mergeCell ref="A240:C240"/>
    <mergeCell ref="A241:C241"/>
    <mergeCell ref="A242:C242"/>
    <mergeCell ref="A243:C243"/>
    <mergeCell ref="A244:C244"/>
    <mergeCell ref="A245:C245"/>
    <mergeCell ref="A246:C246"/>
    <mergeCell ref="A229:C229"/>
    <mergeCell ref="A230:C230"/>
    <mergeCell ref="A231:C231"/>
    <mergeCell ref="A232:C232"/>
    <mergeCell ref="A233:C233"/>
    <mergeCell ref="A234:C234"/>
    <mergeCell ref="A235:C235"/>
    <mergeCell ref="A236:C236"/>
    <mergeCell ref="A237:C237"/>
    <mergeCell ref="A256:C256"/>
    <mergeCell ref="A257:C257"/>
    <mergeCell ref="A258:C258"/>
    <mergeCell ref="A259:C259"/>
    <mergeCell ref="A260:C260"/>
    <mergeCell ref="A261:C261"/>
    <mergeCell ref="A262:C262"/>
    <mergeCell ref="A263:C263"/>
    <mergeCell ref="A264:C264"/>
    <mergeCell ref="A247:C247"/>
    <mergeCell ref="A248:C248"/>
    <mergeCell ref="A249:C249"/>
    <mergeCell ref="A250:C250"/>
    <mergeCell ref="A251:C251"/>
    <mergeCell ref="A252:C252"/>
    <mergeCell ref="A253:C253"/>
    <mergeCell ref="A254:C254"/>
    <mergeCell ref="A255:C255"/>
    <mergeCell ref="A274:C274"/>
    <mergeCell ref="A275:C275"/>
    <mergeCell ref="A276:C276"/>
    <mergeCell ref="A277:C277"/>
    <mergeCell ref="A278:C278"/>
    <mergeCell ref="A279:C279"/>
    <mergeCell ref="A280:C280"/>
    <mergeCell ref="A281:C281"/>
    <mergeCell ref="A282:C282"/>
    <mergeCell ref="A265:C265"/>
    <mergeCell ref="A266:C266"/>
    <mergeCell ref="A267:C267"/>
    <mergeCell ref="A268:C268"/>
    <mergeCell ref="A269:C269"/>
    <mergeCell ref="A270:C270"/>
    <mergeCell ref="A271:C271"/>
    <mergeCell ref="A272:C272"/>
    <mergeCell ref="A273:C273"/>
    <mergeCell ref="A292:C292"/>
    <mergeCell ref="A293:C293"/>
    <mergeCell ref="A294:C294"/>
    <mergeCell ref="A295:C295"/>
    <mergeCell ref="A296:C296"/>
    <mergeCell ref="A297:C297"/>
    <mergeCell ref="A298:C298"/>
    <mergeCell ref="A299:C299"/>
    <mergeCell ref="A300:C300"/>
    <mergeCell ref="A283:C283"/>
    <mergeCell ref="A284:C284"/>
    <mergeCell ref="A285:C285"/>
    <mergeCell ref="A286:C286"/>
    <mergeCell ref="A287:C287"/>
    <mergeCell ref="A288:C288"/>
    <mergeCell ref="A289:C289"/>
    <mergeCell ref="A290:C290"/>
    <mergeCell ref="A291:C291"/>
    <mergeCell ref="A310:C310"/>
    <mergeCell ref="A311:C311"/>
    <mergeCell ref="A312:C312"/>
    <mergeCell ref="A313:C313"/>
    <mergeCell ref="A314:C314"/>
    <mergeCell ref="A315:C315"/>
    <mergeCell ref="A316:C316"/>
    <mergeCell ref="A317:C317"/>
    <mergeCell ref="A318:C318"/>
    <mergeCell ref="A301:C301"/>
    <mergeCell ref="A302:C302"/>
    <mergeCell ref="A303:C303"/>
    <mergeCell ref="A304:C304"/>
    <mergeCell ref="A305:C305"/>
    <mergeCell ref="A306:C306"/>
    <mergeCell ref="A307:C307"/>
    <mergeCell ref="A308:C308"/>
    <mergeCell ref="A309:C309"/>
    <mergeCell ref="A328:C328"/>
    <mergeCell ref="A329:C329"/>
    <mergeCell ref="A330:C330"/>
    <mergeCell ref="A331:C331"/>
    <mergeCell ref="A332:C332"/>
    <mergeCell ref="A333:C333"/>
    <mergeCell ref="A334:C334"/>
    <mergeCell ref="A335:C335"/>
    <mergeCell ref="A336:C336"/>
    <mergeCell ref="A319:C319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46:C346"/>
    <mergeCell ref="A347:C347"/>
    <mergeCell ref="A348:C348"/>
    <mergeCell ref="A349:C349"/>
    <mergeCell ref="A350:C350"/>
    <mergeCell ref="A351:C351"/>
    <mergeCell ref="A352:C352"/>
    <mergeCell ref="A353:C353"/>
    <mergeCell ref="A354:C354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64:C364"/>
    <mergeCell ref="A365:C365"/>
    <mergeCell ref="A366:C366"/>
    <mergeCell ref="A367:C367"/>
    <mergeCell ref="A368:C368"/>
    <mergeCell ref="A369:C369"/>
    <mergeCell ref="A370:C370"/>
    <mergeCell ref="A371:C371"/>
    <mergeCell ref="A372:C372"/>
    <mergeCell ref="A355:C355"/>
    <mergeCell ref="A356:C356"/>
    <mergeCell ref="A357:C357"/>
    <mergeCell ref="A358:C358"/>
    <mergeCell ref="A359:C359"/>
    <mergeCell ref="A360:C360"/>
    <mergeCell ref="A361:C361"/>
    <mergeCell ref="A362:C362"/>
    <mergeCell ref="A363:C363"/>
    <mergeCell ref="A382:C382"/>
    <mergeCell ref="A383:C383"/>
    <mergeCell ref="A384:C384"/>
    <mergeCell ref="A385:C385"/>
    <mergeCell ref="A386:C386"/>
    <mergeCell ref="A387:C387"/>
    <mergeCell ref="A388:C388"/>
    <mergeCell ref="A389:C389"/>
    <mergeCell ref="A390:C390"/>
    <mergeCell ref="A373:C373"/>
    <mergeCell ref="A374:C374"/>
    <mergeCell ref="A375:C375"/>
    <mergeCell ref="A376:C376"/>
    <mergeCell ref="A377:C377"/>
    <mergeCell ref="A378:C378"/>
    <mergeCell ref="A379:C379"/>
    <mergeCell ref="A380:C380"/>
    <mergeCell ref="A381:C381"/>
    <mergeCell ref="A400:C400"/>
    <mergeCell ref="A401:C401"/>
    <mergeCell ref="A402:C402"/>
    <mergeCell ref="A403:C403"/>
    <mergeCell ref="A404:C404"/>
    <mergeCell ref="A405:C405"/>
    <mergeCell ref="A406:C406"/>
    <mergeCell ref="A407:C407"/>
    <mergeCell ref="A408:C408"/>
    <mergeCell ref="A391:C391"/>
    <mergeCell ref="A392:C392"/>
    <mergeCell ref="A393:C393"/>
    <mergeCell ref="A394:C394"/>
    <mergeCell ref="A395:C395"/>
    <mergeCell ref="A396:C396"/>
    <mergeCell ref="A397:C397"/>
    <mergeCell ref="A398:C398"/>
    <mergeCell ref="A399:C399"/>
    <mergeCell ref="A418:C418"/>
    <mergeCell ref="A419:C419"/>
    <mergeCell ref="A420:C420"/>
    <mergeCell ref="A421:C421"/>
    <mergeCell ref="A422:C422"/>
    <mergeCell ref="A423:C423"/>
    <mergeCell ref="A424:C424"/>
    <mergeCell ref="A425:C425"/>
    <mergeCell ref="A426:C426"/>
    <mergeCell ref="A409:C409"/>
    <mergeCell ref="A410:C410"/>
    <mergeCell ref="A411:C411"/>
    <mergeCell ref="A412:C412"/>
    <mergeCell ref="A413:C413"/>
    <mergeCell ref="A414:C414"/>
    <mergeCell ref="A415:C415"/>
    <mergeCell ref="A416:C416"/>
    <mergeCell ref="A417:C417"/>
    <mergeCell ref="A436:C436"/>
    <mergeCell ref="A437:C437"/>
    <mergeCell ref="A438:C438"/>
    <mergeCell ref="A439:C439"/>
    <mergeCell ref="A440:C440"/>
    <mergeCell ref="A441:C441"/>
    <mergeCell ref="A442:C442"/>
    <mergeCell ref="A443:C443"/>
    <mergeCell ref="A444:C444"/>
    <mergeCell ref="A427:C427"/>
    <mergeCell ref="A428:C428"/>
    <mergeCell ref="A429:C429"/>
    <mergeCell ref="A430:C430"/>
    <mergeCell ref="A431:C431"/>
    <mergeCell ref="A432:C432"/>
    <mergeCell ref="A433:C433"/>
    <mergeCell ref="A434:C434"/>
    <mergeCell ref="A435:C435"/>
    <mergeCell ref="A454:C454"/>
    <mergeCell ref="A455:C455"/>
    <mergeCell ref="A456:C456"/>
    <mergeCell ref="A457:C457"/>
    <mergeCell ref="A458:C458"/>
    <mergeCell ref="A459:C459"/>
    <mergeCell ref="A460:C460"/>
    <mergeCell ref="A461:C461"/>
    <mergeCell ref="A462:C462"/>
    <mergeCell ref="A445:C445"/>
    <mergeCell ref="A446:C446"/>
    <mergeCell ref="A447:C447"/>
    <mergeCell ref="A448:C448"/>
    <mergeCell ref="A449:C449"/>
    <mergeCell ref="A450:C450"/>
    <mergeCell ref="A451:C451"/>
    <mergeCell ref="A452:C452"/>
    <mergeCell ref="A453:C453"/>
    <mergeCell ref="A472:C472"/>
    <mergeCell ref="A473:C473"/>
    <mergeCell ref="A474:C474"/>
    <mergeCell ref="A475:C475"/>
    <mergeCell ref="A476:C476"/>
    <mergeCell ref="A477:C477"/>
    <mergeCell ref="A478:C478"/>
    <mergeCell ref="A479:C479"/>
    <mergeCell ref="A480:C480"/>
    <mergeCell ref="A463:C463"/>
    <mergeCell ref="A464:C464"/>
    <mergeCell ref="A465:C465"/>
    <mergeCell ref="A466:C466"/>
    <mergeCell ref="A467:C467"/>
    <mergeCell ref="A468:C468"/>
    <mergeCell ref="A469:C469"/>
    <mergeCell ref="A470:C470"/>
    <mergeCell ref="A471:C471"/>
    <mergeCell ref="A490:C490"/>
    <mergeCell ref="A491:C491"/>
    <mergeCell ref="A492:C492"/>
    <mergeCell ref="A493:C493"/>
    <mergeCell ref="A494:C494"/>
    <mergeCell ref="A495:C495"/>
    <mergeCell ref="A496:C496"/>
    <mergeCell ref="A497:C497"/>
    <mergeCell ref="A498:C498"/>
    <mergeCell ref="A481:C481"/>
    <mergeCell ref="A482:C482"/>
    <mergeCell ref="A483:C483"/>
    <mergeCell ref="A484:C484"/>
    <mergeCell ref="A485:C485"/>
    <mergeCell ref="A486:C486"/>
    <mergeCell ref="A487:C487"/>
    <mergeCell ref="A488:C488"/>
    <mergeCell ref="A489:C489"/>
    <mergeCell ref="A508:C508"/>
    <mergeCell ref="A509:C509"/>
    <mergeCell ref="A510:C510"/>
    <mergeCell ref="A511:C511"/>
    <mergeCell ref="A512:C512"/>
    <mergeCell ref="A513:C513"/>
    <mergeCell ref="A514:C514"/>
    <mergeCell ref="A515:C515"/>
    <mergeCell ref="A516:C516"/>
    <mergeCell ref="A499:C499"/>
    <mergeCell ref="A500:C500"/>
    <mergeCell ref="A501:C501"/>
    <mergeCell ref="A502:C502"/>
    <mergeCell ref="A503:C503"/>
    <mergeCell ref="A504:C504"/>
    <mergeCell ref="A505:C505"/>
    <mergeCell ref="A506:C506"/>
    <mergeCell ref="A507:C507"/>
    <mergeCell ref="A526:C526"/>
    <mergeCell ref="A527:C527"/>
    <mergeCell ref="A528:C528"/>
    <mergeCell ref="A529:C529"/>
    <mergeCell ref="A530:C530"/>
    <mergeCell ref="A531:C531"/>
    <mergeCell ref="A532:C532"/>
    <mergeCell ref="A533:C533"/>
    <mergeCell ref="A534:C534"/>
    <mergeCell ref="A517:C517"/>
    <mergeCell ref="A518:C518"/>
    <mergeCell ref="A519:C519"/>
    <mergeCell ref="A520:C520"/>
    <mergeCell ref="A521:C521"/>
    <mergeCell ref="A522:C522"/>
    <mergeCell ref="A523:C523"/>
    <mergeCell ref="A524:C524"/>
    <mergeCell ref="A525:C525"/>
    <mergeCell ref="A544:C544"/>
    <mergeCell ref="A545:C545"/>
    <mergeCell ref="A546:C546"/>
    <mergeCell ref="A547:C547"/>
    <mergeCell ref="A548:C548"/>
    <mergeCell ref="A549:C549"/>
    <mergeCell ref="A550:C550"/>
    <mergeCell ref="A551:C551"/>
    <mergeCell ref="A552:C552"/>
    <mergeCell ref="A535:C535"/>
    <mergeCell ref="A536:C536"/>
    <mergeCell ref="A537:C537"/>
    <mergeCell ref="A538:C538"/>
    <mergeCell ref="A539:C539"/>
    <mergeCell ref="A540:C540"/>
    <mergeCell ref="A541:C541"/>
    <mergeCell ref="A542:C542"/>
    <mergeCell ref="A543:C543"/>
    <mergeCell ref="A562:C562"/>
    <mergeCell ref="A563:C563"/>
    <mergeCell ref="A564:C564"/>
    <mergeCell ref="A565:C565"/>
    <mergeCell ref="A566:C566"/>
    <mergeCell ref="A567:C567"/>
    <mergeCell ref="A568:C568"/>
    <mergeCell ref="A569:C569"/>
    <mergeCell ref="A570:C570"/>
    <mergeCell ref="A553:C553"/>
    <mergeCell ref="A554:C554"/>
    <mergeCell ref="A555:C555"/>
    <mergeCell ref="A556:C556"/>
    <mergeCell ref="A557:C557"/>
    <mergeCell ref="A558:C558"/>
    <mergeCell ref="A559:C559"/>
    <mergeCell ref="A560:C560"/>
    <mergeCell ref="A561:C561"/>
    <mergeCell ref="A580:C580"/>
    <mergeCell ref="A581:C581"/>
    <mergeCell ref="A582:C582"/>
    <mergeCell ref="A583:C583"/>
    <mergeCell ref="A584:C584"/>
    <mergeCell ref="A585:C585"/>
    <mergeCell ref="A586:C586"/>
    <mergeCell ref="A587:C587"/>
    <mergeCell ref="A588:C588"/>
    <mergeCell ref="A571:C571"/>
    <mergeCell ref="A572:C572"/>
    <mergeCell ref="A573:C573"/>
    <mergeCell ref="A574:C574"/>
    <mergeCell ref="A575:C575"/>
    <mergeCell ref="A576:C576"/>
    <mergeCell ref="A577:C577"/>
    <mergeCell ref="A578:C578"/>
    <mergeCell ref="A579:C579"/>
    <mergeCell ref="A598:C598"/>
    <mergeCell ref="A599:C599"/>
    <mergeCell ref="A600:C600"/>
    <mergeCell ref="A601:C601"/>
    <mergeCell ref="A602:C602"/>
    <mergeCell ref="A603:C603"/>
    <mergeCell ref="A604:C604"/>
    <mergeCell ref="A605:C605"/>
    <mergeCell ref="A606:C606"/>
    <mergeCell ref="A589:C589"/>
    <mergeCell ref="A590:C590"/>
    <mergeCell ref="A591:C591"/>
    <mergeCell ref="A592:C592"/>
    <mergeCell ref="A593:C593"/>
    <mergeCell ref="A594:C594"/>
    <mergeCell ref="A595:C595"/>
    <mergeCell ref="A596:C596"/>
    <mergeCell ref="A597:C597"/>
    <mergeCell ref="A616:C616"/>
    <mergeCell ref="A617:C617"/>
    <mergeCell ref="A618:C618"/>
    <mergeCell ref="A619:C619"/>
    <mergeCell ref="A620:C620"/>
    <mergeCell ref="A621:C621"/>
    <mergeCell ref="A622:C622"/>
    <mergeCell ref="A623:C623"/>
    <mergeCell ref="A624:C624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A615:C615"/>
    <mergeCell ref="A634:C634"/>
    <mergeCell ref="A635:C635"/>
    <mergeCell ref="A636:C636"/>
    <mergeCell ref="A637:C637"/>
    <mergeCell ref="A638:C638"/>
    <mergeCell ref="A639:C639"/>
    <mergeCell ref="A640:C640"/>
    <mergeCell ref="A641:C641"/>
    <mergeCell ref="A642:C642"/>
    <mergeCell ref="A625:C625"/>
    <mergeCell ref="A626:C626"/>
    <mergeCell ref="A627:C627"/>
    <mergeCell ref="A628:C628"/>
    <mergeCell ref="A629:C629"/>
    <mergeCell ref="A630:C630"/>
    <mergeCell ref="A631:C631"/>
    <mergeCell ref="A632:C632"/>
    <mergeCell ref="A633:C633"/>
    <mergeCell ref="A652:C652"/>
    <mergeCell ref="A653:C653"/>
    <mergeCell ref="A654:C654"/>
    <mergeCell ref="A655:C655"/>
    <mergeCell ref="A656:C656"/>
    <mergeCell ref="A657:C657"/>
    <mergeCell ref="A658:C658"/>
    <mergeCell ref="A659:C659"/>
    <mergeCell ref="A660:C660"/>
    <mergeCell ref="A643:C643"/>
    <mergeCell ref="A644:C644"/>
    <mergeCell ref="A645:C645"/>
    <mergeCell ref="A646:C646"/>
    <mergeCell ref="A647:C647"/>
    <mergeCell ref="A648:C648"/>
    <mergeCell ref="A649:C649"/>
    <mergeCell ref="A650:C650"/>
    <mergeCell ref="A651:C651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61:C661"/>
    <mergeCell ref="A662:C662"/>
    <mergeCell ref="A663:C663"/>
    <mergeCell ref="A664:C664"/>
    <mergeCell ref="A665:C665"/>
    <mergeCell ref="A666:C666"/>
    <mergeCell ref="A667:C667"/>
    <mergeCell ref="A668:C668"/>
    <mergeCell ref="A669:C669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79:C679"/>
    <mergeCell ref="A680:C680"/>
    <mergeCell ref="A681:C681"/>
    <mergeCell ref="A682:C682"/>
    <mergeCell ref="A683:C683"/>
    <mergeCell ref="A684:C684"/>
    <mergeCell ref="A685:C685"/>
    <mergeCell ref="A686:C686"/>
    <mergeCell ref="A687:C687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714:C714"/>
    <mergeCell ref="A697:C697"/>
    <mergeCell ref="A698:C698"/>
    <mergeCell ref="A699:C699"/>
    <mergeCell ref="A700:C700"/>
    <mergeCell ref="A701:C701"/>
    <mergeCell ref="A702:C702"/>
    <mergeCell ref="A703:C703"/>
    <mergeCell ref="A704:C704"/>
    <mergeCell ref="A705:C705"/>
    <mergeCell ref="A724:C724"/>
    <mergeCell ref="A725:C725"/>
    <mergeCell ref="A726:C726"/>
    <mergeCell ref="A727:C727"/>
    <mergeCell ref="A728:C728"/>
    <mergeCell ref="A729:C729"/>
    <mergeCell ref="A730:C730"/>
    <mergeCell ref="A731:C731"/>
    <mergeCell ref="A732:C732"/>
    <mergeCell ref="A715:C715"/>
    <mergeCell ref="A716:C716"/>
    <mergeCell ref="A717:C717"/>
    <mergeCell ref="A718:C718"/>
    <mergeCell ref="A719:C719"/>
    <mergeCell ref="A720:C720"/>
    <mergeCell ref="A721:C721"/>
    <mergeCell ref="A722:C722"/>
    <mergeCell ref="A723:C723"/>
    <mergeCell ref="A742:C742"/>
    <mergeCell ref="A743:C743"/>
    <mergeCell ref="A744:C744"/>
    <mergeCell ref="A745:C745"/>
    <mergeCell ref="A746:C746"/>
    <mergeCell ref="A747:C747"/>
    <mergeCell ref="A748:C748"/>
    <mergeCell ref="A749:C749"/>
    <mergeCell ref="A750:C750"/>
    <mergeCell ref="A733:C733"/>
    <mergeCell ref="A734:C734"/>
    <mergeCell ref="A735:C735"/>
    <mergeCell ref="A736:C736"/>
    <mergeCell ref="A737:C737"/>
    <mergeCell ref="A738:C738"/>
    <mergeCell ref="A739:C739"/>
    <mergeCell ref="A740:C740"/>
    <mergeCell ref="A741:C741"/>
    <mergeCell ref="A760:C760"/>
    <mergeCell ref="A761:C761"/>
    <mergeCell ref="A762:C762"/>
    <mergeCell ref="A763:C763"/>
    <mergeCell ref="A764:C764"/>
    <mergeCell ref="A765:C765"/>
    <mergeCell ref="A766:C766"/>
    <mergeCell ref="A767:C767"/>
    <mergeCell ref="A768:C768"/>
    <mergeCell ref="A751:C751"/>
    <mergeCell ref="A752:C752"/>
    <mergeCell ref="A753:C753"/>
    <mergeCell ref="A754:C754"/>
    <mergeCell ref="A755:C755"/>
    <mergeCell ref="A756:C756"/>
    <mergeCell ref="A757:C757"/>
    <mergeCell ref="A758:C758"/>
    <mergeCell ref="A759:C759"/>
    <mergeCell ref="A778:C778"/>
    <mergeCell ref="A779:C779"/>
    <mergeCell ref="A780:C780"/>
    <mergeCell ref="A781:C781"/>
    <mergeCell ref="A782:C782"/>
    <mergeCell ref="A783:C783"/>
    <mergeCell ref="A784:C784"/>
    <mergeCell ref="A785:C785"/>
    <mergeCell ref="A786:C786"/>
    <mergeCell ref="A769:C769"/>
    <mergeCell ref="A770:C770"/>
    <mergeCell ref="A771:C771"/>
    <mergeCell ref="A772:C772"/>
    <mergeCell ref="A773:C773"/>
    <mergeCell ref="A774:C774"/>
    <mergeCell ref="A775:C775"/>
    <mergeCell ref="A776:C776"/>
    <mergeCell ref="A777:C777"/>
    <mergeCell ref="A796:C796"/>
    <mergeCell ref="A797:C797"/>
    <mergeCell ref="A798:C798"/>
    <mergeCell ref="A799:C799"/>
    <mergeCell ref="A800:C800"/>
    <mergeCell ref="A801:C801"/>
    <mergeCell ref="A802:C802"/>
    <mergeCell ref="A803:C803"/>
    <mergeCell ref="A804:C804"/>
    <mergeCell ref="A787:C787"/>
    <mergeCell ref="A788:C788"/>
    <mergeCell ref="A789:C789"/>
    <mergeCell ref="A790:C790"/>
    <mergeCell ref="A791:C791"/>
    <mergeCell ref="A792:C792"/>
    <mergeCell ref="A793:C793"/>
    <mergeCell ref="A794:C794"/>
    <mergeCell ref="A795:C795"/>
    <mergeCell ref="A814:C814"/>
    <mergeCell ref="A815:C815"/>
    <mergeCell ref="A816:C816"/>
    <mergeCell ref="A817:C817"/>
    <mergeCell ref="A818:C818"/>
    <mergeCell ref="A819:C819"/>
    <mergeCell ref="A820:C820"/>
    <mergeCell ref="A821:C821"/>
    <mergeCell ref="A822:C822"/>
    <mergeCell ref="A805:C805"/>
    <mergeCell ref="A806:C806"/>
    <mergeCell ref="A807:C807"/>
    <mergeCell ref="A808:C808"/>
    <mergeCell ref="A809:C809"/>
    <mergeCell ref="A810:C810"/>
    <mergeCell ref="A811:C811"/>
    <mergeCell ref="A812:C812"/>
    <mergeCell ref="A813:C813"/>
    <mergeCell ref="A832:C832"/>
    <mergeCell ref="A833:C833"/>
    <mergeCell ref="A834:C834"/>
    <mergeCell ref="A835:C835"/>
    <mergeCell ref="A836:C836"/>
    <mergeCell ref="A837:C837"/>
    <mergeCell ref="A838:C838"/>
    <mergeCell ref="A839:C839"/>
    <mergeCell ref="A840:C840"/>
    <mergeCell ref="A823:C823"/>
    <mergeCell ref="A824:C824"/>
    <mergeCell ref="A825:C825"/>
    <mergeCell ref="A826:C826"/>
    <mergeCell ref="A827:C827"/>
    <mergeCell ref="A828:C828"/>
    <mergeCell ref="A829:C829"/>
    <mergeCell ref="A830:C830"/>
    <mergeCell ref="A831:C831"/>
    <mergeCell ref="A850:C850"/>
    <mergeCell ref="A851:C851"/>
    <mergeCell ref="A852:C852"/>
    <mergeCell ref="A853:C853"/>
    <mergeCell ref="A854:C854"/>
    <mergeCell ref="A855:C855"/>
    <mergeCell ref="A856:C856"/>
    <mergeCell ref="A857:C857"/>
    <mergeCell ref="A858:C858"/>
    <mergeCell ref="A841:C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68:C868"/>
    <mergeCell ref="A869:C869"/>
    <mergeCell ref="A870:C870"/>
    <mergeCell ref="A871:C871"/>
    <mergeCell ref="A872:C872"/>
    <mergeCell ref="A873:C873"/>
    <mergeCell ref="A874:C874"/>
    <mergeCell ref="A875:C875"/>
    <mergeCell ref="A876:C876"/>
    <mergeCell ref="A859:C859"/>
    <mergeCell ref="A860:C860"/>
    <mergeCell ref="A861:C861"/>
    <mergeCell ref="A862:C862"/>
    <mergeCell ref="A863:C863"/>
    <mergeCell ref="A864:C864"/>
    <mergeCell ref="A865:C865"/>
    <mergeCell ref="A866:C866"/>
    <mergeCell ref="A867:C867"/>
    <mergeCell ref="A886:C886"/>
    <mergeCell ref="A887:C887"/>
    <mergeCell ref="A888:C888"/>
    <mergeCell ref="A889:C889"/>
    <mergeCell ref="A890:C890"/>
    <mergeCell ref="A891:C891"/>
    <mergeCell ref="A892:C892"/>
    <mergeCell ref="A893:C893"/>
    <mergeCell ref="A894:C894"/>
    <mergeCell ref="A877:C877"/>
    <mergeCell ref="A878:C878"/>
    <mergeCell ref="A879:C879"/>
    <mergeCell ref="A880:C880"/>
    <mergeCell ref="A881:C881"/>
    <mergeCell ref="A882:C882"/>
    <mergeCell ref="A883:C883"/>
    <mergeCell ref="A884:C884"/>
    <mergeCell ref="A885:C885"/>
    <mergeCell ref="A904:C904"/>
    <mergeCell ref="A905:C905"/>
    <mergeCell ref="A906:C906"/>
    <mergeCell ref="A907:C907"/>
    <mergeCell ref="A908:C908"/>
    <mergeCell ref="A909:C909"/>
    <mergeCell ref="A910:C910"/>
    <mergeCell ref="A911:C911"/>
    <mergeCell ref="A912:C912"/>
    <mergeCell ref="A895:C895"/>
    <mergeCell ref="A896:C896"/>
    <mergeCell ref="A897:C897"/>
    <mergeCell ref="A898:C898"/>
    <mergeCell ref="A899:C899"/>
    <mergeCell ref="A900:C900"/>
    <mergeCell ref="A901:C901"/>
    <mergeCell ref="A902:C902"/>
    <mergeCell ref="A903:C903"/>
    <mergeCell ref="A922:C922"/>
    <mergeCell ref="A923:C923"/>
    <mergeCell ref="A924:C924"/>
    <mergeCell ref="A925:C925"/>
    <mergeCell ref="A926:C926"/>
    <mergeCell ref="A927:C927"/>
    <mergeCell ref="A928:C928"/>
    <mergeCell ref="A929:C929"/>
    <mergeCell ref="A930:C930"/>
    <mergeCell ref="A913:C913"/>
    <mergeCell ref="A914:C914"/>
    <mergeCell ref="A915:C915"/>
    <mergeCell ref="A916:C916"/>
    <mergeCell ref="A917:C917"/>
    <mergeCell ref="A918:C918"/>
    <mergeCell ref="A919:C919"/>
    <mergeCell ref="A920:C920"/>
    <mergeCell ref="A921:C921"/>
    <mergeCell ref="A940:C940"/>
    <mergeCell ref="A941:C941"/>
    <mergeCell ref="A942:C942"/>
    <mergeCell ref="A943:C943"/>
    <mergeCell ref="A944:C944"/>
    <mergeCell ref="A945:C945"/>
    <mergeCell ref="A946:C946"/>
    <mergeCell ref="A947:C947"/>
    <mergeCell ref="A948:C948"/>
    <mergeCell ref="A931:C931"/>
    <mergeCell ref="A932:C932"/>
    <mergeCell ref="A933:C933"/>
    <mergeCell ref="A934:C934"/>
    <mergeCell ref="A935:C935"/>
    <mergeCell ref="A936:C936"/>
    <mergeCell ref="A937:C937"/>
    <mergeCell ref="A938:C938"/>
    <mergeCell ref="A939:C939"/>
    <mergeCell ref="A958:C958"/>
    <mergeCell ref="A959:C959"/>
    <mergeCell ref="A960:C960"/>
    <mergeCell ref="A961:C961"/>
    <mergeCell ref="A962:C962"/>
    <mergeCell ref="A963:C963"/>
    <mergeCell ref="A964:C964"/>
    <mergeCell ref="A965:C965"/>
    <mergeCell ref="A966:C966"/>
    <mergeCell ref="A949:C949"/>
    <mergeCell ref="A950:C950"/>
    <mergeCell ref="A951:C951"/>
    <mergeCell ref="A952:C952"/>
    <mergeCell ref="A953:C953"/>
    <mergeCell ref="A954:C954"/>
    <mergeCell ref="A955:C955"/>
    <mergeCell ref="A956:C956"/>
    <mergeCell ref="A957:C957"/>
    <mergeCell ref="A976:C976"/>
    <mergeCell ref="A977:C977"/>
    <mergeCell ref="A978:C978"/>
    <mergeCell ref="A979:C979"/>
    <mergeCell ref="A980:C980"/>
    <mergeCell ref="A981:C981"/>
    <mergeCell ref="A982:C982"/>
    <mergeCell ref="A983:C983"/>
    <mergeCell ref="A984:C984"/>
    <mergeCell ref="A967:C967"/>
    <mergeCell ref="A968:C968"/>
    <mergeCell ref="A969:C969"/>
    <mergeCell ref="A970:C970"/>
    <mergeCell ref="A971:C971"/>
    <mergeCell ref="A972:C972"/>
    <mergeCell ref="A973:C973"/>
    <mergeCell ref="A974:C974"/>
    <mergeCell ref="A975:C975"/>
    <mergeCell ref="A994:C994"/>
    <mergeCell ref="A995:C995"/>
    <mergeCell ref="A996:C996"/>
    <mergeCell ref="A997:C997"/>
    <mergeCell ref="A998:C998"/>
    <mergeCell ref="A999:C999"/>
    <mergeCell ref="A1000:C1000"/>
    <mergeCell ref="A1001:C1001"/>
    <mergeCell ref="A1002:C1002"/>
    <mergeCell ref="A985:C985"/>
    <mergeCell ref="A986:C986"/>
    <mergeCell ref="A987:C987"/>
    <mergeCell ref="A988:C988"/>
    <mergeCell ref="A989:C989"/>
    <mergeCell ref="A990:C990"/>
    <mergeCell ref="A991:C991"/>
    <mergeCell ref="A992:C992"/>
    <mergeCell ref="A993:C993"/>
    <mergeCell ref="A1012:C1012"/>
    <mergeCell ref="A1013:C1013"/>
    <mergeCell ref="A1014:C1014"/>
    <mergeCell ref="A1015:C1015"/>
    <mergeCell ref="A1016:C1016"/>
    <mergeCell ref="A1017:C1017"/>
    <mergeCell ref="A1018:C1018"/>
    <mergeCell ref="A1019:C1019"/>
    <mergeCell ref="A1020:C1020"/>
    <mergeCell ref="A1003:C1003"/>
    <mergeCell ref="A1004:C1004"/>
    <mergeCell ref="A1005:C1005"/>
    <mergeCell ref="A1006:C1006"/>
    <mergeCell ref="A1007:C1007"/>
    <mergeCell ref="A1008:C1008"/>
    <mergeCell ref="A1009:C1009"/>
    <mergeCell ref="A1010:C1010"/>
    <mergeCell ref="A1011:C1011"/>
    <mergeCell ref="A1030:C1030"/>
    <mergeCell ref="A1031:C1031"/>
    <mergeCell ref="A1032:C1032"/>
    <mergeCell ref="A1033:C1033"/>
    <mergeCell ref="A1034:C1034"/>
    <mergeCell ref="A1035:C1035"/>
    <mergeCell ref="A1036:C1036"/>
    <mergeCell ref="A1037:C1037"/>
    <mergeCell ref="A1038:C1038"/>
    <mergeCell ref="A1021:C1021"/>
    <mergeCell ref="A1022:C1022"/>
    <mergeCell ref="A1023:C1023"/>
    <mergeCell ref="A1024:C1024"/>
    <mergeCell ref="A1025:C1025"/>
    <mergeCell ref="A1026:C1026"/>
    <mergeCell ref="A1027:C1027"/>
    <mergeCell ref="A1028:C1028"/>
    <mergeCell ref="A1029:C1029"/>
    <mergeCell ref="A1048:C1048"/>
    <mergeCell ref="A1049:C1049"/>
    <mergeCell ref="A1050:C1050"/>
    <mergeCell ref="A1051:C1051"/>
    <mergeCell ref="A1052:C1052"/>
    <mergeCell ref="A1053:C1053"/>
    <mergeCell ref="A1054:C1054"/>
    <mergeCell ref="A1055:C1055"/>
    <mergeCell ref="A1056:C1056"/>
    <mergeCell ref="A1039:C1039"/>
    <mergeCell ref="A1040:C1040"/>
    <mergeCell ref="A1041:C1041"/>
    <mergeCell ref="A1042:C1042"/>
    <mergeCell ref="A1043:C1043"/>
    <mergeCell ref="A1044:C1044"/>
    <mergeCell ref="A1045:C1045"/>
    <mergeCell ref="A1046:C1046"/>
    <mergeCell ref="A1047:C1047"/>
    <mergeCell ref="A1066:C1066"/>
    <mergeCell ref="A1067:C1067"/>
    <mergeCell ref="A1068:C1068"/>
    <mergeCell ref="A1069:C1069"/>
    <mergeCell ref="A1070:C1070"/>
    <mergeCell ref="A1071:C1071"/>
    <mergeCell ref="A1072:C1072"/>
    <mergeCell ref="A1073:C1073"/>
    <mergeCell ref="A1074:C1074"/>
    <mergeCell ref="A1057:C1057"/>
    <mergeCell ref="A1058:C1058"/>
    <mergeCell ref="A1059:C1059"/>
    <mergeCell ref="A1060:C1060"/>
    <mergeCell ref="A1061:C1061"/>
    <mergeCell ref="A1062:C1062"/>
    <mergeCell ref="A1063:C1063"/>
    <mergeCell ref="A1064:C1064"/>
    <mergeCell ref="A1065:C1065"/>
    <mergeCell ref="A1084:C1084"/>
    <mergeCell ref="A1085:C1085"/>
    <mergeCell ref="A1086:C1086"/>
    <mergeCell ref="A1087:C1087"/>
    <mergeCell ref="A1088:C1088"/>
    <mergeCell ref="A1089:C1089"/>
    <mergeCell ref="A1090:C1090"/>
    <mergeCell ref="A1091:C1091"/>
    <mergeCell ref="A1092:C1092"/>
    <mergeCell ref="A1075:C1075"/>
    <mergeCell ref="A1076:C1076"/>
    <mergeCell ref="A1077:C1077"/>
    <mergeCell ref="A1078:C1078"/>
    <mergeCell ref="A1079:C1079"/>
    <mergeCell ref="A1080:C1080"/>
    <mergeCell ref="A1081:C1081"/>
    <mergeCell ref="A1082:C1082"/>
    <mergeCell ref="A1083:C1083"/>
    <mergeCell ref="A1102:C1102"/>
    <mergeCell ref="A1103:C1103"/>
    <mergeCell ref="A1104:C1104"/>
    <mergeCell ref="A1105:C1105"/>
    <mergeCell ref="A1106:C1106"/>
    <mergeCell ref="A1107:C1107"/>
    <mergeCell ref="A1108:C1108"/>
    <mergeCell ref="A1109:C1109"/>
    <mergeCell ref="A1110:C1110"/>
    <mergeCell ref="A1093:C1093"/>
    <mergeCell ref="A1094:C1094"/>
    <mergeCell ref="A1095:C1095"/>
    <mergeCell ref="A1096:C1096"/>
    <mergeCell ref="A1097:C1097"/>
    <mergeCell ref="A1098:C1098"/>
    <mergeCell ref="A1099:C1099"/>
    <mergeCell ref="A1100:C1100"/>
    <mergeCell ref="A1101:C1101"/>
    <mergeCell ref="A1120:C1120"/>
    <mergeCell ref="A1121:C1121"/>
    <mergeCell ref="A1122:C1122"/>
    <mergeCell ref="A1123:C1123"/>
    <mergeCell ref="A1124:C1124"/>
    <mergeCell ref="A1125:C1125"/>
    <mergeCell ref="A1126:C1126"/>
    <mergeCell ref="A1127:C1127"/>
    <mergeCell ref="A1128:C1128"/>
    <mergeCell ref="A1111:C1111"/>
    <mergeCell ref="A1112:C1112"/>
    <mergeCell ref="A1113:C1113"/>
    <mergeCell ref="A1114:C1114"/>
    <mergeCell ref="A1115:C1115"/>
    <mergeCell ref="A1116:C1116"/>
    <mergeCell ref="A1117:C1117"/>
    <mergeCell ref="A1118:C1118"/>
    <mergeCell ref="A1119:C1119"/>
    <mergeCell ref="A1138:C1138"/>
    <mergeCell ref="A1139:C1139"/>
    <mergeCell ref="A1140:C1140"/>
    <mergeCell ref="A1141:C1141"/>
    <mergeCell ref="A1142:C1142"/>
    <mergeCell ref="A1143:C1143"/>
    <mergeCell ref="A1144:C1144"/>
    <mergeCell ref="A1145:C1145"/>
    <mergeCell ref="A1146:C1146"/>
    <mergeCell ref="A1129:C1129"/>
    <mergeCell ref="A1130:C1130"/>
    <mergeCell ref="A1131:C1131"/>
    <mergeCell ref="A1132:C1132"/>
    <mergeCell ref="A1133:C1133"/>
    <mergeCell ref="A1134:C1134"/>
    <mergeCell ref="A1135:C1135"/>
    <mergeCell ref="A1136:C1136"/>
    <mergeCell ref="A1137:C1137"/>
    <mergeCell ref="A1156:C1156"/>
    <mergeCell ref="A1157:C1157"/>
    <mergeCell ref="A1158:C1158"/>
    <mergeCell ref="A1159:C1159"/>
    <mergeCell ref="A1160:C1160"/>
    <mergeCell ref="A1161:C1161"/>
    <mergeCell ref="A1162:C1162"/>
    <mergeCell ref="A1163:C1163"/>
    <mergeCell ref="A1164:C1164"/>
    <mergeCell ref="A1147:C1147"/>
    <mergeCell ref="A1148:C1148"/>
    <mergeCell ref="A1149:C1149"/>
    <mergeCell ref="A1150:C1150"/>
    <mergeCell ref="A1151:C1151"/>
    <mergeCell ref="A1152:C1152"/>
    <mergeCell ref="A1153:C1153"/>
    <mergeCell ref="A1154:C1154"/>
    <mergeCell ref="A1155:C1155"/>
    <mergeCell ref="A1174:C1174"/>
    <mergeCell ref="A1175:C1175"/>
    <mergeCell ref="A1176:C1176"/>
    <mergeCell ref="A1177:C1177"/>
    <mergeCell ref="A1178:C1178"/>
    <mergeCell ref="A1179:C1179"/>
    <mergeCell ref="A1180:C1180"/>
    <mergeCell ref="A1181:C1181"/>
    <mergeCell ref="A1182:C1182"/>
    <mergeCell ref="A1165:C1165"/>
    <mergeCell ref="A1166:C1166"/>
    <mergeCell ref="A1167:C1167"/>
    <mergeCell ref="A1168:C1168"/>
    <mergeCell ref="A1169:C1169"/>
    <mergeCell ref="A1170:C1170"/>
    <mergeCell ref="A1171:C1171"/>
    <mergeCell ref="A1172:C1172"/>
    <mergeCell ref="A1173:C1173"/>
    <mergeCell ref="A1192:C1192"/>
    <mergeCell ref="A1193:C1193"/>
    <mergeCell ref="A1194:C1194"/>
    <mergeCell ref="A1195:C1195"/>
    <mergeCell ref="A1196:C1196"/>
    <mergeCell ref="A1197:C1197"/>
    <mergeCell ref="A1198:C1198"/>
    <mergeCell ref="A1199:C1199"/>
    <mergeCell ref="A1200:C1200"/>
    <mergeCell ref="A1183:C1183"/>
    <mergeCell ref="A1184:C1184"/>
    <mergeCell ref="A1185:C1185"/>
    <mergeCell ref="A1186:C1186"/>
    <mergeCell ref="A1187:C1187"/>
    <mergeCell ref="A1188:C1188"/>
    <mergeCell ref="A1189:C1189"/>
    <mergeCell ref="A1190:C1190"/>
    <mergeCell ref="A1191:C1191"/>
    <mergeCell ref="A1210:C1210"/>
    <mergeCell ref="A1211:C1211"/>
    <mergeCell ref="A1212:C1212"/>
    <mergeCell ref="A1213:C1213"/>
    <mergeCell ref="A1214:C1214"/>
    <mergeCell ref="A1215:C1215"/>
    <mergeCell ref="A1216:C1216"/>
    <mergeCell ref="A1217:C1217"/>
    <mergeCell ref="A1218:C1218"/>
    <mergeCell ref="A1201:C1201"/>
    <mergeCell ref="A1202:C1202"/>
    <mergeCell ref="A1203:C1203"/>
    <mergeCell ref="A1204:C1204"/>
    <mergeCell ref="A1205:C1205"/>
    <mergeCell ref="A1206:C1206"/>
    <mergeCell ref="A1207:C1207"/>
    <mergeCell ref="A1208:C1208"/>
    <mergeCell ref="A1209:C1209"/>
    <mergeCell ref="A1228:C1228"/>
    <mergeCell ref="A1229:C1229"/>
    <mergeCell ref="A1230:C1230"/>
    <mergeCell ref="A1231:C1231"/>
    <mergeCell ref="A1232:C1232"/>
    <mergeCell ref="A1233:C1233"/>
    <mergeCell ref="A1234:C1234"/>
    <mergeCell ref="A1235:C1235"/>
    <mergeCell ref="A1236:C1236"/>
    <mergeCell ref="A1219:C1219"/>
    <mergeCell ref="A1220:C1220"/>
    <mergeCell ref="A1221:C1221"/>
    <mergeCell ref="A1222:C1222"/>
    <mergeCell ref="A1223:C1223"/>
    <mergeCell ref="A1224:C1224"/>
    <mergeCell ref="A1225:C1225"/>
    <mergeCell ref="A1226:C1226"/>
    <mergeCell ref="A1227:C1227"/>
    <mergeCell ref="A1246:C1246"/>
    <mergeCell ref="A1247:C1247"/>
    <mergeCell ref="A1248:C1248"/>
    <mergeCell ref="A1249:C1249"/>
    <mergeCell ref="A1250:C1250"/>
    <mergeCell ref="A1251:C1251"/>
    <mergeCell ref="A1252:C1252"/>
    <mergeCell ref="A1253:C1253"/>
    <mergeCell ref="A1254:C1254"/>
    <mergeCell ref="A1237:C1237"/>
    <mergeCell ref="A1238:C1238"/>
    <mergeCell ref="A1239:C1239"/>
    <mergeCell ref="A1240:C1240"/>
    <mergeCell ref="A1241:C1241"/>
    <mergeCell ref="A1242:C1242"/>
    <mergeCell ref="A1243:C1243"/>
    <mergeCell ref="A1244:C1244"/>
    <mergeCell ref="A1245:C1245"/>
    <mergeCell ref="A1264:C1264"/>
    <mergeCell ref="A1265:C1265"/>
    <mergeCell ref="A1266:C1266"/>
    <mergeCell ref="A1267:C1267"/>
    <mergeCell ref="A1268:C1268"/>
    <mergeCell ref="A1269:C1269"/>
    <mergeCell ref="A1270:C1270"/>
    <mergeCell ref="A1271:C1271"/>
    <mergeCell ref="A1272:C1272"/>
    <mergeCell ref="A1255:C1255"/>
    <mergeCell ref="A1256:C1256"/>
    <mergeCell ref="A1257:C1257"/>
    <mergeCell ref="A1258:C1258"/>
    <mergeCell ref="A1259:C1259"/>
    <mergeCell ref="A1260:C1260"/>
    <mergeCell ref="A1261:C1261"/>
    <mergeCell ref="A1262:C1262"/>
    <mergeCell ref="A1263:C1263"/>
    <mergeCell ref="A1282:C1282"/>
    <mergeCell ref="A1283:C1283"/>
    <mergeCell ref="A1284:C1284"/>
    <mergeCell ref="A1285:C1285"/>
    <mergeCell ref="A1286:C1286"/>
    <mergeCell ref="A1287:C1287"/>
    <mergeCell ref="A1288:C1288"/>
    <mergeCell ref="A1289:C1289"/>
    <mergeCell ref="A1290:C1290"/>
    <mergeCell ref="A1273:C1273"/>
    <mergeCell ref="A1274:C1274"/>
    <mergeCell ref="A1275:C1275"/>
    <mergeCell ref="A1276:C1276"/>
    <mergeCell ref="A1277:C1277"/>
    <mergeCell ref="A1278:C1278"/>
    <mergeCell ref="A1279:C1279"/>
    <mergeCell ref="A1280:C1280"/>
    <mergeCell ref="A1281:C1281"/>
    <mergeCell ref="A1300:C1300"/>
    <mergeCell ref="A1301:C1301"/>
    <mergeCell ref="A1302:C1302"/>
    <mergeCell ref="A1303:C1303"/>
    <mergeCell ref="A1304:C1304"/>
    <mergeCell ref="A1305:C1305"/>
    <mergeCell ref="A1306:C1306"/>
    <mergeCell ref="A1307:C1307"/>
    <mergeCell ref="A1308:C1308"/>
    <mergeCell ref="A1291:C1291"/>
    <mergeCell ref="A1292:C1292"/>
    <mergeCell ref="A1293:C1293"/>
    <mergeCell ref="A1294:C1294"/>
    <mergeCell ref="A1295:C1295"/>
    <mergeCell ref="A1296:C1296"/>
    <mergeCell ref="A1297:C1297"/>
    <mergeCell ref="A1298:C1298"/>
    <mergeCell ref="A1299:C1299"/>
    <mergeCell ref="A1318:C1318"/>
    <mergeCell ref="A1319:C1319"/>
    <mergeCell ref="A1320:C1320"/>
    <mergeCell ref="A1321:C1321"/>
    <mergeCell ref="A1322:C1322"/>
    <mergeCell ref="A1323:C1323"/>
    <mergeCell ref="A1324:C1324"/>
    <mergeCell ref="A1325:C1325"/>
    <mergeCell ref="A1326:C1326"/>
    <mergeCell ref="A1309:C1309"/>
    <mergeCell ref="A1310:C1310"/>
    <mergeCell ref="A1311:C1311"/>
    <mergeCell ref="A1312:C1312"/>
    <mergeCell ref="A1313:C1313"/>
    <mergeCell ref="A1314:C1314"/>
    <mergeCell ref="A1315:C1315"/>
    <mergeCell ref="A1316:C1316"/>
    <mergeCell ref="A1317:C1317"/>
    <mergeCell ref="A1336:C1336"/>
    <mergeCell ref="A1337:C1337"/>
    <mergeCell ref="A1338:C1338"/>
    <mergeCell ref="A1339:C1339"/>
    <mergeCell ref="A1340:C1340"/>
    <mergeCell ref="A1341:C1341"/>
    <mergeCell ref="A1342:C1342"/>
    <mergeCell ref="A1343:C1343"/>
    <mergeCell ref="A1344:C1344"/>
    <mergeCell ref="A1327:C1327"/>
    <mergeCell ref="A1328:C1328"/>
    <mergeCell ref="A1329:C1329"/>
    <mergeCell ref="A1330:C1330"/>
    <mergeCell ref="A1331:C1331"/>
    <mergeCell ref="A1332:C1332"/>
    <mergeCell ref="A1333:C1333"/>
    <mergeCell ref="A1334:C1334"/>
    <mergeCell ref="A1335:C1335"/>
    <mergeCell ref="A1354:C1354"/>
    <mergeCell ref="A1355:C1355"/>
    <mergeCell ref="A1356:C1356"/>
    <mergeCell ref="A1357:C1357"/>
    <mergeCell ref="A1358:C1358"/>
    <mergeCell ref="A1359:C1359"/>
    <mergeCell ref="A1360:C1360"/>
    <mergeCell ref="A1361:C1361"/>
    <mergeCell ref="A1362:C1362"/>
    <mergeCell ref="A1345:C1345"/>
    <mergeCell ref="A1346:C1346"/>
    <mergeCell ref="A1347:C1347"/>
    <mergeCell ref="A1348:C1348"/>
    <mergeCell ref="A1349:C1349"/>
    <mergeCell ref="A1350:C1350"/>
    <mergeCell ref="A1351:C1351"/>
    <mergeCell ref="A1352:C1352"/>
    <mergeCell ref="A1353:C1353"/>
    <mergeCell ref="A1372:C1372"/>
    <mergeCell ref="A1373:C1373"/>
    <mergeCell ref="A1374:C1374"/>
    <mergeCell ref="A1375:C1375"/>
    <mergeCell ref="A1376:C1376"/>
    <mergeCell ref="A1377:C1377"/>
    <mergeCell ref="A1378:C1378"/>
    <mergeCell ref="A1379:C1379"/>
    <mergeCell ref="A1380:C1380"/>
    <mergeCell ref="A1363:C1363"/>
    <mergeCell ref="A1364:C1364"/>
    <mergeCell ref="A1365:C1365"/>
    <mergeCell ref="A1366:C1366"/>
    <mergeCell ref="A1367:C1367"/>
    <mergeCell ref="A1368:C1368"/>
    <mergeCell ref="A1369:C1369"/>
    <mergeCell ref="A1370:C1370"/>
    <mergeCell ref="A1371:C1371"/>
    <mergeCell ref="A1405:C1405"/>
    <mergeCell ref="A1406:C1406"/>
    <mergeCell ref="A1407:C1407"/>
    <mergeCell ref="A1390:C1390"/>
    <mergeCell ref="A1391:C1391"/>
    <mergeCell ref="A1392:C1392"/>
    <mergeCell ref="A1393:C1393"/>
    <mergeCell ref="A1394:C1394"/>
    <mergeCell ref="A1395:C1395"/>
    <mergeCell ref="A1396:C1396"/>
    <mergeCell ref="A1397:C1397"/>
    <mergeCell ref="A1398:C1398"/>
    <mergeCell ref="A1381:C1381"/>
    <mergeCell ref="A1382:C1382"/>
    <mergeCell ref="A1383:C1383"/>
    <mergeCell ref="A1384:C1384"/>
    <mergeCell ref="A1385:C1385"/>
    <mergeCell ref="A1386:C1386"/>
    <mergeCell ref="A1387:C1387"/>
    <mergeCell ref="A1388:C1388"/>
    <mergeCell ref="A1389:C1389"/>
    <mergeCell ref="A1399:C1399"/>
    <mergeCell ref="A1400:C1400"/>
    <mergeCell ref="A1401:C1401"/>
    <mergeCell ref="A1402:C1402"/>
    <mergeCell ref="A1403:C1403"/>
    <mergeCell ref="A1404:C1404"/>
    <mergeCell ref="A1426:C1426"/>
    <mergeCell ref="A1427:C1427"/>
    <mergeCell ref="A1428:C1428"/>
    <mergeCell ref="A1429:C1429"/>
    <mergeCell ref="A1430:C1430"/>
    <mergeCell ref="A1431:C1431"/>
    <mergeCell ref="A1432:C1432"/>
    <mergeCell ref="A1417:C1417"/>
    <mergeCell ref="A1418:C1418"/>
    <mergeCell ref="A1419:C1419"/>
    <mergeCell ref="A1420:C1420"/>
    <mergeCell ref="A1421:C1421"/>
    <mergeCell ref="A1422:C1422"/>
    <mergeCell ref="A1423:C1423"/>
    <mergeCell ref="A1424:C1424"/>
    <mergeCell ref="A1425:C1425"/>
    <mergeCell ref="A1408:C1408"/>
    <mergeCell ref="A1409:C1409"/>
    <mergeCell ref="A1410:C1410"/>
    <mergeCell ref="A1411:C1411"/>
    <mergeCell ref="A1412:C1412"/>
    <mergeCell ref="A1413:C1413"/>
    <mergeCell ref="A1414:C1414"/>
    <mergeCell ref="A1415:C1415"/>
    <mergeCell ref="A1416:C1416"/>
  </mergeCells>
  <conditionalFormatting sqref="N19:N1432">
    <cfRule type="cellIs" dxfId="43" priority="10" operator="equal">
      <formula>"zlý súčet"</formula>
    </cfRule>
  </conditionalFormatting>
  <conditionalFormatting sqref="N1">
    <cfRule type="cellIs" dxfId="42" priority="9" operator="equal">
      <formula>"nekorektne zadané údaje"</formula>
    </cfRule>
  </conditionalFormatting>
  <conditionalFormatting sqref="A19:C19">
    <cfRule type="expression" dxfId="41" priority="8">
      <formula>R19="nekorektne zadané údaje"</formula>
    </cfRule>
  </conditionalFormatting>
  <conditionalFormatting sqref="A20:C1432">
    <cfRule type="expression" dxfId="40" priority="7">
      <formula>R20="nekorektne zadané údaje"</formula>
    </cfRule>
  </conditionalFormatting>
  <conditionalFormatting sqref="C7">
    <cfRule type="cellIs" dxfId="39" priority="6" operator="equal">
      <formula>"v"</formula>
    </cfRule>
  </conditionalFormatting>
  <conditionalFormatting sqref="D7">
    <cfRule type="expression" dxfId="38" priority="5">
      <formula>$R$18&gt;1</formula>
    </cfRule>
    <cfRule type="cellIs" dxfId="37" priority="4" operator="equal">
      <formula>"jednom"</formula>
    </cfRule>
  </conditionalFormatting>
  <conditionalFormatting sqref="E7:G7">
    <cfRule type="cellIs" dxfId="36" priority="3" operator="equal">
      <formula>"červeno označenom riadku"</formula>
    </cfRule>
    <cfRule type="cellIs" dxfId="35" priority="2" operator="equal">
      <formula>"červeno označených riadkoch"</formula>
    </cfRule>
  </conditionalFormatting>
  <conditionalFormatting sqref="H7:P7">
    <cfRule type="cellIs" dxfId="34" priority="1" operator="equal">
      <formula>"sú nekorektne zadané údaje"</formula>
    </cfRule>
  </conditionalFormatting>
  <dataValidations count="1">
    <dataValidation type="list" allowBlank="1" showInputMessage="1" showErrorMessage="1" sqref="D19:D1432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7" fitToHeight="49" orientation="portrait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'Výd. 2016'!$R$4:$R$7</xm:f>
          </x14:formula1>
          <xm:sqref>E19:E1432</xm:sqref>
        </x14:dataValidation>
        <x14:dataValidation type="list" allowBlank="1" showInputMessage="1" showErrorMessage="1">
          <x14:formula1>
            <xm:f>'Lesné celky'!$A$7:$A$197</xm:f>
          </x14:formula1>
          <xm:sqref>A19:C1432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8"/>
  <sheetViews>
    <sheetView workbookViewId="0">
      <selection activeCell="A20" sqref="A20"/>
    </sheetView>
  </sheetViews>
  <sheetFormatPr defaultRowHeight="15" x14ac:dyDescent="0.25"/>
  <cols>
    <col min="1" max="1" width="50" customWidth="1"/>
    <col min="2" max="2" width="16.7109375" customWidth="1"/>
    <col min="3" max="4" width="13.7109375" customWidth="1"/>
    <col min="5" max="5" width="16.7109375" customWidth="1"/>
    <col min="6" max="7" width="13.7109375" customWidth="1"/>
  </cols>
  <sheetData>
    <row r="1" spans="1:7" x14ac:dyDescent="0.25">
      <c r="A1" s="21" t="s">
        <v>106</v>
      </c>
    </row>
    <row r="2" spans="1:7" x14ac:dyDescent="0.25">
      <c r="A2" s="21" t="s">
        <v>107</v>
      </c>
      <c r="B2" s="159" t="s">
        <v>126</v>
      </c>
      <c r="C2" s="173"/>
    </row>
    <row r="4" spans="1:7" x14ac:dyDescent="0.25">
      <c r="G4" s="145" t="s">
        <v>102</v>
      </c>
    </row>
    <row r="5" spans="1:7" x14ac:dyDescent="0.25">
      <c r="A5" s="141"/>
      <c r="B5" s="220" t="s">
        <v>100</v>
      </c>
      <c r="C5" s="221"/>
      <c r="D5" s="222"/>
      <c r="E5" s="220" t="s">
        <v>101</v>
      </c>
      <c r="F5" s="221"/>
      <c r="G5" s="222"/>
    </row>
    <row r="6" spans="1:7" ht="36" x14ac:dyDescent="0.25">
      <c r="A6" s="142" t="s">
        <v>95</v>
      </c>
      <c r="B6" s="143" t="s">
        <v>96</v>
      </c>
      <c r="C6" s="143" t="s">
        <v>97</v>
      </c>
      <c r="D6" s="143" t="s">
        <v>98</v>
      </c>
      <c r="E6" s="143" t="s">
        <v>103</v>
      </c>
      <c r="F6" s="143" t="s">
        <v>104</v>
      </c>
      <c r="G6" s="144" t="s">
        <v>105</v>
      </c>
    </row>
    <row r="7" spans="1:7" ht="15.95" customHeight="1" x14ac:dyDescent="0.25">
      <c r="A7" s="136"/>
      <c r="B7" s="124" t="str">
        <f>IF(A7="","",SUMIFS('Výd. 2016'!$G$19:$G$1432,'Výd. 2016'!$A$19:$A$1432,A7,'Výd. 2016'!$D$19:$D$1432,"menej rozvinuté regióny",'Výd. 2016'!$E$19:$E$1432,"Lesy hospodárske mimo funkčného typu produkčný")+SUMIFS('Výd. 2017'!$G$19:$G$1432,'Výd. 2017'!$A$19:$A$1432,A7,'Výd. 2017'!$D$19:$D$1432,"menej rozvinuté regióny",'Výd. 2017'!$E$19:$E$1432,"Lesy hospodárske mimo funkčného typu produkčný")+SUMIFS('Výd. 2018'!$G$19:$G$1432,'Výd. 2018'!$A$19:$A$1432,A7,'Výd. 2018'!$D$19:$D$1432,"menej rozvinuté regióny",'Výd. 2018'!$E$19:$E$1432,"Lesy hospodárske mimo funkčného typu produkčný")+SUMIFS('Výd. 2019'!$G$19:$G$1432,'Výd. 2019'!$A$19:$A$1432,A7,'Výd. 2019'!$D$19:$D$1432,"menej rozvinuté regióny",'Výd. 2019'!$E$19:$E$1432,"Lesy hospodárske mimo funkčného typu produkčný")+SUMIFS('Výd. 2020'!$G$19:$G$1432,'Výd. 2020'!$A$19:$A$1432,A7,'Výd. 2020'!$D$19:$D$1432,"menej rozvinuté regióny",'Výd. 2020'!$E$19:$E$1432,"Lesy hospodárske mimo funkčného typu produkčný")+SUMIFS('Výd. 2021'!$G$19:$G$1432,'Výd. 2021'!$A$19:$A$1432,A7,'Výd. 2021'!$D$19:$D$1432,"menej rozvinuté regióny",'Výd. 2021'!$E$19:$E$1432,"Lesy hospodárske mimo funkčného typu produkčný")+SUMIFS('Výd. 2022'!$G$19:$G$1432,'Výd. 2022'!$A$19:$A$1432,A7,'Výd. 2022'!$D$19:$D$1432,"menej rozvinuté regióny",'Výd. 2022'!$E$19:$E$1432,"Lesy hospodárske mimo funkčného typu produkčný")+SUMIFS('Výd. 2023'!$G$19:$G$1432,'Výd. 2023'!$A$19:$A$1432,A7,'Výd. 2023'!$D$19:$D$1432,"menej rozvinuté regióny",'Výd. 2023'!$E$19:$E$1432,"Lesy hospodárske mimo funkčného typu produkčný"))</f>
        <v/>
      </c>
      <c r="C7" s="124" t="str">
        <f>IF(A7="","",SUMIFS('Výd. 2016'!$G$19:$G$1432,'Výd. 2016'!$A$19:$A$1432,A7,'Výd. 2016'!$D$19:$D$1432,"menej rozvinuté regióny",'Výd. 2016'!$E$19:$E$1432,"Lesy ochranné")+SUMIFS('Výd. 2017'!$G$19:$G$1432,'Výd. 2017'!$A$19:$A$1432,A7,'Výd. 2017'!$D$19:$D$1432,"menej rozvinuté regióny",'Výd. 2017'!$E$19:$E$1432,"Lesy ochranné")+SUMIFS('Výd. 2018'!$G$19:$G$1432,'Výd. 2018'!$A$19:$A$1432,A7,'Výd. 2018'!$D$19:$D$1432,"menej rozvinuté regióny",'Výd. 2018'!$E$19:$E$1432,"Lesy ochranné")+SUMIFS('Výd. 2019'!$G$19:$G$1432,'Výd. 2019'!$A$19:$A$1432,A7,'Výd. 2019'!$D$19:$D$1432,"menej rozvinuté regióny",'Výd. 2019'!$E$19:$E$1432,"Lesy ochranné")+SUMIFS('Výd. 2020'!$G$19:$G$1432,'Výd. 2020'!$A$19:$A$1432,A7,'Výd. 2020'!$D$19:$D$1432,"menej rozvinuté regióny",'Výd. 2020'!$E$19:$E$1432,"Lesy ochranné")+SUMIFS('Výd. 2021'!$G$19:$G$1432,'Výd. 2021'!$A$19:$A$1432,A7,'Výd. 2021'!$D$19:$D$1432,"menej rozvinuté regióny",'Výd. 2021'!$E$19:$E$1432,"Lesy ochranné")+SUMIFS('Výd. 2022'!$G$19:$G$1432,'Výd. 2022'!$A$19:$A$1432,A7,'Výd. 2022'!$D$19:$D$1432,"menej rozvinuté regióny",'Výd. 2022'!$E$19:$E$1432,"Lesy ochranné")+SUMIFS('Výd. 2023'!$G$19:$G$1432,'Výd. 2023'!$A$19:$A$1432,A7,'Výd. 2023'!$D$19:$D$1432,"menej rozvinuté regióny",'Výd. 2023'!$E$19:$E$1432,"Lesy ochranné"))</f>
        <v/>
      </c>
      <c r="D7" s="124" t="str">
        <f>IF(A7="","",SUMIFS('Výd. 2016'!$G$19:$G$1432,'Výd. 2016'!$A$19:$A$1432,A7,'Výd. 2016'!$D$19:$D$1432,"menej rozvinuté regióny",'Výd. 2016'!$E$19:$E$1432,"Lesy osobitného určenia")+SUMIFS('Výd. 2017'!$G$19:$G$1432,'Výd. 2017'!$A$19:$A$1432,A7,'Výd. 2017'!$D$19:$D$1432,"menej rozvinuté regióny",'Výd. 2017'!$E$19:$E$1432,"Lesy osobitného určenia")+SUMIFS('Výd. 2018'!$G$19:$G$1432,'Výd. 2018'!$A$19:$A$1432,A7,'Výd. 2018'!$D$19:$D$1432,"menej rozvinuté regióny",'Výd. 2018'!$E$19:$E$1432,"Lesy osobitného určenia")+SUMIFS('Výd. 2019'!$G$19:$G$1432,'Výd. 2019'!$A$19:$A$1432,A7,'Výd. 2019'!$D$19:$D$1432,"menej rozvinuté regióny",'Výd. 2019'!$E$19:$E$1432,"Lesy osobitného určenia")+SUMIFS('Výd. 2020'!$G$19:$G$1432,'Výd. 2020'!$A$19:$A$1432,A7,'Výd. 2020'!$D$19:$D$1432,"menej rozvinuté regióny",'Výd. 2020'!$E$19:$E$1432,"Lesy osobitného určenia")+SUMIFS('Výd. 2021'!$G$19:$G$1432,'Výd. 2021'!$A$19:$A$1432,A7,'Výd. 2021'!$D$19:$D$1432,"menej rozvinuté regióny",'Výd. 2021'!$E$19:$E$1432,"Lesy osobitného určenia")+SUMIFS('Výd. 2022'!$G$19:$G$1432,'Výd. 2022'!$A$19:$A$1432,A7,'Výd. 2022'!$D$19:$D$1432,"menej rozvinuté regióny",'Výd. 2022'!$E$19:$E$1432,"Lesy osobitného určenia")+SUMIFS('Výd. 2023'!$G$19:$G$1432,'Výd. 2023'!$A$19:$A$1432,A7,'Výd. 2023'!$D$19:$D$1432,"menej rozvinuté regióny",'Výd. 2023'!$E$19:$E$1432,"Lesy osobitného určenia"))</f>
        <v/>
      </c>
      <c r="E7" s="124" t="str">
        <f>IF(A7="","",SUMIFS('Výd. 2016'!$G$19:$G$1432,'Výd. 2016'!$A$19:$A$1432,A7,'Výd. 2016'!$D$19:$D$1432,"ostatné regióny",'Výd. 2016'!$E$19:$E$1432,"Lesy hospodárske mimo funkčného typu produkčný")+SUMIFS('Výd. 2017'!$G$19:$G$1432,'Výd. 2017'!$A$19:$A$1432,A7,'Výd. 2017'!$D$19:$D$1432,"ostatné regióny",'Výd. 2017'!$E$19:$E$1432,"Lesy hospodárske mimo funkčného typu produkčný")+SUMIFS('Výd. 2018'!$G$19:$G$1432,'Výd. 2018'!$A$19:$A$1432,A7,'Výd. 2018'!$D$19:$D$1432,"ostatné regióny",'Výd. 2018'!$E$19:$E$1432,"Lesy hospodárske mimo funkčného typu produkčný")+SUMIFS('Výd. 2019'!$G$19:$G$1432,'Výd. 2019'!$A$19:$A$1432,A7,'Výd. 2019'!$D$19:$D$1432,"ostatné regióny",'Výd. 2019'!$E$19:$E$1432,"Lesy hospodárske mimo funkčného typu produkčný")+SUMIFS('Výd. 2020'!$G$19:$G$1432,'Výd. 2020'!$A$19:$A$1432,A7,'Výd. 2020'!$D$19:$D$1432,"ostatné regióny",'Výd. 2020'!$E$19:$E$1432,"Lesy hospodárske mimo funkčného typu produkčný")+SUMIFS('Výd. 2021'!$G$19:$G$1432,'Výd. 2021'!$A$19:$A$1432,A7,'Výd. 2021'!$D$19:$D$1432,"ostatné regióny",'Výd. 2021'!$E$19:$E$1432,"Lesy hospodárske mimo funkčného typu produkčný")+SUMIFS('Výd. 2022'!$G$19:$G$1432,'Výd. 2022'!$A$19:$A$1432,A7,'Výd. 2022'!$D$19:$D$1432,"ostatné regióny",'Výd. 2022'!$E$19:$E$1432,"Lesy hospodárske mimo funkčného typu produkčný")+SUMIFS('Výd. 2023'!$G$19:$G$1432,'Výd. 2023'!$A$19:$A$1432,A7,'Výd. 2023'!$D$19:$D$1432,"ostatné regióny",'Výd. 2023'!$E$19:$E$1432,"Lesy hospodárske mimo funkčného typu produkčný"))</f>
        <v/>
      </c>
      <c r="F7" s="124" t="str">
        <f>IF(A7="","",SUMIFS('Výd. 2016'!$G$19:$G$1432,'Výd. 2016'!$A$19:$A$1432,A7,'Výd. 2016'!$D$19:$D$1432,"ostatné regióny",'Výd. 2016'!$E$19:$E$1432,"Lesy ochranné")+SUMIFS('Výd. 2017'!$G$19:$G$1432,'Výd. 2017'!$A$19:$A$1432,A7,'Výd. 2017'!$D$19:$D$1432,"ostatné regióny",'Výd. 2017'!$E$19:$E$1432,"Lesy ochranné")+SUMIFS('Výd. 2018'!$G$19:$G$1432,'Výd. 2018'!$A$19:$A$1432,A7,'Výd. 2018'!$D$19:$D$1432,"ostatné regióny",'Výd. 2018'!$E$19:$E$1432,"Lesy ochranné")+SUMIFS('Výd. 2019'!$G$19:$G$1432,'Výd. 2019'!$A$19:$A$1432,A7,'Výd. 2019'!$D$19:$D$1432,"ostatné regióny",'Výd. 2019'!$E$19:$E$1432,"Lesy ochranné")+SUMIFS('Výd. 2020'!$G$19:$G$1432,'Výd. 2020'!$A$19:$A$1432,A7,'Výd. 2020'!$D$19:$D$1432,"ostatné regióny",'Výd. 2020'!$E$19:$E$1432,"Lesy ochranné")+SUMIFS('Výd. 2021'!$G$19:$G$1432,'Výd. 2021'!$A$19:$A$1432,A7,'Výd. 2021'!$D$19:$D$1432,"ostatné regióny",'Výd. 2021'!$E$19:$E$1432,"Lesy ochranné")+SUMIFS('Výd. 2022'!$G$19:$G$1432,'Výd. 2022'!$A$19:$A$1432,A7,'Výd. 2022'!$D$19:$D$1432,"ostatné regióny",'Výd. 2022'!$E$19:$E$1432,"Lesy ochranné")+SUMIFS('Výd. 2023'!$G$19:$G$1432,'Výd. 2023'!$A$19:$A$1432,A7,'Výd. 2023'!$D$19:$D$1432,"ostatné regióny",'Výd. 2023'!$E$19:$E$1432,"Lesy ochranné"))</f>
        <v/>
      </c>
      <c r="G7" s="137" t="str">
        <f>IF(A7="","",SUMIFS('Výd. 2016'!$G$19:$G$1432,'Výd. 2016'!$A$19:$A$1432,A7,'Výd. 2016'!$D$19:$D$1432,"ostatné regióny",'Výd. 2016'!$E$19:$E$1432,"Lesy osobitného určenia")+SUMIFS('Výd. 2017'!$G$19:$G$1432,'Výd. 2017'!$A$19:$A$1432,A7,'Výd. 2017'!$D$19:$D$1432,"ostatné regióny",'Výd. 2017'!$E$19:$E$1432,"Lesy osobitného určenia")+SUMIFS('Výd. 2018'!$G$19:$G$1432,'Výd. 2018'!$A$19:$A$1432,A7,'Výd. 2018'!$D$19:$D$1432,"ostatné regióny",'Výd. 2018'!$E$19:$E$1432,"Lesy osobitného určenia")+SUMIFS('Výd. 2019'!$G$19:$G$1432,'Výd. 2019'!$A$19:$A$1432,A7,'Výd. 2019'!$D$19:$D$1432,"ostatné regióny",'Výd. 2019'!$E$19:$E$1432,"Lesy osobitného určenia")+SUMIFS('Výd. 2020'!$G$19:$G$1432,'Výd. 2020'!$A$19:$A$1432,A7,'Výd. 2020'!$D$19:$D$1432,"ostatné regióny",'Výd. 2020'!$E$19:$E$1432,"Lesy osobitného určenia")+SUMIFS('Výd. 2021'!$G$19:$G$1432,'Výd. 2021'!$A$19:$A$1432,A7,'Výd. 2021'!$D$19:$D$1432,"ostatné regióny",'Výd. 2021'!$E$19:$E$1432,"Lesy osobitného určenia")+SUMIFS('Výd. 2022'!$G$19:$G$1432,'Výd. 2022'!$A$19:$A$1432,A7,'Výd. 2022'!$D$19:$D$1432,"ostatné regióny",'Výd. 2022'!$E$19:$E$1432,"Lesy osobitného určenia")+SUMIFS('Výd. 2023'!$G$19:$G$1432,'Výd. 2023'!$A$19:$A$1432,A7,'Výd. 2023'!$D$19:$D$1432,"ostatné regióny",'Výd. 2023'!$E$19:$E$1432,"Lesy osobitného určenia"))</f>
        <v/>
      </c>
    </row>
    <row r="8" spans="1:7" ht="15.95" customHeight="1" x14ac:dyDescent="0.25">
      <c r="A8" s="136"/>
      <c r="B8" s="124" t="str">
        <f>IF(A8="","",SUMIFS('Výd. 2016'!$G$19:$G$1432,'Výd. 2016'!$A$19:$A$1432,A8,'Výd. 2016'!$D$19:$D$1432,"menej rozvinuté regióny",'Výd. 2016'!$E$19:$E$1432,"Lesy hospodárske mimo funkčného typu produkčný")+SUMIFS('Výd. 2017'!$G$19:$G$1432,'Výd. 2017'!$A$19:$A$1432,A8,'Výd. 2017'!$D$19:$D$1432,"menej rozvinuté regióny",'Výd. 2017'!$E$19:$E$1432,"Lesy hospodárske mimo funkčného typu produkčný")+SUMIFS('Výd. 2018'!$G$19:$G$1432,'Výd. 2018'!$A$19:$A$1432,A8,'Výd. 2018'!$D$19:$D$1432,"menej rozvinuté regióny",'Výd. 2018'!$E$19:$E$1432,"Lesy hospodárske mimo funkčného typu produkčný")+SUMIFS('Výd. 2019'!$G$19:$G$1432,'Výd. 2019'!$A$19:$A$1432,A8,'Výd. 2019'!$D$19:$D$1432,"menej rozvinuté regióny",'Výd. 2019'!$E$19:$E$1432,"Lesy hospodárske mimo funkčného typu produkčný")+SUMIFS('Výd. 2020'!$G$19:$G$1432,'Výd. 2020'!$A$19:$A$1432,A8,'Výd. 2020'!$D$19:$D$1432,"menej rozvinuté regióny",'Výd. 2020'!$E$19:$E$1432,"Lesy hospodárske mimo funkčného typu produkčný")+SUMIFS('Výd. 2021'!$G$19:$G$1432,'Výd. 2021'!$A$19:$A$1432,A8,'Výd. 2021'!$D$19:$D$1432,"menej rozvinuté regióny",'Výd. 2021'!$E$19:$E$1432,"Lesy hospodárske mimo funkčného typu produkčný")+SUMIFS('Výd. 2022'!$G$19:$G$1432,'Výd. 2022'!$A$19:$A$1432,A8,'Výd. 2022'!$D$19:$D$1432,"menej rozvinuté regióny",'Výd. 2022'!$E$19:$E$1432,"Lesy hospodárske mimo funkčného typu produkčný")+SUMIFS('Výd. 2023'!$G$19:$G$1432,'Výd. 2023'!$A$19:$A$1432,A8,'Výd. 2023'!$D$19:$D$1432,"menej rozvinuté regióny",'Výd. 2023'!$E$19:$E$1432,"Lesy hospodárske mimo funkčného typu produkčný"))</f>
        <v/>
      </c>
      <c r="C8" s="124" t="str">
        <f>IF(A8="","",SUMIFS('Výd. 2016'!$G$19:$G$1432,'Výd. 2016'!$A$19:$A$1432,A8,'Výd. 2016'!$D$19:$D$1432,"menej rozvinuté regióny",'Výd. 2016'!$E$19:$E$1432,"Lesy ochranné")+SUMIFS('Výd. 2017'!$G$19:$G$1432,'Výd. 2017'!$A$19:$A$1432,A8,'Výd. 2017'!$D$19:$D$1432,"menej rozvinuté regióny",'Výd. 2017'!$E$19:$E$1432,"Lesy ochranné")+SUMIFS('Výd. 2018'!$G$19:$G$1432,'Výd. 2018'!$A$19:$A$1432,A8,'Výd. 2018'!$D$19:$D$1432,"menej rozvinuté regióny",'Výd. 2018'!$E$19:$E$1432,"Lesy ochranné")+SUMIFS('Výd. 2019'!$G$19:$G$1432,'Výd. 2019'!$A$19:$A$1432,A8,'Výd. 2019'!$D$19:$D$1432,"menej rozvinuté regióny",'Výd. 2019'!$E$19:$E$1432,"Lesy ochranné")+SUMIFS('Výd. 2020'!$G$19:$G$1432,'Výd. 2020'!$A$19:$A$1432,A8,'Výd. 2020'!$D$19:$D$1432,"menej rozvinuté regióny",'Výd. 2020'!$E$19:$E$1432,"Lesy ochranné")+SUMIFS('Výd. 2021'!$G$19:$G$1432,'Výd. 2021'!$A$19:$A$1432,A8,'Výd. 2021'!$D$19:$D$1432,"menej rozvinuté regióny",'Výd. 2021'!$E$19:$E$1432,"Lesy ochranné")+SUMIFS('Výd. 2022'!$G$19:$G$1432,'Výd. 2022'!$A$19:$A$1432,A8,'Výd. 2022'!$D$19:$D$1432,"menej rozvinuté regióny",'Výd. 2022'!$E$19:$E$1432,"Lesy ochranné")+SUMIFS('Výd. 2023'!$G$19:$G$1432,'Výd. 2023'!$A$19:$A$1432,A8,'Výd. 2023'!$D$19:$D$1432,"menej rozvinuté regióny",'Výd. 2023'!$E$19:$E$1432,"Lesy ochranné"))</f>
        <v/>
      </c>
      <c r="D8" s="124" t="str">
        <f>IF(A8="","",SUMIFS('Výd. 2016'!$G$19:$G$1432,'Výd. 2016'!$A$19:$A$1432,A8,'Výd. 2016'!$D$19:$D$1432,"menej rozvinuté regióny",'Výd. 2016'!$E$19:$E$1432,"Lesy osobitného určenia")+SUMIFS('Výd. 2017'!$G$19:$G$1432,'Výd. 2017'!$A$19:$A$1432,A8,'Výd. 2017'!$D$19:$D$1432,"menej rozvinuté regióny",'Výd. 2017'!$E$19:$E$1432,"Lesy osobitného určenia")+SUMIFS('Výd. 2018'!$G$19:$G$1432,'Výd. 2018'!$A$19:$A$1432,A8,'Výd. 2018'!$D$19:$D$1432,"menej rozvinuté regióny",'Výd. 2018'!$E$19:$E$1432,"Lesy osobitného určenia")+SUMIFS('Výd. 2019'!$G$19:$G$1432,'Výd. 2019'!$A$19:$A$1432,A8,'Výd. 2019'!$D$19:$D$1432,"menej rozvinuté regióny",'Výd. 2019'!$E$19:$E$1432,"Lesy osobitného určenia")+SUMIFS('Výd. 2020'!$G$19:$G$1432,'Výd. 2020'!$A$19:$A$1432,A8,'Výd. 2020'!$D$19:$D$1432,"menej rozvinuté regióny",'Výd. 2020'!$E$19:$E$1432,"Lesy osobitného určenia")+SUMIFS('Výd. 2021'!$G$19:$G$1432,'Výd. 2021'!$A$19:$A$1432,A8,'Výd. 2021'!$D$19:$D$1432,"menej rozvinuté regióny",'Výd. 2021'!$E$19:$E$1432,"Lesy osobitného určenia")+SUMIFS('Výd. 2022'!$G$19:$G$1432,'Výd. 2022'!$A$19:$A$1432,A8,'Výd. 2022'!$D$19:$D$1432,"menej rozvinuté regióny",'Výd. 2022'!$E$19:$E$1432,"Lesy osobitného určenia")+SUMIFS('Výd. 2023'!$G$19:$G$1432,'Výd. 2023'!$A$19:$A$1432,A8,'Výd. 2023'!$D$19:$D$1432,"menej rozvinuté regióny",'Výd. 2023'!$E$19:$E$1432,"Lesy osobitného určenia"))</f>
        <v/>
      </c>
      <c r="E8" s="124" t="str">
        <f>IF(A8="","",SUMIFS('Výd. 2016'!$G$19:$G$1432,'Výd. 2016'!$A$19:$A$1432,A8,'Výd. 2016'!$D$19:$D$1432,"ostatné regióny",'Výd. 2016'!$E$19:$E$1432,"Lesy hospodárske mimo funkčného typu produkčný")+SUMIFS('Výd. 2017'!$G$19:$G$1432,'Výd. 2017'!$A$19:$A$1432,A8,'Výd. 2017'!$D$19:$D$1432,"ostatné regióny",'Výd. 2017'!$E$19:$E$1432,"Lesy hospodárske mimo funkčného typu produkčný")+SUMIFS('Výd. 2018'!$G$19:$G$1432,'Výd. 2018'!$A$19:$A$1432,A8,'Výd. 2018'!$D$19:$D$1432,"ostatné regióny",'Výd. 2018'!$E$19:$E$1432,"Lesy hospodárske mimo funkčného typu produkčný")+SUMIFS('Výd. 2019'!$G$19:$G$1432,'Výd. 2019'!$A$19:$A$1432,A8,'Výd. 2019'!$D$19:$D$1432,"ostatné regióny",'Výd. 2019'!$E$19:$E$1432,"Lesy hospodárske mimo funkčného typu produkčný")+SUMIFS('Výd. 2020'!$G$19:$G$1432,'Výd. 2020'!$A$19:$A$1432,A8,'Výd. 2020'!$D$19:$D$1432,"ostatné regióny",'Výd. 2020'!$E$19:$E$1432,"Lesy hospodárske mimo funkčného typu produkčný")+SUMIFS('Výd. 2021'!$G$19:$G$1432,'Výd. 2021'!$A$19:$A$1432,A8,'Výd. 2021'!$D$19:$D$1432,"ostatné regióny",'Výd. 2021'!$E$19:$E$1432,"Lesy hospodárske mimo funkčného typu produkčný")+SUMIFS('Výd. 2022'!$G$19:$G$1432,'Výd. 2022'!$A$19:$A$1432,A8,'Výd. 2022'!$D$19:$D$1432,"ostatné regióny",'Výd. 2022'!$E$19:$E$1432,"Lesy hospodárske mimo funkčného typu produkčný")+SUMIFS('Výd. 2023'!$G$19:$G$1432,'Výd. 2023'!$A$19:$A$1432,A8,'Výd. 2023'!$D$19:$D$1432,"ostatné regióny",'Výd. 2023'!$E$19:$E$1432,"Lesy hospodárske mimo funkčného typu produkčný"))</f>
        <v/>
      </c>
      <c r="F8" s="124" t="str">
        <f>IF(A8="","",SUMIFS('Výd. 2016'!$G$19:$G$1432,'Výd. 2016'!$A$19:$A$1432,A8,'Výd. 2016'!$D$19:$D$1432,"ostatné regióny",'Výd. 2016'!$E$19:$E$1432,"Lesy ochranné")+SUMIFS('Výd. 2017'!$G$19:$G$1432,'Výd. 2017'!$A$19:$A$1432,A8,'Výd. 2017'!$D$19:$D$1432,"ostatné regióny",'Výd. 2017'!$E$19:$E$1432,"Lesy ochranné")+SUMIFS('Výd. 2018'!$G$19:$G$1432,'Výd. 2018'!$A$19:$A$1432,A8,'Výd. 2018'!$D$19:$D$1432,"ostatné regióny",'Výd. 2018'!$E$19:$E$1432,"Lesy ochranné")+SUMIFS('Výd. 2019'!$G$19:$G$1432,'Výd. 2019'!$A$19:$A$1432,A8,'Výd. 2019'!$D$19:$D$1432,"ostatné regióny",'Výd. 2019'!$E$19:$E$1432,"Lesy ochranné")+SUMIFS('Výd. 2020'!$G$19:$G$1432,'Výd. 2020'!$A$19:$A$1432,A8,'Výd. 2020'!$D$19:$D$1432,"ostatné regióny",'Výd. 2020'!$E$19:$E$1432,"Lesy ochranné")+SUMIFS('Výd. 2021'!$G$19:$G$1432,'Výd. 2021'!$A$19:$A$1432,A8,'Výd. 2021'!$D$19:$D$1432,"ostatné regióny",'Výd. 2021'!$E$19:$E$1432,"Lesy ochranné")+SUMIFS('Výd. 2022'!$G$19:$G$1432,'Výd. 2022'!$A$19:$A$1432,A8,'Výd. 2022'!$D$19:$D$1432,"ostatné regióny",'Výd. 2022'!$E$19:$E$1432,"Lesy ochranné")+SUMIFS('Výd. 2023'!$G$19:$G$1432,'Výd. 2023'!$A$19:$A$1432,A8,'Výd. 2023'!$D$19:$D$1432,"ostatné regióny",'Výd. 2023'!$E$19:$E$1432,"Lesy ochranné"))</f>
        <v/>
      </c>
      <c r="G8" s="137" t="str">
        <f>IF(A8="","",SUMIFS('Výd. 2016'!$G$19:$G$1432,'Výd. 2016'!$A$19:$A$1432,A8,'Výd. 2016'!$D$19:$D$1432,"ostatné regióny",'Výd. 2016'!$E$19:$E$1432,"Lesy osobitného určenia")+SUMIFS('Výd. 2017'!$G$19:$G$1432,'Výd. 2017'!$A$19:$A$1432,A8,'Výd. 2017'!$D$19:$D$1432,"ostatné regióny",'Výd. 2017'!$E$19:$E$1432,"Lesy osobitného určenia")+SUMIFS('Výd. 2018'!$G$19:$G$1432,'Výd. 2018'!$A$19:$A$1432,A8,'Výd. 2018'!$D$19:$D$1432,"ostatné regióny",'Výd. 2018'!$E$19:$E$1432,"Lesy osobitného určenia")+SUMIFS('Výd. 2019'!$G$19:$G$1432,'Výd. 2019'!$A$19:$A$1432,A8,'Výd. 2019'!$D$19:$D$1432,"ostatné regióny",'Výd. 2019'!$E$19:$E$1432,"Lesy osobitného určenia")+SUMIFS('Výd. 2020'!$G$19:$G$1432,'Výd. 2020'!$A$19:$A$1432,A8,'Výd. 2020'!$D$19:$D$1432,"ostatné regióny",'Výd. 2020'!$E$19:$E$1432,"Lesy osobitného určenia")+SUMIFS('Výd. 2021'!$G$19:$G$1432,'Výd. 2021'!$A$19:$A$1432,A8,'Výd. 2021'!$D$19:$D$1432,"ostatné regióny",'Výd. 2021'!$E$19:$E$1432,"Lesy osobitného určenia")+SUMIFS('Výd. 2022'!$G$19:$G$1432,'Výd. 2022'!$A$19:$A$1432,A8,'Výd. 2022'!$D$19:$D$1432,"ostatné regióny",'Výd. 2022'!$E$19:$E$1432,"Lesy osobitného určenia")+SUMIFS('Výd. 2023'!$G$19:$G$1432,'Výd. 2023'!$A$19:$A$1432,A8,'Výd. 2023'!$D$19:$D$1432,"ostatné regióny",'Výd. 2023'!$E$19:$E$1432,"Lesy osobitného určenia"))</f>
        <v/>
      </c>
    </row>
    <row r="9" spans="1:7" ht="15.95" customHeight="1" x14ac:dyDescent="0.25">
      <c r="A9" s="136"/>
      <c r="B9" s="124" t="str">
        <f>IF(A9="","",SUMIFS('Výd. 2016'!$G$19:$G$1432,'Výd. 2016'!$A$19:$A$1432,A9,'Výd. 2016'!$D$19:$D$1432,"menej rozvinuté regióny",'Výd. 2016'!$E$19:$E$1432,"Lesy hospodárske mimo funkčného typu produkčný")+SUMIFS('Výd. 2017'!$G$19:$G$1432,'Výd. 2017'!$A$19:$A$1432,A9,'Výd. 2017'!$D$19:$D$1432,"menej rozvinuté regióny",'Výd. 2017'!$E$19:$E$1432,"Lesy hospodárske mimo funkčného typu produkčný")+SUMIFS('Výd. 2018'!$G$19:$G$1432,'Výd. 2018'!$A$19:$A$1432,A9,'Výd. 2018'!$D$19:$D$1432,"menej rozvinuté regióny",'Výd. 2018'!$E$19:$E$1432,"Lesy hospodárske mimo funkčného typu produkčný")+SUMIFS('Výd. 2019'!$G$19:$G$1432,'Výd. 2019'!$A$19:$A$1432,A9,'Výd. 2019'!$D$19:$D$1432,"menej rozvinuté regióny",'Výd. 2019'!$E$19:$E$1432,"Lesy hospodárske mimo funkčného typu produkčný")+SUMIFS('Výd. 2020'!$G$19:$G$1432,'Výd. 2020'!$A$19:$A$1432,A9,'Výd. 2020'!$D$19:$D$1432,"menej rozvinuté regióny",'Výd. 2020'!$E$19:$E$1432,"Lesy hospodárske mimo funkčného typu produkčný")+SUMIFS('Výd. 2021'!$G$19:$G$1432,'Výd. 2021'!$A$19:$A$1432,A9,'Výd. 2021'!$D$19:$D$1432,"menej rozvinuté regióny",'Výd. 2021'!$E$19:$E$1432,"Lesy hospodárske mimo funkčného typu produkčný")+SUMIFS('Výd. 2022'!$G$19:$G$1432,'Výd. 2022'!$A$19:$A$1432,A9,'Výd. 2022'!$D$19:$D$1432,"menej rozvinuté regióny",'Výd. 2022'!$E$19:$E$1432,"Lesy hospodárske mimo funkčného typu produkčný")+SUMIFS('Výd. 2023'!$G$19:$G$1432,'Výd. 2023'!$A$19:$A$1432,A9,'Výd. 2023'!$D$19:$D$1432,"menej rozvinuté regióny",'Výd. 2023'!$E$19:$E$1432,"Lesy hospodárske mimo funkčného typu produkčný"))</f>
        <v/>
      </c>
      <c r="C9" s="124" t="str">
        <f>IF(A9="","",SUMIFS('Výd. 2016'!$G$19:$G$1432,'Výd. 2016'!$A$19:$A$1432,A9,'Výd. 2016'!$D$19:$D$1432,"menej rozvinuté regióny",'Výd. 2016'!$E$19:$E$1432,"Lesy ochranné")+SUMIFS('Výd. 2017'!$G$19:$G$1432,'Výd. 2017'!$A$19:$A$1432,A9,'Výd. 2017'!$D$19:$D$1432,"menej rozvinuté regióny",'Výd. 2017'!$E$19:$E$1432,"Lesy ochranné")+SUMIFS('Výd. 2018'!$G$19:$G$1432,'Výd. 2018'!$A$19:$A$1432,A9,'Výd. 2018'!$D$19:$D$1432,"menej rozvinuté regióny",'Výd. 2018'!$E$19:$E$1432,"Lesy ochranné")+SUMIFS('Výd. 2019'!$G$19:$G$1432,'Výd. 2019'!$A$19:$A$1432,A9,'Výd. 2019'!$D$19:$D$1432,"menej rozvinuté regióny",'Výd. 2019'!$E$19:$E$1432,"Lesy ochranné")+SUMIFS('Výd. 2020'!$G$19:$G$1432,'Výd. 2020'!$A$19:$A$1432,A9,'Výd. 2020'!$D$19:$D$1432,"menej rozvinuté regióny",'Výd. 2020'!$E$19:$E$1432,"Lesy ochranné")+SUMIFS('Výd. 2021'!$G$19:$G$1432,'Výd. 2021'!$A$19:$A$1432,A9,'Výd. 2021'!$D$19:$D$1432,"menej rozvinuté regióny",'Výd. 2021'!$E$19:$E$1432,"Lesy ochranné")+SUMIFS('Výd. 2022'!$G$19:$G$1432,'Výd. 2022'!$A$19:$A$1432,A9,'Výd. 2022'!$D$19:$D$1432,"menej rozvinuté regióny",'Výd. 2022'!$E$19:$E$1432,"Lesy ochranné")+SUMIFS('Výd. 2023'!$G$19:$G$1432,'Výd. 2023'!$A$19:$A$1432,A9,'Výd. 2023'!$D$19:$D$1432,"menej rozvinuté regióny",'Výd. 2023'!$E$19:$E$1432,"Lesy ochranné"))</f>
        <v/>
      </c>
      <c r="D9" s="124" t="str">
        <f>IF(A9="","",SUMIFS('Výd. 2016'!$G$19:$G$1432,'Výd. 2016'!$A$19:$A$1432,A9,'Výd. 2016'!$D$19:$D$1432,"menej rozvinuté regióny",'Výd. 2016'!$E$19:$E$1432,"Lesy osobitného určenia")+SUMIFS('Výd. 2017'!$G$19:$G$1432,'Výd. 2017'!$A$19:$A$1432,A9,'Výd. 2017'!$D$19:$D$1432,"menej rozvinuté regióny",'Výd. 2017'!$E$19:$E$1432,"Lesy osobitného určenia")+SUMIFS('Výd. 2018'!$G$19:$G$1432,'Výd. 2018'!$A$19:$A$1432,A9,'Výd. 2018'!$D$19:$D$1432,"menej rozvinuté regióny",'Výd. 2018'!$E$19:$E$1432,"Lesy osobitného určenia")+SUMIFS('Výd. 2019'!$G$19:$G$1432,'Výd. 2019'!$A$19:$A$1432,A9,'Výd. 2019'!$D$19:$D$1432,"menej rozvinuté regióny",'Výd. 2019'!$E$19:$E$1432,"Lesy osobitného určenia")+SUMIFS('Výd. 2020'!$G$19:$G$1432,'Výd. 2020'!$A$19:$A$1432,A9,'Výd. 2020'!$D$19:$D$1432,"menej rozvinuté regióny",'Výd. 2020'!$E$19:$E$1432,"Lesy osobitného určenia")+SUMIFS('Výd. 2021'!$G$19:$G$1432,'Výd. 2021'!$A$19:$A$1432,A9,'Výd. 2021'!$D$19:$D$1432,"menej rozvinuté regióny",'Výd. 2021'!$E$19:$E$1432,"Lesy osobitného určenia")+SUMIFS('Výd. 2022'!$G$19:$G$1432,'Výd. 2022'!$A$19:$A$1432,A9,'Výd. 2022'!$D$19:$D$1432,"menej rozvinuté regióny",'Výd. 2022'!$E$19:$E$1432,"Lesy osobitného určenia")+SUMIFS('Výd. 2023'!$G$19:$G$1432,'Výd. 2023'!$A$19:$A$1432,A9,'Výd. 2023'!$D$19:$D$1432,"menej rozvinuté regióny",'Výd. 2023'!$E$19:$E$1432,"Lesy osobitného určenia"))</f>
        <v/>
      </c>
      <c r="E9" s="124" t="str">
        <f>IF(A9="","",SUMIFS('Výd. 2016'!$G$19:$G$1432,'Výd. 2016'!$A$19:$A$1432,A9,'Výd. 2016'!$D$19:$D$1432,"ostatné regióny",'Výd. 2016'!$E$19:$E$1432,"Lesy hospodárske mimo funkčného typu produkčný")+SUMIFS('Výd. 2017'!$G$19:$G$1432,'Výd. 2017'!$A$19:$A$1432,A9,'Výd. 2017'!$D$19:$D$1432,"ostatné regióny",'Výd. 2017'!$E$19:$E$1432,"Lesy hospodárske mimo funkčného typu produkčný")+SUMIFS('Výd. 2018'!$G$19:$G$1432,'Výd. 2018'!$A$19:$A$1432,A9,'Výd. 2018'!$D$19:$D$1432,"ostatné regióny",'Výd. 2018'!$E$19:$E$1432,"Lesy hospodárske mimo funkčného typu produkčný")+SUMIFS('Výd. 2019'!$G$19:$G$1432,'Výd. 2019'!$A$19:$A$1432,A9,'Výd. 2019'!$D$19:$D$1432,"ostatné regióny",'Výd. 2019'!$E$19:$E$1432,"Lesy hospodárske mimo funkčného typu produkčný")+SUMIFS('Výd. 2020'!$G$19:$G$1432,'Výd. 2020'!$A$19:$A$1432,A9,'Výd. 2020'!$D$19:$D$1432,"ostatné regióny",'Výd. 2020'!$E$19:$E$1432,"Lesy hospodárske mimo funkčného typu produkčný")+SUMIFS('Výd. 2021'!$G$19:$G$1432,'Výd. 2021'!$A$19:$A$1432,A9,'Výd. 2021'!$D$19:$D$1432,"ostatné regióny",'Výd. 2021'!$E$19:$E$1432,"Lesy hospodárske mimo funkčného typu produkčný")+SUMIFS('Výd. 2022'!$G$19:$G$1432,'Výd. 2022'!$A$19:$A$1432,A9,'Výd. 2022'!$D$19:$D$1432,"ostatné regióny",'Výd. 2022'!$E$19:$E$1432,"Lesy hospodárske mimo funkčného typu produkčný")+SUMIFS('Výd. 2023'!$G$19:$G$1432,'Výd. 2023'!$A$19:$A$1432,A9,'Výd. 2023'!$D$19:$D$1432,"ostatné regióny",'Výd. 2023'!$E$19:$E$1432,"Lesy hospodárske mimo funkčného typu produkčný"))</f>
        <v/>
      </c>
      <c r="F9" s="124" t="str">
        <f>IF(A9="","",SUMIFS('Výd. 2016'!$G$19:$G$1432,'Výd. 2016'!$A$19:$A$1432,A9,'Výd. 2016'!$D$19:$D$1432,"ostatné regióny",'Výd. 2016'!$E$19:$E$1432,"Lesy ochranné")+SUMIFS('Výd. 2017'!$G$19:$G$1432,'Výd. 2017'!$A$19:$A$1432,A9,'Výd. 2017'!$D$19:$D$1432,"ostatné regióny",'Výd. 2017'!$E$19:$E$1432,"Lesy ochranné")+SUMIFS('Výd. 2018'!$G$19:$G$1432,'Výd. 2018'!$A$19:$A$1432,A9,'Výd. 2018'!$D$19:$D$1432,"ostatné regióny",'Výd. 2018'!$E$19:$E$1432,"Lesy ochranné")+SUMIFS('Výd. 2019'!$G$19:$G$1432,'Výd. 2019'!$A$19:$A$1432,A9,'Výd. 2019'!$D$19:$D$1432,"ostatné regióny",'Výd. 2019'!$E$19:$E$1432,"Lesy ochranné")+SUMIFS('Výd. 2020'!$G$19:$G$1432,'Výd. 2020'!$A$19:$A$1432,A9,'Výd. 2020'!$D$19:$D$1432,"ostatné regióny",'Výd. 2020'!$E$19:$E$1432,"Lesy ochranné")+SUMIFS('Výd. 2021'!$G$19:$G$1432,'Výd. 2021'!$A$19:$A$1432,A9,'Výd. 2021'!$D$19:$D$1432,"ostatné regióny",'Výd. 2021'!$E$19:$E$1432,"Lesy ochranné")+SUMIFS('Výd. 2022'!$G$19:$G$1432,'Výd. 2022'!$A$19:$A$1432,A9,'Výd. 2022'!$D$19:$D$1432,"ostatné regióny",'Výd. 2022'!$E$19:$E$1432,"Lesy ochranné")+SUMIFS('Výd. 2023'!$G$19:$G$1432,'Výd. 2023'!$A$19:$A$1432,A9,'Výd. 2023'!$D$19:$D$1432,"ostatné regióny",'Výd. 2023'!$E$19:$E$1432,"Lesy ochranné"))</f>
        <v/>
      </c>
      <c r="G9" s="137" t="str">
        <f>IF(A9="","",SUMIFS('Výd. 2016'!$G$19:$G$1432,'Výd. 2016'!$A$19:$A$1432,A9,'Výd. 2016'!$D$19:$D$1432,"ostatné regióny",'Výd. 2016'!$E$19:$E$1432,"Lesy osobitného určenia")+SUMIFS('Výd. 2017'!$G$19:$G$1432,'Výd. 2017'!$A$19:$A$1432,A9,'Výd. 2017'!$D$19:$D$1432,"ostatné regióny",'Výd. 2017'!$E$19:$E$1432,"Lesy osobitného určenia")+SUMIFS('Výd. 2018'!$G$19:$G$1432,'Výd. 2018'!$A$19:$A$1432,A9,'Výd. 2018'!$D$19:$D$1432,"ostatné regióny",'Výd. 2018'!$E$19:$E$1432,"Lesy osobitného určenia")+SUMIFS('Výd. 2019'!$G$19:$G$1432,'Výd. 2019'!$A$19:$A$1432,A9,'Výd. 2019'!$D$19:$D$1432,"ostatné regióny",'Výd. 2019'!$E$19:$E$1432,"Lesy osobitného určenia")+SUMIFS('Výd. 2020'!$G$19:$G$1432,'Výd. 2020'!$A$19:$A$1432,A9,'Výd. 2020'!$D$19:$D$1432,"ostatné regióny",'Výd. 2020'!$E$19:$E$1432,"Lesy osobitného určenia")+SUMIFS('Výd. 2021'!$G$19:$G$1432,'Výd. 2021'!$A$19:$A$1432,A9,'Výd. 2021'!$D$19:$D$1432,"ostatné regióny",'Výd. 2021'!$E$19:$E$1432,"Lesy osobitného určenia")+SUMIFS('Výd. 2022'!$G$19:$G$1432,'Výd. 2022'!$A$19:$A$1432,A9,'Výd. 2022'!$D$19:$D$1432,"ostatné regióny",'Výd. 2022'!$E$19:$E$1432,"Lesy osobitného určenia")+SUMIFS('Výd. 2023'!$G$19:$G$1432,'Výd. 2023'!$A$19:$A$1432,A9,'Výd. 2023'!$D$19:$D$1432,"ostatné regióny",'Výd. 2023'!$E$19:$E$1432,"Lesy osobitného určenia"))</f>
        <v/>
      </c>
    </row>
    <row r="10" spans="1:7" ht="15.95" customHeight="1" x14ac:dyDescent="0.25">
      <c r="A10" s="136"/>
      <c r="B10" s="124" t="str">
        <f>IF(A10="","",SUMIFS('Výd. 2016'!$G$19:$G$1432,'Výd. 2016'!$A$19:$A$1432,A10,'Výd. 2016'!$D$19:$D$1432,"menej rozvinuté regióny",'Výd. 2016'!$E$19:$E$1432,"Lesy hospodárske mimo funkčného typu produkčný")+SUMIFS('Výd. 2017'!$G$19:$G$1432,'Výd. 2017'!$A$19:$A$1432,A10,'Výd. 2017'!$D$19:$D$1432,"menej rozvinuté regióny",'Výd. 2017'!$E$19:$E$1432,"Lesy hospodárske mimo funkčného typu produkčný")+SUMIFS('Výd. 2018'!$G$19:$G$1432,'Výd. 2018'!$A$19:$A$1432,A10,'Výd. 2018'!$D$19:$D$1432,"menej rozvinuté regióny",'Výd. 2018'!$E$19:$E$1432,"Lesy hospodárske mimo funkčného typu produkčný")+SUMIFS('Výd. 2019'!$G$19:$G$1432,'Výd. 2019'!$A$19:$A$1432,A10,'Výd. 2019'!$D$19:$D$1432,"menej rozvinuté regióny",'Výd. 2019'!$E$19:$E$1432,"Lesy hospodárske mimo funkčného typu produkčný")+SUMIFS('Výd. 2020'!$G$19:$G$1432,'Výd. 2020'!$A$19:$A$1432,A10,'Výd. 2020'!$D$19:$D$1432,"menej rozvinuté regióny",'Výd. 2020'!$E$19:$E$1432,"Lesy hospodárske mimo funkčného typu produkčný")+SUMIFS('Výd. 2021'!$G$19:$G$1432,'Výd. 2021'!$A$19:$A$1432,A10,'Výd. 2021'!$D$19:$D$1432,"menej rozvinuté regióny",'Výd. 2021'!$E$19:$E$1432,"Lesy hospodárske mimo funkčného typu produkčný")+SUMIFS('Výd. 2022'!$G$19:$G$1432,'Výd. 2022'!$A$19:$A$1432,A10,'Výd. 2022'!$D$19:$D$1432,"menej rozvinuté regióny",'Výd. 2022'!$E$19:$E$1432,"Lesy hospodárske mimo funkčného typu produkčný")+SUMIFS('Výd. 2023'!$G$19:$G$1432,'Výd. 2023'!$A$19:$A$1432,A10,'Výd. 2023'!$D$19:$D$1432,"menej rozvinuté regióny",'Výd. 2023'!$E$19:$E$1432,"Lesy hospodárske mimo funkčného typu produkčný"))</f>
        <v/>
      </c>
      <c r="C10" s="124" t="str">
        <f>IF(A10="","",SUMIFS('Výd. 2016'!$G$19:$G$1432,'Výd. 2016'!$A$19:$A$1432,A10,'Výd. 2016'!$D$19:$D$1432,"menej rozvinuté regióny",'Výd. 2016'!$E$19:$E$1432,"Lesy ochranné")+SUMIFS('Výd. 2017'!$G$19:$G$1432,'Výd. 2017'!$A$19:$A$1432,A10,'Výd. 2017'!$D$19:$D$1432,"menej rozvinuté regióny",'Výd. 2017'!$E$19:$E$1432,"Lesy ochranné")+SUMIFS('Výd. 2018'!$G$19:$G$1432,'Výd. 2018'!$A$19:$A$1432,A10,'Výd. 2018'!$D$19:$D$1432,"menej rozvinuté regióny",'Výd. 2018'!$E$19:$E$1432,"Lesy ochranné")+SUMIFS('Výd. 2019'!$G$19:$G$1432,'Výd. 2019'!$A$19:$A$1432,A10,'Výd. 2019'!$D$19:$D$1432,"menej rozvinuté regióny",'Výd. 2019'!$E$19:$E$1432,"Lesy ochranné")+SUMIFS('Výd. 2020'!$G$19:$G$1432,'Výd. 2020'!$A$19:$A$1432,A10,'Výd. 2020'!$D$19:$D$1432,"menej rozvinuté regióny",'Výd. 2020'!$E$19:$E$1432,"Lesy ochranné")+SUMIFS('Výd. 2021'!$G$19:$G$1432,'Výd. 2021'!$A$19:$A$1432,A10,'Výd. 2021'!$D$19:$D$1432,"menej rozvinuté regióny",'Výd. 2021'!$E$19:$E$1432,"Lesy ochranné")+SUMIFS('Výd. 2022'!$G$19:$G$1432,'Výd. 2022'!$A$19:$A$1432,A10,'Výd. 2022'!$D$19:$D$1432,"menej rozvinuté regióny",'Výd. 2022'!$E$19:$E$1432,"Lesy ochranné")+SUMIFS('Výd. 2023'!$G$19:$G$1432,'Výd. 2023'!$A$19:$A$1432,A10,'Výd. 2023'!$D$19:$D$1432,"menej rozvinuté regióny",'Výd. 2023'!$E$19:$E$1432,"Lesy ochranné"))</f>
        <v/>
      </c>
      <c r="D10" s="124" t="str">
        <f>IF(A10="","",SUMIFS('Výd. 2016'!$G$19:$G$1432,'Výd. 2016'!$A$19:$A$1432,A10,'Výd. 2016'!$D$19:$D$1432,"menej rozvinuté regióny",'Výd. 2016'!$E$19:$E$1432,"Lesy osobitného určenia")+SUMIFS('Výd. 2017'!$G$19:$G$1432,'Výd. 2017'!$A$19:$A$1432,A10,'Výd. 2017'!$D$19:$D$1432,"menej rozvinuté regióny",'Výd. 2017'!$E$19:$E$1432,"Lesy osobitného určenia")+SUMIFS('Výd. 2018'!$G$19:$G$1432,'Výd. 2018'!$A$19:$A$1432,A10,'Výd. 2018'!$D$19:$D$1432,"menej rozvinuté regióny",'Výd. 2018'!$E$19:$E$1432,"Lesy osobitného určenia")+SUMIFS('Výd. 2019'!$G$19:$G$1432,'Výd. 2019'!$A$19:$A$1432,A10,'Výd. 2019'!$D$19:$D$1432,"menej rozvinuté regióny",'Výd. 2019'!$E$19:$E$1432,"Lesy osobitného určenia")+SUMIFS('Výd. 2020'!$G$19:$G$1432,'Výd. 2020'!$A$19:$A$1432,A10,'Výd. 2020'!$D$19:$D$1432,"menej rozvinuté regióny",'Výd. 2020'!$E$19:$E$1432,"Lesy osobitného určenia")+SUMIFS('Výd. 2021'!$G$19:$G$1432,'Výd. 2021'!$A$19:$A$1432,A10,'Výd. 2021'!$D$19:$D$1432,"menej rozvinuté regióny",'Výd. 2021'!$E$19:$E$1432,"Lesy osobitného určenia")+SUMIFS('Výd. 2022'!$G$19:$G$1432,'Výd. 2022'!$A$19:$A$1432,A10,'Výd. 2022'!$D$19:$D$1432,"menej rozvinuté regióny",'Výd. 2022'!$E$19:$E$1432,"Lesy osobitného určenia")+SUMIFS('Výd. 2023'!$G$19:$G$1432,'Výd. 2023'!$A$19:$A$1432,A10,'Výd. 2023'!$D$19:$D$1432,"menej rozvinuté regióny",'Výd. 2023'!$E$19:$E$1432,"Lesy osobitného určenia"))</f>
        <v/>
      </c>
      <c r="E10" s="124" t="str">
        <f>IF(A10="","",SUMIFS('Výd. 2016'!$G$19:$G$1432,'Výd. 2016'!$A$19:$A$1432,A10,'Výd. 2016'!$D$19:$D$1432,"ostatné regióny",'Výd. 2016'!$E$19:$E$1432,"Lesy hospodárske mimo funkčného typu produkčný")+SUMIFS('Výd. 2017'!$G$19:$G$1432,'Výd. 2017'!$A$19:$A$1432,A10,'Výd. 2017'!$D$19:$D$1432,"ostatné regióny",'Výd. 2017'!$E$19:$E$1432,"Lesy hospodárske mimo funkčného typu produkčný")+SUMIFS('Výd. 2018'!$G$19:$G$1432,'Výd. 2018'!$A$19:$A$1432,A10,'Výd. 2018'!$D$19:$D$1432,"ostatné regióny",'Výd. 2018'!$E$19:$E$1432,"Lesy hospodárske mimo funkčného typu produkčný")+SUMIFS('Výd. 2019'!$G$19:$G$1432,'Výd. 2019'!$A$19:$A$1432,A10,'Výd. 2019'!$D$19:$D$1432,"ostatné regióny",'Výd. 2019'!$E$19:$E$1432,"Lesy hospodárske mimo funkčného typu produkčný")+SUMIFS('Výd. 2020'!$G$19:$G$1432,'Výd. 2020'!$A$19:$A$1432,A10,'Výd. 2020'!$D$19:$D$1432,"ostatné regióny",'Výd. 2020'!$E$19:$E$1432,"Lesy hospodárske mimo funkčného typu produkčný")+SUMIFS('Výd. 2021'!$G$19:$G$1432,'Výd. 2021'!$A$19:$A$1432,A10,'Výd. 2021'!$D$19:$D$1432,"ostatné regióny",'Výd. 2021'!$E$19:$E$1432,"Lesy hospodárske mimo funkčného typu produkčný")+SUMIFS('Výd. 2022'!$G$19:$G$1432,'Výd. 2022'!$A$19:$A$1432,A10,'Výd. 2022'!$D$19:$D$1432,"ostatné regióny",'Výd. 2022'!$E$19:$E$1432,"Lesy hospodárske mimo funkčného typu produkčný")+SUMIFS('Výd. 2023'!$G$19:$G$1432,'Výd. 2023'!$A$19:$A$1432,A10,'Výd. 2023'!$D$19:$D$1432,"ostatné regióny",'Výd. 2023'!$E$19:$E$1432,"Lesy hospodárske mimo funkčného typu produkčný"))</f>
        <v/>
      </c>
      <c r="F10" s="124" t="str">
        <f>IF(A10="","",SUMIFS('Výd. 2016'!$G$19:$G$1432,'Výd. 2016'!$A$19:$A$1432,A10,'Výd. 2016'!$D$19:$D$1432,"ostatné regióny",'Výd. 2016'!$E$19:$E$1432,"Lesy ochranné")+SUMIFS('Výd. 2017'!$G$19:$G$1432,'Výd. 2017'!$A$19:$A$1432,A10,'Výd. 2017'!$D$19:$D$1432,"ostatné regióny",'Výd. 2017'!$E$19:$E$1432,"Lesy ochranné")+SUMIFS('Výd. 2018'!$G$19:$G$1432,'Výd. 2018'!$A$19:$A$1432,A10,'Výd. 2018'!$D$19:$D$1432,"ostatné regióny",'Výd. 2018'!$E$19:$E$1432,"Lesy ochranné")+SUMIFS('Výd. 2019'!$G$19:$G$1432,'Výd. 2019'!$A$19:$A$1432,A10,'Výd. 2019'!$D$19:$D$1432,"ostatné regióny",'Výd. 2019'!$E$19:$E$1432,"Lesy ochranné")+SUMIFS('Výd. 2020'!$G$19:$G$1432,'Výd. 2020'!$A$19:$A$1432,A10,'Výd. 2020'!$D$19:$D$1432,"ostatné regióny",'Výd. 2020'!$E$19:$E$1432,"Lesy ochranné")+SUMIFS('Výd. 2021'!$G$19:$G$1432,'Výd. 2021'!$A$19:$A$1432,A10,'Výd. 2021'!$D$19:$D$1432,"ostatné regióny",'Výd. 2021'!$E$19:$E$1432,"Lesy ochranné")+SUMIFS('Výd. 2022'!$G$19:$G$1432,'Výd. 2022'!$A$19:$A$1432,A10,'Výd. 2022'!$D$19:$D$1432,"ostatné regióny",'Výd. 2022'!$E$19:$E$1432,"Lesy ochranné")+SUMIFS('Výd. 2023'!$G$19:$G$1432,'Výd. 2023'!$A$19:$A$1432,A10,'Výd. 2023'!$D$19:$D$1432,"ostatné regióny",'Výd. 2023'!$E$19:$E$1432,"Lesy ochranné"))</f>
        <v/>
      </c>
      <c r="G10" s="137" t="str">
        <f>IF(A10="","",SUMIFS('Výd. 2016'!$G$19:$G$1432,'Výd. 2016'!$A$19:$A$1432,A10,'Výd. 2016'!$D$19:$D$1432,"ostatné regióny",'Výd. 2016'!$E$19:$E$1432,"Lesy osobitného určenia")+SUMIFS('Výd. 2017'!$G$19:$G$1432,'Výd. 2017'!$A$19:$A$1432,A10,'Výd. 2017'!$D$19:$D$1432,"ostatné regióny",'Výd. 2017'!$E$19:$E$1432,"Lesy osobitného určenia")+SUMIFS('Výd. 2018'!$G$19:$G$1432,'Výd. 2018'!$A$19:$A$1432,A10,'Výd. 2018'!$D$19:$D$1432,"ostatné regióny",'Výd. 2018'!$E$19:$E$1432,"Lesy osobitného určenia")+SUMIFS('Výd. 2019'!$G$19:$G$1432,'Výd. 2019'!$A$19:$A$1432,A10,'Výd. 2019'!$D$19:$D$1432,"ostatné regióny",'Výd. 2019'!$E$19:$E$1432,"Lesy osobitného určenia")+SUMIFS('Výd. 2020'!$G$19:$G$1432,'Výd. 2020'!$A$19:$A$1432,A10,'Výd. 2020'!$D$19:$D$1432,"ostatné regióny",'Výd. 2020'!$E$19:$E$1432,"Lesy osobitného určenia")+SUMIFS('Výd. 2021'!$G$19:$G$1432,'Výd. 2021'!$A$19:$A$1432,A10,'Výd. 2021'!$D$19:$D$1432,"ostatné regióny",'Výd. 2021'!$E$19:$E$1432,"Lesy osobitného určenia")+SUMIFS('Výd. 2022'!$G$19:$G$1432,'Výd. 2022'!$A$19:$A$1432,A10,'Výd. 2022'!$D$19:$D$1432,"ostatné regióny",'Výd. 2022'!$E$19:$E$1432,"Lesy osobitného určenia")+SUMIFS('Výd. 2023'!$G$19:$G$1432,'Výd. 2023'!$A$19:$A$1432,A10,'Výd. 2023'!$D$19:$D$1432,"ostatné regióny",'Výd. 2023'!$E$19:$E$1432,"Lesy osobitného určenia"))</f>
        <v/>
      </c>
    </row>
    <row r="11" spans="1:7" ht="15.95" customHeight="1" x14ac:dyDescent="0.25">
      <c r="A11" s="136"/>
      <c r="B11" s="124" t="str">
        <f>IF(A11="","",SUMIFS('Výd. 2016'!$G$19:$G$1432,'Výd. 2016'!$A$19:$A$1432,A11,'Výd. 2016'!$D$19:$D$1432,"menej rozvinuté regióny",'Výd. 2016'!$E$19:$E$1432,"Lesy hospodárske mimo funkčného typu produkčný")+SUMIFS('Výd. 2017'!$G$19:$G$1432,'Výd. 2017'!$A$19:$A$1432,A11,'Výd. 2017'!$D$19:$D$1432,"menej rozvinuté regióny",'Výd. 2017'!$E$19:$E$1432,"Lesy hospodárske mimo funkčného typu produkčný")+SUMIFS('Výd. 2018'!$G$19:$G$1432,'Výd. 2018'!$A$19:$A$1432,A11,'Výd. 2018'!$D$19:$D$1432,"menej rozvinuté regióny",'Výd. 2018'!$E$19:$E$1432,"Lesy hospodárske mimo funkčného typu produkčný")+SUMIFS('Výd. 2019'!$G$19:$G$1432,'Výd. 2019'!$A$19:$A$1432,A11,'Výd. 2019'!$D$19:$D$1432,"menej rozvinuté regióny",'Výd. 2019'!$E$19:$E$1432,"Lesy hospodárske mimo funkčného typu produkčný")+SUMIFS('Výd. 2020'!$G$19:$G$1432,'Výd. 2020'!$A$19:$A$1432,A11,'Výd. 2020'!$D$19:$D$1432,"menej rozvinuté regióny",'Výd. 2020'!$E$19:$E$1432,"Lesy hospodárske mimo funkčného typu produkčný")+SUMIFS('Výd. 2021'!$G$19:$G$1432,'Výd. 2021'!$A$19:$A$1432,A11,'Výd. 2021'!$D$19:$D$1432,"menej rozvinuté regióny",'Výd. 2021'!$E$19:$E$1432,"Lesy hospodárske mimo funkčného typu produkčný")+SUMIFS('Výd. 2022'!$G$19:$G$1432,'Výd. 2022'!$A$19:$A$1432,A11,'Výd. 2022'!$D$19:$D$1432,"menej rozvinuté regióny",'Výd. 2022'!$E$19:$E$1432,"Lesy hospodárske mimo funkčného typu produkčný")+SUMIFS('Výd. 2023'!$G$19:$G$1432,'Výd. 2023'!$A$19:$A$1432,A11,'Výd. 2023'!$D$19:$D$1432,"menej rozvinuté regióny",'Výd. 2023'!$E$19:$E$1432,"Lesy hospodárske mimo funkčného typu produkčný"))</f>
        <v/>
      </c>
      <c r="C11" s="124" t="str">
        <f>IF(A11="","",SUMIFS('Výd. 2016'!$G$19:$G$1432,'Výd. 2016'!$A$19:$A$1432,A11,'Výd. 2016'!$D$19:$D$1432,"menej rozvinuté regióny",'Výd. 2016'!$E$19:$E$1432,"Lesy ochranné")+SUMIFS('Výd. 2017'!$G$19:$G$1432,'Výd. 2017'!$A$19:$A$1432,A11,'Výd. 2017'!$D$19:$D$1432,"menej rozvinuté regióny",'Výd. 2017'!$E$19:$E$1432,"Lesy ochranné")+SUMIFS('Výd. 2018'!$G$19:$G$1432,'Výd. 2018'!$A$19:$A$1432,A11,'Výd. 2018'!$D$19:$D$1432,"menej rozvinuté regióny",'Výd. 2018'!$E$19:$E$1432,"Lesy ochranné")+SUMIFS('Výd. 2019'!$G$19:$G$1432,'Výd. 2019'!$A$19:$A$1432,A11,'Výd. 2019'!$D$19:$D$1432,"menej rozvinuté regióny",'Výd. 2019'!$E$19:$E$1432,"Lesy ochranné")+SUMIFS('Výd. 2020'!$G$19:$G$1432,'Výd. 2020'!$A$19:$A$1432,A11,'Výd. 2020'!$D$19:$D$1432,"menej rozvinuté regióny",'Výd. 2020'!$E$19:$E$1432,"Lesy ochranné")+SUMIFS('Výd. 2021'!$G$19:$G$1432,'Výd. 2021'!$A$19:$A$1432,A11,'Výd. 2021'!$D$19:$D$1432,"menej rozvinuté regióny",'Výd. 2021'!$E$19:$E$1432,"Lesy ochranné")+SUMIFS('Výd. 2022'!$G$19:$G$1432,'Výd. 2022'!$A$19:$A$1432,A11,'Výd. 2022'!$D$19:$D$1432,"menej rozvinuté regióny",'Výd. 2022'!$E$19:$E$1432,"Lesy ochranné")+SUMIFS('Výd. 2023'!$G$19:$G$1432,'Výd. 2023'!$A$19:$A$1432,A11,'Výd. 2023'!$D$19:$D$1432,"menej rozvinuté regióny",'Výd. 2023'!$E$19:$E$1432,"Lesy ochranné"))</f>
        <v/>
      </c>
      <c r="D11" s="124" t="str">
        <f>IF(A11="","",SUMIFS('Výd. 2016'!$G$19:$G$1432,'Výd. 2016'!$A$19:$A$1432,A11,'Výd. 2016'!$D$19:$D$1432,"menej rozvinuté regióny",'Výd. 2016'!$E$19:$E$1432,"Lesy osobitného určenia")+SUMIFS('Výd. 2017'!$G$19:$G$1432,'Výd. 2017'!$A$19:$A$1432,A11,'Výd. 2017'!$D$19:$D$1432,"menej rozvinuté regióny",'Výd. 2017'!$E$19:$E$1432,"Lesy osobitného určenia")+SUMIFS('Výd. 2018'!$G$19:$G$1432,'Výd. 2018'!$A$19:$A$1432,A11,'Výd. 2018'!$D$19:$D$1432,"menej rozvinuté regióny",'Výd. 2018'!$E$19:$E$1432,"Lesy osobitného určenia")+SUMIFS('Výd. 2019'!$G$19:$G$1432,'Výd. 2019'!$A$19:$A$1432,A11,'Výd. 2019'!$D$19:$D$1432,"menej rozvinuté regióny",'Výd. 2019'!$E$19:$E$1432,"Lesy osobitného určenia")+SUMIFS('Výd. 2020'!$G$19:$G$1432,'Výd. 2020'!$A$19:$A$1432,A11,'Výd. 2020'!$D$19:$D$1432,"menej rozvinuté regióny",'Výd. 2020'!$E$19:$E$1432,"Lesy osobitného určenia")+SUMIFS('Výd. 2021'!$G$19:$G$1432,'Výd. 2021'!$A$19:$A$1432,A11,'Výd. 2021'!$D$19:$D$1432,"menej rozvinuté regióny",'Výd. 2021'!$E$19:$E$1432,"Lesy osobitného určenia")+SUMIFS('Výd. 2022'!$G$19:$G$1432,'Výd. 2022'!$A$19:$A$1432,A11,'Výd. 2022'!$D$19:$D$1432,"menej rozvinuté regióny",'Výd. 2022'!$E$19:$E$1432,"Lesy osobitného určenia")+SUMIFS('Výd. 2023'!$G$19:$G$1432,'Výd. 2023'!$A$19:$A$1432,A11,'Výd. 2023'!$D$19:$D$1432,"menej rozvinuté regióny",'Výd. 2023'!$E$19:$E$1432,"Lesy osobitného určenia"))</f>
        <v/>
      </c>
      <c r="E11" s="124" t="str">
        <f>IF(A11="","",SUMIFS('Výd. 2016'!$G$19:$G$1432,'Výd. 2016'!$A$19:$A$1432,A11,'Výd. 2016'!$D$19:$D$1432,"ostatné regióny",'Výd. 2016'!$E$19:$E$1432,"Lesy hospodárske mimo funkčného typu produkčný")+SUMIFS('Výd. 2017'!$G$19:$G$1432,'Výd. 2017'!$A$19:$A$1432,A11,'Výd. 2017'!$D$19:$D$1432,"ostatné regióny",'Výd. 2017'!$E$19:$E$1432,"Lesy hospodárske mimo funkčného typu produkčný")+SUMIFS('Výd. 2018'!$G$19:$G$1432,'Výd. 2018'!$A$19:$A$1432,A11,'Výd. 2018'!$D$19:$D$1432,"ostatné regióny",'Výd. 2018'!$E$19:$E$1432,"Lesy hospodárske mimo funkčného typu produkčný")+SUMIFS('Výd. 2019'!$G$19:$G$1432,'Výd. 2019'!$A$19:$A$1432,A11,'Výd. 2019'!$D$19:$D$1432,"ostatné regióny",'Výd. 2019'!$E$19:$E$1432,"Lesy hospodárske mimo funkčného typu produkčný")+SUMIFS('Výd. 2020'!$G$19:$G$1432,'Výd. 2020'!$A$19:$A$1432,A11,'Výd. 2020'!$D$19:$D$1432,"ostatné regióny",'Výd. 2020'!$E$19:$E$1432,"Lesy hospodárske mimo funkčného typu produkčný")+SUMIFS('Výd. 2021'!$G$19:$G$1432,'Výd. 2021'!$A$19:$A$1432,A11,'Výd. 2021'!$D$19:$D$1432,"ostatné regióny",'Výd. 2021'!$E$19:$E$1432,"Lesy hospodárske mimo funkčného typu produkčný")+SUMIFS('Výd. 2022'!$G$19:$G$1432,'Výd. 2022'!$A$19:$A$1432,A11,'Výd. 2022'!$D$19:$D$1432,"ostatné regióny",'Výd. 2022'!$E$19:$E$1432,"Lesy hospodárske mimo funkčného typu produkčný")+SUMIFS('Výd. 2023'!$G$19:$G$1432,'Výd. 2023'!$A$19:$A$1432,A11,'Výd. 2023'!$D$19:$D$1432,"ostatné regióny",'Výd. 2023'!$E$19:$E$1432,"Lesy hospodárske mimo funkčného typu produkčný"))</f>
        <v/>
      </c>
      <c r="F11" s="124" t="str">
        <f>IF(A11="","",SUMIFS('Výd. 2016'!$G$19:$G$1432,'Výd. 2016'!$A$19:$A$1432,A11,'Výd. 2016'!$D$19:$D$1432,"ostatné regióny",'Výd. 2016'!$E$19:$E$1432,"Lesy ochranné")+SUMIFS('Výd. 2017'!$G$19:$G$1432,'Výd. 2017'!$A$19:$A$1432,A11,'Výd. 2017'!$D$19:$D$1432,"ostatné regióny",'Výd. 2017'!$E$19:$E$1432,"Lesy ochranné")+SUMIFS('Výd. 2018'!$G$19:$G$1432,'Výd. 2018'!$A$19:$A$1432,A11,'Výd. 2018'!$D$19:$D$1432,"ostatné regióny",'Výd. 2018'!$E$19:$E$1432,"Lesy ochranné")+SUMIFS('Výd. 2019'!$G$19:$G$1432,'Výd. 2019'!$A$19:$A$1432,A11,'Výd. 2019'!$D$19:$D$1432,"ostatné regióny",'Výd. 2019'!$E$19:$E$1432,"Lesy ochranné")+SUMIFS('Výd. 2020'!$G$19:$G$1432,'Výd. 2020'!$A$19:$A$1432,A11,'Výd. 2020'!$D$19:$D$1432,"ostatné regióny",'Výd. 2020'!$E$19:$E$1432,"Lesy ochranné")+SUMIFS('Výd. 2021'!$G$19:$G$1432,'Výd. 2021'!$A$19:$A$1432,A11,'Výd. 2021'!$D$19:$D$1432,"ostatné regióny",'Výd. 2021'!$E$19:$E$1432,"Lesy ochranné")+SUMIFS('Výd. 2022'!$G$19:$G$1432,'Výd. 2022'!$A$19:$A$1432,A11,'Výd. 2022'!$D$19:$D$1432,"ostatné regióny",'Výd. 2022'!$E$19:$E$1432,"Lesy ochranné")+SUMIFS('Výd. 2023'!$G$19:$G$1432,'Výd. 2023'!$A$19:$A$1432,A11,'Výd. 2023'!$D$19:$D$1432,"ostatné regióny",'Výd. 2023'!$E$19:$E$1432,"Lesy ochranné"))</f>
        <v/>
      </c>
      <c r="G11" s="137" t="str">
        <f>IF(A11="","",SUMIFS('Výd. 2016'!$G$19:$G$1432,'Výd. 2016'!$A$19:$A$1432,A11,'Výd. 2016'!$D$19:$D$1432,"ostatné regióny",'Výd. 2016'!$E$19:$E$1432,"Lesy osobitného určenia")+SUMIFS('Výd. 2017'!$G$19:$G$1432,'Výd. 2017'!$A$19:$A$1432,A11,'Výd. 2017'!$D$19:$D$1432,"ostatné regióny",'Výd. 2017'!$E$19:$E$1432,"Lesy osobitného určenia")+SUMIFS('Výd. 2018'!$G$19:$G$1432,'Výd. 2018'!$A$19:$A$1432,A11,'Výd. 2018'!$D$19:$D$1432,"ostatné regióny",'Výd. 2018'!$E$19:$E$1432,"Lesy osobitného určenia")+SUMIFS('Výd. 2019'!$G$19:$G$1432,'Výd. 2019'!$A$19:$A$1432,A11,'Výd. 2019'!$D$19:$D$1432,"ostatné regióny",'Výd. 2019'!$E$19:$E$1432,"Lesy osobitného určenia")+SUMIFS('Výd. 2020'!$G$19:$G$1432,'Výd. 2020'!$A$19:$A$1432,A11,'Výd. 2020'!$D$19:$D$1432,"ostatné regióny",'Výd. 2020'!$E$19:$E$1432,"Lesy osobitného určenia")+SUMIFS('Výd. 2021'!$G$19:$G$1432,'Výd. 2021'!$A$19:$A$1432,A11,'Výd. 2021'!$D$19:$D$1432,"ostatné regióny",'Výd. 2021'!$E$19:$E$1432,"Lesy osobitného určenia")+SUMIFS('Výd. 2022'!$G$19:$G$1432,'Výd. 2022'!$A$19:$A$1432,A11,'Výd. 2022'!$D$19:$D$1432,"ostatné regióny",'Výd. 2022'!$E$19:$E$1432,"Lesy osobitného určenia")+SUMIFS('Výd. 2023'!$G$19:$G$1432,'Výd. 2023'!$A$19:$A$1432,A11,'Výd. 2023'!$D$19:$D$1432,"ostatné regióny",'Výd. 2023'!$E$19:$E$1432,"Lesy osobitného určenia"))</f>
        <v/>
      </c>
    </row>
    <row r="12" spans="1:7" ht="15.95" customHeight="1" x14ac:dyDescent="0.25">
      <c r="A12" s="136"/>
      <c r="B12" s="124" t="str">
        <f>IF(A12="","",SUMIFS('Výd. 2016'!$G$19:$G$1432,'Výd. 2016'!$A$19:$A$1432,A12,'Výd. 2016'!$D$19:$D$1432,"menej rozvinuté regióny",'Výd. 2016'!$E$19:$E$1432,"Lesy hospodárske mimo funkčného typu produkčný")+SUMIFS('Výd. 2017'!$G$19:$G$1432,'Výd. 2017'!$A$19:$A$1432,A12,'Výd. 2017'!$D$19:$D$1432,"menej rozvinuté regióny",'Výd. 2017'!$E$19:$E$1432,"Lesy hospodárske mimo funkčného typu produkčný")+SUMIFS('Výd. 2018'!$G$19:$G$1432,'Výd. 2018'!$A$19:$A$1432,A12,'Výd. 2018'!$D$19:$D$1432,"menej rozvinuté regióny",'Výd. 2018'!$E$19:$E$1432,"Lesy hospodárske mimo funkčného typu produkčný")+SUMIFS('Výd. 2019'!$G$19:$G$1432,'Výd. 2019'!$A$19:$A$1432,A12,'Výd. 2019'!$D$19:$D$1432,"menej rozvinuté regióny",'Výd. 2019'!$E$19:$E$1432,"Lesy hospodárske mimo funkčného typu produkčný")+SUMIFS('Výd. 2020'!$G$19:$G$1432,'Výd. 2020'!$A$19:$A$1432,A12,'Výd. 2020'!$D$19:$D$1432,"menej rozvinuté regióny",'Výd. 2020'!$E$19:$E$1432,"Lesy hospodárske mimo funkčného typu produkčný")+SUMIFS('Výd. 2021'!$G$19:$G$1432,'Výd. 2021'!$A$19:$A$1432,A12,'Výd. 2021'!$D$19:$D$1432,"menej rozvinuté regióny",'Výd. 2021'!$E$19:$E$1432,"Lesy hospodárske mimo funkčného typu produkčný")+SUMIFS('Výd. 2022'!$G$19:$G$1432,'Výd. 2022'!$A$19:$A$1432,A12,'Výd. 2022'!$D$19:$D$1432,"menej rozvinuté regióny",'Výd. 2022'!$E$19:$E$1432,"Lesy hospodárske mimo funkčného typu produkčný")+SUMIFS('Výd. 2023'!$G$19:$G$1432,'Výd. 2023'!$A$19:$A$1432,A12,'Výd. 2023'!$D$19:$D$1432,"menej rozvinuté regióny",'Výd. 2023'!$E$19:$E$1432,"Lesy hospodárske mimo funkčného typu produkčný"))</f>
        <v/>
      </c>
      <c r="C12" s="124" t="str">
        <f>IF(A12="","",SUMIFS('Výd. 2016'!$G$19:$G$1432,'Výd. 2016'!$A$19:$A$1432,A12,'Výd. 2016'!$D$19:$D$1432,"menej rozvinuté regióny",'Výd. 2016'!$E$19:$E$1432,"Lesy ochranné")+SUMIFS('Výd. 2017'!$G$19:$G$1432,'Výd. 2017'!$A$19:$A$1432,A12,'Výd. 2017'!$D$19:$D$1432,"menej rozvinuté regióny",'Výd. 2017'!$E$19:$E$1432,"Lesy ochranné")+SUMIFS('Výd. 2018'!$G$19:$G$1432,'Výd. 2018'!$A$19:$A$1432,A12,'Výd. 2018'!$D$19:$D$1432,"menej rozvinuté regióny",'Výd. 2018'!$E$19:$E$1432,"Lesy ochranné")+SUMIFS('Výd. 2019'!$G$19:$G$1432,'Výd. 2019'!$A$19:$A$1432,A12,'Výd. 2019'!$D$19:$D$1432,"menej rozvinuté regióny",'Výd. 2019'!$E$19:$E$1432,"Lesy ochranné")+SUMIFS('Výd. 2020'!$G$19:$G$1432,'Výd. 2020'!$A$19:$A$1432,A12,'Výd. 2020'!$D$19:$D$1432,"menej rozvinuté regióny",'Výd. 2020'!$E$19:$E$1432,"Lesy ochranné")+SUMIFS('Výd. 2021'!$G$19:$G$1432,'Výd. 2021'!$A$19:$A$1432,A12,'Výd. 2021'!$D$19:$D$1432,"menej rozvinuté regióny",'Výd. 2021'!$E$19:$E$1432,"Lesy ochranné")+SUMIFS('Výd. 2022'!$G$19:$G$1432,'Výd. 2022'!$A$19:$A$1432,A12,'Výd. 2022'!$D$19:$D$1432,"menej rozvinuté regióny",'Výd. 2022'!$E$19:$E$1432,"Lesy ochranné")+SUMIFS('Výd. 2023'!$G$19:$G$1432,'Výd. 2023'!$A$19:$A$1432,A12,'Výd. 2023'!$D$19:$D$1432,"menej rozvinuté regióny",'Výd. 2023'!$E$19:$E$1432,"Lesy ochranné"))</f>
        <v/>
      </c>
      <c r="D12" s="124" t="str">
        <f>IF(A12="","",SUMIFS('Výd. 2016'!$G$19:$G$1432,'Výd. 2016'!$A$19:$A$1432,A12,'Výd. 2016'!$D$19:$D$1432,"menej rozvinuté regióny",'Výd. 2016'!$E$19:$E$1432,"Lesy osobitného určenia")+SUMIFS('Výd. 2017'!$G$19:$G$1432,'Výd. 2017'!$A$19:$A$1432,A12,'Výd. 2017'!$D$19:$D$1432,"menej rozvinuté regióny",'Výd. 2017'!$E$19:$E$1432,"Lesy osobitného určenia")+SUMIFS('Výd. 2018'!$G$19:$G$1432,'Výd. 2018'!$A$19:$A$1432,A12,'Výd. 2018'!$D$19:$D$1432,"menej rozvinuté regióny",'Výd. 2018'!$E$19:$E$1432,"Lesy osobitného určenia")+SUMIFS('Výd. 2019'!$G$19:$G$1432,'Výd. 2019'!$A$19:$A$1432,A12,'Výd. 2019'!$D$19:$D$1432,"menej rozvinuté regióny",'Výd. 2019'!$E$19:$E$1432,"Lesy osobitného určenia")+SUMIFS('Výd. 2020'!$G$19:$G$1432,'Výd. 2020'!$A$19:$A$1432,A12,'Výd. 2020'!$D$19:$D$1432,"menej rozvinuté regióny",'Výd. 2020'!$E$19:$E$1432,"Lesy osobitného určenia")+SUMIFS('Výd. 2021'!$G$19:$G$1432,'Výd. 2021'!$A$19:$A$1432,A12,'Výd. 2021'!$D$19:$D$1432,"menej rozvinuté regióny",'Výd. 2021'!$E$19:$E$1432,"Lesy osobitného určenia")+SUMIFS('Výd. 2022'!$G$19:$G$1432,'Výd. 2022'!$A$19:$A$1432,A12,'Výd. 2022'!$D$19:$D$1432,"menej rozvinuté regióny",'Výd. 2022'!$E$19:$E$1432,"Lesy osobitného určenia")+SUMIFS('Výd. 2023'!$G$19:$G$1432,'Výd. 2023'!$A$19:$A$1432,A12,'Výd. 2023'!$D$19:$D$1432,"menej rozvinuté regióny",'Výd. 2023'!$E$19:$E$1432,"Lesy osobitného určenia"))</f>
        <v/>
      </c>
      <c r="E12" s="124" t="str">
        <f>IF(A12="","",SUMIFS('Výd. 2016'!$G$19:$G$1432,'Výd. 2016'!$A$19:$A$1432,A12,'Výd. 2016'!$D$19:$D$1432,"ostatné regióny",'Výd. 2016'!$E$19:$E$1432,"Lesy hospodárske mimo funkčného typu produkčný")+SUMIFS('Výd. 2017'!$G$19:$G$1432,'Výd. 2017'!$A$19:$A$1432,A12,'Výd. 2017'!$D$19:$D$1432,"ostatné regióny",'Výd. 2017'!$E$19:$E$1432,"Lesy hospodárske mimo funkčného typu produkčný")+SUMIFS('Výd. 2018'!$G$19:$G$1432,'Výd. 2018'!$A$19:$A$1432,A12,'Výd. 2018'!$D$19:$D$1432,"ostatné regióny",'Výd. 2018'!$E$19:$E$1432,"Lesy hospodárske mimo funkčného typu produkčný")+SUMIFS('Výd. 2019'!$G$19:$G$1432,'Výd. 2019'!$A$19:$A$1432,A12,'Výd. 2019'!$D$19:$D$1432,"ostatné regióny",'Výd. 2019'!$E$19:$E$1432,"Lesy hospodárske mimo funkčného typu produkčný")+SUMIFS('Výd. 2020'!$G$19:$G$1432,'Výd. 2020'!$A$19:$A$1432,A12,'Výd. 2020'!$D$19:$D$1432,"ostatné regióny",'Výd. 2020'!$E$19:$E$1432,"Lesy hospodárske mimo funkčného typu produkčný")+SUMIFS('Výd. 2021'!$G$19:$G$1432,'Výd. 2021'!$A$19:$A$1432,A12,'Výd. 2021'!$D$19:$D$1432,"ostatné regióny",'Výd. 2021'!$E$19:$E$1432,"Lesy hospodárske mimo funkčného typu produkčný")+SUMIFS('Výd. 2022'!$G$19:$G$1432,'Výd. 2022'!$A$19:$A$1432,A12,'Výd. 2022'!$D$19:$D$1432,"ostatné regióny",'Výd. 2022'!$E$19:$E$1432,"Lesy hospodárske mimo funkčného typu produkčný")+SUMIFS('Výd. 2023'!$G$19:$G$1432,'Výd. 2023'!$A$19:$A$1432,A12,'Výd. 2023'!$D$19:$D$1432,"ostatné regióny",'Výd. 2023'!$E$19:$E$1432,"Lesy hospodárske mimo funkčného typu produkčný"))</f>
        <v/>
      </c>
      <c r="F12" s="124" t="str">
        <f>IF(A12="","",SUMIFS('Výd. 2016'!$G$19:$G$1432,'Výd. 2016'!$A$19:$A$1432,A12,'Výd. 2016'!$D$19:$D$1432,"ostatné regióny",'Výd. 2016'!$E$19:$E$1432,"Lesy ochranné")+SUMIFS('Výd. 2017'!$G$19:$G$1432,'Výd. 2017'!$A$19:$A$1432,A12,'Výd. 2017'!$D$19:$D$1432,"ostatné regióny",'Výd. 2017'!$E$19:$E$1432,"Lesy ochranné")+SUMIFS('Výd. 2018'!$G$19:$G$1432,'Výd. 2018'!$A$19:$A$1432,A12,'Výd. 2018'!$D$19:$D$1432,"ostatné regióny",'Výd. 2018'!$E$19:$E$1432,"Lesy ochranné")+SUMIFS('Výd. 2019'!$G$19:$G$1432,'Výd. 2019'!$A$19:$A$1432,A12,'Výd. 2019'!$D$19:$D$1432,"ostatné regióny",'Výd. 2019'!$E$19:$E$1432,"Lesy ochranné")+SUMIFS('Výd. 2020'!$G$19:$G$1432,'Výd. 2020'!$A$19:$A$1432,A12,'Výd. 2020'!$D$19:$D$1432,"ostatné regióny",'Výd. 2020'!$E$19:$E$1432,"Lesy ochranné")+SUMIFS('Výd. 2021'!$G$19:$G$1432,'Výd. 2021'!$A$19:$A$1432,A12,'Výd. 2021'!$D$19:$D$1432,"ostatné regióny",'Výd. 2021'!$E$19:$E$1432,"Lesy ochranné")+SUMIFS('Výd. 2022'!$G$19:$G$1432,'Výd. 2022'!$A$19:$A$1432,A12,'Výd. 2022'!$D$19:$D$1432,"ostatné regióny",'Výd. 2022'!$E$19:$E$1432,"Lesy ochranné")+SUMIFS('Výd. 2023'!$G$19:$G$1432,'Výd. 2023'!$A$19:$A$1432,A12,'Výd. 2023'!$D$19:$D$1432,"ostatné regióny",'Výd. 2023'!$E$19:$E$1432,"Lesy ochranné"))</f>
        <v/>
      </c>
      <c r="G12" s="137" t="str">
        <f>IF(A12="","",SUMIFS('Výd. 2016'!$G$19:$G$1432,'Výd. 2016'!$A$19:$A$1432,A12,'Výd. 2016'!$D$19:$D$1432,"ostatné regióny",'Výd. 2016'!$E$19:$E$1432,"Lesy osobitného určenia")+SUMIFS('Výd. 2017'!$G$19:$G$1432,'Výd. 2017'!$A$19:$A$1432,A12,'Výd. 2017'!$D$19:$D$1432,"ostatné regióny",'Výd. 2017'!$E$19:$E$1432,"Lesy osobitného určenia")+SUMIFS('Výd. 2018'!$G$19:$G$1432,'Výd. 2018'!$A$19:$A$1432,A12,'Výd. 2018'!$D$19:$D$1432,"ostatné regióny",'Výd. 2018'!$E$19:$E$1432,"Lesy osobitného určenia")+SUMIFS('Výd. 2019'!$G$19:$G$1432,'Výd. 2019'!$A$19:$A$1432,A12,'Výd. 2019'!$D$19:$D$1432,"ostatné regióny",'Výd. 2019'!$E$19:$E$1432,"Lesy osobitného určenia")+SUMIFS('Výd. 2020'!$G$19:$G$1432,'Výd. 2020'!$A$19:$A$1432,A12,'Výd. 2020'!$D$19:$D$1432,"ostatné regióny",'Výd. 2020'!$E$19:$E$1432,"Lesy osobitného určenia")+SUMIFS('Výd. 2021'!$G$19:$G$1432,'Výd. 2021'!$A$19:$A$1432,A12,'Výd. 2021'!$D$19:$D$1432,"ostatné regióny",'Výd. 2021'!$E$19:$E$1432,"Lesy osobitného určenia")+SUMIFS('Výd. 2022'!$G$19:$G$1432,'Výd. 2022'!$A$19:$A$1432,A12,'Výd. 2022'!$D$19:$D$1432,"ostatné regióny",'Výd. 2022'!$E$19:$E$1432,"Lesy osobitného určenia")+SUMIFS('Výd. 2023'!$G$19:$G$1432,'Výd. 2023'!$A$19:$A$1432,A12,'Výd. 2023'!$D$19:$D$1432,"ostatné regióny",'Výd. 2023'!$E$19:$E$1432,"Lesy osobitného určenia"))</f>
        <v/>
      </c>
    </row>
    <row r="13" spans="1:7" ht="15.95" customHeight="1" x14ac:dyDescent="0.25">
      <c r="A13" s="136"/>
      <c r="B13" s="124" t="str">
        <f>IF(A13="","",SUMIFS('Výd. 2016'!$G$19:$G$1432,'Výd. 2016'!$A$19:$A$1432,A13,'Výd. 2016'!$D$19:$D$1432,"menej rozvinuté regióny",'Výd. 2016'!$E$19:$E$1432,"Lesy hospodárske mimo funkčného typu produkčný")+SUMIFS('Výd. 2017'!$G$19:$G$1432,'Výd. 2017'!$A$19:$A$1432,A13,'Výd. 2017'!$D$19:$D$1432,"menej rozvinuté regióny",'Výd. 2017'!$E$19:$E$1432,"Lesy hospodárske mimo funkčného typu produkčný")+SUMIFS('Výd. 2018'!$G$19:$G$1432,'Výd. 2018'!$A$19:$A$1432,A13,'Výd. 2018'!$D$19:$D$1432,"menej rozvinuté regióny",'Výd. 2018'!$E$19:$E$1432,"Lesy hospodárske mimo funkčného typu produkčný")+SUMIFS('Výd. 2019'!$G$19:$G$1432,'Výd. 2019'!$A$19:$A$1432,A13,'Výd. 2019'!$D$19:$D$1432,"menej rozvinuté regióny",'Výd. 2019'!$E$19:$E$1432,"Lesy hospodárske mimo funkčného typu produkčný")+SUMIFS('Výd. 2020'!$G$19:$G$1432,'Výd. 2020'!$A$19:$A$1432,A13,'Výd. 2020'!$D$19:$D$1432,"menej rozvinuté regióny",'Výd. 2020'!$E$19:$E$1432,"Lesy hospodárske mimo funkčného typu produkčný")+SUMIFS('Výd. 2021'!$G$19:$G$1432,'Výd. 2021'!$A$19:$A$1432,A13,'Výd. 2021'!$D$19:$D$1432,"menej rozvinuté regióny",'Výd. 2021'!$E$19:$E$1432,"Lesy hospodárske mimo funkčného typu produkčný")+SUMIFS('Výd. 2022'!$G$19:$G$1432,'Výd. 2022'!$A$19:$A$1432,A13,'Výd. 2022'!$D$19:$D$1432,"menej rozvinuté regióny",'Výd. 2022'!$E$19:$E$1432,"Lesy hospodárske mimo funkčného typu produkčný")+SUMIFS('Výd. 2023'!$G$19:$G$1432,'Výd. 2023'!$A$19:$A$1432,A13,'Výd. 2023'!$D$19:$D$1432,"menej rozvinuté regióny",'Výd. 2023'!$E$19:$E$1432,"Lesy hospodárske mimo funkčného typu produkčný"))</f>
        <v/>
      </c>
      <c r="C13" s="124" t="str">
        <f>IF(A13="","",SUMIFS('Výd. 2016'!$G$19:$G$1432,'Výd. 2016'!$A$19:$A$1432,A13,'Výd. 2016'!$D$19:$D$1432,"menej rozvinuté regióny",'Výd. 2016'!$E$19:$E$1432,"Lesy ochranné")+SUMIFS('Výd. 2017'!$G$19:$G$1432,'Výd. 2017'!$A$19:$A$1432,A13,'Výd. 2017'!$D$19:$D$1432,"menej rozvinuté regióny",'Výd. 2017'!$E$19:$E$1432,"Lesy ochranné")+SUMIFS('Výd. 2018'!$G$19:$G$1432,'Výd. 2018'!$A$19:$A$1432,A13,'Výd. 2018'!$D$19:$D$1432,"menej rozvinuté regióny",'Výd. 2018'!$E$19:$E$1432,"Lesy ochranné")+SUMIFS('Výd. 2019'!$G$19:$G$1432,'Výd. 2019'!$A$19:$A$1432,A13,'Výd. 2019'!$D$19:$D$1432,"menej rozvinuté regióny",'Výd. 2019'!$E$19:$E$1432,"Lesy ochranné")+SUMIFS('Výd. 2020'!$G$19:$G$1432,'Výd. 2020'!$A$19:$A$1432,A13,'Výd. 2020'!$D$19:$D$1432,"menej rozvinuté regióny",'Výd. 2020'!$E$19:$E$1432,"Lesy ochranné")+SUMIFS('Výd. 2021'!$G$19:$G$1432,'Výd. 2021'!$A$19:$A$1432,A13,'Výd. 2021'!$D$19:$D$1432,"menej rozvinuté regióny",'Výd. 2021'!$E$19:$E$1432,"Lesy ochranné")+SUMIFS('Výd. 2022'!$G$19:$G$1432,'Výd. 2022'!$A$19:$A$1432,A13,'Výd. 2022'!$D$19:$D$1432,"menej rozvinuté regióny",'Výd. 2022'!$E$19:$E$1432,"Lesy ochranné")+SUMIFS('Výd. 2023'!$G$19:$G$1432,'Výd. 2023'!$A$19:$A$1432,A13,'Výd. 2023'!$D$19:$D$1432,"menej rozvinuté regióny",'Výd. 2023'!$E$19:$E$1432,"Lesy ochranné"))</f>
        <v/>
      </c>
      <c r="D13" s="124" t="str">
        <f>IF(A13="","",SUMIFS('Výd. 2016'!$G$19:$G$1432,'Výd. 2016'!$A$19:$A$1432,A13,'Výd. 2016'!$D$19:$D$1432,"menej rozvinuté regióny",'Výd. 2016'!$E$19:$E$1432,"Lesy osobitného určenia")+SUMIFS('Výd. 2017'!$G$19:$G$1432,'Výd. 2017'!$A$19:$A$1432,A13,'Výd. 2017'!$D$19:$D$1432,"menej rozvinuté regióny",'Výd. 2017'!$E$19:$E$1432,"Lesy osobitného určenia")+SUMIFS('Výd. 2018'!$G$19:$G$1432,'Výd. 2018'!$A$19:$A$1432,A13,'Výd. 2018'!$D$19:$D$1432,"menej rozvinuté regióny",'Výd. 2018'!$E$19:$E$1432,"Lesy osobitného určenia")+SUMIFS('Výd. 2019'!$G$19:$G$1432,'Výd. 2019'!$A$19:$A$1432,A13,'Výd. 2019'!$D$19:$D$1432,"menej rozvinuté regióny",'Výd. 2019'!$E$19:$E$1432,"Lesy osobitného určenia")+SUMIFS('Výd. 2020'!$G$19:$G$1432,'Výd. 2020'!$A$19:$A$1432,A13,'Výd. 2020'!$D$19:$D$1432,"menej rozvinuté regióny",'Výd. 2020'!$E$19:$E$1432,"Lesy osobitného určenia")+SUMIFS('Výd. 2021'!$G$19:$G$1432,'Výd. 2021'!$A$19:$A$1432,A13,'Výd. 2021'!$D$19:$D$1432,"menej rozvinuté regióny",'Výd. 2021'!$E$19:$E$1432,"Lesy osobitného určenia")+SUMIFS('Výd. 2022'!$G$19:$G$1432,'Výd. 2022'!$A$19:$A$1432,A13,'Výd. 2022'!$D$19:$D$1432,"menej rozvinuté regióny",'Výd. 2022'!$E$19:$E$1432,"Lesy osobitného určenia")+SUMIFS('Výd. 2023'!$G$19:$G$1432,'Výd. 2023'!$A$19:$A$1432,A13,'Výd. 2023'!$D$19:$D$1432,"menej rozvinuté regióny",'Výd. 2023'!$E$19:$E$1432,"Lesy osobitného určenia"))</f>
        <v/>
      </c>
      <c r="E13" s="124" t="str">
        <f>IF(A13="","",SUMIFS('Výd. 2016'!$G$19:$G$1432,'Výd. 2016'!$A$19:$A$1432,A13,'Výd. 2016'!$D$19:$D$1432,"ostatné regióny",'Výd. 2016'!$E$19:$E$1432,"Lesy hospodárske mimo funkčného typu produkčný")+SUMIFS('Výd. 2017'!$G$19:$G$1432,'Výd. 2017'!$A$19:$A$1432,A13,'Výd. 2017'!$D$19:$D$1432,"ostatné regióny",'Výd. 2017'!$E$19:$E$1432,"Lesy hospodárske mimo funkčného typu produkčný")+SUMIFS('Výd. 2018'!$G$19:$G$1432,'Výd. 2018'!$A$19:$A$1432,A13,'Výd. 2018'!$D$19:$D$1432,"ostatné regióny",'Výd. 2018'!$E$19:$E$1432,"Lesy hospodárske mimo funkčného typu produkčný")+SUMIFS('Výd. 2019'!$G$19:$G$1432,'Výd. 2019'!$A$19:$A$1432,A13,'Výd. 2019'!$D$19:$D$1432,"ostatné regióny",'Výd. 2019'!$E$19:$E$1432,"Lesy hospodárske mimo funkčného typu produkčný")+SUMIFS('Výd. 2020'!$G$19:$G$1432,'Výd. 2020'!$A$19:$A$1432,A13,'Výd. 2020'!$D$19:$D$1432,"ostatné regióny",'Výd. 2020'!$E$19:$E$1432,"Lesy hospodárske mimo funkčného typu produkčný")+SUMIFS('Výd. 2021'!$G$19:$G$1432,'Výd. 2021'!$A$19:$A$1432,A13,'Výd. 2021'!$D$19:$D$1432,"ostatné regióny",'Výd. 2021'!$E$19:$E$1432,"Lesy hospodárske mimo funkčného typu produkčný")+SUMIFS('Výd. 2022'!$G$19:$G$1432,'Výd. 2022'!$A$19:$A$1432,A13,'Výd. 2022'!$D$19:$D$1432,"ostatné regióny",'Výd. 2022'!$E$19:$E$1432,"Lesy hospodárske mimo funkčného typu produkčný")+SUMIFS('Výd. 2023'!$G$19:$G$1432,'Výd. 2023'!$A$19:$A$1432,A13,'Výd. 2023'!$D$19:$D$1432,"ostatné regióny",'Výd. 2023'!$E$19:$E$1432,"Lesy hospodárske mimo funkčného typu produkčný"))</f>
        <v/>
      </c>
      <c r="F13" s="124" t="str">
        <f>IF(A13="","",SUMIFS('Výd. 2016'!$G$19:$G$1432,'Výd. 2016'!$A$19:$A$1432,A13,'Výd. 2016'!$D$19:$D$1432,"ostatné regióny",'Výd. 2016'!$E$19:$E$1432,"Lesy ochranné")+SUMIFS('Výd. 2017'!$G$19:$G$1432,'Výd. 2017'!$A$19:$A$1432,A13,'Výd. 2017'!$D$19:$D$1432,"ostatné regióny",'Výd. 2017'!$E$19:$E$1432,"Lesy ochranné")+SUMIFS('Výd. 2018'!$G$19:$G$1432,'Výd. 2018'!$A$19:$A$1432,A13,'Výd. 2018'!$D$19:$D$1432,"ostatné regióny",'Výd. 2018'!$E$19:$E$1432,"Lesy ochranné")+SUMIFS('Výd. 2019'!$G$19:$G$1432,'Výd. 2019'!$A$19:$A$1432,A13,'Výd. 2019'!$D$19:$D$1432,"ostatné regióny",'Výd. 2019'!$E$19:$E$1432,"Lesy ochranné")+SUMIFS('Výd. 2020'!$G$19:$G$1432,'Výd. 2020'!$A$19:$A$1432,A13,'Výd. 2020'!$D$19:$D$1432,"ostatné regióny",'Výd. 2020'!$E$19:$E$1432,"Lesy ochranné")+SUMIFS('Výd. 2021'!$G$19:$G$1432,'Výd. 2021'!$A$19:$A$1432,A13,'Výd. 2021'!$D$19:$D$1432,"ostatné regióny",'Výd. 2021'!$E$19:$E$1432,"Lesy ochranné")+SUMIFS('Výd. 2022'!$G$19:$G$1432,'Výd. 2022'!$A$19:$A$1432,A13,'Výd. 2022'!$D$19:$D$1432,"ostatné regióny",'Výd. 2022'!$E$19:$E$1432,"Lesy ochranné")+SUMIFS('Výd. 2023'!$G$19:$G$1432,'Výd. 2023'!$A$19:$A$1432,A13,'Výd. 2023'!$D$19:$D$1432,"ostatné regióny",'Výd. 2023'!$E$19:$E$1432,"Lesy ochranné"))</f>
        <v/>
      </c>
      <c r="G13" s="137" t="str">
        <f>IF(A13="","",SUMIFS('Výd. 2016'!$G$19:$G$1432,'Výd. 2016'!$A$19:$A$1432,A13,'Výd. 2016'!$D$19:$D$1432,"ostatné regióny",'Výd. 2016'!$E$19:$E$1432,"Lesy osobitného určenia")+SUMIFS('Výd. 2017'!$G$19:$G$1432,'Výd. 2017'!$A$19:$A$1432,A13,'Výd. 2017'!$D$19:$D$1432,"ostatné regióny",'Výd. 2017'!$E$19:$E$1432,"Lesy osobitného určenia")+SUMIFS('Výd. 2018'!$G$19:$G$1432,'Výd. 2018'!$A$19:$A$1432,A13,'Výd. 2018'!$D$19:$D$1432,"ostatné regióny",'Výd. 2018'!$E$19:$E$1432,"Lesy osobitného určenia")+SUMIFS('Výd. 2019'!$G$19:$G$1432,'Výd. 2019'!$A$19:$A$1432,A13,'Výd. 2019'!$D$19:$D$1432,"ostatné regióny",'Výd. 2019'!$E$19:$E$1432,"Lesy osobitného určenia")+SUMIFS('Výd. 2020'!$G$19:$G$1432,'Výd. 2020'!$A$19:$A$1432,A13,'Výd. 2020'!$D$19:$D$1432,"ostatné regióny",'Výd. 2020'!$E$19:$E$1432,"Lesy osobitného určenia")+SUMIFS('Výd. 2021'!$G$19:$G$1432,'Výd. 2021'!$A$19:$A$1432,A13,'Výd. 2021'!$D$19:$D$1432,"ostatné regióny",'Výd. 2021'!$E$19:$E$1432,"Lesy osobitného určenia")+SUMIFS('Výd. 2022'!$G$19:$G$1432,'Výd. 2022'!$A$19:$A$1432,A13,'Výd. 2022'!$D$19:$D$1432,"ostatné regióny",'Výd. 2022'!$E$19:$E$1432,"Lesy osobitného určenia")+SUMIFS('Výd. 2023'!$G$19:$G$1432,'Výd. 2023'!$A$19:$A$1432,A13,'Výd. 2023'!$D$19:$D$1432,"ostatné regióny",'Výd. 2023'!$E$19:$E$1432,"Lesy osobitného určenia"))</f>
        <v/>
      </c>
    </row>
    <row r="14" spans="1:7" ht="15.95" customHeight="1" x14ac:dyDescent="0.25">
      <c r="A14" s="136"/>
      <c r="B14" s="124" t="str">
        <f>IF(A14="","",SUMIFS('Výd. 2016'!$G$19:$G$1432,'Výd. 2016'!$A$19:$A$1432,A14,'Výd. 2016'!$D$19:$D$1432,"menej rozvinuté regióny",'Výd. 2016'!$E$19:$E$1432,"Lesy hospodárske mimo funkčného typu produkčný")+SUMIFS('Výd. 2017'!$G$19:$G$1432,'Výd. 2017'!$A$19:$A$1432,A14,'Výd. 2017'!$D$19:$D$1432,"menej rozvinuté regióny",'Výd. 2017'!$E$19:$E$1432,"Lesy hospodárske mimo funkčného typu produkčný")+SUMIFS('Výd. 2018'!$G$19:$G$1432,'Výd. 2018'!$A$19:$A$1432,A14,'Výd. 2018'!$D$19:$D$1432,"menej rozvinuté regióny",'Výd. 2018'!$E$19:$E$1432,"Lesy hospodárske mimo funkčného typu produkčný")+SUMIFS('Výd. 2019'!$G$19:$G$1432,'Výd. 2019'!$A$19:$A$1432,A14,'Výd. 2019'!$D$19:$D$1432,"menej rozvinuté regióny",'Výd. 2019'!$E$19:$E$1432,"Lesy hospodárske mimo funkčného typu produkčný")+SUMIFS('Výd. 2020'!$G$19:$G$1432,'Výd. 2020'!$A$19:$A$1432,A14,'Výd. 2020'!$D$19:$D$1432,"menej rozvinuté regióny",'Výd. 2020'!$E$19:$E$1432,"Lesy hospodárske mimo funkčného typu produkčný")+SUMIFS('Výd. 2021'!$G$19:$G$1432,'Výd. 2021'!$A$19:$A$1432,A14,'Výd. 2021'!$D$19:$D$1432,"menej rozvinuté regióny",'Výd. 2021'!$E$19:$E$1432,"Lesy hospodárske mimo funkčného typu produkčný")+SUMIFS('Výd. 2022'!$G$19:$G$1432,'Výd. 2022'!$A$19:$A$1432,A14,'Výd. 2022'!$D$19:$D$1432,"menej rozvinuté regióny",'Výd. 2022'!$E$19:$E$1432,"Lesy hospodárske mimo funkčného typu produkčný")+SUMIFS('Výd. 2023'!$G$19:$G$1432,'Výd. 2023'!$A$19:$A$1432,A14,'Výd. 2023'!$D$19:$D$1432,"menej rozvinuté regióny",'Výd. 2023'!$E$19:$E$1432,"Lesy hospodárske mimo funkčného typu produkčný"))</f>
        <v/>
      </c>
      <c r="C14" s="124" t="str">
        <f>IF(A14="","",SUMIFS('Výd. 2016'!$G$19:$G$1432,'Výd. 2016'!$A$19:$A$1432,A14,'Výd. 2016'!$D$19:$D$1432,"menej rozvinuté regióny",'Výd. 2016'!$E$19:$E$1432,"Lesy ochranné")+SUMIFS('Výd. 2017'!$G$19:$G$1432,'Výd. 2017'!$A$19:$A$1432,A14,'Výd. 2017'!$D$19:$D$1432,"menej rozvinuté regióny",'Výd. 2017'!$E$19:$E$1432,"Lesy ochranné")+SUMIFS('Výd. 2018'!$G$19:$G$1432,'Výd. 2018'!$A$19:$A$1432,A14,'Výd. 2018'!$D$19:$D$1432,"menej rozvinuté regióny",'Výd. 2018'!$E$19:$E$1432,"Lesy ochranné")+SUMIFS('Výd. 2019'!$G$19:$G$1432,'Výd. 2019'!$A$19:$A$1432,A14,'Výd. 2019'!$D$19:$D$1432,"menej rozvinuté regióny",'Výd. 2019'!$E$19:$E$1432,"Lesy ochranné")+SUMIFS('Výd. 2020'!$G$19:$G$1432,'Výd. 2020'!$A$19:$A$1432,A14,'Výd. 2020'!$D$19:$D$1432,"menej rozvinuté regióny",'Výd. 2020'!$E$19:$E$1432,"Lesy ochranné")+SUMIFS('Výd. 2021'!$G$19:$G$1432,'Výd. 2021'!$A$19:$A$1432,A14,'Výd. 2021'!$D$19:$D$1432,"menej rozvinuté regióny",'Výd. 2021'!$E$19:$E$1432,"Lesy ochranné")+SUMIFS('Výd. 2022'!$G$19:$G$1432,'Výd. 2022'!$A$19:$A$1432,A14,'Výd. 2022'!$D$19:$D$1432,"menej rozvinuté regióny",'Výd. 2022'!$E$19:$E$1432,"Lesy ochranné")+SUMIFS('Výd. 2023'!$G$19:$G$1432,'Výd. 2023'!$A$19:$A$1432,A14,'Výd. 2023'!$D$19:$D$1432,"menej rozvinuté regióny",'Výd. 2023'!$E$19:$E$1432,"Lesy ochranné"))</f>
        <v/>
      </c>
      <c r="D14" s="124" t="str">
        <f>IF(A14="","",SUMIFS('Výd. 2016'!$G$19:$G$1432,'Výd. 2016'!$A$19:$A$1432,A14,'Výd. 2016'!$D$19:$D$1432,"menej rozvinuté regióny",'Výd. 2016'!$E$19:$E$1432,"Lesy osobitného určenia")+SUMIFS('Výd. 2017'!$G$19:$G$1432,'Výd. 2017'!$A$19:$A$1432,A14,'Výd. 2017'!$D$19:$D$1432,"menej rozvinuté regióny",'Výd. 2017'!$E$19:$E$1432,"Lesy osobitného určenia")+SUMIFS('Výd. 2018'!$G$19:$G$1432,'Výd. 2018'!$A$19:$A$1432,A14,'Výd. 2018'!$D$19:$D$1432,"menej rozvinuté regióny",'Výd. 2018'!$E$19:$E$1432,"Lesy osobitného určenia")+SUMIFS('Výd. 2019'!$G$19:$G$1432,'Výd. 2019'!$A$19:$A$1432,A14,'Výd. 2019'!$D$19:$D$1432,"menej rozvinuté regióny",'Výd. 2019'!$E$19:$E$1432,"Lesy osobitného určenia")+SUMIFS('Výd. 2020'!$G$19:$G$1432,'Výd. 2020'!$A$19:$A$1432,A14,'Výd. 2020'!$D$19:$D$1432,"menej rozvinuté regióny",'Výd. 2020'!$E$19:$E$1432,"Lesy osobitného určenia")+SUMIFS('Výd. 2021'!$G$19:$G$1432,'Výd. 2021'!$A$19:$A$1432,A14,'Výd. 2021'!$D$19:$D$1432,"menej rozvinuté regióny",'Výd. 2021'!$E$19:$E$1432,"Lesy osobitného určenia")+SUMIFS('Výd. 2022'!$G$19:$G$1432,'Výd. 2022'!$A$19:$A$1432,A14,'Výd. 2022'!$D$19:$D$1432,"menej rozvinuté regióny",'Výd. 2022'!$E$19:$E$1432,"Lesy osobitného určenia")+SUMIFS('Výd. 2023'!$G$19:$G$1432,'Výd. 2023'!$A$19:$A$1432,A14,'Výd. 2023'!$D$19:$D$1432,"menej rozvinuté regióny",'Výd. 2023'!$E$19:$E$1432,"Lesy osobitného určenia"))</f>
        <v/>
      </c>
      <c r="E14" s="124" t="str">
        <f>IF(A14="","",SUMIFS('Výd. 2016'!$G$19:$G$1432,'Výd. 2016'!$A$19:$A$1432,A14,'Výd. 2016'!$D$19:$D$1432,"ostatné regióny",'Výd. 2016'!$E$19:$E$1432,"Lesy hospodárske mimo funkčného typu produkčný")+SUMIFS('Výd. 2017'!$G$19:$G$1432,'Výd. 2017'!$A$19:$A$1432,A14,'Výd. 2017'!$D$19:$D$1432,"ostatné regióny",'Výd. 2017'!$E$19:$E$1432,"Lesy hospodárske mimo funkčného typu produkčný")+SUMIFS('Výd. 2018'!$G$19:$G$1432,'Výd. 2018'!$A$19:$A$1432,A14,'Výd. 2018'!$D$19:$D$1432,"ostatné regióny",'Výd. 2018'!$E$19:$E$1432,"Lesy hospodárske mimo funkčného typu produkčný")+SUMIFS('Výd. 2019'!$G$19:$G$1432,'Výd. 2019'!$A$19:$A$1432,A14,'Výd. 2019'!$D$19:$D$1432,"ostatné regióny",'Výd. 2019'!$E$19:$E$1432,"Lesy hospodárske mimo funkčného typu produkčný")+SUMIFS('Výd. 2020'!$G$19:$G$1432,'Výd. 2020'!$A$19:$A$1432,A14,'Výd. 2020'!$D$19:$D$1432,"ostatné regióny",'Výd. 2020'!$E$19:$E$1432,"Lesy hospodárske mimo funkčného typu produkčný")+SUMIFS('Výd. 2021'!$G$19:$G$1432,'Výd. 2021'!$A$19:$A$1432,A14,'Výd. 2021'!$D$19:$D$1432,"ostatné regióny",'Výd. 2021'!$E$19:$E$1432,"Lesy hospodárske mimo funkčného typu produkčný")+SUMIFS('Výd. 2022'!$G$19:$G$1432,'Výd. 2022'!$A$19:$A$1432,A14,'Výd. 2022'!$D$19:$D$1432,"ostatné regióny",'Výd. 2022'!$E$19:$E$1432,"Lesy hospodárske mimo funkčného typu produkčný")+SUMIFS('Výd. 2023'!$G$19:$G$1432,'Výd. 2023'!$A$19:$A$1432,A14,'Výd. 2023'!$D$19:$D$1432,"ostatné regióny",'Výd. 2023'!$E$19:$E$1432,"Lesy hospodárske mimo funkčného typu produkčný"))</f>
        <v/>
      </c>
      <c r="F14" s="124" t="str">
        <f>IF(A14="","",SUMIFS('Výd. 2016'!$G$19:$G$1432,'Výd. 2016'!$A$19:$A$1432,A14,'Výd. 2016'!$D$19:$D$1432,"ostatné regióny",'Výd. 2016'!$E$19:$E$1432,"Lesy ochranné")+SUMIFS('Výd. 2017'!$G$19:$G$1432,'Výd. 2017'!$A$19:$A$1432,A14,'Výd. 2017'!$D$19:$D$1432,"ostatné regióny",'Výd. 2017'!$E$19:$E$1432,"Lesy ochranné")+SUMIFS('Výd. 2018'!$G$19:$G$1432,'Výd. 2018'!$A$19:$A$1432,A14,'Výd. 2018'!$D$19:$D$1432,"ostatné regióny",'Výd. 2018'!$E$19:$E$1432,"Lesy ochranné")+SUMIFS('Výd. 2019'!$G$19:$G$1432,'Výd. 2019'!$A$19:$A$1432,A14,'Výd. 2019'!$D$19:$D$1432,"ostatné regióny",'Výd. 2019'!$E$19:$E$1432,"Lesy ochranné")+SUMIFS('Výd. 2020'!$G$19:$G$1432,'Výd. 2020'!$A$19:$A$1432,A14,'Výd. 2020'!$D$19:$D$1432,"ostatné regióny",'Výd. 2020'!$E$19:$E$1432,"Lesy ochranné")+SUMIFS('Výd. 2021'!$G$19:$G$1432,'Výd. 2021'!$A$19:$A$1432,A14,'Výd. 2021'!$D$19:$D$1432,"ostatné regióny",'Výd. 2021'!$E$19:$E$1432,"Lesy ochranné")+SUMIFS('Výd. 2022'!$G$19:$G$1432,'Výd. 2022'!$A$19:$A$1432,A14,'Výd. 2022'!$D$19:$D$1432,"ostatné regióny",'Výd. 2022'!$E$19:$E$1432,"Lesy ochranné")+SUMIFS('Výd. 2023'!$G$19:$G$1432,'Výd. 2023'!$A$19:$A$1432,A14,'Výd. 2023'!$D$19:$D$1432,"ostatné regióny",'Výd. 2023'!$E$19:$E$1432,"Lesy ochranné"))</f>
        <v/>
      </c>
      <c r="G14" s="137" t="str">
        <f>IF(A14="","",SUMIFS('Výd. 2016'!$G$19:$G$1432,'Výd. 2016'!$A$19:$A$1432,A14,'Výd. 2016'!$D$19:$D$1432,"ostatné regióny",'Výd. 2016'!$E$19:$E$1432,"Lesy osobitného určenia")+SUMIFS('Výd. 2017'!$G$19:$G$1432,'Výd. 2017'!$A$19:$A$1432,A14,'Výd. 2017'!$D$19:$D$1432,"ostatné regióny",'Výd. 2017'!$E$19:$E$1432,"Lesy osobitného určenia")+SUMIFS('Výd. 2018'!$G$19:$G$1432,'Výd. 2018'!$A$19:$A$1432,A14,'Výd. 2018'!$D$19:$D$1432,"ostatné regióny",'Výd. 2018'!$E$19:$E$1432,"Lesy osobitného určenia")+SUMIFS('Výd. 2019'!$G$19:$G$1432,'Výd. 2019'!$A$19:$A$1432,A14,'Výd. 2019'!$D$19:$D$1432,"ostatné regióny",'Výd. 2019'!$E$19:$E$1432,"Lesy osobitného určenia")+SUMIFS('Výd. 2020'!$G$19:$G$1432,'Výd. 2020'!$A$19:$A$1432,A14,'Výd. 2020'!$D$19:$D$1432,"ostatné regióny",'Výd. 2020'!$E$19:$E$1432,"Lesy osobitného určenia")+SUMIFS('Výd. 2021'!$G$19:$G$1432,'Výd. 2021'!$A$19:$A$1432,A14,'Výd. 2021'!$D$19:$D$1432,"ostatné regióny",'Výd. 2021'!$E$19:$E$1432,"Lesy osobitného určenia")+SUMIFS('Výd. 2022'!$G$19:$G$1432,'Výd. 2022'!$A$19:$A$1432,A14,'Výd. 2022'!$D$19:$D$1432,"ostatné regióny",'Výd. 2022'!$E$19:$E$1432,"Lesy osobitného určenia")+SUMIFS('Výd. 2023'!$G$19:$G$1432,'Výd. 2023'!$A$19:$A$1432,A14,'Výd. 2023'!$D$19:$D$1432,"ostatné regióny",'Výd. 2023'!$E$19:$E$1432,"Lesy osobitného určenia"))</f>
        <v/>
      </c>
    </row>
    <row r="15" spans="1:7" ht="15.95" customHeight="1" x14ac:dyDescent="0.25">
      <c r="A15" s="136"/>
      <c r="B15" s="124" t="str">
        <f>IF(A15="","",SUMIFS('Výd. 2016'!$G$19:$G$1432,'Výd. 2016'!$A$19:$A$1432,A15,'Výd. 2016'!$D$19:$D$1432,"menej rozvinuté regióny",'Výd. 2016'!$E$19:$E$1432,"Lesy hospodárske mimo funkčného typu produkčný")+SUMIFS('Výd. 2017'!$G$19:$G$1432,'Výd. 2017'!$A$19:$A$1432,A15,'Výd. 2017'!$D$19:$D$1432,"menej rozvinuté regióny",'Výd. 2017'!$E$19:$E$1432,"Lesy hospodárske mimo funkčného typu produkčný")+SUMIFS('Výd. 2018'!$G$19:$G$1432,'Výd. 2018'!$A$19:$A$1432,A15,'Výd. 2018'!$D$19:$D$1432,"menej rozvinuté regióny",'Výd. 2018'!$E$19:$E$1432,"Lesy hospodárske mimo funkčného typu produkčný")+SUMIFS('Výd. 2019'!$G$19:$G$1432,'Výd. 2019'!$A$19:$A$1432,A15,'Výd. 2019'!$D$19:$D$1432,"menej rozvinuté regióny",'Výd. 2019'!$E$19:$E$1432,"Lesy hospodárske mimo funkčného typu produkčný")+SUMIFS('Výd. 2020'!$G$19:$G$1432,'Výd. 2020'!$A$19:$A$1432,A15,'Výd. 2020'!$D$19:$D$1432,"menej rozvinuté regióny",'Výd. 2020'!$E$19:$E$1432,"Lesy hospodárske mimo funkčného typu produkčný")+SUMIFS('Výd. 2021'!$G$19:$G$1432,'Výd. 2021'!$A$19:$A$1432,A15,'Výd. 2021'!$D$19:$D$1432,"menej rozvinuté regióny",'Výd. 2021'!$E$19:$E$1432,"Lesy hospodárske mimo funkčného typu produkčný")+SUMIFS('Výd. 2022'!$G$19:$G$1432,'Výd. 2022'!$A$19:$A$1432,A15,'Výd. 2022'!$D$19:$D$1432,"menej rozvinuté regióny",'Výd. 2022'!$E$19:$E$1432,"Lesy hospodárske mimo funkčného typu produkčný")+SUMIFS('Výd. 2023'!$G$19:$G$1432,'Výd. 2023'!$A$19:$A$1432,A15,'Výd. 2023'!$D$19:$D$1432,"menej rozvinuté regióny",'Výd. 2023'!$E$19:$E$1432,"Lesy hospodárske mimo funkčného typu produkčný"))</f>
        <v/>
      </c>
      <c r="C15" s="124" t="str">
        <f>IF(A15="","",SUMIFS('Výd. 2016'!$G$19:$G$1432,'Výd. 2016'!$A$19:$A$1432,A15,'Výd. 2016'!$D$19:$D$1432,"menej rozvinuté regióny",'Výd. 2016'!$E$19:$E$1432,"Lesy ochranné")+SUMIFS('Výd. 2017'!$G$19:$G$1432,'Výd. 2017'!$A$19:$A$1432,A15,'Výd. 2017'!$D$19:$D$1432,"menej rozvinuté regióny",'Výd. 2017'!$E$19:$E$1432,"Lesy ochranné")+SUMIFS('Výd. 2018'!$G$19:$G$1432,'Výd. 2018'!$A$19:$A$1432,A15,'Výd. 2018'!$D$19:$D$1432,"menej rozvinuté regióny",'Výd. 2018'!$E$19:$E$1432,"Lesy ochranné")+SUMIFS('Výd. 2019'!$G$19:$G$1432,'Výd. 2019'!$A$19:$A$1432,A15,'Výd. 2019'!$D$19:$D$1432,"menej rozvinuté regióny",'Výd. 2019'!$E$19:$E$1432,"Lesy ochranné")+SUMIFS('Výd. 2020'!$G$19:$G$1432,'Výd. 2020'!$A$19:$A$1432,A15,'Výd. 2020'!$D$19:$D$1432,"menej rozvinuté regióny",'Výd. 2020'!$E$19:$E$1432,"Lesy ochranné")+SUMIFS('Výd. 2021'!$G$19:$G$1432,'Výd. 2021'!$A$19:$A$1432,A15,'Výd. 2021'!$D$19:$D$1432,"menej rozvinuté regióny",'Výd. 2021'!$E$19:$E$1432,"Lesy ochranné")+SUMIFS('Výd. 2022'!$G$19:$G$1432,'Výd. 2022'!$A$19:$A$1432,A15,'Výd. 2022'!$D$19:$D$1432,"menej rozvinuté regióny",'Výd. 2022'!$E$19:$E$1432,"Lesy ochranné")+SUMIFS('Výd. 2023'!$G$19:$G$1432,'Výd. 2023'!$A$19:$A$1432,A15,'Výd. 2023'!$D$19:$D$1432,"menej rozvinuté regióny",'Výd. 2023'!$E$19:$E$1432,"Lesy ochranné"))</f>
        <v/>
      </c>
      <c r="D15" s="124" t="str">
        <f>IF(A15="","",SUMIFS('Výd. 2016'!$G$19:$G$1432,'Výd. 2016'!$A$19:$A$1432,A15,'Výd. 2016'!$D$19:$D$1432,"menej rozvinuté regióny",'Výd. 2016'!$E$19:$E$1432,"Lesy osobitného určenia")+SUMIFS('Výd. 2017'!$G$19:$G$1432,'Výd. 2017'!$A$19:$A$1432,A15,'Výd. 2017'!$D$19:$D$1432,"menej rozvinuté regióny",'Výd. 2017'!$E$19:$E$1432,"Lesy osobitného určenia")+SUMIFS('Výd. 2018'!$G$19:$G$1432,'Výd. 2018'!$A$19:$A$1432,A15,'Výd. 2018'!$D$19:$D$1432,"menej rozvinuté regióny",'Výd. 2018'!$E$19:$E$1432,"Lesy osobitného určenia")+SUMIFS('Výd. 2019'!$G$19:$G$1432,'Výd. 2019'!$A$19:$A$1432,A15,'Výd. 2019'!$D$19:$D$1432,"menej rozvinuté regióny",'Výd. 2019'!$E$19:$E$1432,"Lesy osobitného určenia")+SUMIFS('Výd. 2020'!$G$19:$G$1432,'Výd. 2020'!$A$19:$A$1432,A15,'Výd. 2020'!$D$19:$D$1432,"menej rozvinuté regióny",'Výd. 2020'!$E$19:$E$1432,"Lesy osobitného určenia")+SUMIFS('Výd. 2021'!$G$19:$G$1432,'Výd. 2021'!$A$19:$A$1432,A15,'Výd. 2021'!$D$19:$D$1432,"menej rozvinuté regióny",'Výd. 2021'!$E$19:$E$1432,"Lesy osobitného určenia")+SUMIFS('Výd. 2022'!$G$19:$G$1432,'Výd. 2022'!$A$19:$A$1432,A15,'Výd. 2022'!$D$19:$D$1432,"menej rozvinuté regióny",'Výd. 2022'!$E$19:$E$1432,"Lesy osobitného určenia")+SUMIFS('Výd. 2023'!$G$19:$G$1432,'Výd. 2023'!$A$19:$A$1432,A15,'Výd. 2023'!$D$19:$D$1432,"menej rozvinuté regióny",'Výd. 2023'!$E$19:$E$1432,"Lesy osobitného určenia"))</f>
        <v/>
      </c>
      <c r="E15" s="124" t="str">
        <f>IF(A15="","",SUMIFS('Výd. 2016'!$G$19:$G$1432,'Výd. 2016'!$A$19:$A$1432,A15,'Výd. 2016'!$D$19:$D$1432,"ostatné regióny",'Výd. 2016'!$E$19:$E$1432,"Lesy hospodárske mimo funkčného typu produkčný")+SUMIFS('Výd. 2017'!$G$19:$G$1432,'Výd. 2017'!$A$19:$A$1432,A15,'Výd. 2017'!$D$19:$D$1432,"ostatné regióny",'Výd. 2017'!$E$19:$E$1432,"Lesy hospodárske mimo funkčného typu produkčný")+SUMIFS('Výd. 2018'!$G$19:$G$1432,'Výd. 2018'!$A$19:$A$1432,A15,'Výd. 2018'!$D$19:$D$1432,"ostatné regióny",'Výd. 2018'!$E$19:$E$1432,"Lesy hospodárske mimo funkčného typu produkčný")+SUMIFS('Výd. 2019'!$G$19:$G$1432,'Výd. 2019'!$A$19:$A$1432,A15,'Výd. 2019'!$D$19:$D$1432,"ostatné regióny",'Výd. 2019'!$E$19:$E$1432,"Lesy hospodárske mimo funkčného typu produkčný")+SUMIFS('Výd. 2020'!$G$19:$G$1432,'Výd. 2020'!$A$19:$A$1432,A15,'Výd. 2020'!$D$19:$D$1432,"ostatné regióny",'Výd. 2020'!$E$19:$E$1432,"Lesy hospodárske mimo funkčného typu produkčný")+SUMIFS('Výd. 2021'!$G$19:$G$1432,'Výd. 2021'!$A$19:$A$1432,A15,'Výd. 2021'!$D$19:$D$1432,"ostatné regióny",'Výd. 2021'!$E$19:$E$1432,"Lesy hospodárske mimo funkčného typu produkčný")+SUMIFS('Výd. 2022'!$G$19:$G$1432,'Výd. 2022'!$A$19:$A$1432,A15,'Výd. 2022'!$D$19:$D$1432,"ostatné regióny",'Výd. 2022'!$E$19:$E$1432,"Lesy hospodárske mimo funkčného typu produkčný")+SUMIFS('Výd. 2023'!$G$19:$G$1432,'Výd. 2023'!$A$19:$A$1432,A15,'Výd. 2023'!$D$19:$D$1432,"ostatné regióny",'Výd. 2023'!$E$19:$E$1432,"Lesy hospodárske mimo funkčného typu produkčný"))</f>
        <v/>
      </c>
      <c r="F15" s="124" t="str">
        <f>IF(A15="","",SUMIFS('Výd. 2016'!$G$19:$G$1432,'Výd. 2016'!$A$19:$A$1432,A15,'Výd. 2016'!$D$19:$D$1432,"ostatné regióny",'Výd. 2016'!$E$19:$E$1432,"Lesy ochranné")+SUMIFS('Výd. 2017'!$G$19:$G$1432,'Výd. 2017'!$A$19:$A$1432,A15,'Výd. 2017'!$D$19:$D$1432,"ostatné regióny",'Výd. 2017'!$E$19:$E$1432,"Lesy ochranné")+SUMIFS('Výd. 2018'!$G$19:$G$1432,'Výd. 2018'!$A$19:$A$1432,A15,'Výd. 2018'!$D$19:$D$1432,"ostatné regióny",'Výd. 2018'!$E$19:$E$1432,"Lesy ochranné")+SUMIFS('Výd. 2019'!$G$19:$G$1432,'Výd. 2019'!$A$19:$A$1432,A15,'Výd. 2019'!$D$19:$D$1432,"ostatné regióny",'Výd. 2019'!$E$19:$E$1432,"Lesy ochranné")+SUMIFS('Výd. 2020'!$G$19:$G$1432,'Výd. 2020'!$A$19:$A$1432,A15,'Výd. 2020'!$D$19:$D$1432,"ostatné regióny",'Výd. 2020'!$E$19:$E$1432,"Lesy ochranné")+SUMIFS('Výd. 2021'!$G$19:$G$1432,'Výd. 2021'!$A$19:$A$1432,A15,'Výd. 2021'!$D$19:$D$1432,"ostatné regióny",'Výd. 2021'!$E$19:$E$1432,"Lesy ochranné")+SUMIFS('Výd. 2022'!$G$19:$G$1432,'Výd. 2022'!$A$19:$A$1432,A15,'Výd. 2022'!$D$19:$D$1432,"ostatné regióny",'Výd. 2022'!$E$19:$E$1432,"Lesy ochranné")+SUMIFS('Výd. 2023'!$G$19:$G$1432,'Výd. 2023'!$A$19:$A$1432,A15,'Výd. 2023'!$D$19:$D$1432,"ostatné regióny",'Výd. 2023'!$E$19:$E$1432,"Lesy ochranné"))</f>
        <v/>
      </c>
      <c r="G15" s="137" t="str">
        <f>IF(A15="","",SUMIFS('Výd. 2016'!$G$19:$G$1432,'Výd. 2016'!$A$19:$A$1432,A15,'Výd. 2016'!$D$19:$D$1432,"ostatné regióny",'Výd. 2016'!$E$19:$E$1432,"Lesy osobitného určenia")+SUMIFS('Výd. 2017'!$G$19:$G$1432,'Výd. 2017'!$A$19:$A$1432,A15,'Výd. 2017'!$D$19:$D$1432,"ostatné regióny",'Výd. 2017'!$E$19:$E$1432,"Lesy osobitného určenia")+SUMIFS('Výd. 2018'!$G$19:$G$1432,'Výd. 2018'!$A$19:$A$1432,A15,'Výd. 2018'!$D$19:$D$1432,"ostatné regióny",'Výd. 2018'!$E$19:$E$1432,"Lesy osobitného určenia")+SUMIFS('Výd. 2019'!$G$19:$G$1432,'Výd. 2019'!$A$19:$A$1432,A15,'Výd. 2019'!$D$19:$D$1432,"ostatné regióny",'Výd. 2019'!$E$19:$E$1432,"Lesy osobitného určenia")+SUMIFS('Výd. 2020'!$G$19:$G$1432,'Výd. 2020'!$A$19:$A$1432,A15,'Výd. 2020'!$D$19:$D$1432,"ostatné regióny",'Výd. 2020'!$E$19:$E$1432,"Lesy osobitného určenia")+SUMIFS('Výd. 2021'!$G$19:$G$1432,'Výd. 2021'!$A$19:$A$1432,A15,'Výd. 2021'!$D$19:$D$1432,"ostatné regióny",'Výd. 2021'!$E$19:$E$1432,"Lesy osobitného určenia")+SUMIFS('Výd. 2022'!$G$19:$G$1432,'Výd. 2022'!$A$19:$A$1432,A15,'Výd. 2022'!$D$19:$D$1432,"ostatné regióny",'Výd. 2022'!$E$19:$E$1432,"Lesy osobitného určenia")+SUMIFS('Výd. 2023'!$G$19:$G$1432,'Výd. 2023'!$A$19:$A$1432,A15,'Výd. 2023'!$D$19:$D$1432,"ostatné regióny",'Výd. 2023'!$E$19:$E$1432,"Lesy osobitného určenia"))</f>
        <v/>
      </c>
    </row>
    <row r="16" spans="1:7" ht="15.95" customHeight="1" x14ac:dyDescent="0.25">
      <c r="A16" s="136"/>
      <c r="B16" s="124" t="str">
        <f>IF(A16="","",SUMIFS('Výd. 2016'!$G$19:$G$1432,'Výd. 2016'!$A$19:$A$1432,A16,'Výd. 2016'!$D$19:$D$1432,"menej rozvinuté regióny",'Výd. 2016'!$E$19:$E$1432,"Lesy hospodárske mimo funkčného typu produkčný")+SUMIFS('Výd. 2017'!$G$19:$G$1432,'Výd. 2017'!$A$19:$A$1432,A16,'Výd. 2017'!$D$19:$D$1432,"menej rozvinuté regióny",'Výd. 2017'!$E$19:$E$1432,"Lesy hospodárske mimo funkčného typu produkčný")+SUMIFS('Výd. 2018'!$G$19:$G$1432,'Výd. 2018'!$A$19:$A$1432,A16,'Výd. 2018'!$D$19:$D$1432,"menej rozvinuté regióny",'Výd. 2018'!$E$19:$E$1432,"Lesy hospodárske mimo funkčného typu produkčný")+SUMIFS('Výd. 2019'!$G$19:$G$1432,'Výd. 2019'!$A$19:$A$1432,A16,'Výd. 2019'!$D$19:$D$1432,"menej rozvinuté regióny",'Výd. 2019'!$E$19:$E$1432,"Lesy hospodárske mimo funkčného typu produkčný")+SUMIFS('Výd. 2020'!$G$19:$G$1432,'Výd. 2020'!$A$19:$A$1432,A16,'Výd. 2020'!$D$19:$D$1432,"menej rozvinuté regióny",'Výd. 2020'!$E$19:$E$1432,"Lesy hospodárske mimo funkčného typu produkčný")+SUMIFS('Výd. 2021'!$G$19:$G$1432,'Výd. 2021'!$A$19:$A$1432,A16,'Výd. 2021'!$D$19:$D$1432,"menej rozvinuté regióny",'Výd. 2021'!$E$19:$E$1432,"Lesy hospodárske mimo funkčného typu produkčný")+SUMIFS('Výd. 2022'!$G$19:$G$1432,'Výd. 2022'!$A$19:$A$1432,A16,'Výd. 2022'!$D$19:$D$1432,"menej rozvinuté regióny",'Výd. 2022'!$E$19:$E$1432,"Lesy hospodárske mimo funkčného typu produkčný")+SUMIFS('Výd. 2023'!$G$19:$G$1432,'Výd. 2023'!$A$19:$A$1432,A16,'Výd. 2023'!$D$19:$D$1432,"menej rozvinuté regióny",'Výd. 2023'!$E$19:$E$1432,"Lesy hospodárske mimo funkčného typu produkčný"))</f>
        <v/>
      </c>
      <c r="C16" s="124" t="str">
        <f>IF(A16="","",SUMIFS('Výd. 2016'!$G$19:$G$1432,'Výd. 2016'!$A$19:$A$1432,A16,'Výd. 2016'!$D$19:$D$1432,"menej rozvinuté regióny",'Výd. 2016'!$E$19:$E$1432,"Lesy ochranné")+SUMIFS('Výd. 2017'!$G$19:$G$1432,'Výd. 2017'!$A$19:$A$1432,A16,'Výd. 2017'!$D$19:$D$1432,"menej rozvinuté regióny",'Výd. 2017'!$E$19:$E$1432,"Lesy ochranné")+SUMIFS('Výd. 2018'!$G$19:$G$1432,'Výd. 2018'!$A$19:$A$1432,A16,'Výd. 2018'!$D$19:$D$1432,"menej rozvinuté regióny",'Výd. 2018'!$E$19:$E$1432,"Lesy ochranné")+SUMIFS('Výd. 2019'!$G$19:$G$1432,'Výd. 2019'!$A$19:$A$1432,A16,'Výd. 2019'!$D$19:$D$1432,"menej rozvinuté regióny",'Výd. 2019'!$E$19:$E$1432,"Lesy ochranné")+SUMIFS('Výd. 2020'!$G$19:$G$1432,'Výd. 2020'!$A$19:$A$1432,A16,'Výd. 2020'!$D$19:$D$1432,"menej rozvinuté regióny",'Výd. 2020'!$E$19:$E$1432,"Lesy ochranné")+SUMIFS('Výd. 2021'!$G$19:$G$1432,'Výd. 2021'!$A$19:$A$1432,A16,'Výd. 2021'!$D$19:$D$1432,"menej rozvinuté regióny",'Výd. 2021'!$E$19:$E$1432,"Lesy ochranné")+SUMIFS('Výd. 2022'!$G$19:$G$1432,'Výd. 2022'!$A$19:$A$1432,A16,'Výd. 2022'!$D$19:$D$1432,"menej rozvinuté regióny",'Výd. 2022'!$E$19:$E$1432,"Lesy ochranné")+SUMIFS('Výd. 2023'!$G$19:$G$1432,'Výd. 2023'!$A$19:$A$1432,A16,'Výd. 2023'!$D$19:$D$1432,"menej rozvinuté regióny",'Výd. 2023'!$E$19:$E$1432,"Lesy ochranné"))</f>
        <v/>
      </c>
      <c r="D16" s="124" t="str">
        <f>IF(A16="","",SUMIFS('Výd. 2016'!$G$19:$G$1432,'Výd. 2016'!$A$19:$A$1432,A16,'Výd. 2016'!$D$19:$D$1432,"menej rozvinuté regióny",'Výd. 2016'!$E$19:$E$1432,"Lesy osobitného určenia")+SUMIFS('Výd. 2017'!$G$19:$G$1432,'Výd. 2017'!$A$19:$A$1432,A16,'Výd. 2017'!$D$19:$D$1432,"menej rozvinuté regióny",'Výd. 2017'!$E$19:$E$1432,"Lesy osobitného určenia")+SUMIFS('Výd. 2018'!$G$19:$G$1432,'Výd. 2018'!$A$19:$A$1432,A16,'Výd. 2018'!$D$19:$D$1432,"menej rozvinuté regióny",'Výd. 2018'!$E$19:$E$1432,"Lesy osobitného určenia")+SUMIFS('Výd. 2019'!$G$19:$G$1432,'Výd. 2019'!$A$19:$A$1432,A16,'Výd. 2019'!$D$19:$D$1432,"menej rozvinuté regióny",'Výd. 2019'!$E$19:$E$1432,"Lesy osobitného určenia")+SUMIFS('Výd. 2020'!$G$19:$G$1432,'Výd. 2020'!$A$19:$A$1432,A16,'Výd. 2020'!$D$19:$D$1432,"menej rozvinuté regióny",'Výd. 2020'!$E$19:$E$1432,"Lesy osobitného určenia")+SUMIFS('Výd. 2021'!$G$19:$G$1432,'Výd. 2021'!$A$19:$A$1432,A16,'Výd. 2021'!$D$19:$D$1432,"menej rozvinuté regióny",'Výd. 2021'!$E$19:$E$1432,"Lesy osobitného určenia")+SUMIFS('Výd. 2022'!$G$19:$G$1432,'Výd. 2022'!$A$19:$A$1432,A16,'Výd. 2022'!$D$19:$D$1432,"menej rozvinuté regióny",'Výd. 2022'!$E$19:$E$1432,"Lesy osobitného určenia")+SUMIFS('Výd. 2023'!$G$19:$G$1432,'Výd. 2023'!$A$19:$A$1432,A16,'Výd. 2023'!$D$19:$D$1432,"menej rozvinuté regióny",'Výd. 2023'!$E$19:$E$1432,"Lesy osobitného určenia"))</f>
        <v/>
      </c>
      <c r="E16" s="124" t="str">
        <f>IF(A16="","",SUMIFS('Výd. 2016'!$G$19:$G$1432,'Výd. 2016'!$A$19:$A$1432,A16,'Výd. 2016'!$D$19:$D$1432,"ostatné regióny",'Výd. 2016'!$E$19:$E$1432,"Lesy hospodárske mimo funkčného typu produkčný")+SUMIFS('Výd. 2017'!$G$19:$G$1432,'Výd. 2017'!$A$19:$A$1432,A16,'Výd. 2017'!$D$19:$D$1432,"ostatné regióny",'Výd. 2017'!$E$19:$E$1432,"Lesy hospodárske mimo funkčného typu produkčný")+SUMIFS('Výd. 2018'!$G$19:$G$1432,'Výd. 2018'!$A$19:$A$1432,A16,'Výd. 2018'!$D$19:$D$1432,"ostatné regióny",'Výd. 2018'!$E$19:$E$1432,"Lesy hospodárske mimo funkčného typu produkčný")+SUMIFS('Výd. 2019'!$G$19:$G$1432,'Výd. 2019'!$A$19:$A$1432,A16,'Výd. 2019'!$D$19:$D$1432,"ostatné regióny",'Výd. 2019'!$E$19:$E$1432,"Lesy hospodárske mimo funkčného typu produkčný")+SUMIFS('Výd. 2020'!$G$19:$G$1432,'Výd. 2020'!$A$19:$A$1432,A16,'Výd. 2020'!$D$19:$D$1432,"ostatné regióny",'Výd. 2020'!$E$19:$E$1432,"Lesy hospodárske mimo funkčného typu produkčný")+SUMIFS('Výd. 2021'!$G$19:$G$1432,'Výd. 2021'!$A$19:$A$1432,A16,'Výd. 2021'!$D$19:$D$1432,"ostatné regióny",'Výd. 2021'!$E$19:$E$1432,"Lesy hospodárske mimo funkčného typu produkčný")+SUMIFS('Výd. 2022'!$G$19:$G$1432,'Výd. 2022'!$A$19:$A$1432,A16,'Výd. 2022'!$D$19:$D$1432,"ostatné regióny",'Výd. 2022'!$E$19:$E$1432,"Lesy hospodárske mimo funkčného typu produkčný")+SUMIFS('Výd. 2023'!$G$19:$G$1432,'Výd. 2023'!$A$19:$A$1432,A16,'Výd. 2023'!$D$19:$D$1432,"ostatné regióny",'Výd. 2023'!$E$19:$E$1432,"Lesy hospodárske mimo funkčného typu produkčný"))</f>
        <v/>
      </c>
      <c r="F16" s="124" t="str">
        <f>IF(A16="","",SUMIFS('Výd. 2016'!$G$19:$G$1432,'Výd. 2016'!$A$19:$A$1432,A16,'Výd. 2016'!$D$19:$D$1432,"ostatné regióny",'Výd. 2016'!$E$19:$E$1432,"Lesy ochranné")+SUMIFS('Výd. 2017'!$G$19:$G$1432,'Výd. 2017'!$A$19:$A$1432,A16,'Výd. 2017'!$D$19:$D$1432,"ostatné regióny",'Výd. 2017'!$E$19:$E$1432,"Lesy ochranné")+SUMIFS('Výd. 2018'!$G$19:$G$1432,'Výd. 2018'!$A$19:$A$1432,A16,'Výd. 2018'!$D$19:$D$1432,"ostatné regióny",'Výd. 2018'!$E$19:$E$1432,"Lesy ochranné")+SUMIFS('Výd. 2019'!$G$19:$G$1432,'Výd. 2019'!$A$19:$A$1432,A16,'Výd. 2019'!$D$19:$D$1432,"ostatné regióny",'Výd. 2019'!$E$19:$E$1432,"Lesy ochranné")+SUMIFS('Výd. 2020'!$G$19:$G$1432,'Výd. 2020'!$A$19:$A$1432,A16,'Výd. 2020'!$D$19:$D$1432,"ostatné regióny",'Výd. 2020'!$E$19:$E$1432,"Lesy ochranné")+SUMIFS('Výd. 2021'!$G$19:$G$1432,'Výd. 2021'!$A$19:$A$1432,A16,'Výd. 2021'!$D$19:$D$1432,"ostatné regióny",'Výd. 2021'!$E$19:$E$1432,"Lesy ochranné")+SUMIFS('Výd. 2022'!$G$19:$G$1432,'Výd. 2022'!$A$19:$A$1432,A16,'Výd. 2022'!$D$19:$D$1432,"ostatné regióny",'Výd. 2022'!$E$19:$E$1432,"Lesy ochranné")+SUMIFS('Výd. 2023'!$G$19:$G$1432,'Výd. 2023'!$A$19:$A$1432,A16,'Výd. 2023'!$D$19:$D$1432,"ostatné regióny",'Výd. 2023'!$E$19:$E$1432,"Lesy ochranné"))</f>
        <v/>
      </c>
      <c r="G16" s="137" t="str">
        <f>IF(A16="","",SUMIFS('Výd. 2016'!$G$19:$G$1432,'Výd. 2016'!$A$19:$A$1432,A16,'Výd. 2016'!$D$19:$D$1432,"ostatné regióny",'Výd. 2016'!$E$19:$E$1432,"Lesy osobitného určenia")+SUMIFS('Výd. 2017'!$G$19:$G$1432,'Výd. 2017'!$A$19:$A$1432,A16,'Výd. 2017'!$D$19:$D$1432,"ostatné regióny",'Výd. 2017'!$E$19:$E$1432,"Lesy osobitného určenia")+SUMIFS('Výd. 2018'!$G$19:$G$1432,'Výd. 2018'!$A$19:$A$1432,A16,'Výd. 2018'!$D$19:$D$1432,"ostatné regióny",'Výd. 2018'!$E$19:$E$1432,"Lesy osobitného určenia")+SUMIFS('Výd. 2019'!$G$19:$G$1432,'Výd. 2019'!$A$19:$A$1432,A16,'Výd. 2019'!$D$19:$D$1432,"ostatné regióny",'Výd. 2019'!$E$19:$E$1432,"Lesy osobitného určenia")+SUMIFS('Výd. 2020'!$G$19:$G$1432,'Výd. 2020'!$A$19:$A$1432,A16,'Výd. 2020'!$D$19:$D$1432,"ostatné regióny",'Výd. 2020'!$E$19:$E$1432,"Lesy osobitného určenia")+SUMIFS('Výd. 2021'!$G$19:$G$1432,'Výd. 2021'!$A$19:$A$1432,A16,'Výd. 2021'!$D$19:$D$1432,"ostatné regióny",'Výd. 2021'!$E$19:$E$1432,"Lesy osobitného určenia")+SUMIFS('Výd. 2022'!$G$19:$G$1432,'Výd. 2022'!$A$19:$A$1432,A16,'Výd. 2022'!$D$19:$D$1432,"ostatné regióny",'Výd. 2022'!$E$19:$E$1432,"Lesy osobitného určenia")+SUMIFS('Výd. 2023'!$G$19:$G$1432,'Výd. 2023'!$A$19:$A$1432,A16,'Výd. 2023'!$D$19:$D$1432,"ostatné regióny",'Výd. 2023'!$E$19:$E$1432,"Lesy osobitného určenia"))</f>
        <v/>
      </c>
    </row>
    <row r="17" spans="1:7" ht="15.95" customHeight="1" x14ac:dyDescent="0.25">
      <c r="A17" s="136"/>
      <c r="B17" s="124" t="str">
        <f>IF(A17="","",SUMIFS('Výd. 2016'!$G$19:$G$1432,'Výd. 2016'!$A$19:$A$1432,A17,'Výd. 2016'!$D$19:$D$1432,"menej rozvinuté regióny",'Výd. 2016'!$E$19:$E$1432,"Lesy hospodárske mimo funkčného typu produkčný")+SUMIFS('Výd. 2017'!$G$19:$G$1432,'Výd. 2017'!$A$19:$A$1432,A17,'Výd. 2017'!$D$19:$D$1432,"menej rozvinuté regióny",'Výd. 2017'!$E$19:$E$1432,"Lesy hospodárske mimo funkčného typu produkčný")+SUMIFS('Výd. 2018'!$G$19:$G$1432,'Výd. 2018'!$A$19:$A$1432,A17,'Výd. 2018'!$D$19:$D$1432,"menej rozvinuté regióny",'Výd. 2018'!$E$19:$E$1432,"Lesy hospodárske mimo funkčného typu produkčný")+SUMIFS('Výd. 2019'!$G$19:$G$1432,'Výd. 2019'!$A$19:$A$1432,A17,'Výd. 2019'!$D$19:$D$1432,"menej rozvinuté regióny",'Výd. 2019'!$E$19:$E$1432,"Lesy hospodárske mimo funkčného typu produkčný")+SUMIFS('Výd. 2020'!$G$19:$G$1432,'Výd. 2020'!$A$19:$A$1432,A17,'Výd. 2020'!$D$19:$D$1432,"menej rozvinuté regióny",'Výd. 2020'!$E$19:$E$1432,"Lesy hospodárske mimo funkčného typu produkčný")+SUMIFS('Výd. 2021'!$G$19:$G$1432,'Výd. 2021'!$A$19:$A$1432,A17,'Výd. 2021'!$D$19:$D$1432,"menej rozvinuté regióny",'Výd. 2021'!$E$19:$E$1432,"Lesy hospodárske mimo funkčného typu produkčný")+SUMIFS('Výd. 2022'!$G$19:$G$1432,'Výd. 2022'!$A$19:$A$1432,A17,'Výd. 2022'!$D$19:$D$1432,"menej rozvinuté regióny",'Výd. 2022'!$E$19:$E$1432,"Lesy hospodárske mimo funkčného typu produkčný")+SUMIFS('Výd. 2023'!$G$19:$G$1432,'Výd. 2023'!$A$19:$A$1432,A17,'Výd. 2023'!$D$19:$D$1432,"menej rozvinuté regióny",'Výd. 2023'!$E$19:$E$1432,"Lesy hospodárske mimo funkčného typu produkčný"))</f>
        <v/>
      </c>
      <c r="C17" s="124" t="str">
        <f>IF(A17="","",SUMIFS('Výd. 2016'!$G$19:$G$1432,'Výd. 2016'!$A$19:$A$1432,A17,'Výd. 2016'!$D$19:$D$1432,"menej rozvinuté regióny",'Výd. 2016'!$E$19:$E$1432,"Lesy ochranné")+SUMIFS('Výd. 2017'!$G$19:$G$1432,'Výd. 2017'!$A$19:$A$1432,A17,'Výd. 2017'!$D$19:$D$1432,"menej rozvinuté regióny",'Výd. 2017'!$E$19:$E$1432,"Lesy ochranné")+SUMIFS('Výd. 2018'!$G$19:$G$1432,'Výd. 2018'!$A$19:$A$1432,A17,'Výd. 2018'!$D$19:$D$1432,"menej rozvinuté regióny",'Výd. 2018'!$E$19:$E$1432,"Lesy ochranné")+SUMIFS('Výd. 2019'!$G$19:$G$1432,'Výd. 2019'!$A$19:$A$1432,A17,'Výd. 2019'!$D$19:$D$1432,"menej rozvinuté regióny",'Výd. 2019'!$E$19:$E$1432,"Lesy ochranné")+SUMIFS('Výd. 2020'!$G$19:$G$1432,'Výd. 2020'!$A$19:$A$1432,A17,'Výd. 2020'!$D$19:$D$1432,"menej rozvinuté regióny",'Výd. 2020'!$E$19:$E$1432,"Lesy ochranné")+SUMIFS('Výd. 2021'!$G$19:$G$1432,'Výd. 2021'!$A$19:$A$1432,A17,'Výd. 2021'!$D$19:$D$1432,"menej rozvinuté regióny",'Výd. 2021'!$E$19:$E$1432,"Lesy ochranné")+SUMIFS('Výd. 2022'!$G$19:$G$1432,'Výd. 2022'!$A$19:$A$1432,A17,'Výd. 2022'!$D$19:$D$1432,"menej rozvinuté regióny",'Výd. 2022'!$E$19:$E$1432,"Lesy ochranné")+SUMIFS('Výd. 2023'!$G$19:$G$1432,'Výd. 2023'!$A$19:$A$1432,A17,'Výd. 2023'!$D$19:$D$1432,"menej rozvinuté regióny",'Výd. 2023'!$E$19:$E$1432,"Lesy ochranné"))</f>
        <v/>
      </c>
      <c r="D17" s="124" t="str">
        <f>IF(A17="","",SUMIFS('Výd. 2016'!$G$19:$G$1432,'Výd. 2016'!$A$19:$A$1432,A17,'Výd. 2016'!$D$19:$D$1432,"menej rozvinuté regióny",'Výd. 2016'!$E$19:$E$1432,"Lesy osobitného určenia")+SUMIFS('Výd. 2017'!$G$19:$G$1432,'Výd. 2017'!$A$19:$A$1432,A17,'Výd. 2017'!$D$19:$D$1432,"menej rozvinuté regióny",'Výd. 2017'!$E$19:$E$1432,"Lesy osobitného určenia")+SUMIFS('Výd. 2018'!$G$19:$G$1432,'Výd. 2018'!$A$19:$A$1432,A17,'Výd. 2018'!$D$19:$D$1432,"menej rozvinuté regióny",'Výd. 2018'!$E$19:$E$1432,"Lesy osobitného určenia")+SUMIFS('Výd. 2019'!$G$19:$G$1432,'Výd. 2019'!$A$19:$A$1432,A17,'Výd. 2019'!$D$19:$D$1432,"menej rozvinuté regióny",'Výd. 2019'!$E$19:$E$1432,"Lesy osobitného určenia")+SUMIFS('Výd. 2020'!$G$19:$G$1432,'Výd. 2020'!$A$19:$A$1432,A17,'Výd. 2020'!$D$19:$D$1432,"menej rozvinuté regióny",'Výd. 2020'!$E$19:$E$1432,"Lesy osobitného určenia")+SUMIFS('Výd. 2021'!$G$19:$G$1432,'Výd. 2021'!$A$19:$A$1432,A17,'Výd. 2021'!$D$19:$D$1432,"menej rozvinuté regióny",'Výd. 2021'!$E$19:$E$1432,"Lesy osobitného určenia")+SUMIFS('Výd. 2022'!$G$19:$G$1432,'Výd. 2022'!$A$19:$A$1432,A17,'Výd. 2022'!$D$19:$D$1432,"menej rozvinuté regióny",'Výd. 2022'!$E$19:$E$1432,"Lesy osobitného určenia")+SUMIFS('Výd. 2023'!$G$19:$G$1432,'Výd. 2023'!$A$19:$A$1432,A17,'Výd. 2023'!$D$19:$D$1432,"menej rozvinuté regióny",'Výd. 2023'!$E$19:$E$1432,"Lesy osobitného určenia"))</f>
        <v/>
      </c>
      <c r="E17" s="124" t="str">
        <f>IF(A17="","",SUMIFS('Výd. 2016'!$G$19:$G$1432,'Výd. 2016'!$A$19:$A$1432,A17,'Výd. 2016'!$D$19:$D$1432,"ostatné regióny",'Výd. 2016'!$E$19:$E$1432,"Lesy hospodárske mimo funkčného typu produkčný")+SUMIFS('Výd. 2017'!$G$19:$G$1432,'Výd. 2017'!$A$19:$A$1432,A17,'Výd. 2017'!$D$19:$D$1432,"ostatné regióny",'Výd. 2017'!$E$19:$E$1432,"Lesy hospodárske mimo funkčného typu produkčný")+SUMIFS('Výd. 2018'!$G$19:$G$1432,'Výd. 2018'!$A$19:$A$1432,A17,'Výd. 2018'!$D$19:$D$1432,"ostatné regióny",'Výd. 2018'!$E$19:$E$1432,"Lesy hospodárske mimo funkčného typu produkčný")+SUMIFS('Výd. 2019'!$G$19:$G$1432,'Výd. 2019'!$A$19:$A$1432,A17,'Výd. 2019'!$D$19:$D$1432,"ostatné regióny",'Výd. 2019'!$E$19:$E$1432,"Lesy hospodárske mimo funkčného typu produkčný")+SUMIFS('Výd. 2020'!$G$19:$G$1432,'Výd. 2020'!$A$19:$A$1432,A17,'Výd. 2020'!$D$19:$D$1432,"ostatné regióny",'Výd. 2020'!$E$19:$E$1432,"Lesy hospodárske mimo funkčného typu produkčný")+SUMIFS('Výd. 2021'!$G$19:$G$1432,'Výd. 2021'!$A$19:$A$1432,A17,'Výd. 2021'!$D$19:$D$1432,"ostatné regióny",'Výd. 2021'!$E$19:$E$1432,"Lesy hospodárske mimo funkčného typu produkčný")+SUMIFS('Výd. 2022'!$G$19:$G$1432,'Výd. 2022'!$A$19:$A$1432,A17,'Výd. 2022'!$D$19:$D$1432,"ostatné regióny",'Výd. 2022'!$E$19:$E$1432,"Lesy hospodárske mimo funkčného typu produkčný")+SUMIFS('Výd. 2023'!$G$19:$G$1432,'Výd. 2023'!$A$19:$A$1432,A17,'Výd. 2023'!$D$19:$D$1432,"ostatné regióny",'Výd. 2023'!$E$19:$E$1432,"Lesy hospodárske mimo funkčného typu produkčný"))</f>
        <v/>
      </c>
      <c r="F17" s="124" t="str">
        <f>IF(A17="","",SUMIFS('Výd. 2016'!$G$19:$G$1432,'Výd. 2016'!$A$19:$A$1432,A17,'Výd. 2016'!$D$19:$D$1432,"ostatné regióny",'Výd. 2016'!$E$19:$E$1432,"Lesy ochranné")+SUMIFS('Výd. 2017'!$G$19:$G$1432,'Výd. 2017'!$A$19:$A$1432,A17,'Výd. 2017'!$D$19:$D$1432,"ostatné regióny",'Výd. 2017'!$E$19:$E$1432,"Lesy ochranné")+SUMIFS('Výd. 2018'!$G$19:$G$1432,'Výd. 2018'!$A$19:$A$1432,A17,'Výd. 2018'!$D$19:$D$1432,"ostatné regióny",'Výd. 2018'!$E$19:$E$1432,"Lesy ochranné")+SUMIFS('Výd. 2019'!$G$19:$G$1432,'Výd. 2019'!$A$19:$A$1432,A17,'Výd. 2019'!$D$19:$D$1432,"ostatné regióny",'Výd. 2019'!$E$19:$E$1432,"Lesy ochranné")+SUMIFS('Výd. 2020'!$G$19:$G$1432,'Výd. 2020'!$A$19:$A$1432,A17,'Výd. 2020'!$D$19:$D$1432,"ostatné regióny",'Výd. 2020'!$E$19:$E$1432,"Lesy ochranné")+SUMIFS('Výd. 2021'!$G$19:$G$1432,'Výd. 2021'!$A$19:$A$1432,A17,'Výd. 2021'!$D$19:$D$1432,"ostatné regióny",'Výd. 2021'!$E$19:$E$1432,"Lesy ochranné")+SUMIFS('Výd. 2022'!$G$19:$G$1432,'Výd. 2022'!$A$19:$A$1432,A17,'Výd. 2022'!$D$19:$D$1432,"ostatné regióny",'Výd. 2022'!$E$19:$E$1432,"Lesy ochranné")+SUMIFS('Výd. 2023'!$G$19:$G$1432,'Výd. 2023'!$A$19:$A$1432,A17,'Výd. 2023'!$D$19:$D$1432,"ostatné regióny",'Výd. 2023'!$E$19:$E$1432,"Lesy ochranné"))</f>
        <v/>
      </c>
      <c r="G17" s="137" t="str">
        <f>IF(A17="","",SUMIFS('Výd. 2016'!$G$19:$G$1432,'Výd. 2016'!$A$19:$A$1432,A17,'Výd. 2016'!$D$19:$D$1432,"ostatné regióny",'Výd. 2016'!$E$19:$E$1432,"Lesy osobitného určenia")+SUMIFS('Výd. 2017'!$G$19:$G$1432,'Výd. 2017'!$A$19:$A$1432,A17,'Výd. 2017'!$D$19:$D$1432,"ostatné regióny",'Výd. 2017'!$E$19:$E$1432,"Lesy osobitného určenia")+SUMIFS('Výd. 2018'!$G$19:$G$1432,'Výd. 2018'!$A$19:$A$1432,A17,'Výd. 2018'!$D$19:$D$1432,"ostatné regióny",'Výd. 2018'!$E$19:$E$1432,"Lesy osobitného určenia")+SUMIFS('Výd. 2019'!$G$19:$G$1432,'Výd. 2019'!$A$19:$A$1432,A17,'Výd. 2019'!$D$19:$D$1432,"ostatné regióny",'Výd. 2019'!$E$19:$E$1432,"Lesy osobitného určenia")+SUMIFS('Výd. 2020'!$G$19:$G$1432,'Výd. 2020'!$A$19:$A$1432,A17,'Výd. 2020'!$D$19:$D$1432,"ostatné regióny",'Výd. 2020'!$E$19:$E$1432,"Lesy osobitného určenia")+SUMIFS('Výd. 2021'!$G$19:$G$1432,'Výd. 2021'!$A$19:$A$1432,A17,'Výd. 2021'!$D$19:$D$1432,"ostatné regióny",'Výd. 2021'!$E$19:$E$1432,"Lesy osobitného určenia")+SUMIFS('Výd. 2022'!$G$19:$G$1432,'Výd. 2022'!$A$19:$A$1432,A17,'Výd. 2022'!$D$19:$D$1432,"ostatné regióny",'Výd. 2022'!$E$19:$E$1432,"Lesy osobitného určenia")+SUMIFS('Výd. 2023'!$G$19:$G$1432,'Výd. 2023'!$A$19:$A$1432,A17,'Výd. 2023'!$D$19:$D$1432,"ostatné regióny",'Výd. 2023'!$E$19:$E$1432,"Lesy osobitného určenia"))</f>
        <v/>
      </c>
    </row>
    <row r="18" spans="1:7" ht="15.95" customHeight="1" x14ac:dyDescent="0.25">
      <c r="A18" s="136"/>
      <c r="B18" s="124" t="str">
        <f>IF(A18="","",SUMIFS('Výd. 2016'!$G$19:$G$1432,'Výd. 2016'!$A$19:$A$1432,A18,'Výd. 2016'!$D$19:$D$1432,"menej rozvinuté regióny",'Výd. 2016'!$E$19:$E$1432,"Lesy hospodárske mimo funkčného typu produkčný")+SUMIFS('Výd. 2017'!$G$19:$G$1432,'Výd. 2017'!$A$19:$A$1432,A18,'Výd. 2017'!$D$19:$D$1432,"menej rozvinuté regióny",'Výd. 2017'!$E$19:$E$1432,"Lesy hospodárske mimo funkčného typu produkčný")+SUMIFS('Výd. 2018'!$G$19:$G$1432,'Výd. 2018'!$A$19:$A$1432,A18,'Výd. 2018'!$D$19:$D$1432,"menej rozvinuté regióny",'Výd. 2018'!$E$19:$E$1432,"Lesy hospodárske mimo funkčného typu produkčný")+SUMIFS('Výd. 2019'!$G$19:$G$1432,'Výd. 2019'!$A$19:$A$1432,A18,'Výd. 2019'!$D$19:$D$1432,"menej rozvinuté regióny",'Výd. 2019'!$E$19:$E$1432,"Lesy hospodárske mimo funkčného typu produkčný")+SUMIFS('Výd. 2020'!$G$19:$G$1432,'Výd. 2020'!$A$19:$A$1432,A18,'Výd. 2020'!$D$19:$D$1432,"menej rozvinuté regióny",'Výd. 2020'!$E$19:$E$1432,"Lesy hospodárske mimo funkčného typu produkčný")+SUMIFS('Výd. 2021'!$G$19:$G$1432,'Výd. 2021'!$A$19:$A$1432,A18,'Výd. 2021'!$D$19:$D$1432,"menej rozvinuté regióny",'Výd. 2021'!$E$19:$E$1432,"Lesy hospodárske mimo funkčného typu produkčný")+SUMIFS('Výd. 2022'!$G$19:$G$1432,'Výd. 2022'!$A$19:$A$1432,A18,'Výd. 2022'!$D$19:$D$1432,"menej rozvinuté regióny",'Výd. 2022'!$E$19:$E$1432,"Lesy hospodárske mimo funkčného typu produkčný")+SUMIFS('Výd. 2023'!$G$19:$G$1432,'Výd. 2023'!$A$19:$A$1432,A18,'Výd. 2023'!$D$19:$D$1432,"menej rozvinuté regióny",'Výd. 2023'!$E$19:$E$1432,"Lesy hospodárske mimo funkčného typu produkčný"))</f>
        <v/>
      </c>
      <c r="C18" s="124" t="str">
        <f>IF(A18="","",SUMIFS('Výd. 2016'!$G$19:$G$1432,'Výd. 2016'!$A$19:$A$1432,A18,'Výd. 2016'!$D$19:$D$1432,"menej rozvinuté regióny",'Výd. 2016'!$E$19:$E$1432,"Lesy ochranné")+SUMIFS('Výd. 2017'!$G$19:$G$1432,'Výd. 2017'!$A$19:$A$1432,A18,'Výd. 2017'!$D$19:$D$1432,"menej rozvinuté regióny",'Výd. 2017'!$E$19:$E$1432,"Lesy ochranné")+SUMIFS('Výd. 2018'!$G$19:$G$1432,'Výd. 2018'!$A$19:$A$1432,A18,'Výd. 2018'!$D$19:$D$1432,"menej rozvinuté regióny",'Výd. 2018'!$E$19:$E$1432,"Lesy ochranné")+SUMIFS('Výd. 2019'!$G$19:$G$1432,'Výd. 2019'!$A$19:$A$1432,A18,'Výd. 2019'!$D$19:$D$1432,"menej rozvinuté regióny",'Výd. 2019'!$E$19:$E$1432,"Lesy ochranné")+SUMIFS('Výd. 2020'!$G$19:$G$1432,'Výd. 2020'!$A$19:$A$1432,A18,'Výd. 2020'!$D$19:$D$1432,"menej rozvinuté regióny",'Výd. 2020'!$E$19:$E$1432,"Lesy ochranné")+SUMIFS('Výd. 2021'!$G$19:$G$1432,'Výd. 2021'!$A$19:$A$1432,A18,'Výd. 2021'!$D$19:$D$1432,"menej rozvinuté regióny",'Výd. 2021'!$E$19:$E$1432,"Lesy ochranné")+SUMIFS('Výd. 2022'!$G$19:$G$1432,'Výd. 2022'!$A$19:$A$1432,A18,'Výd. 2022'!$D$19:$D$1432,"menej rozvinuté regióny",'Výd. 2022'!$E$19:$E$1432,"Lesy ochranné")+SUMIFS('Výd. 2023'!$G$19:$G$1432,'Výd. 2023'!$A$19:$A$1432,A18,'Výd. 2023'!$D$19:$D$1432,"menej rozvinuté regióny",'Výd. 2023'!$E$19:$E$1432,"Lesy ochranné"))</f>
        <v/>
      </c>
      <c r="D18" s="124" t="str">
        <f>IF(A18="","",SUMIFS('Výd. 2016'!$G$19:$G$1432,'Výd. 2016'!$A$19:$A$1432,A18,'Výd. 2016'!$D$19:$D$1432,"menej rozvinuté regióny",'Výd. 2016'!$E$19:$E$1432,"Lesy osobitného určenia")+SUMIFS('Výd. 2017'!$G$19:$G$1432,'Výd. 2017'!$A$19:$A$1432,A18,'Výd. 2017'!$D$19:$D$1432,"menej rozvinuté regióny",'Výd. 2017'!$E$19:$E$1432,"Lesy osobitného určenia")+SUMIFS('Výd. 2018'!$G$19:$G$1432,'Výd. 2018'!$A$19:$A$1432,A18,'Výd. 2018'!$D$19:$D$1432,"menej rozvinuté regióny",'Výd. 2018'!$E$19:$E$1432,"Lesy osobitného určenia")+SUMIFS('Výd. 2019'!$G$19:$G$1432,'Výd. 2019'!$A$19:$A$1432,A18,'Výd. 2019'!$D$19:$D$1432,"menej rozvinuté regióny",'Výd. 2019'!$E$19:$E$1432,"Lesy osobitného určenia")+SUMIFS('Výd. 2020'!$G$19:$G$1432,'Výd. 2020'!$A$19:$A$1432,A18,'Výd. 2020'!$D$19:$D$1432,"menej rozvinuté regióny",'Výd. 2020'!$E$19:$E$1432,"Lesy osobitného určenia")+SUMIFS('Výd. 2021'!$G$19:$G$1432,'Výd. 2021'!$A$19:$A$1432,A18,'Výd. 2021'!$D$19:$D$1432,"menej rozvinuté regióny",'Výd. 2021'!$E$19:$E$1432,"Lesy osobitného určenia")+SUMIFS('Výd. 2022'!$G$19:$G$1432,'Výd. 2022'!$A$19:$A$1432,A18,'Výd. 2022'!$D$19:$D$1432,"menej rozvinuté regióny",'Výd. 2022'!$E$19:$E$1432,"Lesy osobitného určenia")+SUMIFS('Výd. 2023'!$G$19:$G$1432,'Výd. 2023'!$A$19:$A$1432,A18,'Výd. 2023'!$D$19:$D$1432,"menej rozvinuté regióny",'Výd. 2023'!$E$19:$E$1432,"Lesy osobitného určenia"))</f>
        <v/>
      </c>
      <c r="E18" s="124" t="str">
        <f>IF(A18="","",SUMIFS('Výd. 2016'!$G$19:$G$1432,'Výd. 2016'!$A$19:$A$1432,A18,'Výd. 2016'!$D$19:$D$1432,"ostatné regióny",'Výd. 2016'!$E$19:$E$1432,"Lesy hospodárske mimo funkčného typu produkčný")+SUMIFS('Výd. 2017'!$G$19:$G$1432,'Výd. 2017'!$A$19:$A$1432,A18,'Výd. 2017'!$D$19:$D$1432,"ostatné regióny",'Výd. 2017'!$E$19:$E$1432,"Lesy hospodárske mimo funkčného typu produkčný")+SUMIFS('Výd. 2018'!$G$19:$G$1432,'Výd. 2018'!$A$19:$A$1432,A18,'Výd. 2018'!$D$19:$D$1432,"ostatné regióny",'Výd. 2018'!$E$19:$E$1432,"Lesy hospodárske mimo funkčného typu produkčný")+SUMIFS('Výd. 2019'!$G$19:$G$1432,'Výd. 2019'!$A$19:$A$1432,A18,'Výd. 2019'!$D$19:$D$1432,"ostatné regióny",'Výd. 2019'!$E$19:$E$1432,"Lesy hospodárske mimo funkčného typu produkčný")+SUMIFS('Výd. 2020'!$G$19:$G$1432,'Výd. 2020'!$A$19:$A$1432,A18,'Výd. 2020'!$D$19:$D$1432,"ostatné regióny",'Výd. 2020'!$E$19:$E$1432,"Lesy hospodárske mimo funkčného typu produkčný")+SUMIFS('Výd. 2021'!$G$19:$G$1432,'Výd. 2021'!$A$19:$A$1432,A18,'Výd. 2021'!$D$19:$D$1432,"ostatné regióny",'Výd. 2021'!$E$19:$E$1432,"Lesy hospodárske mimo funkčného typu produkčný")+SUMIFS('Výd. 2022'!$G$19:$G$1432,'Výd. 2022'!$A$19:$A$1432,A18,'Výd. 2022'!$D$19:$D$1432,"ostatné regióny",'Výd. 2022'!$E$19:$E$1432,"Lesy hospodárske mimo funkčného typu produkčný")+SUMIFS('Výd. 2023'!$G$19:$G$1432,'Výd. 2023'!$A$19:$A$1432,A18,'Výd. 2023'!$D$19:$D$1432,"ostatné regióny",'Výd. 2023'!$E$19:$E$1432,"Lesy hospodárske mimo funkčného typu produkčný"))</f>
        <v/>
      </c>
      <c r="F18" s="124" t="str">
        <f>IF(A18="","",SUMIFS('Výd. 2016'!$G$19:$G$1432,'Výd. 2016'!$A$19:$A$1432,A18,'Výd. 2016'!$D$19:$D$1432,"ostatné regióny",'Výd. 2016'!$E$19:$E$1432,"Lesy ochranné")+SUMIFS('Výd. 2017'!$G$19:$G$1432,'Výd. 2017'!$A$19:$A$1432,A18,'Výd. 2017'!$D$19:$D$1432,"ostatné regióny",'Výd. 2017'!$E$19:$E$1432,"Lesy ochranné")+SUMIFS('Výd. 2018'!$G$19:$G$1432,'Výd. 2018'!$A$19:$A$1432,A18,'Výd. 2018'!$D$19:$D$1432,"ostatné regióny",'Výd. 2018'!$E$19:$E$1432,"Lesy ochranné")+SUMIFS('Výd. 2019'!$G$19:$G$1432,'Výd. 2019'!$A$19:$A$1432,A18,'Výd. 2019'!$D$19:$D$1432,"ostatné regióny",'Výd. 2019'!$E$19:$E$1432,"Lesy ochranné")+SUMIFS('Výd. 2020'!$G$19:$G$1432,'Výd. 2020'!$A$19:$A$1432,A18,'Výd. 2020'!$D$19:$D$1432,"ostatné regióny",'Výd. 2020'!$E$19:$E$1432,"Lesy ochranné")+SUMIFS('Výd. 2021'!$G$19:$G$1432,'Výd. 2021'!$A$19:$A$1432,A18,'Výd. 2021'!$D$19:$D$1432,"ostatné regióny",'Výd. 2021'!$E$19:$E$1432,"Lesy ochranné")+SUMIFS('Výd. 2022'!$G$19:$G$1432,'Výd. 2022'!$A$19:$A$1432,A18,'Výd. 2022'!$D$19:$D$1432,"ostatné regióny",'Výd. 2022'!$E$19:$E$1432,"Lesy ochranné")+SUMIFS('Výd. 2023'!$G$19:$G$1432,'Výd. 2023'!$A$19:$A$1432,A18,'Výd. 2023'!$D$19:$D$1432,"ostatné regióny",'Výd. 2023'!$E$19:$E$1432,"Lesy ochranné"))</f>
        <v/>
      </c>
      <c r="G18" s="137" t="str">
        <f>IF(A18="","",SUMIFS('Výd. 2016'!$G$19:$G$1432,'Výd. 2016'!$A$19:$A$1432,A18,'Výd. 2016'!$D$19:$D$1432,"ostatné regióny",'Výd. 2016'!$E$19:$E$1432,"Lesy osobitného určenia")+SUMIFS('Výd. 2017'!$G$19:$G$1432,'Výd. 2017'!$A$19:$A$1432,A18,'Výd. 2017'!$D$19:$D$1432,"ostatné regióny",'Výd. 2017'!$E$19:$E$1432,"Lesy osobitného určenia")+SUMIFS('Výd. 2018'!$G$19:$G$1432,'Výd. 2018'!$A$19:$A$1432,A18,'Výd. 2018'!$D$19:$D$1432,"ostatné regióny",'Výd. 2018'!$E$19:$E$1432,"Lesy osobitného určenia")+SUMIFS('Výd. 2019'!$G$19:$G$1432,'Výd. 2019'!$A$19:$A$1432,A18,'Výd. 2019'!$D$19:$D$1432,"ostatné regióny",'Výd. 2019'!$E$19:$E$1432,"Lesy osobitného určenia")+SUMIFS('Výd. 2020'!$G$19:$G$1432,'Výd. 2020'!$A$19:$A$1432,A18,'Výd. 2020'!$D$19:$D$1432,"ostatné regióny",'Výd. 2020'!$E$19:$E$1432,"Lesy osobitného určenia")+SUMIFS('Výd. 2021'!$G$19:$G$1432,'Výd. 2021'!$A$19:$A$1432,A18,'Výd. 2021'!$D$19:$D$1432,"ostatné regióny",'Výd. 2021'!$E$19:$E$1432,"Lesy osobitného určenia")+SUMIFS('Výd. 2022'!$G$19:$G$1432,'Výd. 2022'!$A$19:$A$1432,A18,'Výd. 2022'!$D$19:$D$1432,"ostatné regióny",'Výd. 2022'!$E$19:$E$1432,"Lesy osobitného určenia")+SUMIFS('Výd. 2023'!$G$19:$G$1432,'Výd. 2023'!$A$19:$A$1432,A18,'Výd. 2023'!$D$19:$D$1432,"ostatné regióny",'Výd. 2023'!$E$19:$E$1432,"Lesy osobitného určenia"))</f>
        <v/>
      </c>
    </row>
    <row r="19" spans="1:7" ht="15.95" customHeight="1" x14ac:dyDescent="0.25">
      <c r="A19" s="136"/>
      <c r="B19" s="124" t="str">
        <f>IF(A19="","",SUMIFS('Výd. 2016'!$G$19:$G$1432,'Výd. 2016'!$A$19:$A$1432,A19,'Výd. 2016'!$D$19:$D$1432,"menej rozvinuté regióny",'Výd. 2016'!$E$19:$E$1432,"Lesy hospodárske mimo funkčného typu produkčný")+SUMIFS('Výd. 2017'!$G$19:$G$1432,'Výd. 2017'!$A$19:$A$1432,A19,'Výd. 2017'!$D$19:$D$1432,"menej rozvinuté regióny",'Výd. 2017'!$E$19:$E$1432,"Lesy hospodárske mimo funkčného typu produkčný")+SUMIFS('Výd. 2018'!$G$19:$G$1432,'Výd. 2018'!$A$19:$A$1432,A19,'Výd. 2018'!$D$19:$D$1432,"menej rozvinuté regióny",'Výd. 2018'!$E$19:$E$1432,"Lesy hospodárske mimo funkčného typu produkčný")+SUMIFS('Výd. 2019'!$G$19:$G$1432,'Výd. 2019'!$A$19:$A$1432,A19,'Výd. 2019'!$D$19:$D$1432,"menej rozvinuté regióny",'Výd. 2019'!$E$19:$E$1432,"Lesy hospodárske mimo funkčného typu produkčný")+SUMIFS('Výd. 2020'!$G$19:$G$1432,'Výd. 2020'!$A$19:$A$1432,A19,'Výd. 2020'!$D$19:$D$1432,"menej rozvinuté regióny",'Výd. 2020'!$E$19:$E$1432,"Lesy hospodárske mimo funkčného typu produkčný")+SUMIFS('Výd. 2021'!$G$19:$G$1432,'Výd. 2021'!$A$19:$A$1432,A19,'Výd. 2021'!$D$19:$D$1432,"menej rozvinuté regióny",'Výd. 2021'!$E$19:$E$1432,"Lesy hospodárske mimo funkčného typu produkčný")+SUMIFS('Výd. 2022'!$G$19:$G$1432,'Výd. 2022'!$A$19:$A$1432,A19,'Výd. 2022'!$D$19:$D$1432,"menej rozvinuté regióny",'Výd. 2022'!$E$19:$E$1432,"Lesy hospodárske mimo funkčného typu produkčný")+SUMIFS('Výd. 2023'!$G$19:$G$1432,'Výd. 2023'!$A$19:$A$1432,A19,'Výd. 2023'!$D$19:$D$1432,"menej rozvinuté regióny",'Výd. 2023'!$E$19:$E$1432,"Lesy hospodárske mimo funkčného typu produkčný"))</f>
        <v/>
      </c>
      <c r="C19" s="124" t="str">
        <f>IF(A19="","",SUMIFS('Výd. 2016'!$G$19:$G$1432,'Výd. 2016'!$A$19:$A$1432,A19,'Výd. 2016'!$D$19:$D$1432,"menej rozvinuté regióny",'Výd. 2016'!$E$19:$E$1432,"Lesy ochranné")+SUMIFS('Výd. 2017'!$G$19:$G$1432,'Výd. 2017'!$A$19:$A$1432,A19,'Výd. 2017'!$D$19:$D$1432,"menej rozvinuté regióny",'Výd. 2017'!$E$19:$E$1432,"Lesy ochranné")+SUMIFS('Výd. 2018'!$G$19:$G$1432,'Výd. 2018'!$A$19:$A$1432,A19,'Výd. 2018'!$D$19:$D$1432,"menej rozvinuté regióny",'Výd. 2018'!$E$19:$E$1432,"Lesy ochranné")+SUMIFS('Výd. 2019'!$G$19:$G$1432,'Výd. 2019'!$A$19:$A$1432,A19,'Výd. 2019'!$D$19:$D$1432,"menej rozvinuté regióny",'Výd. 2019'!$E$19:$E$1432,"Lesy ochranné")+SUMIFS('Výd. 2020'!$G$19:$G$1432,'Výd. 2020'!$A$19:$A$1432,A19,'Výd. 2020'!$D$19:$D$1432,"menej rozvinuté regióny",'Výd. 2020'!$E$19:$E$1432,"Lesy ochranné")+SUMIFS('Výd. 2021'!$G$19:$G$1432,'Výd. 2021'!$A$19:$A$1432,A19,'Výd. 2021'!$D$19:$D$1432,"menej rozvinuté regióny",'Výd. 2021'!$E$19:$E$1432,"Lesy ochranné")+SUMIFS('Výd. 2022'!$G$19:$G$1432,'Výd. 2022'!$A$19:$A$1432,A19,'Výd. 2022'!$D$19:$D$1432,"menej rozvinuté regióny",'Výd. 2022'!$E$19:$E$1432,"Lesy ochranné")+SUMIFS('Výd. 2023'!$G$19:$G$1432,'Výd. 2023'!$A$19:$A$1432,A19,'Výd. 2023'!$D$19:$D$1432,"menej rozvinuté regióny",'Výd. 2023'!$E$19:$E$1432,"Lesy ochranné"))</f>
        <v/>
      </c>
      <c r="D19" s="124" t="str">
        <f>IF(A19="","",SUMIFS('Výd. 2016'!$G$19:$G$1432,'Výd. 2016'!$A$19:$A$1432,A19,'Výd. 2016'!$D$19:$D$1432,"menej rozvinuté regióny",'Výd. 2016'!$E$19:$E$1432,"Lesy osobitného určenia")+SUMIFS('Výd. 2017'!$G$19:$G$1432,'Výd. 2017'!$A$19:$A$1432,A19,'Výd. 2017'!$D$19:$D$1432,"menej rozvinuté regióny",'Výd. 2017'!$E$19:$E$1432,"Lesy osobitného určenia")+SUMIFS('Výd. 2018'!$G$19:$G$1432,'Výd. 2018'!$A$19:$A$1432,A19,'Výd. 2018'!$D$19:$D$1432,"menej rozvinuté regióny",'Výd. 2018'!$E$19:$E$1432,"Lesy osobitného určenia")+SUMIFS('Výd. 2019'!$G$19:$G$1432,'Výd. 2019'!$A$19:$A$1432,A19,'Výd. 2019'!$D$19:$D$1432,"menej rozvinuté regióny",'Výd. 2019'!$E$19:$E$1432,"Lesy osobitného určenia")+SUMIFS('Výd. 2020'!$G$19:$G$1432,'Výd. 2020'!$A$19:$A$1432,A19,'Výd. 2020'!$D$19:$D$1432,"menej rozvinuté regióny",'Výd. 2020'!$E$19:$E$1432,"Lesy osobitného určenia")+SUMIFS('Výd. 2021'!$G$19:$G$1432,'Výd. 2021'!$A$19:$A$1432,A19,'Výd. 2021'!$D$19:$D$1432,"menej rozvinuté regióny",'Výd. 2021'!$E$19:$E$1432,"Lesy osobitného určenia")+SUMIFS('Výd. 2022'!$G$19:$G$1432,'Výd. 2022'!$A$19:$A$1432,A19,'Výd. 2022'!$D$19:$D$1432,"menej rozvinuté regióny",'Výd. 2022'!$E$19:$E$1432,"Lesy osobitného určenia")+SUMIFS('Výd. 2023'!$G$19:$G$1432,'Výd. 2023'!$A$19:$A$1432,A19,'Výd. 2023'!$D$19:$D$1432,"menej rozvinuté regióny",'Výd. 2023'!$E$19:$E$1432,"Lesy osobitného určenia"))</f>
        <v/>
      </c>
      <c r="E19" s="124" t="str">
        <f>IF(A19="","",SUMIFS('Výd. 2016'!$G$19:$G$1432,'Výd. 2016'!$A$19:$A$1432,A19,'Výd. 2016'!$D$19:$D$1432,"ostatné regióny",'Výd. 2016'!$E$19:$E$1432,"Lesy hospodárske mimo funkčného typu produkčný")+SUMIFS('Výd. 2017'!$G$19:$G$1432,'Výd. 2017'!$A$19:$A$1432,A19,'Výd. 2017'!$D$19:$D$1432,"ostatné regióny",'Výd. 2017'!$E$19:$E$1432,"Lesy hospodárske mimo funkčného typu produkčný")+SUMIFS('Výd. 2018'!$G$19:$G$1432,'Výd. 2018'!$A$19:$A$1432,A19,'Výd. 2018'!$D$19:$D$1432,"ostatné regióny",'Výd. 2018'!$E$19:$E$1432,"Lesy hospodárske mimo funkčného typu produkčný")+SUMIFS('Výd. 2019'!$G$19:$G$1432,'Výd. 2019'!$A$19:$A$1432,A19,'Výd. 2019'!$D$19:$D$1432,"ostatné regióny",'Výd. 2019'!$E$19:$E$1432,"Lesy hospodárske mimo funkčného typu produkčný")+SUMIFS('Výd. 2020'!$G$19:$G$1432,'Výd. 2020'!$A$19:$A$1432,A19,'Výd. 2020'!$D$19:$D$1432,"ostatné regióny",'Výd. 2020'!$E$19:$E$1432,"Lesy hospodárske mimo funkčného typu produkčný")+SUMIFS('Výd. 2021'!$G$19:$G$1432,'Výd. 2021'!$A$19:$A$1432,A19,'Výd. 2021'!$D$19:$D$1432,"ostatné regióny",'Výd. 2021'!$E$19:$E$1432,"Lesy hospodárske mimo funkčného typu produkčný")+SUMIFS('Výd. 2022'!$G$19:$G$1432,'Výd. 2022'!$A$19:$A$1432,A19,'Výd. 2022'!$D$19:$D$1432,"ostatné regióny",'Výd. 2022'!$E$19:$E$1432,"Lesy hospodárske mimo funkčného typu produkčný")+SUMIFS('Výd. 2023'!$G$19:$G$1432,'Výd. 2023'!$A$19:$A$1432,A19,'Výd. 2023'!$D$19:$D$1432,"ostatné regióny",'Výd. 2023'!$E$19:$E$1432,"Lesy hospodárske mimo funkčného typu produkčný"))</f>
        <v/>
      </c>
      <c r="F19" s="124" t="str">
        <f>IF(A19="","",SUMIFS('Výd. 2016'!$G$19:$G$1432,'Výd. 2016'!$A$19:$A$1432,A19,'Výd. 2016'!$D$19:$D$1432,"ostatné regióny",'Výd. 2016'!$E$19:$E$1432,"Lesy ochranné")+SUMIFS('Výd. 2017'!$G$19:$G$1432,'Výd. 2017'!$A$19:$A$1432,A19,'Výd. 2017'!$D$19:$D$1432,"ostatné regióny",'Výd. 2017'!$E$19:$E$1432,"Lesy ochranné")+SUMIFS('Výd. 2018'!$G$19:$G$1432,'Výd. 2018'!$A$19:$A$1432,A19,'Výd. 2018'!$D$19:$D$1432,"ostatné regióny",'Výd. 2018'!$E$19:$E$1432,"Lesy ochranné")+SUMIFS('Výd. 2019'!$G$19:$G$1432,'Výd. 2019'!$A$19:$A$1432,A19,'Výd. 2019'!$D$19:$D$1432,"ostatné regióny",'Výd. 2019'!$E$19:$E$1432,"Lesy ochranné")+SUMIFS('Výd. 2020'!$G$19:$G$1432,'Výd. 2020'!$A$19:$A$1432,A19,'Výd. 2020'!$D$19:$D$1432,"ostatné regióny",'Výd. 2020'!$E$19:$E$1432,"Lesy ochranné")+SUMIFS('Výd. 2021'!$G$19:$G$1432,'Výd. 2021'!$A$19:$A$1432,A19,'Výd. 2021'!$D$19:$D$1432,"ostatné regióny",'Výd. 2021'!$E$19:$E$1432,"Lesy ochranné")+SUMIFS('Výd. 2022'!$G$19:$G$1432,'Výd. 2022'!$A$19:$A$1432,A19,'Výd. 2022'!$D$19:$D$1432,"ostatné regióny",'Výd. 2022'!$E$19:$E$1432,"Lesy ochranné")+SUMIFS('Výd. 2023'!$G$19:$G$1432,'Výd. 2023'!$A$19:$A$1432,A19,'Výd. 2023'!$D$19:$D$1432,"ostatné regióny",'Výd. 2023'!$E$19:$E$1432,"Lesy ochranné"))</f>
        <v/>
      </c>
      <c r="G19" s="137" t="str">
        <f>IF(A19="","",SUMIFS('Výd. 2016'!$G$19:$G$1432,'Výd. 2016'!$A$19:$A$1432,A19,'Výd. 2016'!$D$19:$D$1432,"ostatné regióny",'Výd. 2016'!$E$19:$E$1432,"Lesy osobitného určenia")+SUMIFS('Výd. 2017'!$G$19:$G$1432,'Výd. 2017'!$A$19:$A$1432,A19,'Výd. 2017'!$D$19:$D$1432,"ostatné regióny",'Výd. 2017'!$E$19:$E$1432,"Lesy osobitného určenia")+SUMIFS('Výd. 2018'!$G$19:$G$1432,'Výd. 2018'!$A$19:$A$1432,A19,'Výd. 2018'!$D$19:$D$1432,"ostatné regióny",'Výd. 2018'!$E$19:$E$1432,"Lesy osobitného určenia")+SUMIFS('Výd. 2019'!$G$19:$G$1432,'Výd. 2019'!$A$19:$A$1432,A19,'Výd. 2019'!$D$19:$D$1432,"ostatné regióny",'Výd. 2019'!$E$19:$E$1432,"Lesy osobitného určenia")+SUMIFS('Výd. 2020'!$G$19:$G$1432,'Výd. 2020'!$A$19:$A$1432,A19,'Výd. 2020'!$D$19:$D$1432,"ostatné regióny",'Výd. 2020'!$E$19:$E$1432,"Lesy osobitného určenia")+SUMIFS('Výd. 2021'!$G$19:$G$1432,'Výd. 2021'!$A$19:$A$1432,A19,'Výd. 2021'!$D$19:$D$1432,"ostatné regióny",'Výd. 2021'!$E$19:$E$1432,"Lesy osobitného určenia")+SUMIFS('Výd. 2022'!$G$19:$G$1432,'Výd. 2022'!$A$19:$A$1432,A19,'Výd. 2022'!$D$19:$D$1432,"ostatné regióny",'Výd. 2022'!$E$19:$E$1432,"Lesy osobitného určenia")+SUMIFS('Výd. 2023'!$G$19:$G$1432,'Výd. 2023'!$A$19:$A$1432,A19,'Výd. 2023'!$D$19:$D$1432,"ostatné regióny",'Výd. 2023'!$E$19:$E$1432,"Lesy osobitného určenia"))</f>
        <v/>
      </c>
    </row>
    <row r="20" spans="1:7" ht="15.95" customHeight="1" x14ac:dyDescent="0.25">
      <c r="A20" s="136"/>
      <c r="B20" s="124" t="str">
        <f>IF(A20="","",SUMIFS('Výd. 2016'!$G$19:$G$1432,'Výd. 2016'!$A$19:$A$1432,A20,'Výd. 2016'!$D$19:$D$1432,"menej rozvinuté regióny",'Výd. 2016'!$E$19:$E$1432,"Lesy hospodárske mimo funkčného typu produkčný")+SUMIFS('Výd. 2017'!$G$19:$G$1432,'Výd. 2017'!$A$19:$A$1432,A20,'Výd. 2017'!$D$19:$D$1432,"menej rozvinuté regióny",'Výd. 2017'!$E$19:$E$1432,"Lesy hospodárske mimo funkčného typu produkčný")+SUMIFS('Výd. 2018'!$G$19:$G$1432,'Výd. 2018'!$A$19:$A$1432,A20,'Výd. 2018'!$D$19:$D$1432,"menej rozvinuté regióny",'Výd. 2018'!$E$19:$E$1432,"Lesy hospodárske mimo funkčného typu produkčný")+SUMIFS('Výd. 2019'!$G$19:$G$1432,'Výd. 2019'!$A$19:$A$1432,A20,'Výd. 2019'!$D$19:$D$1432,"menej rozvinuté regióny",'Výd. 2019'!$E$19:$E$1432,"Lesy hospodárske mimo funkčného typu produkčný")+SUMIFS('Výd. 2020'!$G$19:$G$1432,'Výd. 2020'!$A$19:$A$1432,A20,'Výd. 2020'!$D$19:$D$1432,"menej rozvinuté regióny",'Výd. 2020'!$E$19:$E$1432,"Lesy hospodárske mimo funkčného typu produkčný")+SUMIFS('Výd. 2021'!$G$19:$G$1432,'Výd. 2021'!$A$19:$A$1432,A20,'Výd. 2021'!$D$19:$D$1432,"menej rozvinuté regióny",'Výd. 2021'!$E$19:$E$1432,"Lesy hospodárske mimo funkčného typu produkčný")+SUMIFS('Výd. 2022'!$G$19:$G$1432,'Výd. 2022'!$A$19:$A$1432,A20,'Výd. 2022'!$D$19:$D$1432,"menej rozvinuté regióny",'Výd. 2022'!$E$19:$E$1432,"Lesy hospodárske mimo funkčného typu produkčný")+SUMIFS('Výd. 2023'!$G$19:$G$1432,'Výd. 2023'!$A$19:$A$1432,A20,'Výd. 2023'!$D$19:$D$1432,"menej rozvinuté regióny",'Výd. 2023'!$E$19:$E$1432,"Lesy hospodárske mimo funkčného typu produkčný"))</f>
        <v/>
      </c>
      <c r="C20" s="124" t="str">
        <f>IF(A20="","",SUMIFS('Výd. 2016'!$G$19:$G$1432,'Výd. 2016'!$A$19:$A$1432,A20,'Výd. 2016'!$D$19:$D$1432,"menej rozvinuté regióny",'Výd. 2016'!$E$19:$E$1432,"Lesy ochranné")+SUMIFS('Výd. 2017'!$G$19:$G$1432,'Výd. 2017'!$A$19:$A$1432,A20,'Výd. 2017'!$D$19:$D$1432,"menej rozvinuté regióny",'Výd. 2017'!$E$19:$E$1432,"Lesy ochranné")+SUMIFS('Výd. 2018'!$G$19:$G$1432,'Výd. 2018'!$A$19:$A$1432,A20,'Výd. 2018'!$D$19:$D$1432,"menej rozvinuté regióny",'Výd. 2018'!$E$19:$E$1432,"Lesy ochranné")+SUMIFS('Výd. 2019'!$G$19:$G$1432,'Výd. 2019'!$A$19:$A$1432,A20,'Výd. 2019'!$D$19:$D$1432,"menej rozvinuté regióny",'Výd. 2019'!$E$19:$E$1432,"Lesy ochranné")+SUMIFS('Výd. 2020'!$G$19:$G$1432,'Výd. 2020'!$A$19:$A$1432,A20,'Výd. 2020'!$D$19:$D$1432,"menej rozvinuté regióny",'Výd. 2020'!$E$19:$E$1432,"Lesy ochranné")+SUMIFS('Výd. 2021'!$G$19:$G$1432,'Výd. 2021'!$A$19:$A$1432,A20,'Výd. 2021'!$D$19:$D$1432,"menej rozvinuté regióny",'Výd. 2021'!$E$19:$E$1432,"Lesy ochranné")+SUMIFS('Výd. 2022'!$G$19:$G$1432,'Výd. 2022'!$A$19:$A$1432,A20,'Výd. 2022'!$D$19:$D$1432,"menej rozvinuté regióny",'Výd. 2022'!$E$19:$E$1432,"Lesy ochranné")+SUMIFS('Výd. 2023'!$G$19:$G$1432,'Výd. 2023'!$A$19:$A$1432,A20,'Výd. 2023'!$D$19:$D$1432,"menej rozvinuté regióny",'Výd. 2023'!$E$19:$E$1432,"Lesy ochranné"))</f>
        <v/>
      </c>
      <c r="D20" s="124" t="str">
        <f>IF(A20="","",SUMIFS('Výd. 2016'!$G$19:$G$1432,'Výd. 2016'!$A$19:$A$1432,A20,'Výd. 2016'!$D$19:$D$1432,"menej rozvinuté regióny",'Výd. 2016'!$E$19:$E$1432,"Lesy osobitného určenia")+SUMIFS('Výd. 2017'!$G$19:$G$1432,'Výd. 2017'!$A$19:$A$1432,A20,'Výd. 2017'!$D$19:$D$1432,"menej rozvinuté regióny",'Výd. 2017'!$E$19:$E$1432,"Lesy osobitného určenia")+SUMIFS('Výd. 2018'!$G$19:$G$1432,'Výd. 2018'!$A$19:$A$1432,A20,'Výd. 2018'!$D$19:$D$1432,"menej rozvinuté regióny",'Výd. 2018'!$E$19:$E$1432,"Lesy osobitného určenia")+SUMIFS('Výd. 2019'!$G$19:$G$1432,'Výd. 2019'!$A$19:$A$1432,A20,'Výd. 2019'!$D$19:$D$1432,"menej rozvinuté regióny",'Výd. 2019'!$E$19:$E$1432,"Lesy osobitného určenia")+SUMIFS('Výd. 2020'!$G$19:$G$1432,'Výd. 2020'!$A$19:$A$1432,A20,'Výd. 2020'!$D$19:$D$1432,"menej rozvinuté regióny",'Výd. 2020'!$E$19:$E$1432,"Lesy osobitného určenia")+SUMIFS('Výd. 2021'!$G$19:$G$1432,'Výd. 2021'!$A$19:$A$1432,A20,'Výd. 2021'!$D$19:$D$1432,"menej rozvinuté regióny",'Výd. 2021'!$E$19:$E$1432,"Lesy osobitného určenia")+SUMIFS('Výd. 2022'!$G$19:$G$1432,'Výd. 2022'!$A$19:$A$1432,A20,'Výd. 2022'!$D$19:$D$1432,"menej rozvinuté regióny",'Výd. 2022'!$E$19:$E$1432,"Lesy osobitného určenia")+SUMIFS('Výd. 2023'!$G$19:$G$1432,'Výd. 2023'!$A$19:$A$1432,A20,'Výd. 2023'!$D$19:$D$1432,"menej rozvinuté regióny",'Výd. 2023'!$E$19:$E$1432,"Lesy osobitného určenia"))</f>
        <v/>
      </c>
      <c r="E20" s="124" t="str">
        <f>IF(A20="","",SUMIFS('Výd. 2016'!$G$19:$G$1432,'Výd. 2016'!$A$19:$A$1432,A20,'Výd. 2016'!$D$19:$D$1432,"ostatné regióny",'Výd. 2016'!$E$19:$E$1432,"Lesy hospodárske mimo funkčného typu produkčný")+SUMIFS('Výd. 2017'!$G$19:$G$1432,'Výd. 2017'!$A$19:$A$1432,A20,'Výd. 2017'!$D$19:$D$1432,"ostatné regióny",'Výd. 2017'!$E$19:$E$1432,"Lesy hospodárske mimo funkčného typu produkčný")+SUMIFS('Výd. 2018'!$G$19:$G$1432,'Výd. 2018'!$A$19:$A$1432,A20,'Výd. 2018'!$D$19:$D$1432,"ostatné regióny",'Výd. 2018'!$E$19:$E$1432,"Lesy hospodárske mimo funkčného typu produkčný")+SUMIFS('Výd. 2019'!$G$19:$G$1432,'Výd. 2019'!$A$19:$A$1432,A20,'Výd. 2019'!$D$19:$D$1432,"ostatné regióny",'Výd. 2019'!$E$19:$E$1432,"Lesy hospodárske mimo funkčného typu produkčný")+SUMIFS('Výd. 2020'!$G$19:$G$1432,'Výd. 2020'!$A$19:$A$1432,A20,'Výd. 2020'!$D$19:$D$1432,"ostatné regióny",'Výd. 2020'!$E$19:$E$1432,"Lesy hospodárske mimo funkčného typu produkčný")+SUMIFS('Výd. 2021'!$G$19:$G$1432,'Výd. 2021'!$A$19:$A$1432,A20,'Výd. 2021'!$D$19:$D$1432,"ostatné regióny",'Výd. 2021'!$E$19:$E$1432,"Lesy hospodárske mimo funkčného typu produkčný")+SUMIFS('Výd. 2022'!$G$19:$G$1432,'Výd. 2022'!$A$19:$A$1432,A20,'Výd. 2022'!$D$19:$D$1432,"ostatné regióny",'Výd. 2022'!$E$19:$E$1432,"Lesy hospodárske mimo funkčného typu produkčný")+SUMIFS('Výd. 2023'!$G$19:$G$1432,'Výd. 2023'!$A$19:$A$1432,A20,'Výd. 2023'!$D$19:$D$1432,"ostatné regióny",'Výd. 2023'!$E$19:$E$1432,"Lesy hospodárske mimo funkčného typu produkčný"))</f>
        <v/>
      </c>
      <c r="F20" s="124" t="str">
        <f>IF(A20="","",SUMIFS('Výd. 2016'!$G$19:$G$1432,'Výd. 2016'!$A$19:$A$1432,A20,'Výd. 2016'!$D$19:$D$1432,"ostatné regióny",'Výd. 2016'!$E$19:$E$1432,"Lesy ochranné")+SUMIFS('Výd. 2017'!$G$19:$G$1432,'Výd. 2017'!$A$19:$A$1432,A20,'Výd. 2017'!$D$19:$D$1432,"ostatné regióny",'Výd. 2017'!$E$19:$E$1432,"Lesy ochranné")+SUMIFS('Výd. 2018'!$G$19:$G$1432,'Výd. 2018'!$A$19:$A$1432,A20,'Výd. 2018'!$D$19:$D$1432,"ostatné regióny",'Výd. 2018'!$E$19:$E$1432,"Lesy ochranné")+SUMIFS('Výd. 2019'!$G$19:$G$1432,'Výd. 2019'!$A$19:$A$1432,A20,'Výd. 2019'!$D$19:$D$1432,"ostatné regióny",'Výd. 2019'!$E$19:$E$1432,"Lesy ochranné")+SUMIFS('Výd. 2020'!$G$19:$G$1432,'Výd. 2020'!$A$19:$A$1432,A20,'Výd. 2020'!$D$19:$D$1432,"ostatné regióny",'Výd. 2020'!$E$19:$E$1432,"Lesy ochranné")+SUMIFS('Výd. 2021'!$G$19:$G$1432,'Výd. 2021'!$A$19:$A$1432,A20,'Výd. 2021'!$D$19:$D$1432,"ostatné regióny",'Výd. 2021'!$E$19:$E$1432,"Lesy ochranné")+SUMIFS('Výd. 2022'!$G$19:$G$1432,'Výd. 2022'!$A$19:$A$1432,A20,'Výd. 2022'!$D$19:$D$1432,"ostatné regióny",'Výd. 2022'!$E$19:$E$1432,"Lesy ochranné")+SUMIFS('Výd. 2023'!$G$19:$G$1432,'Výd. 2023'!$A$19:$A$1432,A20,'Výd. 2023'!$D$19:$D$1432,"ostatné regióny",'Výd. 2023'!$E$19:$E$1432,"Lesy ochranné"))</f>
        <v/>
      </c>
      <c r="G20" s="137" t="str">
        <f>IF(A20="","",SUMIFS('Výd. 2016'!$G$19:$G$1432,'Výd. 2016'!$A$19:$A$1432,A20,'Výd. 2016'!$D$19:$D$1432,"ostatné regióny",'Výd. 2016'!$E$19:$E$1432,"Lesy osobitného určenia")+SUMIFS('Výd. 2017'!$G$19:$G$1432,'Výd. 2017'!$A$19:$A$1432,A20,'Výd. 2017'!$D$19:$D$1432,"ostatné regióny",'Výd. 2017'!$E$19:$E$1432,"Lesy osobitného určenia")+SUMIFS('Výd. 2018'!$G$19:$G$1432,'Výd. 2018'!$A$19:$A$1432,A20,'Výd. 2018'!$D$19:$D$1432,"ostatné regióny",'Výd. 2018'!$E$19:$E$1432,"Lesy osobitného určenia")+SUMIFS('Výd. 2019'!$G$19:$G$1432,'Výd. 2019'!$A$19:$A$1432,A20,'Výd. 2019'!$D$19:$D$1432,"ostatné regióny",'Výd. 2019'!$E$19:$E$1432,"Lesy osobitného určenia")+SUMIFS('Výd. 2020'!$G$19:$G$1432,'Výd. 2020'!$A$19:$A$1432,A20,'Výd. 2020'!$D$19:$D$1432,"ostatné regióny",'Výd. 2020'!$E$19:$E$1432,"Lesy osobitného určenia")+SUMIFS('Výd. 2021'!$G$19:$G$1432,'Výd. 2021'!$A$19:$A$1432,A20,'Výd. 2021'!$D$19:$D$1432,"ostatné regióny",'Výd. 2021'!$E$19:$E$1432,"Lesy osobitného určenia")+SUMIFS('Výd. 2022'!$G$19:$G$1432,'Výd. 2022'!$A$19:$A$1432,A20,'Výd. 2022'!$D$19:$D$1432,"ostatné regióny",'Výd. 2022'!$E$19:$E$1432,"Lesy osobitného určenia")+SUMIFS('Výd. 2023'!$G$19:$G$1432,'Výd. 2023'!$A$19:$A$1432,A20,'Výd. 2023'!$D$19:$D$1432,"ostatné regióny",'Výd. 2023'!$E$19:$E$1432,"Lesy osobitného určenia"))</f>
        <v/>
      </c>
    </row>
    <row r="21" spans="1:7" ht="15.95" customHeight="1" x14ac:dyDescent="0.25">
      <c r="A21" s="136"/>
      <c r="B21" s="124" t="str">
        <f>IF(A21="","",SUMIFS('Výd. 2016'!$G$19:$G$1432,'Výd. 2016'!$A$19:$A$1432,A21,'Výd. 2016'!$D$19:$D$1432,"menej rozvinuté regióny",'Výd. 2016'!$E$19:$E$1432,"Lesy hospodárske mimo funkčného typu produkčný")+SUMIFS('Výd. 2017'!$G$19:$G$1432,'Výd. 2017'!$A$19:$A$1432,A21,'Výd. 2017'!$D$19:$D$1432,"menej rozvinuté regióny",'Výd. 2017'!$E$19:$E$1432,"Lesy hospodárske mimo funkčného typu produkčný")+SUMIFS('Výd. 2018'!$G$19:$G$1432,'Výd. 2018'!$A$19:$A$1432,A21,'Výd. 2018'!$D$19:$D$1432,"menej rozvinuté regióny",'Výd. 2018'!$E$19:$E$1432,"Lesy hospodárske mimo funkčného typu produkčný")+SUMIFS('Výd. 2019'!$G$19:$G$1432,'Výd. 2019'!$A$19:$A$1432,A21,'Výd. 2019'!$D$19:$D$1432,"menej rozvinuté regióny",'Výd. 2019'!$E$19:$E$1432,"Lesy hospodárske mimo funkčného typu produkčný")+SUMIFS('Výd. 2020'!$G$19:$G$1432,'Výd. 2020'!$A$19:$A$1432,A21,'Výd. 2020'!$D$19:$D$1432,"menej rozvinuté regióny",'Výd. 2020'!$E$19:$E$1432,"Lesy hospodárske mimo funkčného typu produkčný")+SUMIFS('Výd. 2021'!$G$19:$G$1432,'Výd. 2021'!$A$19:$A$1432,A21,'Výd. 2021'!$D$19:$D$1432,"menej rozvinuté regióny",'Výd. 2021'!$E$19:$E$1432,"Lesy hospodárske mimo funkčného typu produkčný")+SUMIFS('Výd. 2022'!$G$19:$G$1432,'Výd. 2022'!$A$19:$A$1432,A21,'Výd. 2022'!$D$19:$D$1432,"menej rozvinuté regióny",'Výd. 2022'!$E$19:$E$1432,"Lesy hospodárske mimo funkčného typu produkčný")+SUMIFS('Výd. 2023'!$G$19:$G$1432,'Výd. 2023'!$A$19:$A$1432,A21,'Výd. 2023'!$D$19:$D$1432,"menej rozvinuté regióny",'Výd. 2023'!$E$19:$E$1432,"Lesy hospodárske mimo funkčného typu produkčný"))</f>
        <v/>
      </c>
      <c r="C21" s="124" t="str">
        <f>IF(A21="","",SUMIFS('Výd. 2016'!$G$19:$G$1432,'Výd. 2016'!$A$19:$A$1432,A21,'Výd. 2016'!$D$19:$D$1432,"menej rozvinuté regióny",'Výd. 2016'!$E$19:$E$1432,"Lesy ochranné")+SUMIFS('Výd. 2017'!$G$19:$G$1432,'Výd. 2017'!$A$19:$A$1432,A21,'Výd. 2017'!$D$19:$D$1432,"menej rozvinuté regióny",'Výd. 2017'!$E$19:$E$1432,"Lesy ochranné")+SUMIFS('Výd. 2018'!$G$19:$G$1432,'Výd. 2018'!$A$19:$A$1432,A21,'Výd. 2018'!$D$19:$D$1432,"menej rozvinuté regióny",'Výd. 2018'!$E$19:$E$1432,"Lesy ochranné")+SUMIFS('Výd. 2019'!$G$19:$G$1432,'Výd. 2019'!$A$19:$A$1432,A21,'Výd. 2019'!$D$19:$D$1432,"menej rozvinuté regióny",'Výd. 2019'!$E$19:$E$1432,"Lesy ochranné")+SUMIFS('Výd. 2020'!$G$19:$G$1432,'Výd. 2020'!$A$19:$A$1432,A21,'Výd. 2020'!$D$19:$D$1432,"menej rozvinuté regióny",'Výd. 2020'!$E$19:$E$1432,"Lesy ochranné")+SUMIFS('Výd. 2021'!$G$19:$G$1432,'Výd. 2021'!$A$19:$A$1432,A21,'Výd. 2021'!$D$19:$D$1432,"menej rozvinuté regióny",'Výd. 2021'!$E$19:$E$1432,"Lesy ochranné")+SUMIFS('Výd. 2022'!$G$19:$G$1432,'Výd. 2022'!$A$19:$A$1432,A21,'Výd. 2022'!$D$19:$D$1432,"menej rozvinuté regióny",'Výd. 2022'!$E$19:$E$1432,"Lesy ochranné")+SUMIFS('Výd. 2023'!$G$19:$G$1432,'Výd. 2023'!$A$19:$A$1432,A21,'Výd. 2023'!$D$19:$D$1432,"menej rozvinuté regióny",'Výd. 2023'!$E$19:$E$1432,"Lesy ochranné"))</f>
        <v/>
      </c>
      <c r="D21" s="124" t="str">
        <f>IF(A21="","",SUMIFS('Výd. 2016'!$G$19:$G$1432,'Výd. 2016'!$A$19:$A$1432,A21,'Výd. 2016'!$D$19:$D$1432,"menej rozvinuté regióny",'Výd. 2016'!$E$19:$E$1432,"Lesy osobitného určenia")+SUMIFS('Výd. 2017'!$G$19:$G$1432,'Výd. 2017'!$A$19:$A$1432,A21,'Výd. 2017'!$D$19:$D$1432,"menej rozvinuté regióny",'Výd. 2017'!$E$19:$E$1432,"Lesy osobitného určenia")+SUMIFS('Výd. 2018'!$G$19:$G$1432,'Výd. 2018'!$A$19:$A$1432,A21,'Výd. 2018'!$D$19:$D$1432,"menej rozvinuté regióny",'Výd. 2018'!$E$19:$E$1432,"Lesy osobitného určenia")+SUMIFS('Výd. 2019'!$G$19:$G$1432,'Výd. 2019'!$A$19:$A$1432,A21,'Výd. 2019'!$D$19:$D$1432,"menej rozvinuté regióny",'Výd. 2019'!$E$19:$E$1432,"Lesy osobitného určenia")+SUMIFS('Výd. 2020'!$G$19:$G$1432,'Výd. 2020'!$A$19:$A$1432,A21,'Výd. 2020'!$D$19:$D$1432,"menej rozvinuté regióny",'Výd. 2020'!$E$19:$E$1432,"Lesy osobitného určenia")+SUMIFS('Výd. 2021'!$G$19:$G$1432,'Výd. 2021'!$A$19:$A$1432,A21,'Výd. 2021'!$D$19:$D$1432,"menej rozvinuté regióny",'Výd. 2021'!$E$19:$E$1432,"Lesy osobitného určenia")+SUMIFS('Výd. 2022'!$G$19:$G$1432,'Výd. 2022'!$A$19:$A$1432,A21,'Výd. 2022'!$D$19:$D$1432,"menej rozvinuté regióny",'Výd. 2022'!$E$19:$E$1432,"Lesy osobitného určenia")+SUMIFS('Výd. 2023'!$G$19:$G$1432,'Výd. 2023'!$A$19:$A$1432,A21,'Výd. 2023'!$D$19:$D$1432,"menej rozvinuté regióny",'Výd. 2023'!$E$19:$E$1432,"Lesy osobitného určenia"))</f>
        <v/>
      </c>
      <c r="E21" s="124" t="str">
        <f>IF(A21="","",SUMIFS('Výd. 2016'!$G$19:$G$1432,'Výd. 2016'!$A$19:$A$1432,A21,'Výd. 2016'!$D$19:$D$1432,"ostatné regióny",'Výd. 2016'!$E$19:$E$1432,"Lesy hospodárske mimo funkčného typu produkčný")+SUMIFS('Výd. 2017'!$G$19:$G$1432,'Výd. 2017'!$A$19:$A$1432,A21,'Výd. 2017'!$D$19:$D$1432,"ostatné regióny",'Výd. 2017'!$E$19:$E$1432,"Lesy hospodárske mimo funkčného typu produkčný")+SUMIFS('Výd. 2018'!$G$19:$G$1432,'Výd. 2018'!$A$19:$A$1432,A21,'Výd. 2018'!$D$19:$D$1432,"ostatné regióny",'Výd. 2018'!$E$19:$E$1432,"Lesy hospodárske mimo funkčného typu produkčný")+SUMIFS('Výd. 2019'!$G$19:$G$1432,'Výd. 2019'!$A$19:$A$1432,A21,'Výd. 2019'!$D$19:$D$1432,"ostatné regióny",'Výd. 2019'!$E$19:$E$1432,"Lesy hospodárske mimo funkčného typu produkčný")+SUMIFS('Výd. 2020'!$G$19:$G$1432,'Výd. 2020'!$A$19:$A$1432,A21,'Výd. 2020'!$D$19:$D$1432,"ostatné regióny",'Výd. 2020'!$E$19:$E$1432,"Lesy hospodárske mimo funkčného typu produkčný")+SUMIFS('Výd. 2021'!$G$19:$G$1432,'Výd. 2021'!$A$19:$A$1432,A21,'Výd. 2021'!$D$19:$D$1432,"ostatné regióny",'Výd. 2021'!$E$19:$E$1432,"Lesy hospodárske mimo funkčného typu produkčný")+SUMIFS('Výd. 2022'!$G$19:$G$1432,'Výd. 2022'!$A$19:$A$1432,A21,'Výd. 2022'!$D$19:$D$1432,"ostatné regióny",'Výd. 2022'!$E$19:$E$1432,"Lesy hospodárske mimo funkčného typu produkčný")+SUMIFS('Výd. 2023'!$G$19:$G$1432,'Výd. 2023'!$A$19:$A$1432,A21,'Výd. 2023'!$D$19:$D$1432,"ostatné regióny",'Výd. 2023'!$E$19:$E$1432,"Lesy hospodárske mimo funkčného typu produkčný"))</f>
        <v/>
      </c>
      <c r="F21" s="124" t="str">
        <f>IF(A21="","",SUMIFS('Výd. 2016'!$G$19:$G$1432,'Výd. 2016'!$A$19:$A$1432,A21,'Výd. 2016'!$D$19:$D$1432,"ostatné regióny",'Výd. 2016'!$E$19:$E$1432,"Lesy ochranné")+SUMIFS('Výd. 2017'!$G$19:$G$1432,'Výd. 2017'!$A$19:$A$1432,A21,'Výd. 2017'!$D$19:$D$1432,"ostatné regióny",'Výd. 2017'!$E$19:$E$1432,"Lesy ochranné")+SUMIFS('Výd. 2018'!$G$19:$G$1432,'Výd. 2018'!$A$19:$A$1432,A21,'Výd. 2018'!$D$19:$D$1432,"ostatné regióny",'Výd. 2018'!$E$19:$E$1432,"Lesy ochranné")+SUMIFS('Výd. 2019'!$G$19:$G$1432,'Výd. 2019'!$A$19:$A$1432,A21,'Výd. 2019'!$D$19:$D$1432,"ostatné regióny",'Výd. 2019'!$E$19:$E$1432,"Lesy ochranné")+SUMIFS('Výd. 2020'!$G$19:$G$1432,'Výd. 2020'!$A$19:$A$1432,A21,'Výd. 2020'!$D$19:$D$1432,"ostatné regióny",'Výd. 2020'!$E$19:$E$1432,"Lesy ochranné")+SUMIFS('Výd. 2021'!$G$19:$G$1432,'Výd. 2021'!$A$19:$A$1432,A21,'Výd. 2021'!$D$19:$D$1432,"ostatné regióny",'Výd. 2021'!$E$19:$E$1432,"Lesy ochranné")+SUMIFS('Výd. 2022'!$G$19:$G$1432,'Výd. 2022'!$A$19:$A$1432,A21,'Výd. 2022'!$D$19:$D$1432,"ostatné regióny",'Výd. 2022'!$E$19:$E$1432,"Lesy ochranné")+SUMIFS('Výd. 2023'!$G$19:$G$1432,'Výd. 2023'!$A$19:$A$1432,A21,'Výd. 2023'!$D$19:$D$1432,"ostatné regióny",'Výd. 2023'!$E$19:$E$1432,"Lesy ochranné"))</f>
        <v/>
      </c>
      <c r="G21" s="137" t="str">
        <f>IF(A21="","",SUMIFS('Výd. 2016'!$G$19:$G$1432,'Výd. 2016'!$A$19:$A$1432,A21,'Výd. 2016'!$D$19:$D$1432,"ostatné regióny",'Výd. 2016'!$E$19:$E$1432,"Lesy osobitného určenia")+SUMIFS('Výd. 2017'!$G$19:$G$1432,'Výd. 2017'!$A$19:$A$1432,A21,'Výd. 2017'!$D$19:$D$1432,"ostatné regióny",'Výd. 2017'!$E$19:$E$1432,"Lesy osobitného určenia")+SUMIFS('Výd. 2018'!$G$19:$G$1432,'Výd. 2018'!$A$19:$A$1432,A21,'Výd. 2018'!$D$19:$D$1432,"ostatné regióny",'Výd. 2018'!$E$19:$E$1432,"Lesy osobitného určenia")+SUMIFS('Výd. 2019'!$G$19:$G$1432,'Výd. 2019'!$A$19:$A$1432,A21,'Výd. 2019'!$D$19:$D$1432,"ostatné regióny",'Výd. 2019'!$E$19:$E$1432,"Lesy osobitného určenia")+SUMIFS('Výd. 2020'!$G$19:$G$1432,'Výd. 2020'!$A$19:$A$1432,A21,'Výd. 2020'!$D$19:$D$1432,"ostatné regióny",'Výd. 2020'!$E$19:$E$1432,"Lesy osobitného určenia")+SUMIFS('Výd. 2021'!$G$19:$G$1432,'Výd. 2021'!$A$19:$A$1432,A21,'Výd. 2021'!$D$19:$D$1432,"ostatné regióny",'Výd. 2021'!$E$19:$E$1432,"Lesy osobitného určenia")+SUMIFS('Výd. 2022'!$G$19:$G$1432,'Výd. 2022'!$A$19:$A$1432,A21,'Výd. 2022'!$D$19:$D$1432,"ostatné regióny",'Výd. 2022'!$E$19:$E$1432,"Lesy osobitného určenia")+SUMIFS('Výd. 2023'!$G$19:$G$1432,'Výd. 2023'!$A$19:$A$1432,A21,'Výd. 2023'!$D$19:$D$1432,"ostatné regióny",'Výd. 2023'!$E$19:$E$1432,"Lesy osobitného určenia"))</f>
        <v/>
      </c>
    </row>
    <row r="22" spans="1:7" ht="15.95" customHeight="1" x14ac:dyDescent="0.25">
      <c r="A22" s="136"/>
      <c r="B22" s="124" t="str">
        <f>IF(A22="","",SUMIFS('Výd. 2016'!$G$19:$G$1432,'Výd. 2016'!$A$19:$A$1432,A22,'Výd. 2016'!$D$19:$D$1432,"menej rozvinuté regióny",'Výd. 2016'!$E$19:$E$1432,"Lesy hospodárske mimo funkčného typu produkčný")+SUMIFS('Výd. 2017'!$G$19:$G$1432,'Výd. 2017'!$A$19:$A$1432,A22,'Výd. 2017'!$D$19:$D$1432,"menej rozvinuté regióny",'Výd. 2017'!$E$19:$E$1432,"Lesy hospodárske mimo funkčného typu produkčný")+SUMIFS('Výd. 2018'!$G$19:$G$1432,'Výd. 2018'!$A$19:$A$1432,A22,'Výd. 2018'!$D$19:$D$1432,"menej rozvinuté regióny",'Výd. 2018'!$E$19:$E$1432,"Lesy hospodárske mimo funkčného typu produkčný")+SUMIFS('Výd. 2019'!$G$19:$G$1432,'Výd. 2019'!$A$19:$A$1432,A22,'Výd. 2019'!$D$19:$D$1432,"menej rozvinuté regióny",'Výd. 2019'!$E$19:$E$1432,"Lesy hospodárske mimo funkčného typu produkčný")+SUMIFS('Výd. 2020'!$G$19:$G$1432,'Výd. 2020'!$A$19:$A$1432,A22,'Výd. 2020'!$D$19:$D$1432,"menej rozvinuté regióny",'Výd. 2020'!$E$19:$E$1432,"Lesy hospodárske mimo funkčného typu produkčný")+SUMIFS('Výd. 2021'!$G$19:$G$1432,'Výd. 2021'!$A$19:$A$1432,A22,'Výd. 2021'!$D$19:$D$1432,"menej rozvinuté regióny",'Výd. 2021'!$E$19:$E$1432,"Lesy hospodárske mimo funkčného typu produkčný")+SUMIFS('Výd. 2022'!$G$19:$G$1432,'Výd. 2022'!$A$19:$A$1432,A22,'Výd. 2022'!$D$19:$D$1432,"menej rozvinuté regióny",'Výd. 2022'!$E$19:$E$1432,"Lesy hospodárske mimo funkčného typu produkčný")+SUMIFS('Výd. 2023'!$G$19:$G$1432,'Výd. 2023'!$A$19:$A$1432,A22,'Výd. 2023'!$D$19:$D$1432,"menej rozvinuté regióny",'Výd. 2023'!$E$19:$E$1432,"Lesy hospodárske mimo funkčného typu produkčný"))</f>
        <v/>
      </c>
      <c r="C22" s="124" t="str">
        <f>IF(A22="","",SUMIFS('Výd. 2016'!$G$19:$G$1432,'Výd. 2016'!$A$19:$A$1432,A22,'Výd. 2016'!$D$19:$D$1432,"menej rozvinuté regióny",'Výd. 2016'!$E$19:$E$1432,"Lesy ochranné")+SUMIFS('Výd. 2017'!$G$19:$G$1432,'Výd. 2017'!$A$19:$A$1432,A22,'Výd. 2017'!$D$19:$D$1432,"menej rozvinuté regióny",'Výd. 2017'!$E$19:$E$1432,"Lesy ochranné")+SUMIFS('Výd. 2018'!$G$19:$G$1432,'Výd. 2018'!$A$19:$A$1432,A22,'Výd. 2018'!$D$19:$D$1432,"menej rozvinuté regióny",'Výd. 2018'!$E$19:$E$1432,"Lesy ochranné")+SUMIFS('Výd. 2019'!$G$19:$G$1432,'Výd. 2019'!$A$19:$A$1432,A22,'Výd. 2019'!$D$19:$D$1432,"menej rozvinuté regióny",'Výd. 2019'!$E$19:$E$1432,"Lesy ochranné")+SUMIFS('Výd. 2020'!$G$19:$G$1432,'Výd. 2020'!$A$19:$A$1432,A22,'Výd. 2020'!$D$19:$D$1432,"menej rozvinuté regióny",'Výd. 2020'!$E$19:$E$1432,"Lesy ochranné")+SUMIFS('Výd. 2021'!$G$19:$G$1432,'Výd. 2021'!$A$19:$A$1432,A22,'Výd. 2021'!$D$19:$D$1432,"menej rozvinuté regióny",'Výd. 2021'!$E$19:$E$1432,"Lesy ochranné")+SUMIFS('Výd. 2022'!$G$19:$G$1432,'Výd. 2022'!$A$19:$A$1432,A22,'Výd. 2022'!$D$19:$D$1432,"menej rozvinuté regióny",'Výd. 2022'!$E$19:$E$1432,"Lesy ochranné")+SUMIFS('Výd. 2023'!$G$19:$G$1432,'Výd. 2023'!$A$19:$A$1432,A22,'Výd. 2023'!$D$19:$D$1432,"menej rozvinuté regióny",'Výd. 2023'!$E$19:$E$1432,"Lesy ochranné"))</f>
        <v/>
      </c>
      <c r="D22" s="124" t="str">
        <f>IF(A22="","",SUMIFS('Výd. 2016'!$G$19:$G$1432,'Výd. 2016'!$A$19:$A$1432,A22,'Výd. 2016'!$D$19:$D$1432,"menej rozvinuté regióny",'Výd. 2016'!$E$19:$E$1432,"Lesy osobitného určenia")+SUMIFS('Výd. 2017'!$G$19:$G$1432,'Výd. 2017'!$A$19:$A$1432,A22,'Výd. 2017'!$D$19:$D$1432,"menej rozvinuté regióny",'Výd. 2017'!$E$19:$E$1432,"Lesy osobitného určenia")+SUMIFS('Výd. 2018'!$G$19:$G$1432,'Výd. 2018'!$A$19:$A$1432,A22,'Výd. 2018'!$D$19:$D$1432,"menej rozvinuté regióny",'Výd. 2018'!$E$19:$E$1432,"Lesy osobitného určenia")+SUMIFS('Výd. 2019'!$G$19:$G$1432,'Výd. 2019'!$A$19:$A$1432,A22,'Výd. 2019'!$D$19:$D$1432,"menej rozvinuté regióny",'Výd. 2019'!$E$19:$E$1432,"Lesy osobitného určenia")+SUMIFS('Výd. 2020'!$G$19:$G$1432,'Výd. 2020'!$A$19:$A$1432,A22,'Výd. 2020'!$D$19:$D$1432,"menej rozvinuté regióny",'Výd. 2020'!$E$19:$E$1432,"Lesy osobitného určenia")+SUMIFS('Výd. 2021'!$G$19:$G$1432,'Výd. 2021'!$A$19:$A$1432,A22,'Výd. 2021'!$D$19:$D$1432,"menej rozvinuté regióny",'Výd. 2021'!$E$19:$E$1432,"Lesy osobitného určenia")+SUMIFS('Výd. 2022'!$G$19:$G$1432,'Výd. 2022'!$A$19:$A$1432,A22,'Výd. 2022'!$D$19:$D$1432,"menej rozvinuté regióny",'Výd. 2022'!$E$19:$E$1432,"Lesy osobitného určenia")+SUMIFS('Výd. 2023'!$G$19:$G$1432,'Výd. 2023'!$A$19:$A$1432,A22,'Výd. 2023'!$D$19:$D$1432,"menej rozvinuté regióny",'Výd. 2023'!$E$19:$E$1432,"Lesy osobitného určenia"))</f>
        <v/>
      </c>
      <c r="E22" s="124" t="str">
        <f>IF(A22="","",SUMIFS('Výd. 2016'!$G$19:$G$1432,'Výd. 2016'!$A$19:$A$1432,A22,'Výd. 2016'!$D$19:$D$1432,"ostatné regióny",'Výd. 2016'!$E$19:$E$1432,"Lesy hospodárske mimo funkčného typu produkčný")+SUMIFS('Výd. 2017'!$G$19:$G$1432,'Výd. 2017'!$A$19:$A$1432,A22,'Výd. 2017'!$D$19:$D$1432,"ostatné regióny",'Výd. 2017'!$E$19:$E$1432,"Lesy hospodárske mimo funkčného typu produkčný")+SUMIFS('Výd. 2018'!$G$19:$G$1432,'Výd. 2018'!$A$19:$A$1432,A22,'Výd. 2018'!$D$19:$D$1432,"ostatné regióny",'Výd. 2018'!$E$19:$E$1432,"Lesy hospodárske mimo funkčného typu produkčný")+SUMIFS('Výd. 2019'!$G$19:$G$1432,'Výd. 2019'!$A$19:$A$1432,A22,'Výd. 2019'!$D$19:$D$1432,"ostatné regióny",'Výd. 2019'!$E$19:$E$1432,"Lesy hospodárske mimo funkčného typu produkčný")+SUMIFS('Výd. 2020'!$G$19:$G$1432,'Výd. 2020'!$A$19:$A$1432,A22,'Výd. 2020'!$D$19:$D$1432,"ostatné regióny",'Výd. 2020'!$E$19:$E$1432,"Lesy hospodárske mimo funkčného typu produkčný")+SUMIFS('Výd. 2021'!$G$19:$G$1432,'Výd. 2021'!$A$19:$A$1432,A22,'Výd. 2021'!$D$19:$D$1432,"ostatné regióny",'Výd. 2021'!$E$19:$E$1432,"Lesy hospodárske mimo funkčného typu produkčný")+SUMIFS('Výd. 2022'!$G$19:$G$1432,'Výd. 2022'!$A$19:$A$1432,A22,'Výd. 2022'!$D$19:$D$1432,"ostatné regióny",'Výd. 2022'!$E$19:$E$1432,"Lesy hospodárske mimo funkčného typu produkčný")+SUMIFS('Výd. 2023'!$G$19:$G$1432,'Výd. 2023'!$A$19:$A$1432,A22,'Výd. 2023'!$D$19:$D$1432,"ostatné regióny",'Výd. 2023'!$E$19:$E$1432,"Lesy hospodárske mimo funkčného typu produkčný"))</f>
        <v/>
      </c>
      <c r="F22" s="124" t="str">
        <f>IF(A22="","",SUMIFS('Výd. 2016'!$G$19:$G$1432,'Výd. 2016'!$A$19:$A$1432,A22,'Výd. 2016'!$D$19:$D$1432,"ostatné regióny",'Výd. 2016'!$E$19:$E$1432,"Lesy ochranné")+SUMIFS('Výd. 2017'!$G$19:$G$1432,'Výd. 2017'!$A$19:$A$1432,A22,'Výd. 2017'!$D$19:$D$1432,"ostatné regióny",'Výd. 2017'!$E$19:$E$1432,"Lesy ochranné")+SUMIFS('Výd. 2018'!$G$19:$G$1432,'Výd. 2018'!$A$19:$A$1432,A22,'Výd. 2018'!$D$19:$D$1432,"ostatné regióny",'Výd. 2018'!$E$19:$E$1432,"Lesy ochranné")+SUMIFS('Výd. 2019'!$G$19:$G$1432,'Výd. 2019'!$A$19:$A$1432,A22,'Výd. 2019'!$D$19:$D$1432,"ostatné regióny",'Výd. 2019'!$E$19:$E$1432,"Lesy ochranné")+SUMIFS('Výd. 2020'!$G$19:$G$1432,'Výd. 2020'!$A$19:$A$1432,A22,'Výd. 2020'!$D$19:$D$1432,"ostatné regióny",'Výd. 2020'!$E$19:$E$1432,"Lesy ochranné")+SUMIFS('Výd. 2021'!$G$19:$G$1432,'Výd. 2021'!$A$19:$A$1432,A22,'Výd. 2021'!$D$19:$D$1432,"ostatné regióny",'Výd. 2021'!$E$19:$E$1432,"Lesy ochranné")+SUMIFS('Výd. 2022'!$G$19:$G$1432,'Výd. 2022'!$A$19:$A$1432,A22,'Výd. 2022'!$D$19:$D$1432,"ostatné regióny",'Výd. 2022'!$E$19:$E$1432,"Lesy ochranné")+SUMIFS('Výd. 2023'!$G$19:$G$1432,'Výd. 2023'!$A$19:$A$1432,A22,'Výd. 2023'!$D$19:$D$1432,"ostatné regióny",'Výd. 2023'!$E$19:$E$1432,"Lesy ochranné"))</f>
        <v/>
      </c>
      <c r="G22" s="137" t="str">
        <f>IF(A22="","",SUMIFS('Výd. 2016'!$G$19:$G$1432,'Výd. 2016'!$A$19:$A$1432,A22,'Výd. 2016'!$D$19:$D$1432,"ostatné regióny",'Výd. 2016'!$E$19:$E$1432,"Lesy osobitného určenia")+SUMIFS('Výd. 2017'!$G$19:$G$1432,'Výd. 2017'!$A$19:$A$1432,A22,'Výd. 2017'!$D$19:$D$1432,"ostatné regióny",'Výd. 2017'!$E$19:$E$1432,"Lesy osobitného určenia")+SUMIFS('Výd. 2018'!$G$19:$G$1432,'Výd. 2018'!$A$19:$A$1432,A22,'Výd. 2018'!$D$19:$D$1432,"ostatné regióny",'Výd. 2018'!$E$19:$E$1432,"Lesy osobitného určenia")+SUMIFS('Výd. 2019'!$G$19:$G$1432,'Výd. 2019'!$A$19:$A$1432,A22,'Výd. 2019'!$D$19:$D$1432,"ostatné regióny",'Výd. 2019'!$E$19:$E$1432,"Lesy osobitného určenia")+SUMIFS('Výd. 2020'!$G$19:$G$1432,'Výd. 2020'!$A$19:$A$1432,A22,'Výd. 2020'!$D$19:$D$1432,"ostatné regióny",'Výd. 2020'!$E$19:$E$1432,"Lesy osobitného určenia")+SUMIFS('Výd. 2021'!$G$19:$G$1432,'Výd. 2021'!$A$19:$A$1432,A22,'Výd. 2021'!$D$19:$D$1432,"ostatné regióny",'Výd. 2021'!$E$19:$E$1432,"Lesy osobitného určenia")+SUMIFS('Výd. 2022'!$G$19:$G$1432,'Výd. 2022'!$A$19:$A$1432,A22,'Výd. 2022'!$D$19:$D$1432,"ostatné regióny",'Výd. 2022'!$E$19:$E$1432,"Lesy osobitného určenia")+SUMIFS('Výd. 2023'!$G$19:$G$1432,'Výd. 2023'!$A$19:$A$1432,A22,'Výd. 2023'!$D$19:$D$1432,"ostatné regióny",'Výd. 2023'!$E$19:$E$1432,"Lesy osobitného určenia"))</f>
        <v/>
      </c>
    </row>
    <row r="23" spans="1:7" ht="15.95" customHeight="1" x14ac:dyDescent="0.25">
      <c r="A23" s="136"/>
      <c r="B23" s="124" t="str">
        <f>IF(A23="","",SUMIFS('Výd. 2016'!$G$19:$G$1432,'Výd. 2016'!$A$19:$A$1432,A23,'Výd. 2016'!$D$19:$D$1432,"menej rozvinuté regióny",'Výd. 2016'!$E$19:$E$1432,"Lesy hospodárske mimo funkčného typu produkčný")+SUMIFS('Výd. 2017'!$G$19:$G$1432,'Výd. 2017'!$A$19:$A$1432,A23,'Výd. 2017'!$D$19:$D$1432,"menej rozvinuté regióny",'Výd. 2017'!$E$19:$E$1432,"Lesy hospodárske mimo funkčného typu produkčný")+SUMIFS('Výd. 2018'!$G$19:$G$1432,'Výd. 2018'!$A$19:$A$1432,A23,'Výd. 2018'!$D$19:$D$1432,"menej rozvinuté regióny",'Výd. 2018'!$E$19:$E$1432,"Lesy hospodárske mimo funkčného typu produkčný")+SUMIFS('Výd. 2019'!$G$19:$G$1432,'Výd. 2019'!$A$19:$A$1432,A23,'Výd. 2019'!$D$19:$D$1432,"menej rozvinuté regióny",'Výd. 2019'!$E$19:$E$1432,"Lesy hospodárske mimo funkčného typu produkčný")+SUMIFS('Výd. 2020'!$G$19:$G$1432,'Výd. 2020'!$A$19:$A$1432,A23,'Výd. 2020'!$D$19:$D$1432,"menej rozvinuté regióny",'Výd. 2020'!$E$19:$E$1432,"Lesy hospodárske mimo funkčného typu produkčný")+SUMIFS('Výd. 2021'!$G$19:$G$1432,'Výd. 2021'!$A$19:$A$1432,A23,'Výd. 2021'!$D$19:$D$1432,"menej rozvinuté regióny",'Výd. 2021'!$E$19:$E$1432,"Lesy hospodárske mimo funkčného typu produkčný")+SUMIFS('Výd. 2022'!$G$19:$G$1432,'Výd. 2022'!$A$19:$A$1432,A23,'Výd. 2022'!$D$19:$D$1432,"menej rozvinuté regióny",'Výd. 2022'!$E$19:$E$1432,"Lesy hospodárske mimo funkčného typu produkčný")+SUMIFS('Výd. 2023'!$G$19:$G$1432,'Výd. 2023'!$A$19:$A$1432,A23,'Výd. 2023'!$D$19:$D$1432,"menej rozvinuté regióny",'Výd. 2023'!$E$19:$E$1432,"Lesy hospodárske mimo funkčného typu produkčný"))</f>
        <v/>
      </c>
      <c r="C23" s="124" t="str">
        <f>IF(A23="","",SUMIFS('Výd. 2016'!$G$19:$G$1432,'Výd. 2016'!$A$19:$A$1432,A23,'Výd. 2016'!$D$19:$D$1432,"menej rozvinuté regióny",'Výd. 2016'!$E$19:$E$1432,"Lesy ochranné")+SUMIFS('Výd. 2017'!$G$19:$G$1432,'Výd. 2017'!$A$19:$A$1432,A23,'Výd. 2017'!$D$19:$D$1432,"menej rozvinuté regióny",'Výd. 2017'!$E$19:$E$1432,"Lesy ochranné")+SUMIFS('Výd. 2018'!$G$19:$G$1432,'Výd. 2018'!$A$19:$A$1432,A23,'Výd. 2018'!$D$19:$D$1432,"menej rozvinuté regióny",'Výd. 2018'!$E$19:$E$1432,"Lesy ochranné")+SUMIFS('Výd. 2019'!$G$19:$G$1432,'Výd. 2019'!$A$19:$A$1432,A23,'Výd. 2019'!$D$19:$D$1432,"menej rozvinuté regióny",'Výd. 2019'!$E$19:$E$1432,"Lesy ochranné")+SUMIFS('Výd. 2020'!$G$19:$G$1432,'Výd. 2020'!$A$19:$A$1432,A23,'Výd. 2020'!$D$19:$D$1432,"menej rozvinuté regióny",'Výd. 2020'!$E$19:$E$1432,"Lesy ochranné")+SUMIFS('Výd. 2021'!$G$19:$G$1432,'Výd. 2021'!$A$19:$A$1432,A23,'Výd. 2021'!$D$19:$D$1432,"menej rozvinuté regióny",'Výd. 2021'!$E$19:$E$1432,"Lesy ochranné")+SUMIFS('Výd. 2022'!$G$19:$G$1432,'Výd. 2022'!$A$19:$A$1432,A23,'Výd. 2022'!$D$19:$D$1432,"menej rozvinuté regióny",'Výd. 2022'!$E$19:$E$1432,"Lesy ochranné")+SUMIFS('Výd. 2023'!$G$19:$G$1432,'Výd. 2023'!$A$19:$A$1432,A23,'Výd. 2023'!$D$19:$D$1432,"menej rozvinuté regióny",'Výd. 2023'!$E$19:$E$1432,"Lesy ochranné"))</f>
        <v/>
      </c>
      <c r="D23" s="124" t="str">
        <f>IF(A23="","",SUMIFS('Výd. 2016'!$G$19:$G$1432,'Výd. 2016'!$A$19:$A$1432,A23,'Výd. 2016'!$D$19:$D$1432,"menej rozvinuté regióny",'Výd. 2016'!$E$19:$E$1432,"Lesy osobitného určenia")+SUMIFS('Výd. 2017'!$G$19:$G$1432,'Výd. 2017'!$A$19:$A$1432,A23,'Výd. 2017'!$D$19:$D$1432,"menej rozvinuté regióny",'Výd. 2017'!$E$19:$E$1432,"Lesy osobitného určenia")+SUMIFS('Výd. 2018'!$G$19:$G$1432,'Výd. 2018'!$A$19:$A$1432,A23,'Výd. 2018'!$D$19:$D$1432,"menej rozvinuté regióny",'Výd. 2018'!$E$19:$E$1432,"Lesy osobitného určenia")+SUMIFS('Výd. 2019'!$G$19:$G$1432,'Výd. 2019'!$A$19:$A$1432,A23,'Výd. 2019'!$D$19:$D$1432,"menej rozvinuté regióny",'Výd. 2019'!$E$19:$E$1432,"Lesy osobitného určenia")+SUMIFS('Výd. 2020'!$G$19:$G$1432,'Výd. 2020'!$A$19:$A$1432,A23,'Výd. 2020'!$D$19:$D$1432,"menej rozvinuté regióny",'Výd. 2020'!$E$19:$E$1432,"Lesy osobitného určenia")+SUMIFS('Výd. 2021'!$G$19:$G$1432,'Výd. 2021'!$A$19:$A$1432,A23,'Výd. 2021'!$D$19:$D$1432,"menej rozvinuté regióny",'Výd. 2021'!$E$19:$E$1432,"Lesy osobitného určenia")+SUMIFS('Výd. 2022'!$G$19:$G$1432,'Výd. 2022'!$A$19:$A$1432,A23,'Výd. 2022'!$D$19:$D$1432,"menej rozvinuté regióny",'Výd. 2022'!$E$19:$E$1432,"Lesy osobitného určenia")+SUMIFS('Výd. 2023'!$G$19:$G$1432,'Výd. 2023'!$A$19:$A$1432,A23,'Výd. 2023'!$D$19:$D$1432,"menej rozvinuté regióny",'Výd. 2023'!$E$19:$E$1432,"Lesy osobitného určenia"))</f>
        <v/>
      </c>
      <c r="E23" s="124" t="str">
        <f>IF(A23="","",SUMIFS('Výd. 2016'!$G$19:$G$1432,'Výd. 2016'!$A$19:$A$1432,A23,'Výd. 2016'!$D$19:$D$1432,"ostatné regióny",'Výd. 2016'!$E$19:$E$1432,"Lesy hospodárske mimo funkčného typu produkčný")+SUMIFS('Výd. 2017'!$G$19:$G$1432,'Výd. 2017'!$A$19:$A$1432,A23,'Výd. 2017'!$D$19:$D$1432,"ostatné regióny",'Výd. 2017'!$E$19:$E$1432,"Lesy hospodárske mimo funkčného typu produkčný")+SUMIFS('Výd. 2018'!$G$19:$G$1432,'Výd. 2018'!$A$19:$A$1432,A23,'Výd. 2018'!$D$19:$D$1432,"ostatné regióny",'Výd. 2018'!$E$19:$E$1432,"Lesy hospodárske mimo funkčného typu produkčný")+SUMIFS('Výd. 2019'!$G$19:$G$1432,'Výd. 2019'!$A$19:$A$1432,A23,'Výd. 2019'!$D$19:$D$1432,"ostatné regióny",'Výd. 2019'!$E$19:$E$1432,"Lesy hospodárske mimo funkčného typu produkčný")+SUMIFS('Výd. 2020'!$G$19:$G$1432,'Výd. 2020'!$A$19:$A$1432,A23,'Výd. 2020'!$D$19:$D$1432,"ostatné regióny",'Výd. 2020'!$E$19:$E$1432,"Lesy hospodárske mimo funkčného typu produkčný")+SUMIFS('Výd. 2021'!$G$19:$G$1432,'Výd. 2021'!$A$19:$A$1432,A23,'Výd. 2021'!$D$19:$D$1432,"ostatné regióny",'Výd. 2021'!$E$19:$E$1432,"Lesy hospodárske mimo funkčného typu produkčný")+SUMIFS('Výd. 2022'!$G$19:$G$1432,'Výd. 2022'!$A$19:$A$1432,A23,'Výd. 2022'!$D$19:$D$1432,"ostatné regióny",'Výd. 2022'!$E$19:$E$1432,"Lesy hospodárske mimo funkčného typu produkčný")+SUMIFS('Výd. 2023'!$G$19:$G$1432,'Výd. 2023'!$A$19:$A$1432,A23,'Výd. 2023'!$D$19:$D$1432,"ostatné regióny",'Výd. 2023'!$E$19:$E$1432,"Lesy hospodárske mimo funkčného typu produkčný"))</f>
        <v/>
      </c>
      <c r="F23" s="124" t="str">
        <f>IF(A23="","",SUMIFS('Výd. 2016'!$G$19:$G$1432,'Výd. 2016'!$A$19:$A$1432,A23,'Výd. 2016'!$D$19:$D$1432,"ostatné regióny",'Výd. 2016'!$E$19:$E$1432,"Lesy ochranné")+SUMIFS('Výd. 2017'!$G$19:$G$1432,'Výd. 2017'!$A$19:$A$1432,A23,'Výd. 2017'!$D$19:$D$1432,"ostatné regióny",'Výd. 2017'!$E$19:$E$1432,"Lesy ochranné")+SUMIFS('Výd. 2018'!$G$19:$G$1432,'Výd. 2018'!$A$19:$A$1432,A23,'Výd. 2018'!$D$19:$D$1432,"ostatné regióny",'Výd. 2018'!$E$19:$E$1432,"Lesy ochranné")+SUMIFS('Výd. 2019'!$G$19:$G$1432,'Výd. 2019'!$A$19:$A$1432,A23,'Výd. 2019'!$D$19:$D$1432,"ostatné regióny",'Výd. 2019'!$E$19:$E$1432,"Lesy ochranné")+SUMIFS('Výd. 2020'!$G$19:$G$1432,'Výd. 2020'!$A$19:$A$1432,A23,'Výd. 2020'!$D$19:$D$1432,"ostatné regióny",'Výd. 2020'!$E$19:$E$1432,"Lesy ochranné")+SUMIFS('Výd. 2021'!$G$19:$G$1432,'Výd. 2021'!$A$19:$A$1432,A23,'Výd. 2021'!$D$19:$D$1432,"ostatné regióny",'Výd. 2021'!$E$19:$E$1432,"Lesy ochranné")+SUMIFS('Výd. 2022'!$G$19:$G$1432,'Výd. 2022'!$A$19:$A$1432,A23,'Výd. 2022'!$D$19:$D$1432,"ostatné regióny",'Výd. 2022'!$E$19:$E$1432,"Lesy ochranné")+SUMIFS('Výd. 2023'!$G$19:$G$1432,'Výd. 2023'!$A$19:$A$1432,A23,'Výd. 2023'!$D$19:$D$1432,"ostatné regióny",'Výd. 2023'!$E$19:$E$1432,"Lesy ochranné"))</f>
        <v/>
      </c>
      <c r="G23" s="137" t="str">
        <f>IF(A23="","",SUMIFS('Výd. 2016'!$G$19:$G$1432,'Výd. 2016'!$A$19:$A$1432,A23,'Výd. 2016'!$D$19:$D$1432,"ostatné regióny",'Výd. 2016'!$E$19:$E$1432,"Lesy osobitného určenia")+SUMIFS('Výd. 2017'!$G$19:$G$1432,'Výd. 2017'!$A$19:$A$1432,A23,'Výd. 2017'!$D$19:$D$1432,"ostatné regióny",'Výd. 2017'!$E$19:$E$1432,"Lesy osobitného určenia")+SUMIFS('Výd. 2018'!$G$19:$G$1432,'Výd. 2018'!$A$19:$A$1432,A23,'Výd. 2018'!$D$19:$D$1432,"ostatné regióny",'Výd. 2018'!$E$19:$E$1432,"Lesy osobitného určenia")+SUMIFS('Výd. 2019'!$G$19:$G$1432,'Výd. 2019'!$A$19:$A$1432,A23,'Výd. 2019'!$D$19:$D$1432,"ostatné regióny",'Výd. 2019'!$E$19:$E$1432,"Lesy osobitného určenia")+SUMIFS('Výd. 2020'!$G$19:$G$1432,'Výd. 2020'!$A$19:$A$1432,A23,'Výd. 2020'!$D$19:$D$1432,"ostatné regióny",'Výd. 2020'!$E$19:$E$1432,"Lesy osobitného určenia")+SUMIFS('Výd. 2021'!$G$19:$G$1432,'Výd. 2021'!$A$19:$A$1432,A23,'Výd. 2021'!$D$19:$D$1432,"ostatné regióny",'Výd. 2021'!$E$19:$E$1432,"Lesy osobitného určenia")+SUMIFS('Výd. 2022'!$G$19:$G$1432,'Výd. 2022'!$A$19:$A$1432,A23,'Výd. 2022'!$D$19:$D$1432,"ostatné regióny",'Výd. 2022'!$E$19:$E$1432,"Lesy osobitného určenia")+SUMIFS('Výd. 2023'!$G$19:$G$1432,'Výd. 2023'!$A$19:$A$1432,A23,'Výd. 2023'!$D$19:$D$1432,"ostatné regióny",'Výd. 2023'!$E$19:$E$1432,"Lesy osobitného určenia"))</f>
        <v/>
      </c>
    </row>
    <row r="24" spans="1:7" ht="15.95" customHeight="1" x14ac:dyDescent="0.25">
      <c r="A24" s="136"/>
      <c r="B24" s="124" t="str">
        <f>IF(A24="","",SUMIFS('Výd. 2016'!$G$19:$G$1432,'Výd. 2016'!$A$19:$A$1432,A24,'Výd. 2016'!$D$19:$D$1432,"menej rozvinuté regióny",'Výd. 2016'!$E$19:$E$1432,"Lesy hospodárske mimo funkčného typu produkčný")+SUMIFS('Výd. 2017'!$G$19:$G$1432,'Výd. 2017'!$A$19:$A$1432,A24,'Výd. 2017'!$D$19:$D$1432,"menej rozvinuté regióny",'Výd. 2017'!$E$19:$E$1432,"Lesy hospodárske mimo funkčného typu produkčný")+SUMIFS('Výd. 2018'!$G$19:$G$1432,'Výd. 2018'!$A$19:$A$1432,A24,'Výd. 2018'!$D$19:$D$1432,"menej rozvinuté regióny",'Výd. 2018'!$E$19:$E$1432,"Lesy hospodárske mimo funkčného typu produkčný")+SUMIFS('Výd. 2019'!$G$19:$G$1432,'Výd. 2019'!$A$19:$A$1432,A24,'Výd. 2019'!$D$19:$D$1432,"menej rozvinuté regióny",'Výd. 2019'!$E$19:$E$1432,"Lesy hospodárske mimo funkčného typu produkčný")+SUMIFS('Výd. 2020'!$G$19:$G$1432,'Výd. 2020'!$A$19:$A$1432,A24,'Výd. 2020'!$D$19:$D$1432,"menej rozvinuté regióny",'Výd. 2020'!$E$19:$E$1432,"Lesy hospodárske mimo funkčného typu produkčný")+SUMIFS('Výd. 2021'!$G$19:$G$1432,'Výd. 2021'!$A$19:$A$1432,A24,'Výd. 2021'!$D$19:$D$1432,"menej rozvinuté regióny",'Výd. 2021'!$E$19:$E$1432,"Lesy hospodárske mimo funkčného typu produkčný")+SUMIFS('Výd. 2022'!$G$19:$G$1432,'Výd. 2022'!$A$19:$A$1432,A24,'Výd. 2022'!$D$19:$D$1432,"menej rozvinuté regióny",'Výd. 2022'!$E$19:$E$1432,"Lesy hospodárske mimo funkčného typu produkčný")+SUMIFS('Výd. 2023'!$G$19:$G$1432,'Výd. 2023'!$A$19:$A$1432,A24,'Výd. 2023'!$D$19:$D$1432,"menej rozvinuté regióny",'Výd. 2023'!$E$19:$E$1432,"Lesy hospodárske mimo funkčného typu produkčný"))</f>
        <v/>
      </c>
      <c r="C24" s="124" t="str">
        <f>IF(A24="","",SUMIFS('Výd. 2016'!$G$19:$G$1432,'Výd. 2016'!$A$19:$A$1432,A24,'Výd. 2016'!$D$19:$D$1432,"menej rozvinuté regióny",'Výd. 2016'!$E$19:$E$1432,"Lesy ochranné")+SUMIFS('Výd. 2017'!$G$19:$G$1432,'Výd. 2017'!$A$19:$A$1432,A24,'Výd. 2017'!$D$19:$D$1432,"menej rozvinuté regióny",'Výd. 2017'!$E$19:$E$1432,"Lesy ochranné")+SUMIFS('Výd. 2018'!$G$19:$G$1432,'Výd. 2018'!$A$19:$A$1432,A24,'Výd. 2018'!$D$19:$D$1432,"menej rozvinuté regióny",'Výd. 2018'!$E$19:$E$1432,"Lesy ochranné")+SUMIFS('Výd. 2019'!$G$19:$G$1432,'Výd. 2019'!$A$19:$A$1432,A24,'Výd. 2019'!$D$19:$D$1432,"menej rozvinuté regióny",'Výd. 2019'!$E$19:$E$1432,"Lesy ochranné")+SUMIFS('Výd. 2020'!$G$19:$G$1432,'Výd. 2020'!$A$19:$A$1432,A24,'Výd. 2020'!$D$19:$D$1432,"menej rozvinuté regióny",'Výd. 2020'!$E$19:$E$1432,"Lesy ochranné")+SUMIFS('Výd. 2021'!$G$19:$G$1432,'Výd. 2021'!$A$19:$A$1432,A24,'Výd. 2021'!$D$19:$D$1432,"menej rozvinuté regióny",'Výd. 2021'!$E$19:$E$1432,"Lesy ochranné")+SUMIFS('Výd. 2022'!$G$19:$G$1432,'Výd. 2022'!$A$19:$A$1432,A24,'Výd. 2022'!$D$19:$D$1432,"menej rozvinuté regióny",'Výd. 2022'!$E$19:$E$1432,"Lesy ochranné")+SUMIFS('Výd. 2023'!$G$19:$G$1432,'Výd. 2023'!$A$19:$A$1432,A24,'Výd. 2023'!$D$19:$D$1432,"menej rozvinuté regióny",'Výd. 2023'!$E$19:$E$1432,"Lesy ochranné"))</f>
        <v/>
      </c>
      <c r="D24" s="124" t="str">
        <f>IF(A24="","",SUMIFS('Výd. 2016'!$G$19:$G$1432,'Výd. 2016'!$A$19:$A$1432,A24,'Výd. 2016'!$D$19:$D$1432,"menej rozvinuté regióny",'Výd. 2016'!$E$19:$E$1432,"Lesy osobitného určenia")+SUMIFS('Výd. 2017'!$G$19:$G$1432,'Výd. 2017'!$A$19:$A$1432,A24,'Výd. 2017'!$D$19:$D$1432,"menej rozvinuté regióny",'Výd. 2017'!$E$19:$E$1432,"Lesy osobitného určenia")+SUMIFS('Výd. 2018'!$G$19:$G$1432,'Výd. 2018'!$A$19:$A$1432,A24,'Výd. 2018'!$D$19:$D$1432,"menej rozvinuté regióny",'Výd. 2018'!$E$19:$E$1432,"Lesy osobitného určenia")+SUMIFS('Výd. 2019'!$G$19:$G$1432,'Výd. 2019'!$A$19:$A$1432,A24,'Výd. 2019'!$D$19:$D$1432,"menej rozvinuté regióny",'Výd. 2019'!$E$19:$E$1432,"Lesy osobitného určenia")+SUMIFS('Výd. 2020'!$G$19:$G$1432,'Výd. 2020'!$A$19:$A$1432,A24,'Výd. 2020'!$D$19:$D$1432,"menej rozvinuté regióny",'Výd. 2020'!$E$19:$E$1432,"Lesy osobitného určenia")+SUMIFS('Výd. 2021'!$G$19:$G$1432,'Výd. 2021'!$A$19:$A$1432,A24,'Výd. 2021'!$D$19:$D$1432,"menej rozvinuté regióny",'Výd. 2021'!$E$19:$E$1432,"Lesy osobitného určenia")+SUMIFS('Výd. 2022'!$G$19:$G$1432,'Výd. 2022'!$A$19:$A$1432,A24,'Výd. 2022'!$D$19:$D$1432,"menej rozvinuté regióny",'Výd. 2022'!$E$19:$E$1432,"Lesy osobitného určenia")+SUMIFS('Výd. 2023'!$G$19:$G$1432,'Výd. 2023'!$A$19:$A$1432,A24,'Výd. 2023'!$D$19:$D$1432,"menej rozvinuté regióny",'Výd. 2023'!$E$19:$E$1432,"Lesy osobitného určenia"))</f>
        <v/>
      </c>
      <c r="E24" s="124" t="str">
        <f>IF(A24="","",SUMIFS('Výd. 2016'!$G$19:$G$1432,'Výd. 2016'!$A$19:$A$1432,A24,'Výd. 2016'!$D$19:$D$1432,"ostatné regióny",'Výd. 2016'!$E$19:$E$1432,"Lesy hospodárske mimo funkčného typu produkčný")+SUMIFS('Výd. 2017'!$G$19:$G$1432,'Výd. 2017'!$A$19:$A$1432,A24,'Výd. 2017'!$D$19:$D$1432,"ostatné regióny",'Výd. 2017'!$E$19:$E$1432,"Lesy hospodárske mimo funkčného typu produkčný")+SUMIFS('Výd. 2018'!$G$19:$G$1432,'Výd. 2018'!$A$19:$A$1432,A24,'Výd. 2018'!$D$19:$D$1432,"ostatné regióny",'Výd. 2018'!$E$19:$E$1432,"Lesy hospodárske mimo funkčného typu produkčný")+SUMIFS('Výd. 2019'!$G$19:$G$1432,'Výd. 2019'!$A$19:$A$1432,A24,'Výd. 2019'!$D$19:$D$1432,"ostatné regióny",'Výd. 2019'!$E$19:$E$1432,"Lesy hospodárske mimo funkčného typu produkčný")+SUMIFS('Výd. 2020'!$G$19:$G$1432,'Výd. 2020'!$A$19:$A$1432,A24,'Výd. 2020'!$D$19:$D$1432,"ostatné regióny",'Výd. 2020'!$E$19:$E$1432,"Lesy hospodárske mimo funkčného typu produkčný")+SUMIFS('Výd. 2021'!$G$19:$G$1432,'Výd. 2021'!$A$19:$A$1432,A24,'Výd. 2021'!$D$19:$D$1432,"ostatné regióny",'Výd. 2021'!$E$19:$E$1432,"Lesy hospodárske mimo funkčného typu produkčný")+SUMIFS('Výd. 2022'!$G$19:$G$1432,'Výd. 2022'!$A$19:$A$1432,A24,'Výd. 2022'!$D$19:$D$1432,"ostatné regióny",'Výd. 2022'!$E$19:$E$1432,"Lesy hospodárske mimo funkčného typu produkčný")+SUMIFS('Výd. 2023'!$G$19:$G$1432,'Výd. 2023'!$A$19:$A$1432,A24,'Výd. 2023'!$D$19:$D$1432,"ostatné regióny",'Výd. 2023'!$E$19:$E$1432,"Lesy hospodárske mimo funkčného typu produkčný"))</f>
        <v/>
      </c>
      <c r="F24" s="124" t="str">
        <f>IF(A24="","",SUMIFS('Výd. 2016'!$G$19:$G$1432,'Výd. 2016'!$A$19:$A$1432,A24,'Výd. 2016'!$D$19:$D$1432,"ostatné regióny",'Výd. 2016'!$E$19:$E$1432,"Lesy ochranné")+SUMIFS('Výd. 2017'!$G$19:$G$1432,'Výd. 2017'!$A$19:$A$1432,A24,'Výd. 2017'!$D$19:$D$1432,"ostatné regióny",'Výd. 2017'!$E$19:$E$1432,"Lesy ochranné")+SUMIFS('Výd. 2018'!$G$19:$G$1432,'Výd. 2018'!$A$19:$A$1432,A24,'Výd. 2018'!$D$19:$D$1432,"ostatné regióny",'Výd. 2018'!$E$19:$E$1432,"Lesy ochranné")+SUMIFS('Výd. 2019'!$G$19:$G$1432,'Výd. 2019'!$A$19:$A$1432,A24,'Výd. 2019'!$D$19:$D$1432,"ostatné regióny",'Výd. 2019'!$E$19:$E$1432,"Lesy ochranné")+SUMIFS('Výd. 2020'!$G$19:$G$1432,'Výd. 2020'!$A$19:$A$1432,A24,'Výd. 2020'!$D$19:$D$1432,"ostatné regióny",'Výd. 2020'!$E$19:$E$1432,"Lesy ochranné")+SUMIFS('Výd. 2021'!$G$19:$G$1432,'Výd. 2021'!$A$19:$A$1432,A24,'Výd. 2021'!$D$19:$D$1432,"ostatné regióny",'Výd. 2021'!$E$19:$E$1432,"Lesy ochranné")+SUMIFS('Výd. 2022'!$G$19:$G$1432,'Výd. 2022'!$A$19:$A$1432,A24,'Výd. 2022'!$D$19:$D$1432,"ostatné regióny",'Výd. 2022'!$E$19:$E$1432,"Lesy ochranné")+SUMIFS('Výd. 2023'!$G$19:$G$1432,'Výd. 2023'!$A$19:$A$1432,A24,'Výd. 2023'!$D$19:$D$1432,"ostatné regióny",'Výd. 2023'!$E$19:$E$1432,"Lesy ochranné"))</f>
        <v/>
      </c>
      <c r="G24" s="137" t="str">
        <f>IF(A24="","",SUMIFS('Výd. 2016'!$G$19:$G$1432,'Výd. 2016'!$A$19:$A$1432,A24,'Výd. 2016'!$D$19:$D$1432,"ostatné regióny",'Výd. 2016'!$E$19:$E$1432,"Lesy osobitného určenia")+SUMIFS('Výd. 2017'!$G$19:$G$1432,'Výd. 2017'!$A$19:$A$1432,A24,'Výd. 2017'!$D$19:$D$1432,"ostatné regióny",'Výd. 2017'!$E$19:$E$1432,"Lesy osobitného určenia")+SUMIFS('Výd. 2018'!$G$19:$G$1432,'Výd. 2018'!$A$19:$A$1432,A24,'Výd. 2018'!$D$19:$D$1432,"ostatné regióny",'Výd. 2018'!$E$19:$E$1432,"Lesy osobitného určenia")+SUMIFS('Výd. 2019'!$G$19:$G$1432,'Výd. 2019'!$A$19:$A$1432,A24,'Výd. 2019'!$D$19:$D$1432,"ostatné regióny",'Výd. 2019'!$E$19:$E$1432,"Lesy osobitného určenia")+SUMIFS('Výd. 2020'!$G$19:$G$1432,'Výd. 2020'!$A$19:$A$1432,A24,'Výd. 2020'!$D$19:$D$1432,"ostatné regióny",'Výd. 2020'!$E$19:$E$1432,"Lesy osobitného určenia")+SUMIFS('Výd. 2021'!$G$19:$G$1432,'Výd. 2021'!$A$19:$A$1432,A24,'Výd. 2021'!$D$19:$D$1432,"ostatné regióny",'Výd. 2021'!$E$19:$E$1432,"Lesy osobitného určenia")+SUMIFS('Výd. 2022'!$G$19:$G$1432,'Výd. 2022'!$A$19:$A$1432,A24,'Výd. 2022'!$D$19:$D$1432,"ostatné regióny",'Výd. 2022'!$E$19:$E$1432,"Lesy osobitného určenia")+SUMIFS('Výd. 2023'!$G$19:$G$1432,'Výd. 2023'!$A$19:$A$1432,A24,'Výd. 2023'!$D$19:$D$1432,"ostatné regióny",'Výd. 2023'!$E$19:$E$1432,"Lesy osobitného určenia"))</f>
        <v/>
      </c>
    </row>
    <row r="25" spans="1:7" ht="15.95" customHeight="1" x14ac:dyDescent="0.25">
      <c r="A25" s="136"/>
      <c r="B25" s="124" t="str">
        <f>IF(A25="","",SUMIFS('Výd. 2016'!$G$19:$G$1432,'Výd. 2016'!$A$19:$A$1432,A25,'Výd. 2016'!$D$19:$D$1432,"menej rozvinuté regióny",'Výd. 2016'!$E$19:$E$1432,"Lesy hospodárske mimo funkčného typu produkčný")+SUMIFS('Výd. 2017'!$G$19:$G$1432,'Výd. 2017'!$A$19:$A$1432,A25,'Výd. 2017'!$D$19:$D$1432,"menej rozvinuté regióny",'Výd. 2017'!$E$19:$E$1432,"Lesy hospodárske mimo funkčného typu produkčný")+SUMIFS('Výd. 2018'!$G$19:$G$1432,'Výd. 2018'!$A$19:$A$1432,A25,'Výd. 2018'!$D$19:$D$1432,"menej rozvinuté regióny",'Výd. 2018'!$E$19:$E$1432,"Lesy hospodárske mimo funkčného typu produkčný")+SUMIFS('Výd. 2019'!$G$19:$G$1432,'Výd. 2019'!$A$19:$A$1432,A25,'Výd. 2019'!$D$19:$D$1432,"menej rozvinuté regióny",'Výd. 2019'!$E$19:$E$1432,"Lesy hospodárske mimo funkčného typu produkčný")+SUMIFS('Výd. 2020'!$G$19:$G$1432,'Výd. 2020'!$A$19:$A$1432,A25,'Výd. 2020'!$D$19:$D$1432,"menej rozvinuté regióny",'Výd. 2020'!$E$19:$E$1432,"Lesy hospodárske mimo funkčného typu produkčný")+SUMIFS('Výd. 2021'!$G$19:$G$1432,'Výd. 2021'!$A$19:$A$1432,A25,'Výd. 2021'!$D$19:$D$1432,"menej rozvinuté regióny",'Výd. 2021'!$E$19:$E$1432,"Lesy hospodárske mimo funkčného typu produkčný")+SUMIFS('Výd. 2022'!$G$19:$G$1432,'Výd. 2022'!$A$19:$A$1432,A25,'Výd. 2022'!$D$19:$D$1432,"menej rozvinuté regióny",'Výd. 2022'!$E$19:$E$1432,"Lesy hospodárske mimo funkčného typu produkčný")+SUMIFS('Výd. 2023'!$G$19:$G$1432,'Výd. 2023'!$A$19:$A$1432,A25,'Výd. 2023'!$D$19:$D$1432,"menej rozvinuté regióny",'Výd. 2023'!$E$19:$E$1432,"Lesy hospodárske mimo funkčného typu produkčný"))</f>
        <v/>
      </c>
      <c r="C25" s="124" t="str">
        <f>IF(A25="","",SUMIFS('Výd. 2016'!$G$19:$G$1432,'Výd. 2016'!$A$19:$A$1432,A25,'Výd. 2016'!$D$19:$D$1432,"menej rozvinuté regióny",'Výd. 2016'!$E$19:$E$1432,"Lesy ochranné")+SUMIFS('Výd. 2017'!$G$19:$G$1432,'Výd. 2017'!$A$19:$A$1432,A25,'Výd. 2017'!$D$19:$D$1432,"menej rozvinuté regióny",'Výd. 2017'!$E$19:$E$1432,"Lesy ochranné")+SUMIFS('Výd. 2018'!$G$19:$G$1432,'Výd. 2018'!$A$19:$A$1432,A25,'Výd. 2018'!$D$19:$D$1432,"menej rozvinuté regióny",'Výd. 2018'!$E$19:$E$1432,"Lesy ochranné")+SUMIFS('Výd. 2019'!$G$19:$G$1432,'Výd. 2019'!$A$19:$A$1432,A25,'Výd. 2019'!$D$19:$D$1432,"menej rozvinuté regióny",'Výd. 2019'!$E$19:$E$1432,"Lesy ochranné")+SUMIFS('Výd. 2020'!$G$19:$G$1432,'Výd. 2020'!$A$19:$A$1432,A25,'Výd. 2020'!$D$19:$D$1432,"menej rozvinuté regióny",'Výd. 2020'!$E$19:$E$1432,"Lesy ochranné")+SUMIFS('Výd. 2021'!$G$19:$G$1432,'Výd. 2021'!$A$19:$A$1432,A25,'Výd. 2021'!$D$19:$D$1432,"menej rozvinuté regióny",'Výd. 2021'!$E$19:$E$1432,"Lesy ochranné")+SUMIFS('Výd. 2022'!$G$19:$G$1432,'Výd. 2022'!$A$19:$A$1432,A25,'Výd. 2022'!$D$19:$D$1432,"menej rozvinuté regióny",'Výd. 2022'!$E$19:$E$1432,"Lesy ochranné")+SUMIFS('Výd. 2023'!$G$19:$G$1432,'Výd. 2023'!$A$19:$A$1432,A25,'Výd. 2023'!$D$19:$D$1432,"menej rozvinuté regióny",'Výd. 2023'!$E$19:$E$1432,"Lesy ochranné"))</f>
        <v/>
      </c>
      <c r="D25" s="124" t="str">
        <f>IF(A25="","",SUMIFS('Výd. 2016'!$G$19:$G$1432,'Výd. 2016'!$A$19:$A$1432,A25,'Výd. 2016'!$D$19:$D$1432,"menej rozvinuté regióny",'Výd. 2016'!$E$19:$E$1432,"Lesy osobitného určenia")+SUMIFS('Výd. 2017'!$G$19:$G$1432,'Výd. 2017'!$A$19:$A$1432,A25,'Výd. 2017'!$D$19:$D$1432,"menej rozvinuté regióny",'Výd. 2017'!$E$19:$E$1432,"Lesy osobitného určenia")+SUMIFS('Výd. 2018'!$G$19:$G$1432,'Výd. 2018'!$A$19:$A$1432,A25,'Výd. 2018'!$D$19:$D$1432,"menej rozvinuté regióny",'Výd. 2018'!$E$19:$E$1432,"Lesy osobitného určenia")+SUMIFS('Výd. 2019'!$G$19:$G$1432,'Výd. 2019'!$A$19:$A$1432,A25,'Výd. 2019'!$D$19:$D$1432,"menej rozvinuté regióny",'Výd. 2019'!$E$19:$E$1432,"Lesy osobitného určenia")+SUMIFS('Výd. 2020'!$G$19:$G$1432,'Výd. 2020'!$A$19:$A$1432,A25,'Výd. 2020'!$D$19:$D$1432,"menej rozvinuté regióny",'Výd. 2020'!$E$19:$E$1432,"Lesy osobitného určenia")+SUMIFS('Výd. 2021'!$G$19:$G$1432,'Výd. 2021'!$A$19:$A$1432,A25,'Výd. 2021'!$D$19:$D$1432,"menej rozvinuté regióny",'Výd. 2021'!$E$19:$E$1432,"Lesy osobitného určenia")+SUMIFS('Výd. 2022'!$G$19:$G$1432,'Výd. 2022'!$A$19:$A$1432,A25,'Výd. 2022'!$D$19:$D$1432,"menej rozvinuté regióny",'Výd. 2022'!$E$19:$E$1432,"Lesy osobitného určenia")+SUMIFS('Výd. 2023'!$G$19:$G$1432,'Výd. 2023'!$A$19:$A$1432,A25,'Výd. 2023'!$D$19:$D$1432,"menej rozvinuté regióny",'Výd. 2023'!$E$19:$E$1432,"Lesy osobitného určenia"))</f>
        <v/>
      </c>
      <c r="E25" s="124" t="str">
        <f>IF(A25="","",SUMIFS('Výd. 2016'!$G$19:$G$1432,'Výd. 2016'!$A$19:$A$1432,A25,'Výd. 2016'!$D$19:$D$1432,"ostatné regióny",'Výd. 2016'!$E$19:$E$1432,"Lesy hospodárske mimo funkčného typu produkčný")+SUMIFS('Výd. 2017'!$G$19:$G$1432,'Výd. 2017'!$A$19:$A$1432,A25,'Výd. 2017'!$D$19:$D$1432,"ostatné regióny",'Výd. 2017'!$E$19:$E$1432,"Lesy hospodárske mimo funkčného typu produkčný")+SUMIFS('Výd. 2018'!$G$19:$G$1432,'Výd. 2018'!$A$19:$A$1432,A25,'Výd. 2018'!$D$19:$D$1432,"ostatné regióny",'Výd. 2018'!$E$19:$E$1432,"Lesy hospodárske mimo funkčného typu produkčný")+SUMIFS('Výd. 2019'!$G$19:$G$1432,'Výd. 2019'!$A$19:$A$1432,A25,'Výd. 2019'!$D$19:$D$1432,"ostatné regióny",'Výd. 2019'!$E$19:$E$1432,"Lesy hospodárske mimo funkčného typu produkčný")+SUMIFS('Výd. 2020'!$G$19:$G$1432,'Výd. 2020'!$A$19:$A$1432,A25,'Výd. 2020'!$D$19:$D$1432,"ostatné regióny",'Výd. 2020'!$E$19:$E$1432,"Lesy hospodárske mimo funkčného typu produkčný")+SUMIFS('Výd. 2021'!$G$19:$G$1432,'Výd. 2021'!$A$19:$A$1432,A25,'Výd. 2021'!$D$19:$D$1432,"ostatné regióny",'Výd. 2021'!$E$19:$E$1432,"Lesy hospodárske mimo funkčného typu produkčný")+SUMIFS('Výd. 2022'!$G$19:$G$1432,'Výd. 2022'!$A$19:$A$1432,A25,'Výd. 2022'!$D$19:$D$1432,"ostatné regióny",'Výd. 2022'!$E$19:$E$1432,"Lesy hospodárske mimo funkčného typu produkčný")+SUMIFS('Výd. 2023'!$G$19:$G$1432,'Výd. 2023'!$A$19:$A$1432,A25,'Výd. 2023'!$D$19:$D$1432,"ostatné regióny",'Výd. 2023'!$E$19:$E$1432,"Lesy hospodárske mimo funkčného typu produkčný"))</f>
        <v/>
      </c>
      <c r="F25" s="124" t="str">
        <f>IF(A25="","",SUMIFS('Výd. 2016'!$G$19:$G$1432,'Výd. 2016'!$A$19:$A$1432,A25,'Výd. 2016'!$D$19:$D$1432,"ostatné regióny",'Výd. 2016'!$E$19:$E$1432,"Lesy ochranné")+SUMIFS('Výd. 2017'!$G$19:$G$1432,'Výd. 2017'!$A$19:$A$1432,A25,'Výd. 2017'!$D$19:$D$1432,"ostatné regióny",'Výd. 2017'!$E$19:$E$1432,"Lesy ochranné")+SUMIFS('Výd. 2018'!$G$19:$G$1432,'Výd. 2018'!$A$19:$A$1432,A25,'Výd. 2018'!$D$19:$D$1432,"ostatné regióny",'Výd. 2018'!$E$19:$E$1432,"Lesy ochranné")+SUMIFS('Výd. 2019'!$G$19:$G$1432,'Výd. 2019'!$A$19:$A$1432,A25,'Výd. 2019'!$D$19:$D$1432,"ostatné regióny",'Výd. 2019'!$E$19:$E$1432,"Lesy ochranné")+SUMIFS('Výd. 2020'!$G$19:$G$1432,'Výd. 2020'!$A$19:$A$1432,A25,'Výd. 2020'!$D$19:$D$1432,"ostatné regióny",'Výd. 2020'!$E$19:$E$1432,"Lesy ochranné")+SUMIFS('Výd. 2021'!$G$19:$G$1432,'Výd. 2021'!$A$19:$A$1432,A25,'Výd. 2021'!$D$19:$D$1432,"ostatné regióny",'Výd. 2021'!$E$19:$E$1432,"Lesy ochranné")+SUMIFS('Výd. 2022'!$G$19:$G$1432,'Výd. 2022'!$A$19:$A$1432,A25,'Výd. 2022'!$D$19:$D$1432,"ostatné regióny",'Výd. 2022'!$E$19:$E$1432,"Lesy ochranné")+SUMIFS('Výd. 2023'!$G$19:$G$1432,'Výd. 2023'!$A$19:$A$1432,A25,'Výd. 2023'!$D$19:$D$1432,"ostatné regióny",'Výd. 2023'!$E$19:$E$1432,"Lesy ochranné"))</f>
        <v/>
      </c>
      <c r="G25" s="137" t="str">
        <f>IF(A25="","",SUMIFS('Výd. 2016'!$G$19:$G$1432,'Výd. 2016'!$A$19:$A$1432,A25,'Výd. 2016'!$D$19:$D$1432,"ostatné regióny",'Výd. 2016'!$E$19:$E$1432,"Lesy osobitného určenia")+SUMIFS('Výd. 2017'!$G$19:$G$1432,'Výd. 2017'!$A$19:$A$1432,A25,'Výd. 2017'!$D$19:$D$1432,"ostatné regióny",'Výd. 2017'!$E$19:$E$1432,"Lesy osobitného určenia")+SUMIFS('Výd. 2018'!$G$19:$G$1432,'Výd. 2018'!$A$19:$A$1432,A25,'Výd. 2018'!$D$19:$D$1432,"ostatné regióny",'Výd. 2018'!$E$19:$E$1432,"Lesy osobitného určenia")+SUMIFS('Výd. 2019'!$G$19:$G$1432,'Výd. 2019'!$A$19:$A$1432,A25,'Výd. 2019'!$D$19:$D$1432,"ostatné regióny",'Výd. 2019'!$E$19:$E$1432,"Lesy osobitného určenia")+SUMIFS('Výd. 2020'!$G$19:$G$1432,'Výd. 2020'!$A$19:$A$1432,A25,'Výd. 2020'!$D$19:$D$1432,"ostatné regióny",'Výd. 2020'!$E$19:$E$1432,"Lesy osobitného určenia")+SUMIFS('Výd. 2021'!$G$19:$G$1432,'Výd. 2021'!$A$19:$A$1432,A25,'Výd. 2021'!$D$19:$D$1432,"ostatné regióny",'Výd. 2021'!$E$19:$E$1432,"Lesy osobitného určenia")+SUMIFS('Výd. 2022'!$G$19:$G$1432,'Výd. 2022'!$A$19:$A$1432,A25,'Výd. 2022'!$D$19:$D$1432,"ostatné regióny",'Výd. 2022'!$E$19:$E$1432,"Lesy osobitného určenia")+SUMIFS('Výd. 2023'!$G$19:$G$1432,'Výd. 2023'!$A$19:$A$1432,A25,'Výd. 2023'!$D$19:$D$1432,"ostatné regióny",'Výd. 2023'!$E$19:$E$1432,"Lesy osobitného určenia"))</f>
        <v/>
      </c>
    </row>
    <row r="26" spans="1:7" ht="15.95" customHeight="1" x14ac:dyDescent="0.25">
      <c r="A26" s="136"/>
      <c r="B26" s="124" t="str">
        <f>IF(A26="","",SUMIFS('Výd. 2016'!$G$19:$G$1432,'Výd. 2016'!$A$19:$A$1432,A26,'Výd. 2016'!$D$19:$D$1432,"menej rozvinuté regióny",'Výd. 2016'!$E$19:$E$1432,"Lesy hospodárske mimo funkčného typu produkčný")+SUMIFS('Výd. 2017'!$G$19:$G$1432,'Výd. 2017'!$A$19:$A$1432,A26,'Výd. 2017'!$D$19:$D$1432,"menej rozvinuté regióny",'Výd. 2017'!$E$19:$E$1432,"Lesy hospodárske mimo funkčného typu produkčný")+SUMIFS('Výd. 2018'!$G$19:$G$1432,'Výd. 2018'!$A$19:$A$1432,A26,'Výd. 2018'!$D$19:$D$1432,"menej rozvinuté regióny",'Výd. 2018'!$E$19:$E$1432,"Lesy hospodárske mimo funkčného typu produkčný")+SUMIFS('Výd. 2019'!$G$19:$G$1432,'Výd. 2019'!$A$19:$A$1432,A26,'Výd. 2019'!$D$19:$D$1432,"menej rozvinuté regióny",'Výd. 2019'!$E$19:$E$1432,"Lesy hospodárske mimo funkčného typu produkčný")+SUMIFS('Výd. 2020'!$G$19:$G$1432,'Výd. 2020'!$A$19:$A$1432,A26,'Výd. 2020'!$D$19:$D$1432,"menej rozvinuté regióny",'Výd. 2020'!$E$19:$E$1432,"Lesy hospodárske mimo funkčného typu produkčný")+SUMIFS('Výd. 2021'!$G$19:$G$1432,'Výd. 2021'!$A$19:$A$1432,A26,'Výd. 2021'!$D$19:$D$1432,"menej rozvinuté regióny",'Výd. 2021'!$E$19:$E$1432,"Lesy hospodárske mimo funkčného typu produkčný")+SUMIFS('Výd. 2022'!$G$19:$G$1432,'Výd. 2022'!$A$19:$A$1432,A26,'Výd. 2022'!$D$19:$D$1432,"menej rozvinuté regióny",'Výd. 2022'!$E$19:$E$1432,"Lesy hospodárske mimo funkčného typu produkčný")+SUMIFS('Výd. 2023'!$G$19:$G$1432,'Výd. 2023'!$A$19:$A$1432,A26,'Výd. 2023'!$D$19:$D$1432,"menej rozvinuté regióny",'Výd. 2023'!$E$19:$E$1432,"Lesy hospodárske mimo funkčného typu produkčný"))</f>
        <v/>
      </c>
      <c r="C26" s="124" t="str">
        <f>IF(A26="","",SUMIFS('Výd. 2016'!$G$19:$G$1432,'Výd. 2016'!$A$19:$A$1432,A26,'Výd. 2016'!$D$19:$D$1432,"menej rozvinuté regióny",'Výd. 2016'!$E$19:$E$1432,"Lesy ochranné")+SUMIFS('Výd. 2017'!$G$19:$G$1432,'Výd. 2017'!$A$19:$A$1432,A26,'Výd. 2017'!$D$19:$D$1432,"menej rozvinuté regióny",'Výd. 2017'!$E$19:$E$1432,"Lesy ochranné")+SUMIFS('Výd. 2018'!$G$19:$G$1432,'Výd. 2018'!$A$19:$A$1432,A26,'Výd. 2018'!$D$19:$D$1432,"menej rozvinuté regióny",'Výd. 2018'!$E$19:$E$1432,"Lesy ochranné")+SUMIFS('Výd. 2019'!$G$19:$G$1432,'Výd. 2019'!$A$19:$A$1432,A26,'Výd. 2019'!$D$19:$D$1432,"menej rozvinuté regióny",'Výd. 2019'!$E$19:$E$1432,"Lesy ochranné")+SUMIFS('Výd. 2020'!$G$19:$G$1432,'Výd. 2020'!$A$19:$A$1432,A26,'Výd. 2020'!$D$19:$D$1432,"menej rozvinuté regióny",'Výd. 2020'!$E$19:$E$1432,"Lesy ochranné")+SUMIFS('Výd. 2021'!$G$19:$G$1432,'Výd. 2021'!$A$19:$A$1432,A26,'Výd. 2021'!$D$19:$D$1432,"menej rozvinuté regióny",'Výd. 2021'!$E$19:$E$1432,"Lesy ochranné")+SUMIFS('Výd. 2022'!$G$19:$G$1432,'Výd. 2022'!$A$19:$A$1432,A26,'Výd. 2022'!$D$19:$D$1432,"menej rozvinuté regióny",'Výd. 2022'!$E$19:$E$1432,"Lesy ochranné")+SUMIFS('Výd. 2023'!$G$19:$G$1432,'Výd. 2023'!$A$19:$A$1432,A26,'Výd. 2023'!$D$19:$D$1432,"menej rozvinuté regióny",'Výd. 2023'!$E$19:$E$1432,"Lesy ochranné"))</f>
        <v/>
      </c>
      <c r="D26" s="124" t="str">
        <f>IF(A26="","",SUMIFS('Výd. 2016'!$G$19:$G$1432,'Výd. 2016'!$A$19:$A$1432,A26,'Výd. 2016'!$D$19:$D$1432,"menej rozvinuté regióny",'Výd. 2016'!$E$19:$E$1432,"Lesy osobitného určenia")+SUMIFS('Výd. 2017'!$G$19:$G$1432,'Výd. 2017'!$A$19:$A$1432,A26,'Výd. 2017'!$D$19:$D$1432,"menej rozvinuté regióny",'Výd. 2017'!$E$19:$E$1432,"Lesy osobitného určenia")+SUMIFS('Výd. 2018'!$G$19:$G$1432,'Výd. 2018'!$A$19:$A$1432,A26,'Výd. 2018'!$D$19:$D$1432,"menej rozvinuté regióny",'Výd. 2018'!$E$19:$E$1432,"Lesy osobitného určenia")+SUMIFS('Výd. 2019'!$G$19:$G$1432,'Výd. 2019'!$A$19:$A$1432,A26,'Výd. 2019'!$D$19:$D$1432,"menej rozvinuté regióny",'Výd. 2019'!$E$19:$E$1432,"Lesy osobitného určenia")+SUMIFS('Výd. 2020'!$G$19:$G$1432,'Výd. 2020'!$A$19:$A$1432,A26,'Výd. 2020'!$D$19:$D$1432,"menej rozvinuté regióny",'Výd. 2020'!$E$19:$E$1432,"Lesy osobitného určenia")+SUMIFS('Výd. 2021'!$G$19:$G$1432,'Výd. 2021'!$A$19:$A$1432,A26,'Výd. 2021'!$D$19:$D$1432,"menej rozvinuté regióny",'Výd. 2021'!$E$19:$E$1432,"Lesy osobitného určenia")+SUMIFS('Výd. 2022'!$G$19:$G$1432,'Výd. 2022'!$A$19:$A$1432,A26,'Výd. 2022'!$D$19:$D$1432,"menej rozvinuté regióny",'Výd. 2022'!$E$19:$E$1432,"Lesy osobitného určenia")+SUMIFS('Výd. 2023'!$G$19:$G$1432,'Výd. 2023'!$A$19:$A$1432,A26,'Výd. 2023'!$D$19:$D$1432,"menej rozvinuté regióny",'Výd. 2023'!$E$19:$E$1432,"Lesy osobitného určenia"))</f>
        <v/>
      </c>
      <c r="E26" s="124" t="str">
        <f>IF(A26="","",SUMIFS('Výd. 2016'!$G$19:$G$1432,'Výd. 2016'!$A$19:$A$1432,A26,'Výd. 2016'!$D$19:$D$1432,"ostatné regióny",'Výd. 2016'!$E$19:$E$1432,"Lesy hospodárske mimo funkčného typu produkčný")+SUMIFS('Výd. 2017'!$G$19:$G$1432,'Výd. 2017'!$A$19:$A$1432,A26,'Výd. 2017'!$D$19:$D$1432,"ostatné regióny",'Výd. 2017'!$E$19:$E$1432,"Lesy hospodárske mimo funkčného typu produkčný")+SUMIFS('Výd. 2018'!$G$19:$G$1432,'Výd. 2018'!$A$19:$A$1432,A26,'Výd. 2018'!$D$19:$D$1432,"ostatné regióny",'Výd. 2018'!$E$19:$E$1432,"Lesy hospodárske mimo funkčného typu produkčný")+SUMIFS('Výd. 2019'!$G$19:$G$1432,'Výd. 2019'!$A$19:$A$1432,A26,'Výd. 2019'!$D$19:$D$1432,"ostatné regióny",'Výd. 2019'!$E$19:$E$1432,"Lesy hospodárske mimo funkčného typu produkčný")+SUMIFS('Výd. 2020'!$G$19:$G$1432,'Výd. 2020'!$A$19:$A$1432,A26,'Výd. 2020'!$D$19:$D$1432,"ostatné regióny",'Výd. 2020'!$E$19:$E$1432,"Lesy hospodárske mimo funkčného typu produkčný")+SUMIFS('Výd. 2021'!$G$19:$G$1432,'Výd. 2021'!$A$19:$A$1432,A26,'Výd. 2021'!$D$19:$D$1432,"ostatné regióny",'Výd. 2021'!$E$19:$E$1432,"Lesy hospodárske mimo funkčného typu produkčný")+SUMIFS('Výd. 2022'!$G$19:$G$1432,'Výd. 2022'!$A$19:$A$1432,A26,'Výd. 2022'!$D$19:$D$1432,"ostatné regióny",'Výd. 2022'!$E$19:$E$1432,"Lesy hospodárske mimo funkčného typu produkčný")+SUMIFS('Výd. 2023'!$G$19:$G$1432,'Výd. 2023'!$A$19:$A$1432,A26,'Výd. 2023'!$D$19:$D$1432,"ostatné regióny",'Výd. 2023'!$E$19:$E$1432,"Lesy hospodárske mimo funkčného typu produkčný"))</f>
        <v/>
      </c>
      <c r="F26" s="124" t="str">
        <f>IF(A26="","",SUMIFS('Výd. 2016'!$G$19:$G$1432,'Výd. 2016'!$A$19:$A$1432,A26,'Výd. 2016'!$D$19:$D$1432,"ostatné regióny",'Výd. 2016'!$E$19:$E$1432,"Lesy ochranné")+SUMIFS('Výd. 2017'!$G$19:$G$1432,'Výd. 2017'!$A$19:$A$1432,A26,'Výd. 2017'!$D$19:$D$1432,"ostatné regióny",'Výd. 2017'!$E$19:$E$1432,"Lesy ochranné")+SUMIFS('Výd. 2018'!$G$19:$G$1432,'Výd. 2018'!$A$19:$A$1432,A26,'Výd. 2018'!$D$19:$D$1432,"ostatné regióny",'Výd. 2018'!$E$19:$E$1432,"Lesy ochranné")+SUMIFS('Výd. 2019'!$G$19:$G$1432,'Výd. 2019'!$A$19:$A$1432,A26,'Výd. 2019'!$D$19:$D$1432,"ostatné regióny",'Výd. 2019'!$E$19:$E$1432,"Lesy ochranné")+SUMIFS('Výd. 2020'!$G$19:$G$1432,'Výd. 2020'!$A$19:$A$1432,A26,'Výd. 2020'!$D$19:$D$1432,"ostatné regióny",'Výd. 2020'!$E$19:$E$1432,"Lesy ochranné")+SUMIFS('Výd. 2021'!$G$19:$G$1432,'Výd. 2021'!$A$19:$A$1432,A26,'Výd. 2021'!$D$19:$D$1432,"ostatné regióny",'Výd. 2021'!$E$19:$E$1432,"Lesy ochranné")+SUMIFS('Výd. 2022'!$G$19:$G$1432,'Výd. 2022'!$A$19:$A$1432,A26,'Výd. 2022'!$D$19:$D$1432,"ostatné regióny",'Výd. 2022'!$E$19:$E$1432,"Lesy ochranné")+SUMIFS('Výd. 2023'!$G$19:$G$1432,'Výd. 2023'!$A$19:$A$1432,A26,'Výd. 2023'!$D$19:$D$1432,"ostatné regióny",'Výd. 2023'!$E$19:$E$1432,"Lesy ochranné"))</f>
        <v/>
      </c>
      <c r="G26" s="137" t="str">
        <f>IF(A26="","",SUMIFS('Výd. 2016'!$G$19:$G$1432,'Výd. 2016'!$A$19:$A$1432,A26,'Výd. 2016'!$D$19:$D$1432,"ostatné regióny",'Výd. 2016'!$E$19:$E$1432,"Lesy osobitného určenia")+SUMIFS('Výd. 2017'!$G$19:$G$1432,'Výd. 2017'!$A$19:$A$1432,A26,'Výd. 2017'!$D$19:$D$1432,"ostatné regióny",'Výd. 2017'!$E$19:$E$1432,"Lesy osobitného určenia")+SUMIFS('Výd. 2018'!$G$19:$G$1432,'Výd. 2018'!$A$19:$A$1432,A26,'Výd. 2018'!$D$19:$D$1432,"ostatné regióny",'Výd. 2018'!$E$19:$E$1432,"Lesy osobitného určenia")+SUMIFS('Výd. 2019'!$G$19:$G$1432,'Výd. 2019'!$A$19:$A$1432,A26,'Výd. 2019'!$D$19:$D$1432,"ostatné regióny",'Výd. 2019'!$E$19:$E$1432,"Lesy osobitného určenia")+SUMIFS('Výd. 2020'!$G$19:$G$1432,'Výd. 2020'!$A$19:$A$1432,A26,'Výd. 2020'!$D$19:$D$1432,"ostatné regióny",'Výd. 2020'!$E$19:$E$1432,"Lesy osobitného určenia")+SUMIFS('Výd. 2021'!$G$19:$G$1432,'Výd. 2021'!$A$19:$A$1432,A26,'Výd. 2021'!$D$19:$D$1432,"ostatné regióny",'Výd. 2021'!$E$19:$E$1432,"Lesy osobitného určenia")+SUMIFS('Výd. 2022'!$G$19:$G$1432,'Výd. 2022'!$A$19:$A$1432,A26,'Výd. 2022'!$D$19:$D$1432,"ostatné regióny",'Výd. 2022'!$E$19:$E$1432,"Lesy osobitného určenia")+SUMIFS('Výd. 2023'!$G$19:$G$1432,'Výd. 2023'!$A$19:$A$1432,A26,'Výd. 2023'!$D$19:$D$1432,"ostatné regióny",'Výd. 2023'!$E$19:$E$1432,"Lesy osobitného určenia"))</f>
        <v/>
      </c>
    </row>
    <row r="27" spans="1:7" ht="15.95" customHeight="1" x14ac:dyDescent="0.25">
      <c r="A27" s="136"/>
      <c r="B27" s="124" t="str">
        <f>IF(A27="","",SUMIFS('Výd. 2016'!$G$19:$G$1432,'Výd. 2016'!$A$19:$A$1432,A27,'Výd. 2016'!$D$19:$D$1432,"menej rozvinuté regióny",'Výd. 2016'!$E$19:$E$1432,"Lesy hospodárske mimo funkčného typu produkčný")+SUMIFS('Výd. 2017'!$G$19:$G$1432,'Výd. 2017'!$A$19:$A$1432,A27,'Výd. 2017'!$D$19:$D$1432,"menej rozvinuté regióny",'Výd. 2017'!$E$19:$E$1432,"Lesy hospodárske mimo funkčného typu produkčný")+SUMIFS('Výd. 2018'!$G$19:$G$1432,'Výd. 2018'!$A$19:$A$1432,A27,'Výd. 2018'!$D$19:$D$1432,"menej rozvinuté regióny",'Výd. 2018'!$E$19:$E$1432,"Lesy hospodárske mimo funkčného typu produkčný")+SUMIFS('Výd. 2019'!$G$19:$G$1432,'Výd. 2019'!$A$19:$A$1432,A27,'Výd. 2019'!$D$19:$D$1432,"menej rozvinuté regióny",'Výd. 2019'!$E$19:$E$1432,"Lesy hospodárske mimo funkčného typu produkčný")+SUMIFS('Výd. 2020'!$G$19:$G$1432,'Výd. 2020'!$A$19:$A$1432,A27,'Výd. 2020'!$D$19:$D$1432,"menej rozvinuté regióny",'Výd. 2020'!$E$19:$E$1432,"Lesy hospodárske mimo funkčného typu produkčný")+SUMIFS('Výd. 2021'!$G$19:$G$1432,'Výd. 2021'!$A$19:$A$1432,A27,'Výd. 2021'!$D$19:$D$1432,"menej rozvinuté regióny",'Výd. 2021'!$E$19:$E$1432,"Lesy hospodárske mimo funkčného typu produkčný")+SUMIFS('Výd. 2022'!$G$19:$G$1432,'Výd. 2022'!$A$19:$A$1432,A27,'Výd. 2022'!$D$19:$D$1432,"menej rozvinuté regióny",'Výd. 2022'!$E$19:$E$1432,"Lesy hospodárske mimo funkčného typu produkčný")+SUMIFS('Výd. 2023'!$G$19:$G$1432,'Výd. 2023'!$A$19:$A$1432,A27,'Výd. 2023'!$D$19:$D$1432,"menej rozvinuté regióny",'Výd. 2023'!$E$19:$E$1432,"Lesy hospodárske mimo funkčného typu produkčný"))</f>
        <v/>
      </c>
      <c r="C27" s="124" t="str">
        <f>IF(A27="","",SUMIFS('Výd. 2016'!$G$19:$G$1432,'Výd. 2016'!$A$19:$A$1432,A27,'Výd. 2016'!$D$19:$D$1432,"menej rozvinuté regióny",'Výd. 2016'!$E$19:$E$1432,"Lesy ochranné")+SUMIFS('Výd. 2017'!$G$19:$G$1432,'Výd. 2017'!$A$19:$A$1432,A27,'Výd. 2017'!$D$19:$D$1432,"menej rozvinuté regióny",'Výd. 2017'!$E$19:$E$1432,"Lesy ochranné")+SUMIFS('Výd. 2018'!$G$19:$G$1432,'Výd. 2018'!$A$19:$A$1432,A27,'Výd. 2018'!$D$19:$D$1432,"menej rozvinuté regióny",'Výd. 2018'!$E$19:$E$1432,"Lesy ochranné")+SUMIFS('Výd. 2019'!$G$19:$G$1432,'Výd. 2019'!$A$19:$A$1432,A27,'Výd. 2019'!$D$19:$D$1432,"menej rozvinuté regióny",'Výd. 2019'!$E$19:$E$1432,"Lesy ochranné")+SUMIFS('Výd. 2020'!$G$19:$G$1432,'Výd. 2020'!$A$19:$A$1432,A27,'Výd. 2020'!$D$19:$D$1432,"menej rozvinuté regióny",'Výd. 2020'!$E$19:$E$1432,"Lesy ochranné")+SUMIFS('Výd. 2021'!$G$19:$G$1432,'Výd. 2021'!$A$19:$A$1432,A27,'Výd. 2021'!$D$19:$D$1432,"menej rozvinuté regióny",'Výd. 2021'!$E$19:$E$1432,"Lesy ochranné")+SUMIFS('Výd. 2022'!$G$19:$G$1432,'Výd. 2022'!$A$19:$A$1432,A27,'Výd. 2022'!$D$19:$D$1432,"menej rozvinuté regióny",'Výd. 2022'!$E$19:$E$1432,"Lesy ochranné")+SUMIFS('Výd. 2023'!$G$19:$G$1432,'Výd. 2023'!$A$19:$A$1432,A27,'Výd. 2023'!$D$19:$D$1432,"menej rozvinuté regióny",'Výd. 2023'!$E$19:$E$1432,"Lesy ochranné"))</f>
        <v/>
      </c>
      <c r="D27" s="124" t="str">
        <f>IF(A27="","",SUMIFS('Výd. 2016'!$G$19:$G$1432,'Výd. 2016'!$A$19:$A$1432,A27,'Výd. 2016'!$D$19:$D$1432,"menej rozvinuté regióny",'Výd. 2016'!$E$19:$E$1432,"Lesy osobitného určenia")+SUMIFS('Výd. 2017'!$G$19:$G$1432,'Výd. 2017'!$A$19:$A$1432,A27,'Výd. 2017'!$D$19:$D$1432,"menej rozvinuté regióny",'Výd. 2017'!$E$19:$E$1432,"Lesy osobitného určenia")+SUMIFS('Výd. 2018'!$G$19:$G$1432,'Výd. 2018'!$A$19:$A$1432,A27,'Výd. 2018'!$D$19:$D$1432,"menej rozvinuté regióny",'Výd. 2018'!$E$19:$E$1432,"Lesy osobitného určenia")+SUMIFS('Výd. 2019'!$G$19:$G$1432,'Výd. 2019'!$A$19:$A$1432,A27,'Výd. 2019'!$D$19:$D$1432,"menej rozvinuté regióny",'Výd. 2019'!$E$19:$E$1432,"Lesy osobitného určenia")+SUMIFS('Výd. 2020'!$G$19:$G$1432,'Výd. 2020'!$A$19:$A$1432,A27,'Výd. 2020'!$D$19:$D$1432,"menej rozvinuté regióny",'Výd. 2020'!$E$19:$E$1432,"Lesy osobitného určenia")+SUMIFS('Výd. 2021'!$G$19:$G$1432,'Výd. 2021'!$A$19:$A$1432,A27,'Výd. 2021'!$D$19:$D$1432,"menej rozvinuté regióny",'Výd. 2021'!$E$19:$E$1432,"Lesy osobitného určenia")+SUMIFS('Výd. 2022'!$G$19:$G$1432,'Výd. 2022'!$A$19:$A$1432,A27,'Výd. 2022'!$D$19:$D$1432,"menej rozvinuté regióny",'Výd. 2022'!$E$19:$E$1432,"Lesy osobitného určenia")+SUMIFS('Výd. 2023'!$G$19:$G$1432,'Výd. 2023'!$A$19:$A$1432,A27,'Výd. 2023'!$D$19:$D$1432,"menej rozvinuté regióny",'Výd. 2023'!$E$19:$E$1432,"Lesy osobitného určenia"))</f>
        <v/>
      </c>
      <c r="E27" s="124" t="str">
        <f>IF(A27="","",SUMIFS('Výd. 2016'!$G$19:$G$1432,'Výd. 2016'!$A$19:$A$1432,A27,'Výd. 2016'!$D$19:$D$1432,"ostatné regióny",'Výd. 2016'!$E$19:$E$1432,"Lesy hospodárske mimo funkčného typu produkčný")+SUMIFS('Výd. 2017'!$G$19:$G$1432,'Výd. 2017'!$A$19:$A$1432,A27,'Výd. 2017'!$D$19:$D$1432,"ostatné regióny",'Výd. 2017'!$E$19:$E$1432,"Lesy hospodárske mimo funkčného typu produkčný")+SUMIFS('Výd. 2018'!$G$19:$G$1432,'Výd. 2018'!$A$19:$A$1432,A27,'Výd. 2018'!$D$19:$D$1432,"ostatné regióny",'Výd. 2018'!$E$19:$E$1432,"Lesy hospodárske mimo funkčného typu produkčný")+SUMIFS('Výd. 2019'!$G$19:$G$1432,'Výd. 2019'!$A$19:$A$1432,A27,'Výd. 2019'!$D$19:$D$1432,"ostatné regióny",'Výd. 2019'!$E$19:$E$1432,"Lesy hospodárske mimo funkčného typu produkčný")+SUMIFS('Výd. 2020'!$G$19:$G$1432,'Výd. 2020'!$A$19:$A$1432,A27,'Výd. 2020'!$D$19:$D$1432,"ostatné regióny",'Výd. 2020'!$E$19:$E$1432,"Lesy hospodárske mimo funkčného typu produkčný")+SUMIFS('Výd. 2021'!$G$19:$G$1432,'Výd. 2021'!$A$19:$A$1432,A27,'Výd. 2021'!$D$19:$D$1432,"ostatné regióny",'Výd. 2021'!$E$19:$E$1432,"Lesy hospodárske mimo funkčného typu produkčný")+SUMIFS('Výd. 2022'!$G$19:$G$1432,'Výd. 2022'!$A$19:$A$1432,A27,'Výd. 2022'!$D$19:$D$1432,"ostatné regióny",'Výd. 2022'!$E$19:$E$1432,"Lesy hospodárske mimo funkčného typu produkčný")+SUMIFS('Výd. 2023'!$G$19:$G$1432,'Výd. 2023'!$A$19:$A$1432,A27,'Výd. 2023'!$D$19:$D$1432,"ostatné regióny",'Výd. 2023'!$E$19:$E$1432,"Lesy hospodárske mimo funkčného typu produkčný"))</f>
        <v/>
      </c>
      <c r="F27" s="124" t="str">
        <f>IF(A27="","",SUMIFS('Výd. 2016'!$G$19:$G$1432,'Výd. 2016'!$A$19:$A$1432,A27,'Výd. 2016'!$D$19:$D$1432,"ostatné regióny",'Výd. 2016'!$E$19:$E$1432,"Lesy ochranné")+SUMIFS('Výd. 2017'!$G$19:$G$1432,'Výd. 2017'!$A$19:$A$1432,A27,'Výd. 2017'!$D$19:$D$1432,"ostatné regióny",'Výd. 2017'!$E$19:$E$1432,"Lesy ochranné")+SUMIFS('Výd. 2018'!$G$19:$G$1432,'Výd. 2018'!$A$19:$A$1432,A27,'Výd. 2018'!$D$19:$D$1432,"ostatné regióny",'Výd. 2018'!$E$19:$E$1432,"Lesy ochranné")+SUMIFS('Výd. 2019'!$G$19:$G$1432,'Výd. 2019'!$A$19:$A$1432,A27,'Výd. 2019'!$D$19:$D$1432,"ostatné regióny",'Výd. 2019'!$E$19:$E$1432,"Lesy ochranné")+SUMIFS('Výd. 2020'!$G$19:$G$1432,'Výd. 2020'!$A$19:$A$1432,A27,'Výd. 2020'!$D$19:$D$1432,"ostatné regióny",'Výd. 2020'!$E$19:$E$1432,"Lesy ochranné")+SUMIFS('Výd. 2021'!$G$19:$G$1432,'Výd. 2021'!$A$19:$A$1432,A27,'Výd. 2021'!$D$19:$D$1432,"ostatné regióny",'Výd. 2021'!$E$19:$E$1432,"Lesy ochranné")+SUMIFS('Výd. 2022'!$G$19:$G$1432,'Výd. 2022'!$A$19:$A$1432,A27,'Výd. 2022'!$D$19:$D$1432,"ostatné regióny",'Výd. 2022'!$E$19:$E$1432,"Lesy ochranné")+SUMIFS('Výd. 2023'!$G$19:$G$1432,'Výd. 2023'!$A$19:$A$1432,A27,'Výd. 2023'!$D$19:$D$1432,"ostatné regióny",'Výd. 2023'!$E$19:$E$1432,"Lesy ochranné"))</f>
        <v/>
      </c>
      <c r="G27" s="137" t="str">
        <f>IF(A27="","",SUMIFS('Výd. 2016'!$G$19:$G$1432,'Výd. 2016'!$A$19:$A$1432,A27,'Výd. 2016'!$D$19:$D$1432,"ostatné regióny",'Výd. 2016'!$E$19:$E$1432,"Lesy osobitného určenia")+SUMIFS('Výd. 2017'!$G$19:$G$1432,'Výd. 2017'!$A$19:$A$1432,A27,'Výd. 2017'!$D$19:$D$1432,"ostatné regióny",'Výd. 2017'!$E$19:$E$1432,"Lesy osobitného určenia")+SUMIFS('Výd. 2018'!$G$19:$G$1432,'Výd. 2018'!$A$19:$A$1432,A27,'Výd. 2018'!$D$19:$D$1432,"ostatné regióny",'Výd. 2018'!$E$19:$E$1432,"Lesy osobitného určenia")+SUMIFS('Výd. 2019'!$G$19:$G$1432,'Výd. 2019'!$A$19:$A$1432,A27,'Výd. 2019'!$D$19:$D$1432,"ostatné regióny",'Výd. 2019'!$E$19:$E$1432,"Lesy osobitného určenia")+SUMIFS('Výd. 2020'!$G$19:$G$1432,'Výd. 2020'!$A$19:$A$1432,A27,'Výd. 2020'!$D$19:$D$1432,"ostatné regióny",'Výd. 2020'!$E$19:$E$1432,"Lesy osobitného určenia")+SUMIFS('Výd. 2021'!$G$19:$G$1432,'Výd. 2021'!$A$19:$A$1432,A27,'Výd. 2021'!$D$19:$D$1432,"ostatné regióny",'Výd. 2021'!$E$19:$E$1432,"Lesy osobitného určenia")+SUMIFS('Výd. 2022'!$G$19:$G$1432,'Výd. 2022'!$A$19:$A$1432,A27,'Výd. 2022'!$D$19:$D$1432,"ostatné regióny",'Výd. 2022'!$E$19:$E$1432,"Lesy osobitného určenia")+SUMIFS('Výd. 2023'!$G$19:$G$1432,'Výd. 2023'!$A$19:$A$1432,A27,'Výd. 2023'!$D$19:$D$1432,"ostatné regióny",'Výd. 2023'!$E$19:$E$1432,"Lesy osobitného určenia"))</f>
        <v/>
      </c>
    </row>
    <row r="28" spans="1:7" ht="15.95" customHeight="1" x14ac:dyDescent="0.25">
      <c r="A28" s="136"/>
      <c r="B28" s="124" t="str">
        <f>IF(A28="","",SUMIFS('Výd. 2016'!$G$19:$G$1432,'Výd. 2016'!$A$19:$A$1432,A28,'Výd. 2016'!$D$19:$D$1432,"menej rozvinuté regióny",'Výd. 2016'!$E$19:$E$1432,"Lesy hospodárske mimo funkčného typu produkčný")+SUMIFS('Výd. 2017'!$G$19:$G$1432,'Výd. 2017'!$A$19:$A$1432,A28,'Výd. 2017'!$D$19:$D$1432,"menej rozvinuté regióny",'Výd. 2017'!$E$19:$E$1432,"Lesy hospodárske mimo funkčného typu produkčný")+SUMIFS('Výd. 2018'!$G$19:$G$1432,'Výd. 2018'!$A$19:$A$1432,A28,'Výd. 2018'!$D$19:$D$1432,"menej rozvinuté regióny",'Výd. 2018'!$E$19:$E$1432,"Lesy hospodárske mimo funkčného typu produkčný")+SUMIFS('Výd. 2019'!$G$19:$G$1432,'Výd. 2019'!$A$19:$A$1432,A28,'Výd. 2019'!$D$19:$D$1432,"menej rozvinuté regióny",'Výd. 2019'!$E$19:$E$1432,"Lesy hospodárske mimo funkčného typu produkčný")+SUMIFS('Výd. 2020'!$G$19:$G$1432,'Výd. 2020'!$A$19:$A$1432,A28,'Výd. 2020'!$D$19:$D$1432,"menej rozvinuté regióny",'Výd. 2020'!$E$19:$E$1432,"Lesy hospodárske mimo funkčného typu produkčný")+SUMIFS('Výd. 2021'!$G$19:$G$1432,'Výd. 2021'!$A$19:$A$1432,A28,'Výd. 2021'!$D$19:$D$1432,"menej rozvinuté regióny",'Výd. 2021'!$E$19:$E$1432,"Lesy hospodárske mimo funkčného typu produkčný")+SUMIFS('Výd. 2022'!$G$19:$G$1432,'Výd. 2022'!$A$19:$A$1432,A28,'Výd. 2022'!$D$19:$D$1432,"menej rozvinuté regióny",'Výd. 2022'!$E$19:$E$1432,"Lesy hospodárske mimo funkčného typu produkčný")+SUMIFS('Výd. 2023'!$G$19:$G$1432,'Výd. 2023'!$A$19:$A$1432,A28,'Výd. 2023'!$D$19:$D$1432,"menej rozvinuté regióny",'Výd. 2023'!$E$19:$E$1432,"Lesy hospodárske mimo funkčného typu produkčný"))</f>
        <v/>
      </c>
      <c r="C28" s="124" t="str">
        <f>IF(A28="","",SUMIFS('Výd. 2016'!$G$19:$G$1432,'Výd. 2016'!$A$19:$A$1432,A28,'Výd. 2016'!$D$19:$D$1432,"menej rozvinuté regióny",'Výd. 2016'!$E$19:$E$1432,"Lesy ochranné")+SUMIFS('Výd. 2017'!$G$19:$G$1432,'Výd. 2017'!$A$19:$A$1432,A28,'Výd. 2017'!$D$19:$D$1432,"menej rozvinuté regióny",'Výd. 2017'!$E$19:$E$1432,"Lesy ochranné")+SUMIFS('Výd. 2018'!$G$19:$G$1432,'Výd. 2018'!$A$19:$A$1432,A28,'Výd. 2018'!$D$19:$D$1432,"menej rozvinuté regióny",'Výd. 2018'!$E$19:$E$1432,"Lesy ochranné")+SUMIFS('Výd. 2019'!$G$19:$G$1432,'Výd. 2019'!$A$19:$A$1432,A28,'Výd. 2019'!$D$19:$D$1432,"menej rozvinuté regióny",'Výd. 2019'!$E$19:$E$1432,"Lesy ochranné")+SUMIFS('Výd. 2020'!$G$19:$G$1432,'Výd. 2020'!$A$19:$A$1432,A28,'Výd. 2020'!$D$19:$D$1432,"menej rozvinuté regióny",'Výd. 2020'!$E$19:$E$1432,"Lesy ochranné")+SUMIFS('Výd. 2021'!$G$19:$G$1432,'Výd. 2021'!$A$19:$A$1432,A28,'Výd. 2021'!$D$19:$D$1432,"menej rozvinuté regióny",'Výd. 2021'!$E$19:$E$1432,"Lesy ochranné")+SUMIFS('Výd. 2022'!$G$19:$G$1432,'Výd. 2022'!$A$19:$A$1432,A28,'Výd. 2022'!$D$19:$D$1432,"menej rozvinuté regióny",'Výd. 2022'!$E$19:$E$1432,"Lesy ochranné")+SUMIFS('Výd. 2023'!$G$19:$G$1432,'Výd. 2023'!$A$19:$A$1432,A28,'Výd. 2023'!$D$19:$D$1432,"menej rozvinuté regióny",'Výd. 2023'!$E$19:$E$1432,"Lesy ochranné"))</f>
        <v/>
      </c>
      <c r="D28" s="124" t="str">
        <f>IF(A28="","",SUMIFS('Výd. 2016'!$G$19:$G$1432,'Výd. 2016'!$A$19:$A$1432,A28,'Výd. 2016'!$D$19:$D$1432,"menej rozvinuté regióny",'Výd. 2016'!$E$19:$E$1432,"Lesy osobitného určenia")+SUMIFS('Výd. 2017'!$G$19:$G$1432,'Výd. 2017'!$A$19:$A$1432,A28,'Výd. 2017'!$D$19:$D$1432,"menej rozvinuté regióny",'Výd. 2017'!$E$19:$E$1432,"Lesy osobitného určenia")+SUMIFS('Výd. 2018'!$G$19:$G$1432,'Výd. 2018'!$A$19:$A$1432,A28,'Výd. 2018'!$D$19:$D$1432,"menej rozvinuté regióny",'Výd. 2018'!$E$19:$E$1432,"Lesy osobitného určenia")+SUMIFS('Výd. 2019'!$G$19:$G$1432,'Výd. 2019'!$A$19:$A$1432,A28,'Výd. 2019'!$D$19:$D$1432,"menej rozvinuté regióny",'Výd. 2019'!$E$19:$E$1432,"Lesy osobitného určenia")+SUMIFS('Výd. 2020'!$G$19:$G$1432,'Výd. 2020'!$A$19:$A$1432,A28,'Výd. 2020'!$D$19:$D$1432,"menej rozvinuté regióny",'Výd. 2020'!$E$19:$E$1432,"Lesy osobitného určenia")+SUMIFS('Výd. 2021'!$G$19:$G$1432,'Výd. 2021'!$A$19:$A$1432,A28,'Výd. 2021'!$D$19:$D$1432,"menej rozvinuté regióny",'Výd. 2021'!$E$19:$E$1432,"Lesy osobitného určenia")+SUMIFS('Výd. 2022'!$G$19:$G$1432,'Výd. 2022'!$A$19:$A$1432,A28,'Výd. 2022'!$D$19:$D$1432,"menej rozvinuté regióny",'Výd. 2022'!$E$19:$E$1432,"Lesy osobitného určenia")+SUMIFS('Výd. 2023'!$G$19:$G$1432,'Výd. 2023'!$A$19:$A$1432,A28,'Výd. 2023'!$D$19:$D$1432,"menej rozvinuté regióny",'Výd. 2023'!$E$19:$E$1432,"Lesy osobitného určenia"))</f>
        <v/>
      </c>
      <c r="E28" s="124" t="str">
        <f>IF(A28="","",SUMIFS('Výd. 2016'!$G$19:$G$1432,'Výd. 2016'!$A$19:$A$1432,A28,'Výd. 2016'!$D$19:$D$1432,"ostatné regióny",'Výd. 2016'!$E$19:$E$1432,"Lesy hospodárske mimo funkčného typu produkčný")+SUMIFS('Výd. 2017'!$G$19:$G$1432,'Výd. 2017'!$A$19:$A$1432,A28,'Výd. 2017'!$D$19:$D$1432,"ostatné regióny",'Výd. 2017'!$E$19:$E$1432,"Lesy hospodárske mimo funkčného typu produkčný")+SUMIFS('Výd. 2018'!$G$19:$G$1432,'Výd. 2018'!$A$19:$A$1432,A28,'Výd. 2018'!$D$19:$D$1432,"ostatné regióny",'Výd. 2018'!$E$19:$E$1432,"Lesy hospodárske mimo funkčného typu produkčný")+SUMIFS('Výd. 2019'!$G$19:$G$1432,'Výd. 2019'!$A$19:$A$1432,A28,'Výd. 2019'!$D$19:$D$1432,"ostatné regióny",'Výd. 2019'!$E$19:$E$1432,"Lesy hospodárske mimo funkčného typu produkčný")+SUMIFS('Výd. 2020'!$G$19:$G$1432,'Výd. 2020'!$A$19:$A$1432,A28,'Výd. 2020'!$D$19:$D$1432,"ostatné regióny",'Výd. 2020'!$E$19:$E$1432,"Lesy hospodárske mimo funkčného typu produkčný")+SUMIFS('Výd. 2021'!$G$19:$G$1432,'Výd. 2021'!$A$19:$A$1432,A28,'Výd. 2021'!$D$19:$D$1432,"ostatné regióny",'Výd. 2021'!$E$19:$E$1432,"Lesy hospodárske mimo funkčného typu produkčný")+SUMIFS('Výd. 2022'!$G$19:$G$1432,'Výd. 2022'!$A$19:$A$1432,A28,'Výd. 2022'!$D$19:$D$1432,"ostatné regióny",'Výd. 2022'!$E$19:$E$1432,"Lesy hospodárske mimo funkčného typu produkčný")+SUMIFS('Výd. 2023'!$G$19:$G$1432,'Výd. 2023'!$A$19:$A$1432,A28,'Výd. 2023'!$D$19:$D$1432,"ostatné regióny",'Výd. 2023'!$E$19:$E$1432,"Lesy hospodárske mimo funkčného typu produkčný"))</f>
        <v/>
      </c>
      <c r="F28" s="124" t="str">
        <f>IF(A28="","",SUMIFS('Výd. 2016'!$G$19:$G$1432,'Výd. 2016'!$A$19:$A$1432,A28,'Výd. 2016'!$D$19:$D$1432,"ostatné regióny",'Výd. 2016'!$E$19:$E$1432,"Lesy ochranné")+SUMIFS('Výd. 2017'!$G$19:$G$1432,'Výd. 2017'!$A$19:$A$1432,A28,'Výd. 2017'!$D$19:$D$1432,"ostatné regióny",'Výd. 2017'!$E$19:$E$1432,"Lesy ochranné")+SUMIFS('Výd. 2018'!$G$19:$G$1432,'Výd. 2018'!$A$19:$A$1432,A28,'Výd. 2018'!$D$19:$D$1432,"ostatné regióny",'Výd. 2018'!$E$19:$E$1432,"Lesy ochranné")+SUMIFS('Výd. 2019'!$G$19:$G$1432,'Výd. 2019'!$A$19:$A$1432,A28,'Výd. 2019'!$D$19:$D$1432,"ostatné regióny",'Výd. 2019'!$E$19:$E$1432,"Lesy ochranné")+SUMIFS('Výd. 2020'!$G$19:$G$1432,'Výd. 2020'!$A$19:$A$1432,A28,'Výd. 2020'!$D$19:$D$1432,"ostatné regióny",'Výd. 2020'!$E$19:$E$1432,"Lesy ochranné")+SUMIFS('Výd. 2021'!$G$19:$G$1432,'Výd. 2021'!$A$19:$A$1432,A28,'Výd. 2021'!$D$19:$D$1432,"ostatné regióny",'Výd. 2021'!$E$19:$E$1432,"Lesy ochranné")+SUMIFS('Výd. 2022'!$G$19:$G$1432,'Výd. 2022'!$A$19:$A$1432,A28,'Výd. 2022'!$D$19:$D$1432,"ostatné regióny",'Výd. 2022'!$E$19:$E$1432,"Lesy ochranné")+SUMIFS('Výd. 2023'!$G$19:$G$1432,'Výd. 2023'!$A$19:$A$1432,A28,'Výd. 2023'!$D$19:$D$1432,"ostatné regióny",'Výd. 2023'!$E$19:$E$1432,"Lesy ochranné"))</f>
        <v/>
      </c>
      <c r="G28" s="137" t="str">
        <f>IF(A28="","",SUMIFS('Výd. 2016'!$G$19:$G$1432,'Výd. 2016'!$A$19:$A$1432,A28,'Výd. 2016'!$D$19:$D$1432,"ostatné regióny",'Výd. 2016'!$E$19:$E$1432,"Lesy osobitného určenia")+SUMIFS('Výd. 2017'!$G$19:$G$1432,'Výd. 2017'!$A$19:$A$1432,A28,'Výd. 2017'!$D$19:$D$1432,"ostatné regióny",'Výd. 2017'!$E$19:$E$1432,"Lesy osobitného určenia")+SUMIFS('Výd. 2018'!$G$19:$G$1432,'Výd. 2018'!$A$19:$A$1432,A28,'Výd. 2018'!$D$19:$D$1432,"ostatné regióny",'Výd. 2018'!$E$19:$E$1432,"Lesy osobitného určenia")+SUMIFS('Výd. 2019'!$G$19:$G$1432,'Výd. 2019'!$A$19:$A$1432,A28,'Výd. 2019'!$D$19:$D$1432,"ostatné regióny",'Výd. 2019'!$E$19:$E$1432,"Lesy osobitného určenia")+SUMIFS('Výd. 2020'!$G$19:$G$1432,'Výd. 2020'!$A$19:$A$1432,A28,'Výd. 2020'!$D$19:$D$1432,"ostatné regióny",'Výd. 2020'!$E$19:$E$1432,"Lesy osobitného určenia")+SUMIFS('Výd. 2021'!$G$19:$G$1432,'Výd. 2021'!$A$19:$A$1432,A28,'Výd. 2021'!$D$19:$D$1432,"ostatné regióny",'Výd. 2021'!$E$19:$E$1432,"Lesy osobitného určenia")+SUMIFS('Výd. 2022'!$G$19:$G$1432,'Výd. 2022'!$A$19:$A$1432,A28,'Výd. 2022'!$D$19:$D$1432,"ostatné regióny",'Výd. 2022'!$E$19:$E$1432,"Lesy osobitného určenia")+SUMIFS('Výd. 2023'!$G$19:$G$1432,'Výd. 2023'!$A$19:$A$1432,A28,'Výd. 2023'!$D$19:$D$1432,"ostatné regióny",'Výd. 2023'!$E$19:$E$1432,"Lesy osobitného určenia"))</f>
        <v/>
      </c>
    </row>
    <row r="29" spans="1:7" ht="15.95" customHeight="1" x14ac:dyDescent="0.25">
      <c r="A29" s="136"/>
      <c r="B29" s="124" t="str">
        <f>IF(A29="","",SUMIFS('Výd. 2016'!$G$19:$G$1432,'Výd. 2016'!$A$19:$A$1432,A29,'Výd. 2016'!$D$19:$D$1432,"menej rozvinuté regióny",'Výd. 2016'!$E$19:$E$1432,"Lesy hospodárske mimo funkčného typu produkčný")+SUMIFS('Výd. 2017'!$G$19:$G$1432,'Výd. 2017'!$A$19:$A$1432,A29,'Výd. 2017'!$D$19:$D$1432,"menej rozvinuté regióny",'Výd. 2017'!$E$19:$E$1432,"Lesy hospodárske mimo funkčného typu produkčný")+SUMIFS('Výd. 2018'!$G$19:$G$1432,'Výd. 2018'!$A$19:$A$1432,A29,'Výd. 2018'!$D$19:$D$1432,"menej rozvinuté regióny",'Výd. 2018'!$E$19:$E$1432,"Lesy hospodárske mimo funkčného typu produkčný")+SUMIFS('Výd. 2019'!$G$19:$G$1432,'Výd. 2019'!$A$19:$A$1432,A29,'Výd. 2019'!$D$19:$D$1432,"menej rozvinuté regióny",'Výd. 2019'!$E$19:$E$1432,"Lesy hospodárske mimo funkčného typu produkčný")+SUMIFS('Výd. 2020'!$G$19:$G$1432,'Výd. 2020'!$A$19:$A$1432,A29,'Výd. 2020'!$D$19:$D$1432,"menej rozvinuté regióny",'Výd. 2020'!$E$19:$E$1432,"Lesy hospodárske mimo funkčného typu produkčný")+SUMIFS('Výd. 2021'!$G$19:$G$1432,'Výd. 2021'!$A$19:$A$1432,A29,'Výd. 2021'!$D$19:$D$1432,"menej rozvinuté regióny",'Výd. 2021'!$E$19:$E$1432,"Lesy hospodárske mimo funkčného typu produkčný")+SUMIFS('Výd. 2022'!$G$19:$G$1432,'Výd. 2022'!$A$19:$A$1432,A29,'Výd. 2022'!$D$19:$D$1432,"menej rozvinuté regióny",'Výd. 2022'!$E$19:$E$1432,"Lesy hospodárske mimo funkčného typu produkčný")+SUMIFS('Výd. 2023'!$G$19:$G$1432,'Výd. 2023'!$A$19:$A$1432,A29,'Výd. 2023'!$D$19:$D$1432,"menej rozvinuté regióny",'Výd. 2023'!$E$19:$E$1432,"Lesy hospodárske mimo funkčného typu produkčný"))</f>
        <v/>
      </c>
      <c r="C29" s="124" t="str">
        <f>IF(A29="","",SUMIFS('Výd. 2016'!$G$19:$G$1432,'Výd. 2016'!$A$19:$A$1432,A29,'Výd. 2016'!$D$19:$D$1432,"menej rozvinuté regióny",'Výd. 2016'!$E$19:$E$1432,"Lesy ochranné")+SUMIFS('Výd. 2017'!$G$19:$G$1432,'Výd. 2017'!$A$19:$A$1432,A29,'Výd. 2017'!$D$19:$D$1432,"menej rozvinuté regióny",'Výd. 2017'!$E$19:$E$1432,"Lesy ochranné")+SUMIFS('Výd. 2018'!$G$19:$G$1432,'Výd. 2018'!$A$19:$A$1432,A29,'Výd. 2018'!$D$19:$D$1432,"menej rozvinuté regióny",'Výd. 2018'!$E$19:$E$1432,"Lesy ochranné")+SUMIFS('Výd. 2019'!$G$19:$G$1432,'Výd. 2019'!$A$19:$A$1432,A29,'Výd. 2019'!$D$19:$D$1432,"menej rozvinuté regióny",'Výd. 2019'!$E$19:$E$1432,"Lesy ochranné")+SUMIFS('Výd. 2020'!$G$19:$G$1432,'Výd. 2020'!$A$19:$A$1432,A29,'Výd. 2020'!$D$19:$D$1432,"menej rozvinuté regióny",'Výd. 2020'!$E$19:$E$1432,"Lesy ochranné")+SUMIFS('Výd. 2021'!$G$19:$G$1432,'Výd. 2021'!$A$19:$A$1432,A29,'Výd. 2021'!$D$19:$D$1432,"menej rozvinuté regióny",'Výd. 2021'!$E$19:$E$1432,"Lesy ochranné")+SUMIFS('Výd. 2022'!$G$19:$G$1432,'Výd. 2022'!$A$19:$A$1432,A29,'Výd. 2022'!$D$19:$D$1432,"menej rozvinuté regióny",'Výd. 2022'!$E$19:$E$1432,"Lesy ochranné")+SUMIFS('Výd. 2023'!$G$19:$G$1432,'Výd. 2023'!$A$19:$A$1432,A29,'Výd. 2023'!$D$19:$D$1432,"menej rozvinuté regióny",'Výd. 2023'!$E$19:$E$1432,"Lesy ochranné"))</f>
        <v/>
      </c>
      <c r="D29" s="124" t="str">
        <f>IF(A29="","",SUMIFS('Výd. 2016'!$G$19:$G$1432,'Výd. 2016'!$A$19:$A$1432,A29,'Výd. 2016'!$D$19:$D$1432,"menej rozvinuté regióny",'Výd. 2016'!$E$19:$E$1432,"Lesy osobitného určenia")+SUMIFS('Výd. 2017'!$G$19:$G$1432,'Výd. 2017'!$A$19:$A$1432,A29,'Výd. 2017'!$D$19:$D$1432,"menej rozvinuté regióny",'Výd. 2017'!$E$19:$E$1432,"Lesy osobitného určenia")+SUMIFS('Výd. 2018'!$G$19:$G$1432,'Výd. 2018'!$A$19:$A$1432,A29,'Výd. 2018'!$D$19:$D$1432,"menej rozvinuté regióny",'Výd. 2018'!$E$19:$E$1432,"Lesy osobitného určenia")+SUMIFS('Výd. 2019'!$G$19:$G$1432,'Výd. 2019'!$A$19:$A$1432,A29,'Výd. 2019'!$D$19:$D$1432,"menej rozvinuté regióny",'Výd. 2019'!$E$19:$E$1432,"Lesy osobitného určenia")+SUMIFS('Výd. 2020'!$G$19:$G$1432,'Výd. 2020'!$A$19:$A$1432,A29,'Výd. 2020'!$D$19:$D$1432,"menej rozvinuté regióny",'Výd. 2020'!$E$19:$E$1432,"Lesy osobitného určenia")+SUMIFS('Výd. 2021'!$G$19:$G$1432,'Výd. 2021'!$A$19:$A$1432,A29,'Výd. 2021'!$D$19:$D$1432,"menej rozvinuté regióny",'Výd. 2021'!$E$19:$E$1432,"Lesy osobitného určenia")+SUMIFS('Výd. 2022'!$G$19:$G$1432,'Výd. 2022'!$A$19:$A$1432,A29,'Výd. 2022'!$D$19:$D$1432,"menej rozvinuté regióny",'Výd. 2022'!$E$19:$E$1432,"Lesy osobitného určenia")+SUMIFS('Výd. 2023'!$G$19:$G$1432,'Výd. 2023'!$A$19:$A$1432,A29,'Výd. 2023'!$D$19:$D$1432,"menej rozvinuté regióny",'Výd. 2023'!$E$19:$E$1432,"Lesy osobitného určenia"))</f>
        <v/>
      </c>
      <c r="E29" s="124" t="str">
        <f>IF(A29="","",SUMIFS('Výd. 2016'!$G$19:$G$1432,'Výd. 2016'!$A$19:$A$1432,A29,'Výd. 2016'!$D$19:$D$1432,"ostatné regióny",'Výd. 2016'!$E$19:$E$1432,"Lesy hospodárske mimo funkčného typu produkčný")+SUMIFS('Výd. 2017'!$G$19:$G$1432,'Výd. 2017'!$A$19:$A$1432,A29,'Výd. 2017'!$D$19:$D$1432,"ostatné regióny",'Výd. 2017'!$E$19:$E$1432,"Lesy hospodárske mimo funkčného typu produkčný")+SUMIFS('Výd. 2018'!$G$19:$G$1432,'Výd. 2018'!$A$19:$A$1432,A29,'Výd. 2018'!$D$19:$D$1432,"ostatné regióny",'Výd. 2018'!$E$19:$E$1432,"Lesy hospodárske mimo funkčného typu produkčný")+SUMIFS('Výd. 2019'!$G$19:$G$1432,'Výd. 2019'!$A$19:$A$1432,A29,'Výd. 2019'!$D$19:$D$1432,"ostatné regióny",'Výd. 2019'!$E$19:$E$1432,"Lesy hospodárske mimo funkčného typu produkčný")+SUMIFS('Výd. 2020'!$G$19:$G$1432,'Výd. 2020'!$A$19:$A$1432,A29,'Výd. 2020'!$D$19:$D$1432,"ostatné regióny",'Výd. 2020'!$E$19:$E$1432,"Lesy hospodárske mimo funkčného typu produkčný")+SUMIFS('Výd. 2021'!$G$19:$G$1432,'Výd. 2021'!$A$19:$A$1432,A29,'Výd. 2021'!$D$19:$D$1432,"ostatné regióny",'Výd. 2021'!$E$19:$E$1432,"Lesy hospodárske mimo funkčného typu produkčný")+SUMIFS('Výd. 2022'!$G$19:$G$1432,'Výd. 2022'!$A$19:$A$1432,A29,'Výd. 2022'!$D$19:$D$1432,"ostatné regióny",'Výd. 2022'!$E$19:$E$1432,"Lesy hospodárske mimo funkčného typu produkčný")+SUMIFS('Výd. 2023'!$G$19:$G$1432,'Výd. 2023'!$A$19:$A$1432,A29,'Výd. 2023'!$D$19:$D$1432,"ostatné regióny",'Výd. 2023'!$E$19:$E$1432,"Lesy hospodárske mimo funkčného typu produkčný"))</f>
        <v/>
      </c>
      <c r="F29" s="124" t="str">
        <f>IF(A29="","",SUMIFS('Výd. 2016'!$G$19:$G$1432,'Výd. 2016'!$A$19:$A$1432,A29,'Výd. 2016'!$D$19:$D$1432,"ostatné regióny",'Výd. 2016'!$E$19:$E$1432,"Lesy ochranné")+SUMIFS('Výd. 2017'!$G$19:$G$1432,'Výd. 2017'!$A$19:$A$1432,A29,'Výd. 2017'!$D$19:$D$1432,"ostatné regióny",'Výd. 2017'!$E$19:$E$1432,"Lesy ochranné")+SUMIFS('Výd. 2018'!$G$19:$G$1432,'Výd. 2018'!$A$19:$A$1432,A29,'Výd. 2018'!$D$19:$D$1432,"ostatné regióny",'Výd. 2018'!$E$19:$E$1432,"Lesy ochranné")+SUMIFS('Výd. 2019'!$G$19:$G$1432,'Výd. 2019'!$A$19:$A$1432,A29,'Výd. 2019'!$D$19:$D$1432,"ostatné regióny",'Výd. 2019'!$E$19:$E$1432,"Lesy ochranné")+SUMIFS('Výd. 2020'!$G$19:$G$1432,'Výd. 2020'!$A$19:$A$1432,A29,'Výd. 2020'!$D$19:$D$1432,"ostatné regióny",'Výd. 2020'!$E$19:$E$1432,"Lesy ochranné")+SUMIFS('Výd. 2021'!$G$19:$G$1432,'Výd. 2021'!$A$19:$A$1432,A29,'Výd. 2021'!$D$19:$D$1432,"ostatné regióny",'Výd. 2021'!$E$19:$E$1432,"Lesy ochranné")+SUMIFS('Výd. 2022'!$G$19:$G$1432,'Výd. 2022'!$A$19:$A$1432,A29,'Výd. 2022'!$D$19:$D$1432,"ostatné regióny",'Výd. 2022'!$E$19:$E$1432,"Lesy ochranné")+SUMIFS('Výd. 2023'!$G$19:$G$1432,'Výd. 2023'!$A$19:$A$1432,A29,'Výd. 2023'!$D$19:$D$1432,"ostatné regióny",'Výd. 2023'!$E$19:$E$1432,"Lesy ochranné"))</f>
        <v/>
      </c>
      <c r="G29" s="137" t="str">
        <f>IF(A29="","",SUMIFS('Výd. 2016'!$G$19:$G$1432,'Výd. 2016'!$A$19:$A$1432,A29,'Výd. 2016'!$D$19:$D$1432,"ostatné regióny",'Výd. 2016'!$E$19:$E$1432,"Lesy osobitného určenia")+SUMIFS('Výd. 2017'!$G$19:$G$1432,'Výd. 2017'!$A$19:$A$1432,A29,'Výd. 2017'!$D$19:$D$1432,"ostatné regióny",'Výd. 2017'!$E$19:$E$1432,"Lesy osobitného určenia")+SUMIFS('Výd. 2018'!$G$19:$G$1432,'Výd. 2018'!$A$19:$A$1432,A29,'Výd. 2018'!$D$19:$D$1432,"ostatné regióny",'Výd. 2018'!$E$19:$E$1432,"Lesy osobitného určenia")+SUMIFS('Výd. 2019'!$G$19:$G$1432,'Výd. 2019'!$A$19:$A$1432,A29,'Výd. 2019'!$D$19:$D$1432,"ostatné regióny",'Výd. 2019'!$E$19:$E$1432,"Lesy osobitného určenia")+SUMIFS('Výd. 2020'!$G$19:$G$1432,'Výd. 2020'!$A$19:$A$1432,A29,'Výd. 2020'!$D$19:$D$1432,"ostatné regióny",'Výd. 2020'!$E$19:$E$1432,"Lesy osobitného určenia")+SUMIFS('Výd. 2021'!$G$19:$G$1432,'Výd. 2021'!$A$19:$A$1432,A29,'Výd. 2021'!$D$19:$D$1432,"ostatné regióny",'Výd. 2021'!$E$19:$E$1432,"Lesy osobitného určenia")+SUMIFS('Výd. 2022'!$G$19:$G$1432,'Výd. 2022'!$A$19:$A$1432,A29,'Výd. 2022'!$D$19:$D$1432,"ostatné regióny",'Výd. 2022'!$E$19:$E$1432,"Lesy osobitného určenia")+SUMIFS('Výd. 2023'!$G$19:$G$1432,'Výd. 2023'!$A$19:$A$1432,A29,'Výd. 2023'!$D$19:$D$1432,"ostatné regióny",'Výd. 2023'!$E$19:$E$1432,"Lesy osobitného určenia"))</f>
        <v/>
      </c>
    </row>
    <row r="30" spans="1:7" ht="15.95" customHeight="1" x14ac:dyDescent="0.25">
      <c r="A30" s="136"/>
      <c r="B30" s="124" t="str">
        <f>IF(A30="","",SUMIFS('Výd. 2016'!$G$19:$G$1432,'Výd. 2016'!$A$19:$A$1432,A30,'Výd. 2016'!$D$19:$D$1432,"menej rozvinuté regióny",'Výd. 2016'!$E$19:$E$1432,"Lesy hospodárske mimo funkčného typu produkčný")+SUMIFS('Výd. 2017'!$G$19:$G$1432,'Výd. 2017'!$A$19:$A$1432,A30,'Výd. 2017'!$D$19:$D$1432,"menej rozvinuté regióny",'Výd. 2017'!$E$19:$E$1432,"Lesy hospodárske mimo funkčného typu produkčný")+SUMIFS('Výd. 2018'!$G$19:$G$1432,'Výd. 2018'!$A$19:$A$1432,A30,'Výd. 2018'!$D$19:$D$1432,"menej rozvinuté regióny",'Výd. 2018'!$E$19:$E$1432,"Lesy hospodárske mimo funkčného typu produkčný")+SUMIFS('Výd. 2019'!$G$19:$G$1432,'Výd. 2019'!$A$19:$A$1432,A30,'Výd. 2019'!$D$19:$D$1432,"menej rozvinuté regióny",'Výd. 2019'!$E$19:$E$1432,"Lesy hospodárske mimo funkčného typu produkčný")+SUMIFS('Výd. 2020'!$G$19:$G$1432,'Výd. 2020'!$A$19:$A$1432,A30,'Výd. 2020'!$D$19:$D$1432,"menej rozvinuté regióny",'Výd. 2020'!$E$19:$E$1432,"Lesy hospodárske mimo funkčného typu produkčný")+SUMIFS('Výd. 2021'!$G$19:$G$1432,'Výd. 2021'!$A$19:$A$1432,A30,'Výd. 2021'!$D$19:$D$1432,"menej rozvinuté regióny",'Výd. 2021'!$E$19:$E$1432,"Lesy hospodárske mimo funkčného typu produkčný")+SUMIFS('Výd. 2022'!$G$19:$G$1432,'Výd. 2022'!$A$19:$A$1432,A30,'Výd. 2022'!$D$19:$D$1432,"menej rozvinuté regióny",'Výd. 2022'!$E$19:$E$1432,"Lesy hospodárske mimo funkčného typu produkčný")+SUMIFS('Výd. 2023'!$G$19:$G$1432,'Výd. 2023'!$A$19:$A$1432,A30,'Výd. 2023'!$D$19:$D$1432,"menej rozvinuté regióny",'Výd. 2023'!$E$19:$E$1432,"Lesy hospodárske mimo funkčného typu produkčný"))</f>
        <v/>
      </c>
      <c r="C30" s="124" t="str">
        <f>IF(A30="","",SUMIFS('Výd. 2016'!$G$19:$G$1432,'Výd. 2016'!$A$19:$A$1432,A30,'Výd. 2016'!$D$19:$D$1432,"menej rozvinuté regióny",'Výd. 2016'!$E$19:$E$1432,"Lesy ochranné")+SUMIFS('Výd. 2017'!$G$19:$G$1432,'Výd. 2017'!$A$19:$A$1432,A30,'Výd. 2017'!$D$19:$D$1432,"menej rozvinuté regióny",'Výd. 2017'!$E$19:$E$1432,"Lesy ochranné")+SUMIFS('Výd. 2018'!$G$19:$G$1432,'Výd. 2018'!$A$19:$A$1432,A30,'Výd. 2018'!$D$19:$D$1432,"menej rozvinuté regióny",'Výd. 2018'!$E$19:$E$1432,"Lesy ochranné")+SUMIFS('Výd. 2019'!$G$19:$G$1432,'Výd. 2019'!$A$19:$A$1432,A30,'Výd. 2019'!$D$19:$D$1432,"menej rozvinuté regióny",'Výd. 2019'!$E$19:$E$1432,"Lesy ochranné")+SUMIFS('Výd. 2020'!$G$19:$G$1432,'Výd. 2020'!$A$19:$A$1432,A30,'Výd. 2020'!$D$19:$D$1432,"menej rozvinuté regióny",'Výd. 2020'!$E$19:$E$1432,"Lesy ochranné")+SUMIFS('Výd. 2021'!$G$19:$G$1432,'Výd. 2021'!$A$19:$A$1432,A30,'Výd. 2021'!$D$19:$D$1432,"menej rozvinuté regióny",'Výd. 2021'!$E$19:$E$1432,"Lesy ochranné")+SUMIFS('Výd. 2022'!$G$19:$G$1432,'Výd. 2022'!$A$19:$A$1432,A30,'Výd. 2022'!$D$19:$D$1432,"menej rozvinuté regióny",'Výd. 2022'!$E$19:$E$1432,"Lesy ochranné")+SUMIFS('Výd. 2023'!$G$19:$G$1432,'Výd. 2023'!$A$19:$A$1432,A30,'Výd. 2023'!$D$19:$D$1432,"menej rozvinuté regióny",'Výd. 2023'!$E$19:$E$1432,"Lesy ochranné"))</f>
        <v/>
      </c>
      <c r="D30" s="124" t="str">
        <f>IF(A30="","",SUMIFS('Výd. 2016'!$G$19:$G$1432,'Výd. 2016'!$A$19:$A$1432,A30,'Výd. 2016'!$D$19:$D$1432,"menej rozvinuté regióny",'Výd. 2016'!$E$19:$E$1432,"Lesy osobitného určenia")+SUMIFS('Výd. 2017'!$G$19:$G$1432,'Výd. 2017'!$A$19:$A$1432,A30,'Výd. 2017'!$D$19:$D$1432,"menej rozvinuté regióny",'Výd. 2017'!$E$19:$E$1432,"Lesy osobitného určenia")+SUMIFS('Výd. 2018'!$G$19:$G$1432,'Výd. 2018'!$A$19:$A$1432,A30,'Výd. 2018'!$D$19:$D$1432,"menej rozvinuté regióny",'Výd. 2018'!$E$19:$E$1432,"Lesy osobitného určenia")+SUMIFS('Výd. 2019'!$G$19:$G$1432,'Výd. 2019'!$A$19:$A$1432,A30,'Výd. 2019'!$D$19:$D$1432,"menej rozvinuté regióny",'Výd. 2019'!$E$19:$E$1432,"Lesy osobitného určenia")+SUMIFS('Výd. 2020'!$G$19:$G$1432,'Výd. 2020'!$A$19:$A$1432,A30,'Výd. 2020'!$D$19:$D$1432,"menej rozvinuté regióny",'Výd. 2020'!$E$19:$E$1432,"Lesy osobitného určenia")+SUMIFS('Výd. 2021'!$G$19:$G$1432,'Výd. 2021'!$A$19:$A$1432,A30,'Výd. 2021'!$D$19:$D$1432,"menej rozvinuté regióny",'Výd. 2021'!$E$19:$E$1432,"Lesy osobitného určenia")+SUMIFS('Výd. 2022'!$G$19:$G$1432,'Výd. 2022'!$A$19:$A$1432,A30,'Výd. 2022'!$D$19:$D$1432,"menej rozvinuté regióny",'Výd. 2022'!$E$19:$E$1432,"Lesy osobitného určenia")+SUMIFS('Výd. 2023'!$G$19:$G$1432,'Výd. 2023'!$A$19:$A$1432,A30,'Výd. 2023'!$D$19:$D$1432,"menej rozvinuté regióny",'Výd. 2023'!$E$19:$E$1432,"Lesy osobitného určenia"))</f>
        <v/>
      </c>
      <c r="E30" s="124" t="str">
        <f>IF(A30="","",SUMIFS('Výd. 2016'!$G$19:$G$1432,'Výd. 2016'!$A$19:$A$1432,A30,'Výd. 2016'!$D$19:$D$1432,"ostatné regióny",'Výd. 2016'!$E$19:$E$1432,"Lesy hospodárske mimo funkčného typu produkčný")+SUMIFS('Výd. 2017'!$G$19:$G$1432,'Výd. 2017'!$A$19:$A$1432,A30,'Výd. 2017'!$D$19:$D$1432,"ostatné regióny",'Výd. 2017'!$E$19:$E$1432,"Lesy hospodárske mimo funkčného typu produkčný")+SUMIFS('Výd. 2018'!$G$19:$G$1432,'Výd. 2018'!$A$19:$A$1432,A30,'Výd. 2018'!$D$19:$D$1432,"ostatné regióny",'Výd. 2018'!$E$19:$E$1432,"Lesy hospodárske mimo funkčného typu produkčný")+SUMIFS('Výd. 2019'!$G$19:$G$1432,'Výd. 2019'!$A$19:$A$1432,A30,'Výd. 2019'!$D$19:$D$1432,"ostatné regióny",'Výd. 2019'!$E$19:$E$1432,"Lesy hospodárske mimo funkčného typu produkčný")+SUMIFS('Výd. 2020'!$G$19:$G$1432,'Výd. 2020'!$A$19:$A$1432,A30,'Výd. 2020'!$D$19:$D$1432,"ostatné regióny",'Výd. 2020'!$E$19:$E$1432,"Lesy hospodárske mimo funkčného typu produkčný")+SUMIFS('Výd. 2021'!$G$19:$G$1432,'Výd. 2021'!$A$19:$A$1432,A30,'Výd. 2021'!$D$19:$D$1432,"ostatné regióny",'Výd. 2021'!$E$19:$E$1432,"Lesy hospodárske mimo funkčného typu produkčný")+SUMIFS('Výd. 2022'!$G$19:$G$1432,'Výd. 2022'!$A$19:$A$1432,A30,'Výd. 2022'!$D$19:$D$1432,"ostatné regióny",'Výd. 2022'!$E$19:$E$1432,"Lesy hospodárske mimo funkčného typu produkčný")+SUMIFS('Výd. 2023'!$G$19:$G$1432,'Výd. 2023'!$A$19:$A$1432,A30,'Výd. 2023'!$D$19:$D$1432,"ostatné regióny",'Výd. 2023'!$E$19:$E$1432,"Lesy hospodárske mimo funkčného typu produkčný"))</f>
        <v/>
      </c>
      <c r="F30" s="124" t="str">
        <f>IF(A30="","",SUMIFS('Výd. 2016'!$G$19:$G$1432,'Výd. 2016'!$A$19:$A$1432,A30,'Výd. 2016'!$D$19:$D$1432,"ostatné regióny",'Výd. 2016'!$E$19:$E$1432,"Lesy ochranné")+SUMIFS('Výd. 2017'!$G$19:$G$1432,'Výd. 2017'!$A$19:$A$1432,A30,'Výd. 2017'!$D$19:$D$1432,"ostatné regióny",'Výd. 2017'!$E$19:$E$1432,"Lesy ochranné")+SUMIFS('Výd. 2018'!$G$19:$G$1432,'Výd. 2018'!$A$19:$A$1432,A30,'Výd. 2018'!$D$19:$D$1432,"ostatné regióny",'Výd. 2018'!$E$19:$E$1432,"Lesy ochranné")+SUMIFS('Výd. 2019'!$G$19:$G$1432,'Výd. 2019'!$A$19:$A$1432,A30,'Výd. 2019'!$D$19:$D$1432,"ostatné regióny",'Výd. 2019'!$E$19:$E$1432,"Lesy ochranné")+SUMIFS('Výd. 2020'!$G$19:$G$1432,'Výd. 2020'!$A$19:$A$1432,A30,'Výd. 2020'!$D$19:$D$1432,"ostatné regióny",'Výd. 2020'!$E$19:$E$1432,"Lesy ochranné")+SUMIFS('Výd. 2021'!$G$19:$G$1432,'Výd. 2021'!$A$19:$A$1432,A30,'Výd. 2021'!$D$19:$D$1432,"ostatné regióny",'Výd. 2021'!$E$19:$E$1432,"Lesy ochranné")+SUMIFS('Výd. 2022'!$G$19:$G$1432,'Výd. 2022'!$A$19:$A$1432,A30,'Výd. 2022'!$D$19:$D$1432,"ostatné regióny",'Výd. 2022'!$E$19:$E$1432,"Lesy ochranné")+SUMIFS('Výd. 2023'!$G$19:$G$1432,'Výd. 2023'!$A$19:$A$1432,A30,'Výd. 2023'!$D$19:$D$1432,"ostatné regióny",'Výd. 2023'!$E$19:$E$1432,"Lesy ochranné"))</f>
        <v/>
      </c>
      <c r="G30" s="137" t="str">
        <f>IF(A30="","",SUMIFS('Výd. 2016'!$G$19:$G$1432,'Výd. 2016'!$A$19:$A$1432,A30,'Výd. 2016'!$D$19:$D$1432,"ostatné regióny",'Výd. 2016'!$E$19:$E$1432,"Lesy osobitného určenia")+SUMIFS('Výd. 2017'!$G$19:$G$1432,'Výd. 2017'!$A$19:$A$1432,A30,'Výd. 2017'!$D$19:$D$1432,"ostatné regióny",'Výd. 2017'!$E$19:$E$1432,"Lesy osobitného určenia")+SUMIFS('Výd. 2018'!$G$19:$G$1432,'Výd. 2018'!$A$19:$A$1432,A30,'Výd. 2018'!$D$19:$D$1432,"ostatné regióny",'Výd. 2018'!$E$19:$E$1432,"Lesy osobitného určenia")+SUMIFS('Výd. 2019'!$G$19:$G$1432,'Výd. 2019'!$A$19:$A$1432,A30,'Výd. 2019'!$D$19:$D$1432,"ostatné regióny",'Výd. 2019'!$E$19:$E$1432,"Lesy osobitného určenia")+SUMIFS('Výd. 2020'!$G$19:$G$1432,'Výd. 2020'!$A$19:$A$1432,A30,'Výd. 2020'!$D$19:$D$1432,"ostatné regióny",'Výd. 2020'!$E$19:$E$1432,"Lesy osobitného určenia")+SUMIFS('Výd. 2021'!$G$19:$G$1432,'Výd. 2021'!$A$19:$A$1432,A30,'Výd. 2021'!$D$19:$D$1432,"ostatné regióny",'Výd. 2021'!$E$19:$E$1432,"Lesy osobitného určenia")+SUMIFS('Výd. 2022'!$G$19:$G$1432,'Výd. 2022'!$A$19:$A$1432,A30,'Výd. 2022'!$D$19:$D$1432,"ostatné regióny",'Výd. 2022'!$E$19:$E$1432,"Lesy osobitného určenia")+SUMIFS('Výd. 2023'!$G$19:$G$1432,'Výd. 2023'!$A$19:$A$1432,A30,'Výd. 2023'!$D$19:$D$1432,"ostatné regióny",'Výd. 2023'!$E$19:$E$1432,"Lesy osobitného určenia"))</f>
        <v/>
      </c>
    </row>
    <row r="31" spans="1:7" ht="15.95" customHeight="1" x14ac:dyDescent="0.25">
      <c r="A31" s="136"/>
      <c r="B31" s="124" t="str">
        <f>IF(A31="","",SUMIFS('Výd. 2016'!$G$19:$G$1432,'Výd. 2016'!$A$19:$A$1432,A31,'Výd. 2016'!$D$19:$D$1432,"menej rozvinuté regióny",'Výd. 2016'!$E$19:$E$1432,"Lesy hospodárske mimo funkčného typu produkčný")+SUMIFS('Výd. 2017'!$G$19:$G$1432,'Výd. 2017'!$A$19:$A$1432,A31,'Výd. 2017'!$D$19:$D$1432,"menej rozvinuté regióny",'Výd. 2017'!$E$19:$E$1432,"Lesy hospodárske mimo funkčného typu produkčný")+SUMIFS('Výd. 2018'!$G$19:$G$1432,'Výd. 2018'!$A$19:$A$1432,A31,'Výd. 2018'!$D$19:$D$1432,"menej rozvinuté regióny",'Výd. 2018'!$E$19:$E$1432,"Lesy hospodárske mimo funkčného typu produkčný")+SUMIFS('Výd. 2019'!$G$19:$G$1432,'Výd. 2019'!$A$19:$A$1432,A31,'Výd. 2019'!$D$19:$D$1432,"menej rozvinuté regióny",'Výd. 2019'!$E$19:$E$1432,"Lesy hospodárske mimo funkčného typu produkčný")+SUMIFS('Výd. 2020'!$G$19:$G$1432,'Výd. 2020'!$A$19:$A$1432,A31,'Výd. 2020'!$D$19:$D$1432,"menej rozvinuté regióny",'Výd. 2020'!$E$19:$E$1432,"Lesy hospodárske mimo funkčného typu produkčný")+SUMIFS('Výd. 2021'!$G$19:$G$1432,'Výd. 2021'!$A$19:$A$1432,A31,'Výd. 2021'!$D$19:$D$1432,"menej rozvinuté regióny",'Výd. 2021'!$E$19:$E$1432,"Lesy hospodárske mimo funkčného typu produkčný")+SUMIFS('Výd. 2022'!$G$19:$G$1432,'Výd. 2022'!$A$19:$A$1432,A31,'Výd. 2022'!$D$19:$D$1432,"menej rozvinuté regióny",'Výd. 2022'!$E$19:$E$1432,"Lesy hospodárske mimo funkčného typu produkčný")+SUMIFS('Výd. 2023'!$G$19:$G$1432,'Výd. 2023'!$A$19:$A$1432,A31,'Výd. 2023'!$D$19:$D$1432,"menej rozvinuté regióny",'Výd. 2023'!$E$19:$E$1432,"Lesy hospodárske mimo funkčného typu produkčný"))</f>
        <v/>
      </c>
      <c r="C31" s="124" t="str">
        <f>IF(A31="","",SUMIFS('Výd. 2016'!$G$19:$G$1432,'Výd. 2016'!$A$19:$A$1432,A31,'Výd. 2016'!$D$19:$D$1432,"menej rozvinuté regióny",'Výd. 2016'!$E$19:$E$1432,"Lesy ochranné")+SUMIFS('Výd. 2017'!$G$19:$G$1432,'Výd. 2017'!$A$19:$A$1432,A31,'Výd. 2017'!$D$19:$D$1432,"menej rozvinuté regióny",'Výd. 2017'!$E$19:$E$1432,"Lesy ochranné")+SUMIFS('Výd. 2018'!$G$19:$G$1432,'Výd. 2018'!$A$19:$A$1432,A31,'Výd. 2018'!$D$19:$D$1432,"menej rozvinuté regióny",'Výd. 2018'!$E$19:$E$1432,"Lesy ochranné")+SUMIFS('Výd. 2019'!$G$19:$G$1432,'Výd. 2019'!$A$19:$A$1432,A31,'Výd. 2019'!$D$19:$D$1432,"menej rozvinuté regióny",'Výd. 2019'!$E$19:$E$1432,"Lesy ochranné")+SUMIFS('Výd. 2020'!$G$19:$G$1432,'Výd. 2020'!$A$19:$A$1432,A31,'Výd. 2020'!$D$19:$D$1432,"menej rozvinuté regióny",'Výd. 2020'!$E$19:$E$1432,"Lesy ochranné")+SUMIFS('Výd. 2021'!$G$19:$G$1432,'Výd. 2021'!$A$19:$A$1432,A31,'Výd. 2021'!$D$19:$D$1432,"menej rozvinuté regióny",'Výd. 2021'!$E$19:$E$1432,"Lesy ochranné")+SUMIFS('Výd. 2022'!$G$19:$G$1432,'Výd. 2022'!$A$19:$A$1432,A31,'Výd. 2022'!$D$19:$D$1432,"menej rozvinuté regióny",'Výd. 2022'!$E$19:$E$1432,"Lesy ochranné")+SUMIFS('Výd. 2023'!$G$19:$G$1432,'Výd. 2023'!$A$19:$A$1432,A31,'Výd. 2023'!$D$19:$D$1432,"menej rozvinuté regióny",'Výd. 2023'!$E$19:$E$1432,"Lesy ochranné"))</f>
        <v/>
      </c>
      <c r="D31" s="124" t="str">
        <f>IF(A31="","",SUMIFS('Výd. 2016'!$G$19:$G$1432,'Výd. 2016'!$A$19:$A$1432,A31,'Výd. 2016'!$D$19:$D$1432,"menej rozvinuté regióny",'Výd. 2016'!$E$19:$E$1432,"Lesy osobitného určenia")+SUMIFS('Výd. 2017'!$G$19:$G$1432,'Výd. 2017'!$A$19:$A$1432,A31,'Výd. 2017'!$D$19:$D$1432,"menej rozvinuté regióny",'Výd. 2017'!$E$19:$E$1432,"Lesy osobitného určenia")+SUMIFS('Výd. 2018'!$G$19:$G$1432,'Výd. 2018'!$A$19:$A$1432,A31,'Výd. 2018'!$D$19:$D$1432,"menej rozvinuté regióny",'Výd. 2018'!$E$19:$E$1432,"Lesy osobitného určenia")+SUMIFS('Výd. 2019'!$G$19:$G$1432,'Výd. 2019'!$A$19:$A$1432,A31,'Výd. 2019'!$D$19:$D$1432,"menej rozvinuté regióny",'Výd. 2019'!$E$19:$E$1432,"Lesy osobitného určenia")+SUMIFS('Výd. 2020'!$G$19:$G$1432,'Výd. 2020'!$A$19:$A$1432,A31,'Výd. 2020'!$D$19:$D$1432,"menej rozvinuté regióny",'Výd. 2020'!$E$19:$E$1432,"Lesy osobitného určenia")+SUMIFS('Výd. 2021'!$G$19:$G$1432,'Výd. 2021'!$A$19:$A$1432,A31,'Výd. 2021'!$D$19:$D$1432,"menej rozvinuté regióny",'Výd. 2021'!$E$19:$E$1432,"Lesy osobitného určenia")+SUMIFS('Výd. 2022'!$G$19:$G$1432,'Výd. 2022'!$A$19:$A$1432,A31,'Výd. 2022'!$D$19:$D$1432,"menej rozvinuté regióny",'Výd. 2022'!$E$19:$E$1432,"Lesy osobitného určenia")+SUMIFS('Výd. 2023'!$G$19:$G$1432,'Výd. 2023'!$A$19:$A$1432,A31,'Výd. 2023'!$D$19:$D$1432,"menej rozvinuté regióny",'Výd. 2023'!$E$19:$E$1432,"Lesy osobitného určenia"))</f>
        <v/>
      </c>
      <c r="E31" s="124" t="str">
        <f>IF(A31="","",SUMIFS('Výd. 2016'!$G$19:$G$1432,'Výd. 2016'!$A$19:$A$1432,A31,'Výd. 2016'!$D$19:$D$1432,"ostatné regióny",'Výd. 2016'!$E$19:$E$1432,"Lesy hospodárske mimo funkčného typu produkčný")+SUMIFS('Výd. 2017'!$G$19:$G$1432,'Výd. 2017'!$A$19:$A$1432,A31,'Výd. 2017'!$D$19:$D$1432,"ostatné regióny",'Výd. 2017'!$E$19:$E$1432,"Lesy hospodárske mimo funkčného typu produkčný")+SUMIFS('Výd. 2018'!$G$19:$G$1432,'Výd. 2018'!$A$19:$A$1432,A31,'Výd. 2018'!$D$19:$D$1432,"ostatné regióny",'Výd. 2018'!$E$19:$E$1432,"Lesy hospodárske mimo funkčného typu produkčný")+SUMIFS('Výd. 2019'!$G$19:$G$1432,'Výd. 2019'!$A$19:$A$1432,A31,'Výd. 2019'!$D$19:$D$1432,"ostatné regióny",'Výd. 2019'!$E$19:$E$1432,"Lesy hospodárske mimo funkčného typu produkčný")+SUMIFS('Výd. 2020'!$G$19:$G$1432,'Výd. 2020'!$A$19:$A$1432,A31,'Výd. 2020'!$D$19:$D$1432,"ostatné regióny",'Výd. 2020'!$E$19:$E$1432,"Lesy hospodárske mimo funkčného typu produkčný")+SUMIFS('Výd. 2021'!$G$19:$G$1432,'Výd. 2021'!$A$19:$A$1432,A31,'Výd. 2021'!$D$19:$D$1432,"ostatné regióny",'Výd. 2021'!$E$19:$E$1432,"Lesy hospodárske mimo funkčného typu produkčný")+SUMIFS('Výd. 2022'!$G$19:$G$1432,'Výd. 2022'!$A$19:$A$1432,A31,'Výd. 2022'!$D$19:$D$1432,"ostatné regióny",'Výd. 2022'!$E$19:$E$1432,"Lesy hospodárske mimo funkčného typu produkčný")+SUMIFS('Výd. 2023'!$G$19:$G$1432,'Výd. 2023'!$A$19:$A$1432,A31,'Výd. 2023'!$D$19:$D$1432,"ostatné regióny",'Výd. 2023'!$E$19:$E$1432,"Lesy hospodárske mimo funkčného typu produkčný"))</f>
        <v/>
      </c>
      <c r="F31" s="124" t="str">
        <f>IF(A31="","",SUMIFS('Výd. 2016'!$G$19:$G$1432,'Výd. 2016'!$A$19:$A$1432,A31,'Výd. 2016'!$D$19:$D$1432,"ostatné regióny",'Výd. 2016'!$E$19:$E$1432,"Lesy ochranné")+SUMIFS('Výd. 2017'!$G$19:$G$1432,'Výd. 2017'!$A$19:$A$1432,A31,'Výd. 2017'!$D$19:$D$1432,"ostatné regióny",'Výd. 2017'!$E$19:$E$1432,"Lesy ochranné")+SUMIFS('Výd. 2018'!$G$19:$G$1432,'Výd. 2018'!$A$19:$A$1432,A31,'Výd. 2018'!$D$19:$D$1432,"ostatné regióny",'Výd. 2018'!$E$19:$E$1432,"Lesy ochranné")+SUMIFS('Výd. 2019'!$G$19:$G$1432,'Výd. 2019'!$A$19:$A$1432,A31,'Výd. 2019'!$D$19:$D$1432,"ostatné regióny",'Výd. 2019'!$E$19:$E$1432,"Lesy ochranné")+SUMIFS('Výd. 2020'!$G$19:$G$1432,'Výd. 2020'!$A$19:$A$1432,A31,'Výd. 2020'!$D$19:$D$1432,"ostatné regióny",'Výd. 2020'!$E$19:$E$1432,"Lesy ochranné")+SUMIFS('Výd. 2021'!$G$19:$G$1432,'Výd. 2021'!$A$19:$A$1432,A31,'Výd. 2021'!$D$19:$D$1432,"ostatné regióny",'Výd. 2021'!$E$19:$E$1432,"Lesy ochranné")+SUMIFS('Výd. 2022'!$G$19:$G$1432,'Výd. 2022'!$A$19:$A$1432,A31,'Výd. 2022'!$D$19:$D$1432,"ostatné regióny",'Výd. 2022'!$E$19:$E$1432,"Lesy ochranné")+SUMIFS('Výd. 2023'!$G$19:$G$1432,'Výd. 2023'!$A$19:$A$1432,A31,'Výd. 2023'!$D$19:$D$1432,"ostatné regióny",'Výd. 2023'!$E$19:$E$1432,"Lesy ochranné"))</f>
        <v/>
      </c>
      <c r="G31" s="137" t="str">
        <f>IF(A31="","",SUMIFS('Výd. 2016'!$G$19:$G$1432,'Výd. 2016'!$A$19:$A$1432,A31,'Výd. 2016'!$D$19:$D$1432,"ostatné regióny",'Výd. 2016'!$E$19:$E$1432,"Lesy osobitného určenia")+SUMIFS('Výd. 2017'!$G$19:$G$1432,'Výd. 2017'!$A$19:$A$1432,A31,'Výd. 2017'!$D$19:$D$1432,"ostatné regióny",'Výd. 2017'!$E$19:$E$1432,"Lesy osobitného určenia")+SUMIFS('Výd. 2018'!$G$19:$G$1432,'Výd. 2018'!$A$19:$A$1432,A31,'Výd. 2018'!$D$19:$D$1432,"ostatné regióny",'Výd. 2018'!$E$19:$E$1432,"Lesy osobitného určenia")+SUMIFS('Výd. 2019'!$G$19:$G$1432,'Výd. 2019'!$A$19:$A$1432,A31,'Výd. 2019'!$D$19:$D$1432,"ostatné regióny",'Výd. 2019'!$E$19:$E$1432,"Lesy osobitného určenia")+SUMIFS('Výd. 2020'!$G$19:$G$1432,'Výd. 2020'!$A$19:$A$1432,A31,'Výd. 2020'!$D$19:$D$1432,"ostatné regióny",'Výd. 2020'!$E$19:$E$1432,"Lesy osobitného určenia")+SUMIFS('Výd. 2021'!$G$19:$G$1432,'Výd. 2021'!$A$19:$A$1432,A31,'Výd. 2021'!$D$19:$D$1432,"ostatné regióny",'Výd. 2021'!$E$19:$E$1432,"Lesy osobitného určenia")+SUMIFS('Výd. 2022'!$G$19:$G$1432,'Výd. 2022'!$A$19:$A$1432,A31,'Výd. 2022'!$D$19:$D$1432,"ostatné regióny",'Výd. 2022'!$E$19:$E$1432,"Lesy osobitného určenia")+SUMIFS('Výd. 2023'!$G$19:$G$1432,'Výd. 2023'!$A$19:$A$1432,A31,'Výd. 2023'!$D$19:$D$1432,"ostatné regióny",'Výd. 2023'!$E$19:$E$1432,"Lesy osobitného určenia"))</f>
        <v/>
      </c>
    </row>
    <row r="32" spans="1:7" ht="15.95" customHeight="1" x14ac:dyDescent="0.25">
      <c r="A32" s="136"/>
      <c r="B32" s="124" t="str">
        <f>IF(A32="","",SUMIFS('Výd. 2016'!$G$19:$G$1432,'Výd. 2016'!$A$19:$A$1432,A32,'Výd. 2016'!$D$19:$D$1432,"menej rozvinuté regióny",'Výd. 2016'!$E$19:$E$1432,"Lesy hospodárske mimo funkčného typu produkčný")+SUMIFS('Výd. 2017'!$G$19:$G$1432,'Výd. 2017'!$A$19:$A$1432,A32,'Výd. 2017'!$D$19:$D$1432,"menej rozvinuté regióny",'Výd. 2017'!$E$19:$E$1432,"Lesy hospodárske mimo funkčného typu produkčný")+SUMIFS('Výd. 2018'!$G$19:$G$1432,'Výd. 2018'!$A$19:$A$1432,A32,'Výd. 2018'!$D$19:$D$1432,"menej rozvinuté regióny",'Výd. 2018'!$E$19:$E$1432,"Lesy hospodárske mimo funkčného typu produkčný")+SUMIFS('Výd. 2019'!$G$19:$G$1432,'Výd. 2019'!$A$19:$A$1432,A32,'Výd. 2019'!$D$19:$D$1432,"menej rozvinuté regióny",'Výd. 2019'!$E$19:$E$1432,"Lesy hospodárske mimo funkčného typu produkčný")+SUMIFS('Výd. 2020'!$G$19:$G$1432,'Výd. 2020'!$A$19:$A$1432,A32,'Výd. 2020'!$D$19:$D$1432,"menej rozvinuté regióny",'Výd. 2020'!$E$19:$E$1432,"Lesy hospodárske mimo funkčného typu produkčný")+SUMIFS('Výd. 2021'!$G$19:$G$1432,'Výd. 2021'!$A$19:$A$1432,A32,'Výd. 2021'!$D$19:$D$1432,"menej rozvinuté regióny",'Výd. 2021'!$E$19:$E$1432,"Lesy hospodárske mimo funkčného typu produkčný")+SUMIFS('Výd. 2022'!$G$19:$G$1432,'Výd. 2022'!$A$19:$A$1432,A32,'Výd. 2022'!$D$19:$D$1432,"menej rozvinuté regióny",'Výd. 2022'!$E$19:$E$1432,"Lesy hospodárske mimo funkčného typu produkčný")+SUMIFS('Výd. 2023'!$G$19:$G$1432,'Výd. 2023'!$A$19:$A$1432,A32,'Výd. 2023'!$D$19:$D$1432,"menej rozvinuté regióny",'Výd. 2023'!$E$19:$E$1432,"Lesy hospodárske mimo funkčného typu produkčný"))</f>
        <v/>
      </c>
      <c r="C32" s="124" t="str">
        <f>IF(A32="","",SUMIFS('Výd. 2016'!$G$19:$G$1432,'Výd. 2016'!$A$19:$A$1432,A32,'Výd. 2016'!$D$19:$D$1432,"menej rozvinuté regióny",'Výd. 2016'!$E$19:$E$1432,"Lesy ochranné")+SUMIFS('Výd. 2017'!$G$19:$G$1432,'Výd. 2017'!$A$19:$A$1432,A32,'Výd. 2017'!$D$19:$D$1432,"menej rozvinuté regióny",'Výd. 2017'!$E$19:$E$1432,"Lesy ochranné")+SUMIFS('Výd. 2018'!$G$19:$G$1432,'Výd. 2018'!$A$19:$A$1432,A32,'Výd. 2018'!$D$19:$D$1432,"menej rozvinuté regióny",'Výd. 2018'!$E$19:$E$1432,"Lesy ochranné")+SUMIFS('Výd. 2019'!$G$19:$G$1432,'Výd. 2019'!$A$19:$A$1432,A32,'Výd. 2019'!$D$19:$D$1432,"menej rozvinuté regióny",'Výd. 2019'!$E$19:$E$1432,"Lesy ochranné")+SUMIFS('Výd. 2020'!$G$19:$G$1432,'Výd. 2020'!$A$19:$A$1432,A32,'Výd. 2020'!$D$19:$D$1432,"menej rozvinuté regióny",'Výd. 2020'!$E$19:$E$1432,"Lesy ochranné")+SUMIFS('Výd. 2021'!$G$19:$G$1432,'Výd. 2021'!$A$19:$A$1432,A32,'Výd. 2021'!$D$19:$D$1432,"menej rozvinuté regióny",'Výd. 2021'!$E$19:$E$1432,"Lesy ochranné")+SUMIFS('Výd. 2022'!$G$19:$G$1432,'Výd. 2022'!$A$19:$A$1432,A32,'Výd. 2022'!$D$19:$D$1432,"menej rozvinuté regióny",'Výd. 2022'!$E$19:$E$1432,"Lesy ochranné")+SUMIFS('Výd. 2023'!$G$19:$G$1432,'Výd. 2023'!$A$19:$A$1432,A32,'Výd. 2023'!$D$19:$D$1432,"menej rozvinuté regióny",'Výd. 2023'!$E$19:$E$1432,"Lesy ochranné"))</f>
        <v/>
      </c>
      <c r="D32" s="124" t="str">
        <f>IF(A32="","",SUMIFS('Výd. 2016'!$G$19:$G$1432,'Výd. 2016'!$A$19:$A$1432,A32,'Výd. 2016'!$D$19:$D$1432,"menej rozvinuté regióny",'Výd. 2016'!$E$19:$E$1432,"Lesy osobitného určenia")+SUMIFS('Výd. 2017'!$G$19:$G$1432,'Výd. 2017'!$A$19:$A$1432,A32,'Výd. 2017'!$D$19:$D$1432,"menej rozvinuté regióny",'Výd. 2017'!$E$19:$E$1432,"Lesy osobitného určenia")+SUMIFS('Výd. 2018'!$G$19:$G$1432,'Výd. 2018'!$A$19:$A$1432,A32,'Výd. 2018'!$D$19:$D$1432,"menej rozvinuté regióny",'Výd. 2018'!$E$19:$E$1432,"Lesy osobitného určenia")+SUMIFS('Výd. 2019'!$G$19:$G$1432,'Výd. 2019'!$A$19:$A$1432,A32,'Výd. 2019'!$D$19:$D$1432,"menej rozvinuté regióny",'Výd. 2019'!$E$19:$E$1432,"Lesy osobitného určenia")+SUMIFS('Výd. 2020'!$G$19:$G$1432,'Výd. 2020'!$A$19:$A$1432,A32,'Výd. 2020'!$D$19:$D$1432,"menej rozvinuté regióny",'Výd. 2020'!$E$19:$E$1432,"Lesy osobitného určenia")+SUMIFS('Výd. 2021'!$G$19:$G$1432,'Výd. 2021'!$A$19:$A$1432,A32,'Výd. 2021'!$D$19:$D$1432,"menej rozvinuté regióny",'Výd. 2021'!$E$19:$E$1432,"Lesy osobitného určenia")+SUMIFS('Výd. 2022'!$G$19:$G$1432,'Výd. 2022'!$A$19:$A$1432,A32,'Výd. 2022'!$D$19:$D$1432,"menej rozvinuté regióny",'Výd. 2022'!$E$19:$E$1432,"Lesy osobitného určenia")+SUMIFS('Výd. 2023'!$G$19:$G$1432,'Výd. 2023'!$A$19:$A$1432,A32,'Výd. 2023'!$D$19:$D$1432,"menej rozvinuté regióny",'Výd. 2023'!$E$19:$E$1432,"Lesy osobitného určenia"))</f>
        <v/>
      </c>
      <c r="E32" s="124" t="str">
        <f>IF(A32="","",SUMIFS('Výd. 2016'!$G$19:$G$1432,'Výd. 2016'!$A$19:$A$1432,A32,'Výd. 2016'!$D$19:$D$1432,"ostatné regióny",'Výd. 2016'!$E$19:$E$1432,"Lesy hospodárske mimo funkčného typu produkčný")+SUMIFS('Výd. 2017'!$G$19:$G$1432,'Výd. 2017'!$A$19:$A$1432,A32,'Výd. 2017'!$D$19:$D$1432,"ostatné regióny",'Výd. 2017'!$E$19:$E$1432,"Lesy hospodárske mimo funkčného typu produkčný")+SUMIFS('Výd. 2018'!$G$19:$G$1432,'Výd. 2018'!$A$19:$A$1432,A32,'Výd. 2018'!$D$19:$D$1432,"ostatné regióny",'Výd. 2018'!$E$19:$E$1432,"Lesy hospodárske mimo funkčného typu produkčný")+SUMIFS('Výd. 2019'!$G$19:$G$1432,'Výd. 2019'!$A$19:$A$1432,A32,'Výd. 2019'!$D$19:$D$1432,"ostatné regióny",'Výd. 2019'!$E$19:$E$1432,"Lesy hospodárske mimo funkčného typu produkčný")+SUMIFS('Výd. 2020'!$G$19:$G$1432,'Výd. 2020'!$A$19:$A$1432,A32,'Výd. 2020'!$D$19:$D$1432,"ostatné regióny",'Výd. 2020'!$E$19:$E$1432,"Lesy hospodárske mimo funkčného typu produkčný")+SUMIFS('Výd. 2021'!$G$19:$G$1432,'Výd. 2021'!$A$19:$A$1432,A32,'Výd. 2021'!$D$19:$D$1432,"ostatné regióny",'Výd. 2021'!$E$19:$E$1432,"Lesy hospodárske mimo funkčného typu produkčný")+SUMIFS('Výd. 2022'!$G$19:$G$1432,'Výd. 2022'!$A$19:$A$1432,A32,'Výd. 2022'!$D$19:$D$1432,"ostatné regióny",'Výd. 2022'!$E$19:$E$1432,"Lesy hospodárske mimo funkčného typu produkčný")+SUMIFS('Výd. 2023'!$G$19:$G$1432,'Výd. 2023'!$A$19:$A$1432,A32,'Výd. 2023'!$D$19:$D$1432,"ostatné regióny",'Výd. 2023'!$E$19:$E$1432,"Lesy hospodárske mimo funkčného typu produkčný"))</f>
        <v/>
      </c>
      <c r="F32" s="124" t="str">
        <f>IF(A32="","",SUMIFS('Výd. 2016'!$G$19:$G$1432,'Výd. 2016'!$A$19:$A$1432,A32,'Výd. 2016'!$D$19:$D$1432,"ostatné regióny",'Výd. 2016'!$E$19:$E$1432,"Lesy ochranné")+SUMIFS('Výd. 2017'!$G$19:$G$1432,'Výd. 2017'!$A$19:$A$1432,A32,'Výd. 2017'!$D$19:$D$1432,"ostatné regióny",'Výd. 2017'!$E$19:$E$1432,"Lesy ochranné")+SUMIFS('Výd. 2018'!$G$19:$G$1432,'Výd. 2018'!$A$19:$A$1432,A32,'Výd. 2018'!$D$19:$D$1432,"ostatné regióny",'Výd. 2018'!$E$19:$E$1432,"Lesy ochranné")+SUMIFS('Výd. 2019'!$G$19:$G$1432,'Výd. 2019'!$A$19:$A$1432,A32,'Výd. 2019'!$D$19:$D$1432,"ostatné regióny",'Výd. 2019'!$E$19:$E$1432,"Lesy ochranné")+SUMIFS('Výd. 2020'!$G$19:$G$1432,'Výd. 2020'!$A$19:$A$1432,A32,'Výd. 2020'!$D$19:$D$1432,"ostatné regióny",'Výd. 2020'!$E$19:$E$1432,"Lesy ochranné")+SUMIFS('Výd. 2021'!$G$19:$G$1432,'Výd. 2021'!$A$19:$A$1432,A32,'Výd. 2021'!$D$19:$D$1432,"ostatné regióny",'Výd. 2021'!$E$19:$E$1432,"Lesy ochranné")+SUMIFS('Výd. 2022'!$G$19:$G$1432,'Výd. 2022'!$A$19:$A$1432,A32,'Výd. 2022'!$D$19:$D$1432,"ostatné regióny",'Výd. 2022'!$E$19:$E$1432,"Lesy ochranné")+SUMIFS('Výd. 2023'!$G$19:$G$1432,'Výd. 2023'!$A$19:$A$1432,A32,'Výd. 2023'!$D$19:$D$1432,"ostatné regióny",'Výd. 2023'!$E$19:$E$1432,"Lesy ochranné"))</f>
        <v/>
      </c>
      <c r="G32" s="137" t="str">
        <f>IF(A32="","",SUMIFS('Výd. 2016'!$G$19:$G$1432,'Výd. 2016'!$A$19:$A$1432,A32,'Výd. 2016'!$D$19:$D$1432,"ostatné regióny",'Výd. 2016'!$E$19:$E$1432,"Lesy osobitného určenia")+SUMIFS('Výd. 2017'!$G$19:$G$1432,'Výd. 2017'!$A$19:$A$1432,A32,'Výd. 2017'!$D$19:$D$1432,"ostatné regióny",'Výd. 2017'!$E$19:$E$1432,"Lesy osobitného určenia")+SUMIFS('Výd. 2018'!$G$19:$G$1432,'Výd. 2018'!$A$19:$A$1432,A32,'Výd. 2018'!$D$19:$D$1432,"ostatné regióny",'Výd. 2018'!$E$19:$E$1432,"Lesy osobitného určenia")+SUMIFS('Výd. 2019'!$G$19:$G$1432,'Výd. 2019'!$A$19:$A$1432,A32,'Výd. 2019'!$D$19:$D$1432,"ostatné regióny",'Výd. 2019'!$E$19:$E$1432,"Lesy osobitného určenia")+SUMIFS('Výd. 2020'!$G$19:$G$1432,'Výd. 2020'!$A$19:$A$1432,A32,'Výd. 2020'!$D$19:$D$1432,"ostatné regióny",'Výd. 2020'!$E$19:$E$1432,"Lesy osobitného určenia")+SUMIFS('Výd. 2021'!$G$19:$G$1432,'Výd. 2021'!$A$19:$A$1432,A32,'Výd. 2021'!$D$19:$D$1432,"ostatné regióny",'Výd. 2021'!$E$19:$E$1432,"Lesy osobitného určenia")+SUMIFS('Výd. 2022'!$G$19:$G$1432,'Výd. 2022'!$A$19:$A$1432,A32,'Výd. 2022'!$D$19:$D$1432,"ostatné regióny",'Výd. 2022'!$E$19:$E$1432,"Lesy osobitného určenia")+SUMIFS('Výd. 2023'!$G$19:$G$1432,'Výd. 2023'!$A$19:$A$1432,A32,'Výd. 2023'!$D$19:$D$1432,"ostatné regióny",'Výd. 2023'!$E$19:$E$1432,"Lesy osobitného určenia"))</f>
        <v/>
      </c>
    </row>
    <row r="33" spans="1:7" ht="15.95" customHeight="1" x14ac:dyDescent="0.25">
      <c r="A33" s="136"/>
      <c r="B33" s="124" t="str">
        <f>IF(A33="","",SUMIFS('Výd. 2016'!$G$19:$G$1432,'Výd. 2016'!$A$19:$A$1432,A33,'Výd. 2016'!$D$19:$D$1432,"menej rozvinuté regióny",'Výd. 2016'!$E$19:$E$1432,"Lesy hospodárske mimo funkčného typu produkčný")+SUMIFS('Výd. 2017'!$G$19:$G$1432,'Výd. 2017'!$A$19:$A$1432,A33,'Výd. 2017'!$D$19:$D$1432,"menej rozvinuté regióny",'Výd. 2017'!$E$19:$E$1432,"Lesy hospodárske mimo funkčného typu produkčný")+SUMIFS('Výd. 2018'!$G$19:$G$1432,'Výd. 2018'!$A$19:$A$1432,A33,'Výd. 2018'!$D$19:$D$1432,"menej rozvinuté regióny",'Výd. 2018'!$E$19:$E$1432,"Lesy hospodárske mimo funkčného typu produkčný")+SUMIFS('Výd. 2019'!$G$19:$G$1432,'Výd. 2019'!$A$19:$A$1432,A33,'Výd. 2019'!$D$19:$D$1432,"menej rozvinuté regióny",'Výd. 2019'!$E$19:$E$1432,"Lesy hospodárske mimo funkčného typu produkčný")+SUMIFS('Výd. 2020'!$G$19:$G$1432,'Výd. 2020'!$A$19:$A$1432,A33,'Výd. 2020'!$D$19:$D$1432,"menej rozvinuté regióny",'Výd. 2020'!$E$19:$E$1432,"Lesy hospodárske mimo funkčného typu produkčný")+SUMIFS('Výd. 2021'!$G$19:$G$1432,'Výd. 2021'!$A$19:$A$1432,A33,'Výd. 2021'!$D$19:$D$1432,"menej rozvinuté regióny",'Výd. 2021'!$E$19:$E$1432,"Lesy hospodárske mimo funkčného typu produkčný")+SUMIFS('Výd. 2022'!$G$19:$G$1432,'Výd. 2022'!$A$19:$A$1432,A33,'Výd. 2022'!$D$19:$D$1432,"menej rozvinuté regióny",'Výd. 2022'!$E$19:$E$1432,"Lesy hospodárske mimo funkčného typu produkčný")+SUMIFS('Výd. 2023'!$G$19:$G$1432,'Výd. 2023'!$A$19:$A$1432,A33,'Výd. 2023'!$D$19:$D$1432,"menej rozvinuté regióny",'Výd. 2023'!$E$19:$E$1432,"Lesy hospodárske mimo funkčného typu produkčný"))</f>
        <v/>
      </c>
      <c r="C33" s="124" t="str">
        <f>IF(A33="","",SUMIFS('Výd. 2016'!$G$19:$G$1432,'Výd. 2016'!$A$19:$A$1432,A33,'Výd. 2016'!$D$19:$D$1432,"menej rozvinuté regióny",'Výd. 2016'!$E$19:$E$1432,"Lesy ochranné")+SUMIFS('Výd. 2017'!$G$19:$G$1432,'Výd. 2017'!$A$19:$A$1432,A33,'Výd. 2017'!$D$19:$D$1432,"menej rozvinuté regióny",'Výd. 2017'!$E$19:$E$1432,"Lesy ochranné")+SUMIFS('Výd. 2018'!$G$19:$G$1432,'Výd. 2018'!$A$19:$A$1432,A33,'Výd. 2018'!$D$19:$D$1432,"menej rozvinuté regióny",'Výd. 2018'!$E$19:$E$1432,"Lesy ochranné")+SUMIFS('Výd. 2019'!$G$19:$G$1432,'Výd. 2019'!$A$19:$A$1432,A33,'Výd. 2019'!$D$19:$D$1432,"menej rozvinuté regióny",'Výd. 2019'!$E$19:$E$1432,"Lesy ochranné")+SUMIFS('Výd. 2020'!$G$19:$G$1432,'Výd. 2020'!$A$19:$A$1432,A33,'Výd. 2020'!$D$19:$D$1432,"menej rozvinuté regióny",'Výd. 2020'!$E$19:$E$1432,"Lesy ochranné")+SUMIFS('Výd. 2021'!$G$19:$G$1432,'Výd. 2021'!$A$19:$A$1432,A33,'Výd. 2021'!$D$19:$D$1432,"menej rozvinuté regióny",'Výd. 2021'!$E$19:$E$1432,"Lesy ochranné")+SUMIFS('Výd. 2022'!$G$19:$G$1432,'Výd. 2022'!$A$19:$A$1432,A33,'Výd. 2022'!$D$19:$D$1432,"menej rozvinuté regióny",'Výd. 2022'!$E$19:$E$1432,"Lesy ochranné")+SUMIFS('Výd. 2023'!$G$19:$G$1432,'Výd. 2023'!$A$19:$A$1432,A33,'Výd. 2023'!$D$19:$D$1432,"menej rozvinuté regióny",'Výd. 2023'!$E$19:$E$1432,"Lesy ochranné"))</f>
        <v/>
      </c>
      <c r="D33" s="124" t="str">
        <f>IF(A33="","",SUMIFS('Výd. 2016'!$G$19:$G$1432,'Výd. 2016'!$A$19:$A$1432,A33,'Výd. 2016'!$D$19:$D$1432,"menej rozvinuté regióny",'Výd. 2016'!$E$19:$E$1432,"Lesy osobitného určenia")+SUMIFS('Výd. 2017'!$G$19:$G$1432,'Výd. 2017'!$A$19:$A$1432,A33,'Výd. 2017'!$D$19:$D$1432,"menej rozvinuté regióny",'Výd. 2017'!$E$19:$E$1432,"Lesy osobitného určenia")+SUMIFS('Výd. 2018'!$G$19:$G$1432,'Výd. 2018'!$A$19:$A$1432,A33,'Výd. 2018'!$D$19:$D$1432,"menej rozvinuté regióny",'Výd. 2018'!$E$19:$E$1432,"Lesy osobitného určenia")+SUMIFS('Výd. 2019'!$G$19:$G$1432,'Výd. 2019'!$A$19:$A$1432,A33,'Výd. 2019'!$D$19:$D$1432,"menej rozvinuté regióny",'Výd. 2019'!$E$19:$E$1432,"Lesy osobitného určenia")+SUMIFS('Výd. 2020'!$G$19:$G$1432,'Výd. 2020'!$A$19:$A$1432,A33,'Výd. 2020'!$D$19:$D$1432,"menej rozvinuté regióny",'Výd. 2020'!$E$19:$E$1432,"Lesy osobitného určenia")+SUMIFS('Výd. 2021'!$G$19:$G$1432,'Výd. 2021'!$A$19:$A$1432,A33,'Výd. 2021'!$D$19:$D$1432,"menej rozvinuté regióny",'Výd. 2021'!$E$19:$E$1432,"Lesy osobitného určenia")+SUMIFS('Výd. 2022'!$G$19:$G$1432,'Výd. 2022'!$A$19:$A$1432,A33,'Výd. 2022'!$D$19:$D$1432,"menej rozvinuté regióny",'Výd. 2022'!$E$19:$E$1432,"Lesy osobitného určenia")+SUMIFS('Výd. 2023'!$G$19:$G$1432,'Výd. 2023'!$A$19:$A$1432,A33,'Výd. 2023'!$D$19:$D$1432,"menej rozvinuté regióny",'Výd. 2023'!$E$19:$E$1432,"Lesy osobitného určenia"))</f>
        <v/>
      </c>
      <c r="E33" s="124" t="str">
        <f>IF(A33="","",SUMIFS('Výd. 2016'!$G$19:$G$1432,'Výd. 2016'!$A$19:$A$1432,A33,'Výd. 2016'!$D$19:$D$1432,"ostatné regióny",'Výd. 2016'!$E$19:$E$1432,"Lesy hospodárske mimo funkčného typu produkčný")+SUMIFS('Výd. 2017'!$G$19:$G$1432,'Výd. 2017'!$A$19:$A$1432,A33,'Výd. 2017'!$D$19:$D$1432,"ostatné regióny",'Výd. 2017'!$E$19:$E$1432,"Lesy hospodárske mimo funkčného typu produkčný")+SUMIFS('Výd. 2018'!$G$19:$G$1432,'Výd. 2018'!$A$19:$A$1432,A33,'Výd. 2018'!$D$19:$D$1432,"ostatné regióny",'Výd. 2018'!$E$19:$E$1432,"Lesy hospodárske mimo funkčného typu produkčný")+SUMIFS('Výd. 2019'!$G$19:$G$1432,'Výd. 2019'!$A$19:$A$1432,A33,'Výd. 2019'!$D$19:$D$1432,"ostatné regióny",'Výd. 2019'!$E$19:$E$1432,"Lesy hospodárske mimo funkčného typu produkčný")+SUMIFS('Výd. 2020'!$G$19:$G$1432,'Výd. 2020'!$A$19:$A$1432,A33,'Výd. 2020'!$D$19:$D$1432,"ostatné regióny",'Výd. 2020'!$E$19:$E$1432,"Lesy hospodárske mimo funkčného typu produkčný")+SUMIFS('Výd. 2021'!$G$19:$G$1432,'Výd. 2021'!$A$19:$A$1432,A33,'Výd. 2021'!$D$19:$D$1432,"ostatné regióny",'Výd. 2021'!$E$19:$E$1432,"Lesy hospodárske mimo funkčného typu produkčný")+SUMIFS('Výd. 2022'!$G$19:$G$1432,'Výd. 2022'!$A$19:$A$1432,A33,'Výd. 2022'!$D$19:$D$1432,"ostatné regióny",'Výd. 2022'!$E$19:$E$1432,"Lesy hospodárske mimo funkčného typu produkčný")+SUMIFS('Výd. 2023'!$G$19:$G$1432,'Výd. 2023'!$A$19:$A$1432,A33,'Výd. 2023'!$D$19:$D$1432,"ostatné regióny",'Výd. 2023'!$E$19:$E$1432,"Lesy hospodárske mimo funkčného typu produkčný"))</f>
        <v/>
      </c>
      <c r="F33" s="124" t="str">
        <f>IF(A33="","",SUMIFS('Výd. 2016'!$G$19:$G$1432,'Výd. 2016'!$A$19:$A$1432,A33,'Výd. 2016'!$D$19:$D$1432,"ostatné regióny",'Výd. 2016'!$E$19:$E$1432,"Lesy ochranné")+SUMIFS('Výd. 2017'!$G$19:$G$1432,'Výd. 2017'!$A$19:$A$1432,A33,'Výd. 2017'!$D$19:$D$1432,"ostatné regióny",'Výd. 2017'!$E$19:$E$1432,"Lesy ochranné")+SUMIFS('Výd. 2018'!$G$19:$G$1432,'Výd. 2018'!$A$19:$A$1432,A33,'Výd. 2018'!$D$19:$D$1432,"ostatné regióny",'Výd. 2018'!$E$19:$E$1432,"Lesy ochranné")+SUMIFS('Výd. 2019'!$G$19:$G$1432,'Výd. 2019'!$A$19:$A$1432,A33,'Výd. 2019'!$D$19:$D$1432,"ostatné regióny",'Výd. 2019'!$E$19:$E$1432,"Lesy ochranné")+SUMIFS('Výd. 2020'!$G$19:$G$1432,'Výd. 2020'!$A$19:$A$1432,A33,'Výd. 2020'!$D$19:$D$1432,"ostatné regióny",'Výd. 2020'!$E$19:$E$1432,"Lesy ochranné")+SUMIFS('Výd. 2021'!$G$19:$G$1432,'Výd. 2021'!$A$19:$A$1432,A33,'Výd. 2021'!$D$19:$D$1432,"ostatné regióny",'Výd. 2021'!$E$19:$E$1432,"Lesy ochranné")+SUMIFS('Výd. 2022'!$G$19:$G$1432,'Výd. 2022'!$A$19:$A$1432,A33,'Výd. 2022'!$D$19:$D$1432,"ostatné regióny",'Výd. 2022'!$E$19:$E$1432,"Lesy ochranné")+SUMIFS('Výd. 2023'!$G$19:$G$1432,'Výd. 2023'!$A$19:$A$1432,A33,'Výd. 2023'!$D$19:$D$1432,"ostatné regióny",'Výd. 2023'!$E$19:$E$1432,"Lesy ochranné"))</f>
        <v/>
      </c>
      <c r="G33" s="137" t="str">
        <f>IF(A33="","",SUMIFS('Výd. 2016'!$G$19:$G$1432,'Výd. 2016'!$A$19:$A$1432,A33,'Výd. 2016'!$D$19:$D$1432,"ostatné regióny",'Výd. 2016'!$E$19:$E$1432,"Lesy osobitného určenia")+SUMIFS('Výd. 2017'!$G$19:$G$1432,'Výd. 2017'!$A$19:$A$1432,A33,'Výd. 2017'!$D$19:$D$1432,"ostatné regióny",'Výd. 2017'!$E$19:$E$1432,"Lesy osobitného určenia")+SUMIFS('Výd. 2018'!$G$19:$G$1432,'Výd. 2018'!$A$19:$A$1432,A33,'Výd. 2018'!$D$19:$D$1432,"ostatné regióny",'Výd. 2018'!$E$19:$E$1432,"Lesy osobitného určenia")+SUMIFS('Výd. 2019'!$G$19:$G$1432,'Výd. 2019'!$A$19:$A$1432,A33,'Výd. 2019'!$D$19:$D$1432,"ostatné regióny",'Výd. 2019'!$E$19:$E$1432,"Lesy osobitného určenia")+SUMIFS('Výd. 2020'!$G$19:$G$1432,'Výd. 2020'!$A$19:$A$1432,A33,'Výd. 2020'!$D$19:$D$1432,"ostatné regióny",'Výd. 2020'!$E$19:$E$1432,"Lesy osobitného určenia")+SUMIFS('Výd. 2021'!$G$19:$G$1432,'Výd. 2021'!$A$19:$A$1432,A33,'Výd. 2021'!$D$19:$D$1432,"ostatné regióny",'Výd. 2021'!$E$19:$E$1432,"Lesy osobitného určenia")+SUMIFS('Výd. 2022'!$G$19:$G$1432,'Výd. 2022'!$A$19:$A$1432,A33,'Výd. 2022'!$D$19:$D$1432,"ostatné regióny",'Výd. 2022'!$E$19:$E$1432,"Lesy osobitného určenia")+SUMIFS('Výd. 2023'!$G$19:$G$1432,'Výd. 2023'!$A$19:$A$1432,A33,'Výd. 2023'!$D$19:$D$1432,"ostatné regióny",'Výd. 2023'!$E$19:$E$1432,"Lesy osobitného určenia"))</f>
        <v/>
      </c>
    </row>
    <row r="34" spans="1:7" ht="15.95" customHeight="1" x14ac:dyDescent="0.25">
      <c r="A34" s="136"/>
      <c r="B34" s="124" t="str">
        <f>IF(A34="","",SUMIFS('Výd. 2016'!$G$19:$G$1432,'Výd. 2016'!$A$19:$A$1432,A34,'Výd. 2016'!$D$19:$D$1432,"menej rozvinuté regióny",'Výd. 2016'!$E$19:$E$1432,"Lesy hospodárske mimo funkčného typu produkčný")+SUMIFS('Výd. 2017'!$G$19:$G$1432,'Výd. 2017'!$A$19:$A$1432,A34,'Výd. 2017'!$D$19:$D$1432,"menej rozvinuté regióny",'Výd. 2017'!$E$19:$E$1432,"Lesy hospodárske mimo funkčného typu produkčný")+SUMIFS('Výd. 2018'!$G$19:$G$1432,'Výd. 2018'!$A$19:$A$1432,A34,'Výd. 2018'!$D$19:$D$1432,"menej rozvinuté regióny",'Výd. 2018'!$E$19:$E$1432,"Lesy hospodárske mimo funkčného typu produkčný")+SUMIFS('Výd. 2019'!$G$19:$G$1432,'Výd. 2019'!$A$19:$A$1432,A34,'Výd. 2019'!$D$19:$D$1432,"menej rozvinuté regióny",'Výd. 2019'!$E$19:$E$1432,"Lesy hospodárske mimo funkčného typu produkčný")+SUMIFS('Výd. 2020'!$G$19:$G$1432,'Výd. 2020'!$A$19:$A$1432,A34,'Výd. 2020'!$D$19:$D$1432,"menej rozvinuté regióny",'Výd. 2020'!$E$19:$E$1432,"Lesy hospodárske mimo funkčného typu produkčný")+SUMIFS('Výd. 2021'!$G$19:$G$1432,'Výd. 2021'!$A$19:$A$1432,A34,'Výd. 2021'!$D$19:$D$1432,"menej rozvinuté regióny",'Výd. 2021'!$E$19:$E$1432,"Lesy hospodárske mimo funkčného typu produkčný")+SUMIFS('Výd. 2022'!$G$19:$G$1432,'Výd. 2022'!$A$19:$A$1432,A34,'Výd. 2022'!$D$19:$D$1432,"menej rozvinuté regióny",'Výd. 2022'!$E$19:$E$1432,"Lesy hospodárske mimo funkčného typu produkčný")+SUMIFS('Výd. 2023'!$G$19:$G$1432,'Výd. 2023'!$A$19:$A$1432,A34,'Výd. 2023'!$D$19:$D$1432,"menej rozvinuté regióny",'Výd. 2023'!$E$19:$E$1432,"Lesy hospodárske mimo funkčného typu produkčný"))</f>
        <v/>
      </c>
      <c r="C34" s="124" t="str">
        <f>IF(A34="","",SUMIFS('Výd. 2016'!$G$19:$G$1432,'Výd. 2016'!$A$19:$A$1432,A34,'Výd. 2016'!$D$19:$D$1432,"menej rozvinuté regióny",'Výd. 2016'!$E$19:$E$1432,"Lesy ochranné")+SUMIFS('Výd. 2017'!$G$19:$G$1432,'Výd. 2017'!$A$19:$A$1432,A34,'Výd. 2017'!$D$19:$D$1432,"menej rozvinuté regióny",'Výd. 2017'!$E$19:$E$1432,"Lesy ochranné")+SUMIFS('Výd. 2018'!$G$19:$G$1432,'Výd. 2018'!$A$19:$A$1432,A34,'Výd. 2018'!$D$19:$D$1432,"menej rozvinuté regióny",'Výd. 2018'!$E$19:$E$1432,"Lesy ochranné")+SUMIFS('Výd. 2019'!$G$19:$G$1432,'Výd. 2019'!$A$19:$A$1432,A34,'Výd. 2019'!$D$19:$D$1432,"menej rozvinuté regióny",'Výd. 2019'!$E$19:$E$1432,"Lesy ochranné")+SUMIFS('Výd. 2020'!$G$19:$G$1432,'Výd. 2020'!$A$19:$A$1432,A34,'Výd. 2020'!$D$19:$D$1432,"menej rozvinuté regióny",'Výd. 2020'!$E$19:$E$1432,"Lesy ochranné")+SUMIFS('Výd. 2021'!$G$19:$G$1432,'Výd. 2021'!$A$19:$A$1432,A34,'Výd. 2021'!$D$19:$D$1432,"menej rozvinuté regióny",'Výd. 2021'!$E$19:$E$1432,"Lesy ochranné")+SUMIFS('Výd. 2022'!$G$19:$G$1432,'Výd. 2022'!$A$19:$A$1432,A34,'Výd. 2022'!$D$19:$D$1432,"menej rozvinuté regióny",'Výd. 2022'!$E$19:$E$1432,"Lesy ochranné")+SUMIFS('Výd. 2023'!$G$19:$G$1432,'Výd. 2023'!$A$19:$A$1432,A34,'Výd. 2023'!$D$19:$D$1432,"menej rozvinuté regióny",'Výd. 2023'!$E$19:$E$1432,"Lesy ochranné"))</f>
        <v/>
      </c>
      <c r="D34" s="124" t="str">
        <f>IF(A34="","",SUMIFS('Výd. 2016'!$G$19:$G$1432,'Výd. 2016'!$A$19:$A$1432,A34,'Výd. 2016'!$D$19:$D$1432,"menej rozvinuté regióny",'Výd. 2016'!$E$19:$E$1432,"Lesy osobitného určenia")+SUMIFS('Výd. 2017'!$G$19:$G$1432,'Výd. 2017'!$A$19:$A$1432,A34,'Výd. 2017'!$D$19:$D$1432,"menej rozvinuté regióny",'Výd. 2017'!$E$19:$E$1432,"Lesy osobitného určenia")+SUMIFS('Výd. 2018'!$G$19:$G$1432,'Výd. 2018'!$A$19:$A$1432,A34,'Výd. 2018'!$D$19:$D$1432,"menej rozvinuté regióny",'Výd. 2018'!$E$19:$E$1432,"Lesy osobitného určenia")+SUMIFS('Výd. 2019'!$G$19:$G$1432,'Výd. 2019'!$A$19:$A$1432,A34,'Výd. 2019'!$D$19:$D$1432,"menej rozvinuté regióny",'Výd. 2019'!$E$19:$E$1432,"Lesy osobitného určenia")+SUMIFS('Výd. 2020'!$G$19:$G$1432,'Výd. 2020'!$A$19:$A$1432,A34,'Výd. 2020'!$D$19:$D$1432,"menej rozvinuté regióny",'Výd. 2020'!$E$19:$E$1432,"Lesy osobitného určenia")+SUMIFS('Výd. 2021'!$G$19:$G$1432,'Výd. 2021'!$A$19:$A$1432,A34,'Výd. 2021'!$D$19:$D$1432,"menej rozvinuté regióny",'Výd. 2021'!$E$19:$E$1432,"Lesy osobitného určenia")+SUMIFS('Výd. 2022'!$G$19:$G$1432,'Výd. 2022'!$A$19:$A$1432,A34,'Výd. 2022'!$D$19:$D$1432,"menej rozvinuté regióny",'Výd. 2022'!$E$19:$E$1432,"Lesy osobitného určenia")+SUMIFS('Výd. 2023'!$G$19:$G$1432,'Výd. 2023'!$A$19:$A$1432,A34,'Výd. 2023'!$D$19:$D$1432,"menej rozvinuté regióny",'Výd. 2023'!$E$19:$E$1432,"Lesy osobitného určenia"))</f>
        <v/>
      </c>
      <c r="E34" s="124" t="str">
        <f>IF(A34="","",SUMIFS('Výd. 2016'!$G$19:$G$1432,'Výd. 2016'!$A$19:$A$1432,A34,'Výd. 2016'!$D$19:$D$1432,"ostatné regióny",'Výd. 2016'!$E$19:$E$1432,"Lesy hospodárske mimo funkčného typu produkčný")+SUMIFS('Výd. 2017'!$G$19:$G$1432,'Výd. 2017'!$A$19:$A$1432,A34,'Výd. 2017'!$D$19:$D$1432,"ostatné regióny",'Výd. 2017'!$E$19:$E$1432,"Lesy hospodárske mimo funkčného typu produkčný")+SUMIFS('Výd. 2018'!$G$19:$G$1432,'Výd. 2018'!$A$19:$A$1432,A34,'Výd. 2018'!$D$19:$D$1432,"ostatné regióny",'Výd. 2018'!$E$19:$E$1432,"Lesy hospodárske mimo funkčného typu produkčný")+SUMIFS('Výd. 2019'!$G$19:$G$1432,'Výd. 2019'!$A$19:$A$1432,A34,'Výd. 2019'!$D$19:$D$1432,"ostatné regióny",'Výd. 2019'!$E$19:$E$1432,"Lesy hospodárske mimo funkčného typu produkčný")+SUMIFS('Výd. 2020'!$G$19:$G$1432,'Výd. 2020'!$A$19:$A$1432,A34,'Výd. 2020'!$D$19:$D$1432,"ostatné regióny",'Výd. 2020'!$E$19:$E$1432,"Lesy hospodárske mimo funkčného typu produkčný")+SUMIFS('Výd. 2021'!$G$19:$G$1432,'Výd. 2021'!$A$19:$A$1432,A34,'Výd. 2021'!$D$19:$D$1432,"ostatné regióny",'Výd. 2021'!$E$19:$E$1432,"Lesy hospodárske mimo funkčného typu produkčný")+SUMIFS('Výd. 2022'!$G$19:$G$1432,'Výd. 2022'!$A$19:$A$1432,A34,'Výd. 2022'!$D$19:$D$1432,"ostatné regióny",'Výd. 2022'!$E$19:$E$1432,"Lesy hospodárske mimo funkčného typu produkčný")+SUMIFS('Výd. 2023'!$G$19:$G$1432,'Výd. 2023'!$A$19:$A$1432,A34,'Výd. 2023'!$D$19:$D$1432,"ostatné regióny",'Výd. 2023'!$E$19:$E$1432,"Lesy hospodárske mimo funkčného typu produkčný"))</f>
        <v/>
      </c>
      <c r="F34" s="124" t="str">
        <f>IF(A34="","",SUMIFS('Výd. 2016'!$G$19:$G$1432,'Výd. 2016'!$A$19:$A$1432,A34,'Výd. 2016'!$D$19:$D$1432,"ostatné regióny",'Výd. 2016'!$E$19:$E$1432,"Lesy ochranné")+SUMIFS('Výd. 2017'!$G$19:$G$1432,'Výd. 2017'!$A$19:$A$1432,A34,'Výd. 2017'!$D$19:$D$1432,"ostatné regióny",'Výd. 2017'!$E$19:$E$1432,"Lesy ochranné")+SUMIFS('Výd. 2018'!$G$19:$G$1432,'Výd. 2018'!$A$19:$A$1432,A34,'Výd. 2018'!$D$19:$D$1432,"ostatné regióny",'Výd. 2018'!$E$19:$E$1432,"Lesy ochranné")+SUMIFS('Výd. 2019'!$G$19:$G$1432,'Výd. 2019'!$A$19:$A$1432,A34,'Výd. 2019'!$D$19:$D$1432,"ostatné regióny",'Výd. 2019'!$E$19:$E$1432,"Lesy ochranné")+SUMIFS('Výd. 2020'!$G$19:$G$1432,'Výd. 2020'!$A$19:$A$1432,A34,'Výd. 2020'!$D$19:$D$1432,"ostatné regióny",'Výd. 2020'!$E$19:$E$1432,"Lesy ochranné")+SUMIFS('Výd. 2021'!$G$19:$G$1432,'Výd. 2021'!$A$19:$A$1432,A34,'Výd. 2021'!$D$19:$D$1432,"ostatné regióny",'Výd. 2021'!$E$19:$E$1432,"Lesy ochranné")+SUMIFS('Výd. 2022'!$G$19:$G$1432,'Výd. 2022'!$A$19:$A$1432,A34,'Výd. 2022'!$D$19:$D$1432,"ostatné regióny",'Výd. 2022'!$E$19:$E$1432,"Lesy ochranné")+SUMIFS('Výd. 2023'!$G$19:$G$1432,'Výd. 2023'!$A$19:$A$1432,A34,'Výd. 2023'!$D$19:$D$1432,"ostatné regióny",'Výd. 2023'!$E$19:$E$1432,"Lesy ochranné"))</f>
        <v/>
      </c>
      <c r="G34" s="137" t="str">
        <f>IF(A34="","",SUMIFS('Výd. 2016'!$G$19:$G$1432,'Výd. 2016'!$A$19:$A$1432,A34,'Výd. 2016'!$D$19:$D$1432,"ostatné regióny",'Výd. 2016'!$E$19:$E$1432,"Lesy osobitného určenia")+SUMIFS('Výd. 2017'!$G$19:$G$1432,'Výd. 2017'!$A$19:$A$1432,A34,'Výd. 2017'!$D$19:$D$1432,"ostatné regióny",'Výd. 2017'!$E$19:$E$1432,"Lesy osobitného určenia")+SUMIFS('Výd. 2018'!$G$19:$G$1432,'Výd. 2018'!$A$19:$A$1432,A34,'Výd. 2018'!$D$19:$D$1432,"ostatné regióny",'Výd. 2018'!$E$19:$E$1432,"Lesy osobitného určenia")+SUMIFS('Výd. 2019'!$G$19:$G$1432,'Výd. 2019'!$A$19:$A$1432,A34,'Výd. 2019'!$D$19:$D$1432,"ostatné regióny",'Výd. 2019'!$E$19:$E$1432,"Lesy osobitného určenia")+SUMIFS('Výd. 2020'!$G$19:$G$1432,'Výd. 2020'!$A$19:$A$1432,A34,'Výd. 2020'!$D$19:$D$1432,"ostatné regióny",'Výd. 2020'!$E$19:$E$1432,"Lesy osobitného určenia")+SUMIFS('Výd. 2021'!$G$19:$G$1432,'Výd. 2021'!$A$19:$A$1432,A34,'Výd. 2021'!$D$19:$D$1432,"ostatné regióny",'Výd. 2021'!$E$19:$E$1432,"Lesy osobitného určenia")+SUMIFS('Výd. 2022'!$G$19:$G$1432,'Výd. 2022'!$A$19:$A$1432,A34,'Výd. 2022'!$D$19:$D$1432,"ostatné regióny",'Výd. 2022'!$E$19:$E$1432,"Lesy osobitného určenia")+SUMIFS('Výd. 2023'!$G$19:$G$1432,'Výd. 2023'!$A$19:$A$1432,A34,'Výd. 2023'!$D$19:$D$1432,"ostatné regióny",'Výd. 2023'!$E$19:$E$1432,"Lesy osobitného určenia"))</f>
        <v/>
      </c>
    </row>
    <row r="35" spans="1:7" ht="15.95" customHeight="1" x14ac:dyDescent="0.25">
      <c r="A35" s="136"/>
      <c r="B35" s="124" t="str">
        <f>IF(A35="","",SUMIFS('Výd. 2016'!$G$19:$G$1432,'Výd. 2016'!$A$19:$A$1432,A35,'Výd. 2016'!$D$19:$D$1432,"menej rozvinuté regióny",'Výd. 2016'!$E$19:$E$1432,"Lesy hospodárske mimo funkčného typu produkčný")+SUMIFS('Výd. 2017'!$G$19:$G$1432,'Výd. 2017'!$A$19:$A$1432,A35,'Výd. 2017'!$D$19:$D$1432,"menej rozvinuté regióny",'Výd. 2017'!$E$19:$E$1432,"Lesy hospodárske mimo funkčného typu produkčný")+SUMIFS('Výd. 2018'!$G$19:$G$1432,'Výd. 2018'!$A$19:$A$1432,A35,'Výd. 2018'!$D$19:$D$1432,"menej rozvinuté regióny",'Výd. 2018'!$E$19:$E$1432,"Lesy hospodárske mimo funkčného typu produkčný")+SUMIFS('Výd. 2019'!$G$19:$G$1432,'Výd. 2019'!$A$19:$A$1432,A35,'Výd. 2019'!$D$19:$D$1432,"menej rozvinuté regióny",'Výd. 2019'!$E$19:$E$1432,"Lesy hospodárske mimo funkčného typu produkčný")+SUMIFS('Výd. 2020'!$G$19:$G$1432,'Výd. 2020'!$A$19:$A$1432,A35,'Výd. 2020'!$D$19:$D$1432,"menej rozvinuté regióny",'Výd. 2020'!$E$19:$E$1432,"Lesy hospodárske mimo funkčného typu produkčný")+SUMIFS('Výd. 2021'!$G$19:$G$1432,'Výd. 2021'!$A$19:$A$1432,A35,'Výd. 2021'!$D$19:$D$1432,"menej rozvinuté regióny",'Výd. 2021'!$E$19:$E$1432,"Lesy hospodárske mimo funkčného typu produkčný")+SUMIFS('Výd. 2022'!$G$19:$G$1432,'Výd. 2022'!$A$19:$A$1432,A35,'Výd. 2022'!$D$19:$D$1432,"menej rozvinuté regióny",'Výd. 2022'!$E$19:$E$1432,"Lesy hospodárske mimo funkčného typu produkčný")+SUMIFS('Výd. 2023'!$G$19:$G$1432,'Výd. 2023'!$A$19:$A$1432,A35,'Výd. 2023'!$D$19:$D$1432,"menej rozvinuté regióny",'Výd. 2023'!$E$19:$E$1432,"Lesy hospodárske mimo funkčného typu produkčný"))</f>
        <v/>
      </c>
      <c r="C35" s="124" t="str">
        <f>IF(A35="","",SUMIFS('Výd. 2016'!$G$19:$G$1432,'Výd. 2016'!$A$19:$A$1432,A35,'Výd. 2016'!$D$19:$D$1432,"menej rozvinuté regióny",'Výd. 2016'!$E$19:$E$1432,"Lesy ochranné")+SUMIFS('Výd. 2017'!$G$19:$G$1432,'Výd. 2017'!$A$19:$A$1432,A35,'Výd. 2017'!$D$19:$D$1432,"menej rozvinuté regióny",'Výd. 2017'!$E$19:$E$1432,"Lesy ochranné")+SUMIFS('Výd. 2018'!$G$19:$G$1432,'Výd. 2018'!$A$19:$A$1432,A35,'Výd. 2018'!$D$19:$D$1432,"menej rozvinuté regióny",'Výd. 2018'!$E$19:$E$1432,"Lesy ochranné")+SUMIFS('Výd. 2019'!$G$19:$G$1432,'Výd. 2019'!$A$19:$A$1432,A35,'Výd. 2019'!$D$19:$D$1432,"menej rozvinuté regióny",'Výd. 2019'!$E$19:$E$1432,"Lesy ochranné")+SUMIFS('Výd. 2020'!$G$19:$G$1432,'Výd. 2020'!$A$19:$A$1432,A35,'Výd. 2020'!$D$19:$D$1432,"menej rozvinuté regióny",'Výd. 2020'!$E$19:$E$1432,"Lesy ochranné")+SUMIFS('Výd. 2021'!$G$19:$G$1432,'Výd. 2021'!$A$19:$A$1432,A35,'Výd. 2021'!$D$19:$D$1432,"menej rozvinuté regióny",'Výd. 2021'!$E$19:$E$1432,"Lesy ochranné")+SUMIFS('Výd. 2022'!$G$19:$G$1432,'Výd. 2022'!$A$19:$A$1432,A35,'Výd. 2022'!$D$19:$D$1432,"menej rozvinuté regióny",'Výd. 2022'!$E$19:$E$1432,"Lesy ochranné")+SUMIFS('Výd. 2023'!$G$19:$G$1432,'Výd. 2023'!$A$19:$A$1432,A35,'Výd. 2023'!$D$19:$D$1432,"menej rozvinuté regióny",'Výd. 2023'!$E$19:$E$1432,"Lesy ochranné"))</f>
        <v/>
      </c>
      <c r="D35" s="124" t="str">
        <f>IF(A35="","",SUMIFS('Výd. 2016'!$G$19:$G$1432,'Výd. 2016'!$A$19:$A$1432,A35,'Výd. 2016'!$D$19:$D$1432,"menej rozvinuté regióny",'Výd. 2016'!$E$19:$E$1432,"Lesy osobitného určenia")+SUMIFS('Výd. 2017'!$G$19:$G$1432,'Výd. 2017'!$A$19:$A$1432,A35,'Výd. 2017'!$D$19:$D$1432,"menej rozvinuté regióny",'Výd. 2017'!$E$19:$E$1432,"Lesy osobitného určenia")+SUMIFS('Výd. 2018'!$G$19:$G$1432,'Výd. 2018'!$A$19:$A$1432,A35,'Výd. 2018'!$D$19:$D$1432,"menej rozvinuté regióny",'Výd. 2018'!$E$19:$E$1432,"Lesy osobitného určenia")+SUMIFS('Výd. 2019'!$G$19:$G$1432,'Výd. 2019'!$A$19:$A$1432,A35,'Výd. 2019'!$D$19:$D$1432,"menej rozvinuté regióny",'Výd. 2019'!$E$19:$E$1432,"Lesy osobitného určenia")+SUMIFS('Výd. 2020'!$G$19:$G$1432,'Výd. 2020'!$A$19:$A$1432,A35,'Výd. 2020'!$D$19:$D$1432,"menej rozvinuté regióny",'Výd. 2020'!$E$19:$E$1432,"Lesy osobitného určenia")+SUMIFS('Výd. 2021'!$G$19:$G$1432,'Výd. 2021'!$A$19:$A$1432,A35,'Výd. 2021'!$D$19:$D$1432,"menej rozvinuté regióny",'Výd. 2021'!$E$19:$E$1432,"Lesy osobitného určenia")+SUMIFS('Výd. 2022'!$G$19:$G$1432,'Výd. 2022'!$A$19:$A$1432,A35,'Výd. 2022'!$D$19:$D$1432,"menej rozvinuté regióny",'Výd. 2022'!$E$19:$E$1432,"Lesy osobitného určenia")+SUMIFS('Výd. 2023'!$G$19:$G$1432,'Výd. 2023'!$A$19:$A$1432,A35,'Výd. 2023'!$D$19:$D$1432,"menej rozvinuté regióny",'Výd. 2023'!$E$19:$E$1432,"Lesy osobitného určenia"))</f>
        <v/>
      </c>
      <c r="E35" s="124" t="str">
        <f>IF(A35="","",SUMIFS('Výd. 2016'!$G$19:$G$1432,'Výd. 2016'!$A$19:$A$1432,A35,'Výd. 2016'!$D$19:$D$1432,"ostatné regióny",'Výd. 2016'!$E$19:$E$1432,"Lesy hospodárske mimo funkčného typu produkčný")+SUMIFS('Výd. 2017'!$G$19:$G$1432,'Výd. 2017'!$A$19:$A$1432,A35,'Výd. 2017'!$D$19:$D$1432,"ostatné regióny",'Výd. 2017'!$E$19:$E$1432,"Lesy hospodárske mimo funkčného typu produkčný")+SUMIFS('Výd. 2018'!$G$19:$G$1432,'Výd. 2018'!$A$19:$A$1432,A35,'Výd. 2018'!$D$19:$D$1432,"ostatné regióny",'Výd. 2018'!$E$19:$E$1432,"Lesy hospodárske mimo funkčného typu produkčný")+SUMIFS('Výd. 2019'!$G$19:$G$1432,'Výd. 2019'!$A$19:$A$1432,A35,'Výd. 2019'!$D$19:$D$1432,"ostatné regióny",'Výd. 2019'!$E$19:$E$1432,"Lesy hospodárske mimo funkčného typu produkčný")+SUMIFS('Výd. 2020'!$G$19:$G$1432,'Výd. 2020'!$A$19:$A$1432,A35,'Výd. 2020'!$D$19:$D$1432,"ostatné regióny",'Výd. 2020'!$E$19:$E$1432,"Lesy hospodárske mimo funkčného typu produkčný")+SUMIFS('Výd. 2021'!$G$19:$G$1432,'Výd. 2021'!$A$19:$A$1432,A35,'Výd. 2021'!$D$19:$D$1432,"ostatné regióny",'Výd. 2021'!$E$19:$E$1432,"Lesy hospodárske mimo funkčného typu produkčný")+SUMIFS('Výd. 2022'!$G$19:$G$1432,'Výd. 2022'!$A$19:$A$1432,A35,'Výd. 2022'!$D$19:$D$1432,"ostatné regióny",'Výd. 2022'!$E$19:$E$1432,"Lesy hospodárske mimo funkčného typu produkčný")+SUMIFS('Výd. 2023'!$G$19:$G$1432,'Výd. 2023'!$A$19:$A$1432,A35,'Výd. 2023'!$D$19:$D$1432,"ostatné regióny",'Výd. 2023'!$E$19:$E$1432,"Lesy hospodárske mimo funkčného typu produkčný"))</f>
        <v/>
      </c>
      <c r="F35" s="124" t="str">
        <f>IF(A35="","",SUMIFS('Výd. 2016'!$G$19:$G$1432,'Výd. 2016'!$A$19:$A$1432,A35,'Výd. 2016'!$D$19:$D$1432,"ostatné regióny",'Výd. 2016'!$E$19:$E$1432,"Lesy ochranné")+SUMIFS('Výd. 2017'!$G$19:$G$1432,'Výd. 2017'!$A$19:$A$1432,A35,'Výd. 2017'!$D$19:$D$1432,"ostatné regióny",'Výd. 2017'!$E$19:$E$1432,"Lesy ochranné")+SUMIFS('Výd. 2018'!$G$19:$G$1432,'Výd. 2018'!$A$19:$A$1432,A35,'Výd. 2018'!$D$19:$D$1432,"ostatné regióny",'Výd. 2018'!$E$19:$E$1432,"Lesy ochranné")+SUMIFS('Výd. 2019'!$G$19:$G$1432,'Výd. 2019'!$A$19:$A$1432,A35,'Výd. 2019'!$D$19:$D$1432,"ostatné regióny",'Výd. 2019'!$E$19:$E$1432,"Lesy ochranné")+SUMIFS('Výd. 2020'!$G$19:$G$1432,'Výd. 2020'!$A$19:$A$1432,A35,'Výd. 2020'!$D$19:$D$1432,"ostatné regióny",'Výd. 2020'!$E$19:$E$1432,"Lesy ochranné")+SUMIFS('Výd. 2021'!$G$19:$G$1432,'Výd. 2021'!$A$19:$A$1432,A35,'Výd. 2021'!$D$19:$D$1432,"ostatné regióny",'Výd. 2021'!$E$19:$E$1432,"Lesy ochranné")+SUMIFS('Výd. 2022'!$G$19:$G$1432,'Výd. 2022'!$A$19:$A$1432,A35,'Výd. 2022'!$D$19:$D$1432,"ostatné regióny",'Výd. 2022'!$E$19:$E$1432,"Lesy ochranné")+SUMIFS('Výd. 2023'!$G$19:$G$1432,'Výd. 2023'!$A$19:$A$1432,A35,'Výd. 2023'!$D$19:$D$1432,"ostatné regióny",'Výd. 2023'!$E$19:$E$1432,"Lesy ochranné"))</f>
        <v/>
      </c>
      <c r="G35" s="137" t="str">
        <f>IF(A35="","",SUMIFS('Výd. 2016'!$G$19:$G$1432,'Výd. 2016'!$A$19:$A$1432,A35,'Výd. 2016'!$D$19:$D$1432,"ostatné regióny",'Výd. 2016'!$E$19:$E$1432,"Lesy osobitného určenia")+SUMIFS('Výd. 2017'!$G$19:$G$1432,'Výd. 2017'!$A$19:$A$1432,A35,'Výd. 2017'!$D$19:$D$1432,"ostatné regióny",'Výd. 2017'!$E$19:$E$1432,"Lesy osobitného určenia")+SUMIFS('Výd. 2018'!$G$19:$G$1432,'Výd. 2018'!$A$19:$A$1432,A35,'Výd. 2018'!$D$19:$D$1432,"ostatné regióny",'Výd. 2018'!$E$19:$E$1432,"Lesy osobitného určenia")+SUMIFS('Výd. 2019'!$G$19:$G$1432,'Výd. 2019'!$A$19:$A$1432,A35,'Výd. 2019'!$D$19:$D$1432,"ostatné regióny",'Výd. 2019'!$E$19:$E$1432,"Lesy osobitného určenia")+SUMIFS('Výd. 2020'!$G$19:$G$1432,'Výd. 2020'!$A$19:$A$1432,A35,'Výd. 2020'!$D$19:$D$1432,"ostatné regióny",'Výd. 2020'!$E$19:$E$1432,"Lesy osobitného určenia")+SUMIFS('Výd. 2021'!$G$19:$G$1432,'Výd. 2021'!$A$19:$A$1432,A35,'Výd. 2021'!$D$19:$D$1432,"ostatné regióny",'Výd. 2021'!$E$19:$E$1432,"Lesy osobitného určenia")+SUMIFS('Výd. 2022'!$G$19:$G$1432,'Výd. 2022'!$A$19:$A$1432,A35,'Výd. 2022'!$D$19:$D$1432,"ostatné regióny",'Výd. 2022'!$E$19:$E$1432,"Lesy osobitného určenia")+SUMIFS('Výd. 2023'!$G$19:$G$1432,'Výd. 2023'!$A$19:$A$1432,A35,'Výd. 2023'!$D$19:$D$1432,"ostatné regióny",'Výd. 2023'!$E$19:$E$1432,"Lesy osobitného určenia"))</f>
        <v/>
      </c>
    </row>
    <row r="36" spans="1:7" ht="15.95" customHeight="1" x14ac:dyDescent="0.25">
      <c r="A36" s="136"/>
      <c r="B36" s="124" t="str">
        <f>IF(A36="","",SUMIFS('Výd. 2016'!$G$19:$G$1432,'Výd. 2016'!$A$19:$A$1432,A36,'Výd. 2016'!$D$19:$D$1432,"menej rozvinuté regióny",'Výd. 2016'!$E$19:$E$1432,"Lesy hospodárske mimo funkčného typu produkčný")+SUMIFS('Výd. 2017'!$G$19:$G$1432,'Výd. 2017'!$A$19:$A$1432,A36,'Výd. 2017'!$D$19:$D$1432,"menej rozvinuté regióny",'Výd. 2017'!$E$19:$E$1432,"Lesy hospodárske mimo funkčného typu produkčný")+SUMIFS('Výd. 2018'!$G$19:$G$1432,'Výd. 2018'!$A$19:$A$1432,A36,'Výd. 2018'!$D$19:$D$1432,"menej rozvinuté regióny",'Výd. 2018'!$E$19:$E$1432,"Lesy hospodárske mimo funkčného typu produkčný")+SUMIFS('Výd. 2019'!$G$19:$G$1432,'Výd. 2019'!$A$19:$A$1432,A36,'Výd. 2019'!$D$19:$D$1432,"menej rozvinuté regióny",'Výd. 2019'!$E$19:$E$1432,"Lesy hospodárske mimo funkčného typu produkčný")+SUMIFS('Výd. 2020'!$G$19:$G$1432,'Výd. 2020'!$A$19:$A$1432,A36,'Výd. 2020'!$D$19:$D$1432,"menej rozvinuté regióny",'Výd. 2020'!$E$19:$E$1432,"Lesy hospodárske mimo funkčného typu produkčný")+SUMIFS('Výd. 2021'!$G$19:$G$1432,'Výd. 2021'!$A$19:$A$1432,A36,'Výd. 2021'!$D$19:$D$1432,"menej rozvinuté regióny",'Výd. 2021'!$E$19:$E$1432,"Lesy hospodárske mimo funkčného typu produkčný")+SUMIFS('Výd. 2022'!$G$19:$G$1432,'Výd. 2022'!$A$19:$A$1432,A36,'Výd. 2022'!$D$19:$D$1432,"menej rozvinuté regióny",'Výd. 2022'!$E$19:$E$1432,"Lesy hospodárske mimo funkčného typu produkčný")+SUMIFS('Výd. 2023'!$G$19:$G$1432,'Výd. 2023'!$A$19:$A$1432,A36,'Výd. 2023'!$D$19:$D$1432,"menej rozvinuté regióny",'Výd. 2023'!$E$19:$E$1432,"Lesy hospodárske mimo funkčného typu produkčný"))</f>
        <v/>
      </c>
      <c r="C36" s="124" t="str">
        <f>IF(A36="","",SUMIFS('Výd. 2016'!$G$19:$G$1432,'Výd. 2016'!$A$19:$A$1432,A36,'Výd. 2016'!$D$19:$D$1432,"menej rozvinuté regióny",'Výd. 2016'!$E$19:$E$1432,"Lesy ochranné")+SUMIFS('Výd. 2017'!$G$19:$G$1432,'Výd. 2017'!$A$19:$A$1432,A36,'Výd. 2017'!$D$19:$D$1432,"menej rozvinuté regióny",'Výd. 2017'!$E$19:$E$1432,"Lesy ochranné")+SUMIFS('Výd. 2018'!$G$19:$G$1432,'Výd. 2018'!$A$19:$A$1432,A36,'Výd. 2018'!$D$19:$D$1432,"menej rozvinuté regióny",'Výd. 2018'!$E$19:$E$1432,"Lesy ochranné")+SUMIFS('Výd. 2019'!$G$19:$G$1432,'Výd. 2019'!$A$19:$A$1432,A36,'Výd. 2019'!$D$19:$D$1432,"menej rozvinuté regióny",'Výd. 2019'!$E$19:$E$1432,"Lesy ochranné")+SUMIFS('Výd. 2020'!$G$19:$G$1432,'Výd. 2020'!$A$19:$A$1432,A36,'Výd. 2020'!$D$19:$D$1432,"menej rozvinuté regióny",'Výd. 2020'!$E$19:$E$1432,"Lesy ochranné")+SUMIFS('Výd. 2021'!$G$19:$G$1432,'Výd. 2021'!$A$19:$A$1432,A36,'Výd. 2021'!$D$19:$D$1432,"menej rozvinuté regióny",'Výd. 2021'!$E$19:$E$1432,"Lesy ochranné")+SUMIFS('Výd. 2022'!$G$19:$G$1432,'Výd. 2022'!$A$19:$A$1432,A36,'Výd. 2022'!$D$19:$D$1432,"menej rozvinuté regióny",'Výd. 2022'!$E$19:$E$1432,"Lesy ochranné")+SUMIFS('Výd. 2023'!$G$19:$G$1432,'Výd. 2023'!$A$19:$A$1432,A36,'Výd. 2023'!$D$19:$D$1432,"menej rozvinuté regióny",'Výd. 2023'!$E$19:$E$1432,"Lesy ochranné"))</f>
        <v/>
      </c>
      <c r="D36" s="124" t="str">
        <f>IF(A36="","",SUMIFS('Výd. 2016'!$G$19:$G$1432,'Výd. 2016'!$A$19:$A$1432,A36,'Výd. 2016'!$D$19:$D$1432,"menej rozvinuté regióny",'Výd. 2016'!$E$19:$E$1432,"Lesy osobitného určenia")+SUMIFS('Výd. 2017'!$G$19:$G$1432,'Výd. 2017'!$A$19:$A$1432,A36,'Výd. 2017'!$D$19:$D$1432,"menej rozvinuté regióny",'Výd. 2017'!$E$19:$E$1432,"Lesy osobitného určenia")+SUMIFS('Výd. 2018'!$G$19:$G$1432,'Výd. 2018'!$A$19:$A$1432,A36,'Výd. 2018'!$D$19:$D$1432,"menej rozvinuté regióny",'Výd. 2018'!$E$19:$E$1432,"Lesy osobitného určenia")+SUMIFS('Výd. 2019'!$G$19:$G$1432,'Výd. 2019'!$A$19:$A$1432,A36,'Výd. 2019'!$D$19:$D$1432,"menej rozvinuté regióny",'Výd. 2019'!$E$19:$E$1432,"Lesy osobitného určenia")+SUMIFS('Výd. 2020'!$G$19:$G$1432,'Výd. 2020'!$A$19:$A$1432,A36,'Výd. 2020'!$D$19:$D$1432,"menej rozvinuté regióny",'Výd. 2020'!$E$19:$E$1432,"Lesy osobitného určenia")+SUMIFS('Výd. 2021'!$G$19:$G$1432,'Výd. 2021'!$A$19:$A$1432,A36,'Výd. 2021'!$D$19:$D$1432,"menej rozvinuté regióny",'Výd. 2021'!$E$19:$E$1432,"Lesy osobitného určenia")+SUMIFS('Výd. 2022'!$G$19:$G$1432,'Výd. 2022'!$A$19:$A$1432,A36,'Výd. 2022'!$D$19:$D$1432,"menej rozvinuté regióny",'Výd. 2022'!$E$19:$E$1432,"Lesy osobitného určenia")+SUMIFS('Výd. 2023'!$G$19:$G$1432,'Výd. 2023'!$A$19:$A$1432,A36,'Výd. 2023'!$D$19:$D$1432,"menej rozvinuté regióny",'Výd. 2023'!$E$19:$E$1432,"Lesy osobitného určenia"))</f>
        <v/>
      </c>
      <c r="E36" s="124" t="str">
        <f>IF(A36="","",SUMIFS('Výd. 2016'!$G$19:$G$1432,'Výd. 2016'!$A$19:$A$1432,A36,'Výd. 2016'!$D$19:$D$1432,"ostatné regióny",'Výd. 2016'!$E$19:$E$1432,"Lesy hospodárske mimo funkčného typu produkčný")+SUMIFS('Výd. 2017'!$G$19:$G$1432,'Výd. 2017'!$A$19:$A$1432,A36,'Výd. 2017'!$D$19:$D$1432,"ostatné regióny",'Výd. 2017'!$E$19:$E$1432,"Lesy hospodárske mimo funkčného typu produkčný")+SUMIFS('Výd. 2018'!$G$19:$G$1432,'Výd. 2018'!$A$19:$A$1432,A36,'Výd. 2018'!$D$19:$D$1432,"ostatné regióny",'Výd. 2018'!$E$19:$E$1432,"Lesy hospodárske mimo funkčného typu produkčný")+SUMIFS('Výd. 2019'!$G$19:$G$1432,'Výd. 2019'!$A$19:$A$1432,A36,'Výd. 2019'!$D$19:$D$1432,"ostatné regióny",'Výd. 2019'!$E$19:$E$1432,"Lesy hospodárske mimo funkčného typu produkčný")+SUMIFS('Výd. 2020'!$G$19:$G$1432,'Výd. 2020'!$A$19:$A$1432,A36,'Výd. 2020'!$D$19:$D$1432,"ostatné regióny",'Výd. 2020'!$E$19:$E$1432,"Lesy hospodárske mimo funkčného typu produkčný")+SUMIFS('Výd. 2021'!$G$19:$G$1432,'Výd. 2021'!$A$19:$A$1432,A36,'Výd. 2021'!$D$19:$D$1432,"ostatné regióny",'Výd. 2021'!$E$19:$E$1432,"Lesy hospodárske mimo funkčného typu produkčný")+SUMIFS('Výd. 2022'!$G$19:$G$1432,'Výd. 2022'!$A$19:$A$1432,A36,'Výd. 2022'!$D$19:$D$1432,"ostatné regióny",'Výd. 2022'!$E$19:$E$1432,"Lesy hospodárske mimo funkčného typu produkčný")+SUMIFS('Výd. 2023'!$G$19:$G$1432,'Výd. 2023'!$A$19:$A$1432,A36,'Výd. 2023'!$D$19:$D$1432,"ostatné regióny",'Výd. 2023'!$E$19:$E$1432,"Lesy hospodárske mimo funkčného typu produkčný"))</f>
        <v/>
      </c>
      <c r="F36" s="124" t="str">
        <f>IF(A36="","",SUMIFS('Výd. 2016'!$G$19:$G$1432,'Výd. 2016'!$A$19:$A$1432,A36,'Výd. 2016'!$D$19:$D$1432,"ostatné regióny",'Výd. 2016'!$E$19:$E$1432,"Lesy ochranné")+SUMIFS('Výd. 2017'!$G$19:$G$1432,'Výd. 2017'!$A$19:$A$1432,A36,'Výd. 2017'!$D$19:$D$1432,"ostatné regióny",'Výd. 2017'!$E$19:$E$1432,"Lesy ochranné")+SUMIFS('Výd. 2018'!$G$19:$G$1432,'Výd. 2018'!$A$19:$A$1432,A36,'Výd. 2018'!$D$19:$D$1432,"ostatné regióny",'Výd. 2018'!$E$19:$E$1432,"Lesy ochranné")+SUMIFS('Výd. 2019'!$G$19:$G$1432,'Výd. 2019'!$A$19:$A$1432,A36,'Výd. 2019'!$D$19:$D$1432,"ostatné regióny",'Výd. 2019'!$E$19:$E$1432,"Lesy ochranné")+SUMIFS('Výd. 2020'!$G$19:$G$1432,'Výd. 2020'!$A$19:$A$1432,A36,'Výd. 2020'!$D$19:$D$1432,"ostatné regióny",'Výd. 2020'!$E$19:$E$1432,"Lesy ochranné")+SUMIFS('Výd. 2021'!$G$19:$G$1432,'Výd. 2021'!$A$19:$A$1432,A36,'Výd. 2021'!$D$19:$D$1432,"ostatné regióny",'Výd. 2021'!$E$19:$E$1432,"Lesy ochranné")+SUMIFS('Výd. 2022'!$G$19:$G$1432,'Výd. 2022'!$A$19:$A$1432,A36,'Výd. 2022'!$D$19:$D$1432,"ostatné regióny",'Výd. 2022'!$E$19:$E$1432,"Lesy ochranné")+SUMIFS('Výd. 2023'!$G$19:$G$1432,'Výd. 2023'!$A$19:$A$1432,A36,'Výd. 2023'!$D$19:$D$1432,"ostatné regióny",'Výd. 2023'!$E$19:$E$1432,"Lesy ochranné"))</f>
        <v/>
      </c>
      <c r="G36" s="137" t="str">
        <f>IF(A36="","",SUMIFS('Výd. 2016'!$G$19:$G$1432,'Výd. 2016'!$A$19:$A$1432,A36,'Výd. 2016'!$D$19:$D$1432,"ostatné regióny",'Výd. 2016'!$E$19:$E$1432,"Lesy osobitného určenia")+SUMIFS('Výd. 2017'!$G$19:$G$1432,'Výd. 2017'!$A$19:$A$1432,A36,'Výd. 2017'!$D$19:$D$1432,"ostatné regióny",'Výd. 2017'!$E$19:$E$1432,"Lesy osobitného určenia")+SUMIFS('Výd. 2018'!$G$19:$G$1432,'Výd. 2018'!$A$19:$A$1432,A36,'Výd. 2018'!$D$19:$D$1432,"ostatné regióny",'Výd. 2018'!$E$19:$E$1432,"Lesy osobitného určenia")+SUMIFS('Výd. 2019'!$G$19:$G$1432,'Výd. 2019'!$A$19:$A$1432,A36,'Výd. 2019'!$D$19:$D$1432,"ostatné regióny",'Výd. 2019'!$E$19:$E$1432,"Lesy osobitného určenia")+SUMIFS('Výd. 2020'!$G$19:$G$1432,'Výd. 2020'!$A$19:$A$1432,A36,'Výd. 2020'!$D$19:$D$1432,"ostatné regióny",'Výd. 2020'!$E$19:$E$1432,"Lesy osobitného určenia")+SUMIFS('Výd. 2021'!$G$19:$G$1432,'Výd. 2021'!$A$19:$A$1432,A36,'Výd. 2021'!$D$19:$D$1432,"ostatné regióny",'Výd. 2021'!$E$19:$E$1432,"Lesy osobitného určenia")+SUMIFS('Výd. 2022'!$G$19:$G$1432,'Výd. 2022'!$A$19:$A$1432,A36,'Výd. 2022'!$D$19:$D$1432,"ostatné regióny",'Výd. 2022'!$E$19:$E$1432,"Lesy osobitného určenia")+SUMIFS('Výd. 2023'!$G$19:$G$1432,'Výd. 2023'!$A$19:$A$1432,A36,'Výd. 2023'!$D$19:$D$1432,"ostatné regióny",'Výd. 2023'!$E$19:$E$1432,"Lesy osobitného určenia"))</f>
        <v/>
      </c>
    </row>
    <row r="37" spans="1:7" ht="15.95" customHeight="1" x14ac:dyDescent="0.25">
      <c r="A37" s="136"/>
      <c r="B37" s="124" t="str">
        <f>IF(A37="","",SUMIFS('Výd. 2016'!$G$19:$G$1432,'Výd. 2016'!$A$19:$A$1432,A37,'Výd. 2016'!$D$19:$D$1432,"menej rozvinuté regióny",'Výd. 2016'!$E$19:$E$1432,"Lesy hospodárske mimo funkčného typu produkčný")+SUMIFS('Výd. 2017'!$G$19:$G$1432,'Výd. 2017'!$A$19:$A$1432,A37,'Výd. 2017'!$D$19:$D$1432,"menej rozvinuté regióny",'Výd. 2017'!$E$19:$E$1432,"Lesy hospodárske mimo funkčného typu produkčný")+SUMIFS('Výd. 2018'!$G$19:$G$1432,'Výd. 2018'!$A$19:$A$1432,A37,'Výd. 2018'!$D$19:$D$1432,"menej rozvinuté regióny",'Výd. 2018'!$E$19:$E$1432,"Lesy hospodárske mimo funkčného typu produkčný")+SUMIFS('Výd. 2019'!$G$19:$G$1432,'Výd. 2019'!$A$19:$A$1432,A37,'Výd. 2019'!$D$19:$D$1432,"menej rozvinuté regióny",'Výd. 2019'!$E$19:$E$1432,"Lesy hospodárske mimo funkčného typu produkčný")+SUMIFS('Výd. 2020'!$G$19:$G$1432,'Výd. 2020'!$A$19:$A$1432,A37,'Výd. 2020'!$D$19:$D$1432,"menej rozvinuté regióny",'Výd. 2020'!$E$19:$E$1432,"Lesy hospodárske mimo funkčného typu produkčný")+SUMIFS('Výd. 2021'!$G$19:$G$1432,'Výd. 2021'!$A$19:$A$1432,A37,'Výd. 2021'!$D$19:$D$1432,"menej rozvinuté regióny",'Výd. 2021'!$E$19:$E$1432,"Lesy hospodárske mimo funkčného typu produkčný")+SUMIFS('Výd. 2022'!$G$19:$G$1432,'Výd. 2022'!$A$19:$A$1432,A37,'Výd. 2022'!$D$19:$D$1432,"menej rozvinuté regióny",'Výd. 2022'!$E$19:$E$1432,"Lesy hospodárske mimo funkčného typu produkčný")+SUMIFS('Výd. 2023'!$G$19:$G$1432,'Výd. 2023'!$A$19:$A$1432,A37,'Výd. 2023'!$D$19:$D$1432,"menej rozvinuté regióny",'Výd. 2023'!$E$19:$E$1432,"Lesy hospodárske mimo funkčného typu produkčný"))</f>
        <v/>
      </c>
      <c r="C37" s="124" t="str">
        <f>IF(A37="","",SUMIFS('Výd. 2016'!$G$19:$G$1432,'Výd. 2016'!$A$19:$A$1432,A37,'Výd. 2016'!$D$19:$D$1432,"menej rozvinuté regióny",'Výd. 2016'!$E$19:$E$1432,"Lesy ochranné")+SUMIFS('Výd. 2017'!$G$19:$G$1432,'Výd. 2017'!$A$19:$A$1432,A37,'Výd. 2017'!$D$19:$D$1432,"menej rozvinuté regióny",'Výd. 2017'!$E$19:$E$1432,"Lesy ochranné")+SUMIFS('Výd. 2018'!$G$19:$G$1432,'Výd. 2018'!$A$19:$A$1432,A37,'Výd. 2018'!$D$19:$D$1432,"menej rozvinuté regióny",'Výd. 2018'!$E$19:$E$1432,"Lesy ochranné")+SUMIFS('Výd. 2019'!$G$19:$G$1432,'Výd. 2019'!$A$19:$A$1432,A37,'Výd. 2019'!$D$19:$D$1432,"menej rozvinuté regióny",'Výd. 2019'!$E$19:$E$1432,"Lesy ochranné")+SUMIFS('Výd. 2020'!$G$19:$G$1432,'Výd. 2020'!$A$19:$A$1432,A37,'Výd. 2020'!$D$19:$D$1432,"menej rozvinuté regióny",'Výd. 2020'!$E$19:$E$1432,"Lesy ochranné")+SUMIFS('Výd. 2021'!$G$19:$G$1432,'Výd. 2021'!$A$19:$A$1432,A37,'Výd. 2021'!$D$19:$D$1432,"menej rozvinuté regióny",'Výd. 2021'!$E$19:$E$1432,"Lesy ochranné")+SUMIFS('Výd. 2022'!$G$19:$G$1432,'Výd. 2022'!$A$19:$A$1432,A37,'Výd. 2022'!$D$19:$D$1432,"menej rozvinuté regióny",'Výd. 2022'!$E$19:$E$1432,"Lesy ochranné")+SUMIFS('Výd. 2023'!$G$19:$G$1432,'Výd. 2023'!$A$19:$A$1432,A37,'Výd. 2023'!$D$19:$D$1432,"menej rozvinuté regióny",'Výd. 2023'!$E$19:$E$1432,"Lesy ochranné"))</f>
        <v/>
      </c>
      <c r="D37" s="124" t="str">
        <f>IF(A37="","",SUMIFS('Výd. 2016'!$G$19:$G$1432,'Výd. 2016'!$A$19:$A$1432,A37,'Výd. 2016'!$D$19:$D$1432,"menej rozvinuté regióny",'Výd. 2016'!$E$19:$E$1432,"Lesy osobitného určenia")+SUMIFS('Výd. 2017'!$G$19:$G$1432,'Výd. 2017'!$A$19:$A$1432,A37,'Výd. 2017'!$D$19:$D$1432,"menej rozvinuté regióny",'Výd. 2017'!$E$19:$E$1432,"Lesy osobitného určenia")+SUMIFS('Výd. 2018'!$G$19:$G$1432,'Výd. 2018'!$A$19:$A$1432,A37,'Výd. 2018'!$D$19:$D$1432,"menej rozvinuté regióny",'Výd. 2018'!$E$19:$E$1432,"Lesy osobitného určenia")+SUMIFS('Výd. 2019'!$G$19:$G$1432,'Výd. 2019'!$A$19:$A$1432,A37,'Výd. 2019'!$D$19:$D$1432,"menej rozvinuté regióny",'Výd. 2019'!$E$19:$E$1432,"Lesy osobitného určenia")+SUMIFS('Výd. 2020'!$G$19:$G$1432,'Výd. 2020'!$A$19:$A$1432,A37,'Výd. 2020'!$D$19:$D$1432,"menej rozvinuté regióny",'Výd. 2020'!$E$19:$E$1432,"Lesy osobitného určenia")+SUMIFS('Výd. 2021'!$G$19:$G$1432,'Výd. 2021'!$A$19:$A$1432,A37,'Výd. 2021'!$D$19:$D$1432,"menej rozvinuté regióny",'Výd. 2021'!$E$19:$E$1432,"Lesy osobitného určenia")+SUMIFS('Výd. 2022'!$G$19:$G$1432,'Výd. 2022'!$A$19:$A$1432,A37,'Výd. 2022'!$D$19:$D$1432,"menej rozvinuté regióny",'Výd. 2022'!$E$19:$E$1432,"Lesy osobitného určenia")+SUMIFS('Výd. 2023'!$G$19:$G$1432,'Výd. 2023'!$A$19:$A$1432,A37,'Výd. 2023'!$D$19:$D$1432,"menej rozvinuté regióny",'Výd. 2023'!$E$19:$E$1432,"Lesy osobitného určenia"))</f>
        <v/>
      </c>
      <c r="E37" s="124" t="str">
        <f>IF(A37="","",SUMIFS('Výd. 2016'!$G$19:$G$1432,'Výd. 2016'!$A$19:$A$1432,A37,'Výd. 2016'!$D$19:$D$1432,"ostatné regióny",'Výd. 2016'!$E$19:$E$1432,"Lesy hospodárske mimo funkčného typu produkčný")+SUMIFS('Výd. 2017'!$G$19:$G$1432,'Výd. 2017'!$A$19:$A$1432,A37,'Výd. 2017'!$D$19:$D$1432,"ostatné regióny",'Výd. 2017'!$E$19:$E$1432,"Lesy hospodárske mimo funkčného typu produkčný")+SUMIFS('Výd. 2018'!$G$19:$G$1432,'Výd. 2018'!$A$19:$A$1432,A37,'Výd. 2018'!$D$19:$D$1432,"ostatné regióny",'Výd. 2018'!$E$19:$E$1432,"Lesy hospodárske mimo funkčného typu produkčný")+SUMIFS('Výd. 2019'!$G$19:$G$1432,'Výd. 2019'!$A$19:$A$1432,A37,'Výd. 2019'!$D$19:$D$1432,"ostatné regióny",'Výd. 2019'!$E$19:$E$1432,"Lesy hospodárske mimo funkčného typu produkčný")+SUMIFS('Výd. 2020'!$G$19:$G$1432,'Výd. 2020'!$A$19:$A$1432,A37,'Výd. 2020'!$D$19:$D$1432,"ostatné regióny",'Výd. 2020'!$E$19:$E$1432,"Lesy hospodárske mimo funkčného typu produkčný")+SUMIFS('Výd. 2021'!$G$19:$G$1432,'Výd. 2021'!$A$19:$A$1432,A37,'Výd. 2021'!$D$19:$D$1432,"ostatné regióny",'Výd. 2021'!$E$19:$E$1432,"Lesy hospodárske mimo funkčného typu produkčný")+SUMIFS('Výd. 2022'!$G$19:$G$1432,'Výd. 2022'!$A$19:$A$1432,A37,'Výd. 2022'!$D$19:$D$1432,"ostatné regióny",'Výd. 2022'!$E$19:$E$1432,"Lesy hospodárske mimo funkčného typu produkčný")+SUMIFS('Výd. 2023'!$G$19:$G$1432,'Výd. 2023'!$A$19:$A$1432,A37,'Výd. 2023'!$D$19:$D$1432,"ostatné regióny",'Výd. 2023'!$E$19:$E$1432,"Lesy hospodárske mimo funkčného typu produkčný"))</f>
        <v/>
      </c>
      <c r="F37" s="124" t="str">
        <f>IF(A37="","",SUMIFS('Výd. 2016'!$G$19:$G$1432,'Výd. 2016'!$A$19:$A$1432,A37,'Výd. 2016'!$D$19:$D$1432,"ostatné regióny",'Výd. 2016'!$E$19:$E$1432,"Lesy ochranné")+SUMIFS('Výd. 2017'!$G$19:$G$1432,'Výd. 2017'!$A$19:$A$1432,A37,'Výd. 2017'!$D$19:$D$1432,"ostatné regióny",'Výd. 2017'!$E$19:$E$1432,"Lesy ochranné")+SUMIFS('Výd. 2018'!$G$19:$G$1432,'Výd. 2018'!$A$19:$A$1432,A37,'Výd. 2018'!$D$19:$D$1432,"ostatné regióny",'Výd. 2018'!$E$19:$E$1432,"Lesy ochranné")+SUMIFS('Výd. 2019'!$G$19:$G$1432,'Výd. 2019'!$A$19:$A$1432,A37,'Výd. 2019'!$D$19:$D$1432,"ostatné regióny",'Výd. 2019'!$E$19:$E$1432,"Lesy ochranné")+SUMIFS('Výd. 2020'!$G$19:$G$1432,'Výd. 2020'!$A$19:$A$1432,A37,'Výd. 2020'!$D$19:$D$1432,"ostatné regióny",'Výd. 2020'!$E$19:$E$1432,"Lesy ochranné")+SUMIFS('Výd. 2021'!$G$19:$G$1432,'Výd. 2021'!$A$19:$A$1432,A37,'Výd. 2021'!$D$19:$D$1432,"ostatné regióny",'Výd. 2021'!$E$19:$E$1432,"Lesy ochranné")+SUMIFS('Výd. 2022'!$G$19:$G$1432,'Výd. 2022'!$A$19:$A$1432,A37,'Výd. 2022'!$D$19:$D$1432,"ostatné regióny",'Výd. 2022'!$E$19:$E$1432,"Lesy ochranné")+SUMIFS('Výd. 2023'!$G$19:$G$1432,'Výd. 2023'!$A$19:$A$1432,A37,'Výd. 2023'!$D$19:$D$1432,"ostatné regióny",'Výd. 2023'!$E$19:$E$1432,"Lesy ochranné"))</f>
        <v/>
      </c>
      <c r="G37" s="137" t="str">
        <f>IF(A37="","",SUMIFS('Výd. 2016'!$G$19:$G$1432,'Výd. 2016'!$A$19:$A$1432,A37,'Výd. 2016'!$D$19:$D$1432,"ostatné regióny",'Výd. 2016'!$E$19:$E$1432,"Lesy osobitného určenia")+SUMIFS('Výd. 2017'!$G$19:$G$1432,'Výd. 2017'!$A$19:$A$1432,A37,'Výd. 2017'!$D$19:$D$1432,"ostatné regióny",'Výd. 2017'!$E$19:$E$1432,"Lesy osobitného určenia")+SUMIFS('Výd. 2018'!$G$19:$G$1432,'Výd. 2018'!$A$19:$A$1432,A37,'Výd. 2018'!$D$19:$D$1432,"ostatné regióny",'Výd. 2018'!$E$19:$E$1432,"Lesy osobitného určenia")+SUMIFS('Výd. 2019'!$G$19:$G$1432,'Výd. 2019'!$A$19:$A$1432,A37,'Výd. 2019'!$D$19:$D$1432,"ostatné regióny",'Výd. 2019'!$E$19:$E$1432,"Lesy osobitného určenia")+SUMIFS('Výd. 2020'!$G$19:$G$1432,'Výd. 2020'!$A$19:$A$1432,A37,'Výd. 2020'!$D$19:$D$1432,"ostatné regióny",'Výd. 2020'!$E$19:$E$1432,"Lesy osobitného určenia")+SUMIFS('Výd. 2021'!$G$19:$G$1432,'Výd. 2021'!$A$19:$A$1432,A37,'Výd. 2021'!$D$19:$D$1432,"ostatné regióny",'Výd. 2021'!$E$19:$E$1432,"Lesy osobitného určenia")+SUMIFS('Výd. 2022'!$G$19:$G$1432,'Výd. 2022'!$A$19:$A$1432,A37,'Výd. 2022'!$D$19:$D$1432,"ostatné regióny",'Výd. 2022'!$E$19:$E$1432,"Lesy osobitného určenia")+SUMIFS('Výd. 2023'!$G$19:$G$1432,'Výd. 2023'!$A$19:$A$1432,A37,'Výd. 2023'!$D$19:$D$1432,"ostatné regióny",'Výd. 2023'!$E$19:$E$1432,"Lesy osobitného určenia"))</f>
        <v/>
      </c>
    </row>
    <row r="38" spans="1:7" ht="15.95" customHeight="1" x14ac:dyDescent="0.25">
      <c r="A38" s="136"/>
      <c r="B38" s="124" t="str">
        <f>IF(A38="","",SUMIFS('Výd. 2016'!$G$19:$G$1432,'Výd. 2016'!$A$19:$A$1432,A38,'Výd. 2016'!$D$19:$D$1432,"menej rozvinuté regióny",'Výd. 2016'!$E$19:$E$1432,"Lesy hospodárske mimo funkčného typu produkčný")+SUMIFS('Výd. 2017'!$G$19:$G$1432,'Výd. 2017'!$A$19:$A$1432,A38,'Výd. 2017'!$D$19:$D$1432,"menej rozvinuté regióny",'Výd. 2017'!$E$19:$E$1432,"Lesy hospodárske mimo funkčného typu produkčný")+SUMIFS('Výd. 2018'!$G$19:$G$1432,'Výd. 2018'!$A$19:$A$1432,A38,'Výd. 2018'!$D$19:$D$1432,"menej rozvinuté regióny",'Výd. 2018'!$E$19:$E$1432,"Lesy hospodárske mimo funkčného typu produkčný")+SUMIFS('Výd. 2019'!$G$19:$G$1432,'Výd. 2019'!$A$19:$A$1432,A38,'Výd. 2019'!$D$19:$D$1432,"menej rozvinuté regióny",'Výd. 2019'!$E$19:$E$1432,"Lesy hospodárske mimo funkčného typu produkčný")+SUMIFS('Výd. 2020'!$G$19:$G$1432,'Výd. 2020'!$A$19:$A$1432,A38,'Výd. 2020'!$D$19:$D$1432,"menej rozvinuté regióny",'Výd. 2020'!$E$19:$E$1432,"Lesy hospodárske mimo funkčného typu produkčný")+SUMIFS('Výd. 2021'!$G$19:$G$1432,'Výd. 2021'!$A$19:$A$1432,A38,'Výd. 2021'!$D$19:$D$1432,"menej rozvinuté regióny",'Výd. 2021'!$E$19:$E$1432,"Lesy hospodárske mimo funkčného typu produkčný")+SUMIFS('Výd. 2022'!$G$19:$G$1432,'Výd. 2022'!$A$19:$A$1432,A38,'Výd. 2022'!$D$19:$D$1432,"menej rozvinuté regióny",'Výd. 2022'!$E$19:$E$1432,"Lesy hospodárske mimo funkčného typu produkčný")+SUMIFS('Výd. 2023'!$G$19:$G$1432,'Výd. 2023'!$A$19:$A$1432,A38,'Výd. 2023'!$D$19:$D$1432,"menej rozvinuté regióny",'Výd. 2023'!$E$19:$E$1432,"Lesy hospodárske mimo funkčného typu produkčný"))</f>
        <v/>
      </c>
      <c r="C38" s="124" t="str">
        <f>IF(A38="","",SUMIFS('Výd. 2016'!$G$19:$G$1432,'Výd. 2016'!$A$19:$A$1432,A38,'Výd. 2016'!$D$19:$D$1432,"menej rozvinuté regióny",'Výd. 2016'!$E$19:$E$1432,"Lesy ochranné")+SUMIFS('Výd. 2017'!$G$19:$G$1432,'Výd. 2017'!$A$19:$A$1432,A38,'Výd. 2017'!$D$19:$D$1432,"menej rozvinuté regióny",'Výd. 2017'!$E$19:$E$1432,"Lesy ochranné")+SUMIFS('Výd. 2018'!$G$19:$G$1432,'Výd. 2018'!$A$19:$A$1432,A38,'Výd. 2018'!$D$19:$D$1432,"menej rozvinuté regióny",'Výd. 2018'!$E$19:$E$1432,"Lesy ochranné")+SUMIFS('Výd. 2019'!$G$19:$G$1432,'Výd. 2019'!$A$19:$A$1432,A38,'Výd. 2019'!$D$19:$D$1432,"menej rozvinuté regióny",'Výd. 2019'!$E$19:$E$1432,"Lesy ochranné")+SUMIFS('Výd. 2020'!$G$19:$G$1432,'Výd. 2020'!$A$19:$A$1432,A38,'Výd. 2020'!$D$19:$D$1432,"menej rozvinuté regióny",'Výd. 2020'!$E$19:$E$1432,"Lesy ochranné")+SUMIFS('Výd. 2021'!$G$19:$G$1432,'Výd. 2021'!$A$19:$A$1432,A38,'Výd. 2021'!$D$19:$D$1432,"menej rozvinuté regióny",'Výd. 2021'!$E$19:$E$1432,"Lesy ochranné")+SUMIFS('Výd. 2022'!$G$19:$G$1432,'Výd. 2022'!$A$19:$A$1432,A38,'Výd. 2022'!$D$19:$D$1432,"menej rozvinuté regióny",'Výd. 2022'!$E$19:$E$1432,"Lesy ochranné")+SUMIFS('Výd. 2023'!$G$19:$G$1432,'Výd. 2023'!$A$19:$A$1432,A38,'Výd. 2023'!$D$19:$D$1432,"menej rozvinuté regióny",'Výd. 2023'!$E$19:$E$1432,"Lesy ochranné"))</f>
        <v/>
      </c>
      <c r="D38" s="124" t="str">
        <f>IF(A38="","",SUMIFS('Výd. 2016'!$G$19:$G$1432,'Výd. 2016'!$A$19:$A$1432,A38,'Výd. 2016'!$D$19:$D$1432,"menej rozvinuté regióny",'Výd. 2016'!$E$19:$E$1432,"Lesy osobitného určenia")+SUMIFS('Výd. 2017'!$G$19:$G$1432,'Výd. 2017'!$A$19:$A$1432,A38,'Výd. 2017'!$D$19:$D$1432,"menej rozvinuté regióny",'Výd. 2017'!$E$19:$E$1432,"Lesy osobitného určenia")+SUMIFS('Výd. 2018'!$G$19:$G$1432,'Výd. 2018'!$A$19:$A$1432,A38,'Výd. 2018'!$D$19:$D$1432,"menej rozvinuté regióny",'Výd. 2018'!$E$19:$E$1432,"Lesy osobitného určenia")+SUMIFS('Výd. 2019'!$G$19:$G$1432,'Výd. 2019'!$A$19:$A$1432,A38,'Výd. 2019'!$D$19:$D$1432,"menej rozvinuté regióny",'Výd. 2019'!$E$19:$E$1432,"Lesy osobitného určenia")+SUMIFS('Výd. 2020'!$G$19:$G$1432,'Výd. 2020'!$A$19:$A$1432,A38,'Výd. 2020'!$D$19:$D$1432,"menej rozvinuté regióny",'Výd. 2020'!$E$19:$E$1432,"Lesy osobitného určenia")+SUMIFS('Výd. 2021'!$G$19:$G$1432,'Výd. 2021'!$A$19:$A$1432,A38,'Výd. 2021'!$D$19:$D$1432,"menej rozvinuté regióny",'Výd. 2021'!$E$19:$E$1432,"Lesy osobitného určenia")+SUMIFS('Výd. 2022'!$G$19:$G$1432,'Výd. 2022'!$A$19:$A$1432,A38,'Výd. 2022'!$D$19:$D$1432,"menej rozvinuté regióny",'Výd. 2022'!$E$19:$E$1432,"Lesy osobitného určenia")+SUMIFS('Výd. 2023'!$G$19:$G$1432,'Výd. 2023'!$A$19:$A$1432,A38,'Výd. 2023'!$D$19:$D$1432,"menej rozvinuté regióny",'Výd. 2023'!$E$19:$E$1432,"Lesy osobitného určenia"))</f>
        <v/>
      </c>
      <c r="E38" s="124" t="str">
        <f>IF(A38="","",SUMIFS('Výd. 2016'!$G$19:$G$1432,'Výd. 2016'!$A$19:$A$1432,A38,'Výd. 2016'!$D$19:$D$1432,"ostatné regióny",'Výd. 2016'!$E$19:$E$1432,"Lesy hospodárske mimo funkčného typu produkčný")+SUMIFS('Výd. 2017'!$G$19:$G$1432,'Výd. 2017'!$A$19:$A$1432,A38,'Výd. 2017'!$D$19:$D$1432,"ostatné regióny",'Výd. 2017'!$E$19:$E$1432,"Lesy hospodárske mimo funkčného typu produkčný")+SUMIFS('Výd. 2018'!$G$19:$G$1432,'Výd. 2018'!$A$19:$A$1432,A38,'Výd. 2018'!$D$19:$D$1432,"ostatné regióny",'Výd. 2018'!$E$19:$E$1432,"Lesy hospodárske mimo funkčného typu produkčný")+SUMIFS('Výd. 2019'!$G$19:$G$1432,'Výd. 2019'!$A$19:$A$1432,A38,'Výd. 2019'!$D$19:$D$1432,"ostatné regióny",'Výd. 2019'!$E$19:$E$1432,"Lesy hospodárske mimo funkčného typu produkčný")+SUMIFS('Výd. 2020'!$G$19:$G$1432,'Výd. 2020'!$A$19:$A$1432,A38,'Výd. 2020'!$D$19:$D$1432,"ostatné regióny",'Výd. 2020'!$E$19:$E$1432,"Lesy hospodárske mimo funkčného typu produkčný")+SUMIFS('Výd. 2021'!$G$19:$G$1432,'Výd. 2021'!$A$19:$A$1432,A38,'Výd. 2021'!$D$19:$D$1432,"ostatné regióny",'Výd. 2021'!$E$19:$E$1432,"Lesy hospodárske mimo funkčného typu produkčný")+SUMIFS('Výd. 2022'!$G$19:$G$1432,'Výd. 2022'!$A$19:$A$1432,A38,'Výd. 2022'!$D$19:$D$1432,"ostatné regióny",'Výd. 2022'!$E$19:$E$1432,"Lesy hospodárske mimo funkčného typu produkčný")+SUMIFS('Výd. 2023'!$G$19:$G$1432,'Výd. 2023'!$A$19:$A$1432,A38,'Výd. 2023'!$D$19:$D$1432,"ostatné regióny",'Výd. 2023'!$E$19:$E$1432,"Lesy hospodárske mimo funkčného typu produkčný"))</f>
        <v/>
      </c>
      <c r="F38" s="124" t="str">
        <f>IF(A38="","",SUMIFS('Výd. 2016'!$G$19:$G$1432,'Výd. 2016'!$A$19:$A$1432,A38,'Výd. 2016'!$D$19:$D$1432,"ostatné regióny",'Výd. 2016'!$E$19:$E$1432,"Lesy ochranné")+SUMIFS('Výd. 2017'!$G$19:$G$1432,'Výd. 2017'!$A$19:$A$1432,A38,'Výd. 2017'!$D$19:$D$1432,"ostatné regióny",'Výd. 2017'!$E$19:$E$1432,"Lesy ochranné")+SUMIFS('Výd. 2018'!$G$19:$G$1432,'Výd. 2018'!$A$19:$A$1432,A38,'Výd. 2018'!$D$19:$D$1432,"ostatné regióny",'Výd. 2018'!$E$19:$E$1432,"Lesy ochranné")+SUMIFS('Výd. 2019'!$G$19:$G$1432,'Výd. 2019'!$A$19:$A$1432,A38,'Výd. 2019'!$D$19:$D$1432,"ostatné regióny",'Výd. 2019'!$E$19:$E$1432,"Lesy ochranné")+SUMIFS('Výd. 2020'!$G$19:$G$1432,'Výd. 2020'!$A$19:$A$1432,A38,'Výd. 2020'!$D$19:$D$1432,"ostatné regióny",'Výd. 2020'!$E$19:$E$1432,"Lesy ochranné")+SUMIFS('Výd. 2021'!$G$19:$G$1432,'Výd. 2021'!$A$19:$A$1432,A38,'Výd. 2021'!$D$19:$D$1432,"ostatné regióny",'Výd. 2021'!$E$19:$E$1432,"Lesy ochranné")+SUMIFS('Výd. 2022'!$G$19:$G$1432,'Výd. 2022'!$A$19:$A$1432,A38,'Výd. 2022'!$D$19:$D$1432,"ostatné regióny",'Výd. 2022'!$E$19:$E$1432,"Lesy ochranné")+SUMIFS('Výd. 2023'!$G$19:$G$1432,'Výd. 2023'!$A$19:$A$1432,A38,'Výd. 2023'!$D$19:$D$1432,"ostatné regióny",'Výd. 2023'!$E$19:$E$1432,"Lesy ochranné"))</f>
        <v/>
      </c>
      <c r="G38" s="137" t="str">
        <f>IF(A38="","",SUMIFS('Výd. 2016'!$G$19:$G$1432,'Výd. 2016'!$A$19:$A$1432,A38,'Výd. 2016'!$D$19:$D$1432,"ostatné regióny",'Výd. 2016'!$E$19:$E$1432,"Lesy osobitného určenia")+SUMIFS('Výd. 2017'!$G$19:$G$1432,'Výd. 2017'!$A$19:$A$1432,A38,'Výd. 2017'!$D$19:$D$1432,"ostatné regióny",'Výd. 2017'!$E$19:$E$1432,"Lesy osobitného určenia")+SUMIFS('Výd. 2018'!$G$19:$G$1432,'Výd. 2018'!$A$19:$A$1432,A38,'Výd. 2018'!$D$19:$D$1432,"ostatné regióny",'Výd. 2018'!$E$19:$E$1432,"Lesy osobitného určenia")+SUMIFS('Výd. 2019'!$G$19:$G$1432,'Výd. 2019'!$A$19:$A$1432,A38,'Výd. 2019'!$D$19:$D$1432,"ostatné regióny",'Výd. 2019'!$E$19:$E$1432,"Lesy osobitného určenia")+SUMIFS('Výd. 2020'!$G$19:$G$1432,'Výd. 2020'!$A$19:$A$1432,A38,'Výd. 2020'!$D$19:$D$1432,"ostatné regióny",'Výd. 2020'!$E$19:$E$1432,"Lesy osobitného určenia")+SUMIFS('Výd. 2021'!$G$19:$G$1432,'Výd. 2021'!$A$19:$A$1432,A38,'Výd. 2021'!$D$19:$D$1432,"ostatné regióny",'Výd. 2021'!$E$19:$E$1432,"Lesy osobitného určenia")+SUMIFS('Výd. 2022'!$G$19:$G$1432,'Výd. 2022'!$A$19:$A$1432,A38,'Výd. 2022'!$D$19:$D$1432,"ostatné regióny",'Výd. 2022'!$E$19:$E$1432,"Lesy osobitného určenia")+SUMIFS('Výd. 2023'!$G$19:$G$1432,'Výd. 2023'!$A$19:$A$1432,A38,'Výd. 2023'!$D$19:$D$1432,"ostatné regióny",'Výd. 2023'!$E$19:$E$1432,"Lesy osobitného určenia"))</f>
        <v/>
      </c>
    </row>
    <row r="39" spans="1:7" ht="15.95" customHeight="1" x14ac:dyDescent="0.25">
      <c r="A39" s="136"/>
      <c r="B39" s="124" t="str">
        <f>IF(A39="","",SUMIFS('Výd. 2016'!$G$19:$G$1432,'Výd. 2016'!$A$19:$A$1432,A39,'Výd. 2016'!$D$19:$D$1432,"menej rozvinuté regióny",'Výd. 2016'!$E$19:$E$1432,"Lesy hospodárske mimo funkčného typu produkčný")+SUMIFS('Výd. 2017'!$G$19:$G$1432,'Výd. 2017'!$A$19:$A$1432,A39,'Výd. 2017'!$D$19:$D$1432,"menej rozvinuté regióny",'Výd. 2017'!$E$19:$E$1432,"Lesy hospodárske mimo funkčného typu produkčný")+SUMIFS('Výd. 2018'!$G$19:$G$1432,'Výd. 2018'!$A$19:$A$1432,A39,'Výd. 2018'!$D$19:$D$1432,"menej rozvinuté regióny",'Výd. 2018'!$E$19:$E$1432,"Lesy hospodárske mimo funkčného typu produkčný")+SUMIFS('Výd. 2019'!$G$19:$G$1432,'Výd. 2019'!$A$19:$A$1432,A39,'Výd. 2019'!$D$19:$D$1432,"menej rozvinuté regióny",'Výd. 2019'!$E$19:$E$1432,"Lesy hospodárske mimo funkčného typu produkčný")+SUMIFS('Výd. 2020'!$G$19:$G$1432,'Výd. 2020'!$A$19:$A$1432,A39,'Výd. 2020'!$D$19:$D$1432,"menej rozvinuté regióny",'Výd. 2020'!$E$19:$E$1432,"Lesy hospodárske mimo funkčného typu produkčný")+SUMIFS('Výd. 2021'!$G$19:$G$1432,'Výd. 2021'!$A$19:$A$1432,A39,'Výd. 2021'!$D$19:$D$1432,"menej rozvinuté regióny",'Výd. 2021'!$E$19:$E$1432,"Lesy hospodárske mimo funkčného typu produkčný")+SUMIFS('Výd. 2022'!$G$19:$G$1432,'Výd. 2022'!$A$19:$A$1432,A39,'Výd. 2022'!$D$19:$D$1432,"menej rozvinuté regióny",'Výd. 2022'!$E$19:$E$1432,"Lesy hospodárske mimo funkčného typu produkčný")+SUMIFS('Výd. 2023'!$G$19:$G$1432,'Výd. 2023'!$A$19:$A$1432,A39,'Výd. 2023'!$D$19:$D$1432,"menej rozvinuté regióny",'Výd. 2023'!$E$19:$E$1432,"Lesy hospodárske mimo funkčného typu produkčný"))</f>
        <v/>
      </c>
      <c r="C39" s="124" t="str">
        <f>IF(A39="","",SUMIFS('Výd. 2016'!$G$19:$G$1432,'Výd. 2016'!$A$19:$A$1432,A39,'Výd. 2016'!$D$19:$D$1432,"menej rozvinuté regióny",'Výd. 2016'!$E$19:$E$1432,"Lesy ochranné")+SUMIFS('Výd. 2017'!$G$19:$G$1432,'Výd. 2017'!$A$19:$A$1432,A39,'Výd. 2017'!$D$19:$D$1432,"menej rozvinuté regióny",'Výd. 2017'!$E$19:$E$1432,"Lesy ochranné")+SUMIFS('Výd. 2018'!$G$19:$G$1432,'Výd. 2018'!$A$19:$A$1432,A39,'Výd. 2018'!$D$19:$D$1432,"menej rozvinuté regióny",'Výd. 2018'!$E$19:$E$1432,"Lesy ochranné")+SUMIFS('Výd. 2019'!$G$19:$G$1432,'Výd. 2019'!$A$19:$A$1432,A39,'Výd. 2019'!$D$19:$D$1432,"menej rozvinuté regióny",'Výd. 2019'!$E$19:$E$1432,"Lesy ochranné")+SUMIFS('Výd. 2020'!$G$19:$G$1432,'Výd. 2020'!$A$19:$A$1432,A39,'Výd. 2020'!$D$19:$D$1432,"menej rozvinuté regióny",'Výd. 2020'!$E$19:$E$1432,"Lesy ochranné")+SUMIFS('Výd. 2021'!$G$19:$G$1432,'Výd. 2021'!$A$19:$A$1432,A39,'Výd. 2021'!$D$19:$D$1432,"menej rozvinuté regióny",'Výd. 2021'!$E$19:$E$1432,"Lesy ochranné")+SUMIFS('Výd. 2022'!$G$19:$G$1432,'Výd. 2022'!$A$19:$A$1432,A39,'Výd. 2022'!$D$19:$D$1432,"menej rozvinuté regióny",'Výd. 2022'!$E$19:$E$1432,"Lesy ochranné")+SUMIFS('Výd. 2023'!$G$19:$G$1432,'Výd. 2023'!$A$19:$A$1432,A39,'Výd. 2023'!$D$19:$D$1432,"menej rozvinuté regióny",'Výd. 2023'!$E$19:$E$1432,"Lesy ochranné"))</f>
        <v/>
      </c>
      <c r="D39" s="124" t="str">
        <f>IF(A39="","",SUMIFS('Výd. 2016'!$G$19:$G$1432,'Výd. 2016'!$A$19:$A$1432,A39,'Výd. 2016'!$D$19:$D$1432,"menej rozvinuté regióny",'Výd. 2016'!$E$19:$E$1432,"Lesy osobitného určenia")+SUMIFS('Výd. 2017'!$G$19:$G$1432,'Výd. 2017'!$A$19:$A$1432,A39,'Výd. 2017'!$D$19:$D$1432,"menej rozvinuté regióny",'Výd. 2017'!$E$19:$E$1432,"Lesy osobitného určenia")+SUMIFS('Výd. 2018'!$G$19:$G$1432,'Výd. 2018'!$A$19:$A$1432,A39,'Výd. 2018'!$D$19:$D$1432,"menej rozvinuté regióny",'Výd. 2018'!$E$19:$E$1432,"Lesy osobitného určenia")+SUMIFS('Výd. 2019'!$G$19:$G$1432,'Výd. 2019'!$A$19:$A$1432,A39,'Výd. 2019'!$D$19:$D$1432,"menej rozvinuté regióny",'Výd. 2019'!$E$19:$E$1432,"Lesy osobitného určenia")+SUMIFS('Výd. 2020'!$G$19:$G$1432,'Výd. 2020'!$A$19:$A$1432,A39,'Výd. 2020'!$D$19:$D$1432,"menej rozvinuté regióny",'Výd. 2020'!$E$19:$E$1432,"Lesy osobitného určenia")+SUMIFS('Výd. 2021'!$G$19:$G$1432,'Výd. 2021'!$A$19:$A$1432,A39,'Výd. 2021'!$D$19:$D$1432,"menej rozvinuté regióny",'Výd. 2021'!$E$19:$E$1432,"Lesy osobitného určenia")+SUMIFS('Výd. 2022'!$G$19:$G$1432,'Výd. 2022'!$A$19:$A$1432,A39,'Výd. 2022'!$D$19:$D$1432,"menej rozvinuté regióny",'Výd. 2022'!$E$19:$E$1432,"Lesy osobitného určenia")+SUMIFS('Výd. 2023'!$G$19:$G$1432,'Výd. 2023'!$A$19:$A$1432,A39,'Výd. 2023'!$D$19:$D$1432,"menej rozvinuté regióny",'Výd. 2023'!$E$19:$E$1432,"Lesy osobitného určenia"))</f>
        <v/>
      </c>
      <c r="E39" s="124" t="str">
        <f>IF(A39="","",SUMIFS('Výd. 2016'!$G$19:$G$1432,'Výd. 2016'!$A$19:$A$1432,A39,'Výd. 2016'!$D$19:$D$1432,"ostatné regióny",'Výd. 2016'!$E$19:$E$1432,"Lesy hospodárske mimo funkčného typu produkčný")+SUMIFS('Výd. 2017'!$G$19:$G$1432,'Výd. 2017'!$A$19:$A$1432,A39,'Výd. 2017'!$D$19:$D$1432,"ostatné regióny",'Výd. 2017'!$E$19:$E$1432,"Lesy hospodárske mimo funkčného typu produkčný")+SUMIFS('Výd. 2018'!$G$19:$G$1432,'Výd. 2018'!$A$19:$A$1432,A39,'Výd. 2018'!$D$19:$D$1432,"ostatné regióny",'Výd. 2018'!$E$19:$E$1432,"Lesy hospodárske mimo funkčného typu produkčný")+SUMIFS('Výd. 2019'!$G$19:$G$1432,'Výd. 2019'!$A$19:$A$1432,A39,'Výd. 2019'!$D$19:$D$1432,"ostatné regióny",'Výd. 2019'!$E$19:$E$1432,"Lesy hospodárske mimo funkčného typu produkčný")+SUMIFS('Výd. 2020'!$G$19:$G$1432,'Výd. 2020'!$A$19:$A$1432,A39,'Výd. 2020'!$D$19:$D$1432,"ostatné regióny",'Výd. 2020'!$E$19:$E$1432,"Lesy hospodárske mimo funkčného typu produkčný")+SUMIFS('Výd. 2021'!$G$19:$G$1432,'Výd. 2021'!$A$19:$A$1432,A39,'Výd. 2021'!$D$19:$D$1432,"ostatné regióny",'Výd. 2021'!$E$19:$E$1432,"Lesy hospodárske mimo funkčného typu produkčný")+SUMIFS('Výd. 2022'!$G$19:$G$1432,'Výd. 2022'!$A$19:$A$1432,A39,'Výd. 2022'!$D$19:$D$1432,"ostatné regióny",'Výd. 2022'!$E$19:$E$1432,"Lesy hospodárske mimo funkčného typu produkčný")+SUMIFS('Výd. 2023'!$G$19:$G$1432,'Výd. 2023'!$A$19:$A$1432,A39,'Výd. 2023'!$D$19:$D$1432,"ostatné regióny",'Výd. 2023'!$E$19:$E$1432,"Lesy hospodárske mimo funkčného typu produkčný"))</f>
        <v/>
      </c>
      <c r="F39" s="124" t="str">
        <f>IF(A39="","",SUMIFS('Výd. 2016'!$G$19:$G$1432,'Výd. 2016'!$A$19:$A$1432,A39,'Výd. 2016'!$D$19:$D$1432,"ostatné regióny",'Výd. 2016'!$E$19:$E$1432,"Lesy ochranné")+SUMIFS('Výd. 2017'!$G$19:$G$1432,'Výd. 2017'!$A$19:$A$1432,A39,'Výd. 2017'!$D$19:$D$1432,"ostatné regióny",'Výd. 2017'!$E$19:$E$1432,"Lesy ochranné")+SUMIFS('Výd. 2018'!$G$19:$G$1432,'Výd. 2018'!$A$19:$A$1432,A39,'Výd. 2018'!$D$19:$D$1432,"ostatné regióny",'Výd. 2018'!$E$19:$E$1432,"Lesy ochranné")+SUMIFS('Výd. 2019'!$G$19:$G$1432,'Výd. 2019'!$A$19:$A$1432,A39,'Výd. 2019'!$D$19:$D$1432,"ostatné regióny",'Výd. 2019'!$E$19:$E$1432,"Lesy ochranné")+SUMIFS('Výd. 2020'!$G$19:$G$1432,'Výd. 2020'!$A$19:$A$1432,A39,'Výd. 2020'!$D$19:$D$1432,"ostatné regióny",'Výd. 2020'!$E$19:$E$1432,"Lesy ochranné")+SUMIFS('Výd. 2021'!$G$19:$G$1432,'Výd. 2021'!$A$19:$A$1432,A39,'Výd. 2021'!$D$19:$D$1432,"ostatné regióny",'Výd. 2021'!$E$19:$E$1432,"Lesy ochranné")+SUMIFS('Výd. 2022'!$G$19:$G$1432,'Výd. 2022'!$A$19:$A$1432,A39,'Výd. 2022'!$D$19:$D$1432,"ostatné regióny",'Výd. 2022'!$E$19:$E$1432,"Lesy ochranné")+SUMIFS('Výd. 2023'!$G$19:$G$1432,'Výd. 2023'!$A$19:$A$1432,A39,'Výd. 2023'!$D$19:$D$1432,"ostatné regióny",'Výd. 2023'!$E$19:$E$1432,"Lesy ochranné"))</f>
        <v/>
      </c>
      <c r="G39" s="137" t="str">
        <f>IF(A39="","",SUMIFS('Výd. 2016'!$G$19:$G$1432,'Výd. 2016'!$A$19:$A$1432,A39,'Výd. 2016'!$D$19:$D$1432,"ostatné regióny",'Výd. 2016'!$E$19:$E$1432,"Lesy osobitného určenia")+SUMIFS('Výd. 2017'!$G$19:$G$1432,'Výd. 2017'!$A$19:$A$1432,A39,'Výd. 2017'!$D$19:$D$1432,"ostatné regióny",'Výd. 2017'!$E$19:$E$1432,"Lesy osobitného určenia")+SUMIFS('Výd. 2018'!$G$19:$G$1432,'Výd. 2018'!$A$19:$A$1432,A39,'Výd. 2018'!$D$19:$D$1432,"ostatné regióny",'Výd. 2018'!$E$19:$E$1432,"Lesy osobitného určenia")+SUMIFS('Výd. 2019'!$G$19:$G$1432,'Výd. 2019'!$A$19:$A$1432,A39,'Výd. 2019'!$D$19:$D$1432,"ostatné regióny",'Výd. 2019'!$E$19:$E$1432,"Lesy osobitného určenia")+SUMIFS('Výd. 2020'!$G$19:$G$1432,'Výd. 2020'!$A$19:$A$1432,A39,'Výd. 2020'!$D$19:$D$1432,"ostatné regióny",'Výd. 2020'!$E$19:$E$1432,"Lesy osobitného určenia")+SUMIFS('Výd. 2021'!$G$19:$G$1432,'Výd. 2021'!$A$19:$A$1432,A39,'Výd. 2021'!$D$19:$D$1432,"ostatné regióny",'Výd. 2021'!$E$19:$E$1432,"Lesy osobitného určenia")+SUMIFS('Výd. 2022'!$G$19:$G$1432,'Výd. 2022'!$A$19:$A$1432,A39,'Výd. 2022'!$D$19:$D$1432,"ostatné regióny",'Výd. 2022'!$E$19:$E$1432,"Lesy osobitného určenia")+SUMIFS('Výd. 2023'!$G$19:$G$1432,'Výd. 2023'!$A$19:$A$1432,A39,'Výd. 2023'!$D$19:$D$1432,"ostatné regióny",'Výd. 2023'!$E$19:$E$1432,"Lesy osobitného určenia"))</f>
        <v/>
      </c>
    </row>
    <row r="40" spans="1:7" ht="15.95" customHeight="1" x14ac:dyDescent="0.25">
      <c r="A40" s="136"/>
      <c r="B40" s="124" t="str">
        <f>IF(A40="","",SUMIFS('Výd. 2016'!$G$19:$G$1432,'Výd. 2016'!$A$19:$A$1432,A40,'Výd. 2016'!$D$19:$D$1432,"menej rozvinuté regióny",'Výd. 2016'!$E$19:$E$1432,"Lesy hospodárske mimo funkčného typu produkčný")+SUMIFS('Výd. 2017'!$G$19:$G$1432,'Výd. 2017'!$A$19:$A$1432,A40,'Výd. 2017'!$D$19:$D$1432,"menej rozvinuté regióny",'Výd. 2017'!$E$19:$E$1432,"Lesy hospodárske mimo funkčného typu produkčný")+SUMIFS('Výd. 2018'!$G$19:$G$1432,'Výd. 2018'!$A$19:$A$1432,A40,'Výd. 2018'!$D$19:$D$1432,"menej rozvinuté regióny",'Výd. 2018'!$E$19:$E$1432,"Lesy hospodárske mimo funkčného typu produkčný")+SUMIFS('Výd. 2019'!$G$19:$G$1432,'Výd. 2019'!$A$19:$A$1432,A40,'Výd. 2019'!$D$19:$D$1432,"menej rozvinuté regióny",'Výd. 2019'!$E$19:$E$1432,"Lesy hospodárske mimo funkčného typu produkčný")+SUMIFS('Výd. 2020'!$G$19:$G$1432,'Výd. 2020'!$A$19:$A$1432,A40,'Výd. 2020'!$D$19:$D$1432,"menej rozvinuté regióny",'Výd. 2020'!$E$19:$E$1432,"Lesy hospodárske mimo funkčného typu produkčný")+SUMIFS('Výd. 2021'!$G$19:$G$1432,'Výd. 2021'!$A$19:$A$1432,A40,'Výd. 2021'!$D$19:$D$1432,"menej rozvinuté regióny",'Výd. 2021'!$E$19:$E$1432,"Lesy hospodárske mimo funkčného typu produkčný")+SUMIFS('Výd. 2022'!$G$19:$G$1432,'Výd. 2022'!$A$19:$A$1432,A40,'Výd. 2022'!$D$19:$D$1432,"menej rozvinuté regióny",'Výd. 2022'!$E$19:$E$1432,"Lesy hospodárske mimo funkčného typu produkčný")+SUMIFS('Výd. 2023'!$G$19:$G$1432,'Výd. 2023'!$A$19:$A$1432,A40,'Výd. 2023'!$D$19:$D$1432,"menej rozvinuté regióny",'Výd. 2023'!$E$19:$E$1432,"Lesy hospodárske mimo funkčného typu produkčný"))</f>
        <v/>
      </c>
      <c r="C40" s="124" t="str">
        <f>IF(A40="","",SUMIFS('Výd. 2016'!$G$19:$G$1432,'Výd. 2016'!$A$19:$A$1432,A40,'Výd. 2016'!$D$19:$D$1432,"menej rozvinuté regióny",'Výd. 2016'!$E$19:$E$1432,"Lesy ochranné")+SUMIFS('Výd. 2017'!$G$19:$G$1432,'Výd. 2017'!$A$19:$A$1432,A40,'Výd. 2017'!$D$19:$D$1432,"menej rozvinuté regióny",'Výd. 2017'!$E$19:$E$1432,"Lesy ochranné")+SUMIFS('Výd. 2018'!$G$19:$G$1432,'Výd. 2018'!$A$19:$A$1432,A40,'Výd. 2018'!$D$19:$D$1432,"menej rozvinuté regióny",'Výd. 2018'!$E$19:$E$1432,"Lesy ochranné")+SUMIFS('Výd. 2019'!$G$19:$G$1432,'Výd. 2019'!$A$19:$A$1432,A40,'Výd. 2019'!$D$19:$D$1432,"menej rozvinuté regióny",'Výd. 2019'!$E$19:$E$1432,"Lesy ochranné")+SUMIFS('Výd. 2020'!$G$19:$G$1432,'Výd. 2020'!$A$19:$A$1432,A40,'Výd. 2020'!$D$19:$D$1432,"menej rozvinuté regióny",'Výd. 2020'!$E$19:$E$1432,"Lesy ochranné")+SUMIFS('Výd. 2021'!$G$19:$G$1432,'Výd. 2021'!$A$19:$A$1432,A40,'Výd. 2021'!$D$19:$D$1432,"menej rozvinuté regióny",'Výd. 2021'!$E$19:$E$1432,"Lesy ochranné")+SUMIFS('Výd. 2022'!$G$19:$G$1432,'Výd. 2022'!$A$19:$A$1432,A40,'Výd. 2022'!$D$19:$D$1432,"menej rozvinuté regióny",'Výd. 2022'!$E$19:$E$1432,"Lesy ochranné")+SUMIFS('Výd. 2023'!$G$19:$G$1432,'Výd. 2023'!$A$19:$A$1432,A40,'Výd. 2023'!$D$19:$D$1432,"menej rozvinuté regióny",'Výd. 2023'!$E$19:$E$1432,"Lesy ochranné"))</f>
        <v/>
      </c>
      <c r="D40" s="124" t="str">
        <f>IF(A40="","",SUMIFS('Výd. 2016'!$G$19:$G$1432,'Výd. 2016'!$A$19:$A$1432,A40,'Výd. 2016'!$D$19:$D$1432,"menej rozvinuté regióny",'Výd. 2016'!$E$19:$E$1432,"Lesy osobitného určenia")+SUMIFS('Výd. 2017'!$G$19:$G$1432,'Výd. 2017'!$A$19:$A$1432,A40,'Výd. 2017'!$D$19:$D$1432,"menej rozvinuté regióny",'Výd. 2017'!$E$19:$E$1432,"Lesy osobitného určenia")+SUMIFS('Výd. 2018'!$G$19:$G$1432,'Výd. 2018'!$A$19:$A$1432,A40,'Výd. 2018'!$D$19:$D$1432,"menej rozvinuté regióny",'Výd. 2018'!$E$19:$E$1432,"Lesy osobitného určenia")+SUMIFS('Výd. 2019'!$G$19:$G$1432,'Výd. 2019'!$A$19:$A$1432,A40,'Výd. 2019'!$D$19:$D$1432,"menej rozvinuté regióny",'Výd. 2019'!$E$19:$E$1432,"Lesy osobitného určenia")+SUMIFS('Výd. 2020'!$G$19:$G$1432,'Výd. 2020'!$A$19:$A$1432,A40,'Výd. 2020'!$D$19:$D$1432,"menej rozvinuté regióny",'Výd. 2020'!$E$19:$E$1432,"Lesy osobitného určenia")+SUMIFS('Výd. 2021'!$G$19:$G$1432,'Výd. 2021'!$A$19:$A$1432,A40,'Výd. 2021'!$D$19:$D$1432,"menej rozvinuté regióny",'Výd. 2021'!$E$19:$E$1432,"Lesy osobitného určenia")+SUMIFS('Výd. 2022'!$G$19:$G$1432,'Výd. 2022'!$A$19:$A$1432,A40,'Výd. 2022'!$D$19:$D$1432,"menej rozvinuté regióny",'Výd. 2022'!$E$19:$E$1432,"Lesy osobitného určenia")+SUMIFS('Výd. 2023'!$G$19:$G$1432,'Výd. 2023'!$A$19:$A$1432,A40,'Výd. 2023'!$D$19:$D$1432,"menej rozvinuté regióny",'Výd. 2023'!$E$19:$E$1432,"Lesy osobitného určenia"))</f>
        <v/>
      </c>
      <c r="E40" s="124" t="str">
        <f>IF(A40="","",SUMIFS('Výd. 2016'!$G$19:$G$1432,'Výd. 2016'!$A$19:$A$1432,A40,'Výd. 2016'!$D$19:$D$1432,"ostatné regióny",'Výd. 2016'!$E$19:$E$1432,"Lesy hospodárske mimo funkčného typu produkčný")+SUMIFS('Výd. 2017'!$G$19:$G$1432,'Výd. 2017'!$A$19:$A$1432,A40,'Výd. 2017'!$D$19:$D$1432,"ostatné regióny",'Výd. 2017'!$E$19:$E$1432,"Lesy hospodárske mimo funkčného typu produkčný")+SUMIFS('Výd. 2018'!$G$19:$G$1432,'Výd. 2018'!$A$19:$A$1432,A40,'Výd. 2018'!$D$19:$D$1432,"ostatné regióny",'Výd. 2018'!$E$19:$E$1432,"Lesy hospodárske mimo funkčného typu produkčný")+SUMIFS('Výd. 2019'!$G$19:$G$1432,'Výd. 2019'!$A$19:$A$1432,A40,'Výd. 2019'!$D$19:$D$1432,"ostatné regióny",'Výd. 2019'!$E$19:$E$1432,"Lesy hospodárske mimo funkčného typu produkčný")+SUMIFS('Výd. 2020'!$G$19:$G$1432,'Výd. 2020'!$A$19:$A$1432,A40,'Výd. 2020'!$D$19:$D$1432,"ostatné regióny",'Výd. 2020'!$E$19:$E$1432,"Lesy hospodárske mimo funkčného typu produkčný")+SUMIFS('Výd. 2021'!$G$19:$G$1432,'Výd. 2021'!$A$19:$A$1432,A40,'Výd. 2021'!$D$19:$D$1432,"ostatné regióny",'Výd. 2021'!$E$19:$E$1432,"Lesy hospodárske mimo funkčného typu produkčný")+SUMIFS('Výd. 2022'!$G$19:$G$1432,'Výd. 2022'!$A$19:$A$1432,A40,'Výd. 2022'!$D$19:$D$1432,"ostatné regióny",'Výd. 2022'!$E$19:$E$1432,"Lesy hospodárske mimo funkčného typu produkčný")+SUMIFS('Výd. 2023'!$G$19:$G$1432,'Výd. 2023'!$A$19:$A$1432,A40,'Výd. 2023'!$D$19:$D$1432,"ostatné regióny",'Výd. 2023'!$E$19:$E$1432,"Lesy hospodárske mimo funkčného typu produkčný"))</f>
        <v/>
      </c>
      <c r="F40" s="124" t="str">
        <f>IF(A40="","",SUMIFS('Výd. 2016'!$G$19:$G$1432,'Výd. 2016'!$A$19:$A$1432,A40,'Výd. 2016'!$D$19:$D$1432,"ostatné regióny",'Výd. 2016'!$E$19:$E$1432,"Lesy ochranné")+SUMIFS('Výd. 2017'!$G$19:$G$1432,'Výd. 2017'!$A$19:$A$1432,A40,'Výd. 2017'!$D$19:$D$1432,"ostatné regióny",'Výd. 2017'!$E$19:$E$1432,"Lesy ochranné")+SUMIFS('Výd. 2018'!$G$19:$G$1432,'Výd. 2018'!$A$19:$A$1432,A40,'Výd. 2018'!$D$19:$D$1432,"ostatné regióny",'Výd. 2018'!$E$19:$E$1432,"Lesy ochranné")+SUMIFS('Výd. 2019'!$G$19:$G$1432,'Výd. 2019'!$A$19:$A$1432,A40,'Výd. 2019'!$D$19:$D$1432,"ostatné regióny",'Výd. 2019'!$E$19:$E$1432,"Lesy ochranné")+SUMIFS('Výd. 2020'!$G$19:$G$1432,'Výd. 2020'!$A$19:$A$1432,A40,'Výd. 2020'!$D$19:$D$1432,"ostatné regióny",'Výd. 2020'!$E$19:$E$1432,"Lesy ochranné")+SUMIFS('Výd. 2021'!$G$19:$G$1432,'Výd. 2021'!$A$19:$A$1432,A40,'Výd. 2021'!$D$19:$D$1432,"ostatné regióny",'Výd. 2021'!$E$19:$E$1432,"Lesy ochranné")+SUMIFS('Výd. 2022'!$G$19:$G$1432,'Výd. 2022'!$A$19:$A$1432,A40,'Výd. 2022'!$D$19:$D$1432,"ostatné regióny",'Výd. 2022'!$E$19:$E$1432,"Lesy ochranné")+SUMIFS('Výd. 2023'!$G$19:$G$1432,'Výd. 2023'!$A$19:$A$1432,A40,'Výd. 2023'!$D$19:$D$1432,"ostatné regióny",'Výd. 2023'!$E$19:$E$1432,"Lesy ochranné"))</f>
        <v/>
      </c>
      <c r="G40" s="137" t="str">
        <f>IF(A40="","",SUMIFS('Výd. 2016'!$G$19:$G$1432,'Výd. 2016'!$A$19:$A$1432,A40,'Výd. 2016'!$D$19:$D$1432,"ostatné regióny",'Výd. 2016'!$E$19:$E$1432,"Lesy osobitného určenia")+SUMIFS('Výd. 2017'!$G$19:$G$1432,'Výd. 2017'!$A$19:$A$1432,A40,'Výd. 2017'!$D$19:$D$1432,"ostatné regióny",'Výd. 2017'!$E$19:$E$1432,"Lesy osobitného určenia")+SUMIFS('Výd. 2018'!$G$19:$G$1432,'Výd. 2018'!$A$19:$A$1432,A40,'Výd. 2018'!$D$19:$D$1432,"ostatné regióny",'Výd. 2018'!$E$19:$E$1432,"Lesy osobitného určenia")+SUMIFS('Výd. 2019'!$G$19:$G$1432,'Výd. 2019'!$A$19:$A$1432,A40,'Výd. 2019'!$D$19:$D$1432,"ostatné regióny",'Výd. 2019'!$E$19:$E$1432,"Lesy osobitného určenia")+SUMIFS('Výd. 2020'!$G$19:$G$1432,'Výd. 2020'!$A$19:$A$1432,A40,'Výd. 2020'!$D$19:$D$1432,"ostatné regióny",'Výd. 2020'!$E$19:$E$1432,"Lesy osobitného určenia")+SUMIFS('Výd. 2021'!$G$19:$G$1432,'Výd. 2021'!$A$19:$A$1432,A40,'Výd. 2021'!$D$19:$D$1432,"ostatné regióny",'Výd. 2021'!$E$19:$E$1432,"Lesy osobitného určenia")+SUMIFS('Výd. 2022'!$G$19:$G$1432,'Výd. 2022'!$A$19:$A$1432,A40,'Výd. 2022'!$D$19:$D$1432,"ostatné regióny",'Výd. 2022'!$E$19:$E$1432,"Lesy osobitného určenia")+SUMIFS('Výd. 2023'!$G$19:$G$1432,'Výd. 2023'!$A$19:$A$1432,A40,'Výd. 2023'!$D$19:$D$1432,"ostatné regióny",'Výd. 2023'!$E$19:$E$1432,"Lesy osobitného určenia"))</f>
        <v/>
      </c>
    </row>
    <row r="41" spans="1:7" ht="15.95" customHeight="1" x14ac:dyDescent="0.25">
      <c r="A41" s="136"/>
      <c r="B41" s="124" t="str">
        <f>IF(A41="","",SUMIFS('Výd. 2016'!$G$19:$G$1432,'Výd. 2016'!$A$19:$A$1432,A41,'Výd. 2016'!$D$19:$D$1432,"menej rozvinuté regióny",'Výd. 2016'!$E$19:$E$1432,"Lesy hospodárske mimo funkčného typu produkčný")+SUMIFS('Výd. 2017'!$G$19:$G$1432,'Výd. 2017'!$A$19:$A$1432,A41,'Výd. 2017'!$D$19:$D$1432,"menej rozvinuté regióny",'Výd. 2017'!$E$19:$E$1432,"Lesy hospodárske mimo funkčného typu produkčný")+SUMIFS('Výd. 2018'!$G$19:$G$1432,'Výd. 2018'!$A$19:$A$1432,A41,'Výd. 2018'!$D$19:$D$1432,"menej rozvinuté regióny",'Výd. 2018'!$E$19:$E$1432,"Lesy hospodárske mimo funkčného typu produkčný")+SUMIFS('Výd. 2019'!$G$19:$G$1432,'Výd. 2019'!$A$19:$A$1432,A41,'Výd. 2019'!$D$19:$D$1432,"menej rozvinuté regióny",'Výd. 2019'!$E$19:$E$1432,"Lesy hospodárske mimo funkčného typu produkčný")+SUMIFS('Výd. 2020'!$G$19:$G$1432,'Výd. 2020'!$A$19:$A$1432,A41,'Výd. 2020'!$D$19:$D$1432,"menej rozvinuté regióny",'Výd. 2020'!$E$19:$E$1432,"Lesy hospodárske mimo funkčného typu produkčný")+SUMIFS('Výd. 2021'!$G$19:$G$1432,'Výd. 2021'!$A$19:$A$1432,A41,'Výd. 2021'!$D$19:$D$1432,"menej rozvinuté regióny",'Výd. 2021'!$E$19:$E$1432,"Lesy hospodárske mimo funkčného typu produkčný")+SUMIFS('Výd. 2022'!$G$19:$G$1432,'Výd. 2022'!$A$19:$A$1432,A41,'Výd. 2022'!$D$19:$D$1432,"menej rozvinuté regióny",'Výd. 2022'!$E$19:$E$1432,"Lesy hospodárske mimo funkčného typu produkčný")+SUMIFS('Výd. 2023'!$G$19:$G$1432,'Výd. 2023'!$A$19:$A$1432,A41,'Výd. 2023'!$D$19:$D$1432,"menej rozvinuté regióny",'Výd. 2023'!$E$19:$E$1432,"Lesy hospodárske mimo funkčného typu produkčný"))</f>
        <v/>
      </c>
      <c r="C41" s="124" t="str">
        <f>IF(A41="","",SUMIFS('Výd. 2016'!$G$19:$G$1432,'Výd. 2016'!$A$19:$A$1432,A41,'Výd. 2016'!$D$19:$D$1432,"menej rozvinuté regióny",'Výd. 2016'!$E$19:$E$1432,"Lesy ochranné")+SUMIFS('Výd. 2017'!$G$19:$G$1432,'Výd. 2017'!$A$19:$A$1432,A41,'Výd. 2017'!$D$19:$D$1432,"menej rozvinuté regióny",'Výd. 2017'!$E$19:$E$1432,"Lesy ochranné")+SUMIFS('Výd. 2018'!$G$19:$G$1432,'Výd. 2018'!$A$19:$A$1432,A41,'Výd. 2018'!$D$19:$D$1432,"menej rozvinuté regióny",'Výd. 2018'!$E$19:$E$1432,"Lesy ochranné")+SUMIFS('Výd. 2019'!$G$19:$G$1432,'Výd. 2019'!$A$19:$A$1432,A41,'Výd. 2019'!$D$19:$D$1432,"menej rozvinuté regióny",'Výd. 2019'!$E$19:$E$1432,"Lesy ochranné")+SUMIFS('Výd. 2020'!$G$19:$G$1432,'Výd. 2020'!$A$19:$A$1432,A41,'Výd. 2020'!$D$19:$D$1432,"menej rozvinuté regióny",'Výd. 2020'!$E$19:$E$1432,"Lesy ochranné")+SUMIFS('Výd. 2021'!$G$19:$G$1432,'Výd. 2021'!$A$19:$A$1432,A41,'Výd. 2021'!$D$19:$D$1432,"menej rozvinuté regióny",'Výd. 2021'!$E$19:$E$1432,"Lesy ochranné")+SUMIFS('Výd. 2022'!$G$19:$G$1432,'Výd. 2022'!$A$19:$A$1432,A41,'Výd. 2022'!$D$19:$D$1432,"menej rozvinuté regióny",'Výd. 2022'!$E$19:$E$1432,"Lesy ochranné")+SUMIFS('Výd. 2023'!$G$19:$G$1432,'Výd. 2023'!$A$19:$A$1432,A41,'Výd. 2023'!$D$19:$D$1432,"menej rozvinuté regióny",'Výd. 2023'!$E$19:$E$1432,"Lesy ochranné"))</f>
        <v/>
      </c>
      <c r="D41" s="124" t="str">
        <f>IF(A41="","",SUMIFS('Výd. 2016'!$G$19:$G$1432,'Výd. 2016'!$A$19:$A$1432,A41,'Výd. 2016'!$D$19:$D$1432,"menej rozvinuté regióny",'Výd. 2016'!$E$19:$E$1432,"Lesy osobitného určenia")+SUMIFS('Výd. 2017'!$G$19:$G$1432,'Výd. 2017'!$A$19:$A$1432,A41,'Výd. 2017'!$D$19:$D$1432,"menej rozvinuté regióny",'Výd. 2017'!$E$19:$E$1432,"Lesy osobitného určenia")+SUMIFS('Výd. 2018'!$G$19:$G$1432,'Výd. 2018'!$A$19:$A$1432,A41,'Výd. 2018'!$D$19:$D$1432,"menej rozvinuté regióny",'Výd. 2018'!$E$19:$E$1432,"Lesy osobitného určenia")+SUMIFS('Výd. 2019'!$G$19:$G$1432,'Výd. 2019'!$A$19:$A$1432,A41,'Výd. 2019'!$D$19:$D$1432,"menej rozvinuté regióny",'Výd. 2019'!$E$19:$E$1432,"Lesy osobitného určenia")+SUMIFS('Výd. 2020'!$G$19:$G$1432,'Výd. 2020'!$A$19:$A$1432,A41,'Výd. 2020'!$D$19:$D$1432,"menej rozvinuté regióny",'Výd. 2020'!$E$19:$E$1432,"Lesy osobitného určenia")+SUMIFS('Výd. 2021'!$G$19:$G$1432,'Výd. 2021'!$A$19:$A$1432,A41,'Výd. 2021'!$D$19:$D$1432,"menej rozvinuté regióny",'Výd. 2021'!$E$19:$E$1432,"Lesy osobitného určenia")+SUMIFS('Výd. 2022'!$G$19:$G$1432,'Výd. 2022'!$A$19:$A$1432,A41,'Výd. 2022'!$D$19:$D$1432,"menej rozvinuté regióny",'Výd. 2022'!$E$19:$E$1432,"Lesy osobitného určenia")+SUMIFS('Výd. 2023'!$G$19:$G$1432,'Výd. 2023'!$A$19:$A$1432,A41,'Výd. 2023'!$D$19:$D$1432,"menej rozvinuté regióny",'Výd. 2023'!$E$19:$E$1432,"Lesy osobitného určenia"))</f>
        <v/>
      </c>
      <c r="E41" s="124" t="str">
        <f>IF(A41="","",SUMIFS('Výd. 2016'!$G$19:$G$1432,'Výd. 2016'!$A$19:$A$1432,A41,'Výd. 2016'!$D$19:$D$1432,"ostatné regióny",'Výd. 2016'!$E$19:$E$1432,"Lesy hospodárske mimo funkčného typu produkčný")+SUMIFS('Výd. 2017'!$G$19:$G$1432,'Výd. 2017'!$A$19:$A$1432,A41,'Výd. 2017'!$D$19:$D$1432,"ostatné regióny",'Výd. 2017'!$E$19:$E$1432,"Lesy hospodárske mimo funkčného typu produkčný")+SUMIFS('Výd. 2018'!$G$19:$G$1432,'Výd. 2018'!$A$19:$A$1432,A41,'Výd. 2018'!$D$19:$D$1432,"ostatné regióny",'Výd. 2018'!$E$19:$E$1432,"Lesy hospodárske mimo funkčného typu produkčný")+SUMIFS('Výd. 2019'!$G$19:$G$1432,'Výd. 2019'!$A$19:$A$1432,A41,'Výd. 2019'!$D$19:$D$1432,"ostatné regióny",'Výd. 2019'!$E$19:$E$1432,"Lesy hospodárske mimo funkčného typu produkčný")+SUMIFS('Výd. 2020'!$G$19:$G$1432,'Výd. 2020'!$A$19:$A$1432,A41,'Výd. 2020'!$D$19:$D$1432,"ostatné regióny",'Výd. 2020'!$E$19:$E$1432,"Lesy hospodárske mimo funkčného typu produkčný")+SUMIFS('Výd. 2021'!$G$19:$G$1432,'Výd. 2021'!$A$19:$A$1432,A41,'Výd. 2021'!$D$19:$D$1432,"ostatné regióny",'Výd. 2021'!$E$19:$E$1432,"Lesy hospodárske mimo funkčného typu produkčný")+SUMIFS('Výd. 2022'!$G$19:$G$1432,'Výd. 2022'!$A$19:$A$1432,A41,'Výd. 2022'!$D$19:$D$1432,"ostatné regióny",'Výd. 2022'!$E$19:$E$1432,"Lesy hospodárske mimo funkčného typu produkčný")+SUMIFS('Výd. 2023'!$G$19:$G$1432,'Výd. 2023'!$A$19:$A$1432,A41,'Výd. 2023'!$D$19:$D$1432,"ostatné regióny",'Výd. 2023'!$E$19:$E$1432,"Lesy hospodárske mimo funkčného typu produkčný"))</f>
        <v/>
      </c>
      <c r="F41" s="124" t="str">
        <f>IF(A41="","",SUMIFS('Výd. 2016'!$G$19:$G$1432,'Výd. 2016'!$A$19:$A$1432,A41,'Výd. 2016'!$D$19:$D$1432,"ostatné regióny",'Výd. 2016'!$E$19:$E$1432,"Lesy ochranné")+SUMIFS('Výd. 2017'!$G$19:$G$1432,'Výd. 2017'!$A$19:$A$1432,A41,'Výd. 2017'!$D$19:$D$1432,"ostatné regióny",'Výd. 2017'!$E$19:$E$1432,"Lesy ochranné")+SUMIFS('Výd. 2018'!$G$19:$G$1432,'Výd. 2018'!$A$19:$A$1432,A41,'Výd. 2018'!$D$19:$D$1432,"ostatné regióny",'Výd. 2018'!$E$19:$E$1432,"Lesy ochranné")+SUMIFS('Výd. 2019'!$G$19:$G$1432,'Výd. 2019'!$A$19:$A$1432,A41,'Výd. 2019'!$D$19:$D$1432,"ostatné regióny",'Výd. 2019'!$E$19:$E$1432,"Lesy ochranné")+SUMIFS('Výd. 2020'!$G$19:$G$1432,'Výd. 2020'!$A$19:$A$1432,A41,'Výd. 2020'!$D$19:$D$1432,"ostatné regióny",'Výd. 2020'!$E$19:$E$1432,"Lesy ochranné")+SUMIFS('Výd. 2021'!$G$19:$G$1432,'Výd. 2021'!$A$19:$A$1432,A41,'Výd. 2021'!$D$19:$D$1432,"ostatné regióny",'Výd. 2021'!$E$19:$E$1432,"Lesy ochranné")+SUMIFS('Výd. 2022'!$G$19:$G$1432,'Výd. 2022'!$A$19:$A$1432,A41,'Výd. 2022'!$D$19:$D$1432,"ostatné regióny",'Výd. 2022'!$E$19:$E$1432,"Lesy ochranné")+SUMIFS('Výd. 2023'!$G$19:$G$1432,'Výd. 2023'!$A$19:$A$1432,A41,'Výd. 2023'!$D$19:$D$1432,"ostatné regióny",'Výd. 2023'!$E$19:$E$1432,"Lesy ochranné"))</f>
        <v/>
      </c>
      <c r="G41" s="137" t="str">
        <f>IF(A41="","",SUMIFS('Výd. 2016'!$G$19:$G$1432,'Výd. 2016'!$A$19:$A$1432,A41,'Výd. 2016'!$D$19:$D$1432,"ostatné regióny",'Výd. 2016'!$E$19:$E$1432,"Lesy osobitného určenia")+SUMIFS('Výd. 2017'!$G$19:$G$1432,'Výd. 2017'!$A$19:$A$1432,A41,'Výd. 2017'!$D$19:$D$1432,"ostatné regióny",'Výd. 2017'!$E$19:$E$1432,"Lesy osobitného určenia")+SUMIFS('Výd. 2018'!$G$19:$G$1432,'Výd. 2018'!$A$19:$A$1432,A41,'Výd. 2018'!$D$19:$D$1432,"ostatné regióny",'Výd. 2018'!$E$19:$E$1432,"Lesy osobitného určenia")+SUMIFS('Výd. 2019'!$G$19:$G$1432,'Výd. 2019'!$A$19:$A$1432,A41,'Výd. 2019'!$D$19:$D$1432,"ostatné regióny",'Výd. 2019'!$E$19:$E$1432,"Lesy osobitného určenia")+SUMIFS('Výd. 2020'!$G$19:$G$1432,'Výd. 2020'!$A$19:$A$1432,A41,'Výd. 2020'!$D$19:$D$1432,"ostatné regióny",'Výd. 2020'!$E$19:$E$1432,"Lesy osobitného určenia")+SUMIFS('Výd. 2021'!$G$19:$G$1432,'Výd. 2021'!$A$19:$A$1432,A41,'Výd. 2021'!$D$19:$D$1432,"ostatné regióny",'Výd. 2021'!$E$19:$E$1432,"Lesy osobitného určenia")+SUMIFS('Výd. 2022'!$G$19:$G$1432,'Výd. 2022'!$A$19:$A$1432,A41,'Výd. 2022'!$D$19:$D$1432,"ostatné regióny",'Výd. 2022'!$E$19:$E$1432,"Lesy osobitného určenia")+SUMIFS('Výd. 2023'!$G$19:$G$1432,'Výd. 2023'!$A$19:$A$1432,A41,'Výd. 2023'!$D$19:$D$1432,"ostatné regióny",'Výd. 2023'!$E$19:$E$1432,"Lesy osobitného určenia"))</f>
        <v/>
      </c>
    </row>
    <row r="42" spans="1:7" ht="15.95" customHeight="1" x14ac:dyDescent="0.25">
      <c r="A42" s="136"/>
      <c r="B42" s="124" t="str">
        <f>IF(A42="","",SUMIFS('Výd. 2016'!$G$19:$G$1432,'Výd. 2016'!$A$19:$A$1432,A42,'Výd. 2016'!$D$19:$D$1432,"menej rozvinuté regióny",'Výd. 2016'!$E$19:$E$1432,"Lesy hospodárske mimo funkčného typu produkčný")+SUMIFS('Výd. 2017'!$G$19:$G$1432,'Výd. 2017'!$A$19:$A$1432,A42,'Výd. 2017'!$D$19:$D$1432,"menej rozvinuté regióny",'Výd. 2017'!$E$19:$E$1432,"Lesy hospodárske mimo funkčného typu produkčný")+SUMIFS('Výd. 2018'!$G$19:$G$1432,'Výd. 2018'!$A$19:$A$1432,A42,'Výd. 2018'!$D$19:$D$1432,"menej rozvinuté regióny",'Výd. 2018'!$E$19:$E$1432,"Lesy hospodárske mimo funkčného typu produkčný")+SUMIFS('Výd. 2019'!$G$19:$G$1432,'Výd. 2019'!$A$19:$A$1432,A42,'Výd. 2019'!$D$19:$D$1432,"menej rozvinuté regióny",'Výd. 2019'!$E$19:$E$1432,"Lesy hospodárske mimo funkčného typu produkčný")+SUMIFS('Výd. 2020'!$G$19:$G$1432,'Výd. 2020'!$A$19:$A$1432,A42,'Výd. 2020'!$D$19:$D$1432,"menej rozvinuté regióny",'Výd. 2020'!$E$19:$E$1432,"Lesy hospodárske mimo funkčného typu produkčný")+SUMIFS('Výd. 2021'!$G$19:$G$1432,'Výd. 2021'!$A$19:$A$1432,A42,'Výd. 2021'!$D$19:$D$1432,"menej rozvinuté regióny",'Výd. 2021'!$E$19:$E$1432,"Lesy hospodárske mimo funkčného typu produkčný")+SUMIFS('Výd. 2022'!$G$19:$G$1432,'Výd. 2022'!$A$19:$A$1432,A42,'Výd. 2022'!$D$19:$D$1432,"menej rozvinuté regióny",'Výd. 2022'!$E$19:$E$1432,"Lesy hospodárske mimo funkčného typu produkčný")+SUMIFS('Výd. 2023'!$G$19:$G$1432,'Výd. 2023'!$A$19:$A$1432,A42,'Výd. 2023'!$D$19:$D$1432,"menej rozvinuté regióny",'Výd. 2023'!$E$19:$E$1432,"Lesy hospodárske mimo funkčného typu produkčný"))</f>
        <v/>
      </c>
      <c r="C42" s="124" t="str">
        <f>IF(A42="","",SUMIFS('Výd. 2016'!$G$19:$G$1432,'Výd. 2016'!$A$19:$A$1432,A42,'Výd. 2016'!$D$19:$D$1432,"menej rozvinuté regióny",'Výd. 2016'!$E$19:$E$1432,"Lesy ochranné")+SUMIFS('Výd. 2017'!$G$19:$G$1432,'Výd. 2017'!$A$19:$A$1432,A42,'Výd. 2017'!$D$19:$D$1432,"menej rozvinuté regióny",'Výd. 2017'!$E$19:$E$1432,"Lesy ochranné")+SUMIFS('Výd. 2018'!$G$19:$G$1432,'Výd. 2018'!$A$19:$A$1432,A42,'Výd. 2018'!$D$19:$D$1432,"menej rozvinuté regióny",'Výd. 2018'!$E$19:$E$1432,"Lesy ochranné")+SUMIFS('Výd. 2019'!$G$19:$G$1432,'Výd. 2019'!$A$19:$A$1432,A42,'Výd. 2019'!$D$19:$D$1432,"menej rozvinuté regióny",'Výd. 2019'!$E$19:$E$1432,"Lesy ochranné")+SUMIFS('Výd. 2020'!$G$19:$G$1432,'Výd. 2020'!$A$19:$A$1432,A42,'Výd. 2020'!$D$19:$D$1432,"menej rozvinuté regióny",'Výd. 2020'!$E$19:$E$1432,"Lesy ochranné")+SUMIFS('Výd. 2021'!$G$19:$G$1432,'Výd. 2021'!$A$19:$A$1432,A42,'Výd. 2021'!$D$19:$D$1432,"menej rozvinuté regióny",'Výd. 2021'!$E$19:$E$1432,"Lesy ochranné")+SUMIFS('Výd. 2022'!$G$19:$G$1432,'Výd. 2022'!$A$19:$A$1432,A42,'Výd. 2022'!$D$19:$D$1432,"menej rozvinuté regióny",'Výd. 2022'!$E$19:$E$1432,"Lesy ochranné")+SUMIFS('Výd. 2023'!$G$19:$G$1432,'Výd. 2023'!$A$19:$A$1432,A42,'Výd. 2023'!$D$19:$D$1432,"menej rozvinuté regióny",'Výd. 2023'!$E$19:$E$1432,"Lesy ochranné"))</f>
        <v/>
      </c>
      <c r="D42" s="124" t="str">
        <f>IF(A42="","",SUMIFS('Výd. 2016'!$G$19:$G$1432,'Výd. 2016'!$A$19:$A$1432,A42,'Výd. 2016'!$D$19:$D$1432,"menej rozvinuté regióny",'Výd. 2016'!$E$19:$E$1432,"Lesy osobitného určenia")+SUMIFS('Výd. 2017'!$G$19:$G$1432,'Výd. 2017'!$A$19:$A$1432,A42,'Výd. 2017'!$D$19:$D$1432,"menej rozvinuté regióny",'Výd. 2017'!$E$19:$E$1432,"Lesy osobitného určenia")+SUMIFS('Výd. 2018'!$G$19:$G$1432,'Výd. 2018'!$A$19:$A$1432,A42,'Výd. 2018'!$D$19:$D$1432,"menej rozvinuté regióny",'Výd. 2018'!$E$19:$E$1432,"Lesy osobitného určenia")+SUMIFS('Výd. 2019'!$G$19:$G$1432,'Výd. 2019'!$A$19:$A$1432,A42,'Výd. 2019'!$D$19:$D$1432,"menej rozvinuté regióny",'Výd. 2019'!$E$19:$E$1432,"Lesy osobitného určenia")+SUMIFS('Výd. 2020'!$G$19:$G$1432,'Výd. 2020'!$A$19:$A$1432,A42,'Výd. 2020'!$D$19:$D$1432,"menej rozvinuté regióny",'Výd. 2020'!$E$19:$E$1432,"Lesy osobitného určenia")+SUMIFS('Výd. 2021'!$G$19:$G$1432,'Výd. 2021'!$A$19:$A$1432,A42,'Výd. 2021'!$D$19:$D$1432,"menej rozvinuté regióny",'Výd. 2021'!$E$19:$E$1432,"Lesy osobitného určenia")+SUMIFS('Výd. 2022'!$G$19:$G$1432,'Výd. 2022'!$A$19:$A$1432,A42,'Výd. 2022'!$D$19:$D$1432,"menej rozvinuté regióny",'Výd. 2022'!$E$19:$E$1432,"Lesy osobitného určenia")+SUMIFS('Výd. 2023'!$G$19:$G$1432,'Výd. 2023'!$A$19:$A$1432,A42,'Výd. 2023'!$D$19:$D$1432,"menej rozvinuté regióny",'Výd. 2023'!$E$19:$E$1432,"Lesy osobitného určenia"))</f>
        <v/>
      </c>
      <c r="E42" s="124" t="str">
        <f>IF(A42="","",SUMIFS('Výd. 2016'!$G$19:$G$1432,'Výd. 2016'!$A$19:$A$1432,A42,'Výd. 2016'!$D$19:$D$1432,"ostatné regióny",'Výd. 2016'!$E$19:$E$1432,"Lesy hospodárske mimo funkčného typu produkčný")+SUMIFS('Výd. 2017'!$G$19:$G$1432,'Výd. 2017'!$A$19:$A$1432,A42,'Výd. 2017'!$D$19:$D$1432,"ostatné regióny",'Výd. 2017'!$E$19:$E$1432,"Lesy hospodárske mimo funkčného typu produkčný")+SUMIFS('Výd. 2018'!$G$19:$G$1432,'Výd. 2018'!$A$19:$A$1432,A42,'Výd. 2018'!$D$19:$D$1432,"ostatné regióny",'Výd. 2018'!$E$19:$E$1432,"Lesy hospodárske mimo funkčného typu produkčný")+SUMIFS('Výd. 2019'!$G$19:$G$1432,'Výd. 2019'!$A$19:$A$1432,A42,'Výd. 2019'!$D$19:$D$1432,"ostatné regióny",'Výd. 2019'!$E$19:$E$1432,"Lesy hospodárske mimo funkčného typu produkčný")+SUMIFS('Výd. 2020'!$G$19:$G$1432,'Výd. 2020'!$A$19:$A$1432,A42,'Výd. 2020'!$D$19:$D$1432,"ostatné regióny",'Výd. 2020'!$E$19:$E$1432,"Lesy hospodárske mimo funkčného typu produkčný")+SUMIFS('Výd. 2021'!$G$19:$G$1432,'Výd. 2021'!$A$19:$A$1432,A42,'Výd. 2021'!$D$19:$D$1432,"ostatné regióny",'Výd. 2021'!$E$19:$E$1432,"Lesy hospodárske mimo funkčného typu produkčný")+SUMIFS('Výd. 2022'!$G$19:$G$1432,'Výd. 2022'!$A$19:$A$1432,A42,'Výd. 2022'!$D$19:$D$1432,"ostatné regióny",'Výd. 2022'!$E$19:$E$1432,"Lesy hospodárske mimo funkčného typu produkčný")+SUMIFS('Výd. 2023'!$G$19:$G$1432,'Výd. 2023'!$A$19:$A$1432,A42,'Výd. 2023'!$D$19:$D$1432,"ostatné regióny",'Výd. 2023'!$E$19:$E$1432,"Lesy hospodárske mimo funkčného typu produkčný"))</f>
        <v/>
      </c>
      <c r="F42" s="124" t="str">
        <f>IF(A42="","",SUMIFS('Výd. 2016'!$G$19:$G$1432,'Výd. 2016'!$A$19:$A$1432,A42,'Výd. 2016'!$D$19:$D$1432,"ostatné regióny",'Výd. 2016'!$E$19:$E$1432,"Lesy ochranné")+SUMIFS('Výd. 2017'!$G$19:$G$1432,'Výd. 2017'!$A$19:$A$1432,A42,'Výd. 2017'!$D$19:$D$1432,"ostatné regióny",'Výd. 2017'!$E$19:$E$1432,"Lesy ochranné")+SUMIFS('Výd. 2018'!$G$19:$G$1432,'Výd. 2018'!$A$19:$A$1432,A42,'Výd. 2018'!$D$19:$D$1432,"ostatné regióny",'Výd. 2018'!$E$19:$E$1432,"Lesy ochranné")+SUMIFS('Výd. 2019'!$G$19:$G$1432,'Výd. 2019'!$A$19:$A$1432,A42,'Výd. 2019'!$D$19:$D$1432,"ostatné regióny",'Výd. 2019'!$E$19:$E$1432,"Lesy ochranné")+SUMIFS('Výd. 2020'!$G$19:$G$1432,'Výd. 2020'!$A$19:$A$1432,A42,'Výd. 2020'!$D$19:$D$1432,"ostatné regióny",'Výd. 2020'!$E$19:$E$1432,"Lesy ochranné")+SUMIFS('Výd. 2021'!$G$19:$G$1432,'Výd. 2021'!$A$19:$A$1432,A42,'Výd. 2021'!$D$19:$D$1432,"ostatné regióny",'Výd. 2021'!$E$19:$E$1432,"Lesy ochranné")+SUMIFS('Výd. 2022'!$G$19:$G$1432,'Výd. 2022'!$A$19:$A$1432,A42,'Výd. 2022'!$D$19:$D$1432,"ostatné regióny",'Výd. 2022'!$E$19:$E$1432,"Lesy ochranné")+SUMIFS('Výd. 2023'!$G$19:$G$1432,'Výd. 2023'!$A$19:$A$1432,A42,'Výd. 2023'!$D$19:$D$1432,"ostatné regióny",'Výd. 2023'!$E$19:$E$1432,"Lesy ochranné"))</f>
        <v/>
      </c>
      <c r="G42" s="137" t="str">
        <f>IF(A42="","",SUMIFS('Výd. 2016'!$G$19:$G$1432,'Výd. 2016'!$A$19:$A$1432,A42,'Výd. 2016'!$D$19:$D$1432,"ostatné regióny",'Výd. 2016'!$E$19:$E$1432,"Lesy osobitného určenia")+SUMIFS('Výd. 2017'!$G$19:$G$1432,'Výd. 2017'!$A$19:$A$1432,A42,'Výd. 2017'!$D$19:$D$1432,"ostatné regióny",'Výd. 2017'!$E$19:$E$1432,"Lesy osobitného určenia")+SUMIFS('Výd. 2018'!$G$19:$G$1432,'Výd. 2018'!$A$19:$A$1432,A42,'Výd. 2018'!$D$19:$D$1432,"ostatné regióny",'Výd. 2018'!$E$19:$E$1432,"Lesy osobitného určenia")+SUMIFS('Výd. 2019'!$G$19:$G$1432,'Výd. 2019'!$A$19:$A$1432,A42,'Výd. 2019'!$D$19:$D$1432,"ostatné regióny",'Výd. 2019'!$E$19:$E$1432,"Lesy osobitného určenia")+SUMIFS('Výd. 2020'!$G$19:$G$1432,'Výd. 2020'!$A$19:$A$1432,A42,'Výd. 2020'!$D$19:$D$1432,"ostatné regióny",'Výd. 2020'!$E$19:$E$1432,"Lesy osobitného určenia")+SUMIFS('Výd. 2021'!$G$19:$G$1432,'Výd. 2021'!$A$19:$A$1432,A42,'Výd. 2021'!$D$19:$D$1432,"ostatné regióny",'Výd. 2021'!$E$19:$E$1432,"Lesy osobitného určenia")+SUMIFS('Výd. 2022'!$G$19:$G$1432,'Výd. 2022'!$A$19:$A$1432,A42,'Výd. 2022'!$D$19:$D$1432,"ostatné regióny",'Výd. 2022'!$E$19:$E$1432,"Lesy osobitného určenia")+SUMIFS('Výd. 2023'!$G$19:$G$1432,'Výd. 2023'!$A$19:$A$1432,A42,'Výd. 2023'!$D$19:$D$1432,"ostatné regióny",'Výd. 2023'!$E$19:$E$1432,"Lesy osobitného určenia"))</f>
        <v/>
      </c>
    </row>
    <row r="43" spans="1:7" ht="15.95" customHeight="1" x14ac:dyDescent="0.25">
      <c r="A43" s="136"/>
      <c r="B43" s="124" t="str">
        <f>IF(A43="","",SUMIFS('Výd. 2016'!$G$19:$G$1432,'Výd. 2016'!$A$19:$A$1432,A43,'Výd. 2016'!$D$19:$D$1432,"menej rozvinuté regióny",'Výd. 2016'!$E$19:$E$1432,"Lesy hospodárske mimo funkčného typu produkčný")+SUMIFS('Výd. 2017'!$G$19:$G$1432,'Výd. 2017'!$A$19:$A$1432,A43,'Výd. 2017'!$D$19:$D$1432,"menej rozvinuté regióny",'Výd. 2017'!$E$19:$E$1432,"Lesy hospodárske mimo funkčného typu produkčný")+SUMIFS('Výd. 2018'!$G$19:$G$1432,'Výd. 2018'!$A$19:$A$1432,A43,'Výd. 2018'!$D$19:$D$1432,"menej rozvinuté regióny",'Výd. 2018'!$E$19:$E$1432,"Lesy hospodárske mimo funkčného typu produkčný")+SUMIFS('Výd. 2019'!$G$19:$G$1432,'Výd. 2019'!$A$19:$A$1432,A43,'Výd. 2019'!$D$19:$D$1432,"menej rozvinuté regióny",'Výd. 2019'!$E$19:$E$1432,"Lesy hospodárske mimo funkčného typu produkčný")+SUMIFS('Výd. 2020'!$G$19:$G$1432,'Výd. 2020'!$A$19:$A$1432,A43,'Výd. 2020'!$D$19:$D$1432,"menej rozvinuté regióny",'Výd. 2020'!$E$19:$E$1432,"Lesy hospodárske mimo funkčného typu produkčný")+SUMIFS('Výd. 2021'!$G$19:$G$1432,'Výd. 2021'!$A$19:$A$1432,A43,'Výd. 2021'!$D$19:$D$1432,"menej rozvinuté regióny",'Výd. 2021'!$E$19:$E$1432,"Lesy hospodárske mimo funkčného typu produkčný")+SUMIFS('Výd. 2022'!$G$19:$G$1432,'Výd. 2022'!$A$19:$A$1432,A43,'Výd. 2022'!$D$19:$D$1432,"menej rozvinuté regióny",'Výd. 2022'!$E$19:$E$1432,"Lesy hospodárske mimo funkčného typu produkčný")+SUMIFS('Výd. 2023'!$G$19:$G$1432,'Výd. 2023'!$A$19:$A$1432,A43,'Výd. 2023'!$D$19:$D$1432,"menej rozvinuté regióny",'Výd. 2023'!$E$19:$E$1432,"Lesy hospodárske mimo funkčného typu produkčný"))</f>
        <v/>
      </c>
      <c r="C43" s="124" t="str">
        <f>IF(A43="","",SUMIFS('Výd. 2016'!$G$19:$G$1432,'Výd. 2016'!$A$19:$A$1432,A43,'Výd. 2016'!$D$19:$D$1432,"menej rozvinuté regióny",'Výd. 2016'!$E$19:$E$1432,"Lesy ochranné")+SUMIFS('Výd. 2017'!$G$19:$G$1432,'Výd. 2017'!$A$19:$A$1432,A43,'Výd. 2017'!$D$19:$D$1432,"menej rozvinuté regióny",'Výd. 2017'!$E$19:$E$1432,"Lesy ochranné")+SUMIFS('Výd. 2018'!$G$19:$G$1432,'Výd. 2018'!$A$19:$A$1432,A43,'Výd. 2018'!$D$19:$D$1432,"menej rozvinuté regióny",'Výd. 2018'!$E$19:$E$1432,"Lesy ochranné")+SUMIFS('Výd. 2019'!$G$19:$G$1432,'Výd. 2019'!$A$19:$A$1432,A43,'Výd. 2019'!$D$19:$D$1432,"menej rozvinuté regióny",'Výd. 2019'!$E$19:$E$1432,"Lesy ochranné")+SUMIFS('Výd. 2020'!$G$19:$G$1432,'Výd. 2020'!$A$19:$A$1432,A43,'Výd. 2020'!$D$19:$D$1432,"menej rozvinuté regióny",'Výd. 2020'!$E$19:$E$1432,"Lesy ochranné")+SUMIFS('Výd. 2021'!$G$19:$G$1432,'Výd. 2021'!$A$19:$A$1432,A43,'Výd. 2021'!$D$19:$D$1432,"menej rozvinuté regióny",'Výd. 2021'!$E$19:$E$1432,"Lesy ochranné")+SUMIFS('Výd. 2022'!$G$19:$G$1432,'Výd. 2022'!$A$19:$A$1432,A43,'Výd. 2022'!$D$19:$D$1432,"menej rozvinuté regióny",'Výd. 2022'!$E$19:$E$1432,"Lesy ochranné")+SUMIFS('Výd. 2023'!$G$19:$G$1432,'Výd. 2023'!$A$19:$A$1432,A43,'Výd. 2023'!$D$19:$D$1432,"menej rozvinuté regióny",'Výd. 2023'!$E$19:$E$1432,"Lesy ochranné"))</f>
        <v/>
      </c>
      <c r="D43" s="124" t="str">
        <f>IF(A43="","",SUMIFS('Výd. 2016'!$G$19:$G$1432,'Výd. 2016'!$A$19:$A$1432,A43,'Výd. 2016'!$D$19:$D$1432,"menej rozvinuté regióny",'Výd. 2016'!$E$19:$E$1432,"Lesy osobitného určenia")+SUMIFS('Výd. 2017'!$G$19:$G$1432,'Výd. 2017'!$A$19:$A$1432,A43,'Výd. 2017'!$D$19:$D$1432,"menej rozvinuté regióny",'Výd. 2017'!$E$19:$E$1432,"Lesy osobitného určenia")+SUMIFS('Výd. 2018'!$G$19:$G$1432,'Výd. 2018'!$A$19:$A$1432,A43,'Výd. 2018'!$D$19:$D$1432,"menej rozvinuté regióny",'Výd. 2018'!$E$19:$E$1432,"Lesy osobitného určenia")+SUMIFS('Výd. 2019'!$G$19:$G$1432,'Výd. 2019'!$A$19:$A$1432,A43,'Výd. 2019'!$D$19:$D$1432,"menej rozvinuté regióny",'Výd. 2019'!$E$19:$E$1432,"Lesy osobitného určenia")+SUMIFS('Výd. 2020'!$G$19:$G$1432,'Výd. 2020'!$A$19:$A$1432,A43,'Výd. 2020'!$D$19:$D$1432,"menej rozvinuté regióny",'Výd. 2020'!$E$19:$E$1432,"Lesy osobitného určenia")+SUMIFS('Výd. 2021'!$G$19:$G$1432,'Výd. 2021'!$A$19:$A$1432,A43,'Výd. 2021'!$D$19:$D$1432,"menej rozvinuté regióny",'Výd. 2021'!$E$19:$E$1432,"Lesy osobitného určenia")+SUMIFS('Výd. 2022'!$G$19:$G$1432,'Výd. 2022'!$A$19:$A$1432,A43,'Výd. 2022'!$D$19:$D$1432,"menej rozvinuté regióny",'Výd. 2022'!$E$19:$E$1432,"Lesy osobitného určenia")+SUMIFS('Výd. 2023'!$G$19:$G$1432,'Výd. 2023'!$A$19:$A$1432,A43,'Výd. 2023'!$D$19:$D$1432,"menej rozvinuté regióny",'Výd. 2023'!$E$19:$E$1432,"Lesy osobitného určenia"))</f>
        <v/>
      </c>
      <c r="E43" s="124" t="str">
        <f>IF(A43="","",SUMIFS('Výd. 2016'!$G$19:$G$1432,'Výd. 2016'!$A$19:$A$1432,A43,'Výd. 2016'!$D$19:$D$1432,"ostatné regióny",'Výd. 2016'!$E$19:$E$1432,"Lesy hospodárske mimo funkčného typu produkčný")+SUMIFS('Výd. 2017'!$G$19:$G$1432,'Výd. 2017'!$A$19:$A$1432,A43,'Výd. 2017'!$D$19:$D$1432,"ostatné regióny",'Výd. 2017'!$E$19:$E$1432,"Lesy hospodárske mimo funkčného typu produkčný")+SUMIFS('Výd. 2018'!$G$19:$G$1432,'Výd. 2018'!$A$19:$A$1432,A43,'Výd. 2018'!$D$19:$D$1432,"ostatné regióny",'Výd. 2018'!$E$19:$E$1432,"Lesy hospodárske mimo funkčného typu produkčný")+SUMIFS('Výd. 2019'!$G$19:$G$1432,'Výd. 2019'!$A$19:$A$1432,A43,'Výd. 2019'!$D$19:$D$1432,"ostatné regióny",'Výd. 2019'!$E$19:$E$1432,"Lesy hospodárske mimo funkčného typu produkčný")+SUMIFS('Výd. 2020'!$G$19:$G$1432,'Výd. 2020'!$A$19:$A$1432,A43,'Výd. 2020'!$D$19:$D$1432,"ostatné regióny",'Výd. 2020'!$E$19:$E$1432,"Lesy hospodárske mimo funkčného typu produkčný")+SUMIFS('Výd. 2021'!$G$19:$G$1432,'Výd. 2021'!$A$19:$A$1432,A43,'Výd. 2021'!$D$19:$D$1432,"ostatné regióny",'Výd. 2021'!$E$19:$E$1432,"Lesy hospodárske mimo funkčného typu produkčný")+SUMIFS('Výd. 2022'!$G$19:$G$1432,'Výd. 2022'!$A$19:$A$1432,A43,'Výd. 2022'!$D$19:$D$1432,"ostatné regióny",'Výd. 2022'!$E$19:$E$1432,"Lesy hospodárske mimo funkčného typu produkčný")+SUMIFS('Výd. 2023'!$G$19:$G$1432,'Výd. 2023'!$A$19:$A$1432,A43,'Výd. 2023'!$D$19:$D$1432,"ostatné regióny",'Výd. 2023'!$E$19:$E$1432,"Lesy hospodárske mimo funkčného typu produkčný"))</f>
        <v/>
      </c>
      <c r="F43" s="124" t="str">
        <f>IF(A43="","",SUMIFS('Výd. 2016'!$G$19:$G$1432,'Výd. 2016'!$A$19:$A$1432,A43,'Výd. 2016'!$D$19:$D$1432,"ostatné regióny",'Výd. 2016'!$E$19:$E$1432,"Lesy ochranné")+SUMIFS('Výd. 2017'!$G$19:$G$1432,'Výd. 2017'!$A$19:$A$1432,A43,'Výd. 2017'!$D$19:$D$1432,"ostatné regióny",'Výd. 2017'!$E$19:$E$1432,"Lesy ochranné")+SUMIFS('Výd. 2018'!$G$19:$G$1432,'Výd. 2018'!$A$19:$A$1432,A43,'Výd. 2018'!$D$19:$D$1432,"ostatné regióny",'Výd. 2018'!$E$19:$E$1432,"Lesy ochranné")+SUMIFS('Výd. 2019'!$G$19:$G$1432,'Výd. 2019'!$A$19:$A$1432,A43,'Výd. 2019'!$D$19:$D$1432,"ostatné regióny",'Výd. 2019'!$E$19:$E$1432,"Lesy ochranné")+SUMIFS('Výd. 2020'!$G$19:$G$1432,'Výd. 2020'!$A$19:$A$1432,A43,'Výd. 2020'!$D$19:$D$1432,"ostatné regióny",'Výd. 2020'!$E$19:$E$1432,"Lesy ochranné")+SUMIFS('Výd. 2021'!$G$19:$G$1432,'Výd. 2021'!$A$19:$A$1432,A43,'Výd. 2021'!$D$19:$D$1432,"ostatné regióny",'Výd. 2021'!$E$19:$E$1432,"Lesy ochranné")+SUMIFS('Výd. 2022'!$G$19:$G$1432,'Výd. 2022'!$A$19:$A$1432,A43,'Výd. 2022'!$D$19:$D$1432,"ostatné regióny",'Výd. 2022'!$E$19:$E$1432,"Lesy ochranné")+SUMIFS('Výd. 2023'!$G$19:$G$1432,'Výd. 2023'!$A$19:$A$1432,A43,'Výd. 2023'!$D$19:$D$1432,"ostatné regióny",'Výd. 2023'!$E$19:$E$1432,"Lesy ochranné"))</f>
        <v/>
      </c>
      <c r="G43" s="137" t="str">
        <f>IF(A43="","",SUMIFS('Výd. 2016'!$G$19:$G$1432,'Výd. 2016'!$A$19:$A$1432,A43,'Výd. 2016'!$D$19:$D$1432,"ostatné regióny",'Výd. 2016'!$E$19:$E$1432,"Lesy osobitného určenia")+SUMIFS('Výd. 2017'!$G$19:$G$1432,'Výd. 2017'!$A$19:$A$1432,A43,'Výd. 2017'!$D$19:$D$1432,"ostatné regióny",'Výd. 2017'!$E$19:$E$1432,"Lesy osobitného určenia")+SUMIFS('Výd. 2018'!$G$19:$G$1432,'Výd. 2018'!$A$19:$A$1432,A43,'Výd. 2018'!$D$19:$D$1432,"ostatné regióny",'Výd. 2018'!$E$19:$E$1432,"Lesy osobitného určenia")+SUMIFS('Výd. 2019'!$G$19:$G$1432,'Výd. 2019'!$A$19:$A$1432,A43,'Výd. 2019'!$D$19:$D$1432,"ostatné regióny",'Výd. 2019'!$E$19:$E$1432,"Lesy osobitného určenia")+SUMIFS('Výd. 2020'!$G$19:$G$1432,'Výd. 2020'!$A$19:$A$1432,A43,'Výd. 2020'!$D$19:$D$1432,"ostatné regióny",'Výd. 2020'!$E$19:$E$1432,"Lesy osobitného určenia")+SUMIFS('Výd. 2021'!$G$19:$G$1432,'Výd. 2021'!$A$19:$A$1432,A43,'Výd. 2021'!$D$19:$D$1432,"ostatné regióny",'Výd. 2021'!$E$19:$E$1432,"Lesy osobitného určenia")+SUMIFS('Výd. 2022'!$G$19:$G$1432,'Výd. 2022'!$A$19:$A$1432,A43,'Výd. 2022'!$D$19:$D$1432,"ostatné regióny",'Výd. 2022'!$E$19:$E$1432,"Lesy osobitného určenia")+SUMIFS('Výd. 2023'!$G$19:$G$1432,'Výd. 2023'!$A$19:$A$1432,A43,'Výd. 2023'!$D$19:$D$1432,"ostatné regióny",'Výd. 2023'!$E$19:$E$1432,"Lesy osobitného určenia"))</f>
        <v/>
      </c>
    </row>
    <row r="44" spans="1:7" ht="15.95" customHeight="1" x14ac:dyDescent="0.25">
      <c r="A44" s="136"/>
      <c r="B44" s="124" t="str">
        <f>IF(A44="","",SUMIFS('Výd. 2016'!$G$19:$G$1432,'Výd. 2016'!$A$19:$A$1432,A44,'Výd. 2016'!$D$19:$D$1432,"menej rozvinuté regióny",'Výd. 2016'!$E$19:$E$1432,"Lesy hospodárske mimo funkčného typu produkčný")+SUMIFS('Výd. 2017'!$G$19:$G$1432,'Výd. 2017'!$A$19:$A$1432,A44,'Výd. 2017'!$D$19:$D$1432,"menej rozvinuté regióny",'Výd. 2017'!$E$19:$E$1432,"Lesy hospodárske mimo funkčného typu produkčný")+SUMIFS('Výd. 2018'!$G$19:$G$1432,'Výd. 2018'!$A$19:$A$1432,A44,'Výd. 2018'!$D$19:$D$1432,"menej rozvinuté regióny",'Výd. 2018'!$E$19:$E$1432,"Lesy hospodárske mimo funkčného typu produkčný")+SUMIFS('Výd. 2019'!$G$19:$G$1432,'Výd. 2019'!$A$19:$A$1432,A44,'Výd. 2019'!$D$19:$D$1432,"menej rozvinuté regióny",'Výd. 2019'!$E$19:$E$1432,"Lesy hospodárske mimo funkčného typu produkčný")+SUMIFS('Výd. 2020'!$G$19:$G$1432,'Výd. 2020'!$A$19:$A$1432,A44,'Výd. 2020'!$D$19:$D$1432,"menej rozvinuté regióny",'Výd. 2020'!$E$19:$E$1432,"Lesy hospodárske mimo funkčného typu produkčný")+SUMIFS('Výd. 2021'!$G$19:$G$1432,'Výd. 2021'!$A$19:$A$1432,A44,'Výd. 2021'!$D$19:$D$1432,"menej rozvinuté regióny",'Výd. 2021'!$E$19:$E$1432,"Lesy hospodárske mimo funkčného typu produkčný")+SUMIFS('Výd. 2022'!$G$19:$G$1432,'Výd. 2022'!$A$19:$A$1432,A44,'Výd. 2022'!$D$19:$D$1432,"menej rozvinuté regióny",'Výd. 2022'!$E$19:$E$1432,"Lesy hospodárske mimo funkčného typu produkčný")+SUMIFS('Výd. 2023'!$G$19:$G$1432,'Výd. 2023'!$A$19:$A$1432,A44,'Výd. 2023'!$D$19:$D$1432,"menej rozvinuté regióny",'Výd. 2023'!$E$19:$E$1432,"Lesy hospodárske mimo funkčného typu produkčný"))</f>
        <v/>
      </c>
      <c r="C44" s="124" t="str">
        <f>IF(A44="","",SUMIFS('Výd. 2016'!$G$19:$G$1432,'Výd. 2016'!$A$19:$A$1432,A44,'Výd. 2016'!$D$19:$D$1432,"menej rozvinuté regióny",'Výd. 2016'!$E$19:$E$1432,"Lesy ochranné")+SUMIFS('Výd. 2017'!$G$19:$G$1432,'Výd. 2017'!$A$19:$A$1432,A44,'Výd. 2017'!$D$19:$D$1432,"menej rozvinuté regióny",'Výd. 2017'!$E$19:$E$1432,"Lesy ochranné")+SUMIFS('Výd. 2018'!$G$19:$G$1432,'Výd. 2018'!$A$19:$A$1432,A44,'Výd. 2018'!$D$19:$D$1432,"menej rozvinuté regióny",'Výd. 2018'!$E$19:$E$1432,"Lesy ochranné")+SUMIFS('Výd. 2019'!$G$19:$G$1432,'Výd. 2019'!$A$19:$A$1432,A44,'Výd. 2019'!$D$19:$D$1432,"menej rozvinuté regióny",'Výd. 2019'!$E$19:$E$1432,"Lesy ochranné")+SUMIFS('Výd. 2020'!$G$19:$G$1432,'Výd. 2020'!$A$19:$A$1432,A44,'Výd. 2020'!$D$19:$D$1432,"menej rozvinuté regióny",'Výd. 2020'!$E$19:$E$1432,"Lesy ochranné")+SUMIFS('Výd. 2021'!$G$19:$G$1432,'Výd. 2021'!$A$19:$A$1432,A44,'Výd. 2021'!$D$19:$D$1432,"menej rozvinuté regióny",'Výd. 2021'!$E$19:$E$1432,"Lesy ochranné")+SUMIFS('Výd. 2022'!$G$19:$G$1432,'Výd. 2022'!$A$19:$A$1432,A44,'Výd. 2022'!$D$19:$D$1432,"menej rozvinuté regióny",'Výd. 2022'!$E$19:$E$1432,"Lesy ochranné")+SUMIFS('Výd. 2023'!$G$19:$G$1432,'Výd. 2023'!$A$19:$A$1432,A44,'Výd. 2023'!$D$19:$D$1432,"menej rozvinuté regióny",'Výd. 2023'!$E$19:$E$1432,"Lesy ochranné"))</f>
        <v/>
      </c>
      <c r="D44" s="124" t="str">
        <f>IF(A44="","",SUMIFS('Výd. 2016'!$G$19:$G$1432,'Výd. 2016'!$A$19:$A$1432,A44,'Výd. 2016'!$D$19:$D$1432,"menej rozvinuté regióny",'Výd. 2016'!$E$19:$E$1432,"Lesy osobitného určenia")+SUMIFS('Výd. 2017'!$G$19:$G$1432,'Výd. 2017'!$A$19:$A$1432,A44,'Výd. 2017'!$D$19:$D$1432,"menej rozvinuté regióny",'Výd. 2017'!$E$19:$E$1432,"Lesy osobitného určenia")+SUMIFS('Výd. 2018'!$G$19:$G$1432,'Výd. 2018'!$A$19:$A$1432,A44,'Výd. 2018'!$D$19:$D$1432,"menej rozvinuté regióny",'Výd. 2018'!$E$19:$E$1432,"Lesy osobitného určenia")+SUMIFS('Výd. 2019'!$G$19:$G$1432,'Výd. 2019'!$A$19:$A$1432,A44,'Výd. 2019'!$D$19:$D$1432,"menej rozvinuté regióny",'Výd. 2019'!$E$19:$E$1432,"Lesy osobitného určenia")+SUMIFS('Výd. 2020'!$G$19:$G$1432,'Výd. 2020'!$A$19:$A$1432,A44,'Výd. 2020'!$D$19:$D$1432,"menej rozvinuté regióny",'Výd. 2020'!$E$19:$E$1432,"Lesy osobitného určenia")+SUMIFS('Výd. 2021'!$G$19:$G$1432,'Výd. 2021'!$A$19:$A$1432,A44,'Výd. 2021'!$D$19:$D$1432,"menej rozvinuté regióny",'Výd. 2021'!$E$19:$E$1432,"Lesy osobitného určenia")+SUMIFS('Výd. 2022'!$G$19:$G$1432,'Výd. 2022'!$A$19:$A$1432,A44,'Výd. 2022'!$D$19:$D$1432,"menej rozvinuté regióny",'Výd. 2022'!$E$19:$E$1432,"Lesy osobitného určenia")+SUMIFS('Výd. 2023'!$G$19:$G$1432,'Výd. 2023'!$A$19:$A$1432,A44,'Výd. 2023'!$D$19:$D$1432,"menej rozvinuté regióny",'Výd. 2023'!$E$19:$E$1432,"Lesy osobitného určenia"))</f>
        <v/>
      </c>
      <c r="E44" s="124" t="str">
        <f>IF(A44="","",SUMIFS('Výd. 2016'!$G$19:$G$1432,'Výd. 2016'!$A$19:$A$1432,A44,'Výd. 2016'!$D$19:$D$1432,"ostatné regióny",'Výd. 2016'!$E$19:$E$1432,"Lesy hospodárske mimo funkčného typu produkčný")+SUMIFS('Výd. 2017'!$G$19:$G$1432,'Výd. 2017'!$A$19:$A$1432,A44,'Výd. 2017'!$D$19:$D$1432,"ostatné regióny",'Výd. 2017'!$E$19:$E$1432,"Lesy hospodárske mimo funkčného typu produkčný")+SUMIFS('Výd. 2018'!$G$19:$G$1432,'Výd. 2018'!$A$19:$A$1432,A44,'Výd. 2018'!$D$19:$D$1432,"ostatné regióny",'Výd. 2018'!$E$19:$E$1432,"Lesy hospodárske mimo funkčného typu produkčný")+SUMIFS('Výd. 2019'!$G$19:$G$1432,'Výd. 2019'!$A$19:$A$1432,A44,'Výd. 2019'!$D$19:$D$1432,"ostatné regióny",'Výd. 2019'!$E$19:$E$1432,"Lesy hospodárske mimo funkčného typu produkčný")+SUMIFS('Výd. 2020'!$G$19:$G$1432,'Výd. 2020'!$A$19:$A$1432,A44,'Výd. 2020'!$D$19:$D$1432,"ostatné regióny",'Výd. 2020'!$E$19:$E$1432,"Lesy hospodárske mimo funkčného typu produkčný")+SUMIFS('Výd. 2021'!$G$19:$G$1432,'Výd. 2021'!$A$19:$A$1432,A44,'Výd. 2021'!$D$19:$D$1432,"ostatné regióny",'Výd. 2021'!$E$19:$E$1432,"Lesy hospodárske mimo funkčného typu produkčný")+SUMIFS('Výd. 2022'!$G$19:$G$1432,'Výd. 2022'!$A$19:$A$1432,A44,'Výd. 2022'!$D$19:$D$1432,"ostatné regióny",'Výd. 2022'!$E$19:$E$1432,"Lesy hospodárske mimo funkčného typu produkčný")+SUMIFS('Výd. 2023'!$G$19:$G$1432,'Výd. 2023'!$A$19:$A$1432,A44,'Výd. 2023'!$D$19:$D$1432,"ostatné regióny",'Výd. 2023'!$E$19:$E$1432,"Lesy hospodárske mimo funkčného typu produkčný"))</f>
        <v/>
      </c>
      <c r="F44" s="124" t="str">
        <f>IF(A44="","",SUMIFS('Výd. 2016'!$G$19:$G$1432,'Výd. 2016'!$A$19:$A$1432,A44,'Výd. 2016'!$D$19:$D$1432,"ostatné regióny",'Výd. 2016'!$E$19:$E$1432,"Lesy ochranné")+SUMIFS('Výd. 2017'!$G$19:$G$1432,'Výd. 2017'!$A$19:$A$1432,A44,'Výd. 2017'!$D$19:$D$1432,"ostatné regióny",'Výd. 2017'!$E$19:$E$1432,"Lesy ochranné")+SUMIFS('Výd. 2018'!$G$19:$G$1432,'Výd. 2018'!$A$19:$A$1432,A44,'Výd. 2018'!$D$19:$D$1432,"ostatné regióny",'Výd. 2018'!$E$19:$E$1432,"Lesy ochranné")+SUMIFS('Výd. 2019'!$G$19:$G$1432,'Výd. 2019'!$A$19:$A$1432,A44,'Výd. 2019'!$D$19:$D$1432,"ostatné regióny",'Výd. 2019'!$E$19:$E$1432,"Lesy ochranné")+SUMIFS('Výd. 2020'!$G$19:$G$1432,'Výd. 2020'!$A$19:$A$1432,A44,'Výd. 2020'!$D$19:$D$1432,"ostatné regióny",'Výd. 2020'!$E$19:$E$1432,"Lesy ochranné")+SUMIFS('Výd. 2021'!$G$19:$G$1432,'Výd. 2021'!$A$19:$A$1432,A44,'Výd. 2021'!$D$19:$D$1432,"ostatné regióny",'Výd. 2021'!$E$19:$E$1432,"Lesy ochranné")+SUMIFS('Výd. 2022'!$G$19:$G$1432,'Výd. 2022'!$A$19:$A$1432,A44,'Výd. 2022'!$D$19:$D$1432,"ostatné regióny",'Výd. 2022'!$E$19:$E$1432,"Lesy ochranné")+SUMIFS('Výd. 2023'!$G$19:$G$1432,'Výd. 2023'!$A$19:$A$1432,A44,'Výd. 2023'!$D$19:$D$1432,"ostatné regióny",'Výd. 2023'!$E$19:$E$1432,"Lesy ochranné"))</f>
        <v/>
      </c>
      <c r="G44" s="137" t="str">
        <f>IF(A44="","",SUMIFS('Výd. 2016'!$G$19:$G$1432,'Výd. 2016'!$A$19:$A$1432,A44,'Výd. 2016'!$D$19:$D$1432,"ostatné regióny",'Výd. 2016'!$E$19:$E$1432,"Lesy osobitného určenia")+SUMIFS('Výd. 2017'!$G$19:$G$1432,'Výd. 2017'!$A$19:$A$1432,A44,'Výd. 2017'!$D$19:$D$1432,"ostatné regióny",'Výd. 2017'!$E$19:$E$1432,"Lesy osobitného určenia")+SUMIFS('Výd. 2018'!$G$19:$G$1432,'Výd. 2018'!$A$19:$A$1432,A44,'Výd. 2018'!$D$19:$D$1432,"ostatné regióny",'Výd. 2018'!$E$19:$E$1432,"Lesy osobitného určenia")+SUMIFS('Výd. 2019'!$G$19:$G$1432,'Výd. 2019'!$A$19:$A$1432,A44,'Výd. 2019'!$D$19:$D$1432,"ostatné regióny",'Výd. 2019'!$E$19:$E$1432,"Lesy osobitného určenia")+SUMIFS('Výd. 2020'!$G$19:$G$1432,'Výd. 2020'!$A$19:$A$1432,A44,'Výd. 2020'!$D$19:$D$1432,"ostatné regióny",'Výd. 2020'!$E$19:$E$1432,"Lesy osobitného určenia")+SUMIFS('Výd. 2021'!$G$19:$G$1432,'Výd. 2021'!$A$19:$A$1432,A44,'Výd. 2021'!$D$19:$D$1432,"ostatné regióny",'Výd. 2021'!$E$19:$E$1432,"Lesy osobitného určenia")+SUMIFS('Výd. 2022'!$G$19:$G$1432,'Výd. 2022'!$A$19:$A$1432,A44,'Výd. 2022'!$D$19:$D$1432,"ostatné regióny",'Výd. 2022'!$E$19:$E$1432,"Lesy osobitného určenia")+SUMIFS('Výd. 2023'!$G$19:$G$1432,'Výd. 2023'!$A$19:$A$1432,A44,'Výd. 2023'!$D$19:$D$1432,"ostatné regióny",'Výd. 2023'!$E$19:$E$1432,"Lesy osobitného určenia"))</f>
        <v/>
      </c>
    </row>
    <row r="45" spans="1:7" ht="15.95" customHeight="1" x14ac:dyDescent="0.25">
      <c r="A45" s="136"/>
      <c r="B45" s="124" t="str">
        <f>IF(A45="","",SUMIFS('Výd. 2016'!$G$19:$G$1432,'Výd. 2016'!$A$19:$A$1432,A45,'Výd. 2016'!$D$19:$D$1432,"menej rozvinuté regióny",'Výd. 2016'!$E$19:$E$1432,"Lesy hospodárske mimo funkčného typu produkčný")+SUMIFS('Výd. 2017'!$G$19:$G$1432,'Výd. 2017'!$A$19:$A$1432,A45,'Výd. 2017'!$D$19:$D$1432,"menej rozvinuté regióny",'Výd. 2017'!$E$19:$E$1432,"Lesy hospodárske mimo funkčného typu produkčný")+SUMIFS('Výd. 2018'!$G$19:$G$1432,'Výd. 2018'!$A$19:$A$1432,A45,'Výd. 2018'!$D$19:$D$1432,"menej rozvinuté regióny",'Výd. 2018'!$E$19:$E$1432,"Lesy hospodárske mimo funkčného typu produkčný")+SUMIFS('Výd. 2019'!$G$19:$G$1432,'Výd. 2019'!$A$19:$A$1432,A45,'Výd. 2019'!$D$19:$D$1432,"menej rozvinuté regióny",'Výd. 2019'!$E$19:$E$1432,"Lesy hospodárske mimo funkčného typu produkčný")+SUMIFS('Výd. 2020'!$G$19:$G$1432,'Výd. 2020'!$A$19:$A$1432,A45,'Výd. 2020'!$D$19:$D$1432,"menej rozvinuté regióny",'Výd. 2020'!$E$19:$E$1432,"Lesy hospodárske mimo funkčného typu produkčný")+SUMIFS('Výd. 2021'!$G$19:$G$1432,'Výd. 2021'!$A$19:$A$1432,A45,'Výd. 2021'!$D$19:$D$1432,"menej rozvinuté regióny",'Výd. 2021'!$E$19:$E$1432,"Lesy hospodárske mimo funkčného typu produkčný")+SUMIFS('Výd. 2022'!$G$19:$G$1432,'Výd. 2022'!$A$19:$A$1432,A45,'Výd. 2022'!$D$19:$D$1432,"menej rozvinuté regióny",'Výd. 2022'!$E$19:$E$1432,"Lesy hospodárske mimo funkčného typu produkčný")+SUMIFS('Výd. 2023'!$G$19:$G$1432,'Výd. 2023'!$A$19:$A$1432,A45,'Výd. 2023'!$D$19:$D$1432,"menej rozvinuté regióny",'Výd. 2023'!$E$19:$E$1432,"Lesy hospodárske mimo funkčného typu produkčný"))</f>
        <v/>
      </c>
      <c r="C45" s="124" t="str">
        <f>IF(A45="","",SUMIFS('Výd. 2016'!$G$19:$G$1432,'Výd. 2016'!$A$19:$A$1432,A45,'Výd. 2016'!$D$19:$D$1432,"menej rozvinuté regióny",'Výd. 2016'!$E$19:$E$1432,"Lesy ochranné")+SUMIFS('Výd. 2017'!$G$19:$G$1432,'Výd. 2017'!$A$19:$A$1432,A45,'Výd. 2017'!$D$19:$D$1432,"menej rozvinuté regióny",'Výd. 2017'!$E$19:$E$1432,"Lesy ochranné")+SUMIFS('Výd. 2018'!$G$19:$G$1432,'Výd. 2018'!$A$19:$A$1432,A45,'Výd. 2018'!$D$19:$D$1432,"menej rozvinuté regióny",'Výd. 2018'!$E$19:$E$1432,"Lesy ochranné")+SUMIFS('Výd. 2019'!$G$19:$G$1432,'Výd. 2019'!$A$19:$A$1432,A45,'Výd. 2019'!$D$19:$D$1432,"menej rozvinuté regióny",'Výd. 2019'!$E$19:$E$1432,"Lesy ochranné")+SUMIFS('Výd. 2020'!$G$19:$G$1432,'Výd. 2020'!$A$19:$A$1432,A45,'Výd. 2020'!$D$19:$D$1432,"menej rozvinuté regióny",'Výd. 2020'!$E$19:$E$1432,"Lesy ochranné")+SUMIFS('Výd. 2021'!$G$19:$G$1432,'Výd. 2021'!$A$19:$A$1432,A45,'Výd. 2021'!$D$19:$D$1432,"menej rozvinuté regióny",'Výd. 2021'!$E$19:$E$1432,"Lesy ochranné")+SUMIFS('Výd. 2022'!$G$19:$G$1432,'Výd. 2022'!$A$19:$A$1432,A45,'Výd. 2022'!$D$19:$D$1432,"menej rozvinuté regióny",'Výd. 2022'!$E$19:$E$1432,"Lesy ochranné")+SUMIFS('Výd. 2023'!$G$19:$G$1432,'Výd. 2023'!$A$19:$A$1432,A45,'Výd. 2023'!$D$19:$D$1432,"menej rozvinuté regióny",'Výd. 2023'!$E$19:$E$1432,"Lesy ochranné"))</f>
        <v/>
      </c>
      <c r="D45" s="124" t="str">
        <f>IF(A45="","",SUMIFS('Výd. 2016'!$G$19:$G$1432,'Výd. 2016'!$A$19:$A$1432,A45,'Výd. 2016'!$D$19:$D$1432,"menej rozvinuté regióny",'Výd. 2016'!$E$19:$E$1432,"Lesy osobitného určenia")+SUMIFS('Výd. 2017'!$G$19:$G$1432,'Výd. 2017'!$A$19:$A$1432,A45,'Výd. 2017'!$D$19:$D$1432,"menej rozvinuté regióny",'Výd. 2017'!$E$19:$E$1432,"Lesy osobitného určenia")+SUMIFS('Výd. 2018'!$G$19:$G$1432,'Výd. 2018'!$A$19:$A$1432,A45,'Výd. 2018'!$D$19:$D$1432,"menej rozvinuté regióny",'Výd. 2018'!$E$19:$E$1432,"Lesy osobitného určenia")+SUMIFS('Výd. 2019'!$G$19:$G$1432,'Výd. 2019'!$A$19:$A$1432,A45,'Výd. 2019'!$D$19:$D$1432,"menej rozvinuté regióny",'Výd. 2019'!$E$19:$E$1432,"Lesy osobitného určenia")+SUMIFS('Výd. 2020'!$G$19:$G$1432,'Výd. 2020'!$A$19:$A$1432,A45,'Výd. 2020'!$D$19:$D$1432,"menej rozvinuté regióny",'Výd. 2020'!$E$19:$E$1432,"Lesy osobitného určenia")+SUMIFS('Výd. 2021'!$G$19:$G$1432,'Výd. 2021'!$A$19:$A$1432,A45,'Výd. 2021'!$D$19:$D$1432,"menej rozvinuté regióny",'Výd. 2021'!$E$19:$E$1432,"Lesy osobitného určenia")+SUMIFS('Výd. 2022'!$G$19:$G$1432,'Výd. 2022'!$A$19:$A$1432,A45,'Výd. 2022'!$D$19:$D$1432,"menej rozvinuté regióny",'Výd. 2022'!$E$19:$E$1432,"Lesy osobitného určenia")+SUMIFS('Výd. 2023'!$G$19:$G$1432,'Výd. 2023'!$A$19:$A$1432,A45,'Výd. 2023'!$D$19:$D$1432,"menej rozvinuté regióny",'Výd. 2023'!$E$19:$E$1432,"Lesy osobitného určenia"))</f>
        <v/>
      </c>
      <c r="E45" s="124" t="str">
        <f>IF(A45="","",SUMIFS('Výd. 2016'!$G$19:$G$1432,'Výd. 2016'!$A$19:$A$1432,A45,'Výd. 2016'!$D$19:$D$1432,"ostatné regióny",'Výd. 2016'!$E$19:$E$1432,"Lesy hospodárske mimo funkčného typu produkčný")+SUMIFS('Výd. 2017'!$G$19:$G$1432,'Výd. 2017'!$A$19:$A$1432,A45,'Výd. 2017'!$D$19:$D$1432,"ostatné regióny",'Výd. 2017'!$E$19:$E$1432,"Lesy hospodárske mimo funkčného typu produkčný")+SUMIFS('Výd. 2018'!$G$19:$G$1432,'Výd. 2018'!$A$19:$A$1432,A45,'Výd. 2018'!$D$19:$D$1432,"ostatné regióny",'Výd. 2018'!$E$19:$E$1432,"Lesy hospodárske mimo funkčného typu produkčný")+SUMIFS('Výd. 2019'!$G$19:$G$1432,'Výd. 2019'!$A$19:$A$1432,A45,'Výd. 2019'!$D$19:$D$1432,"ostatné regióny",'Výd. 2019'!$E$19:$E$1432,"Lesy hospodárske mimo funkčného typu produkčný")+SUMIFS('Výd. 2020'!$G$19:$G$1432,'Výd. 2020'!$A$19:$A$1432,A45,'Výd. 2020'!$D$19:$D$1432,"ostatné regióny",'Výd. 2020'!$E$19:$E$1432,"Lesy hospodárske mimo funkčného typu produkčný")+SUMIFS('Výd. 2021'!$G$19:$G$1432,'Výd. 2021'!$A$19:$A$1432,A45,'Výd. 2021'!$D$19:$D$1432,"ostatné regióny",'Výd. 2021'!$E$19:$E$1432,"Lesy hospodárske mimo funkčného typu produkčný")+SUMIFS('Výd. 2022'!$G$19:$G$1432,'Výd. 2022'!$A$19:$A$1432,A45,'Výd. 2022'!$D$19:$D$1432,"ostatné regióny",'Výd. 2022'!$E$19:$E$1432,"Lesy hospodárske mimo funkčného typu produkčný")+SUMIFS('Výd. 2023'!$G$19:$G$1432,'Výd. 2023'!$A$19:$A$1432,A45,'Výd. 2023'!$D$19:$D$1432,"ostatné regióny",'Výd. 2023'!$E$19:$E$1432,"Lesy hospodárske mimo funkčného typu produkčný"))</f>
        <v/>
      </c>
      <c r="F45" s="124" t="str">
        <f>IF(A45="","",SUMIFS('Výd. 2016'!$G$19:$G$1432,'Výd. 2016'!$A$19:$A$1432,A45,'Výd. 2016'!$D$19:$D$1432,"ostatné regióny",'Výd. 2016'!$E$19:$E$1432,"Lesy ochranné")+SUMIFS('Výd. 2017'!$G$19:$G$1432,'Výd. 2017'!$A$19:$A$1432,A45,'Výd. 2017'!$D$19:$D$1432,"ostatné regióny",'Výd. 2017'!$E$19:$E$1432,"Lesy ochranné")+SUMIFS('Výd. 2018'!$G$19:$G$1432,'Výd. 2018'!$A$19:$A$1432,A45,'Výd. 2018'!$D$19:$D$1432,"ostatné regióny",'Výd. 2018'!$E$19:$E$1432,"Lesy ochranné")+SUMIFS('Výd. 2019'!$G$19:$G$1432,'Výd. 2019'!$A$19:$A$1432,A45,'Výd. 2019'!$D$19:$D$1432,"ostatné regióny",'Výd. 2019'!$E$19:$E$1432,"Lesy ochranné")+SUMIFS('Výd. 2020'!$G$19:$G$1432,'Výd. 2020'!$A$19:$A$1432,A45,'Výd. 2020'!$D$19:$D$1432,"ostatné regióny",'Výd. 2020'!$E$19:$E$1432,"Lesy ochranné")+SUMIFS('Výd. 2021'!$G$19:$G$1432,'Výd. 2021'!$A$19:$A$1432,A45,'Výd. 2021'!$D$19:$D$1432,"ostatné regióny",'Výd. 2021'!$E$19:$E$1432,"Lesy ochranné")+SUMIFS('Výd. 2022'!$G$19:$G$1432,'Výd. 2022'!$A$19:$A$1432,A45,'Výd. 2022'!$D$19:$D$1432,"ostatné regióny",'Výd. 2022'!$E$19:$E$1432,"Lesy ochranné")+SUMIFS('Výd. 2023'!$G$19:$G$1432,'Výd. 2023'!$A$19:$A$1432,A45,'Výd. 2023'!$D$19:$D$1432,"ostatné regióny",'Výd. 2023'!$E$19:$E$1432,"Lesy ochranné"))</f>
        <v/>
      </c>
      <c r="G45" s="137" t="str">
        <f>IF(A45="","",SUMIFS('Výd. 2016'!$G$19:$G$1432,'Výd. 2016'!$A$19:$A$1432,A45,'Výd. 2016'!$D$19:$D$1432,"ostatné regióny",'Výd. 2016'!$E$19:$E$1432,"Lesy osobitného určenia")+SUMIFS('Výd. 2017'!$G$19:$G$1432,'Výd. 2017'!$A$19:$A$1432,A45,'Výd. 2017'!$D$19:$D$1432,"ostatné regióny",'Výd. 2017'!$E$19:$E$1432,"Lesy osobitného určenia")+SUMIFS('Výd. 2018'!$G$19:$G$1432,'Výd. 2018'!$A$19:$A$1432,A45,'Výd. 2018'!$D$19:$D$1432,"ostatné regióny",'Výd. 2018'!$E$19:$E$1432,"Lesy osobitného určenia")+SUMIFS('Výd. 2019'!$G$19:$G$1432,'Výd. 2019'!$A$19:$A$1432,A45,'Výd. 2019'!$D$19:$D$1432,"ostatné regióny",'Výd. 2019'!$E$19:$E$1432,"Lesy osobitného určenia")+SUMIFS('Výd. 2020'!$G$19:$G$1432,'Výd. 2020'!$A$19:$A$1432,A45,'Výd. 2020'!$D$19:$D$1432,"ostatné regióny",'Výd. 2020'!$E$19:$E$1432,"Lesy osobitného určenia")+SUMIFS('Výd. 2021'!$G$19:$G$1432,'Výd. 2021'!$A$19:$A$1432,A45,'Výd. 2021'!$D$19:$D$1432,"ostatné regióny",'Výd. 2021'!$E$19:$E$1432,"Lesy osobitného určenia")+SUMIFS('Výd. 2022'!$G$19:$G$1432,'Výd. 2022'!$A$19:$A$1432,A45,'Výd. 2022'!$D$19:$D$1432,"ostatné regióny",'Výd. 2022'!$E$19:$E$1432,"Lesy osobitného určenia")+SUMIFS('Výd. 2023'!$G$19:$G$1432,'Výd. 2023'!$A$19:$A$1432,A45,'Výd. 2023'!$D$19:$D$1432,"ostatné regióny",'Výd. 2023'!$E$19:$E$1432,"Lesy osobitného určenia"))</f>
        <v/>
      </c>
    </row>
    <row r="46" spans="1:7" ht="15.95" customHeight="1" x14ac:dyDescent="0.25">
      <c r="A46" s="136"/>
      <c r="B46" s="124" t="str">
        <f>IF(A46="","",SUMIFS('Výd. 2016'!$G$19:$G$1432,'Výd. 2016'!$A$19:$A$1432,A46,'Výd. 2016'!$D$19:$D$1432,"menej rozvinuté regióny",'Výd. 2016'!$E$19:$E$1432,"Lesy hospodárske mimo funkčného typu produkčný")+SUMIFS('Výd. 2017'!$G$19:$G$1432,'Výd. 2017'!$A$19:$A$1432,A46,'Výd. 2017'!$D$19:$D$1432,"menej rozvinuté regióny",'Výd. 2017'!$E$19:$E$1432,"Lesy hospodárske mimo funkčného typu produkčný")+SUMIFS('Výd. 2018'!$G$19:$G$1432,'Výd. 2018'!$A$19:$A$1432,A46,'Výd. 2018'!$D$19:$D$1432,"menej rozvinuté regióny",'Výd. 2018'!$E$19:$E$1432,"Lesy hospodárske mimo funkčného typu produkčný")+SUMIFS('Výd. 2019'!$G$19:$G$1432,'Výd. 2019'!$A$19:$A$1432,A46,'Výd. 2019'!$D$19:$D$1432,"menej rozvinuté regióny",'Výd. 2019'!$E$19:$E$1432,"Lesy hospodárske mimo funkčného typu produkčný")+SUMIFS('Výd. 2020'!$G$19:$G$1432,'Výd. 2020'!$A$19:$A$1432,A46,'Výd. 2020'!$D$19:$D$1432,"menej rozvinuté regióny",'Výd. 2020'!$E$19:$E$1432,"Lesy hospodárske mimo funkčného typu produkčný")+SUMIFS('Výd. 2021'!$G$19:$G$1432,'Výd. 2021'!$A$19:$A$1432,A46,'Výd. 2021'!$D$19:$D$1432,"menej rozvinuté regióny",'Výd. 2021'!$E$19:$E$1432,"Lesy hospodárske mimo funkčného typu produkčný")+SUMIFS('Výd. 2022'!$G$19:$G$1432,'Výd. 2022'!$A$19:$A$1432,A46,'Výd. 2022'!$D$19:$D$1432,"menej rozvinuté regióny",'Výd. 2022'!$E$19:$E$1432,"Lesy hospodárske mimo funkčného typu produkčný")+SUMIFS('Výd. 2023'!$G$19:$G$1432,'Výd. 2023'!$A$19:$A$1432,A46,'Výd. 2023'!$D$19:$D$1432,"menej rozvinuté regióny",'Výd. 2023'!$E$19:$E$1432,"Lesy hospodárske mimo funkčného typu produkčný"))</f>
        <v/>
      </c>
      <c r="C46" s="124" t="str">
        <f>IF(A46="","",SUMIFS('Výd. 2016'!$G$19:$G$1432,'Výd. 2016'!$A$19:$A$1432,A46,'Výd. 2016'!$D$19:$D$1432,"menej rozvinuté regióny",'Výd. 2016'!$E$19:$E$1432,"Lesy ochranné")+SUMIFS('Výd. 2017'!$G$19:$G$1432,'Výd. 2017'!$A$19:$A$1432,A46,'Výd. 2017'!$D$19:$D$1432,"menej rozvinuté regióny",'Výd. 2017'!$E$19:$E$1432,"Lesy ochranné")+SUMIFS('Výd. 2018'!$G$19:$G$1432,'Výd. 2018'!$A$19:$A$1432,A46,'Výd. 2018'!$D$19:$D$1432,"menej rozvinuté regióny",'Výd. 2018'!$E$19:$E$1432,"Lesy ochranné")+SUMIFS('Výd. 2019'!$G$19:$G$1432,'Výd. 2019'!$A$19:$A$1432,A46,'Výd. 2019'!$D$19:$D$1432,"menej rozvinuté regióny",'Výd. 2019'!$E$19:$E$1432,"Lesy ochranné")+SUMIFS('Výd. 2020'!$G$19:$G$1432,'Výd. 2020'!$A$19:$A$1432,A46,'Výd. 2020'!$D$19:$D$1432,"menej rozvinuté regióny",'Výd. 2020'!$E$19:$E$1432,"Lesy ochranné")+SUMIFS('Výd. 2021'!$G$19:$G$1432,'Výd. 2021'!$A$19:$A$1432,A46,'Výd. 2021'!$D$19:$D$1432,"menej rozvinuté regióny",'Výd. 2021'!$E$19:$E$1432,"Lesy ochranné")+SUMIFS('Výd. 2022'!$G$19:$G$1432,'Výd. 2022'!$A$19:$A$1432,A46,'Výd. 2022'!$D$19:$D$1432,"menej rozvinuté regióny",'Výd. 2022'!$E$19:$E$1432,"Lesy ochranné")+SUMIFS('Výd. 2023'!$G$19:$G$1432,'Výd. 2023'!$A$19:$A$1432,A46,'Výd. 2023'!$D$19:$D$1432,"menej rozvinuté regióny",'Výd. 2023'!$E$19:$E$1432,"Lesy ochranné"))</f>
        <v/>
      </c>
      <c r="D46" s="124" t="str">
        <f>IF(A46="","",SUMIFS('Výd. 2016'!$G$19:$G$1432,'Výd. 2016'!$A$19:$A$1432,A46,'Výd. 2016'!$D$19:$D$1432,"menej rozvinuté regióny",'Výd. 2016'!$E$19:$E$1432,"Lesy osobitného určenia")+SUMIFS('Výd. 2017'!$G$19:$G$1432,'Výd. 2017'!$A$19:$A$1432,A46,'Výd. 2017'!$D$19:$D$1432,"menej rozvinuté regióny",'Výd. 2017'!$E$19:$E$1432,"Lesy osobitného určenia")+SUMIFS('Výd. 2018'!$G$19:$G$1432,'Výd. 2018'!$A$19:$A$1432,A46,'Výd. 2018'!$D$19:$D$1432,"menej rozvinuté regióny",'Výd. 2018'!$E$19:$E$1432,"Lesy osobitného určenia")+SUMIFS('Výd. 2019'!$G$19:$G$1432,'Výd. 2019'!$A$19:$A$1432,A46,'Výd. 2019'!$D$19:$D$1432,"menej rozvinuté regióny",'Výd. 2019'!$E$19:$E$1432,"Lesy osobitného určenia")+SUMIFS('Výd. 2020'!$G$19:$G$1432,'Výd. 2020'!$A$19:$A$1432,A46,'Výd. 2020'!$D$19:$D$1432,"menej rozvinuté regióny",'Výd. 2020'!$E$19:$E$1432,"Lesy osobitného určenia")+SUMIFS('Výd. 2021'!$G$19:$G$1432,'Výd. 2021'!$A$19:$A$1432,A46,'Výd. 2021'!$D$19:$D$1432,"menej rozvinuté regióny",'Výd. 2021'!$E$19:$E$1432,"Lesy osobitného určenia")+SUMIFS('Výd. 2022'!$G$19:$G$1432,'Výd. 2022'!$A$19:$A$1432,A46,'Výd. 2022'!$D$19:$D$1432,"menej rozvinuté regióny",'Výd. 2022'!$E$19:$E$1432,"Lesy osobitného určenia")+SUMIFS('Výd. 2023'!$G$19:$G$1432,'Výd. 2023'!$A$19:$A$1432,A46,'Výd. 2023'!$D$19:$D$1432,"menej rozvinuté regióny",'Výd. 2023'!$E$19:$E$1432,"Lesy osobitného určenia"))</f>
        <v/>
      </c>
      <c r="E46" s="124" t="str">
        <f>IF(A46="","",SUMIFS('Výd. 2016'!$G$19:$G$1432,'Výd. 2016'!$A$19:$A$1432,A46,'Výd. 2016'!$D$19:$D$1432,"ostatné regióny",'Výd. 2016'!$E$19:$E$1432,"Lesy hospodárske mimo funkčného typu produkčný")+SUMIFS('Výd. 2017'!$G$19:$G$1432,'Výd. 2017'!$A$19:$A$1432,A46,'Výd. 2017'!$D$19:$D$1432,"ostatné regióny",'Výd. 2017'!$E$19:$E$1432,"Lesy hospodárske mimo funkčného typu produkčný")+SUMIFS('Výd. 2018'!$G$19:$G$1432,'Výd. 2018'!$A$19:$A$1432,A46,'Výd. 2018'!$D$19:$D$1432,"ostatné regióny",'Výd. 2018'!$E$19:$E$1432,"Lesy hospodárske mimo funkčného typu produkčný")+SUMIFS('Výd. 2019'!$G$19:$G$1432,'Výd. 2019'!$A$19:$A$1432,A46,'Výd. 2019'!$D$19:$D$1432,"ostatné regióny",'Výd. 2019'!$E$19:$E$1432,"Lesy hospodárske mimo funkčného typu produkčný")+SUMIFS('Výd. 2020'!$G$19:$G$1432,'Výd. 2020'!$A$19:$A$1432,A46,'Výd. 2020'!$D$19:$D$1432,"ostatné regióny",'Výd. 2020'!$E$19:$E$1432,"Lesy hospodárske mimo funkčného typu produkčný")+SUMIFS('Výd. 2021'!$G$19:$G$1432,'Výd. 2021'!$A$19:$A$1432,A46,'Výd. 2021'!$D$19:$D$1432,"ostatné regióny",'Výd. 2021'!$E$19:$E$1432,"Lesy hospodárske mimo funkčného typu produkčný")+SUMIFS('Výd. 2022'!$G$19:$G$1432,'Výd. 2022'!$A$19:$A$1432,A46,'Výd. 2022'!$D$19:$D$1432,"ostatné regióny",'Výd. 2022'!$E$19:$E$1432,"Lesy hospodárske mimo funkčného typu produkčný")+SUMIFS('Výd. 2023'!$G$19:$G$1432,'Výd. 2023'!$A$19:$A$1432,A46,'Výd. 2023'!$D$19:$D$1432,"ostatné regióny",'Výd. 2023'!$E$19:$E$1432,"Lesy hospodárske mimo funkčného typu produkčný"))</f>
        <v/>
      </c>
      <c r="F46" s="124" t="str">
        <f>IF(A46="","",SUMIFS('Výd. 2016'!$G$19:$G$1432,'Výd. 2016'!$A$19:$A$1432,A46,'Výd. 2016'!$D$19:$D$1432,"ostatné regióny",'Výd. 2016'!$E$19:$E$1432,"Lesy ochranné")+SUMIFS('Výd. 2017'!$G$19:$G$1432,'Výd. 2017'!$A$19:$A$1432,A46,'Výd. 2017'!$D$19:$D$1432,"ostatné regióny",'Výd. 2017'!$E$19:$E$1432,"Lesy ochranné")+SUMIFS('Výd. 2018'!$G$19:$G$1432,'Výd. 2018'!$A$19:$A$1432,A46,'Výd. 2018'!$D$19:$D$1432,"ostatné regióny",'Výd. 2018'!$E$19:$E$1432,"Lesy ochranné")+SUMIFS('Výd. 2019'!$G$19:$G$1432,'Výd. 2019'!$A$19:$A$1432,A46,'Výd. 2019'!$D$19:$D$1432,"ostatné regióny",'Výd. 2019'!$E$19:$E$1432,"Lesy ochranné")+SUMIFS('Výd. 2020'!$G$19:$G$1432,'Výd. 2020'!$A$19:$A$1432,A46,'Výd. 2020'!$D$19:$D$1432,"ostatné regióny",'Výd. 2020'!$E$19:$E$1432,"Lesy ochranné")+SUMIFS('Výd. 2021'!$G$19:$G$1432,'Výd. 2021'!$A$19:$A$1432,A46,'Výd. 2021'!$D$19:$D$1432,"ostatné regióny",'Výd. 2021'!$E$19:$E$1432,"Lesy ochranné")+SUMIFS('Výd. 2022'!$G$19:$G$1432,'Výd. 2022'!$A$19:$A$1432,A46,'Výd. 2022'!$D$19:$D$1432,"ostatné regióny",'Výd. 2022'!$E$19:$E$1432,"Lesy ochranné")+SUMIFS('Výd. 2023'!$G$19:$G$1432,'Výd. 2023'!$A$19:$A$1432,A46,'Výd. 2023'!$D$19:$D$1432,"ostatné regióny",'Výd. 2023'!$E$19:$E$1432,"Lesy ochranné"))</f>
        <v/>
      </c>
      <c r="G46" s="137" t="str">
        <f>IF(A46="","",SUMIFS('Výd. 2016'!$G$19:$G$1432,'Výd. 2016'!$A$19:$A$1432,A46,'Výd. 2016'!$D$19:$D$1432,"ostatné regióny",'Výd. 2016'!$E$19:$E$1432,"Lesy osobitného určenia")+SUMIFS('Výd. 2017'!$G$19:$G$1432,'Výd. 2017'!$A$19:$A$1432,A46,'Výd. 2017'!$D$19:$D$1432,"ostatné regióny",'Výd. 2017'!$E$19:$E$1432,"Lesy osobitného určenia")+SUMIFS('Výd. 2018'!$G$19:$G$1432,'Výd. 2018'!$A$19:$A$1432,A46,'Výd. 2018'!$D$19:$D$1432,"ostatné regióny",'Výd. 2018'!$E$19:$E$1432,"Lesy osobitného určenia")+SUMIFS('Výd. 2019'!$G$19:$G$1432,'Výd. 2019'!$A$19:$A$1432,A46,'Výd. 2019'!$D$19:$D$1432,"ostatné regióny",'Výd. 2019'!$E$19:$E$1432,"Lesy osobitného určenia")+SUMIFS('Výd. 2020'!$G$19:$G$1432,'Výd. 2020'!$A$19:$A$1432,A46,'Výd. 2020'!$D$19:$D$1432,"ostatné regióny",'Výd. 2020'!$E$19:$E$1432,"Lesy osobitného určenia")+SUMIFS('Výd. 2021'!$G$19:$G$1432,'Výd. 2021'!$A$19:$A$1432,A46,'Výd. 2021'!$D$19:$D$1432,"ostatné regióny",'Výd. 2021'!$E$19:$E$1432,"Lesy osobitného určenia")+SUMIFS('Výd. 2022'!$G$19:$G$1432,'Výd. 2022'!$A$19:$A$1432,A46,'Výd. 2022'!$D$19:$D$1432,"ostatné regióny",'Výd. 2022'!$E$19:$E$1432,"Lesy osobitného určenia")+SUMIFS('Výd. 2023'!$G$19:$G$1432,'Výd. 2023'!$A$19:$A$1432,A46,'Výd. 2023'!$D$19:$D$1432,"ostatné regióny",'Výd. 2023'!$E$19:$E$1432,"Lesy osobitného určenia"))</f>
        <v/>
      </c>
    </row>
    <row r="47" spans="1:7" ht="15.95" customHeight="1" x14ac:dyDescent="0.25">
      <c r="A47" s="136"/>
      <c r="B47" s="124" t="str">
        <f>IF(A47="","",SUMIFS('Výd. 2016'!$G$19:$G$1432,'Výd. 2016'!$A$19:$A$1432,A47,'Výd. 2016'!$D$19:$D$1432,"menej rozvinuté regióny",'Výd. 2016'!$E$19:$E$1432,"Lesy hospodárske mimo funkčného typu produkčný")+SUMIFS('Výd. 2017'!$G$19:$G$1432,'Výd. 2017'!$A$19:$A$1432,A47,'Výd. 2017'!$D$19:$D$1432,"menej rozvinuté regióny",'Výd. 2017'!$E$19:$E$1432,"Lesy hospodárske mimo funkčného typu produkčný")+SUMIFS('Výd. 2018'!$G$19:$G$1432,'Výd. 2018'!$A$19:$A$1432,A47,'Výd. 2018'!$D$19:$D$1432,"menej rozvinuté regióny",'Výd. 2018'!$E$19:$E$1432,"Lesy hospodárske mimo funkčného typu produkčný")+SUMIFS('Výd. 2019'!$G$19:$G$1432,'Výd. 2019'!$A$19:$A$1432,A47,'Výd. 2019'!$D$19:$D$1432,"menej rozvinuté regióny",'Výd. 2019'!$E$19:$E$1432,"Lesy hospodárske mimo funkčného typu produkčný")+SUMIFS('Výd. 2020'!$G$19:$G$1432,'Výd. 2020'!$A$19:$A$1432,A47,'Výd. 2020'!$D$19:$D$1432,"menej rozvinuté regióny",'Výd. 2020'!$E$19:$E$1432,"Lesy hospodárske mimo funkčného typu produkčný")+SUMIFS('Výd. 2021'!$G$19:$G$1432,'Výd. 2021'!$A$19:$A$1432,A47,'Výd. 2021'!$D$19:$D$1432,"menej rozvinuté regióny",'Výd. 2021'!$E$19:$E$1432,"Lesy hospodárske mimo funkčného typu produkčný")+SUMIFS('Výd. 2022'!$G$19:$G$1432,'Výd. 2022'!$A$19:$A$1432,A47,'Výd. 2022'!$D$19:$D$1432,"menej rozvinuté regióny",'Výd. 2022'!$E$19:$E$1432,"Lesy hospodárske mimo funkčného typu produkčný")+SUMIFS('Výd. 2023'!$G$19:$G$1432,'Výd. 2023'!$A$19:$A$1432,A47,'Výd. 2023'!$D$19:$D$1432,"menej rozvinuté regióny",'Výd. 2023'!$E$19:$E$1432,"Lesy hospodárske mimo funkčného typu produkčný"))</f>
        <v/>
      </c>
      <c r="C47" s="124" t="str">
        <f>IF(A47="","",SUMIFS('Výd. 2016'!$G$19:$G$1432,'Výd. 2016'!$A$19:$A$1432,A47,'Výd. 2016'!$D$19:$D$1432,"menej rozvinuté regióny",'Výd. 2016'!$E$19:$E$1432,"Lesy ochranné")+SUMIFS('Výd. 2017'!$G$19:$G$1432,'Výd. 2017'!$A$19:$A$1432,A47,'Výd. 2017'!$D$19:$D$1432,"menej rozvinuté regióny",'Výd. 2017'!$E$19:$E$1432,"Lesy ochranné")+SUMIFS('Výd. 2018'!$G$19:$G$1432,'Výd. 2018'!$A$19:$A$1432,A47,'Výd. 2018'!$D$19:$D$1432,"menej rozvinuté regióny",'Výd. 2018'!$E$19:$E$1432,"Lesy ochranné")+SUMIFS('Výd. 2019'!$G$19:$G$1432,'Výd. 2019'!$A$19:$A$1432,A47,'Výd. 2019'!$D$19:$D$1432,"menej rozvinuté regióny",'Výd. 2019'!$E$19:$E$1432,"Lesy ochranné")+SUMIFS('Výd. 2020'!$G$19:$G$1432,'Výd. 2020'!$A$19:$A$1432,A47,'Výd. 2020'!$D$19:$D$1432,"menej rozvinuté regióny",'Výd. 2020'!$E$19:$E$1432,"Lesy ochranné")+SUMIFS('Výd. 2021'!$G$19:$G$1432,'Výd. 2021'!$A$19:$A$1432,A47,'Výd. 2021'!$D$19:$D$1432,"menej rozvinuté regióny",'Výd. 2021'!$E$19:$E$1432,"Lesy ochranné")+SUMIFS('Výd. 2022'!$G$19:$G$1432,'Výd. 2022'!$A$19:$A$1432,A47,'Výd. 2022'!$D$19:$D$1432,"menej rozvinuté regióny",'Výd. 2022'!$E$19:$E$1432,"Lesy ochranné")+SUMIFS('Výd. 2023'!$G$19:$G$1432,'Výd. 2023'!$A$19:$A$1432,A47,'Výd. 2023'!$D$19:$D$1432,"menej rozvinuté regióny",'Výd. 2023'!$E$19:$E$1432,"Lesy ochranné"))</f>
        <v/>
      </c>
      <c r="D47" s="124" t="str">
        <f>IF(A47="","",SUMIFS('Výd. 2016'!$G$19:$G$1432,'Výd. 2016'!$A$19:$A$1432,A47,'Výd. 2016'!$D$19:$D$1432,"menej rozvinuté regióny",'Výd. 2016'!$E$19:$E$1432,"Lesy osobitného určenia")+SUMIFS('Výd. 2017'!$G$19:$G$1432,'Výd. 2017'!$A$19:$A$1432,A47,'Výd. 2017'!$D$19:$D$1432,"menej rozvinuté regióny",'Výd. 2017'!$E$19:$E$1432,"Lesy osobitného určenia")+SUMIFS('Výd. 2018'!$G$19:$G$1432,'Výd. 2018'!$A$19:$A$1432,A47,'Výd. 2018'!$D$19:$D$1432,"menej rozvinuté regióny",'Výd. 2018'!$E$19:$E$1432,"Lesy osobitného určenia")+SUMIFS('Výd. 2019'!$G$19:$G$1432,'Výd. 2019'!$A$19:$A$1432,A47,'Výd. 2019'!$D$19:$D$1432,"menej rozvinuté regióny",'Výd. 2019'!$E$19:$E$1432,"Lesy osobitného určenia")+SUMIFS('Výd. 2020'!$G$19:$G$1432,'Výd. 2020'!$A$19:$A$1432,A47,'Výd. 2020'!$D$19:$D$1432,"menej rozvinuté regióny",'Výd. 2020'!$E$19:$E$1432,"Lesy osobitného určenia")+SUMIFS('Výd. 2021'!$G$19:$G$1432,'Výd. 2021'!$A$19:$A$1432,A47,'Výd. 2021'!$D$19:$D$1432,"menej rozvinuté regióny",'Výd. 2021'!$E$19:$E$1432,"Lesy osobitného určenia")+SUMIFS('Výd. 2022'!$G$19:$G$1432,'Výd. 2022'!$A$19:$A$1432,A47,'Výd. 2022'!$D$19:$D$1432,"menej rozvinuté regióny",'Výd. 2022'!$E$19:$E$1432,"Lesy osobitného určenia")+SUMIFS('Výd. 2023'!$G$19:$G$1432,'Výd. 2023'!$A$19:$A$1432,A47,'Výd. 2023'!$D$19:$D$1432,"menej rozvinuté regióny",'Výd. 2023'!$E$19:$E$1432,"Lesy osobitného určenia"))</f>
        <v/>
      </c>
      <c r="E47" s="124" t="str">
        <f>IF(A47="","",SUMIFS('Výd. 2016'!$G$19:$G$1432,'Výd. 2016'!$A$19:$A$1432,A47,'Výd. 2016'!$D$19:$D$1432,"ostatné regióny",'Výd. 2016'!$E$19:$E$1432,"Lesy hospodárske mimo funkčného typu produkčný")+SUMIFS('Výd. 2017'!$G$19:$G$1432,'Výd. 2017'!$A$19:$A$1432,A47,'Výd. 2017'!$D$19:$D$1432,"ostatné regióny",'Výd. 2017'!$E$19:$E$1432,"Lesy hospodárske mimo funkčného typu produkčný")+SUMIFS('Výd. 2018'!$G$19:$G$1432,'Výd. 2018'!$A$19:$A$1432,A47,'Výd. 2018'!$D$19:$D$1432,"ostatné regióny",'Výd. 2018'!$E$19:$E$1432,"Lesy hospodárske mimo funkčného typu produkčný")+SUMIFS('Výd. 2019'!$G$19:$G$1432,'Výd. 2019'!$A$19:$A$1432,A47,'Výd. 2019'!$D$19:$D$1432,"ostatné regióny",'Výd. 2019'!$E$19:$E$1432,"Lesy hospodárske mimo funkčného typu produkčný")+SUMIFS('Výd. 2020'!$G$19:$G$1432,'Výd. 2020'!$A$19:$A$1432,A47,'Výd. 2020'!$D$19:$D$1432,"ostatné regióny",'Výd. 2020'!$E$19:$E$1432,"Lesy hospodárske mimo funkčného typu produkčný")+SUMIFS('Výd. 2021'!$G$19:$G$1432,'Výd. 2021'!$A$19:$A$1432,A47,'Výd. 2021'!$D$19:$D$1432,"ostatné regióny",'Výd. 2021'!$E$19:$E$1432,"Lesy hospodárske mimo funkčného typu produkčný")+SUMIFS('Výd. 2022'!$G$19:$G$1432,'Výd. 2022'!$A$19:$A$1432,A47,'Výd. 2022'!$D$19:$D$1432,"ostatné regióny",'Výd. 2022'!$E$19:$E$1432,"Lesy hospodárske mimo funkčného typu produkčný")+SUMIFS('Výd. 2023'!$G$19:$G$1432,'Výd. 2023'!$A$19:$A$1432,A47,'Výd. 2023'!$D$19:$D$1432,"ostatné regióny",'Výd. 2023'!$E$19:$E$1432,"Lesy hospodárske mimo funkčného typu produkčný"))</f>
        <v/>
      </c>
      <c r="F47" s="124" t="str">
        <f>IF(A47="","",SUMIFS('Výd. 2016'!$G$19:$G$1432,'Výd. 2016'!$A$19:$A$1432,A47,'Výd. 2016'!$D$19:$D$1432,"ostatné regióny",'Výd. 2016'!$E$19:$E$1432,"Lesy ochranné")+SUMIFS('Výd. 2017'!$G$19:$G$1432,'Výd. 2017'!$A$19:$A$1432,A47,'Výd. 2017'!$D$19:$D$1432,"ostatné regióny",'Výd. 2017'!$E$19:$E$1432,"Lesy ochranné")+SUMIFS('Výd. 2018'!$G$19:$G$1432,'Výd. 2018'!$A$19:$A$1432,A47,'Výd. 2018'!$D$19:$D$1432,"ostatné regióny",'Výd. 2018'!$E$19:$E$1432,"Lesy ochranné")+SUMIFS('Výd. 2019'!$G$19:$G$1432,'Výd. 2019'!$A$19:$A$1432,A47,'Výd. 2019'!$D$19:$D$1432,"ostatné regióny",'Výd. 2019'!$E$19:$E$1432,"Lesy ochranné")+SUMIFS('Výd. 2020'!$G$19:$G$1432,'Výd. 2020'!$A$19:$A$1432,A47,'Výd. 2020'!$D$19:$D$1432,"ostatné regióny",'Výd. 2020'!$E$19:$E$1432,"Lesy ochranné")+SUMIFS('Výd. 2021'!$G$19:$G$1432,'Výd. 2021'!$A$19:$A$1432,A47,'Výd. 2021'!$D$19:$D$1432,"ostatné regióny",'Výd. 2021'!$E$19:$E$1432,"Lesy ochranné")+SUMIFS('Výd. 2022'!$G$19:$G$1432,'Výd. 2022'!$A$19:$A$1432,A47,'Výd. 2022'!$D$19:$D$1432,"ostatné regióny",'Výd. 2022'!$E$19:$E$1432,"Lesy ochranné")+SUMIFS('Výd. 2023'!$G$19:$G$1432,'Výd. 2023'!$A$19:$A$1432,A47,'Výd. 2023'!$D$19:$D$1432,"ostatné regióny",'Výd. 2023'!$E$19:$E$1432,"Lesy ochranné"))</f>
        <v/>
      </c>
      <c r="G47" s="137" t="str">
        <f>IF(A47="","",SUMIFS('Výd. 2016'!$G$19:$G$1432,'Výd. 2016'!$A$19:$A$1432,A47,'Výd. 2016'!$D$19:$D$1432,"ostatné regióny",'Výd. 2016'!$E$19:$E$1432,"Lesy osobitného určenia")+SUMIFS('Výd. 2017'!$G$19:$G$1432,'Výd. 2017'!$A$19:$A$1432,A47,'Výd. 2017'!$D$19:$D$1432,"ostatné regióny",'Výd. 2017'!$E$19:$E$1432,"Lesy osobitného určenia")+SUMIFS('Výd. 2018'!$G$19:$G$1432,'Výd. 2018'!$A$19:$A$1432,A47,'Výd. 2018'!$D$19:$D$1432,"ostatné regióny",'Výd. 2018'!$E$19:$E$1432,"Lesy osobitného určenia")+SUMIFS('Výd. 2019'!$G$19:$G$1432,'Výd. 2019'!$A$19:$A$1432,A47,'Výd. 2019'!$D$19:$D$1432,"ostatné regióny",'Výd. 2019'!$E$19:$E$1432,"Lesy osobitného určenia")+SUMIFS('Výd. 2020'!$G$19:$G$1432,'Výd. 2020'!$A$19:$A$1432,A47,'Výd. 2020'!$D$19:$D$1432,"ostatné regióny",'Výd. 2020'!$E$19:$E$1432,"Lesy osobitného určenia")+SUMIFS('Výd. 2021'!$G$19:$G$1432,'Výd. 2021'!$A$19:$A$1432,A47,'Výd. 2021'!$D$19:$D$1432,"ostatné regióny",'Výd. 2021'!$E$19:$E$1432,"Lesy osobitného určenia")+SUMIFS('Výd. 2022'!$G$19:$G$1432,'Výd. 2022'!$A$19:$A$1432,A47,'Výd. 2022'!$D$19:$D$1432,"ostatné regióny",'Výd. 2022'!$E$19:$E$1432,"Lesy osobitného určenia")+SUMIFS('Výd. 2023'!$G$19:$G$1432,'Výd. 2023'!$A$19:$A$1432,A47,'Výd. 2023'!$D$19:$D$1432,"ostatné regióny",'Výd. 2023'!$E$19:$E$1432,"Lesy osobitného určenia"))</f>
        <v/>
      </c>
    </row>
    <row r="48" spans="1:7" ht="15.95" customHeight="1" x14ac:dyDescent="0.25">
      <c r="A48" s="136"/>
      <c r="B48" s="124" t="str">
        <f>IF(A48="","",SUMIFS('Výd. 2016'!$G$19:$G$1432,'Výd. 2016'!$A$19:$A$1432,A48,'Výd. 2016'!$D$19:$D$1432,"menej rozvinuté regióny",'Výd. 2016'!$E$19:$E$1432,"Lesy hospodárske mimo funkčného typu produkčný")+SUMIFS('Výd. 2017'!$G$19:$G$1432,'Výd. 2017'!$A$19:$A$1432,A48,'Výd. 2017'!$D$19:$D$1432,"menej rozvinuté regióny",'Výd. 2017'!$E$19:$E$1432,"Lesy hospodárske mimo funkčného typu produkčný")+SUMIFS('Výd. 2018'!$G$19:$G$1432,'Výd. 2018'!$A$19:$A$1432,A48,'Výd. 2018'!$D$19:$D$1432,"menej rozvinuté regióny",'Výd. 2018'!$E$19:$E$1432,"Lesy hospodárske mimo funkčného typu produkčný")+SUMIFS('Výd. 2019'!$G$19:$G$1432,'Výd. 2019'!$A$19:$A$1432,A48,'Výd. 2019'!$D$19:$D$1432,"menej rozvinuté regióny",'Výd. 2019'!$E$19:$E$1432,"Lesy hospodárske mimo funkčného typu produkčný")+SUMIFS('Výd. 2020'!$G$19:$G$1432,'Výd. 2020'!$A$19:$A$1432,A48,'Výd. 2020'!$D$19:$D$1432,"menej rozvinuté regióny",'Výd. 2020'!$E$19:$E$1432,"Lesy hospodárske mimo funkčného typu produkčný")+SUMIFS('Výd. 2021'!$G$19:$G$1432,'Výd. 2021'!$A$19:$A$1432,A48,'Výd. 2021'!$D$19:$D$1432,"menej rozvinuté regióny",'Výd. 2021'!$E$19:$E$1432,"Lesy hospodárske mimo funkčného typu produkčný")+SUMIFS('Výd. 2022'!$G$19:$G$1432,'Výd. 2022'!$A$19:$A$1432,A48,'Výd. 2022'!$D$19:$D$1432,"menej rozvinuté regióny",'Výd. 2022'!$E$19:$E$1432,"Lesy hospodárske mimo funkčného typu produkčný")+SUMIFS('Výd. 2023'!$G$19:$G$1432,'Výd. 2023'!$A$19:$A$1432,A48,'Výd. 2023'!$D$19:$D$1432,"menej rozvinuté regióny",'Výd. 2023'!$E$19:$E$1432,"Lesy hospodárske mimo funkčného typu produkčný"))</f>
        <v/>
      </c>
      <c r="C48" s="124" t="str">
        <f>IF(A48="","",SUMIFS('Výd. 2016'!$G$19:$G$1432,'Výd. 2016'!$A$19:$A$1432,A48,'Výd. 2016'!$D$19:$D$1432,"menej rozvinuté regióny",'Výd. 2016'!$E$19:$E$1432,"Lesy ochranné")+SUMIFS('Výd. 2017'!$G$19:$G$1432,'Výd. 2017'!$A$19:$A$1432,A48,'Výd. 2017'!$D$19:$D$1432,"menej rozvinuté regióny",'Výd. 2017'!$E$19:$E$1432,"Lesy ochranné")+SUMIFS('Výd. 2018'!$G$19:$G$1432,'Výd. 2018'!$A$19:$A$1432,A48,'Výd. 2018'!$D$19:$D$1432,"menej rozvinuté regióny",'Výd. 2018'!$E$19:$E$1432,"Lesy ochranné")+SUMIFS('Výd. 2019'!$G$19:$G$1432,'Výd. 2019'!$A$19:$A$1432,A48,'Výd. 2019'!$D$19:$D$1432,"menej rozvinuté regióny",'Výd. 2019'!$E$19:$E$1432,"Lesy ochranné")+SUMIFS('Výd. 2020'!$G$19:$G$1432,'Výd. 2020'!$A$19:$A$1432,A48,'Výd. 2020'!$D$19:$D$1432,"menej rozvinuté regióny",'Výd. 2020'!$E$19:$E$1432,"Lesy ochranné")+SUMIFS('Výd. 2021'!$G$19:$G$1432,'Výd. 2021'!$A$19:$A$1432,A48,'Výd. 2021'!$D$19:$D$1432,"menej rozvinuté regióny",'Výd. 2021'!$E$19:$E$1432,"Lesy ochranné")+SUMIFS('Výd. 2022'!$G$19:$G$1432,'Výd. 2022'!$A$19:$A$1432,A48,'Výd. 2022'!$D$19:$D$1432,"menej rozvinuté regióny",'Výd. 2022'!$E$19:$E$1432,"Lesy ochranné")+SUMIFS('Výd. 2023'!$G$19:$G$1432,'Výd. 2023'!$A$19:$A$1432,A48,'Výd. 2023'!$D$19:$D$1432,"menej rozvinuté regióny",'Výd. 2023'!$E$19:$E$1432,"Lesy ochranné"))</f>
        <v/>
      </c>
      <c r="D48" s="124" t="str">
        <f>IF(A48="","",SUMIFS('Výd. 2016'!$G$19:$G$1432,'Výd. 2016'!$A$19:$A$1432,A48,'Výd. 2016'!$D$19:$D$1432,"menej rozvinuté regióny",'Výd. 2016'!$E$19:$E$1432,"Lesy osobitného určenia")+SUMIFS('Výd. 2017'!$G$19:$G$1432,'Výd. 2017'!$A$19:$A$1432,A48,'Výd. 2017'!$D$19:$D$1432,"menej rozvinuté regióny",'Výd. 2017'!$E$19:$E$1432,"Lesy osobitného určenia")+SUMIFS('Výd. 2018'!$G$19:$G$1432,'Výd. 2018'!$A$19:$A$1432,A48,'Výd. 2018'!$D$19:$D$1432,"menej rozvinuté regióny",'Výd. 2018'!$E$19:$E$1432,"Lesy osobitného určenia")+SUMIFS('Výd. 2019'!$G$19:$G$1432,'Výd. 2019'!$A$19:$A$1432,A48,'Výd. 2019'!$D$19:$D$1432,"menej rozvinuté regióny",'Výd. 2019'!$E$19:$E$1432,"Lesy osobitného určenia")+SUMIFS('Výd. 2020'!$G$19:$G$1432,'Výd. 2020'!$A$19:$A$1432,A48,'Výd. 2020'!$D$19:$D$1432,"menej rozvinuté regióny",'Výd. 2020'!$E$19:$E$1432,"Lesy osobitného určenia")+SUMIFS('Výd. 2021'!$G$19:$G$1432,'Výd. 2021'!$A$19:$A$1432,A48,'Výd. 2021'!$D$19:$D$1432,"menej rozvinuté regióny",'Výd. 2021'!$E$19:$E$1432,"Lesy osobitného určenia")+SUMIFS('Výd. 2022'!$G$19:$G$1432,'Výd. 2022'!$A$19:$A$1432,A48,'Výd. 2022'!$D$19:$D$1432,"menej rozvinuté regióny",'Výd. 2022'!$E$19:$E$1432,"Lesy osobitného určenia")+SUMIFS('Výd. 2023'!$G$19:$G$1432,'Výd. 2023'!$A$19:$A$1432,A48,'Výd. 2023'!$D$19:$D$1432,"menej rozvinuté regióny",'Výd. 2023'!$E$19:$E$1432,"Lesy osobitného určenia"))</f>
        <v/>
      </c>
      <c r="E48" s="124" t="str">
        <f>IF(A48="","",SUMIFS('Výd. 2016'!$G$19:$G$1432,'Výd. 2016'!$A$19:$A$1432,A48,'Výd. 2016'!$D$19:$D$1432,"ostatné regióny",'Výd. 2016'!$E$19:$E$1432,"Lesy hospodárske mimo funkčného typu produkčný")+SUMIFS('Výd. 2017'!$G$19:$G$1432,'Výd. 2017'!$A$19:$A$1432,A48,'Výd. 2017'!$D$19:$D$1432,"ostatné regióny",'Výd. 2017'!$E$19:$E$1432,"Lesy hospodárske mimo funkčného typu produkčný")+SUMIFS('Výd. 2018'!$G$19:$G$1432,'Výd. 2018'!$A$19:$A$1432,A48,'Výd. 2018'!$D$19:$D$1432,"ostatné regióny",'Výd. 2018'!$E$19:$E$1432,"Lesy hospodárske mimo funkčného typu produkčný")+SUMIFS('Výd. 2019'!$G$19:$G$1432,'Výd. 2019'!$A$19:$A$1432,A48,'Výd. 2019'!$D$19:$D$1432,"ostatné regióny",'Výd. 2019'!$E$19:$E$1432,"Lesy hospodárske mimo funkčného typu produkčný")+SUMIFS('Výd. 2020'!$G$19:$G$1432,'Výd. 2020'!$A$19:$A$1432,A48,'Výd. 2020'!$D$19:$D$1432,"ostatné regióny",'Výd. 2020'!$E$19:$E$1432,"Lesy hospodárske mimo funkčného typu produkčný")+SUMIFS('Výd. 2021'!$G$19:$G$1432,'Výd. 2021'!$A$19:$A$1432,A48,'Výd. 2021'!$D$19:$D$1432,"ostatné regióny",'Výd. 2021'!$E$19:$E$1432,"Lesy hospodárske mimo funkčného typu produkčný")+SUMIFS('Výd. 2022'!$G$19:$G$1432,'Výd. 2022'!$A$19:$A$1432,A48,'Výd. 2022'!$D$19:$D$1432,"ostatné regióny",'Výd. 2022'!$E$19:$E$1432,"Lesy hospodárske mimo funkčného typu produkčný")+SUMIFS('Výd. 2023'!$G$19:$G$1432,'Výd. 2023'!$A$19:$A$1432,A48,'Výd. 2023'!$D$19:$D$1432,"ostatné regióny",'Výd. 2023'!$E$19:$E$1432,"Lesy hospodárske mimo funkčného typu produkčný"))</f>
        <v/>
      </c>
      <c r="F48" s="124" t="str">
        <f>IF(A48="","",SUMIFS('Výd. 2016'!$G$19:$G$1432,'Výd. 2016'!$A$19:$A$1432,A48,'Výd. 2016'!$D$19:$D$1432,"ostatné regióny",'Výd. 2016'!$E$19:$E$1432,"Lesy ochranné")+SUMIFS('Výd. 2017'!$G$19:$G$1432,'Výd. 2017'!$A$19:$A$1432,A48,'Výd. 2017'!$D$19:$D$1432,"ostatné regióny",'Výd. 2017'!$E$19:$E$1432,"Lesy ochranné")+SUMIFS('Výd. 2018'!$G$19:$G$1432,'Výd. 2018'!$A$19:$A$1432,A48,'Výd. 2018'!$D$19:$D$1432,"ostatné regióny",'Výd. 2018'!$E$19:$E$1432,"Lesy ochranné")+SUMIFS('Výd. 2019'!$G$19:$G$1432,'Výd. 2019'!$A$19:$A$1432,A48,'Výd. 2019'!$D$19:$D$1432,"ostatné regióny",'Výd. 2019'!$E$19:$E$1432,"Lesy ochranné")+SUMIFS('Výd. 2020'!$G$19:$G$1432,'Výd. 2020'!$A$19:$A$1432,A48,'Výd. 2020'!$D$19:$D$1432,"ostatné regióny",'Výd. 2020'!$E$19:$E$1432,"Lesy ochranné")+SUMIFS('Výd. 2021'!$G$19:$G$1432,'Výd. 2021'!$A$19:$A$1432,A48,'Výd. 2021'!$D$19:$D$1432,"ostatné regióny",'Výd. 2021'!$E$19:$E$1432,"Lesy ochranné")+SUMIFS('Výd. 2022'!$G$19:$G$1432,'Výd. 2022'!$A$19:$A$1432,A48,'Výd. 2022'!$D$19:$D$1432,"ostatné regióny",'Výd. 2022'!$E$19:$E$1432,"Lesy ochranné")+SUMIFS('Výd. 2023'!$G$19:$G$1432,'Výd. 2023'!$A$19:$A$1432,A48,'Výd. 2023'!$D$19:$D$1432,"ostatné regióny",'Výd. 2023'!$E$19:$E$1432,"Lesy ochranné"))</f>
        <v/>
      </c>
      <c r="G48" s="137" t="str">
        <f>IF(A48="","",SUMIFS('Výd. 2016'!$G$19:$G$1432,'Výd. 2016'!$A$19:$A$1432,A48,'Výd. 2016'!$D$19:$D$1432,"ostatné regióny",'Výd. 2016'!$E$19:$E$1432,"Lesy osobitného určenia")+SUMIFS('Výd. 2017'!$G$19:$G$1432,'Výd. 2017'!$A$19:$A$1432,A48,'Výd. 2017'!$D$19:$D$1432,"ostatné regióny",'Výd. 2017'!$E$19:$E$1432,"Lesy osobitného určenia")+SUMIFS('Výd. 2018'!$G$19:$G$1432,'Výd. 2018'!$A$19:$A$1432,A48,'Výd. 2018'!$D$19:$D$1432,"ostatné regióny",'Výd. 2018'!$E$19:$E$1432,"Lesy osobitného určenia")+SUMIFS('Výd. 2019'!$G$19:$G$1432,'Výd. 2019'!$A$19:$A$1432,A48,'Výd. 2019'!$D$19:$D$1432,"ostatné regióny",'Výd. 2019'!$E$19:$E$1432,"Lesy osobitného určenia")+SUMIFS('Výd. 2020'!$G$19:$G$1432,'Výd. 2020'!$A$19:$A$1432,A48,'Výd. 2020'!$D$19:$D$1432,"ostatné regióny",'Výd. 2020'!$E$19:$E$1432,"Lesy osobitného určenia")+SUMIFS('Výd. 2021'!$G$19:$G$1432,'Výd. 2021'!$A$19:$A$1432,A48,'Výd. 2021'!$D$19:$D$1432,"ostatné regióny",'Výd. 2021'!$E$19:$E$1432,"Lesy osobitného určenia")+SUMIFS('Výd. 2022'!$G$19:$G$1432,'Výd. 2022'!$A$19:$A$1432,A48,'Výd. 2022'!$D$19:$D$1432,"ostatné regióny",'Výd. 2022'!$E$19:$E$1432,"Lesy osobitného určenia")+SUMIFS('Výd. 2023'!$G$19:$G$1432,'Výd. 2023'!$A$19:$A$1432,A48,'Výd. 2023'!$D$19:$D$1432,"ostatné regióny",'Výd. 2023'!$E$19:$E$1432,"Lesy osobitného určenia"))</f>
        <v/>
      </c>
    </row>
    <row r="49" spans="1:7" ht="15.95" customHeight="1" x14ac:dyDescent="0.25">
      <c r="A49" s="136"/>
      <c r="B49" s="124" t="str">
        <f>IF(A49="","",SUMIFS('Výd. 2016'!$G$19:$G$1432,'Výd. 2016'!$A$19:$A$1432,A49,'Výd. 2016'!$D$19:$D$1432,"menej rozvinuté regióny",'Výd. 2016'!$E$19:$E$1432,"Lesy hospodárske mimo funkčného typu produkčný")+SUMIFS('Výd. 2017'!$G$19:$G$1432,'Výd. 2017'!$A$19:$A$1432,A49,'Výd. 2017'!$D$19:$D$1432,"menej rozvinuté regióny",'Výd. 2017'!$E$19:$E$1432,"Lesy hospodárske mimo funkčného typu produkčný")+SUMIFS('Výd. 2018'!$G$19:$G$1432,'Výd. 2018'!$A$19:$A$1432,A49,'Výd. 2018'!$D$19:$D$1432,"menej rozvinuté regióny",'Výd. 2018'!$E$19:$E$1432,"Lesy hospodárske mimo funkčného typu produkčný")+SUMIFS('Výd. 2019'!$G$19:$G$1432,'Výd. 2019'!$A$19:$A$1432,A49,'Výd. 2019'!$D$19:$D$1432,"menej rozvinuté regióny",'Výd. 2019'!$E$19:$E$1432,"Lesy hospodárske mimo funkčného typu produkčný")+SUMIFS('Výd. 2020'!$G$19:$G$1432,'Výd. 2020'!$A$19:$A$1432,A49,'Výd. 2020'!$D$19:$D$1432,"menej rozvinuté regióny",'Výd. 2020'!$E$19:$E$1432,"Lesy hospodárske mimo funkčného typu produkčný")+SUMIFS('Výd. 2021'!$G$19:$G$1432,'Výd. 2021'!$A$19:$A$1432,A49,'Výd. 2021'!$D$19:$D$1432,"menej rozvinuté regióny",'Výd. 2021'!$E$19:$E$1432,"Lesy hospodárske mimo funkčného typu produkčný")+SUMIFS('Výd. 2022'!$G$19:$G$1432,'Výd. 2022'!$A$19:$A$1432,A49,'Výd. 2022'!$D$19:$D$1432,"menej rozvinuté regióny",'Výd. 2022'!$E$19:$E$1432,"Lesy hospodárske mimo funkčného typu produkčný")+SUMIFS('Výd. 2023'!$G$19:$G$1432,'Výd. 2023'!$A$19:$A$1432,A49,'Výd. 2023'!$D$19:$D$1432,"menej rozvinuté regióny",'Výd. 2023'!$E$19:$E$1432,"Lesy hospodárske mimo funkčného typu produkčný"))</f>
        <v/>
      </c>
      <c r="C49" s="124" t="str">
        <f>IF(A49="","",SUMIFS('Výd. 2016'!$G$19:$G$1432,'Výd. 2016'!$A$19:$A$1432,A49,'Výd. 2016'!$D$19:$D$1432,"menej rozvinuté regióny",'Výd. 2016'!$E$19:$E$1432,"Lesy ochranné")+SUMIFS('Výd. 2017'!$G$19:$G$1432,'Výd. 2017'!$A$19:$A$1432,A49,'Výd. 2017'!$D$19:$D$1432,"menej rozvinuté regióny",'Výd. 2017'!$E$19:$E$1432,"Lesy ochranné")+SUMIFS('Výd. 2018'!$G$19:$G$1432,'Výd. 2018'!$A$19:$A$1432,A49,'Výd. 2018'!$D$19:$D$1432,"menej rozvinuté regióny",'Výd. 2018'!$E$19:$E$1432,"Lesy ochranné")+SUMIFS('Výd. 2019'!$G$19:$G$1432,'Výd. 2019'!$A$19:$A$1432,A49,'Výd. 2019'!$D$19:$D$1432,"menej rozvinuté regióny",'Výd. 2019'!$E$19:$E$1432,"Lesy ochranné")+SUMIFS('Výd. 2020'!$G$19:$G$1432,'Výd. 2020'!$A$19:$A$1432,A49,'Výd. 2020'!$D$19:$D$1432,"menej rozvinuté regióny",'Výd. 2020'!$E$19:$E$1432,"Lesy ochranné")+SUMIFS('Výd. 2021'!$G$19:$G$1432,'Výd. 2021'!$A$19:$A$1432,A49,'Výd. 2021'!$D$19:$D$1432,"menej rozvinuté regióny",'Výd. 2021'!$E$19:$E$1432,"Lesy ochranné")+SUMIFS('Výd. 2022'!$G$19:$G$1432,'Výd. 2022'!$A$19:$A$1432,A49,'Výd. 2022'!$D$19:$D$1432,"menej rozvinuté regióny",'Výd. 2022'!$E$19:$E$1432,"Lesy ochranné")+SUMIFS('Výd. 2023'!$G$19:$G$1432,'Výd. 2023'!$A$19:$A$1432,A49,'Výd. 2023'!$D$19:$D$1432,"menej rozvinuté regióny",'Výd. 2023'!$E$19:$E$1432,"Lesy ochranné"))</f>
        <v/>
      </c>
      <c r="D49" s="124" t="str">
        <f>IF(A49="","",SUMIFS('Výd. 2016'!$G$19:$G$1432,'Výd. 2016'!$A$19:$A$1432,A49,'Výd. 2016'!$D$19:$D$1432,"menej rozvinuté regióny",'Výd. 2016'!$E$19:$E$1432,"Lesy osobitného určenia")+SUMIFS('Výd. 2017'!$G$19:$G$1432,'Výd. 2017'!$A$19:$A$1432,A49,'Výd. 2017'!$D$19:$D$1432,"menej rozvinuté regióny",'Výd. 2017'!$E$19:$E$1432,"Lesy osobitného určenia")+SUMIFS('Výd. 2018'!$G$19:$G$1432,'Výd. 2018'!$A$19:$A$1432,A49,'Výd. 2018'!$D$19:$D$1432,"menej rozvinuté regióny",'Výd. 2018'!$E$19:$E$1432,"Lesy osobitného určenia")+SUMIFS('Výd. 2019'!$G$19:$G$1432,'Výd. 2019'!$A$19:$A$1432,A49,'Výd. 2019'!$D$19:$D$1432,"menej rozvinuté regióny",'Výd. 2019'!$E$19:$E$1432,"Lesy osobitného určenia")+SUMIFS('Výd. 2020'!$G$19:$G$1432,'Výd. 2020'!$A$19:$A$1432,A49,'Výd. 2020'!$D$19:$D$1432,"menej rozvinuté regióny",'Výd. 2020'!$E$19:$E$1432,"Lesy osobitného určenia")+SUMIFS('Výd. 2021'!$G$19:$G$1432,'Výd. 2021'!$A$19:$A$1432,A49,'Výd. 2021'!$D$19:$D$1432,"menej rozvinuté regióny",'Výd. 2021'!$E$19:$E$1432,"Lesy osobitného určenia")+SUMIFS('Výd. 2022'!$G$19:$G$1432,'Výd. 2022'!$A$19:$A$1432,A49,'Výd. 2022'!$D$19:$D$1432,"menej rozvinuté regióny",'Výd. 2022'!$E$19:$E$1432,"Lesy osobitného určenia")+SUMIFS('Výd. 2023'!$G$19:$G$1432,'Výd. 2023'!$A$19:$A$1432,A49,'Výd. 2023'!$D$19:$D$1432,"menej rozvinuté regióny",'Výd. 2023'!$E$19:$E$1432,"Lesy osobitného určenia"))</f>
        <v/>
      </c>
      <c r="E49" s="124" t="str">
        <f>IF(A49="","",SUMIFS('Výd. 2016'!$G$19:$G$1432,'Výd. 2016'!$A$19:$A$1432,A49,'Výd. 2016'!$D$19:$D$1432,"ostatné regióny",'Výd. 2016'!$E$19:$E$1432,"Lesy hospodárske mimo funkčného typu produkčný")+SUMIFS('Výd. 2017'!$G$19:$G$1432,'Výd. 2017'!$A$19:$A$1432,A49,'Výd. 2017'!$D$19:$D$1432,"ostatné regióny",'Výd. 2017'!$E$19:$E$1432,"Lesy hospodárske mimo funkčného typu produkčný")+SUMIFS('Výd. 2018'!$G$19:$G$1432,'Výd. 2018'!$A$19:$A$1432,A49,'Výd. 2018'!$D$19:$D$1432,"ostatné regióny",'Výd. 2018'!$E$19:$E$1432,"Lesy hospodárske mimo funkčného typu produkčný")+SUMIFS('Výd. 2019'!$G$19:$G$1432,'Výd. 2019'!$A$19:$A$1432,A49,'Výd. 2019'!$D$19:$D$1432,"ostatné regióny",'Výd. 2019'!$E$19:$E$1432,"Lesy hospodárske mimo funkčného typu produkčný")+SUMIFS('Výd. 2020'!$G$19:$G$1432,'Výd. 2020'!$A$19:$A$1432,A49,'Výd. 2020'!$D$19:$D$1432,"ostatné regióny",'Výd. 2020'!$E$19:$E$1432,"Lesy hospodárske mimo funkčného typu produkčný")+SUMIFS('Výd. 2021'!$G$19:$G$1432,'Výd. 2021'!$A$19:$A$1432,A49,'Výd. 2021'!$D$19:$D$1432,"ostatné regióny",'Výd. 2021'!$E$19:$E$1432,"Lesy hospodárske mimo funkčného typu produkčný")+SUMIFS('Výd. 2022'!$G$19:$G$1432,'Výd. 2022'!$A$19:$A$1432,A49,'Výd. 2022'!$D$19:$D$1432,"ostatné regióny",'Výd. 2022'!$E$19:$E$1432,"Lesy hospodárske mimo funkčného typu produkčný")+SUMIFS('Výd. 2023'!$G$19:$G$1432,'Výd. 2023'!$A$19:$A$1432,A49,'Výd. 2023'!$D$19:$D$1432,"ostatné regióny",'Výd. 2023'!$E$19:$E$1432,"Lesy hospodárske mimo funkčného typu produkčný"))</f>
        <v/>
      </c>
      <c r="F49" s="124" t="str">
        <f>IF(A49="","",SUMIFS('Výd. 2016'!$G$19:$G$1432,'Výd. 2016'!$A$19:$A$1432,A49,'Výd. 2016'!$D$19:$D$1432,"ostatné regióny",'Výd. 2016'!$E$19:$E$1432,"Lesy ochranné")+SUMIFS('Výd. 2017'!$G$19:$G$1432,'Výd. 2017'!$A$19:$A$1432,A49,'Výd. 2017'!$D$19:$D$1432,"ostatné regióny",'Výd. 2017'!$E$19:$E$1432,"Lesy ochranné")+SUMIFS('Výd. 2018'!$G$19:$G$1432,'Výd. 2018'!$A$19:$A$1432,A49,'Výd. 2018'!$D$19:$D$1432,"ostatné regióny",'Výd. 2018'!$E$19:$E$1432,"Lesy ochranné")+SUMIFS('Výd. 2019'!$G$19:$G$1432,'Výd. 2019'!$A$19:$A$1432,A49,'Výd. 2019'!$D$19:$D$1432,"ostatné regióny",'Výd. 2019'!$E$19:$E$1432,"Lesy ochranné")+SUMIFS('Výd. 2020'!$G$19:$G$1432,'Výd. 2020'!$A$19:$A$1432,A49,'Výd. 2020'!$D$19:$D$1432,"ostatné regióny",'Výd. 2020'!$E$19:$E$1432,"Lesy ochranné")+SUMIFS('Výd. 2021'!$G$19:$G$1432,'Výd. 2021'!$A$19:$A$1432,A49,'Výd. 2021'!$D$19:$D$1432,"ostatné regióny",'Výd. 2021'!$E$19:$E$1432,"Lesy ochranné")+SUMIFS('Výd. 2022'!$G$19:$G$1432,'Výd. 2022'!$A$19:$A$1432,A49,'Výd. 2022'!$D$19:$D$1432,"ostatné regióny",'Výd. 2022'!$E$19:$E$1432,"Lesy ochranné")+SUMIFS('Výd. 2023'!$G$19:$G$1432,'Výd. 2023'!$A$19:$A$1432,A49,'Výd. 2023'!$D$19:$D$1432,"ostatné regióny",'Výd. 2023'!$E$19:$E$1432,"Lesy ochranné"))</f>
        <v/>
      </c>
      <c r="G49" s="137" t="str">
        <f>IF(A49="","",SUMIFS('Výd. 2016'!$G$19:$G$1432,'Výd. 2016'!$A$19:$A$1432,A49,'Výd. 2016'!$D$19:$D$1432,"ostatné regióny",'Výd. 2016'!$E$19:$E$1432,"Lesy osobitného určenia")+SUMIFS('Výd. 2017'!$G$19:$G$1432,'Výd. 2017'!$A$19:$A$1432,A49,'Výd. 2017'!$D$19:$D$1432,"ostatné regióny",'Výd. 2017'!$E$19:$E$1432,"Lesy osobitného určenia")+SUMIFS('Výd. 2018'!$G$19:$G$1432,'Výd. 2018'!$A$19:$A$1432,A49,'Výd. 2018'!$D$19:$D$1432,"ostatné regióny",'Výd. 2018'!$E$19:$E$1432,"Lesy osobitného určenia")+SUMIFS('Výd. 2019'!$G$19:$G$1432,'Výd. 2019'!$A$19:$A$1432,A49,'Výd. 2019'!$D$19:$D$1432,"ostatné regióny",'Výd. 2019'!$E$19:$E$1432,"Lesy osobitného určenia")+SUMIFS('Výd. 2020'!$G$19:$G$1432,'Výd. 2020'!$A$19:$A$1432,A49,'Výd. 2020'!$D$19:$D$1432,"ostatné regióny",'Výd. 2020'!$E$19:$E$1432,"Lesy osobitného určenia")+SUMIFS('Výd. 2021'!$G$19:$G$1432,'Výd. 2021'!$A$19:$A$1432,A49,'Výd. 2021'!$D$19:$D$1432,"ostatné regióny",'Výd. 2021'!$E$19:$E$1432,"Lesy osobitného určenia")+SUMIFS('Výd. 2022'!$G$19:$G$1432,'Výd. 2022'!$A$19:$A$1432,A49,'Výd. 2022'!$D$19:$D$1432,"ostatné regióny",'Výd. 2022'!$E$19:$E$1432,"Lesy osobitného určenia")+SUMIFS('Výd. 2023'!$G$19:$G$1432,'Výd. 2023'!$A$19:$A$1432,A49,'Výd. 2023'!$D$19:$D$1432,"ostatné regióny",'Výd. 2023'!$E$19:$E$1432,"Lesy osobitného určenia"))</f>
        <v/>
      </c>
    </row>
    <row r="50" spans="1:7" ht="15.95" customHeight="1" x14ac:dyDescent="0.25">
      <c r="A50" s="136"/>
      <c r="B50" s="124" t="str">
        <f>IF(A50="","",SUMIFS('Výd. 2016'!$G$19:$G$1432,'Výd. 2016'!$A$19:$A$1432,A50,'Výd. 2016'!$D$19:$D$1432,"menej rozvinuté regióny",'Výd. 2016'!$E$19:$E$1432,"Lesy hospodárske mimo funkčného typu produkčný")+SUMIFS('Výd. 2017'!$G$19:$G$1432,'Výd. 2017'!$A$19:$A$1432,A50,'Výd. 2017'!$D$19:$D$1432,"menej rozvinuté regióny",'Výd. 2017'!$E$19:$E$1432,"Lesy hospodárske mimo funkčného typu produkčný")+SUMIFS('Výd. 2018'!$G$19:$G$1432,'Výd. 2018'!$A$19:$A$1432,A50,'Výd. 2018'!$D$19:$D$1432,"menej rozvinuté regióny",'Výd. 2018'!$E$19:$E$1432,"Lesy hospodárske mimo funkčného typu produkčný")+SUMIFS('Výd. 2019'!$G$19:$G$1432,'Výd. 2019'!$A$19:$A$1432,A50,'Výd. 2019'!$D$19:$D$1432,"menej rozvinuté regióny",'Výd. 2019'!$E$19:$E$1432,"Lesy hospodárske mimo funkčného typu produkčný")+SUMIFS('Výd. 2020'!$G$19:$G$1432,'Výd. 2020'!$A$19:$A$1432,A50,'Výd. 2020'!$D$19:$D$1432,"menej rozvinuté regióny",'Výd. 2020'!$E$19:$E$1432,"Lesy hospodárske mimo funkčného typu produkčný")+SUMIFS('Výd. 2021'!$G$19:$G$1432,'Výd. 2021'!$A$19:$A$1432,A50,'Výd. 2021'!$D$19:$D$1432,"menej rozvinuté regióny",'Výd. 2021'!$E$19:$E$1432,"Lesy hospodárske mimo funkčného typu produkčný")+SUMIFS('Výd. 2022'!$G$19:$G$1432,'Výd. 2022'!$A$19:$A$1432,A50,'Výd. 2022'!$D$19:$D$1432,"menej rozvinuté regióny",'Výd. 2022'!$E$19:$E$1432,"Lesy hospodárske mimo funkčného typu produkčný")+SUMIFS('Výd. 2023'!$G$19:$G$1432,'Výd. 2023'!$A$19:$A$1432,A50,'Výd. 2023'!$D$19:$D$1432,"menej rozvinuté regióny",'Výd. 2023'!$E$19:$E$1432,"Lesy hospodárske mimo funkčného typu produkčný"))</f>
        <v/>
      </c>
      <c r="C50" s="124" t="str">
        <f>IF(A50="","",SUMIFS('Výd. 2016'!$G$19:$G$1432,'Výd. 2016'!$A$19:$A$1432,A50,'Výd. 2016'!$D$19:$D$1432,"menej rozvinuté regióny",'Výd. 2016'!$E$19:$E$1432,"Lesy ochranné")+SUMIFS('Výd. 2017'!$G$19:$G$1432,'Výd. 2017'!$A$19:$A$1432,A50,'Výd. 2017'!$D$19:$D$1432,"menej rozvinuté regióny",'Výd. 2017'!$E$19:$E$1432,"Lesy ochranné")+SUMIFS('Výd. 2018'!$G$19:$G$1432,'Výd. 2018'!$A$19:$A$1432,A50,'Výd. 2018'!$D$19:$D$1432,"menej rozvinuté regióny",'Výd. 2018'!$E$19:$E$1432,"Lesy ochranné")+SUMIFS('Výd. 2019'!$G$19:$G$1432,'Výd. 2019'!$A$19:$A$1432,A50,'Výd. 2019'!$D$19:$D$1432,"menej rozvinuté regióny",'Výd. 2019'!$E$19:$E$1432,"Lesy ochranné")+SUMIFS('Výd. 2020'!$G$19:$G$1432,'Výd. 2020'!$A$19:$A$1432,A50,'Výd. 2020'!$D$19:$D$1432,"menej rozvinuté regióny",'Výd. 2020'!$E$19:$E$1432,"Lesy ochranné")+SUMIFS('Výd. 2021'!$G$19:$G$1432,'Výd. 2021'!$A$19:$A$1432,A50,'Výd. 2021'!$D$19:$D$1432,"menej rozvinuté regióny",'Výd. 2021'!$E$19:$E$1432,"Lesy ochranné")+SUMIFS('Výd. 2022'!$G$19:$G$1432,'Výd. 2022'!$A$19:$A$1432,A50,'Výd. 2022'!$D$19:$D$1432,"menej rozvinuté regióny",'Výd. 2022'!$E$19:$E$1432,"Lesy ochranné")+SUMIFS('Výd. 2023'!$G$19:$G$1432,'Výd. 2023'!$A$19:$A$1432,A50,'Výd. 2023'!$D$19:$D$1432,"menej rozvinuté regióny",'Výd. 2023'!$E$19:$E$1432,"Lesy ochranné"))</f>
        <v/>
      </c>
      <c r="D50" s="124" t="str">
        <f>IF(A50="","",SUMIFS('Výd. 2016'!$G$19:$G$1432,'Výd. 2016'!$A$19:$A$1432,A50,'Výd. 2016'!$D$19:$D$1432,"menej rozvinuté regióny",'Výd. 2016'!$E$19:$E$1432,"Lesy osobitného určenia")+SUMIFS('Výd. 2017'!$G$19:$G$1432,'Výd. 2017'!$A$19:$A$1432,A50,'Výd. 2017'!$D$19:$D$1432,"menej rozvinuté regióny",'Výd. 2017'!$E$19:$E$1432,"Lesy osobitného určenia")+SUMIFS('Výd. 2018'!$G$19:$G$1432,'Výd. 2018'!$A$19:$A$1432,A50,'Výd. 2018'!$D$19:$D$1432,"menej rozvinuté regióny",'Výd. 2018'!$E$19:$E$1432,"Lesy osobitného určenia")+SUMIFS('Výd. 2019'!$G$19:$G$1432,'Výd. 2019'!$A$19:$A$1432,A50,'Výd. 2019'!$D$19:$D$1432,"menej rozvinuté regióny",'Výd. 2019'!$E$19:$E$1432,"Lesy osobitného určenia")+SUMIFS('Výd. 2020'!$G$19:$G$1432,'Výd. 2020'!$A$19:$A$1432,A50,'Výd. 2020'!$D$19:$D$1432,"menej rozvinuté regióny",'Výd. 2020'!$E$19:$E$1432,"Lesy osobitného určenia")+SUMIFS('Výd. 2021'!$G$19:$G$1432,'Výd. 2021'!$A$19:$A$1432,A50,'Výd. 2021'!$D$19:$D$1432,"menej rozvinuté regióny",'Výd. 2021'!$E$19:$E$1432,"Lesy osobitného určenia")+SUMIFS('Výd. 2022'!$G$19:$G$1432,'Výd. 2022'!$A$19:$A$1432,A50,'Výd. 2022'!$D$19:$D$1432,"menej rozvinuté regióny",'Výd. 2022'!$E$19:$E$1432,"Lesy osobitného určenia")+SUMIFS('Výd. 2023'!$G$19:$G$1432,'Výd. 2023'!$A$19:$A$1432,A50,'Výd. 2023'!$D$19:$D$1432,"menej rozvinuté regióny",'Výd. 2023'!$E$19:$E$1432,"Lesy osobitného určenia"))</f>
        <v/>
      </c>
      <c r="E50" s="124" t="str">
        <f>IF(A50="","",SUMIFS('Výd. 2016'!$G$19:$G$1432,'Výd. 2016'!$A$19:$A$1432,A50,'Výd. 2016'!$D$19:$D$1432,"ostatné regióny",'Výd. 2016'!$E$19:$E$1432,"Lesy hospodárske mimo funkčného typu produkčný")+SUMIFS('Výd. 2017'!$G$19:$G$1432,'Výd. 2017'!$A$19:$A$1432,A50,'Výd. 2017'!$D$19:$D$1432,"ostatné regióny",'Výd. 2017'!$E$19:$E$1432,"Lesy hospodárske mimo funkčného typu produkčný")+SUMIFS('Výd. 2018'!$G$19:$G$1432,'Výd. 2018'!$A$19:$A$1432,A50,'Výd. 2018'!$D$19:$D$1432,"ostatné regióny",'Výd. 2018'!$E$19:$E$1432,"Lesy hospodárske mimo funkčného typu produkčný")+SUMIFS('Výd. 2019'!$G$19:$G$1432,'Výd. 2019'!$A$19:$A$1432,A50,'Výd. 2019'!$D$19:$D$1432,"ostatné regióny",'Výd. 2019'!$E$19:$E$1432,"Lesy hospodárske mimo funkčného typu produkčný")+SUMIFS('Výd. 2020'!$G$19:$G$1432,'Výd. 2020'!$A$19:$A$1432,A50,'Výd. 2020'!$D$19:$D$1432,"ostatné regióny",'Výd. 2020'!$E$19:$E$1432,"Lesy hospodárske mimo funkčného typu produkčný")+SUMIFS('Výd. 2021'!$G$19:$G$1432,'Výd. 2021'!$A$19:$A$1432,A50,'Výd. 2021'!$D$19:$D$1432,"ostatné regióny",'Výd. 2021'!$E$19:$E$1432,"Lesy hospodárske mimo funkčného typu produkčný")+SUMIFS('Výd. 2022'!$G$19:$G$1432,'Výd. 2022'!$A$19:$A$1432,A50,'Výd. 2022'!$D$19:$D$1432,"ostatné regióny",'Výd. 2022'!$E$19:$E$1432,"Lesy hospodárske mimo funkčného typu produkčný")+SUMIFS('Výd. 2023'!$G$19:$G$1432,'Výd. 2023'!$A$19:$A$1432,A50,'Výd. 2023'!$D$19:$D$1432,"ostatné regióny",'Výd. 2023'!$E$19:$E$1432,"Lesy hospodárske mimo funkčného typu produkčný"))</f>
        <v/>
      </c>
      <c r="F50" s="124" t="str">
        <f>IF(A50="","",SUMIFS('Výd. 2016'!$G$19:$G$1432,'Výd. 2016'!$A$19:$A$1432,A50,'Výd. 2016'!$D$19:$D$1432,"ostatné regióny",'Výd. 2016'!$E$19:$E$1432,"Lesy ochranné")+SUMIFS('Výd. 2017'!$G$19:$G$1432,'Výd. 2017'!$A$19:$A$1432,A50,'Výd. 2017'!$D$19:$D$1432,"ostatné regióny",'Výd. 2017'!$E$19:$E$1432,"Lesy ochranné")+SUMIFS('Výd. 2018'!$G$19:$G$1432,'Výd. 2018'!$A$19:$A$1432,A50,'Výd. 2018'!$D$19:$D$1432,"ostatné regióny",'Výd. 2018'!$E$19:$E$1432,"Lesy ochranné")+SUMIFS('Výd. 2019'!$G$19:$G$1432,'Výd. 2019'!$A$19:$A$1432,A50,'Výd. 2019'!$D$19:$D$1432,"ostatné regióny",'Výd. 2019'!$E$19:$E$1432,"Lesy ochranné")+SUMIFS('Výd. 2020'!$G$19:$G$1432,'Výd. 2020'!$A$19:$A$1432,A50,'Výd. 2020'!$D$19:$D$1432,"ostatné regióny",'Výd. 2020'!$E$19:$E$1432,"Lesy ochranné")+SUMIFS('Výd. 2021'!$G$19:$G$1432,'Výd. 2021'!$A$19:$A$1432,A50,'Výd. 2021'!$D$19:$D$1432,"ostatné regióny",'Výd. 2021'!$E$19:$E$1432,"Lesy ochranné")+SUMIFS('Výd. 2022'!$G$19:$G$1432,'Výd. 2022'!$A$19:$A$1432,A50,'Výd. 2022'!$D$19:$D$1432,"ostatné regióny",'Výd. 2022'!$E$19:$E$1432,"Lesy ochranné")+SUMIFS('Výd. 2023'!$G$19:$G$1432,'Výd. 2023'!$A$19:$A$1432,A50,'Výd. 2023'!$D$19:$D$1432,"ostatné regióny",'Výd. 2023'!$E$19:$E$1432,"Lesy ochranné"))</f>
        <v/>
      </c>
      <c r="G50" s="137" t="str">
        <f>IF(A50="","",SUMIFS('Výd. 2016'!$G$19:$G$1432,'Výd. 2016'!$A$19:$A$1432,A50,'Výd. 2016'!$D$19:$D$1432,"ostatné regióny",'Výd. 2016'!$E$19:$E$1432,"Lesy osobitného určenia")+SUMIFS('Výd. 2017'!$G$19:$G$1432,'Výd. 2017'!$A$19:$A$1432,A50,'Výd. 2017'!$D$19:$D$1432,"ostatné regióny",'Výd. 2017'!$E$19:$E$1432,"Lesy osobitného určenia")+SUMIFS('Výd. 2018'!$G$19:$G$1432,'Výd. 2018'!$A$19:$A$1432,A50,'Výd. 2018'!$D$19:$D$1432,"ostatné regióny",'Výd. 2018'!$E$19:$E$1432,"Lesy osobitného určenia")+SUMIFS('Výd. 2019'!$G$19:$G$1432,'Výd. 2019'!$A$19:$A$1432,A50,'Výd. 2019'!$D$19:$D$1432,"ostatné regióny",'Výd. 2019'!$E$19:$E$1432,"Lesy osobitného určenia")+SUMIFS('Výd. 2020'!$G$19:$G$1432,'Výd. 2020'!$A$19:$A$1432,A50,'Výd. 2020'!$D$19:$D$1432,"ostatné regióny",'Výd. 2020'!$E$19:$E$1432,"Lesy osobitného určenia")+SUMIFS('Výd. 2021'!$G$19:$G$1432,'Výd. 2021'!$A$19:$A$1432,A50,'Výd. 2021'!$D$19:$D$1432,"ostatné regióny",'Výd. 2021'!$E$19:$E$1432,"Lesy osobitného určenia")+SUMIFS('Výd. 2022'!$G$19:$G$1432,'Výd. 2022'!$A$19:$A$1432,A50,'Výd. 2022'!$D$19:$D$1432,"ostatné regióny",'Výd. 2022'!$E$19:$E$1432,"Lesy osobitného určenia")+SUMIFS('Výd. 2023'!$G$19:$G$1432,'Výd. 2023'!$A$19:$A$1432,A50,'Výd. 2023'!$D$19:$D$1432,"ostatné regióny",'Výd. 2023'!$E$19:$E$1432,"Lesy osobitného určenia"))</f>
        <v/>
      </c>
    </row>
    <row r="51" spans="1:7" ht="15.95" customHeight="1" x14ac:dyDescent="0.25">
      <c r="A51" s="136"/>
      <c r="B51" s="124" t="str">
        <f>IF(A51="","",SUMIFS('Výd. 2016'!$G$19:$G$1432,'Výd. 2016'!$A$19:$A$1432,A51,'Výd. 2016'!$D$19:$D$1432,"menej rozvinuté regióny",'Výd. 2016'!$E$19:$E$1432,"Lesy hospodárske mimo funkčného typu produkčný")+SUMIFS('Výd. 2017'!$G$19:$G$1432,'Výd. 2017'!$A$19:$A$1432,A51,'Výd. 2017'!$D$19:$D$1432,"menej rozvinuté regióny",'Výd. 2017'!$E$19:$E$1432,"Lesy hospodárske mimo funkčného typu produkčný")+SUMIFS('Výd. 2018'!$G$19:$G$1432,'Výd. 2018'!$A$19:$A$1432,A51,'Výd. 2018'!$D$19:$D$1432,"menej rozvinuté regióny",'Výd. 2018'!$E$19:$E$1432,"Lesy hospodárske mimo funkčného typu produkčný")+SUMIFS('Výd. 2019'!$G$19:$G$1432,'Výd. 2019'!$A$19:$A$1432,A51,'Výd. 2019'!$D$19:$D$1432,"menej rozvinuté regióny",'Výd. 2019'!$E$19:$E$1432,"Lesy hospodárske mimo funkčného typu produkčný")+SUMIFS('Výd. 2020'!$G$19:$G$1432,'Výd. 2020'!$A$19:$A$1432,A51,'Výd. 2020'!$D$19:$D$1432,"menej rozvinuté regióny",'Výd. 2020'!$E$19:$E$1432,"Lesy hospodárske mimo funkčného typu produkčný")+SUMIFS('Výd. 2021'!$G$19:$G$1432,'Výd. 2021'!$A$19:$A$1432,A51,'Výd. 2021'!$D$19:$D$1432,"menej rozvinuté regióny",'Výd. 2021'!$E$19:$E$1432,"Lesy hospodárske mimo funkčného typu produkčný")+SUMIFS('Výd. 2022'!$G$19:$G$1432,'Výd. 2022'!$A$19:$A$1432,A51,'Výd. 2022'!$D$19:$D$1432,"menej rozvinuté regióny",'Výd. 2022'!$E$19:$E$1432,"Lesy hospodárske mimo funkčného typu produkčný")+SUMIFS('Výd. 2023'!$G$19:$G$1432,'Výd. 2023'!$A$19:$A$1432,A51,'Výd. 2023'!$D$19:$D$1432,"menej rozvinuté regióny",'Výd. 2023'!$E$19:$E$1432,"Lesy hospodárske mimo funkčného typu produkčný"))</f>
        <v/>
      </c>
      <c r="C51" s="124" t="str">
        <f>IF(A51="","",SUMIFS('Výd. 2016'!$G$19:$G$1432,'Výd. 2016'!$A$19:$A$1432,A51,'Výd. 2016'!$D$19:$D$1432,"menej rozvinuté regióny",'Výd. 2016'!$E$19:$E$1432,"Lesy ochranné")+SUMIFS('Výd. 2017'!$G$19:$G$1432,'Výd. 2017'!$A$19:$A$1432,A51,'Výd. 2017'!$D$19:$D$1432,"menej rozvinuté regióny",'Výd. 2017'!$E$19:$E$1432,"Lesy ochranné")+SUMIFS('Výd. 2018'!$G$19:$G$1432,'Výd. 2018'!$A$19:$A$1432,A51,'Výd. 2018'!$D$19:$D$1432,"menej rozvinuté regióny",'Výd. 2018'!$E$19:$E$1432,"Lesy ochranné")+SUMIFS('Výd. 2019'!$G$19:$G$1432,'Výd. 2019'!$A$19:$A$1432,A51,'Výd. 2019'!$D$19:$D$1432,"menej rozvinuté regióny",'Výd. 2019'!$E$19:$E$1432,"Lesy ochranné")+SUMIFS('Výd. 2020'!$G$19:$G$1432,'Výd. 2020'!$A$19:$A$1432,A51,'Výd. 2020'!$D$19:$D$1432,"menej rozvinuté regióny",'Výd. 2020'!$E$19:$E$1432,"Lesy ochranné")+SUMIFS('Výd. 2021'!$G$19:$G$1432,'Výd. 2021'!$A$19:$A$1432,A51,'Výd. 2021'!$D$19:$D$1432,"menej rozvinuté regióny",'Výd. 2021'!$E$19:$E$1432,"Lesy ochranné")+SUMIFS('Výd. 2022'!$G$19:$G$1432,'Výd. 2022'!$A$19:$A$1432,A51,'Výd. 2022'!$D$19:$D$1432,"menej rozvinuté regióny",'Výd. 2022'!$E$19:$E$1432,"Lesy ochranné")+SUMIFS('Výd. 2023'!$G$19:$G$1432,'Výd. 2023'!$A$19:$A$1432,A51,'Výd. 2023'!$D$19:$D$1432,"menej rozvinuté regióny",'Výd. 2023'!$E$19:$E$1432,"Lesy ochranné"))</f>
        <v/>
      </c>
      <c r="D51" s="124" t="str">
        <f>IF(A51="","",SUMIFS('Výd. 2016'!$G$19:$G$1432,'Výd. 2016'!$A$19:$A$1432,A51,'Výd. 2016'!$D$19:$D$1432,"menej rozvinuté regióny",'Výd. 2016'!$E$19:$E$1432,"Lesy osobitného určenia")+SUMIFS('Výd. 2017'!$G$19:$G$1432,'Výd. 2017'!$A$19:$A$1432,A51,'Výd. 2017'!$D$19:$D$1432,"menej rozvinuté regióny",'Výd. 2017'!$E$19:$E$1432,"Lesy osobitného určenia")+SUMIFS('Výd. 2018'!$G$19:$G$1432,'Výd. 2018'!$A$19:$A$1432,A51,'Výd. 2018'!$D$19:$D$1432,"menej rozvinuté regióny",'Výd. 2018'!$E$19:$E$1432,"Lesy osobitného určenia")+SUMIFS('Výd. 2019'!$G$19:$G$1432,'Výd. 2019'!$A$19:$A$1432,A51,'Výd. 2019'!$D$19:$D$1432,"menej rozvinuté regióny",'Výd. 2019'!$E$19:$E$1432,"Lesy osobitného určenia")+SUMIFS('Výd. 2020'!$G$19:$G$1432,'Výd. 2020'!$A$19:$A$1432,A51,'Výd. 2020'!$D$19:$D$1432,"menej rozvinuté regióny",'Výd. 2020'!$E$19:$E$1432,"Lesy osobitného určenia")+SUMIFS('Výd. 2021'!$G$19:$G$1432,'Výd. 2021'!$A$19:$A$1432,A51,'Výd. 2021'!$D$19:$D$1432,"menej rozvinuté regióny",'Výd. 2021'!$E$19:$E$1432,"Lesy osobitného určenia")+SUMIFS('Výd. 2022'!$G$19:$G$1432,'Výd. 2022'!$A$19:$A$1432,A51,'Výd. 2022'!$D$19:$D$1432,"menej rozvinuté regióny",'Výd. 2022'!$E$19:$E$1432,"Lesy osobitného určenia")+SUMIFS('Výd. 2023'!$G$19:$G$1432,'Výd. 2023'!$A$19:$A$1432,A51,'Výd. 2023'!$D$19:$D$1432,"menej rozvinuté regióny",'Výd. 2023'!$E$19:$E$1432,"Lesy osobitného určenia"))</f>
        <v/>
      </c>
      <c r="E51" s="124" t="str">
        <f>IF(A51="","",SUMIFS('Výd. 2016'!$G$19:$G$1432,'Výd. 2016'!$A$19:$A$1432,A51,'Výd. 2016'!$D$19:$D$1432,"ostatné regióny",'Výd. 2016'!$E$19:$E$1432,"Lesy hospodárske mimo funkčného typu produkčný")+SUMIFS('Výd. 2017'!$G$19:$G$1432,'Výd. 2017'!$A$19:$A$1432,A51,'Výd. 2017'!$D$19:$D$1432,"ostatné regióny",'Výd. 2017'!$E$19:$E$1432,"Lesy hospodárske mimo funkčného typu produkčný")+SUMIFS('Výd. 2018'!$G$19:$G$1432,'Výd. 2018'!$A$19:$A$1432,A51,'Výd. 2018'!$D$19:$D$1432,"ostatné regióny",'Výd. 2018'!$E$19:$E$1432,"Lesy hospodárske mimo funkčného typu produkčný")+SUMIFS('Výd. 2019'!$G$19:$G$1432,'Výd. 2019'!$A$19:$A$1432,A51,'Výd. 2019'!$D$19:$D$1432,"ostatné regióny",'Výd. 2019'!$E$19:$E$1432,"Lesy hospodárske mimo funkčného typu produkčný")+SUMIFS('Výd. 2020'!$G$19:$G$1432,'Výd. 2020'!$A$19:$A$1432,A51,'Výd. 2020'!$D$19:$D$1432,"ostatné regióny",'Výd. 2020'!$E$19:$E$1432,"Lesy hospodárske mimo funkčného typu produkčný")+SUMIFS('Výd. 2021'!$G$19:$G$1432,'Výd. 2021'!$A$19:$A$1432,A51,'Výd. 2021'!$D$19:$D$1432,"ostatné regióny",'Výd. 2021'!$E$19:$E$1432,"Lesy hospodárske mimo funkčného typu produkčný")+SUMIFS('Výd. 2022'!$G$19:$G$1432,'Výd. 2022'!$A$19:$A$1432,A51,'Výd. 2022'!$D$19:$D$1432,"ostatné regióny",'Výd. 2022'!$E$19:$E$1432,"Lesy hospodárske mimo funkčného typu produkčný")+SUMIFS('Výd. 2023'!$G$19:$G$1432,'Výd. 2023'!$A$19:$A$1432,A51,'Výd. 2023'!$D$19:$D$1432,"ostatné regióny",'Výd. 2023'!$E$19:$E$1432,"Lesy hospodárske mimo funkčného typu produkčný"))</f>
        <v/>
      </c>
      <c r="F51" s="124" t="str">
        <f>IF(A51="","",SUMIFS('Výd. 2016'!$G$19:$G$1432,'Výd. 2016'!$A$19:$A$1432,A51,'Výd. 2016'!$D$19:$D$1432,"ostatné regióny",'Výd. 2016'!$E$19:$E$1432,"Lesy ochranné")+SUMIFS('Výd. 2017'!$G$19:$G$1432,'Výd. 2017'!$A$19:$A$1432,A51,'Výd. 2017'!$D$19:$D$1432,"ostatné regióny",'Výd. 2017'!$E$19:$E$1432,"Lesy ochranné")+SUMIFS('Výd. 2018'!$G$19:$G$1432,'Výd. 2018'!$A$19:$A$1432,A51,'Výd. 2018'!$D$19:$D$1432,"ostatné regióny",'Výd. 2018'!$E$19:$E$1432,"Lesy ochranné")+SUMIFS('Výd. 2019'!$G$19:$G$1432,'Výd. 2019'!$A$19:$A$1432,A51,'Výd. 2019'!$D$19:$D$1432,"ostatné regióny",'Výd. 2019'!$E$19:$E$1432,"Lesy ochranné")+SUMIFS('Výd. 2020'!$G$19:$G$1432,'Výd. 2020'!$A$19:$A$1432,A51,'Výd. 2020'!$D$19:$D$1432,"ostatné regióny",'Výd. 2020'!$E$19:$E$1432,"Lesy ochranné")+SUMIFS('Výd. 2021'!$G$19:$G$1432,'Výd. 2021'!$A$19:$A$1432,A51,'Výd. 2021'!$D$19:$D$1432,"ostatné regióny",'Výd. 2021'!$E$19:$E$1432,"Lesy ochranné")+SUMIFS('Výd. 2022'!$G$19:$G$1432,'Výd. 2022'!$A$19:$A$1432,A51,'Výd. 2022'!$D$19:$D$1432,"ostatné regióny",'Výd. 2022'!$E$19:$E$1432,"Lesy ochranné")+SUMIFS('Výd. 2023'!$G$19:$G$1432,'Výd. 2023'!$A$19:$A$1432,A51,'Výd. 2023'!$D$19:$D$1432,"ostatné regióny",'Výd. 2023'!$E$19:$E$1432,"Lesy ochranné"))</f>
        <v/>
      </c>
      <c r="G51" s="137" t="str">
        <f>IF(A51="","",SUMIFS('Výd. 2016'!$G$19:$G$1432,'Výd. 2016'!$A$19:$A$1432,A51,'Výd. 2016'!$D$19:$D$1432,"ostatné regióny",'Výd. 2016'!$E$19:$E$1432,"Lesy osobitného určenia")+SUMIFS('Výd. 2017'!$G$19:$G$1432,'Výd. 2017'!$A$19:$A$1432,A51,'Výd. 2017'!$D$19:$D$1432,"ostatné regióny",'Výd. 2017'!$E$19:$E$1432,"Lesy osobitného určenia")+SUMIFS('Výd. 2018'!$G$19:$G$1432,'Výd. 2018'!$A$19:$A$1432,A51,'Výd. 2018'!$D$19:$D$1432,"ostatné regióny",'Výd. 2018'!$E$19:$E$1432,"Lesy osobitného určenia")+SUMIFS('Výd. 2019'!$G$19:$G$1432,'Výd. 2019'!$A$19:$A$1432,A51,'Výd. 2019'!$D$19:$D$1432,"ostatné regióny",'Výd. 2019'!$E$19:$E$1432,"Lesy osobitného určenia")+SUMIFS('Výd. 2020'!$G$19:$G$1432,'Výd. 2020'!$A$19:$A$1432,A51,'Výd. 2020'!$D$19:$D$1432,"ostatné regióny",'Výd. 2020'!$E$19:$E$1432,"Lesy osobitného určenia")+SUMIFS('Výd. 2021'!$G$19:$G$1432,'Výd. 2021'!$A$19:$A$1432,A51,'Výd. 2021'!$D$19:$D$1432,"ostatné regióny",'Výd. 2021'!$E$19:$E$1432,"Lesy osobitného určenia")+SUMIFS('Výd. 2022'!$G$19:$G$1432,'Výd. 2022'!$A$19:$A$1432,A51,'Výd. 2022'!$D$19:$D$1432,"ostatné regióny",'Výd. 2022'!$E$19:$E$1432,"Lesy osobitného určenia")+SUMIFS('Výd. 2023'!$G$19:$G$1432,'Výd. 2023'!$A$19:$A$1432,A51,'Výd. 2023'!$D$19:$D$1432,"ostatné regióny",'Výd. 2023'!$E$19:$E$1432,"Lesy osobitného určenia"))</f>
        <v/>
      </c>
    </row>
    <row r="52" spans="1:7" ht="15.95" customHeight="1" x14ac:dyDescent="0.25">
      <c r="A52" s="136"/>
      <c r="B52" s="124" t="str">
        <f>IF(A52="","",SUMIFS('Výd. 2016'!$G$19:$G$1432,'Výd. 2016'!$A$19:$A$1432,A52,'Výd. 2016'!$D$19:$D$1432,"menej rozvinuté regióny",'Výd. 2016'!$E$19:$E$1432,"Lesy hospodárske mimo funkčného typu produkčný")+SUMIFS('Výd. 2017'!$G$19:$G$1432,'Výd. 2017'!$A$19:$A$1432,A52,'Výd. 2017'!$D$19:$D$1432,"menej rozvinuté regióny",'Výd. 2017'!$E$19:$E$1432,"Lesy hospodárske mimo funkčného typu produkčný")+SUMIFS('Výd. 2018'!$G$19:$G$1432,'Výd. 2018'!$A$19:$A$1432,A52,'Výd. 2018'!$D$19:$D$1432,"menej rozvinuté regióny",'Výd. 2018'!$E$19:$E$1432,"Lesy hospodárske mimo funkčného typu produkčný")+SUMIFS('Výd. 2019'!$G$19:$G$1432,'Výd. 2019'!$A$19:$A$1432,A52,'Výd. 2019'!$D$19:$D$1432,"menej rozvinuté regióny",'Výd. 2019'!$E$19:$E$1432,"Lesy hospodárske mimo funkčného typu produkčný")+SUMIFS('Výd. 2020'!$G$19:$G$1432,'Výd. 2020'!$A$19:$A$1432,A52,'Výd. 2020'!$D$19:$D$1432,"menej rozvinuté regióny",'Výd. 2020'!$E$19:$E$1432,"Lesy hospodárske mimo funkčného typu produkčný")+SUMIFS('Výd. 2021'!$G$19:$G$1432,'Výd. 2021'!$A$19:$A$1432,A52,'Výd. 2021'!$D$19:$D$1432,"menej rozvinuté regióny",'Výd. 2021'!$E$19:$E$1432,"Lesy hospodárske mimo funkčného typu produkčný")+SUMIFS('Výd. 2022'!$G$19:$G$1432,'Výd. 2022'!$A$19:$A$1432,A52,'Výd. 2022'!$D$19:$D$1432,"menej rozvinuté regióny",'Výd. 2022'!$E$19:$E$1432,"Lesy hospodárske mimo funkčného typu produkčný")+SUMIFS('Výd. 2023'!$G$19:$G$1432,'Výd. 2023'!$A$19:$A$1432,A52,'Výd. 2023'!$D$19:$D$1432,"menej rozvinuté regióny",'Výd. 2023'!$E$19:$E$1432,"Lesy hospodárske mimo funkčného typu produkčný"))</f>
        <v/>
      </c>
      <c r="C52" s="124" t="str">
        <f>IF(A52="","",SUMIFS('Výd. 2016'!$G$19:$G$1432,'Výd. 2016'!$A$19:$A$1432,A52,'Výd. 2016'!$D$19:$D$1432,"menej rozvinuté regióny",'Výd. 2016'!$E$19:$E$1432,"Lesy ochranné")+SUMIFS('Výd. 2017'!$G$19:$G$1432,'Výd. 2017'!$A$19:$A$1432,A52,'Výd. 2017'!$D$19:$D$1432,"menej rozvinuté regióny",'Výd. 2017'!$E$19:$E$1432,"Lesy ochranné")+SUMIFS('Výd. 2018'!$G$19:$G$1432,'Výd. 2018'!$A$19:$A$1432,A52,'Výd. 2018'!$D$19:$D$1432,"menej rozvinuté regióny",'Výd. 2018'!$E$19:$E$1432,"Lesy ochranné")+SUMIFS('Výd. 2019'!$G$19:$G$1432,'Výd. 2019'!$A$19:$A$1432,A52,'Výd. 2019'!$D$19:$D$1432,"menej rozvinuté regióny",'Výd. 2019'!$E$19:$E$1432,"Lesy ochranné")+SUMIFS('Výd. 2020'!$G$19:$G$1432,'Výd. 2020'!$A$19:$A$1432,A52,'Výd. 2020'!$D$19:$D$1432,"menej rozvinuté regióny",'Výd. 2020'!$E$19:$E$1432,"Lesy ochranné")+SUMIFS('Výd. 2021'!$G$19:$G$1432,'Výd. 2021'!$A$19:$A$1432,A52,'Výd. 2021'!$D$19:$D$1432,"menej rozvinuté regióny",'Výd. 2021'!$E$19:$E$1432,"Lesy ochranné")+SUMIFS('Výd. 2022'!$G$19:$G$1432,'Výd. 2022'!$A$19:$A$1432,A52,'Výd. 2022'!$D$19:$D$1432,"menej rozvinuté regióny",'Výd. 2022'!$E$19:$E$1432,"Lesy ochranné")+SUMIFS('Výd. 2023'!$G$19:$G$1432,'Výd. 2023'!$A$19:$A$1432,A52,'Výd. 2023'!$D$19:$D$1432,"menej rozvinuté regióny",'Výd. 2023'!$E$19:$E$1432,"Lesy ochranné"))</f>
        <v/>
      </c>
      <c r="D52" s="124" t="str">
        <f>IF(A52="","",SUMIFS('Výd. 2016'!$G$19:$G$1432,'Výd. 2016'!$A$19:$A$1432,A52,'Výd. 2016'!$D$19:$D$1432,"menej rozvinuté regióny",'Výd. 2016'!$E$19:$E$1432,"Lesy osobitného určenia")+SUMIFS('Výd. 2017'!$G$19:$G$1432,'Výd. 2017'!$A$19:$A$1432,A52,'Výd. 2017'!$D$19:$D$1432,"menej rozvinuté regióny",'Výd. 2017'!$E$19:$E$1432,"Lesy osobitného určenia")+SUMIFS('Výd. 2018'!$G$19:$G$1432,'Výd. 2018'!$A$19:$A$1432,A52,'Výd. 2018'!$D$19:$D$1432,"menej rozvinuté regióny",'Výd. 2018'!$E$19:$E$1432,"Lesy osobitného určenia")+SUMIFS('Výd. 2019'!$G$19:$G$1432,'Výd. 2019'!$A$19:$A$1432,A52,'Výd. 2019'!$D$19:$D$1432,"menej rozvinuté regióny",'Výd. 2019'!$E$19:$E$1432,"Lesy osobitného určenia")+SUMIFS('Výd. 2020'!$G$19:$G$1432,'Výd. 2020'!$A$19:$A$1432,A52,'Výd. 2020'!$D$19:$D$1432,"menej rozvinuté regióny",'Výd. 2020'!$E$19:$E$1432,"Lesy osobitného určenia")+SUMIFS('Výd. 2021'!$G$19:$G$1432,'Výd. 2021'!$A$19:$A$1432,A52,'Výd. 2021'!$D$19:$D$1432,"menej rozvinuté regióny",'Výd. 2021'!$E$19:$E$1432,"Lesy osobitného určenia")+SUMIFS('Výd. 2022'!$G$19:$G$1432,'Výd. 2022'!$A$19:$A$1432,A52,'Výd. 2022'!$D$19:$D$1432,"menej rozvinuté regióny",'Výd. 2022'!$E$19:$E$1432,"Lesy osobitného určenia")+SUMIFS('Výd. 2023'!$G$19:$G$1432,'Výd. 2023'!$A$19:$A$1432,A52,'Výd. 2023'!$D$19:$D$1432,"menej rozvinuté regióny",'Výd. 2023'!$E$19:$E$1432,"Lesy osobitného určenia"))</f>
        <v/>
      </c>
      <c r="E52" s="124" t="str">
        <f>IF(A52="","",SUMIFS('Výd. 2016'!$G$19:$G$1432,'Výd. 2016'!$A$19:$A$1432,A52,'Výd. 2016'!$D$19:$D$1432,"ostatné regióny",'Výd. 2016'!$E$19:$E$1432,"Lesy hospodárske mimo funkčného typu produkčný")+SUMIFS('Výd. 2017'!$G$19:$G$1432,'Výd. 2017'!$A$19:$A$1432,A52,'Výd. 2017'!$D$19:$D$1432,"ostatné regióny",'Výd. 2017'!$E$19:$E$1432,"Lesy hospodárske mimo funkčného typu produkčný")+SUMIFS('Výd. 2018'!$G$19:$G$1432,'Výd. 2018'!$A$19:$A$1432,A52,'Výd. 2018'!$D$19:$D$1432,"ostatné regióny",'Výd. 2018'!$E$19:$E$1432,"Lesy hospodárske mimo funkčného typu produkčný")+SUMIFS('Výd. 2019'!$G$19:$G$1432,'Výd. 2019'!$A$19:$A$1432,A52,'Výd. 2019'!$D$19:$D$1432,"ostatné regióny",'Výd. 2019'!$E$19:$E$1432,"Lesy hospodárske mimo funkčného typu produkčný")+SUMIFS('Výd. 2020'!$G$19:$G$1432,'Výd. 2020'!$A$19:$A$1432,A52,'Výd. 2020'!$D$19:$D$1432,"ostatné regióny",'Výd. 2020'!$E$19:$E$1432,"Lesy hospodárske mimo funkčného typu produkčný")+SUMIFS('Výd. 2021'!$G$19:$G$1432,'Výd. 2021'!$A$19:$A$1432,A52,'Výd. 2021'!$D$19:$D$1432,"ostatné regióny",'Výd. 2021'!$E$19:$E$1432,"Lesy hospodárske mimo funkčného typu produkčný")+SUMIFS('Výd. 2022'!$G$19:$G$1432,'Výd. 2022'!$A$19:$A$1432,A52,'Výd. 2022'!$D$19:$D$1432,"ostatné regióny",'Výd. 2022'!$E$19:$E$1432,"Lesy hospodárske mimo funkčného typu produkčný")+SUMIFS('Výd. 2023'!$G$19:$G$1432,'Výd. 2023'!$A$19:$A$1432,A52,'Výd. 2023'!$D$19:$D$1432,"ostatné regióny",'Výd. 2023'!$E$19:$E$1432,"Lesy hospodárske mimo funkčného typu produkčný"))</f>
        <v/>
      </c>
      <c r="F52" s="124" t="str">
        <f>IF(A52="","",SUMIFS('Výd. 2016'!$G$19:$G$1432,'Výd. 2016'!$A$19:$A$1432,A52,'Výd. 2016'!$D$19:$D$1432,"ostatné regióny",'Výd. 2016'!$E$19:$E$1432,"Lesy ochranné")+SUMIFS('Výd. 2017'!$G$19:$G$1432,'Výd. 2017'!$A$19:$A$1432,A52,'Výd. 2017'!$D$19:$D$1432,"ostatné regióny",'Výd. 2017'!$E$19:$E$1432,"Lesy ochranné")+SUMIFS('Výd. 2018'!$G$19:$G$1432,'Výd. 2018'!$A$19:$A$1432,A52,'Výd. 2018'!$D$19:$D$1432,"ostatné regióny",'Výd. 2018'!$E$19:$E$1432,"Lesy ochranné")+SUMIFS('Výd. 2019'!$G$19:$G$1432,'Výd. 2019'!$A$19:$A$1432,A52,'Výd. 2019'!$D$19:$D$1432,"ostatné regióny",'Výd. 2019'!$E$19:$E$1432,"Lesy ochranné")+SUMIFS('Výd. 2020'!$G$19:$G$1432,'Výd. 2020'!$A$19:$A$1432,A52,'Výd. 2020'!$D$19:$D$1432,"ostatné regióny",'Výd. 2020'!$E$19:$E$1432,"Lesy ochranné")+SUMIFS('Výd. 2021'!$G$19:$G$1432,'Výd. 2021'!$A$19:$A$1432,A52,'Výd. 2021'!$D$19:$D$1432,"ostatné regióny",'Výd. 2021'!$E$19:$E$1432,"Lesy ochranné")+SUMIFS('Výd. 2022'!$G$19:$G$1432,'Výd. 2022'!$A$19:$A$1432,A52,'Výd. 2022'!$D$19:$D$1432,"ostatné regióny",'Výd. 2022'!$E$19:$E$1432,"Lesy ochranné")+SUMIFS('Výd. 2023'!$G$19:$G$1432,'Výd. 2023'!$A$19:$A$1432,A52,'Výd. 2023'!$D$19:$D$1432,"ostatné regióny",'Výd. 2023'!$E$19:$E$1432,"Lesy ochranné"))</f>
        <v/>
      </c>
      <c r="G52" s="137" t="str">
        <f>IF(A52="","",SUMIFS('Výd. 2016'!$G$19:$G$1432,'Výd. 2016'!$A$19:$A$1432,A52,'Výd. 2016'!$D$19:$D$1432,"ostatné regióny",'Výd. 2016'!$E$19:$E$1432,"Lesy osobitného určenia")+SUMIFS('Výd. 2017'!$G$19:$G$1432,'Výd. 2017'!$A$19:$A$1432,A52,'Výd. 2017'!$D$19:$D$1432,"ostatné regióny",'Výd. 2017'!$E$19:$E$1432,"Lesy osobitného určenia")+SUMIFS('Výd. 2018'!$G$19:$G$1432,'Výd. 2018'!$A$19:$A$1432,A52,'Výd. 2018'!$D$19:$D$1432,"ostatné regióny",'Výd. 2018'!$E$19:$E$1432,"Lesy osobitného určenia")+SUMIFS('Výd. 2019'!$G$19:$G$1432,'Výd. 2019'!$A$19:$A$1432,A52,'Výd. 2019'!$D$19:$D$1432,"ostatné regióny",'Výd. 2019'!$E$19:$E$1432,"Lesy osobitného určenia")+SUMIFS('Výd. 2020'!$G$19:$G$1432,'Výd. 2020'!$A$19:$A$1432,A52,'Výd. 2020'!$D$19:$D$1432,"ostatné regióny",'Výd. 2020'!$E$19:$E$1432,"Lesy osobitného určenia")+SUMIFS('Výd. 2021'!$G$19:$G$1432,'Výd. 2021'!$A$19:$A$1432,A52,'Výd. 2021'!$D$19:$D$1432,"ostatné regióny",'Výd. 2021'!$E$19:$E$1432,"Lesy osobitného určenia")+SUMIFS('Výd. 2022'!$G$19:$G$1432,'Výd. 2022'!$A$19:$A$1432,A52,'Výd. 2022'!$D$19:$D$1432,"ostatné regióny",'Výd. 2022'!$E$19:$E$1432,"Lesy osobitného určenia")+SUMIFS('Výd. 2023'!$G$19:$G$1432,'Výd. 2023'!$A$19:$A$1432,A52,'Výd. 2023'!$D$19:$D$1432,"ostatné regióny",'Výd. 2023'!$E$19:$E$1432,"Lesy osobitného určenia"))</f>
        <v/>
      </c>
    </row>
    <row r="53" spans="1:7" ht="15.95" customHeight="1" x14ac:dyDescent="0.25">
      <c r="A53" s="136"/>
      <c r="B53" s="124" t="str">
        <f>IF(A53="","",SUMIFS('Výd. 2016'!$G$19:$G$1432,'Výd. 2016'!$A$19:$A$1432,A53,'Výd. 2016'!$D$19:$D$1432,"menej rozvinuté regióny",'Výd. 2016'!$E$19:$E$1432,"Lesy hospodárske mimo funkčného typu produkčný")+SUMIFS('Výd. 2017'!$G$19:$G$1432,'Výd. 2017'!$A$19:$A$1432,A53,'Výd. 2017'!$D$19:$D$1432,"menej rozvinuté regióny",'Výd. 2017'!$E$19:$E$1432,"Lesy hospodárske mimo funkčného typu produkčný")+SUMIFS('Výd. 2018'!$G$19:$G$1432,'Výd. 2018'!$A$19:$A$1432,A53,'Výd. 2018'!$D$19:$D$1432,"menej rozvinuté regióny",'Výd. 2018'!$E$19:$E$1432,"Lesy hospodárske mimo funkčného typu produkčný")+SUMIFS('Výd. 2019'!$G$19:$G$1432,'Výd. 2019'!$A$19:$A$1432,A53,'Výd. 2019'!$D$19:$D$1432,"menej rozvinuté regióny",'Výd. 2019'!$E$19:$E$1432,"Lesy hospodárske mimo funkčného typu produkčný")+SUMIFS('Výd. 2020'!$G$19:$G$1432,'Výd. 2020'!$A$19:$A$1432,A53,'Výd. 2020'!$D$19:$D$1432,"menej rozvinuté regióny",'Výd. 2020'!$E$19:$E$1432,"Lesy hospodárske mimo funkčného typu produkčný")+SUMIFS('Výd. 2021'!$G$19:$G$1432,'Výd. 2021'!$A$19:$A$1432,A53,'Výd. 2021'!$D$19:$D$1432,"menej rozvinuté regióny",'Výd. 2021'!$E$19:$E$1432,"Lesy hospodárske mimo funkčného typu produkčný")+SUMIFS('Výd. 2022'!$G$19:$G$1432,'Výd. 2022'!$A$19:$A$1432,A53,'Výd. 2022'!$D$19:$D$1432,"menej rozvinuté regióny",'Výd. 2022'!$E$19:$E$1432,"Lesy hospodárske mimo funkčného typu produkčný")+SUMIFS('Výd. 2023'!$G$19:$G$1432,'Výd. 2023'!$A$19:$A$1432,A53,'Výd. 2023'!$D$19:$D$1432,"menej rozvinuté regióny",'Výd. 2023'!$E$19:$E$1432,"Lesy hospodárske mimo funkčného typu produkčný"))</f>
        <v/>
      </c>
      <c r="C53" s="124" t="str">
        <f>IF(A53="","",SUMIFS('Výd. 2016'!$G$19:$G$1432,'Výd. 2016'!$A$19:$A$1432,A53,'Výd. 2016'!$D$19:$D$1432,"menej rozvinuté regióny",'Výd. 2016'!$E$19:$E$1432,"Lesy ochranné")+SUMIFS('Výd. 2017'!$G$19:$G$1432,'Výd. 2017'!$A$19:$A$1432,A53,'Výd. 2017'!$D$19:$D$1432,"menej rozvinuté regióny",'Výd. 2017'!$E$19:$E$1432,"Lesy ochranné")+SUMIFS('Výd. 2018'!$G$19:$G$1432,'Výd. 2018'!$A$19:$A$1432,A53,'Výd. 2018'!$D$19:$D$1432,"menej rozvinuté regióny",'Výd. 2018'!$E$19:$E$1432,"Lesy ochranné")+SUMIFS('Výd. 2019'!$G$19:$G$1432,'Výd. 2019'!$A$19:$A$1432,A53,'Výd. 2019'!$D$19:$D$1432,"menej rozvinuté regióny",'Výd. 2019'!$E$19:$E$1432,"Lesy ochranné")+SUMIFS('Výd. 2020'!$G$19:$G$1432,'Výd. 2020'!$A$19:$A$1432,A53,'Výd. 2020'!$D$19:$D$1432,"menej rozvinuté regióny",'Výd. 2020'!$E$19:$E$1432,"Lesy ochranné")+SUMIFS('Výd. 2021'!$G$19:$G$1432,'Výd. 2021'!$A$19:$A$1432,A53,'Výd. 2021'!$D$19:$D$1432,"menej rozvinuté regióny",'Výd. 2021'!$E$19:$E$1432,"Lesy ochranné")+SUMIFS('Výd. 2022'!$G$19:$G$1432,'Výd. 2022'!$A$19:$A$1432,A53,'Výd. 2022'!$D$19:$D$1432,"menej rozvinuté regióny",'Výd. 2022'!$E$19:$E$1432,"Lesy ochranné")+SUMIFS('Výd. 2023'!$G$19:$G$1432,'Výd. 2023'!$A$19:$A$1432,A53,'Výd. 2023'!$D$19:$D$1432,"menej rozvinuté regióny",'Výd. 2023'!$E$19:$E$1432,"Lesy ochranné"))</f>
        <v/>
      </c>
      <c r="D53" s="124" t="str">
        <f>IF(A53="","",SUMIFS('Výd. 2016'!$G$19:$G$1432,'Výd. 2016'!$A$19:$A$1432,A53,'Výd. 2016'!$D$19:$D$1432,"menej rozvinuté regióny",'Výd. 2016'!$E$19:$E$1432,"Lesy osobitného určenia")+SUMIFS('Výd. 2017'!$G$19:$G$1432,'Výd. 2017'!$A$19:$A$1432,A53,'Výd. 2017'!$D$19:$D$1432,"menej rozvinuté regióny",'Výd. 2017'!$E$19:$E$1432,"Lesy osobitného určenia")+SUMIFS('Výd. 2018'!$G$19:$G$1432,'Výd. 2018'!$A$19:$A$1432,A53,'Výd. 2018'!$D$19:$D$1432,"menej rozvinuté regióny",'Výd. 2018'!$E$19:$E$1432,"Lesy osobitného určenia")+SUMIFS('Výd. 2019'!$G$19:$G$1432,'Výd. 2019'!$A$19:$A$1432,A53,'Výd. 2019'!$D$19:$D$1432,"menej rozvinuté regióny",'Výd. 2019'!$E$19:$E$1432,"Lesy osobitného určenia")+SUMIFS('Výd. 2020'!$G$19:$G$1432,'Výd. 2020'!$A$19:$A$1432,A53,'Výd. 2020'!$D$19:$D$1432,"menej rozvinuté regióny",'Výd. 2020'!$E$19:$E$1432,"Lesy osobitného určenia")+SUMIFS('Výd. 2021'!$G$19:$G$1432,'Výd. 2021'!$A$19:$A$1432,A53,'Výd. 2021'!$D$19:$D$1432,"menej rozvinuté regióny",'Výd. 2021'!$E$19:$E$1432,"Lesy osobitného určenia")+SUMIFS('Výd. 2022'!$G$19:$G$1432,'Výd. 2022'!$A$19:$A$1432,A53,'Výd. 2022'!$D$19:$D$1432,"menej rozvinuté regióny",'Výd. 2022'!$E$19:$E$1432,"Lesy osobitného určenia")+SUMIFS('Výd. 2023'!$G$19:$G$1432,'Výd. 2023'!$A$19:$A$1432,A53,'Výd. 2023'!$D$19:$D$1432,"menej rozvinuté regióny",'Výd. 2023'!$E$19:$E$1432,"Lesy osobitného určenia"))</f>
        <v/>
      </c>
      <c r="E53" s="124" t="str">
        <f>IF(A53="","",SUMIFS('Výd. 2016'!$G$19:$G$1432,'Výd. 2016'!$A$19:$A$1432,A53,'Výd. 2016'!$D$19:$D$1432,"ostatné regióny",'Výd. 2016'!$E$19:$E$1432,"Lesy hospodárske mimo funkčného typu produkčný")+SUMIFS('Výd. 2017'!$G$19:$G$1432,'Výd. 2017'!$A$19:$A$1432,A53,'Výd. 2017'!$D$19:$D$1432,"ostatné regióny",'Výd. 2017'!$E$19:$E$1432,"Lesy hospodárske mimo funkčného typu produkčný")+SUMIFS('Výd. 2018'!$G$19:$G$1432,'Výd. 2018'!$A$19:$A$1432,A53,'Výd. 2018'!$D$19:$D$1432,"ostatné regióny",'Výd. 2018'!$E$19:$E$1432,"Lesy hospodárske mimo funkčného typu produkčný")+SUMIFS('Výd. 2019'!$G$19:$G$1432,'Výd. 2019'!$A$19:$A$1432,A53,'Výd. 2019'!$D$19:$D$1432,"ostatné regióny",'Výd. 2019'!$E$19:$E$1432,"Lesy hospodárske mimo funkčného typu produkčný")+SUMIFS('Výd. 2020'!$G$19:$G$1432,'Výd. 2020'!$A$19:$A$1432,A53,'Výd. 2020'!$D$19:$D$1432,"ostatné regióny",'Výd. 2020'!$E$19:$E$1432,"Lesy hospodárske mimo funkčného typu produkčný")+SUMIFS('Výd. 2021'!$G$19:$G$1432,'Výd. 2021'!$A$19:$A$1432,A53,'Výd. 2021'!$D$19:$D$1432,"ostatné regióny",'Výd. 2021'!$E$19:$E$1432,"Lesy hospodárske mimo funkčného typu produkčný")+SUMIFS('Výd. 2022'!$G$19:$G$1432,'Výd. 2022'!$A$19:$A$1432,A53,'Výd. 2022'!$D$19:$D$1432,"ostatné regióny",'Výd. 2022'!$E$19:$E$1432,"Lesy hospodárske mimo funkčného typu produkčný")+SUMIFS('Výd. 2023'!$G$19:$G$1432,'Výd. 2023'!$A$19:$A$1432,A53,'Výd. 2023'!$D$19:$D$1432,"ostatné regióny",'Výd. 2023'!$E$19:$E$1432,"Lesy hospodárske mimo funkčného typu produkčný"))</f>
        <v/>
      </c>
      <c r="F53" s="124" t="str">
        <f>IF(A53="","",SUMIFS('Výd. 2016'!$G$19:$G$1432,'Výd. 2016'!$A$19:$A$1432,A53,'Výd. 2016'!$D$19:$D$1432,"ostatné regióny",'Výd. 2016'!$E$19:$E$1432,"Lesy ochranné")+SUMIFS('Výd. 2017'!$G$19:$G$1432,'Výd. 2017'!$A$19:$A$1432,A53,'Výd. 2017'!$D$19:$D$1432,"ostatné regióny",'Výd. 2017'!$E$19:$E$1432,"Lesy ochranné")+SUMIFS('Výd. 2018'!$G$19:$G$1432,'Výd. 2018'!$A$19:$A$1432,A53,'Výd. 2018'!$D$19:$D$1432,"ostatné regióny",'Výd. 2018'!$E$19:$E$1432,"Lesy ochranné")+SUMIFS('Výd. 2019'!$G$19:$G$1432,'Výd. 2019'!$A$19:$A$1432,A53,'Výd. 2019'!$D$19:$D$1432,"ostatné regióny",'Výd. 2019'!$E$19:$E$1432,"Lesy ochranné")+SUMIFS('Výd. 2020'!$G$19:$G$1432,'Výd. 2020'!$A$19:$A$1432,A53,'Výd. 2020'!$D$19:$D$1432,"ostatné regióny",'Výd. 2020'!$E$19:$E$1432,"Lesy ochranné")+SUMIFS('Výd. 2021'!$G$19:$G$1432,'Výd. 2021'!$A$19:$A$1432,A53,'Výd. 2021'!$D$19:$D$1432,"ostatné regióny",'Výd. 2021'!$E$19:$E$1432,"Lesy ochranné")+SUMIFS('Výd. 2022'!$G$19:$G$1432,'Výd. 2022'!$A$19:$A$1432,A53,'Výd. 2022'!$D$19:$D$1432,"ostatné regióny",'Výd. 2022'!$E$19:$E$1432,"Lesy ochranné")+SUMIFS('Výd. 2023'!$G$19:$G$1432,'Výd. 2023'!$A$19:$A$1432,A53,'Výd. 2023'!$D$19:$D$1432,"ostatné regióny",'Výd. 2023'!$E$19:$E$1432,"Lesy ochranné"))</f>
        <v/>
      </c>
      <c r="G53" s="137" t="str">
        <f>IF(A53="","",SUMIFS('Výd. 2016'!$G$19:$G$1432,'Výd. 2016'!$A$19:$A$1432,A53,'Výd. 2016'!$D$19:$D$1432,"ostatné regióny",'Výd. 2016'!$E$19:$E$1432,"Lesy osobitného určenia")+SUMIFS('Výd. 2017'!$G$19:$G$1432,'Výd. 2017'!$A$19:$A$1432,A53,'Výd. 2017'!$D$19:$D$1432,"ostatné regióny",'Výd. 2017'!$E$19:$E$1432,"Lesy osobitného určenia")+SUMIFS('Výd. 2018'!$G$19:$G$1432,'Výd. 2018'!$A$19:$A$1432,A53,'Výd. 2018'!$D$19:$D$1432,"ostatné regióny",'Výd. 2018'!$E$19:$E$1432,"Lesy osobitného určenia")+SUMIFS('Výd. 2019'!$G$19:$G$1432,'Výd. 2019'!$A$19:$A$1432,A53,'Výd. 2019'!$D$19:$D$1432,"ostatné regióny",'Výd. 2019'!$E$19:$E$1432,"Lesy osobitného určenia")+SUMIFS('Výd. 2020'!$G$19:$G$1432,'Výd. 2020'!$A$19:$A$1432,A53,'Výd. 2020'!$D$19:$D$1432,"ostatné regióny",'Výd. 2020'!$E$19:$E$1432,"Lesy osobitného určenia")+SUMIFS('Výd. 2021'!$G$19:$G$1432,'Výd. 2021'!$A$19:$A$1432,A53,'Výd. 2021'!$D$19:$D$1432,"ostatné regióny",'Výd. 2021'!$E$19:$E$1432,"Lesy osobitného určenia")+SUMIFS('Výd. 2022'!$G$19:$G$1432,'Výd. 2022'!$A$19:$A$1432,A53,'Výd. 2022'!$D$19:$D$1432,"ostatné regióny",'Výd. 2022'!$E$19:$E$1432,"Lesy osobitného určenia")+SUMIFS('Výd. 2023'!$G$19:$G$1432,'Výd. 2023'!$A$19:$A$1432,A53,'Výd. 2023'!$D$19:$D$1432,"ostatné regióny",'Výd. 2023'!$E$19:$E$1432,"Lesy osobitného určenia"))</f>
        <v/>
      </c>
    </row>
    <row r="54" spans="1:7" ht="15.95" customHeight="1" x14ac:dyDescent="0.25">
      <c r="A54" s="136"/>
      <c r="B54" s="124" t="str">
        <f>IF(A54="","",SUMIFS('Výd. 2016'!$G$19:$G$1432,'Výd. 2016'!$A$19:$A$1432,A54,'Výd. 2016'!$D$19:$D$1432,"menej rozvinuté regióny",'Výd. 2016'!$E$19:$E$1432,"Lesy hospodárske mimo funkčného typu produkčný")+SUMIFS('Výd. 2017'!$G$19:$G$1432,'Výd. 2017'!$A$19:$A$1432,A54,'Výd. 2017'!$D$19:$D$1432,"menej rozvinuté regióny",'Výd. 2017'!$E$19:$E$1432,"Lesy hospodárske mimo funkčného typu produkčný")+SUMIFS('Výd. 2018'!$G$19:$G$1432,'Výd. 2018'!$A$19:$A$1432,A54,'Výd. 2018'!$D$19:$D$1432,"menej rozvinuté regióny",'Výd. 2018'!$E$19:$E$1432,"Lesy hospodárske mimo funkčného typu produkčný")+SUMIFS('Výd. 2019'!$G$19:$G$1432,'Výd. 2019'!$A$19:$A$1432,A54,'Výd. 2019'!$D$19:$D$1432,"menej rozvinuté regióny",'Výd. 2019'!$E$19:$E$1432,"Lesy hospodárske mimo funkčného typu produkčný")+SUMIFS('Výd. 2020'!$G$19:$G$1432,'Výd. 2020'!$A$19:$A$1432,A54,'Výd. 2020'!$D$19:$D$1432,"menej rozvinuté regióny",'Výd. 2020'!$E$19:$E$1432,"Lesy hospodárske mimo funkčného typu produkčný")+SUMIFS('Výd. 2021'!$G$19:$G$1432,'Výd. 2021'!$A$19:$A$1432,A54,'Výd. 2021'!$D$19:$D$1432,"menej rozvinuté regióny",'Výd. 2021'!$E$19:$E$1432,"Lesy hospodárske mimo funkčného typu produkčný")+SUMIFS('Výd. 2022'!$G$19:$G$1432,'Výd. 2022'!$A$19:$A$1432,A54,'Výd. 2022'!$D$19:$D$1432,"menej rozvinuté regióny",'Výd. 2022'!$E$19:$E$1432,"Lesy hospodárske mimo funkčného typu produkčný")+SUMIFS('Výd. 2023'!$G$19:$G$1432,'Výd. 2023'!$A$19:$A$1432,A54,'Výd. 2023'!$D$19:$D$1432,"menej rozvinuté regióny",'Výd. 2023'!$E$19:$E$1432,"Lesy hospodárske mimo funkčného typu produkčný"))</f>
        <v/>
      </c>
      <c r="C54" s="124" t="str">
        <f>IF(A54="","",SUMIFS('Výd. 2016'!$G$19:$G$1432,'Výd. 2016'!$A$19:$A$1432,A54,'Výd. 2016'!$D$19:$D$1432,"menej rozvinuté regióny",'Výd. 2016'!$E$19:$E$1432,"Lesy ochranné")+SUMIFS('Výd. 2017'!$G$19:$G$1432,'Výd. 2017'!$A$19:$A$1432,A54,'Výd. 2017'!$D$19:$D$1432,"menej rozvinuté regióny",'Výd. 2017'!$E$19:$E$1432,"Lesy ochranné")+SUMIFS('Výd. 2018'!$G$19:$G$1432,'Výd. 2018'!$A$19:$A$1432,A54,'Výd. 2018'!$D$19:$D$1432,"menej rozvinuté regióny",'Výd. 2018'!$E$19:$E$1432,"Lesy ochranné")+SUMIFS('Výd. 2019'!$G$19:$G$1432,'Výd. 2019'!$A$19:$A$1432,A54,'Výd. 2019'!$D$19:$D$1432,"menej rozvinuté regióny",'Výd. 2019'!$E$19:$E$1432,"Lesy ochranné")+SUMIFS('Výd. 2020'!$G$19:$G$1432,'Výd. 2020'!$A$19:$A$1432,A54,'Výd. 2020'!$D$19:$D$1432,"menej rozvinuté regióny",'Výd. 2020'!$E$19:$E$1432,"Lesy ochranné")+SUMIFS('Výd. 2021'!$G$19:$G$1432,'Výd. 2021'!$A$19:$A$1432,A54,'Výd. 2021'!$D$19:$D$1432,"menej rozvinuté regióny",'Výd. 2021'!$E$19:$E$1432,"Lesy ochranné")+SUMIFS('Výd. 2022'!$G$19:$G$1432,'Výd. 2022'!$A$19:$A$1432,A54,'Výd. 2022'!$D$19:$D$1432,"menej rozvinuté regióny",'Výd. 2022'!$E$19:$E$1432,"Lesy ochranné")+SUMIFS('Výd. 2023'!$G$19:$G$1432,'Výd. 2023'!$A$19:$A$1432,A54,'Výd. 2023'!$D$19:$D$1432,"menej rozvinuté regióny",'Výd. 2023'!$E$19:$E$1432,"Lesy ochranné"))</f>
        <v/>
      </c>
      <c r="D54" s="124" t="str">
        <f>IF(A54="","",SUMIFS('Výd. 2016'!$G$19:$G$1432,'Výd. 2016'!$A$19:$A$1432,A54,'Výd. 2016'!$D$19:$D$1432,"menej rozvinuté regióny",'Výd. 2016'!$E$19:$E$1432,"Lesy osobitného určenia")+SUMIFS('Výd. 2017'!$G$19:$G$1432,'Výd. 2017'!$A$19:$A$1432,A54,'Výd. 2017'!$D$19:$D$1432,"menej rozvinuté regióny",'Výd. 2017'!$E$19:$E$1432,"Lesy osobitného určenia")+SUMIFS('Výd. 2018'!$G$19:$G$1432,'Výd. 2018'!$A$19:$A$1432,A54,'Výd. 2018'!$D$19:$D$1432,"menej rozvinuté regióny",'Výd. 2018'!$E$19:$E$1432,"Lesy osobitného určenia")+SUMIFS('Výd. 2019'!$G$19:$G$1432,'Výd. 2019'!$A$19:$A$1432,A54,'Výd. 2019'!$D$19:$D$1432,"menej rozvinuté regióny",'Výd. 2019'!$E$19:$E$1432,"Lesy osobitného určenia")+SUMIFS('Výd. 2020'!$G$19:$G$1432,'Výd. 2020'!$A$19:$A$1432,A54,'Výd. 2020'!$D$19:$D$1432,"menej rozvinuté regióny",'Výd. 2020'!$E$19:$E$1432,"Lesy osobitného určenia")+SUMIFS('Výd. 2021'!$G$19:$G$1432,'Výd. 2021'!$A$19:$A$1432,A54,'Výd. 2021'!$D$19:$D$1432,"menej rozvinuté regióny",'Výd. 2021'!$E$19:$E$1432,"Lesy osobitného určenia")+SUMIFS('Výd. 2022'!$G$19:$G$1432,'Výd. 2022'!$A$19:$A$1432,A54,'Výd. 2022'!$D$19:$D$1432,"menej rozvinuté regióny",'Výd. 2022'!$E$19:$E$1432,"Lesy osobitného určenia")+SUMIFS('Výd. 2023'!$G$19:$G$1432,'Výd. 2023'!$A$19:$A$1432,A54,'Výd. 2023'!$D$19:$D$1432,"menej rozvinuté regióny",'Výd. 2023'!$E$19:$E$1432,"Lesy osobitného určenia"))</f>
        <v/>
      </c>
      <c r="E54" s="124" t="str">
        <f>IF(A54="","",SUMIFS('Výd. 2016'!$G$19:$G$1432,'Výd. 2016'!$A$19:$A$1432,A54,'Výd. 2016'!$D$19:$D$1432,"ostatné regióny",'Výd. 2016'!$E$19:$E$1432,"Lesy hospodárske mimo funkčného typu produkčný")+SUMIFS('Výd. 2017'!$G$19:$G$1432,'Výd. 2017'!$A$19:$A$1432,A54,'Výd. 2017'!$D$19:$D$1432,"ostatné regióny",'Výd. 2017'!$E$19:$E$1432,"Lesy hospodárske mimo funkčného typu produkčný")+SUMIFS('Výd. 2018'!$G$19:$G$1432,'Výd. 2018'!$A$19:$A$1432,A54,'Výd. 2018'!$D$19:$D$1432,"ostatné regióny",'Výd. 2018'!$E$19:$E$1432,"Lesy hospodárske mimo funkčného typu produkčný")+SUMIFS('Výd. 2019'!$G$19:$G$1432,'Výd. 2019'!$A$19:$A$1432,A54,'Výd. 2019'!$D$19:$D$1432,"ostatné regióny",'Výd. 2019'!$E$19:$E$1432,"Lesy hospodárske mimo funkčného typu produkčný")+SUMIFS('Výd. 2020'!$G$19:$G$1432,'Výd. 2020'!$A$19:$A$1432,A54,'Výd. 2020'!$D$19:$D$1432,"ostatné regióny",'Výd. 2020'!$E$19:$E$1432,"Lesy hospodárske mimo funkčného typu produkčný")+SUMIFS('Výd. 2021'!$G$19:$G$1432,'Výd. 2021'!$A$19:$A$1432,A54,'Výd. 2021'!$D$19:$D$1432,"ostatné regióny",'Výd. 2021'!$E$19:$E$1432,"Lesy hospodárske mimo funkčného typu produkčný")+SUMIFS('Výd. 2022'!$G$19:$G$1432,'Výd. 2022'!$A$19:$A$1432,A54,'Výd. 2022'!$D$19:$D$1432,"ostatné regióny",'Výd. 2022'!$E$19:$E$1432,"Lesy hospodárske mimo funkčného typu produkčný")+SUMIFS('Výd. 2023'!$G$19:$G$1432,'Výd. 2023'!$A$19:$A$1432,A54,'Výd. 2023'!$D$19:$D$1432,"ostatné regióny",'Výd. 2023'!$E$19:$E$1432,"Lesy hospodárske mimo funkčného typu produkčný"))</f>
        <v/>
      </c>
      <c r="F54" s="124" t="str">
        <f>IF(A54="","",SUMIFS('Výd. 2016'!$G$19:$G$1432,'Výd. 2016'!$A$19:$A$1432,A54,'Výd. 2016'!$D$19:$D$1432,"ostatné regióny",'Výd. 2016'!$E$19:$E$1432,"Lesy ochranné")+SUMIFS('Výd. 2017'!$G$19:$G$1432,'Výd. 2017'!$A$19:$A$1432,A54,'Výd. 2017'!$D$19:$D$1432,"ostatné regióny",'Výd. 2017'!$E$19:$E$1432,"Lesy ochranné")+SUMIFS('Výd. 2018'!$G$19:$G$1432,'Výd. 2018'!$A$19:$A$1432,A54,'Výd. 2018'!$D$19:$D$1432,"ostatné regióny",'Výd. 2018'!$E$19:$E$1432,"Lesy ochranné")+SUMIFS('Výd. 2019'!$G$19:$G$1432,'Výd. 2019'!$A$19:$A$1432,A54,'Výd. 2019'!$D$19:$D$1432,"ostatné regióny",'Výd. 2019'!$E$19:$E$1432,"Lesy ochranné")+SUMIFS('Výd. 2020'!$G$19:$G$1432,'Výd. 2020'!$A$19:$A$1432,A54,'Výd. 2020'!$D$19:$D$1432,"ostatné regióny",'Výd. 2020'!$E$19:$E$1432,"Lesy ochranné")+SUMIFS('Výd. 2021'!$G$19:$G$1432,'Výd. 2021'!$A$19:$A$1432,A54,'Výd. 2021'!$D$19:$D$1432,"ostatné regióny",'Výd. 2021'!$E$19:$E$1432,"Lesy ochranné")+SUMIFS('Výd. 2022'!$G$19:$G$1432,'Výd. 2022'!$A$19:$A$1432,A54,'Výd. 2022'!$D$19:$D$1432,"ostatné regióny",'Výd. 2022'!$E$19:$E$1432,"Lesy ochranné")+SUMIFS('Výd. 2023'!$G$19:$G$1432,'Výd. 2023'!$A$19:$A$1432,A54,'Výd. 2023'!$D$19:$D$1432,"ostatné regióny",'Výd. 2023'!$E$19:$E$1432,"Lesy ochranné"))</f>
        <v/>
      </c>
      <c r="G54" s="137" t="str">
        <f>IF(A54="","",SUMIFS('Výd. 2016'!$G$19:$G$1432,'Výd. 2016'!$A$19:$A$1432,A54,'Výd. 2016'!$D$19:$D$1432,"ostatné regióny",'Výd. 2016'!$E$19:$E$1432,"Lesy osobitného určenia")+SUMIFS('Výd. 2017'!$G$19:$G$1432,'Výd. 2017'!$A$19:$A$1432,A54,'Výd. 2017'!$D$19:$D$1432,"ostatné regióny",'Výd. 2017'!$E$19:$E$1432,"Lesy osobitného určenia")+SUMIFS('Výd. 2018'!$G$19:$G$1432,'Výd. 2018'!$A$19:$A$1432,A54,'Výd. 2018'!$D$19:$D$1432,"ostatné regióny",'Výd. 2018'!$E$19:$E$1432,"Lesy osobitného určenia")+SUMIFS('Výd. 2019'!$G$19:$G$1432,'Výd. 2019'!$A$19:$A$1432,A54,'Výd. 2019'!$D$19:$D$1432,"ostatné regióny",'Výd. 2019'!$E$19:$E$1432,"Lesy osobitného určenia")+SUMIFS('Výd. 2020'!$G$19:$G$1432,'Výd. 2020'!$A$19:$A$1432,A54,'Výd. 2020'!$D$19:$D$1432,"ostatné regióny",'Výd. 2020'!$E$19:$E$1432,"Lesy osobitného určenia")+SUMIFS('Výd. 2021'!$G$19:$G$1432,'Výd. 2021'!$A$19:$A$1432,A54,'Výd. 2021'!$D$19:$D$1432,"ostatné regióny",'Výd. 2021'!$E$19:$E$1432,"Lesy osobitného určenia")+SUMIFS('Výd. 2022'!$G$19:$G$1432,'Výd. 2022'!$A$19:$A$1432,A54,'Výd. 2022'!$D$19:$D$1432,"ostatné regióny",'Výd. 2022'!$E$19:$E$1432,"Lesy osobitného určenia")+SUMIFS('Výd. 2023'!$G$19:$G$1432,'Výd. 2023'!$A$19:$A$1432,A54,'Výd. 2023'!$D$19:$D$1432,"ostatné regióny",'Výd. 2023'!$E$19:$E$1432,"Lesy osobitného určenia"))</f>
        <v/>
      </c>
    </row>
    <row r="55" spans="1:7" ht="15.95" customHeight="1" x14ac:dyDescent="0.25">
      <c r="A55" s="136"/>
      <c r="B55" s="124" t="str">
        <f>IF(A55="","",SUMIFS('Výd. 2016'!$G$19:$G$1432,'Výd. 2016'!$A$19:$A$1432,A55,'Výd. 2016'!$D$19:$D$1432,"menej rozvinuté regióny",'Výd. 2016'!$E$19:$E$1432,"Lesy hospodárske mimo funkčného typu produkčný")+SUMIFS('Výd. 2017'!$G$19:$G$1432,'Výd. 2017'!$A$19:$A$1432,A55,'Výd. 2017'!$D$19:$D$1432,"menej rozvinuté regióny",'Výd. 2017'!$E$19:$E$1432,"Lesy hospodárske mimo funkčného typu produkčný")+SUMIFS('Výd. 2018'!$G$19:$G$1432,'Výd. 2018'!$A$19:$A$1432,A55,'Výd. 2018'!$D$19:$D$1432,"menej rozvinuté regióny",'Výd. 2018'!$E$19:$E$1432,"Lesy hospodárske mimo funkčného typu produkčný")+SUMIFS('Výd. 2019'!$G$19:$G$1432,'Výd. 2019'!$A$19:$A$1432,A55,'Výd. 2019'!$D$19:$D$1432,"menej rozvinuté regióny",'Výd. 2019'!$E$19:$E$1432,"Lesy hospodárske mimo funkčného typu produkčný")+SUMIFS('Výd. 2020'!$G$19:$G$1432,'Výd. 2020'!$A$19:$A$1432,A55,'Výd. 2020'!$D$19:$D$1432,"menej rozvinuté regióny",'Výd. 2020'!$E$19:$E$1432,"Lesy hospodárske mimo funkčného typu produkčný")+SUMIFS('Výd. 2021'!$G$19:$G$1432,'Výd. 2021'!$A$19:$A$1432,A55,'Výd. 2021'!$D$19:$D$1432,"menej rozvinuté regióny",'Výd. 2021'!$E$19:$E$1432,"Lesy hospodárske mimo funkčného typu produkčný")+SUMIFS('Výd. 2022'!$G$19:$G$1432,'Výd. 2022'!$A$19:$A$1432,A55,'Výd. 2022'!$D$19:$D$1432,"menej rozvinuté regióny",'Výd. 2022'!$E$19:$E$1432,"Lesy hospodárske mimo funkčného typu produkčný")+SUMIFS('Výd. 2023'!$G$19:$G$1432,'Výd. 2023'!$A$19:$A$1432,A55,'Výd. 2023'!$D$19:$D$1432,"menej rozvinuté regióny",'Výd. 2023'!$E$19:$E$1432,"Lesy hospodárske mimo funkčného typu produkčný"))</f>
        <v/>
      </c>
      <c r="C55" s="124" t="str">
        <f>IF(A55="","",SUMIFS('Výd. 2016'!$G$19:$G$1432,'Výd. 2016'!$A$19:$A$1432,A55,'Výd. 2016'!$D$19:$D$1432,"menej rozvinuté regióny",'Výd. 2016'!$E$19:$E$1432,"Lesy ochranné")+SUMIFS('Výd. 2017'!$G$19:$G$1432,'Výd. 2017'!$A$19:$A$1432,A55,'Výd. 2017'!$D$19:$D$1432,"menej rozvinuté regióny",'Výd. 2017'!$E$19:$E$1432,"Lesy ochranné")+SUMIFS('Výd. 2018'!$G$19:$G$1432,'Výd. 2018'!$A$19:$A$1432,A55,'Výd. 2018'!$D$19:$D$1432,"menej rozvinuté regióny",'Výd. 2018'!$E$19:$E$1432,"Lesy ochranné")+SUMIFS('Výd. 2019'!$G$19:$G$1432,'Výd. 2019'!$A$19:$A$1432,A55,'Výd. 2019'!$D$19:$D$1432,"menej rozvinuté regióny",'Výd. 2019'!$E$19:$E$1432,"Lesy ochranné")+SUMIFS('Výd. 2020'!$G$19:$G$1432,'Výd. 2020'!$A$19:$A$1432,A55,'Výd. 2020'!$D$19:$D$1432,"menej rozvinuté regióny",'Výd. 2020'!$E$19:$E$1432,"Lesy ochranné")+SUMIFS('Výd. 2021'!$G$19:$G$1432,'Výd. 2021'!$A$19:$A$1432,A55,'Výd. 2021'!$D$19:$D$1432,"menej rozvinuté regióny",'Výd. 2021'!$E$19:$E$1432,"Lesy ochranné")+SUMIFS('Výd. 2022'!$G$19:$G$1432,'Výd. 2022'!$A$19:$A$1432,A55,'Výd. 2022'!$D$19:$D$1432,"menej rozvinuté regióny",'Výd. 2022'!$E$19:$E$1432,"Lesy ochranné")+SUMIFS('Výd. 2023'!$G$19:$G$1432,'Výd. 2023'!$A$19:$A$1432,A55,'Výd. 2023'!$D$19:$D$1432,"menej rozvinuté regióny",'Výd. 2023'!$E$19:$E$1432,"Lesy ochranné"))</f>
        <v/>
      </c>
      <c r="D55" s="124" t="str">
        <f>IF(A55="","",SUMIFS('Výd. 2016'!$G$19:$G$1432,'Výd. 2016'!$A$19:$A$1432,A55,'Výd. 2016'!$D$19:$D$1432,"menej rozvinuté regióny",'Výd. 2016'!$E$19:$E$1432,"Lesy osobitného určenia")+SUMIFS('Výd. 2017'!$G$19:$G$1432,'Výd. 2017'!$A$19:$A$1432,A55,'Výd. 2017'!$D$19:$D$1432,"menej rozvinuté regióny",'Výd. 2017'!$E$19:$E$1432,"Lesy osobitného určenia")+SUMIFS('Výd. 2018'!$G$19:$G$1432,'Výd. 2018'!$A$19:$A$1432,A55,'Výd. 2018'!$D$19:$D$1432,"menej rozvinuté regióny",'Výd. 2018'!$E$19:$E$1432,"Lesy osobitného určenia")+SUMIFS('Výd. 2019'!$G$19:$G$1432,'Výd. 2019'!$A$19:$A$1432,A55,'Výd. 2019'!$D$19:$D$1432,"menej rozvinuté regióny",'Výd. 2019'!$E$19:$E$1432,"Lesy osobitného určenia")+SUMIFS('Výd. 2020'!$G$19:$G$1432,'Výd. 2020'!$A$19:$A$1432,A55,'Výd. 2020'!$D$19:$D$1432,"menej rozvinuté regióny",'Výd. 2020'!$E$19:$E$1432,"Lesy osobitného určenia")+SUMIFS('Výd. 2021'!$G$19:$G$1432,'Výd. 2021'!$A$19:$A$1432,A55,'Výd. 2021'!$D$19:$D$1432,"menej rozvinuté regióny",'Výd. 2021'!$E$19:$E$1432,"Lesy osobitného určenia")+SUMIFS('Výd. 2022'!$G$19:$G$1432,'Výd. 2022'!$A$19:$A$1432,A55,'Výd. 2022'!$D$19:$D$1432,"menej rozvinuté regióny",'Výd. 2022'!$E$19:$E$1432,"Lesy osobitného určenia")+SUMIFS('Výd. 2023'!$G$19:$G$1432,'Výd. 2023'!$A$19:$A$1432,A55,'Výd. 2023'!$D$19:$D$1432,"menej rozvinuté regióny",'Výd. 2023'!$E$19:$E$1432,"Lesy osobitného určenia"))</f>
        <v/>
      </c>
      <c r="E55" s="124" t="str">
        <f>IF(A55="","",SUMIFS('Výd. 2016'!$G$19:$G$1432,'Výd. 2016'!$A$19:$A$1432,A55,'Výd. 2016'!$D$19:$D$1432,"ostatné regióny",'Výd. 2016'!$E$19:$E$1432,"Lesy hospodárske mimo funkčného typu produkčný")+SUMIFS('Výd. 2017'!$G$19:$G$1432,'Výd. 2017'!$A$19:$A$1432,A55,'Výd. 2017'!$D$19:$D$1432,"ostatné regióny",'Výd. 2017'!$E$19:$E$1432,"Lesy hospodárske mimo funkčného typu produkčný")+SUMIFS('Výd. 2018'!$G$19:$G$1432,'Výd. 2018'!$A$19:$A$1432,A55,'Výd. 2018'!$D$19:$D$1432,"ostatné regióny",'Výd. 2018'!$E$19:$E$1432,"Lesy hospodárske mimo funkčného typu produkčný")+SUMIFS('Výd. 2019'!$G$19:$G$1432,'Výd. 2019'!$A$19:$A$1432,A55,'Výd. 2019'!$D$19:$D$1432,"ostatné regióny",'Výd. 2019'!$E$19:$E$1432,"Lesy hospodárske mimo funkčného typu produkčný")+SUMIFS('Výd. 2020'!$G$19:$G$1432,'Výd. 2020'!$A$19:$A$1432,A55,'Výd. 2020'!$D$19:$D$1432,"ostatné regióny",'Výd. 2020'!$E$19:$E$1432,"Lesy hospodárske mimo funkčného typu produkčný")+SUMIFS('Výd. 2021'!$G$19:$G$1432,'Výd. 2021'!$A$19:$A$1432,A55,'Výd. 2021'!$D$19:$D$1432,"ostatné regióny",'Výd. 2021'!$E$19:$E$1432,"Lesy hospodárske mimo funkčného typu produkčný")+SUMIFS('Výd. 2022'!$G$19:$G$1432,'Výd. 2022'!$A$19:$A$1432,A55,'Výd. 2022'!$D$19:$D$1432,"ostatné regióny",'Výd. 2022'!$E$19:$E$1432,"Lesy hospodárske mimo funkčného typu produkčný")+SUMIFS('Výd. 2023'!$G$19:$G$1432,'Výd. 2023'!$A$19:$A$1432,A55,'Výd. 2023'!$D$19:$D$1432,"ostatné regióny",'Výd. 2023'!$E$19:$E$1432,"Lesy hospodárske mimo funkčného typu produkčný"))</f>
        <v/>
      </c>
      <c r="F55" s="124" t="str">
        <f>IF(A55="","",SUMIFS('Výd. 2016'!$G$19:$G$1432,'Výd. 2016'!$A$19:$A$1432,A55,'Výd. 2016'!$D$19:$D$1432,"ostatné regióny",'Výd. 2016'!$E$19:$E$1432,"Lesy ochranné")+SUMIFS('Výd. 2017'!$G$19:$G$1432,'Výd. 2017'!$A$19:$A$1432,A55,'Výd. 2017'!$D$19:$D$1432,"ostatné regióny",'Výd. 2017'!$E$19:$E$1432,"Lesy ochranné")+SUMIFS('Výd. 2018'!$G$19:$G$1432,'Výd. 2018'!$A$19:$A$1432,A55,'Výd. 2018'!$D$19:$D$1432,"ostatné regióny",'Výd. 2018'!$E$19:$E$1432,"Lesy ochranné")+SUMIFS('Výd. 2019'!$G$19:$G$1432,'Výd. 2019'!$A$19:$A$1432,A55,'Výd. 2019'!$D$19:$D$1432,"ostatné regióny",'Výd. 2019'!$E$19:$E$1432,"Lesy ochranné")+SUMIFS('Výd. 2020'!$G$19:$G$1432,'Výd. 2020'!$A$19:$A$1432,A55,'Výd. 2020'!$D$19:$D$1432,"ostatné regióny",'Výd. 2020'!$E$19:$E$1432,"Lesy ochranné")+SUMIFS('Výd. 2021'!$G$19:$G$1432,'Výd. 2021'!$A$19:$A$1432,A55,'Výd. 2021'!$D$19:$D$1432,"ostatné regióny",'Výd. 2021'!$E$19:$E$1432,"Lesy ochranné")+SUMIFS('Výd. 2022'!$G$19:$G$1432,'Výd. 2022'!$A$19:$A$1432,A55,'Výd. 2022'!$D$19:$D$1432,"ostatné regióny",'Výd. 2022'!$E$19:$E$1432,"Lesy ochranné")+SUMIFS('Výd. 2023'!$G$19:$G$1432,'Výd. 2023'!$A$19:$A$1432,A55,'Výd. 2023'!$D$19:$D$1432,"ostatné regióny",'Výd. 2023'!$E$19:$E$1432,"Lesy ochranné"))</f>
        <v/>
      </c>
      <c r="G55" s="137" t="str">
        <f>IF(A55="","",SUMIFS('Výd. 2016'!$G$19:$G$1432,'Výd. 2016'!$A$19:$A$1432,A55,'Výd. 2016'!$D$19:$D$1432,"ostatné regióny",'Výd. 2016'!$E$19:$E$1432,"Lesy osobitného určenia")+SUMIFS('Výd. 2017'!$G$19:$G$1432,'Výd. 2017'!$A$19:$A$1432,A55,'Výd. 2017'!$D$19:$D$1432,"ostatné regióny",'Výd. 2017'!$E$19:$E$1432,"Lesy osobitného určenia")+SUMIFS('Výd. 2018'!$G$19:$G$1432,'Výd. 2018'!$A$19:$A$1432,A55,'Výd. 2018'!$D$19:$D$1432,"ostatné regióny",'Výd. 2018'!$E$19:$E$1432,"Lesy osobitného určenia")+SUMIFS('Výd. 2019'!$G$19:$G$1432,'Výd. 2019'!$A$19:$A$1432,A55,'Výd. 2019'!$D$19:$D$1432,"ostatné regióny",'Výd. 2019'!$E$19:$E$1432,"Lesy osobitného určenia")+SUMIFS('Výd. 2020'!$G$19:$G$1432,'Výd. 2020'!$A$19:$A$1432,A55,'Výd. 2020'!$D$19:$D$1432,"ostatné regióny",'Výd. 2020'!$E$19:$E$1432,"Lesy osobitného určenia")+SUMIFS('Výd. 2021'!$G$19:$G$1432,'Výd. 2021'!$A$19:$A$1432,A55,'Výd. 2021'!$D$19:$D$1432,"ostatné regióny",'Výd. 2021'!$E$19:$E$1432,"Lesy osobitného určenia")+SUMIFS('Výd. 2022'!$G$19:$G$1432,'Výd. 2022'!$A$19:$A$1432,A55,'Výd. 2022'!$D$19:$D$1432,"ostatné regióny",'Výd. 2022'!$E$19:$E$1432,"Lesy osobitného určenia")+SUMIFS('Výd. 2023'!$G$19:$G$1432,'Výd. 2023'!$A$19:$A$1432,A55,'Výd. 2023'!$D$19:$D$1432,"ostatné regióny",'Výd. 2023'!$E$19:$E$1432,"Lesy osobitného určenia"))</f>
        <v/>
      </c>
    </row>
    <row r="56" spans="1:7" ht="15.95" customHeight="1" x14ac:dyDescent="0.25">
      <c r="A56" s="136"/>
      <c r="B56" s="124" t="str">
        <f>IF(A56="","",SUMIFS('Výd. 2016'!$G$19:$G$1432,'Výd. 2016'!$A$19:$A$1432,A56,'Výd. 2016'!$D$19:$D$1432,"menej rozvinuté regióny",'Výd. 2016'!$E$19:$E$1432,"Lesy hospodárske mimo funkčného typu produkčný")+SUMIFS('Výd. 2017'!$G$19:$G$1432,'Výd. 2017'!$A$19:$A$1432,A56,'Výd. 2017'!$D$19:$D$1432,"menej rozvinuté regióny",'Výd. 2017'!$E$19:$E$1432,"Lesy hospodárske mimo funkčného typu produkčný")+SUMIFS('Výd. 2018'!$G$19:$G$1432,'Výd. 2018'!$A$19:$A$1432,A56,'Výd. 2018'!$D$19:$D$1432,"menej rozvinuté regióny",'Výd. 2018'!$E$19:$E$1432,"Lesy hospodárske mimo funkčného typu produkčný")+SUMIFS('Výd. 2019'!$G$19:$G$1432,'Výd. 2019'!$A$19:$A$1432,A56,'Výd. 2019'!$D$19:$D$1432,"menej rozvinuté regióny",'Výd. 2019'!$E$19:$E$1432,"Lesy hospodárske mimo funkčného typu produkčný")+SUMIFS('Výd. 2020'!$G$19:$G$1432,'Výd. 2020'!$A$19:$A$1432,A56,'Výd. 2020'!$D$19:$D$1432,"menej rozvinuté regióny",'Výd. 2020'!$E$19:$E$1432,"Lesy hospodárske mimo funkčného typu produkčný")+SUMIFS('Výd. 2021'!$G$19:$G$1432,'Výd. 2021'!$A$19:$A$1432,A56,'Výd. 2021'!$D$19:$D$1432,"menej rozvinuté regióny",'Výd. 2021'!$E$19:$E$1432,"Lesy hospodárske mimo funkčného typu produkčný")+SUMIFS('Výd. 2022'!$G$19:$G$1432,'Výd. 2022'!$A$19:$A$1432,A56,'Výd. 2022'!$D$19:$D$1432,"menej rozvinuté regióny",'Výd. 2022'!$E$19:$E$1432,"Lesy hospodárske mimo funkčného typu produkčný")+SUMIFS('Výd. 2023'!$G$19:$G$1432,'Výd. 2023'!$A$19:$A$1432,A56,'Výd. 2023'!$D$19:$D$1432,"menej rozvinuté regióny",'Výd. 2023'!$E$19:$E$1432,"Lesy hospodárske mimo funkčného typu produkčný"))</f>
        <v/>
      </c>
      <c r="C56" s="124" t="str">
        <f>IF(A56="","",SUMIFS('Výd. 2016'!$G$19:$G$1432,'Výd. 2016'!$A$19:$A$1432,A56,'Výd. 2016'!$D$19:$D$1432,"menej rozvinuté regióny",'Výd. 2016'!$E$19:$E$1432,"Lesy ochranné")+SUMIFS('Výd. 2017'!$G$19:$G$1432,'Výd. 2017'!$A$19:$A$1432,A56,'Výd. 2017'!$D$19:$D$1432,"menej rozvinuté regióny",'Výd. 2017'!$E$19:$E$1432,"Lesy ochranné")+SUMIFS('Výd. 2018'!$G$19:$G$1432,'Výd. 2018'!$A$19:$A$1432,A56,'Výd. 2018'!$D$19:$D$1432,"menej rozvinuté regióny",'Výd. 2018'!$E$19:$E$1432,"Lesy ochranné")+SUMIFS('Výd. 2019'!$G$19:$G$1432,'Výd. 2019'!$A$19:$A$1432,A56,'Výd. 2019'!$D$19:$D$1432,"menej rozvinuté regióny",'Výd. 2019'!$E$19:$E$1432,"Lesy ochranné")+SUMIFS('Výd. 2020'!$G$19:$G$1432,'Výd. 2020'!$A$19:$A$1432,A56,'Výd. 2020'!$D$19:$D$1432,"menej rozvinuté regióny",'Výd. 2020'!$E$19:$E$1432,"Lesy ochranné")+SUMIFS('Výd. 2021'!$G$19:$G$1432,'Výd. 2021'!$A$19:$A$1432,A56,'Výd. 2021'!$D$19:$D$1432,"menej rozvinuté regióny",'Výd. 2021'!$E$19:$E$1432,"Lesy ochranné")+SUMIFS('Výd. 2022'!$G$19:$G$1432,'Výd. 2022'!$A$19:$A$1432,A56,'Výd. 2022'!$D$19:$D$1432,"menej rozvinuté regióny",'Výd. 2022'!$E$19:$E$1432,"Lesy ochranné")+SUMIFS('Výd. 2023'!$G$19:$G$1432,'Výd. 2023'!$A$19:$A$1432,A56,'Výd. 2023'!$D$19:$D$1432,"menej rozvinuté regióny",'Výd. 2023'!$E$19:$E$1432,"Lesy ochranné"))</f>
        <v/>
      </c>
      <c r="D56" s="124" t="str">
        <f>IF(A56="","",SUMIFS('Výd. 2016'!$G$19:$G$1432,'Výd. 2016'!$A$19:$A$1432,A56,'Výd. 2016'!$D$19:$D$1432,"menej rozvinuté regióny",'Výd. 2016'!$E$19:$E$1432,"Lesy osobitného určenia")+SUMIFS('Výd. 2017'!$G$19:$G$1432,'Výd. 2017'!$A$19:$A$1432,A56,'Výd. 2017'!$D$19:$D$1432,"menej rozvinuté regióny",'Výd. 2017'!$E$19:$E$1432,"Lesy osobitného určenia")+SUMIFS('Výd. 2018'!$G$19:$G$1432,'Výd. 2018'!$A$19:$A$1432,A56,'Výd. 2018'!$D$19:$D$1432,"menej rozvinuté regióny",'Výd. 2018'!$E$19:$E$1432,"Lesy osobitného určenia")+SUMIFS('Výd. 2019'!$G$19:$G$1432,'Výd. 2019'!$A$19:$A$1432,A56,'Výd. 2019'!$D$19:$D$1432,"menej rozvinuté regióny",'Výd. 2019'!$E$19:$E$1432,"Lesy osobitného určenia")+SUMIFS('Výd. 2020'!$G$19:$G$1432,'Výd. 2020'!$A$19:$A$1432,A56,'Výd. 2020'!$D$19:$D$1432,"menej rozvinuté regióny",'Výd. 2020'!$E$19:$E$1432,"Lesy osobitného určenia")+SUMIFS('Výd. 2021'!$G$19:$G$1432,'Výd. 2021'!$A$19:$A$1432,A56,'Výd. 2021'!$D$19:$D$1432,"menej rozvinuté regióny",'Výd. 2021'!$E$19:$E$1432,"Lesy osobitného určenia")+SUMIFS('Výd. 2022'!$G$19:$G$1432,'Výd. 2022'!$A$19:$A$1432,A56,'Výd. 2022'!$D$19:$D$1432,"menej rozvinuté regióny",'Výd. 2022'!$E$19:$E$1432,"Lesy osobitného určenia")+SUMIFS('Výd. 2023'!$G$19:$G$1432,'Výd. 2023'!$A$19:$A$1432,A56,'Výd. 2023'!$D$19:$D$1432,"menej rozvinuté regióny",'Výd. 2023'!$E$19:$E$1432,"Lesy osobitného určenia"))</f>
        <v/>
      </c>
      <c r="E56" s="124" t="str">
        <f>IF(A56="","",SUMIFS('Výd. 2016'!$G$19:$G$1432,'Výd. 2016'!$A$19:$A$1432,A56,'Výd. 2016'!$D$19:$D$1432,"ostatné regióny",'Výd. 2016'!$E$19:$E$1432,"Lesy hospodárske mimo funkčného typu produkčný")+SUMIFS('Výd. 2017'!$G$19:$G$1432,'Výd. 2017'!$A$19:$A$1432,A56,'Výd. 2017'!$D$19:$D$1432,"ostatné regióny",'Výd. 2017'!$E$19:$E$1432,"Lesy hospodárske mimo funkčného typu produkčný")+SUMIFS('Výd. 2018'!$G$19:$G$1432,'Výd. 2018'!$A$19:$A$1432,A56,'Výd. 2018'!$D$19:$D$1432,"ostatné regióny",'Výd. 2018'!$E$19:$E$1432,"Lesy hospodárske mimo funkčného typu produkčný")+SUMIFS('Výd. 2019'!$G$19:$G$1432,'Výd. 2019'!$A$19:$A$1432,A56,'Výd. 2019'!$D$19:$D$1432,"ostatné regióny",'Výd. 2019'!$E$19:$E$1432,"Lesy hospodárske mimo funkčného typu produkčný")+SUMIFS('Výd. 2020'!$G$19:$G$1432,'Výd. 2020'!$A$19:$A$1432,A56,'Výd. 2020'!$D$19:$D$1432,"ostatné regióny",'Výd. 2020'!$E$19:$E$1432,"Lesy hospodárske mimo funkčného typu produkčný")+SUMIFS('Výd. 2021'!$G$19:$G$1432,'Výd. 2021'!$A$19:$A$1432,A56,'Výd. 2021'!$D$19:$D$1432,"ostatné regióny",'Výd. 2021'!$E$19:$E$1432,"Lesy hospodárske mimo funkčného typu produkčný")+SUMIFS('Výd. 2022'!$G$19:$G$1432,'Výd. 2022'!$A$19:$A$1432,A56,'Výd. 2022'!$D$19:$D$1432,"ostatné regióny",'Výd. 2022'!$E$19:$E$1432,"Lesy hospodárske mimo funkčného typu produkčný")+SUMIFS('Výd. 2023'!$G$19:$G$1432,'Výd. 2023'!$A$19:$A$1432,A56,'Výd. 2023'!$D$19:$D$1432,"ostatné regióny",'Výd. 2023'!$E$19:$E$1432,"Lesy hospodárske mimo funkčného typu produkčný"))</f>
        <v/>
      </c>
      <c r="F56" s="124" t="str">
        <f>IF(A56="","",SUMIFS('Výd. 2016'!$G$19:$G$1432,'Výd. 2016'!$A$19:$A$1432,A56,'Výd. 2016'!$D$19:$D$1432,"ostatné regióny",'Výd. 2016'!$E$19:$E$1432,"Lesy ochranné")+SUMIFS('Výd. 2017'!$G$19:$G$1432,'Výd. 2017'!$A$19:$A$1432,A56,'Výd. 2017'!$D$19:$D$1432,"ostatné regióny",'Výd. 2017'!$E$19:$E$1432,"Lesy ochranné")+SUMIFS('Výd. 2018'!$G$19:$G$1432,'Výd. 2018'!$A$19:$A$1432,A56,'Výd. 2018'!$D$19:$D$1432,"ostatné regióny",'Výd. 2018'!$E$19:$E$1432,"Lesy ochranné")+SUMIFS('Výd. 2019'!$G$19:$G$1432,'Výd. 2019'!$A$19:$A$1432,A56,'Výd. 2019'!$D$19:$D$1432,"ostatné regióny",'Výd. 2019'!$E$19:$E$1432,"Lesy ochranné")+SUMIFS('Výd. 2020'!$G$19:$G$1432,'Výd. 2020'!$A$19:$A$1432,A56,'Výd. 2020'!$D$19:$D$1432,"ostatné regióny",'Výd. 2020'!$E$19:$E$1432,"Lesy ochranné")+SUMIFS('Výd. 2021'!$G$19:$G$1432,'Výd. 2021'!$A$19:$A$1432,A56,'Výd. 2021'!$D$19:$D$1432,"ostatné regióny",'Výd. 2021'!$E$19:$E$1432,"Lesy ochranné")+SUMIFS('Výd. 2022'!$G$19:$G$1432,'Výd. 2022'!$A$19:$A$1432,A56,'Výd. 2022'!$D$19:$D$1432,"ostatné regióny",'Výd. 2022'!$E$19:$E$1432,"Lesy ochranné")+SUMIFS('Výd. 2023'!$G$19:$G$1432,'Výd. 2023'!$A$19:$A$1432,A56,'Výd. 2023'!$D$19:$D$1432,"ostatné regióny",'Výd. 2023'!$E$19:$E$1432,"Lesy ochranné"))</f>
        <v/>
      </c>
      <c r="G56" s="137" t="str">
        <f>IF(A56="","",SUMIFS('Výd. 2016'!$G$19:$G$1432,'Výd. 2016'!$A$19:$A$1432,A56,'Výd. 2016'!$D$19:$D$1432,"ostatné regióny",'Výd. 2016'!$E$19:$E$1432,"Lesy osobitného určenia")+SUMIFS('Výd. 2017'!$G$19:$G$1432,'Výd. 2017'!$A$19:$A$1432,A56,'Výd. 2017'!$D$19:$D$1432,"ostatné regióny",'Výd. 2017'!$E$19:$E$1432,"Lesy osobitného určenia")+SUMIFS('Výd. 2018'!$G$19:$G$1432,'Výd. 2018'!$A$19:$A$1432,A56,'Výd. 2018'!$D$19:$D$1432,"ostatné regióny",'Výd. 2018'!$E$19:$E$1432,"Lesy osobitného určenia")+SUMIFS('Výd. 2019'!$G$19:$G$1432,'Výd. 2019'!$A$19:$A$1432,A56,'Výd. 2019'!$D$19:$D$1432,"ostatné regióny",'Výd. 2019'!$E$19:$E$1432,"Lesy osobitného určenia")+SUMIFS('Výd. 2020'!$G$19:$G$1432,'Výd. 2020'!$A$19:$A$1432,A56,'Výd. 2020'!$D$19:$D$1432,"ostatné regióny",'Výd. 2020'!$E$19:$E$1432,"Lesy osobitného určenia")+SUMIFS('Výd. 2021'!$G$19:$G$1432,'Výd. 2021'!$A$19:$A$1432,A56,'Výd. 2021'!$D$19:$D$1432,"ostatné regióny",'Výd. 2021'!$E$19:$E$1432,"Lesy osobitného určenia")+SUMIFS('Výd. 2022'!$G$19:$G$1432,'Výd. 2022'!$A$19:$A$1432,A56,'Výd. 2022'!$D$19:$D$1432,"ostatné regióny",'Výd. 2022'!$E$19:$E$1432,"Lesy osobitného určenia")+SUMIFS('Výd. 2023'!$G$19:$G$1432,'Výd. 2023'!$A$19:$A$1432,A56,'Výd. 2023'!$D$19:$D$1432,"ostatné regióny",'Výd. 2023'!$E$19:$E$1432,"Lesy osobitného určenia"))</f>
        <v/>
      </c>
    </row>
    <row r="57" spans="1:7" ht="15.95" customHeight="1" x14ac:dyDescent="0.25">
      <c r="A57" s="136"/>
      <c r="B57" s="124" t="str">
        <f>IF(A57="","",SUMIFS('Výd. 2016'!$G$19:$G$1432,'Výd. 2016'!$A$19:$A$1432,A57,'Výd. 2016'!$D$19:$D$1432,"menej rozvinuté regióny",'Výd. 2016'!$E$19:$E$1432,"Lesy hospodárske mimo funkčného typu produkčný")+SUMIFS('Výd. 2017'!$G$19:$G$1432,'Výd. 2017'!$A$19:$A$1432,A57,'Výd. 2017'!$D$19:$D$1432,"menej rozvinuté regióny",'Výd. 2017'!$E$19:$E$1432,"Lesy hospodárske mimo funkčného typu produkčný")+SUMIFS('Výd. 2018'!$G$19:$G$1432,'Výd. 2018'!$A$19:$A$1432,A57,'Výd. 2018'!$D$19:$D$1432,"menej rozvinuté regióny",'Výd. 2018'!$E$19:$E$1432,"Lesy hospodárske mimo funkčného typu produkčný")+SUMIFS('Výd. 2019'!$G$19:$G$1432,'Výd. 2019'!$A$19:$A$1432,A57,'Výd. 2019'!$D$19:$D$1432,"menej rozvinuté regióny",'Výd. 2019'!$E$19:$E$1432,"Lesy hospodárske mimo funkčného typu produkčný")+SUMIFS('Výd. 2020'!$G$19:$G$1432,'Výd. 2020'!$A$19:$A$1432,A57,'Výd. 2020'!$D$19:$D$1432,"menej rozvinuté regióny",'Výd. 2020'!$E$19:$E$1432,"Lesy hospodárske mimo funkčného typu produkčný")+SUMIFS('Výd. 2021'!$G$19:$G$1432,'Výd. 2021'!$A$19:$A$1432,A57,'Výd. 2021'!$D$19:$D$1432,"menej rozvinuté regióny",'Výd. 2021'!$E$19:$E$1432,"Lesy hospodárske mimo funkčného typu produkčný")+SUMIFS('Výd. 2022'!$G$19:$G$1432,'Výd. 2022'!$A$19:$A$1432,A57,'Výd. 2022'!$D$19:$D$1432,"menej rozvinuté regióny",'Výd. 2022'!$E$19:$E$1432,"Lesy hospodárske mimo funkčného typu produkčný")+SUMIFS('Výd. 2023'!$G$19:$G$1432,'Výd. 2023'!$A$19:$A$1432,A57,'Výd. 2023'!$D$19:$D$1432,"menej rozvinuté regióny",'Výd. 2023'!$E$19:$E$1432,"Lesy hospodárske mimo funkčného typu produkčný"))</f>
        <v/>
      </c>
      <c r="C57" s="124" t="str">
        <f>IF(A57="","",SUMIFS('Výd. 2016'!$G$19:$G$1432,'Výd. 2016'!$A$19:$A$1432,A57,'Výd. 2016'!$D$19:$D$1432,"menej rozvinuté regióny",'Výd. 2016'!$E$19:$E$1432,"Lesy ochranné")+SUMIFS('Výd. 2017'!$G$19:$G$1432,'Výd. 2017'!$A$19:$A$1432,A57,'Výd. 2017'!$D$19:$D$1432,"menej rozvinuté regióny",'Výd. 2017'!$E$19:$E$1432,"Lesy ochranné")+SUMIFS('Výd. 2018'!$G$19:$G$1432,'Výd. 2018'!$A$19:$A$1432,A57,'Výd. 2018'!$D$19:$D$1432,"menej rozvinuté regióny",'Výd. 2018'!$E$19:$E$1432,"Lesy ochranné")+SUMIFS('Výd. 2019'!$G$19:$G$1432,'Výd. 2019'!$A$19:$A$1432,A57,'Výd. 2019'!$D$19:$D$1432,"menej rozvinuté regióny",'Výd. 2019'!$E$19:$E$1432,"Lesy ochranné")+SUMIFS('Výd. 2020'!$G$19:$G$1432,'Výd. 2020'!$A$19:$A$1432,A57,'Výd. 2020'!$D$19:$D$1432,"menej rozvinuté regióny",'Výd. 2020'!$E$19:$E$1432,"Lesy ochranné")+SUMIFS('Výd. 2021'!$G$19:$G$1432,'Výd. 2021'!$A$19:$A$1432,A57,'Výd. 2021'!$D$19:$D$1432,"menej rozvinuté regióny",'Výd. 2021'!$E$19:$E$1432,"Lesy ochranné")+SUMIFS('Výd. 2022'!$G$19:$G$1432,'Výd. 2022'!$A$19:$A$1432,A57,'Výd. 2022'!$D$19:$D$1432,"menej rozvinuté regióny",'Výd. 2022'!$E$19:$E$1432,"Lesy ochranné")+SUMIFS('Výd. 2023'!$G$19:$G$1432,'Výd. 2023'!$A$19:$A$1432,A57,'Výd. 2023'!$D$19:$D$1432,"menej rozvinuté regióny",'Výd. 2023'!$E$19:$E$1432,"Lesy ochranné"))</f>
        <v/>
      </c>
      <c r="D57" s="124" t="str">
        <f>IF(A57="","",SUMIFS('Výd. 2016'!$G$19:$G$1432,'Výd. 2016'!$A$19:$A$1432,A57,'Výd. 2016'!$D$19:$D$1432,"menej rozvinuté regióny",'Výd. 2016'!$E$19:$E$1432,"Lesy osobitného určenia")+SUMIFS('Výd. 2017'!$G$19:$G$1432,'Výd. 2017'!$A$19:$A$1432,A57,'Výd. 2017'!$D$19:$D$1432,"menej rozvinuté regióny",'Výd. 2017'!$E$19:$E$1432,"Lesy osobitného určenia")+SUMIFS('Výd. 2018'!$G$19:$G$1432,'Výd. 2018'!$A$19:$A$1432,A57,'Výd. 2018'!$D$19:$D$1432,"menej rozvinuté regióny",'Výd. 2018'!$E$19:$E$1432,"Lesy osobitného určenia")+SUMIFS('Výd. 2019'!$G$19:$G$1432,'Výd. 2019'!$A$19:$A$1432,A57,'Výd. 2019'!$D$19:$D$1432,"menej rozvinuté regióny",'Výd. 2019'!$E$19:$E$1432,"Lesy osobitného určenia")+SUMIFS('Výd. 2020'!$G$19:$G$1432,'Výd. 2020'!$A$19:$A$1432,A57,'Výd. 2020'!$D$19:$D$1432,"menej rozvinuté regióny",'Výd. 2020'!$E$19:$E$1432,"Lesy osobitného určenia")+SUMIFS('Výd. 2021'!$G$19:$G$1432,'Výd. 2021'!$A$19:$A$1432,A57,'Výd. 2021'!$D$19:$D$1432,"menej rozvinuté regióny",'Výd. 2021'!$E$19:$E$1432,"Lesy osobitného určenia")+SUMIFS('Výd. 2022'!$G$19:$G$1432,'Výd. 2022'!$A$19:$A$1432,A57,'Výd. 2022'!$D$19:$D$1432,"menej rozvinuté regióny",'Výd. 2022'!$E$19:$E$1432,"Lesy osobitného určenia")+SUMIFS('Výd. 2023'!$G$19:$G$1432,'Výd. 2023'!$A$19:$A$1432,A57,'Výd. 2023'!$D$19:$D$1432,"menej rozvinuté regióny",'Výd. 2023'!$E$19:$E$1432,"Lesy osobitného určenia"))</f>
        <v/>
      </c>
      <c r="E57" s="124" t="str">
        <f>IF(A57="","",SUMIFS('Výd. 2016'!$G$19:$G$1432,'Výd. 2016'!$A$19:$A$1432,A57,'Výd. 2016'!$D$19:$D$1432,"ostatné regióny",'Výd. 2016'!$E$19:$E$1432,"Lesy hospodárske mimo funkčného typu produkčný")+SUMIFS('Výd. 2017'!$G$19:$G$1432,'Výd. 2017'!$A$19:$A$1432,A57,'Výd. 2017'!$D$19:$D$1432,"ostatné regióny",'Výd. 2017'!$E$19:$E$1432,"Lesy hospodárske mimo funkčného typu produkčný")+SUMIFS('Výd. 2018'!$G$19:$G$1432,'Výd. 2018'!$A$19:$A$1432,A57,'Výd. 2018'!$D$19:$D$1432,"ostatné regióny",'Výd. 2018'!$E$19:$E$1432,"Lesy hospodárske mimo funkčného typu produkčný")+SUMIFS('Výd. 2019'!$G$19:$G$1432,'Výd. 2019'!$A$19:$A$1432,A57,'Výd. 2019'!$D$19:$D$1432,"ostatné regióny",'Výd. 2019'!$E$19:$E$1432,"Lesy hospodárske mimo funkčného typu produkčný")+SUMIFS('Výd. 2020'!$G$19:$G$1432,'Výd. 2020'!$A$19:$A$1432,A57,'Výd. 2020'!$D$19:$D$1432,"ostatné regióny",'Výd. 2020'!$E$19:$E$1432,"Lesy hospodárske mimo funkčného typu produkčný")+SUMIFS('Výd. 2021'!$G$19:$G$1432,'Výd. 2021'!$A$19:$A$1432,A57,'Výd. 2021'!$D$19:$D$1432,"ostatné regióny",'Výd. 2021'!$E$19:$E$1432,"Lesy hospodárske mimo funkčného typu produkčný")+SUMIFS('Výd. 2022'!$G$19:$G$1432,'Výd. 2022'!$A$19:$A$1432,A57,'Výd. 2022'!$D$19:$D$1432,"ostatné regióny",'Výd. 2022'!$E$19:$E$1432,"Lesy hospodárske mimo funkčného typu produkčný")+SUMIFS('Výd. 2023'!$G$19:$G$1432,'Výd. 2023'!$A$19:$A$1432,A57,'Výd. 2023'!$D$19:$D$1432,"ostatné regióny",'Výd. 2023'!$E$19:$E$1432,"Lesy hospodárske mimo funkčného typu produkčný"))</f>
        <v/>
      </c>
      <c r="F57" s="124" t="str">
        <f>IF(A57="","",SUMIFS('Výd. 2016'!$G$19:$G$1432,'Výd. 2016'!$A$19:$A$1432,A57,'Výd. 2016'!$D$19:$D$1432,"ostatné regióny",'Výd. 2016'!$E$19:$E$1432,"Lesy ochranné")+SUMIFS('Výd. 2017'!$G$19:$G$1432,'Výd. 2017'!$A$19:$A$1432,A57,'Výd. 2017'!$D$19:$D$1432,"ostatné regióny",'Výd. 2017'!$E$19:$E$1432,"Lesy ochranné")+SUMIFS('Výd. 2018'!$G$19:$G$1432,'Výd. 2018'!$A$19:$A$1432,A57,'Výd. 2018'!$D$19:$D$1432,"ostatné regióny",'Výd. 2018'!$E$19:$E$1432,"Lesy ochranné")+SUMIFS('Výd. 2019'!$G$19:$G$1432,'Výd. 2019'!$A$19:$A$1432,A57,'Výd. 2019'!$D$19:$D$1432,"ostatné regióny",'Výd. 2019'!$E$19:$E$1432,"Lesy ochranné")+SUMIFS('Výd. 2020'!$G$19:$G$1432,'Výd. 2020'!$A$19:$A$1432,A57,'Výd. 2020'!$D$19:$D$1432,"ostatné regióny",'Výd. 2020'!$E$19:$E$1432,"Lesy ochranné")+SUMIFS('Výd. 2021'!$G$19:$G$1432,'Výd. 2021'!$A$19:$A$1432,A57,'Výd. 2021'!$D$19:$D$1432,"ostatné regióny",'Výd. 2021'!$E$19:$E$1432,"Lesy ochranné")+SUMIFS('Výd. 2022'!$G$19:$G$1432,'Výd. 2022'!$A$19:$A$1432,A57,'Výd. 2022'!$D$19:$D$1432,"ostatné regióny",'Výd. 2022'!$E$19:$E$1432,"Lesy ochranné")+SUMIFS('Výd. 2023'!$G$19:$G$1432,'Výd. 2023'!$A$19:$A$1432,A57,'Výd. 2023'!$D$19:$D$1432,"ostatné regióny",'Výd. 2023'!$E$19:$E$1432,"Lesy ochranné"))</f>
        <v/>
      </c>
      <c r="G57" s="137" t="str">
        <f>IF(A57="","",SUMIFS('Výd. 2016'!$G$19:$G$1432,'Výd. 2016'!$A$19:$A$1432,A57,'Výd. 2016'!$D$19:$D$1432,"ostatné regióny",'Výd. 2016'!$E$19:$E$1432,"Lesy osobitného určenia")+SUMIFS('Výd. 2017'!$G$19:$G$1432,'Výd. 2017'!$A$19:$A$1432,A57,'Výd. 2017'!$D$19:$D$1432,"ostatné regióny",'Výd. 2017'!$E$19:$E$1432,"Lesy osobitného určenia")+SUMIFS('Výd. 2018'!$G$19:$G$1432,'Výd. 2018'!$A$19:$A$1432,A57,'Výd. 2018'!$D$19:$D$1432,"ostatné regióny",'Výd. 2018'!$E$19:$E$1432,"Lesy osobitného určenia")+SUMIFS('Výd. 2019'!$G$19:$G$1432,'Výd. 2019'!$A$19:$A$1432,A57,'Výd. 2019'!$D$19:$D$1432,"ostatné regióny",'Výd. 2019'!$E$19:$E$1432,"Lesy osobitného určenia")+SUMIFS('Výd. 2020'!$G$19:$G$1432,'Výd. 2020'!$A$19:$A$1432,A57,'Výd. 2020'!$D$19:$D$1432,"ostatné regióny",'Výd. 2020'!$E$19:$E$1432,"Lesy osobitného určenia")+SUMIFS('Výd. 2021'!$G$19:$G$1432,'Výd. 2021'!$A$19:$A$1432,A57,'Výd. 2021'!$D$19:$D$1432,"ostatné regióny",'Výd. 2021'!$E$19:$E$1432,"Lesy osobitného určenia")+SUMIFS('Výd. 2022'!$G$19:$G$1432,'Výd. 2022'!$A$19:$A$1432,A57,'Výd. 2022'!$D$19:$D$1432,"ostatné regióny",'Výd. 2022'!$E$19:$E$1432,"Lesy osobitného určenia")+SUMIFS('Výd. 2023'!$G$19:$G$1432,'Výd. 2023'!$A$19:$A$1432,A57,'Výd. 2023'!$D$19:$D$1432,"ostatné regióny",'Výd. 2023'!$E$19:$E$1432,"Lesy osobitného určenia"))</f>
        <v/>
      </c>
    </row>
    <row r="58" spans="1:7" ht="15.95" customHeight="1" x14ac:dyDescent="0.25">
      <c r="A58" s="136"/>
      <c r="B58" s="124" t="str">
        <f>IF(A58="","",SUMIFS('Výd. 2016'!$G$19:$G$1432,'Výd. 2016'!$A$19:$A$1432,A58,'Výd. 2016'!$D$19:$D$1432,"menej rozvinuté regióny",'Výd. 2016'!$E$19:$E$1432,"Lesy hospodárske mimo funkčného typu produkčný")+SUMIFS('Výd. 2017'!$G$19:$G$1432,'Výd. 2017'!$A$19:$A$1432,A58,'Výd. 2017'!$D$19:$D$1432,"menej rozvinuté regióny",'Výd. 2017'!$E$19:$E$1432,"Lesy hospodárske mimo funkčného typu produkčný")+SUMIFS('Výd. 2018'!$G$19:$G$1432,'Výd. 2018'!$A$19:$A$1432,A58,'Výd. 2018'!$D$19:$D$1432,"menej rozvinuté regióny",'Výd. 2018'!$E$19:$E$1432,"Lesy hospodárske mimo funkčného typu produkčný")+SUMIFS('Výd. 2019'!$G$19:$G$1432,'Výd. 2019'!$A$19:$A$1432,A58,'Výd. 2019'!$D$19:$D$1432,"menej rozvinuté regióny",'Výd. 2019'!$E$19:$E$1432,"Lesy hospodárske mimo funkčného typu produkčný")+SUMIFS('Výd. 2020'!$G$19:$G$1432,'Výd. 2020'!$A$19:$A$1432,A58,'Výd. 2020'!$D$19:$D$1432,"menej rozvinuté regióny",'Výd. 2020'!$E$19:$E$1432,"Lesy hospodárske mimo funkčného typu produkčný")+SUMIFS('Výd. 2021'!$G$19:$G$1432,'Výd. 2021'!$A$19:$A$1432,A58,'Výd. 2021'!$D$19:$D$1432,"menej rozvinuté regióny",'Výd. 2021'!$E$19:$E$1432,"Lesy hospodárske mimo funkčného typu produkčný")+SUMIFS('Výd. 2022'!$G$19:$G$1432,'Výd. 2022'!$A$19:$A$1432,A58,'Výd. 2022'!$D$19:$D$1432,"menej rozvinuté regióny",'Výd. 2022'!$E$19:$E$1432,"Lesy hospodárske mimo funkčného typu produkčný")+SUMIFS('Výd. 2023'!$G$19:$G$1432,'Výd. 2023'!$A$19:$A$1432,A58,'Výd. 2023'!$D$19:$D$1432,"menej rozvinuté regióny",'Výd. 2023'!$E$19:$E$1432,"Lesy hospodárske mimo funkčného typu produkčný"))</f>
        <v/>
      </c>
      <c r="C58" s="124" t="str">
        <f>IF(A58="","",SUMIFS('Výd. 2016'!$G$19:$G$1432,'Výd. 2016'!$A$19:$A$1432,A58,'Výd. 2016'!$D$19:$D$1432,"menej rozvinuté regióny",'Výd. 2016'!$E$19:$E$1432,"Lesy ochranné")+SUMIFS('Výd. 2017'!$G$19:$G$1432,'Výd. 2017'!$A$19:$A$1432,A58,'Výd. 2017'!$D$19:$D$1432,"menej rozvinuté regióny",'Výd. 2017'!$E$19:$E$1432,"Lesy ochranné")+SUMIFS('Výd. 2018'!$G$19:$G$1432,'Výd. 2018'!$A$19:$A$1432,A58,'Výd. 2018'!$D$19:$D$1432,"menej rozvinuté regióny",'Výd. 2018'!$E$19:$E$1432,"Lesy ochranné")+SUMIFS('Výd. 2019'!$G$19:$G$1432,'Výd. 2019'!$A$19:$A$1432,A58,'Výd. 2019'!$D$19:$D$1432,"menej rozvinuté regióny",'Výd. 2019'!$E$19:$E$1432,"Lesy ochranné")+SUMIFS('Výd. 2020'!$G$19:$G$1432,'Výd. 2020'!$A$19:$A$1432,A58,'Výd. 2020'!$D$19:$D$1432,"menej rozvinuté regióny",'Výd. 2020'!$E$19:$E$1432,"Lesy ochranné")+SUMIFS('Výd. 2021'!$G$19:$G$1432,'Výd. 2021'!$A$19:$A$1432,A58,'Výd. 2021'!$D$19:$D$1432,"menej rozvinuté regióny",'Výd. 2021'!$E$19:$E$1432,"Lesy ochranné")+SUMIFS('Výd. 2022'!$G$19:$G$1432,'Výd. 2022'!$A$19:$A$1432,A58,'Výd. 2022'!$D$19:$D$1432,"menej rozvinuté regióny",'Výd. 2022'!$E$19:$E$1432,"Lesy ochranné")+SUMIFS('Výd. 2023'!$G$19:$G$1432,'Výd. 2023'!$A$19:$A$1432,A58,'Výd. 2023'!$D$19:$D$1432,"menej rozvinuté regióny",'Výd. 2023'!$E$19:$E$1432,"Lesy ochranné"))</f>
        <v/>
      </c>
      <c r="D58" s="124" t="str">
        <f>IF(A58="","",SUMIFS('Výd. 2016'!$G$19:$G$1432,'Výd. 2016'!$A$19:$A$1432,A58,'Výd. 2016'!$D$19:$D$1432,"menej rozvinuté regióny",'Výd. 2016'!$E$19:$E$1432,"Lesy osobitného určenia")+SUMIFS('Výd. 2017'!$G$19:$G$1432,'Výd. 2017'!$A$19:$A$1432,A58,'Výd. 2017'!$D$19:$D$1432,"menej rozvinuté regióny",'Výd. 2017'!$E$19:$E$1432,"Lesy osobitného určenia")+SUMIFS('Výd. 2018'!$G$19:$G$1432,'Výd. 2018'!$A$19:$A$1432,A58,'Výd. 2018'!$D$19:$D$1432,"menej rozvinuté regióny",'Výd. 2018'!$E$19:$E$1432,"Lesy osobitného určenia")+SUMIFS('Výd. 2019'!$G$19:$G$1432,'Výd. 2019'!$A$19:$A$1432,A58,'Výd. 2019'!$D$19:$D$1432,"menej rozvinuté regióny",'Výd. 2019'!$E$19:$E$1432,"Lesy osobitného určenia")+SUMIFS('Výd. 2020'!$G$19:$G$1432,'Výd. 2020'!$A$19:$A$1432,A58,'Výd. 2020'!$D$19:$D$1432,"menej rozvinuté regióny",'Výd. 2020'!$E$19:$E$1432,"Lesy osobitného určenia")+SUMIFS('Výd. 2021'!$G$19:$G$1432,'Výd. 2021'!$A$19:$A$1432,A58,'Výd. 2021'!$D$19:$D$1432,"menej rozvinuté regióny",'Výd. 2021'!$E$19:$E$1432,"Lesy osobitného určenia")+SUMIFS('Výd. 2022'!$G$19:$G$1432,'Výd. 2022'!$A$19:$A$1432,A58,'Výd. 2022'!$D$19:$D$1432,"menej rozvinuté regióny",'Výd. 2022'!$E$19:$E$1432,"Lesy osobitného určenia")+SUMIFS('Výd. 2023'!$G$19:$G$1432,'Výd. 2023'!$A$19:$A$1432,A58,'Výd. 2023'!$D$19:$D$1432,"menej rozvinuté regióny",'Výd. 2023'!$E$19:$E$1432,"Lesy osobitného určenia"))</f>
        <v/>
      </c>
      <c r="E58" s="124" t="str">
        <f>IF(A58="","",SUMIFS('Výd. 2016'!$G$19:$G$1432,'Výd. 2016'!$A$19:$A$1432,A58,'Výd. 2016'!$D$19:$D$1432,"ostatné regióny",'Výd. 2016'!$E$19:$E$1432,"Lesy hospodárske mimo funkčného typu produkčný")+SUMIFS('Výd. 2017'!$G$19:$G$1432,'Výd. 2017'!$A$19:$A$1432,A58,'Výd. 2017'!$D$19:$D$1432,"ostatné regióny",'Výd. 2017'!$E$19:$E$1432,"Lesy hospodárske mimo funkčného typu produkčný")+SUMIFS('Výd. 2018'!$G$19:$G$1432,'Výd. 2018'!$A$19:$A$1432,A58,'Výd. 2018'!$D$19:$D$1432,"ostatné regióny",'Výd. 2018'!$E$19:$E$1432,"Lesy hospodárske mimo funkčného typu produkčný")+SUMIFS('Výd. 2019'!$G$19:$G$1432,'Výd. 2019'!$A$19:$A$1432,A58,'Výd. 2019'!$D$19:$D$1432,"ostatné regióny",'Výd. 2019'!$E$19:$E$1432,"Lesy hospodárske mimo funkčného typu produkčný")+SUMIFS('Výd. 2020'!$G$19:$G$1432,'Výd. 2020'!$A$19:$A$1432,A58,'Výd. 2020'!$D$19:$D$1432,"ostatné regióny",'Výd. 2020'!$E$19:$E$1432,"Lesy hospodárske mimo funkčného typu produkčný")+SUMIFS('Výd. 2021'!$G$19:$G$1432,'Výd. 2021'!$A$19:$A$1432,A58,'Výd. 2021'!$D$19:$D$1432,"ostatné regióny",'Výd. 2021'!$E$19:$E$1432,"Lesy hospodárske mimo funkčného typu produkčný")+SUMIFS('Výd. 2022'!$G$19:$G$1432,'Výd. 2022'!$A$19:$A$1432,A58,'Výd. 2022'!$D$19:$D$1432,"ostatné regióny",'Výd. 2022'!$E$19:$E$1432,"Lesy hospodárske mimo funkčného typu produkčný")+SUMIFS('Výd. 2023'!$G$19:$G$1432,'Výd. 2023'!$A$19:$A$1432,A58,'Výd. 2023'!$D$19:$D$1432,"ostatné regióny",'Výd. 2023'!$E$19:$E$1432,"Lesy hospodárske mimo funkčného typu produkčný"))</f>
        <v/>
      </c>
      <c r="F58" s="124" t="str">
        <f>IF(A58="","",SUMIFS('Výd. 2016'!$G$19:$G$1432,'Výd. 2016'!$A$19:$A$1432,A58,'Výd. 2016'!$D$19:$D$1432,"ostatné regióny",'Výd. 2016'!$E$19:$E$1432,"Lesy ochranné")+SUMIFS('Výd. 2017'!$G$19:$G$1432,'Výd. 2017'!$A$19:$A$1432,A58,'Výd. 2017'!$D$19:$D$1432,"ostatné regióny",'Výd. 2017'!$E$19:$E$1432,"Lesy ochranné")+SUMIFS('Výd. 2018'!$G$19:$G$1432,'Výd. 2018'!$A$19:$A$1432,A58,'Výd. 2018'!$D$19:$D$1432,"ostatné regióny",'Výd. 2018'!$E$19:$E$1432,"Lesy ochranné")+SUMIFS('Výd. 2019'!$G$19:$G$1432,'Výd. 2019'!$A$19:$A$1432,A58,'Výd. 2019'!$D$19:$D$1432,"ostatné regióny",'Výd. 2019'!$E$19:$E$1432,"Lesy ochranné")+SUMIFS('Výd. 2020'!$G$19:$G$1432,'Výd. 2020'!$A$19:$A$1432,A58,'Výd. 2020'!$D$19:$D$1432,"ostatné regióny",'Výd. 2020'!$E$19:$E$1432,"Lesy ochranné")+SUMIFS('Výd. 2021'!$G$19:$G$1432,'Výd. 2021'!$A$19:$A$1432,A58,'Výd. 2021'!$D$19:$D$1432,"ostatné regióny",'Výd. 2021'!$E$19:$E$1432,"Lesy ochranné")+SUMIFS('Výd. 2022'!$G$19:$G$1432,'Výd. 2022'!$A$19:$A$1432,A58,'Výd. 2022'!$D$19:$D$1432,"ostatné regióny",'Výd. 2022'!$E$19:$E$1432,"Lesy ochranné")+SUMIFS('Výd. 2023'!$G$19:$G$1432,'Výd. 2023'!$A$19:$A$1432,A58,'Výd. 2023'!$D$19:$D$1432,"ostatné regióny",'Výd. 2023'!$E$19:$E$1432,"Lesy ochranné"))</f>
        <v/>
      </c>
      <c r="G58" s="137" t="str">
        <f>IF(A58="","",SUMIFS('Výd. 2016'!$G$19:$G$1432,'Výd. 2016'!$A$19:$A$1432,A58,'Výd. 2016'!$D$19:$D$1432,"ostatné regióny",'Výd. 2016'!$E$19:$E$1432,"Lesy osobitného určenia")+SUMIFS('Výd. 2017'!$G$19:$G$1432,'Výd. 2017'!$A$19:$A$1432,A58,'Výd. 2017'!$D$19:$D$1432,"ostatné regióny",'Výd. 2017'!$E$19:$E$1432,"Lesy osobitného určenia")+SUMIFS('Výd. 2018'!$G$19:$G$1432,'Výd. 2018'!$A$19:$A$1432,A58,'Výd. 2018'!$D$19:$D$1432,"ostatné regióny",'Výd. 2018'!$E$19:$E$1432,"Lesy osobitného určenia")+SUMIFS('Výd. 2019'!$G$19:$G$1432,'Výd. 2019'!$A$19:$A$1432,A58,'Výd. 2019'!$D$19:$D$1432,"ostatné regióny",'Výd. 2019'!$E$19:$E$1432,"Lesy osobitného určenia")+SUMIFS('Výd. 2020'!$G$19:$G$1432,'Výd. 2020'!$A$19:$A$1432,A58,'Výd. 2020'!$D$19:$D$1432,"ostatné regióny",'Výd. 2020'!$E$19:$E$1432,"Lesy osobitného určenia")+SUMIFS('Výd. 2021'!$G$19:$G$1432,'Výd. 2021'!$A$19:$A$1432,A58,'Výd. 2021'!$D$19:$D$1432,"ostatné regióny",'Výd. 2021'!$E$19:$E$1432,"Lesy osobitného určenia")+SUMIFS('Výd. 2022'!$G$19:$G$1432,'Výd. 2022'!$A$19:$A$1432,A58,'Výd. 2022'!$D$19:$D$1432,"ostatné regióny",'Výd. 2022'!$E$19:$E$1432,"Lesy osobitného určenia")+SUMIFS('Výd. 2023'!$G$19:$G$1432,'Výd. 2023'!$A$19:$A$1432,A58,'Výd. 2023'!$D$19:$D$1432,"ostatné regióny",'Výd. 2023'!$E$19:$E$1432,"Lesy osobitného určenia"))</f>
        <v/>
      </c>
    </row>
    <row r="59" spans="1:7" ht="15.95" customHeight="1" x14ac:dyDescent="0.25">
      <c r="A59" s="136"/>
      <c r="B59" s="124" t="str">
        <f>IF(A59="","",SUMIFS('Výd. 2016'!$G$19:$G$1432,'Výd. 2016'!$A$19:$A$1432,A59,'Výd. 2016'!$D$19:$D$1432,"menej rozvinuté regióny",'Výd. 2016'!$E$19:$E$1432,"Lesy hospodárske mimo funkčného typu produkčný")+SUMIFS('Výd. 2017'!$G$19:$G$1432,'Výd. 2017'!$A$19:$A$1432,A59,'Výd. 2017'!$D$19:$D$1432,"menej rozvinuté regióny",'Výd. 2017'!$E$19:$E$1432,"Lesy hospodárske mimo funkčného typu produkčný")+SUMIFS('Výd. 2018'!$G$19:$G$1432,'Výd. 2018'!$A$19:$A$1432,A59,'Výd. 2018'!$D$19:$D$1432,"menej rozvinuté regióny",'Výd. 2018'!$E$19:$E$1432,"Lesy hospodárske mimo funkčného typu produkčný")+SUMIFS('Výd. 2019'!$G$19:$G$1432,'Výd. 2019'!$A$19:$A$1432,A59,'Výd. 2019'!$D$19:$D$1432,"menej rozvinuté regióny",'Výd. 2019'!$E$19:$E$1432,"Lesy hospodárske mimo funkčného typu produkčný")+SUMIFS('Výd. 2020'!$G$19:$G$1432,'Výd. 2020'!$A$19:$A$1432,A59,'Výd. 2020'!$D$19:$D$1432,"menej rozvinuté regióny",'Výd. 2020'!$E$19:$E$1432,"Lesy hospodárske mimo funkčného typu produkčný")+SUMIFS('Výd. 2021'!$G$19:$G$1432,'Výd. 2021'!$A$19:$A$1432,A59,'Výd. 2021'!$D$19:$D$1432,"menej rozvinuté regióny",'Výd. 2021'!$E$19:$E$1432,"Lesy hospodárske mimo funkčného typu produkčný")+SUMIFS('Výd. 2022'!$G$19:$G$1432,'Výd. 2022'!$A$19:$A$1432,A59,'Výd. 2022'!$D$19:$D$1432,"menej rozvinuté regióny",'Výd. 2022'!$E$19:$E$1432,"Lesy hospodárske mimo funkčného typu produkčný")+SUMIFS('Výd. 2023'!$G$19:$G$1432,'Výd. 2023'!$A$19:$A$1432,A59,'Výd. 2023'!$D$19:$D$1432,"menej rozvinuté regióny",'Výd. 2023'!$E$19:$E$1432,"Lesy hospodárske mimo funkčného typu produkčný"))</f>
        <v/>
      </c>
      <c r="C59" s="124" t="str">
        <f>IF(A59="","",SUMIFS('Výd. 2016'!$G$19:$G$1432,'Výd. 2016'!$A$19:$A$1432,A59,'Výd. 2016'!$D$19:$D$1432,"menej rozvinuté regióny",'Výd. 2016'!$E$19:$E$1432,"Lesy ochranné")+SUMIFS('Výd. 2017'!$G$19:$G$1432,'Výd. 2017'!$A$19:$A$1432,A59,'Výd. 2017'!$D$19:$D$1432,"menej rozvinuté regióny",'Výd. 2017'!$E$19:$E$1432,"Lesy ochranné")+SUMIFS('Výd. 2018'!$G$19:$G$1432,'Výd. 2018'!$A$19:$A$1432,A59,'Výd. 2018'!$D$19:$D$1432,"menej rozvinuté regióny",'Výd. 2018'!$E$19:$E$1432,"Lesy ochranné")+SUMIFS('Výd. 2019'!$G$19:$G$1432,'Výd. 2019'!$A$19:$A$1432,A59,'Výd. 2019'!$D$19:$D$1432,"menej rozvinuté regióny",'Výd. 2019'!$E$19:$E$1432,"Lesy ochranné")+SUMIFS('Výd. 2020'!$G$19:$G$1432,'Výd. 2020'!$A$19:$A$1432,A59,'Výd. 2020'!$D$19:$D$1432,"menej rozvinuté regióny",'Výd. 2020'!$E$19:$E$1432,"Lesy ochranné")+SUMIFS('Výd. 2021'!$G$19:$G$1432,'Výd. 2021'!$A$19:$A$1432,A59,'Výd. 2021'!$D$19:$D$1432,"menej rozvinuté regióny",'Výd. 2021'!$E$19:$E$1432,"Lesy ochranné")+SUMIFS('Výd. 2022'!$G$19:$G$1432,'Výd. 2022'!$A$19:$A$1432,A59,'Výd. 2022'!$D$19:$D$1432,"menej rozvinuté regióny",'Výd. 2022'!$E$19:$E$1432,"Lesy ochranné")+SUMIFS('Výd. 2023'!$G$19:$G$1432,'Výd. 2023'!$A$19:$A$1432,A59,'Výd. 2023'!$D$19:$D$1432,"menej rozvinuté regióny",'Výd. 2023'!$E$19:$E$1432,"Lesy ochranné"))</f>
        <v/>
      </c>
      <c r="D59" s="124" t="str">
        <f>IF(A59="","",SUMIFS('Výd. 2016'!$G$19:$G$1432,'Výd. 2016'!$A$19:$A$1432,A59,'Výd. 2016'!$D$19:$D$1432,"menej rozvinuté regióny",'Výd. 2016'!$E$19:$E$1432,"Lesy osobitného určenia")+SUMIFS('Výd. 2017'!$G$19:$G$1432,'Výd. 2017'!$A$19:$A$1432,A59,'Výd. 2017'!$D$19:$D$1432,"menej rozvinuté regióny",'Výd. 2017'!$E$19:$E$1432,"Lesy osobitného určenia")+SUMIFS('Výd. 2018'!$G$19:$G$1432,'Výd. 2018'!$A$19:$A$1432,A59,'Výd. 2018'!$D$19:$D$1432,"menej rozvinuté regióny",'Výd. 2018'!$E$19:$E$1432,"Lesy osobitného určenia")+SUMIFS('Výd. 2019'!$G$19:$G$1432,'Výd. 2019'!$A$19:$A$1432,A59,'Výd. 2019'!$D$19:$D$1432,"menej rozvinuté regióny",'Výd. 2019'!$E$19:$E$1432,"Lesy osobitného určenia")+SUMIFS('Výd. 2020'!$G$19:$G$1432,'Výd. 2020'!$A$19:$A$1432,A59,'Výd. 2020'!$D$19:$D$1432,"menej rozvinuté regióny",'Výd. 2020'!$E$19:$E$1432,"Lesy osobitného určenia")+SUMIFS('Výd. 2021'!$G$19:$G$1432,'Výd. 2021'!$A$19:$A$1432,A59,'Výd. 2021'!$D$19:$D$1432,"menej rozvinuté regióny",'Výd. 2021'!$E$19:$E$1432,"Lesy osobitného určenia")+SUMIFS('Výd. 2022'!$G$19:$G$1432,'Výd. 2022'!$A$19:$A$1432,A59,'Výd. 2022'!$D$19:$D$1432,"menej rozvinuté regióny",'Výd. 2022'!$E$19:$E$1432,"Lesy osobitného určenia")+SUMIFS('Výd. 2023'!$G$19:$G$1432,'Výd. 2023'!$A$19:$A$1432,A59,'Výd. 2023'!$D$19:$D$1432,"menej rozvinuté regióny",'Výd. 2023'!$E$19:$E$1432,"Lesy osobitného určenia"))</f>
        <v/>
      </c>
      <c r="E59" s="124" t="str">
        <f>IF(A59="","",SUMIFS('Výd. 2016'!$G$19:$G$1432,'Výd. 2016'!$A$19:$A$1432,A59,'Výd. 2016'!$D$19:$D$1432,"ostatné regióny",'Výd. 2016'!$E$19:$E$1432,"Lesy hospodárske mimo funkčného typu produkčný")+SUMIFS('Výd. 2017'!$G$19:$G$1432,'Výd. 2017'!$A$19:$A$1432,A59,'Výd. 2017'!$D$19:$D$1432,"ostatné regióny",'Výd. 2017'!$E$19:$E$1432,"Lesy hospodárske mimo funkčného typu produkčný")+SUMIFS('Výd. 2018'!$G$19:$G$1432,'Výd. 2018'!$A$19:$A$1432,A59,'Výd. 2018'!$D$19:$D$1432,"ostatné regióny",'Výd. 2018'!$E$19:$E$1432,"Lesy hospodárske mimo funkčného typu produkčný")+SUMIFS('Výd. 2019'!$G$19:$G$1432,'Výd. 2019'!$A$19:$A$1432,A59,'Výd. 2019'!$D$19:$D$1432,"ostatné regióny",'Výd. 2019'!$E$19:$E$1432,"Lesy hospodárske mimo funkčného typu produkčný")+SUMIFS('Výd. 2020'!$G$19:$G$1432,'Výd. 2020'!$A$19:$A$1432,A59,'Výd. 2020'!$D$19:$D$1432,"ostatné regióny",'Výd. 2020'!$E$19:$E$1432,"Lesy hospodárske mimo funkčného typu produkčný")+SUMIFS('Výd. 2021'!$G$19:$G$1432,'Výd. 2021'!$A$19:$A$1432,A59,'Výd. 2021'!$D$19:$D$1432,"ostatné regióny",'Výd. 2021'!$E$19:$E$1432,"Lesy hospodárske mimo funkčného typu produkčný")+SUMIFS('Výd. 2022'!$G$19:$G$1432,'Výd. 2022'!$A$19:$A$1432,A59,'Výd. 2022'!$D$19:$D$1432,"ostatné regióny",'Výd. 2022'!$E$19:$E$1432,"Lesy hospodárske mimo funkčného typu produkčný")+SUMIFS('Výd. 2023'!$G$19:$G$1432,'Výd. 2023'!$A$19:$A$1432,A59,'Výd. 2023'!$D$19:$D$1432,"ostatné regióny",'Výd. 2023'!$E$19:$E$1432,"Lesy hospodárske mimo funkčného typu produkčný"))</f>
        <v/>
      </c>
      <c r="F59" s="124" t="str">
        <f>IF(A59="","",SUMIFS('Výd. 2016'!$G$19:$G$1432,'Výd. 2016'!$A$19:$A$1432,A59,'Výd. 2016'!$D$19:$D$1432,"ostatné regióny",'Výd. 2016'!$E$19:$E$1432,"Lesy ochranné")+SUMIFS('Výd. 2017'!$G$19:$G$1432,'Výd. 2017'!$A$19:$A$1432,A59,'Výd. 2017'!$D$19:$D$1432,"ostatné regióny",'Výd. 2017'!$E$19:$E$1432,"Lesy ochranné")+SUMIFS('Výd. 2018'!$G$19:$G$1432,'Výd. 2018'!$A$19:$A$1432,A59,'Výd. 2018'!$D$19:$D$1432,"ostatné regióny",'Výd. 2018'!$E$19:$E$1432,"Lesy ochranné")+SUMIFS('Výd. 2019'!$G$19:$G$1432,'Výd. 2019'!$A$19:$A$1432,A59,'Výd. 2019'!$D$19:$D$1432,"ostatné regióny",'Výd. 2019'!$E$19:$E$1432,"Lesy ochranné")+SUMIFS('Výd. 2020'!$G$19:$G$1432,'Výd. 2020'!$A$19:$A$1432,A59,'Výd. 2020'!$D$19:$D$1432,"ostatné regióny",'Výd. 2020'!$E$19:$E$1432,"Lesy ochranné")+SUMIFS('Výd. 2021'!$G$19:$G$1432,'Výd. 2021'!$A$19:$A$1432,A59,'Výd. 2021'!$D$19:$D$1432,"ostatné regióny",'Výd. 2021'!$E$19:$E$1432,"Lesy ochranné")+SUMIFS('Výd. 2022'!$G$19:$G$1432,'Výd. 2022'!$A$19:$A$1432,A59,'Výd. 2022'!$D$19:$D$1432,"ostatné regióny",'Výd. 2022'!$E$19:$E$1432,"Lesy ochranné")+SUMIFS('Výd. 2023'!$G$19:$G$1432,'Výd. 2023'!$A$19:$A$1432,A59,'Výd. 2023'!$D$19:$D$1432,"ostatné regióny",'Výd. 2023'!$E$19:$E$1432,"Lesy ochranné"))</f>
        <v/>
      </c>
      <c r="G59" s="137" t="str">
        <f>IF(A59="","",SUMIFS('Výd. 2016'!$G$19:$G$1432,'Výd. 2016'!$A$19:$A$1432,A59,'Výd. 2016'!$D$19:$D$1432,"ostatné regióny",'Výd. 2016'!$E$19:$E$1432,"Lesy osobitného určenia")+SUMIFS('Výd. 2017'!$G$19:$G$1432,'Výd. 2017'!$A$19:$A$1432,A59,'Výd. 2017'!$D$19:$D$1432,"ostatné regióny",'Výd. 2017'!$E$19:$E$1432,"Lesy osobitného určenia")+SUMIFS('Výd. 2018'!$G$19:$G$1432,'Výd. 2018'!$A$19:$A$1432,A59,'Výd. 2018'!$D$19:$D$1432,"ostatné regióny",'Výd. 2018'!$E$19:$E$1432,"Lesy osobitného určenia")+SUMIFS('Výd. 2019'!$G$19:$G$1432,'Výd. 2019'!$A$19:$A$1432,A59,'Výd. 2019'!$D$19:$D$1432,"ostatné regióny",'Výd. 2019'!$E$19:$E$1432,"Lesy osobitného určenia")+SUMIFS('Výd. 2020'!$G$19:$G$1432,'Výd. 2020'!$A$19:$A$1432,A59,'Výd. 2020'!$D$19:$D$1432,"ostatné regióny",'Výd. 2020'!$E$19:$E$1432,"Lesy osobitného určenia")+SUMIFS('Výd. 2021'!$G$19:$G$1432,'Výd. 2021'!$A$19:$A$1432,A59,'Výd. 2021'!$D$19:$D$1432,"ostatné regióny",'Výd. 2021'!$E$19:$E$1432,"Lesy osobitného určenia")+SUMIFS('Výd. 2022'!$G$19:$G$1432,'Výd. 2022'!$A$19:$A$1432,A59,'Výd. 2022'!$D$19:$D$1432,"ostatné regióny",'Výd. 2022'!$E$19:$E$1432,"Lesy osobitného určenia")+SUMIFS('Výd. 2023'!$G$19:$G$1432,'Výd. 2023'!$A$19:$A$1432,A59,'Výd. 2023'!$D$19:$D$1432,"ostatné regióny",'Výd. 2023'!$E$19:$E$1432,"Lesy osobitného určenia"))</f>
        <v/>
      </c>
    </row>
    <row r="60" spans="1:7" ht="15.95" customHeight="1" x14ac:dyDescent="0.25">
      <c r="A60" s="136"/>
      <c r="B60" s="124" t="str">
        <f>IF(A60="","",SUMIFS('Výd. 2016'!$G$19:$G$1432,'Výd. 2016'!$A$19:$A$1432,A60,'Výd. 2016'!$D$19:$D$1432,"menej rozvinuté regióny",'Výd. 2016'!$E$19:$E$1432,"Lesy hospodárske mimo funkčného typu produkčný")+SUMIFS('Výd. 2017'!$G$19:$G$1432,'Výd. 2017'!$A$19:$A$1432,A60,'Výd. 2017'!$D$19:$D$1432,"menej rozvinuté regióny",'Výd. 2017'!$E$19:$E$1432,"Lesy hospodárske mimo funkčného typu produkčný")+SUMIFS('Výd. 2018'!$G$19:$G$1432,'Výd. 2018'!$A$19:$A$1432,A60,'Výd. 2018'!$D$19:$D$1432,"menej rozvinuté regióny",'Výd. 2018'!$E$19:$E$1432,"Lesy hospodárske mimo funkčného typu produkčný")+SUMIFS('Výd. 2019'!$G$19:$G$1432,'Výd. 2019'!$A$19:$A$1432,A60,'Výd. 2019'!$D$19:$D$1432,"menej rozvinuté regióny",'Výd. 2019'!$E$19:$E$1432,"Lesy hospodárske mimo funkčného typu produkčný")+SUMIFS('Výd. 2020'!$G$19:$G$1432,'Výd. 2020'!$A$19:$A$1432,A60,'Výd. 2020'!$D$19:$D$1432,"menej rozvinuté regióny",'Výd. 2020'!$E$19:$E$1432,"Lesy hospodárske mimo funkčného typu produkčný")+SUMIFS('Výd. 2021'!$G$19:$G$1432,'Výd. 2021'!$A$19:$A$1432,A60,'Výd. 2021'!$D$19:$D$1432,"menej rozvinuté regióny",'Výd. 2021'!$E$19:$E$1432,"Lesy hospodárske mimo funkčného typu produkčný")+SUMIFS('Výd. 2022'!$G$19:$G$1432,'Výd. 2022'!$A$19:$A$1432,A60,'Výd. 2022'!$D$19:$D$1432,"menej rozvinuté regióny",'Výd. 2022'!$E$19:$E$1432,"Lesy hospodárske mimo funkčného typu produkčný")+SUMIFS('Výd. 2023'!$G$19:$G$1432,'Výd. 2023'!$A$19:$A$1432,A60,'Výd. 2023'!$D$19:$D$1432,"menej rozvinuté regióny",'Výd. 2023'!$E$19:$E$1432,"Lesy hospodárske mimo funkčného typu produkčný"))</f>
        <v/>
      </c>
      <c r="C60" s="124" t="str">
        <f>IF(A60="","",SUMIFS('Výd. 2016'!$G$19:$G$1432,'Výd. 2016'!$A$19:$A$1432,A60,'Výd. 2016'!$D$19:$D$1432,"menej rozvinuté regióny",'Výd. 2016'!$E$19:$E$1432,"Lesy ochranné")+SUMIFS('Výd. 2017'!$G$19:$G$1432,'Výd. 2017'!$A$19:$A$1432,A60,'Výd. 2017'!$D$19:$D$1432,"menej rozvinuté regióny",'Výd. 2017'!$E$19:$E$1432,"Lesy ochranné")+SUMIFS('Výd. 2018'!$G$19:$G$1432,'Výd. 2018'!$A$19:$A$1432,A60,'Výd. 2018'!$D$19:$D$1432,"menej rozvinuté regióny",'Výd. 2018'!$E$19:$E$1432,"Lesy ochranné")+SUMIFS('Výd. 2019'!$G$19:$G$1432,'Výd. 2019'!$A$19:$A$1432,A60,'Výd. 2019'!$D$19:$D$1432,"menej rozvinuté regióny",'Výd. 2019'!$E$19:$E$1432,"Lesy ochranné")+SUMIFS('Výd. 2020'!$G$19:$G$1432,'Výd. 2020'!$A$19:$A$1432,A60,'Výd. 2020'!$D$19:$D$1432,"menej rozvinuté regióny",'Výd. 2020'!$E$19:$E$1432,"Lesy ochranné")+SUMIFS('Výd. 2021'!$G$19:$G$1432,'Výd. 2021'!$A$19:$A$1432,A60,'Výd. 2021'!$D$19:$D$1432,"menej rozvinuté regióny",'Výd. 2021'!$E$19:$E$1432,"Lesy ochranné")+SUMIFS('Výd. 2022'!$G$19:$G$1432,'Výd. 2022'!$A$19:$A$1432,A60,'Výd. 2022'!$D$19:$D$1432,"menej rozvinuté regióny",'Výd. 2022'!$E$19:$E$1432,"Lesy ochranné")+SUMIFS('Výd. 2023'!$G$19:$G$1432,'Výd. 2023'!$A$19:$A$1432,A60,'Výd. 2023'!$D$19:$D$1432,"menej rozvinuté regióny",'Výd. 2023'!$E$19:$E$1432,"Lesy ochranné"))</f>
        <v/>
      </c>
      <c r="D60" s="124" t="str">
        <f>IF(A60="","",SUMIFS('Výd. 2016'!$G$19:$G$1432,'Výd. 2016'!$A$19:$A$1432,A60,'Výd. 2016'!$D$19:$D$1432,"menej rozvinuté regióny",'Výd. 2016'!$E$19:$E$1432,"Lesy osobitného určenia")+SUMIFS('Výd. 2017'!$G$19:$G$1432,'Výd. 2017'!$A$19:$A$1432,A60,'Výd. 2017'!$D$19:$D$1432,"menej rozvinuté regióny",'Výd. 2017'!$E$19:$E$1432,"Lesy osobitného určenia")+SUMIFS('Výd. 2018'!$G$19:$G$1432,'Výd. 2018'!$A$19:$A$1432,A60,'Výd. 2018'!$D$19:$D$1432,"menej rozvinuté regióny",'Výd. 2018'!$E$19:$E$1432,"Lesy osobitného určenia")+SUMIFS('Výd. 2019'!$G$19:$G$1432,'Výd. 2019'!$A$19:$A$1432,A60,'Výd. 2019'!$D$19:$D$1432,"menej rozvinuté regióny",'Výd. 2019'!$E$19:$E$1432,"Lesy osobitného určenia")+SUMIFS('Výd. 2020'!$G$19:$G$1432,'Výd. 2020'!$A$19:$A$1432,A60,'Výd. 2020'!$D$19:$D$1432,"menej rozvinuté regióny",'Výd. 2020'!$E$19:$E$1432,"Lesy osobitného určenia")+SUMIFS('Výd. 2021'!$G$19:$G$1432,'Výd. 2021'!$A$19:$A$1432,A60,'Výd. 2021'!$D$19:$D$1432,"menej rozvinuté regióny",'Výd. 2021'!$E$19:$E$1432,"Lesy osobitného určenia")+SUMIFS('Výd. 2022'!$G$19:$G$1432,'Výd. 2022'!$A$19:$A$1432,A60,'Výd. 2022'!$D$19:$D$1432,"menej rozvinuté regióny",'Výd. 2022'!$E$19:$E$1432,"Lesy osobitného určenia")+SUMIFS('Výd. 2023'!$G$19:$G$1432,'Výd. 2023'!$A$19:$A$1432,A60,'Výd. 2023'!$D$19:$D$1432,"menej rozvinuté regióny",'Výd. 2023'!$E$19:$E$1432,"Lesy osobitného určenia"))</f>
        <v/>
      </c>
      <c r="E60" s="124" t="str">
        <f>IF(A60="","",SUMIFS('Výd. 2016'!$G$19:$G$1432,'Výd. 2016'!$A$19:$A$1432,A60,'Výd. 2016'!$D$19:$D$1432,"ostatné regióny",'Výd. 2016'!$E$19:$E$1432,"Lesy hospodárske mimo funkčného typu produkčný")+SUMIFS('Výd. 2017'!$G$19:$G$1432,'Výd. 2017'!$A$19:$A$1432,A60,'Výd. 2017'!$D$19:$D$1432,"ostatné regióny",'Výd. 2017'!$E$19:$E$1432,"Lesy hospodárske mimo funkčného typu produkčný")+SUMIFS('Výd. 2018'!$G$19:$G$1432,'Výd. 2018'!$A$19:$A$1432,A60,'Výd. 2018'!$D$19:$D$1432,"ostatné regióny",'Výd. 2018'!$E$19:$E$1432,"Lesy hospodárske mimo funkčného typu produkčný")+SUMIFS('Výd. 2019'!$G$19:$G$1432,'Výd. 2019'!$A$19:$A$1432,A60,'Výd. 2019'!$D$19:$D$1432,"ostatné regióny",'Výd. 2019'!$E$19:$E$1432,"Lesy hospodárske mimo funkčného typu produkčný")+SUMIFS('Výd. 2020'!$G$19:$G$1432,'Výd. 2020'!$A$19:$A$1432,A60,'Výd. 2020'!$D$19:$D$1432,"ostatné regióny",'Výd. 2020'!$E$19:$E$1432,"Lesy hospodárske mimo funkčného typu produkčný")+SUMIFS('Výd. 2021'!$G$19:$G$1432,'Výd. 2021'!$A$19:$A$1432,A60,'Výd. 2021'!$D$19:$D$1432,"ostatné regióny",'Výd. 2021'!$E$19:$E$1432,"Lesy hospodárske mimo funkčného typu produkčný")+SUMIFS('Výd. 2022'!$G$19:$G$1432,'Výd. 2022'!$A$19:$A$1432,A60,'Výd. 2022'!$D$19:$D$1432,"ostatné regióny",'Výd. 2022'!$E$19:$E$1432,"Lesy hospodárske mimo funkčného typu produkčný")+SUMIFS('Výd. 2023'!$G$19:$G$1432,'Výd. 2023'!$A$19:$A$1432,A60,'Výd. 2023'!$D$19:$D$1432,"ostatné regióny",'Výd. 2023'!$E$19:$E$1432,"Lesy hospodárske mimo funkčného typu produkčný"))</f>
        <v/>
      </c>
      <c r="F60" s="124" t="str">
        <f>IF(A60="","",SUMIFS('Výd. 2016'!$G$19:$G$1432,'Výd. 2016'!$A$19:$A$1432,A60,'Výd. 2016'!$D$19:$D$1432,"ostatné regióny",'Výd. 2016'!$E$19:$E$1432,"Lesy ochranné")+SUMIFS('Výd. 2017'!$G$19:$G$1432,'Výd. 2017'!$A$19:$A$1432,A60,'Výd. 2017'!$D$19:$D$1432,"ostatné regióny",'Výd. 2017'!$E$19:$E$1432,"Lesy ochranné")+SUMIFS('Výd. 2018'!$G$19:$G$1432,'Výd. 2018'!$A$19:$A$1432,A60,'Výd. 2018'!$D$19:$D$1432,"ostatné regióny",'Výd. 2018'!$E$19:$E$1432,"Lesy ochranné")+SUMIFS('Výd. 2019'!$G$19:$G$1432,'Výd. 2019'!$A$19:$A$1432,A60,'Výd. 2019'!$D$19:$D$1432,"ostatné regióny",'Výd. 2019'!$E$19:$E$1432,"Lesy ochranné")+SUMIFS('Výd. 2020'!$G$19:$G$1432,'Výd. 2020'!$A$19:$A$1432,A60,'Výd. 2020'!$D$19:$D$1432,"ostatné regióny",'Výd. 2020'!$E$19:$E$1432,"Lesy ochranné")+SUMIFS('Výd. 2021'!$G$19:$G$1432,'Výd. 2021'!$A$19:$A$1432,A60,'Výd. 2021'!$D$19:$D$1432,"ostatné regióny",'Výd. 2021'!$E$19:$E$1432,"Lesy ochranné")+SUMIFS('Výd. 2022'!$G$19:$G$1432,'Výd. 2022'!$A$19:$A$1432,A60,'Výd. 2022'!$D$19:$D$1432,"ostatné regióny",'Výd. 2022'!$E$19:$E$1432,"Lesy ochranné")+SUMIFS('Výd. 2023'!$G$19:$G$1432,'Výd. 2023'!$A$19:$A$1432,A60,'Výd. 2023'!$D$19:$D$1432,"ostatné regióny",'Výd. 2023'!$E$19:$E$1432,"Lesy ochranné"))</f>
        <v/>
      </c>
      <c r="G60" s="137" t="str">
        <f>IF(A60="","",SUMIFS('Výd. 2016'!$G$19:$G$1432,'Výd. 2016'!$A$19:$A$1432,A60,'Výd. 2016'!$D$19:$D$1432,"ostatné regióny",'Výd. 2016'!$E$19:$E$1432,"Lesy osobitného určenia")+SUMIFS('Výd. 2017'!$G$19:$G$1432,'Výd. 2017'!$A$19:$A$1432,A60,'Výd. 2017'!$D$19:$D$1432,"ostatné regióny",'Výd. 2017'!$E$19:$E$1432,"Lesy osobitného určenia")+SUMIFS('Výd. 2018'!$G$19:$G$1432,'Výd. 2018'!$A$19:$A$1432,A60,'Výd. 2018'!$D$19:$D$1432,"ostatné regióny",'Výd. 2018'!$E$19:$E$1432,"Lesy osobitného určenia")+SUMIFS('Výd. 2019'!$G$19:$G$1432,'Výd. 2019'!$A$19:$A$1432,A60,'Výd. 2019'!$D$19:$D$1432,"ostatné regióny",'Výd. 2019'!$E$19:$E$1432,"Lesy osobitného určenia")+SUMIFS('Výd. 2020'!$G$19:$G$1432,'Výd. 2020'!$A$19:$A$1432,A60,'Výd. 2020'!$D$19:$D$1432,"ostatné regióny",'Výd. 2020'!$E$19:$E$1432,"Lesy osobitného určenia")+SUMIFS('Výd. 2021'!$G$19:$G$1432,'Výd. 2021'!$A$19:$A$1432,A60,'Výd. 2021'!$D$19:$D$1432,"ostatné regióny",'Výd. 2021'!$E$19:$E$1432,"Lesy osobitného určenia")+SUMIFS('Výd. 2022'!$G$19:$G$1432,'Výd. 2022'!$A$19:$A$1432,A60,'Výd. 2022'!$D$19:$D$1432,"ostatné regióny",'Výd. 2022'!$E$19:$E$1432,"Lesy osobitného určenia")+SUMIFS('Výd. 2023'!$G$19:$G$1432,'Výd. 2023'!$A$19:$A$1432,A60,'Výd. 2023'!$D$19:$D$1432,"ostatné regióny",'Výd. 2023'!$E$19:$E$1432,"Lesy osobitného určenia"))</f>
        <v/>
      </c>
    </row>
    <row r="61" spans="1:7" ht="15.95" customHeight="1" x14ac:dyDescent="0.25">
      <c r="A61" s="136"/>
      <c r="B61" s="124" t="str">
        <f>IF(A61="","",SUMIFS('Výd. 2016'!$G$19:$G$1432,'Výd. 2016'!$A$19:$A$1432,A61,'Výd. 2016'!$D$19:$D$1432,"menej rozvinuté regióny",'Výd. 2016'!$E$19:$E$1432,"Lesy hospodárske mimo funkčného typu produkčný")+SUMIFS('Výd. 2017'!$G$19:$G$1432,'Výd. 2017'!$A$19:$A$1432,A61,'Výd. 2017'!$D$19:$D$1432,"menej rozvinuté regióny",'Výd. 2017'!$E$19:$E$1432,"Lesy hospodárske mimo funkčného typu produkčný")+SUMIFS('Výd. 2018'!$G$19:$G$1432,'Výd. 2018'!$A$19:$A$1432,A61,'Výd. 2018'!$D$19:$D$1432,"menej rozvinuté regióny",'Výd. 2018'!$E$19:$E$1432,"Lesy hospodárske mimo funkčného typu produkčný")+SUMIFS('Výd. 2019'!$G$19:$G$1432,'Výd. 2019'!$A$19:$A$1432,A61,'Výd. 2019'!$D$19:$D$1432,"menej rozvinuté regióny",'Výd. 2019'!$E$19:$E$1432,"Lesy hospodárske mimo funkčného typu produkčný")+SUMIFS('Výd. 2020'!$G$19:$G$1432,'Výd. 2020'!$A$19:$A$1432,A61,'Výd. 2020'!$D$19:$D$1432,"menej rozvinuté regióny",'Výd. 2020'!$E$19:$E$1432,"Lesy hospodárske mimo funkčného typu produkčný")+SUMIFS('Výd. 2021'!$G$19:$G$1432,'Výd. 2021'!$A$19:$A$1432,A61,'Výd. 2021'!$D$19:$D$1432,"menej rozvinuté regióny",'Výd. 2021'!$E$19:$E$1432,"Lesy hospodárske mimo funkčného typu produkčný")+SUMIFS('Výd. 2022'!$G$19:$G$1432,'Výd. 2022'!$A$19:$A$1432,A61,'Výd. 2022'!$D$19:$D$1432,"menej rozvinuté regióny",'Výd. 2022'!$E$19:$E$1432,"Lesy hospodárske mimo funkčného typu produkčný")+SUMIFS('Výd. 2023'!$G$19:$G$1432,'Výd. 2023'!$A$19:$A$1432,A61,'Výd. 2023'!$D$19:$D$1432,"menej rozvinuté regióny",'Výd. 2023'!$E$19:$E$1432,"Lesy hospodárske mimo funkčného typu produkčný"))</f>
        <v/>
      </c>
      <c r="C61" s="124" t="str">
        <f>IF(A61="","",SUMIFS('Výd. 2016'!$G$19:$G$1432,'Výd. 2016'!$A$19:$A$1432,A61,'Výd. 2016'!$D$19:$D$1432,"menej rozvinuté regióny",'Výd. 2016'!$E$19:$E$1432,"Lesy ochranné")+SUMIFS('Výd. 2017'!$G$19:$G$1432,'Výd. 2017'!$A$19:$A$1432,A61,'Výd. 2017'!$D$19:$D$1432,"menej rozvinuté regióny",'Výd. 2017'!$E$19:$E$1432,"Lesy ochranné")+SUMIFS('Výd. 2018'!$G$19:$G$1432,'Výd. 2018'!$A$19:$A$1432,A61,'Výd. 2018'!$D$19:$D$1432,"menej rozvinuté regióny",'Výd. 2018'!$E$19:$E$1432,"Lesy ochranné")+SUMIFS('Výd. 2019'!$G$19:$G$1432,'Výd. 2019'!$A$19:$A$1432,A61,'Výd. 2019'!$D$19:$D$1432,"menej rozvinuté regióny",'Výd. 2019'!$E$19:$E$1432,"Lesy ochranné")+SUMIFS('Výd. 2020'!$G$19:$G$1432,'Výd. 2020'!$A$19:$A$1432,A61,'Výd. 2020'!$D$19:$D$1432,"menej rozvinuté regióny",'Výd. 2020'!$E$19:$E$1432,"Lesy ochranné")+SUMIFS('Výd. 2021'!$G$19:$G$1432,'Výd. 2021'!$A$19:$A$1432,A61,'Výd. 2021'!$D$19:$D$1432,"menej rozvinuté regióny",'Výd. 2021'!$E$19:$E$1432,"Lesy ochranné")+SUMIFS('Výd. 2022'!$G$19:$G$1432,'Výd. 2022'!$A$19:$A$1432,A61,'Výd. 2022'!$D$19:$D$1432,"menej rozvinuté regióny",'Výd. 2022'!$E$19:$E$1432,"Lesy ochranné")+SUMIFS('Výd. 2023'!$G$19:$G$1432,'Výd. 2023'!$A$19:$A$1432,A61,'Výd. 2023'!$D$19:$D$1432,"menej rozvinuté regióny",'Výd. 2023'!$E$19:$E$1432,"Lesy ochranné"))</f>
        <v/>
      </c>
      <c r="D61" s="124" t="str">
        <f>IF(A61="","",SUMIFS('Výd. 2016'!$G$19:$G$1432,'Výd. 2016'!$A$19:$A$1432,A61,'Výd. 2016'!$D$19:$D$1432,"menej rozvinuté regióny",'Výd. 2016'!$E$19:$E$1432,"Lesy osobitného určenia")+SUMIFS('Výd. 2017'!$G$19:$G$1432,'Výd. 2017'!$A$19:$A$1432,A61,'Výd. 2017'!$D$19:$D$1432,"menej rozvinuté regióny",'Výd. 2017'!$E$19:$E$1432,"Lesy osobitného určenia")+SUMIFS('Výd. 2018'!$G$19:$G$1432,'Výd. 2018'!$A$19:$A$1432,A61,'Výd. 2018'!$D$19:$D$1432,"menej rozvinuté regióny",'Výd. 2018'!$E$19:$E$1432,"Lesy osobitného určenia")+SUMIFS('Výd. 2019'!$G$19:$G$1432,'Výd. 2019'!$A$19:$A$1432,A61,'Výd. 2019'!$D$19:$D$1432,"menej rozvinuté regióny",'Výd. 2019'!$E$19:$E$1432,"Lesy osobitného určenia")+SUMIFS('Výd. 2020'!$G$19:$G$1432,'Výd. 2020'!$A$19:$A$1432,A61,'Výd. 2020'!$D$19:$D$1432,"menej rozvinuté regióny",'Výd. 2020'!$E$19:$E$1432,"Lesy osobitného určenia")+SUMIFS('Výd. 2021'!$G$19:$G$1432,'Výd. 2021'!$A$19:$A$1432,A61,'Výd. 2021'!$D$19:$D$1432,"menej rozvinuté regióny",'Výd. 2021'!$E$19:$E$1432,"Lesy osobitného určenia")+SUMIFS('Výd. 2022'!$G$19:$G$1432,'Výd. 2022'!$A$19:$A$1432,A61,'Výd. 2022'!$D$19:$D$1432,"menej rozvinuté regióny",'Výd. 2022'!$E$19:$E$1432,"Lesy osobitného určenia")+SUMIFS('Výd. 2023'!$G$19:$G$1432,'Výd. 2023'!$A$19:$A$1432,A61,'Výd. 2023'!$D$19:$D$1432,"menej rozvinuté regióny",'Výd. 2023'!$E$19:$E$1432,"Lesy osobitného určenia"))</f>
        <v/>
      </c>
      <c r="E61" s="124" t="str">
        <f>IF(A61="","",SUMIFS('Výd. 2016'!$G$19:$G$1432,'Výd. 2016'!$A$19:$A$1432,A61,'Výd. 2016'!$D$19:$D$1432,"ostatné regióny",'Výd. 2016'!$E$19:$E$1432,"Lesy hospodárske mimo funkčného typu produkčný")+SUMIFS('Výd. 2017'!$G$19:$G$1432,'Výd. 2017'!$A$19:$A$1432,A61,'Výd. 2017'!$D$19:$D$1432,"ostatné regióny",'Výd. 2017'!$E$19:$E$1432,"Lesy hospodárske mimo funkčného typu produkčný")+SUMIFS('Výd. 2018'!$G$19:$G$1432,'Výd. 2018'!$A$19:$A$1432,A61,'Výd. 2018'!$D$19:$D$1432,"ostatné regióny",'Výd. 2018'!$E$19:$E$1432,"Lesy hospodárske mimo funkčného typu produkčný")+SUMIFS('Výd. 2019'!$G$19:$G$1432,'Výd. 2019'!$A$19:$A$1432,A61,'Výd. 2019'!$D$19:$D$1432,"ostatné regióny",'Výd. 2019'!$E$19:$E$1432,"Lesy hospodárske mimo funkčného typu produkčný")+SUMIFS('Výd. 2020'!$G$19:$G$1432,'Výd. 2020'!$A$19:$A$1432,A61,'Výd. 2020'!$D$19:$D$1432,"ostatné regióny",'Výd. 2020'!$E$19:$E$1432,"Lesy hospodárske mimo funkčného typu produkčný")+SUMIFS('Výd. 2021'!$G$19:$G$1432,'Výd. 2021'!$A$19:$A$1432,A61,'Výd. 2021'!$D$19:$D$1432,"ostatné regióny",'Výd. 2021'!$E$19:$E$1432,"Lesy hospodárske mimo funkčného typu produkčný")+SUMIFS('Výd. 2022'!$G$19:$G$1432,'Výd. 2022'!$A$19:$A$1432,A61,'Výd. 2022'!$D$19:$D$1432,"ostatné regióny",'Výd. 2022'!$E$19:$E$1432,"Lesy hospodárske mimo funkčného typu produkčný")+SUMIFS('Výd. 2023'!$G$19:$G$1432,'Výd. 2023'!$A$19:$A$1432,A61,'Výd. 2023'!$D$19:$D$1432,"ostatné regióny",'Výd. 2023'!$E$19:$E$1432,"Lesy hospodárske mimo funkčného typu produkčný"))</f>
        <v/>
      </c>
      <c r="F61" s="124" t="str">
        <f>IF(A61="","",SUMIFS('Výd. 2016'!$G$19:$G$1432,'Výd. 2016'!$A$19:$A$1432,A61,'Výd. 2016'!$D$19:$D$1432,"ostatné regióny",'Výd. 2016'!$E$19:$E$1432,"Lesy ochranné")+SUMIFS('Výd. 2017'!$G$19:$G$1432,'Výd. 2017'!$A$19:$A$1432,A61,'Výd. 2017'!$D$19:$D$1432,"ostatné regióny",'Výd. 2017'!$E$19:$E$1432,"Lesy ochranné")+SUMIFS('Výd. 2018'!$G$19:$G$1432,'Výd. 2018'!$A$19:$A$1432,A61,'Výd. 2018'!$D$19:$D$1432,"ostatné regióny",'Výd. 2018'!$E$19:$E$1432,"Lesy ochranné")+SUMIFS('Výd. 2019'!$G$19:$G$1432,'Výd. 2019'!$A$19:$A$1432,A61,'Výd. 2019'!$D$19:$D$1432,"ostatné regióny",'Výd. 2019'!$E$19:$E$1432,"Lesy ochranné")+SUMIFS('Výd. 2020'!$G$19:$G$1432,'Výd. 2020'!$A$19:$A$1432,A61,'Výd. 2020'!$D$19:$D$1432,"ostatné regióny",'Výd. 2020'!$E$19:$E$1432,"Lesy ochranné")+SUMIFS('Výd. 2021'!$G$19:$G$1432,'Výd. 2021'!$A$19:$A$1432,A61,'Výd. 2021'!$D$19:$D$1432,"ostatné regióny",'Výd. 2021'!$E$19:$E$1432,"Lesy ochranné")+SUMIFS('Výd. 2022'!$G$19:$G$1432,'Výd. 2022'!$A$19:$A$1432,A61,'Výd. 2022'!$D$19:$D$1432,"ostatné regióny",'Výd. 2022'!$E$19:$E$1432,"Lesy ochranné")+SUMIFS('Výd. 2023'!$G$19:$G$1432,'Výd. 2023'!$A$19:$A$1432,A61,'Výd. 2023'!$D$19:$D$1432,"ostatné regióny",'Výd. 2023'!$E$19:$E$1432,"Lesy ochranné"))</f>
        <v/>
      </c>
      <c r="G61" s="137" t="str">
        <f>IF(A61="","",SUMIFS('Výd. 2016'!$G$19:$G$1432,'Výd. 2016'!$A$19:$A$1432,A61,'Výd. 2016'!$D$19:$D$1432,"ostatné regióny",'Výd. 2016'!$E$19:$E$1432,"Lesy osobitného určenia")+SUMIFS('Výd. 2017'!$G$19:$G$1432,'Výd. 2017'!$A$19:$A$1432,A61,'Výd. 2017'!$D$19:$D$1432,"ostatné regióny",'Výd. 2017'!$E$19:$E$1432,"Lesy osobitného určenia")+SUMIFS('Výd. 2018'!$G$19:$G$1432,'Výd. 2018'!$A$19:$A$1432,A61,'Výd. 2018'!$D$19:$D$1432,"ostatné regióny",'Výd. 2018'!$E$19:$E$1432,"Lesy osobitného určenia")+SUMIFS('Výd. 2019'!$G$19:$G$1432,'Výd. 2019'!$A$19:$A$1432,A61,'Výd. 2019'!$D$19:$D$1432,"ostatné regióny",'Výd. 2019'!$E$19:$E$1432,"Lesy osobitného určenia")+SUMIFS('Výd. 2020'!$G$19:$G$1432,'Výd. 2020'!$A$19:$A$1432,A61,'Výd. 2020'!$D$19:$D$1432,"ostatné regióny",'Výd. 2020'!$E$19:$E$1432,"Lesy osobitného určenia")+SUMIFS('Výd. 2021'!$G$19:$G$1432,'Výd. 2021'!$A$19:$A$1432,A61,'Výd. 2021'!$D$19:$D$1432,"ostatné regióny",'Výd. 2021'!$E$19:$E$1432,"Lesy osobitného určenia")+SUMIFS('Výd. 2022'!$G$19:$G$1432,'Výd. 2022'!$A$19:$A$1432,A61,'Výd. 2022'!$D$19:$D$1432,"ostatné regióny",'Výd. 2022'!$E$19:$E$1432,"Lesy osobitného určenia")+SUMIFS('Výd. 2023'!$G$19:$G$1432,'Výd. 2023'!$A$19:$A$1432,A61,'Výd. 2023'!$D$19:$D$1432,"ostatné regióny",'Výd. 2023'!$E$19:$E$1432,"Lesy osobitného určenia"))</f>
        <v/>
      </c>
    </row>
    <row r="62" spans="1:7" ht="15.95" customHeight="1" x14ac:dyDescent="0.25">
      <c r="A62" s="136"/>
      <c r="B62" s="124" t="str">
        <f>IF(A62="","",SUMIFS('Výd. 2016'!$G$19:$G$1432,'Výd. 2016'!$A$19:$A$1432,A62,'Výd. 2016'!$D$19:$D$1432,"menej rozvinuté regióny",'Výd. 2016'!$E$19:$E$1432,"Lesy hospodárske mimo funkčného typu produkčný")+SUMIFS('Výd. 2017'!$G$19:$G$1432,'Výd. 2017'!$A$19:$A$1432,A62,'Výd. 2017'!$D$19:$D$1432,"menej rozvinuté regióny",'Výd. 2017'!$E$19:$E$1432,"Lesy hospodárske mimo funkčného typu produkčný")+SUMIFS('Výd. 2018'!$G$19:$G$1432,'Výd. 2018'!$A$19:$A$1432,A62,'Výd. 2018'!$D$19:$D$1432,"menej rozvinuté regióny",'Výd. 2018'!$E$19:$E$1432,"Lesy hospodárske mimo funkčného typu produkčný")+SUMIFS('Výd. 2019'!$G$19:$G$1432,'Výd. 2019'!$A$19:$A$1432,A62,'Výd. 2019'!$D$19:$D$1432,"menej rozvinuté regióny",'Výd. 2019'!$E$19:$E$1432,"Lesy hospodárske mimo funkčného typu produkčný")+SUMIFS('Výd. 2020'!$G$19:$G$1432,'Výd. 2020'!$A$19:$A$1432,A62,'Výd. 2020'!$D$19:$D$1432,"menej rozvinuté regióny",'Výd. 2020'!$E$19:$E$1432,"Lesy hospodárske mimo funkčného typu produkčný")+SUMIFS('Výd. 2021'!$G$19:$G$1432,'Výd. 2021'!$A$19:$A$1432,A62,'Výd. 2021'!$D$19:$D$1432,"menej rozvinuté regióny",'Výd. 2021'!$E$19:$E$1432,"Lesy hospodárske mimo funkčného typu produkčný")+SUMIFS('Výd. 2022'!$G$19:$G$1432,'Výd. 2022'!$A$19:$A$1432,A62,'Výd. 2022'!$D$19:$D$1432,"menej rozvinuté regióny",'Výd. 2022'!$E$19:$E$1432,"Lesy hospodárske mimo funkčného typu produkčný")+SUMIFS('Výd. 2023'!$G$19:$G$1432,'Výd. 2023'!$A$19:$A$1432,A62,'Výd. 2023'!$D$19:$D$1432,"menej rozvinuté regióny",'Výd. 2023'!$E$19:$E$1432,"Lesy hospodárske mimo funkčného typu produkčný"))</f>
        <v/>
      </c>
      <c r="C62" s="124" t="str">
        <f>IF(A62="","",SUMIFS('Výd. 2016'!$G$19:$G$1432,'Výd. 2016'!$A$19:$A$1432,A62,'Výd. 2016'!$D$19:$D$1432,"menej rozvinuté regióny",'Výd. 2016'!$E$19:$E$1432,"Lesy ochranné")+SUMIFS('Výd. 2017'!$G$19:$G$1432,'Výd. 2017'!$A$19:$A$1432,A62,'Výd. 2017'!$D$19:$D$1432,"menej rozvinuté regióny",'Výd. 2017'!$E$19:$E$1432,"Lesy ochranné")+SUMIFS('Výd. 2018'!$G$19:$G$1432,'Výd. 2018'!$A$19:$A$1432,A62,'Výd. 2018'!$D$19:$D$1432,"menej rozvinuté regióny",'Výd. 2018'!$E$19:$E$1432,"Lesy ochranné")+SUMIFS('Výd. 2019'!$G$19:$G$1432,'Výd. 2019'!$A$19:$A$1432,A62,'Výd. 2019'!$D$19:$D$1432,"menej rozvinuté regióny",'Výd. 2019'!$E$19:$E$1432,"Lesy ochranné")+SUMIFS('Výd. 2020'!$G$19:$G$1432,'Výd. 2020'!$A$19:$A$1432,A62,'Výd. 2020'!$D$19:$D$1432,"menej rozvinuté regióny",'Výd. 2020'!$E$19:$E$1432,"Lesy ochranné")+SUMIFS('Výd. 2021'!$G$19:$G$1432,'Výd. 2021'!$A$19:$A$1432,A62,'Výd. 2021'!$D$19:$D$1432,"menej rozvinuté regióny",'Výd. 2021'!$E$19:$E$1432,"Lesy ochranné")+SUMIFS('Výd. 2022'!$G$19:$G$1432,'Výd. 2022'!$A$19:$A$1432,A62,'Výd. 2022'!$D$19:$D$1432,"menej rozvinuté regióny",'Výd. 2022'!$E$19:$E$1432,"Lesy ochranné")+SUMIFS('Výd. 2023'!$G$19:$G$1432,'Výd. 2023'!$A$19:$A$1432,A62,'Výd. 2023'!$D$19:$D$1432,"menej rozvinuté regióny",'Výd. 2023'!$E$19:$E$1432,"Lesy ochranné"))</f>
        <v/>
      </c>
      <c r="D62" s="124" t="str">
        <f>IF(A62="","",SUMIFS('Výd. 2016'!$G$19:$G$1432,'Výd. 2016'!$A$19:$A$1432,A62,'Výd. 2016'!$D$19:$D$1432,"menej rozvinuté regióny",'Výd. 2016'!$E$19:$E$1432,"Lesy osobitného určenia")+SUMIFS('Výd. 2017'!$G$19:$G$1432,'Výd. 2017'!$A$19:$A$1432,A62,'Výd. 2017'!$D$19:$D$1432,"menej rozvinuté regióny",'Výd. 2017'!$E$19:$E$1432,"Lesy osobitného určenia")+SUMIFS('Výd. 2018'!$G$19:$G$1432,'Výd. 2018'!$A$19:$A$1432,A62,'Výd. 2018'!$D$19:$D$1432,"menej rozvinuté regióny",'Výd. 2018'!$E$19:$E$1432,"Lesy osobitného určenia")+SUMIFS('Výd. 2019'!$G$19:$G$1432,'Výd. 2019'!$A$19:$A$1432,A62,'Výd. 2019'!$D$19:$D$1432,"menej rozvinuté regióny",'Výd. 2019'!$E$19:$E$1432,"Lesy osobitného určenia")+SUMIFS('Výd. 2020'!$G$19:$G$1432,'Výd. 2020'!$A$19:$A$1432,A62,'Výd. 2020'!$D$19:$D$1432,"menej rozvinuté regióny",'Výd. 2020'!$E$19:$E$1432,"Lesy osobitného určenia")+SUMIFS('Výd. 2021'!$G$19:$G$1432,'Výd. 2021'!$A$19:$A$1432,A62,'Výd. 2021'!$D$19:$D$1432,"menej rozvinuté regióny",'Výd. 2021'!$E$19:$E$1432,"Lesy osobitného určenia")+SUMIFS('Výd. 2022'!$G$19:$G$1432,'Výd. 2022'!$A$19:$A$1432,A62,'Výd. 2022'!$D$19:$D$1432,"menej rozvinuté regióny",'Výd. 2022'!$E$19:$E$1432,"Lesy osobitného určenia")+SUMIFS('Výd. 2023'!$G$19:$G$1432,'Výd. 2023'!$A$19:$A$1432,A62,'Výd. 2023'!$D$19:$D$1432,"menej rozvinuté regióny",'Výd. 2023'!$E$19:$E$1432,"Lesy osobitného určenia"))</f>
        <v/>
      </c>
      <c r="E62" s="124" t="str">
        <f>IF(A62="","",SUMIFS('Výd. 2016'!$G$19:$G$1432,'Výd. 2016'!$A$19:$A$1432,A62,'Výd. 2016'!$D$19:$D$1432,"ostatné regióny",'Výd. 2016'!$E$19:$E$1432,"Lesy hospodárske mimo funkčného typu produkčný")+SUMIFS('Výd. 2017'!$G$19:$G$1432,'Výd. 2017'!$A$19:$A$1432,A62,'Výd. 2017'!$D$19:$D$1432,"ostatné regióny",'Výd. 2017'!$E$19:$E$1432,"Lesy hospodárske mimo funkčného typu produkčný")+SUMIFS('Výd. 2018'!$G$19:$G$1432,'Výd. 2018'!$A$19:$A$1432,A62,'Výd. 2018'!$D$19:$D$1432,"ostatné regióny",'Výd. 2018'!$E$19:$E$1432,"Lesy hospodárske mimo funkčného typu produkčný")+SUMIFS('Výd. 2019'!$G$19:$G$1432,'Výd. 2019'!$A$19:$A$1432,A62,'Výd. 2019'!$D$19:$D$1432,"ostatné regióny",'Výd. 2019'!$E$19:$E$1432,"Lesy hospodárske mimo funkčného typu produkčný")+SUMIFS('Výd. 2020'!$G$19:$G$1432,'Výd. 2020'!$A$19:$A$1432,A62,'Výd. 2020'!$D$19:$D$1432,"ostatné regióny",'Výd. 2020'!$E$19:$E$1432,"Lesy hospodárske mimo funkčného typu produkčný")+SUMIFS('Výd. 2021'!$G$19:$G$1432,'Výd. 2021'!$A$19:$A$1432,A62,'Výd. 2021'!$D$19:$D$1432,"ostatné regióny",'Výd. 2021'!$E$19:$E$1432,"Lesy hospodárske mimo funkčného typu produkčný")+SUMIFS('Výd. 2022'!$G$19:$G$1432,'Výd. 2022'!$A$19:$A$1432,A62,'Výd. 2022'!$D$19:$D$1432,"ostatné regióny",'Výd. 2022'!$E$19:$E$1432,"Lesy hospodárske mimo funkčného typu produkčný")+SUMIFS('Výd. 2023'!$G$19:$G$1432,'Výd. 2023'!$A$19:$A$1432,A62,'Výd. 2023'!$D$19:$D$1432,"ostatné regióny",'Výd. 2023'!$E$19:$E$1432,"Lesy hospodárske mimo funkčného typu produkčný"))</f>
        <v/>
      </c>
      <c r="F62" s="124" t="str">
        <f>IF(A62="","",SUMIFS('Výd. 2016'!$G$19:$G$1432,'Výd. 2016'!$A$19:$A$1432,A62,'Výd. 2016'!$D$19:$D$1432,"ostatné regióny",'Výd. 2016'!$E$19:$E$1432,"Lesy ochranné")+SUMIFS('Výd. 2017'!$G$19:$G$1432,'Výd. 2017'!$A$19:$A$1432,A62,'Výd. 2017'!$D$19:$D$1432,"ostatné regióny",'Výd. 2017'!$E$19:$E$1432,"Lesy ochranné")+SUMIFS('Výd. 2018'!$G$19:$G$1432,'Výd. 2018'!$A$19:$A$1432,A62,'Výd. 2018'!$D$19:$D$1432,"ostatné regióny",'Výd. 2018'!$E$19:$E$1432,"Lesy ochranné")+SUMIFS('Výd. 2019'!$G$19:$G$1432,'Výd. 2019'!$A$19:$A$1432,A62,'Výd. 2019'!$D$19:$D$1432,"ostatné regióny",'Výd. 2019'!$E$19:$E$1432,"Lesy ochranné")+SUMIFS('Výd. 2020'!$G$19:$G$1432,'Výd. 2020'!$A$19:$A$1432,A62,'Výd. 2020'!$D$19:$D$1432,"ostatné regióny",'Výd. 2020'!$E$19:$E$1432,"Lesy ochranné")+SUMIFS('Výd. 2021'!$G$19:$G$1432,'Výd. 2021'!$A$19:$A$1432,A62,'Výd. 2021'!$D$19:$D$1432,"ostatné regióny",'Výd. 2021'!$E$19:$E$1432,"Lesy ochranné")+SUMIFS('Výd. 2022'!$G$19:$G$1432,'Výd. 2022'!$A$19:$A$1432,A62,'Výd. 2022'!$D$19:$D$1432,"ostatné regióny",'Výd. 2022'!$E$19:$E$1432,"Lesy ochranné")+SUMIFS('Výd. 2023'!$G$19:$G$1432,'Výd. 2023'!$A$19:$A$1432,A62,'Výd. 2023'!$D$19:$D$1432,"ostatné regióny",'Výd. 2023'!$E$19:$E$1432,"Lesy ochranné"))</f>
        <v/>
      </c>
      <c r="G62" s="137" t="str">
        <f>IF(A62="","",SUMIFS('Výd. 2016'!$G$19:$G$1432,'Výd. 2016'!$A$19:$A$1432,A62,'Výd. 2016'!$D$19:$D$1432,"ostatné regióny",'Výd. 2016'!$E$19:$E$1432,"Lesy osobitného určenia")+SUMIFS('Výd. 2017'!$G$19:$G$1432,'Výd. 2017'!$A$19:$A$1432,A62,'Výd. 2017'!$D$19:$D$1432,"ostatné regióny",'Výd. 2017'!$E$19:$E$1432,"Lesy osobitného určenia")+SUMIFS('Výd. 2018'!$G$19:$G$1432,'Výd. 2018'!$A$19:$A$1432,A62,'Výd. 2018'!$D$19:$D$1432,"ostatné regióny",'Výd. 2018'!$E$19:$E$1432,"Lesy osobitného určenia")+SUMIFS('Výd. 2019'!$G$19:$G$1432,'Výd. 2019'!$A$19:$A$1432,A62,'Výd. 2019'!$D$19:$D$1432,"ostatné regióny",'Výd. 2019'!$E$19:$E$1432,"Lesy osobitného určenia")+SUMIFS('Výd. 2020'!$G$19:$G$1432,'Výd. 2020'!$A$19:$A$1432,A62,'Výd. 2020'!$D$19:$D$1432,"ostatné regióny",'Výd. 2020'!$E$19:$E$1432,"Lesy osobitného určenia")+SUMIFS('Výd. 2021'!$G$19:$G$1432,'Výd. 2021'!$A$19:$A$1432,A62,'Výd. 2021'!$D$19:$D$1432,"ostatné regióny",'Výd. 2021'!$E$19:$E$1432,"Lesy osobitného určenia")+SUMIFS('Výd. 2022'!$G$19:$G$1432,'Výd. 2022'!$A$19:$A$1432,A62,'Výd. 2022'!$D$19:$D$1432,"ostatné regióny",'Výd. 2022'!$E$19:$E$1432,"Lesy osobitného určenia")+SUMIFS('Výd. 2023'!$G$19:$G$1432,'Výd. 2023'!$A$19:$A$1432,A62,'Výd. 2023'!$D$19:$D$1432,"ostatné regióny",'Výd. 2023'!$E$19:$E$1432,"Lesy osobitného určenia"))</f>
        <v/>
      </c>
    </row>
    <row r="63" spans="1:7" ht="15.95" customHeight="1" x14ac:dyDescent="0.25">
      <c r="A63" s="136"/>
      <c r="B63" s="124" t="str">
        <f>IF(A63="","",SUMIFS('Výd. 2016'!$G$19:$G$1432,'Výd. 2016'!$A$19:$A$1432,A63,'Výd. 2016'!$D$19:$D$1432,"menej rozvinuté regióny",'Výd. 2016'!$E$19:$E$1432,"Lesy hospodárske mimo funkčného typu produkčný")+SUMIFS('Výd. 2017'!$G$19:$G$1432,'Výd. 2017'!$A$19:$A$1432,A63,'Výd. 2017'!$D$19:$D$1432,"menej rozvinuté regióny",'Výd. 2017'!$E$19:$E$1432,"Lesy hospodárske mimo funkčného typu produkčný")+SUMIFS('Výd. 2018'!$G$19:$G$1432,'Výd. 2018'!$A$19:$A$1432,A63,'Výd. 2018'!$D$19:$D$1432,"menej rozvinuté regióny",'Výd. 2018'!$E$19:$E$1432,"Lesy hospodárske mimo funkčného typu produkčný")+SUMIFS('Výd. 2019'!$G$19:$G$1432,'Výd. 2019'!$A$19:$A$1432,A63,'Výd. 2019'!$D$19:$D$1432,"menej rozvinuté regióny",'Výd. 2019'!$E$19:$E$1432,"Lesy hospodárske mimo funkčného typu produkčný")+SUMIFS('Výd. 2020'!$G$19:$G$1432,'Výd. 2020'!$A$19:$A$1432,A63,'Výd. 2020'!$D$19:$D$1432,"menej rozvinuté regióny",'Výd. 2020'!$E$19:$E$1432,"Lesy hospodárske mimo funkčného typu produkčný")+SUMIFS('Výd. 2021'!$G$19:$G$1432,'Výd. 2021'!$A$19:$A$1432,A63,'Výd. 2021'!$D$19:$D$1432,"menej rozvinuté regióny",'Výd. 2021'!$E$19:$E$1432,"Lesy hospodárske mimo funkčného typu produkčný")+SUMIFS('Výd. 2022'!$G$19:$G$1432,'Výd. 2022'!$A$19:$A$1432,A63,'Výd. 2022'!$D$19:$D$1432,"menej rozvinuté regióny",'Výd. 2022'!$E$19:$E$1432,"Lesy hospodárske mimo funkčného typu produkčný")+SUMIFS('Výd. 2023'!$G$19:$G$1432,'Výd. 2023'!$A$19:$A$1432,A63,'Výd. 2023'!$D$19:$D$1432,"menej rozvinuté regióny",'Výd. 2023'!$E$19:$E$1432,"Lesy hospodárske mimo funkčného typu produkčný"))</f>
        <v/>
      </c>
      <c r="C63" s="124" t="str">
        <f>IF(A63="","",SUMIFS('Výd. 2016'!$G$19:$G$1432,'Výd. 2016'!$A$19:$A$1432,A63,'Výd. 2016'!$D$19:$D$1432,"menej rozvinuté regióny",'Výd. 2016'!$E$19:$E$1432,"Lesy ochranné")+SUMIFS('Výd. 2017'!$G$19:$G$1432,'Výd. 2017'!$A$19:$A$1432,A63,'Výd. 2017'!$D$19:$D$1432,"menej rozvinuté regióny",'Výd. 2017'!$E$19:$E$1432,"Lesy ochranné")+SUMIFS('Výd. 2018'!$G$19:$G$1432,'Výd. 2018'!$A$19:$A$1432,A63,'Výd. 2018'!$D$19:$D$1432,"menej rozvinuté regióny",'Výd. 2018'!$E$19:$E$1432,"Lesy ochranné")+SUMIFS('Výd. 2019'!$G$19:$G$1432,'Výd. 2019'!$A$19:$A$1432,A63,'Výd. 2019'!$D$19:$D$1432,"menej rozvinuté regióny",'Výd. 2019'!$E$19:$E$1432,"Lesy ochranné")+SUMIFS('Výd. 2020'!$G$19:$G$1432,'Výd. 2020'!$A$19:$A$1432,A63,'Výd. 2020'!$D$19:$D$1432,"menej rozvinuté regióny",'Výd. 2020'!$E$19:$E$1432,"Lesy ochranné")+SUMIFS('Výd. 2021'!$G$19:$G$1432,'Výd. 2021'!$A$19:$A$1432,A63,'Výd. 2021'!$D$19:$D$1432,"menej rozvinuté regióny",'Výd. 2021'!$E$19:$E$1432,"Lesy ochranné")+SUMIFS('Výd. 2022'!$G$19:$G$1432,'Výd. 2022'!$A$19:$A$1432,A63,'Výd. 2022'!$D$19:$D$1432,"menej rozvinuté regióny",'Výd. 2022'!$E$19:$E$1432,"Lesy ochranné")+SUMIFS('Výd. 2023'!$G$19:$G$1432,'Výd. 2023'!$A$19:$A$1432,A63,'Výd. 2023'!$D$19:$D$1432,"menej rozvinuté regióny",'Výd. 2023'!$E$19:$E$1432,"Lesy ochranné"))</f>
        <v/>
      </c>
      <c r="D63" s="124" t="str">
        <f>IF(A63="","",SUMIFS('Výd. 2016'!$G$19:$G$1432,'Výd. 2016'!$A$19:$A$1432,A63,'Výd. 2016'!$D$19:$D$1432,"menej rozvinuté regióny",'Výd. 2016'!$E$19:$E$1432,"Lesy osobitného určenia")+SUMIFS('Výd. 2017'!$G$19:$G$1432,'Výd. 2017'!$A$19:$A$1432,A63,'Výd. 2017'!$D$19:$D$1432,"menej rozvinuté regióny",'Výd. 2017'!$E$19:$E$1432,"Lesy osobitného určenia")+SUMIFS('Výd. 2018'!$G$19:$G$1432,'Výd. 2018'!$A$19:$A$1432,A63,'Výd. 2018'!$D$19:$D$1432,"menej rozvinuté regióny",'Výd. 2018'!$E$19:$E$1432,"Lesy osobitného určenia")+SUMIFS('Výd. 2019'!$G$19:$G$1432,'Výd. 2019'!$A$19:$A$1432,A63,'Výd. 2019'!$D$19:$D$1432,"menej rozvinuté regióny",'Výd. 2019'!$E$19:$E$1432,"Lesy osobitného určenia")+SUMIFS('Výd. 2020'!$G$19:$G$1432,'Výd. 2020'!$A$19:$A$1432,A63,'Výd. 2020'!$D$19:$D$1432,"menej rozvinuté regióny",'Výd. 2020'!$E$19:$E$1432,"Lesy osobitného určenia")+SUMIFS('Výd. 2021'!$G$19:$G$1432,'Výd. 2021'!$A$19:$A$1432,A63,'Výd. 2021'!$D$19:$D$1432,"menej rozvinuté regióny",'Výd. 2021'!$E$19:$E$1432,"Lesy osobitného určenia")+SUMIFS('Výd. 2022'!$G$19:$G$1432,'Výd. 2022'!$A$19:$A$1432,A63,'Výd. 2022'!$D$19:$D$1432,"menej rozvinuté regióny",'Výd. 2022'!$E$19:$E$1432,"Lesy osobitného určenia")+SUMIFS('Výd. 2023'!$G$19:$G$1432,'Výd. 2023'!$A$19:$A$1432,A63,'Výd. 2023'!$D$19:$D$1432,"menej rozvinuté regióny",'Výd. 2023'!$E$19:$E$1432,"Lesy osobitného určenia"))</f>
        <v/>
      </c>
      <c r="E63" s="124" t="str">
        <f>IF(A63="","",SUMIFS('Výd. 2016'!$G$19:$G$1432,'Výd. 2016'!$A$19:$A$1432,A63,'Výd. 2016'!$D$19:$D$1432,"ostatné regióny",'Výd. 2016'!$E$19:$E$1432,"Lesy hospodárske mimo funkčného typu produkčný")+SUMIFS('Výd. 2017'!$G$19:$G$1432,'Výd. 2017'!$A$19:$A$1432,A63,'Výd. 2017'!$D$19:$D$1432,"ostatné regióny",'Výd. 2017'!$E$19:$E$1432,"Lesy hospodárske mimo funkčného typu produkčný")+SUMIFS('Výd. 2018'!$G$19:$G$1432,'Výd. 2018'!$A$19:$A$1432,A63,'Výd. 2018'!$D$19:$D$1432,"ostatné regióny",'Výd. 2018'!$E$19:$E$1432,"Lesy hospodárske mimo funkčného typu produkčný")+SUMIFS('Výd. 2019'!$G$19:$G$1432,'Výd. 2019'!$A$19:$A$1432,A63,'Výd. 2019'!$D$19:$D$1432,"ostatné regióny",'Výd. 2019'!$E$19:$E$1432,"Lesy hospodárske mimo funkčného typu produkčný")+SUMIFS('Výd. 2020'!$G$19:$G$1432,'Výd. 2020'!$A$19:$A$1432,A63,'Výd. 2020'!$D$19:$D$1432,"ostatné regióny",'Výd. 2020'!$E$19:$E$1432,"Lesy hospodárske mimo funkčného typu produkčný")+SUMIFS('Výd. 2021'!$G$19:$G$1432,'Výd. 2021'!$A$19:$A$1432,A63,'Výd. 2021'!$D$19:$D$1432,"ostatné regióny",'Výd. 2021'!$E$19:$E$1432,"Lesy hospodárske mimo funkčného typu produkčný")+SUMIFS('Výd. 2022'!$G$19:$G$1432,'Výd. 2022'!$A$19:$A$1432,A63,'Výd. 2022'!$D$19:$D$1432,"ostatné regióny",'Výd. 2022'!$E$19:$E$1432,"Lesy hospodárske mimo funkčného typu produkčný")+SUMIFS('Výd. 2023'!$G$19:$G$1432,'Výd. 2023'!$A$19:$A$1432,A63,'Výd. 2023'!$D$19:$D$1432,"ostatné regióny",'Výd. 2023'!$E$19:$E$1432,"Lesy hospodárske mimo funkčného typu produkčný"))</f>
        <v/>
      </c>
      <c r="F63" s="124" t="str">
        <f>IF(A63="","",SUMIFS('Výd. 2016'!$G$19:$G$1432,'Výd. 2016'!$A$19:$A$1432,A63,'Výd. 2016'!$D$19:$D$1432,"ostatné regióny",'Výd. 2016'!$E$19:$E$1432,"Lesy ochranné")+SUMIFS('Výd. 2017'!$G$19:$G$1432,'Výd. 2017'!$A$19:$A$1432,A63,'Výd. 2017'!$D$19:$D$1432,"ostatné regióny",'Výd. 2017'!$E$19:$E$1432,"Lesy ochranné")+SUMIFS('Výd. 2018'!$G$19:$G$1432,'Výd. 2018'!$A$19:$A$1432,A63,'Výd. 2018'!$D$19:$D$1432,"ostatné regióny",'Výd. 2018'!$E$19:$E$1432,"Lesy ochranné")+SUMIFS('Výd. 2019'!$G$19:$G$1432,'Výd. 2019'!$A$19:$A$1432,A63,'Výd. 2019'!$D$19:$D$1432,"ostatné regióny",'Výd. 2019'!$E$19:$E$1432,"Lesy ochranné")+SUMIFS('Výd. 2020'!$G$19:$G$1432,'Výd. 2020'!$A$19:$A$1432,A63,'Výd. 2020'!$D$19:$D$1432,"ostatné regióny",'Výd. 2020'!$E$19:$E$1432,"Lesy ochranné")+SUMIFS('Výd. 2021'!$G$19:$G$1432,'Výd. 2021'!$A$19:$A$1432,A63,'Výd. 2021'!$D$19:$D$1432,"ostatné regióny",'Výd. 2021'!$E$19:$E$1432,"Lesy ochranné")+SUMIFS('Výd. 2022'!$G$19:$G$1432,'Výd. 2022'!$A$19:$A$1432,A63,'Výd. 2022'!$D$19:$D$1432,"ostatné regióny",'Výd. 2022'!$E$19:$E$1432,"Lesy ochranné")+SUMIFS('Výd. 2023'!$G$19:$G$1432,'Výd. 2023'!$A$19:$A$1432,A63,'Výd. 2023'!$D$19:$D$1432,"ostatné regióny",'Výd. 2023'!$E$19:$E$1432,"Lesy ochranné"))</f>
        <v/>
      </c>
      <c r="G63" s="137" t="str">
        <f>IF(A63="","",SUMIFS('Výd. 2016'!$G$19:$G$1432,'Výd. 2016'!$A$19:$A$1432,A63,'Výd. 2016'!$D$19:$D$1432,"ostatné regióny",'Výd. 2016'!$E$19:$E$1432,"Lesy osobitného určenia")+SUMIFS('Výd. 2017'!$G$19:$G$1432,'Výd. 2017'!$A$19:$A$1432,A63,'Výd. 2017'!$D$19:$D$1432,"ostatné regióny",'Výd. 2017'!$E$19:$E$1432,"Lesy osobitného určenia")+SUMIFS('Výd. 2018'!$G$19:$G$1432,'Výd. 2018'!$A$19:$A$1432,A63,'Výd. 2018'!$D$19:$D$1432,"ostatné regióny",'Výd. 2018'!$E$19:$E$1432,"Lesy osobitného určenia")+SUMIFS('Výd. 2019'!$G$19:$G$1432,'Výd. 2019'!$A$19:$A$1432,A63,'Výd. 2019'!$D$19:$D$1432,"ostatné regióny",'Výd. 2019'!$E$19:$E$1432,"Lesy osobitného určenia")+SUMIFS('Výd. 2020'!$G$19:$G$1432,'Výd. 2020'!$A$19:$A$1432,A63,'Výd. 2020'!$D$19:$D$1432,"ostatné regióny",'Výd. 2020'!$E$19:$E$1432,"Lesy osobitného určenia")+SUMIFS('Výd. 2021'!$G$19:$G$1432,'Výd. 2021'!$A$19:$A$1432,A63,'Výd. 2021'!$D$19:$D$1432,"ostatné regióny",'Výd. 2021'!$E$19:$E$1432,"Lesy osobitného určenia")+SUMIFS('Výd. 2022'!$G$19:$G$1432,'Výd. 2022'!$A$19:$A$1432,A63,'Výd. 2022'!$D$19:$D$1432,"ostatné regióny",'Výd. 2022'!$E$19:$E$1432,"Lesy osobitného určenia")+SUMIFS('Výd. 2023'!$G$19:$G$1432,'Výd. 2023'!$A$19:$A$1432,A63,'Výd. 2023'!$D$19:$D$1432,"ostatné regióny",'Výd. 2023'!$E$19:$E$1432,"Lesy osobitného určenia"))</f>
        <v/>
      </c>
    </row>
    <row r="64" spans="1:7" ht="15.95" customHeight="1" x14ac:dyDescent="0.25">
      <c r="A64" s="136"/>
      <c r="B64" s="124" t="str">
        <f>IF(A64="","",SUMIFS('Výd. 2016'!$G$19:$G$1432,'Výd. 2016'!$A$19:$A$1432,A64,'Výd. 2016'!$D$19:$D$1432,"menej rozvinuté regióny",'Výd. 2016'!$E$19:$E$1432,"Lesy hospodárske mimo funkčného typu produkčný")+SUMIFS('Výd. 2017'!$G$19:$G$1432,'Výd. 2017'!$A$19:$A$1432,A64,'Výd. 2017'!$D$19:$D$1432,"menej rozvinuté regióny",'Výd. 2017'!$E$19:$E$1432,"Lesy hospodárske mimo funkčného typu produkčný")+SUMIFS('Výd. 2018'!$G$19:$G$1432,'Výd. 2018'!$A$19:$A$1432,A64,'Výd. 2018'!$D$19:$D$1432,"menej rozvinuté regióny",'Výd. 2018'!$E$19:$E$1432,"Lesy hospodárske mimo funkčného typu produkčný")+SUMIFS('Výd. 2019'!$G$19:$G$1432,'Výd. 2019'!$A$19:$A$1432,A64,'Výd. 2019'!$D$19:$D$1432,"menej rozvinuté regióny",'Výd. 2019'!$E$19:$E$1432,"Lesy hospodárske mimo funkčného typu produkčný")+SUMIFS('Výd. 2020'!$G$19:$G$1432,'Výd. 2020'!$A$19:$A$1432,A64,'Výd. 2020'!$D$19:$D$1432,"menej rozvinuté regióny",'Výd. 2020'!$E$19:$E$1432,"Lesy hospodárske mimo funkčného typu produkčný")+SUMIFS('Výd. 2021'!$G$19:$G$1432,'Výd. 2021'!$A$19:$A$1432,A64,'Výd. 2021'!$D$19:$D$1432,"menej rozvinuté regióny",'Výd. 2021'!$E$19:$E$1432,"Lesy hospodárske mimo funkčného typu produkčný")+SUMIFS('Výd. 2022'!$G$19:$G$1432,'Výd. 2022'!$A$19:$A$1432,A64,'Výd. 2022'!$D$19:$D$1432,"menej rozvinuté regióny",'Výd. 2022'!$E$19:$E$1432,"Lesy hospodárske mimo funkčného typu produkčný")+SUMIFS('Výd. 2023'!$G$19:$G$1432,'Výd. 2023'!$A$19:$A$1432,A64,'Výd. 2023'!$D$19:$D$1432,"menej rozvinuté regióny",'Výd. 2023'!$E$19:$E$1432,"Lesy hospodárske mimo funkčného typu produkčný"))</f>
        <v/>
      </c>
      <c r="C64" s="124" t="str">
        <f>IF(A64="","",SUMIFS('Výd. 2016'!$G$19:$G$1432,'Výd. 2016'!$A$19:$A$1432,A64,'Výd. 2016'!$D$19:$D$1432,"menej rozvinuté regióny",'Výd. 2016'!$E$19:$E$1432,"Lesy ochranné")+SUMIFS('Výd. 2017'!$G$19:$G$1432,'Výd. 2017'!$A$19:$A$1432,A64,'Výd. 2017'!$D$19:$D$1432,"menej rozvinuté regióny",'Výd. 2017'!$E$19:$E$1432,"Lesy ochranné")+SUMIFS('Výd. 2018'!$G$19:$G$1432,'Výd. 2018'!$A$19:$A$1432,A64,'Výd. 2018'!$D$19:$D$1432,"menej rozvinuté regióny",'Výd. 2018'!$E$19:$E$1432,"Lesy ochranné")+SUMIFS('Výd. 2019'!$G$19:$G$1432,'Výd. 2019'!$A$19:$A$1432,A64,'Výd. 2019'!$D$19:$D$1432,"menej rozvinuté regióny",'Výd. 2019'!$E$19:$E$1432,"Lesy ochranné")+SUMIFS('Výd. 2020'!$G$19:$G$1432,'Výd. 2020'!$A$19:$A$1432,A64,'Výd. 2020'!$D$19:$D$1432,"menej rozvinuté regióny",'Výd. 2020'!$E$19:$E$1432,"Lesy ochranné")+SUMIFS('Výd. 2021'!$G$19:$G$1432,'Výd. 2021'!$A$19:$A$1432,A64,'Výd. 2021'!$D$19:$D$1432,"menej rozvinuté regióny",'Výd. 2021'!$E$19:$E$1432,"Lesy ochranné")+SUMIFS('Výd. 2022'!$G$19:$G$1432,'Výd. 2022'!$A$19:$A$1432,A64,'Výd. 2022'!$D$19:$D$1432,"menej rozvinuté regióny",'Výd. 2022'!$E$19:$E$1432,"Lesy ochranné")+SUMIFS('Výd. 2023'!$G$19:$G$1432,'Výd. 2023'!$A$19:$A$1432,A64,'Výd. 2023'!$D$19:$D$1432,"menej rozvinuté regióny",'Výd. 2023'!$E$19:$E$1432,"Lesy ochranné"))</f>
        <v/>
      </c>
      <c r="D64" s="124" t="str">
        <f>IF(A64="","",SUMIFS('Výd. 2016'!$G$19:$G$1432,'Výd. 2016'!$A$19:$A$1432,A64,'Výd. 2016'!$D$19:$D$1432,"menej rozvinuté regióny",'Výd. 2016'!$E$19:$E$1432,"Lesy osobitného určenia")+SUMIFS('Výd. 2017'!$G$19:$G$1432,'Výd. 2017'!$A$19:$A$1432,A64,'Výd. 2017'!$D$19:$D$1432,"menej rozvinuté regióny",'Výd. 2017'!$E$19:$E$1432,"Lesy osobitného určenia")+SUMIFS('Výd. 2018'!$G$19:$G$1432,'Výd. 2018'!$A$19:$A$1432,A64,'Výd. 2018'!$D$19:$D$1432,"menej rozvinuté regióny",'Výd. 2018'!$E$19:$E$1432,"Lesy osobitného určenia")+SUMIFS('Výd. 2019'!$G$19:$G$1432,'Výd. 2019'!$A$19:$A$1432,A64,'Výd. 2019'!$D$19:$D$1432,"menej rozvinuté regióny",'Výd. 2019'!$E$19:$E$1432,"Lesy osobitného určenia")+SUMIFS('Výd. 2020'!$G$19:$G$1432,'Výd. 2020'!$A$19:$A$1432,A64,'Výd. 2020'!$D$19:$D$1432,"menej rozvinuté regióny",'Výd. 2020'!$E$19:$E$1432,"Lesy osobitného určenia")+SUMIFS('Výd. 2021'!$G$19:$G$1432,'Výd. 2021'!$A$19:$A$1432,A64,'Výd. 2021'!$D$19:$D$1432,"menej rozvinuté regióny",'Výd. 2021'!$E$19:$E$1432,"Lesy osobitného určenia")+SUMIFS('Výd. 2022'!$G$19:$G$1432,'Výd. 2022'!$A$19:$A$1432,A64,'Výd. 2022'!$D$19:$D$1432,"menej rozvinuté regióny",'Výd. 2022'!$E$19:$E$1432,"Lesy osobitného určenia")+SUMIFS('Výd. 2023'!$G$19:$G$1432,'Výd. 2023'!$A$19:$A$1432,A64,'Výd. 2023'!$D$19:$D$1432,"menej rozvinuté regióny",'Výd. 2023'!$E$19:$E$1432,"Lesy osobitného určenia"))</f>
        <v/>
      </c>
      <c r="E64" s="124" t="str">
        <f>IF(A64="","",SUMIFS('Výd. 2016'!$G$19:$G$1432,'Výd. 2016'!$A$19:$A$1432,A64,'Výd. 2016'!$D$19:$D$1432,"ostatné regióny",'Výd. 2016'!$E$19:$E$1432,"Lesy hospodárske mimo funkčného typu produkčný")+SUMIFS('Výd. 2017'!$G$19:$G$1432,'Výd. 2017'!$A$19:$A$1432,A64,'Výd. 2017'!$D$19:$D$1432,"ostatné regióny",'Výd. 2017'!$E$19:$E$1432,"Lesy hospodárske mimo funkčného typu produkčný")+SUMIFS('Výd. 2018'!$G$19:$G$1432,'Výd. 2018'!$A$19:$A$1432,A64,'Výd. 2018'!$D$19:$D$1432,"ostatné regióny",'Výd. 2018'!$E$19:$E$1432,"Lesy hospodárske mimo funkčného typu produkčný")+SUMIFS('Výd. 2019'!$G$19:$G$1432,'Výd. 2019'!$A$19:$A$1432,A64,'Výd. 2019'!$D$19:$D$1432,"ostatné regióny",'Výd. 2019'!$E$19:$E$1432,"Lesy hospodárske mimo funkčného typu produkčný")+SUMIFS('Výd. 2020'!$G$19:$G$1432,'Výd. 2020'!$A$19:$A$1432,A64,'Výd. 2020'!$D$19:$D$1432,"ostatné regióny",'Výd. 2020'!$E$19:$E$1432,"Lesy hospodárske mimo funkčného typu produkčný")+SUMIFS('Výd. 2021'!$G$19:$G$1432,'Výd. 2021'!$A$19:$A$1432,A64,'Výd. 2021'!$D$19:$D$1432,"ostatné regióny",'Výd. 2021'!$E$19:$E$1432,"Lesy hospodárske mimo funkčného typu produkčný")+SUMIFS('Výd. 2022'!$G$19:$G$1432,'Výd. 2022'!$A$19:$A$1432,A64,'Výd. 2022'!$D$19:$D$1432,"ostatné regióny",'Výd. 2022'!$E$19:$E$1432,"Lesy hospodárske mimo funkčného typu produkčný")+SUMIFS('Výd. 2023'!$G$19:$G$1432,'Výd. 2023'!$A$19:$A$1432,A64,'Výd. 2023'!$D$19:$D$1432,"ostatné regióny",'Výd. 2023'!$E$19:$E$1432,"Lesy hospodárske mimo funkčného typu produkčný"))</f>
        <v/>
      </c>
      <c r="F64" s="124" t="str">
        <f>IF(A64="","",SUMIFS('Výd. 2016'!$G$19:$G$1432,'Výd. 2016'!$A$19:$A$1432,A64,'Výd. 2016'!$D$19:$D$1432,"ostatné regióny",'Výd. 2016'!$E$19:$E$1432,"Lesy ochranné")+SUMIFS('Výd. 2017'!$G$19:$G$1432,'Výd. 2017'!$A$19:$A$1432,A64,'Výd. 2017'!$D$19:$D$1432,"ostatné regióny",'Výd. 2017'!$E$19:$E$1432,"Lesy ochranné")+SUMIFS('Výd. 2018'!$G$19:$G$1432,'Výd. 2018'!$A$19:$A$1432,A64,'Výd. 2018'!$D$19:$D$1432,"ostatné regióny",'Výd. 2018'!$E$19:$E$1432,"Lesy ochranné")+SUMIFS('Výd. 2019'!$G$19:$G$1432,'Výd. 2019'!$A$19:$A$1432,A64,'Výd. 2019'!$D$19:$D$1432,"ostatné regióny",'Výd. 2019'!$E$19:$E$1432,"Lesy ochranné")+SUMIFS('Výd. 2020'!$G$19:$G$1432,'Výd. 2020'!$A$19:$A$1432,A64,'Výd. 2020'!$D$19:$D$1432,"ostatné regióny",'Výd. 2020'!$E$19:$E$1432,"Lesy ochranné")+SUMIFS('Výd. 2021'!$G$19:$G$1432,'Výd. 2021'!$A$19:$A$1432,A64,'Výd. 2021'!$D$19:$D$1432,"ostatné regióny",'Výd. 2021'!$E$19:$E$1432,"Lesy ochranné")+SUMIFS('Výd. 2022'!$G$19:$G$1432,'Výd. 2022'!$A$19:$A$1432,A64,'Výd. 2022'!$D$19:$D$1432,"ostatné regióny",'Výd. 2022'!$E$19:$E$1432,"Lesy ochranné")+SUMIFS('Výd. 2023'!$G$19:$G$1432,'Výd. 2023'!$A$19:$A$1432,A64,'Výd. 2023'!$D$19:$D$1432,"ostatné regióny",'Výd. 2023'!$E$19:$E$1432,"Lesy ochranné"))</f>
        <v/>
      </c>
      <c r="G64" s="137" t="str">
        <f>IF(A64="","",SUMIFS('Výd. 2016'!$G$19:$G$1432,'Výd. 2016'!$A$19:$A$1432,A64,'Výd. 2016'!$D$19:$D$1432,"ostatné regióny",'Výd. 2016'!$E$19:$E$1432,"Lesy osobitného určenia")+SUMIFS('Výd. 2017'!$G$19:$G$1432,'Výd. 2017'!$A$19:$A$1432,A64,'Výd. 2017'!$D$19:$D$1432,"ostatné regióny",'Výd. 2017'!$E$19:$E$1432,"Lesy osobitného určenia")+SUMIFS('Výd. 2018'!$G$19:$G$1432,'Výd. 2018'!$A$19:$A$1432,A64,'Výd. 2018'!$D$19:$D$1432,"ostatné regióny",'Výd. 2018'!$E$19:$E$1432,"Lesy osobitného určenia")+SUMIFS('Výd. 2019'!$G$19:$G$1432,'Výd. 2019'!$A$19:$A$1432,A64,'Výd. 2019'!$D$19:$D$1432,"ostatné regióny",'Výd. 2019'!$E$19:$E$1432,"Lesy osobitného určenia")+SUMIFS('Výd. 2020'!$G$19:$G$1432,'Výd. 2020'!$A$19:$A$1432,A64,'Výd. 2020'!$D$19:$D$1432,"ostatné regióny",'Výd. 2020'!$E$19:$E$1432,"Lesy osobitného určenia")+SUMIFS('Výd. 2021'!$G$19:$G$1432,'Výd. 2021'!$A$19:$A$1432,A64,'Výd. 2021'!$D$19:$D$1432,"ostatné regióny",'Výd. 2021'!$E$19:$E$1432,"Lesy osobitného určenia")+SUMIFS('Výd. 2022'!$G$19:$G$1432,'Výd. 2022'!$A$19:$A$1432,A64,'Výd. 2022'!$D$19:$D$1432,"ostatné regióny",'Výd. 2022'!$E$19:$E$1432,"Lesy osobitného určenia")+SUMIFS('Výd. 2023'!$G$19:$G$1432,'Výd. 2023'!$A$19:$A$1432,A64,'Výd. 2023'!$D$19:$D$1432,"ostatné regióny",'Výd. 2023'!$E$19:$E$1432,"Lesy osobitného určenia"))</f>
        <v/>
      </c>
    </row>
    <row r="65" spans="1:7" ht="15.95" customHeight="1" x14ac:dyDescent="0.25">
      <c r="A65" s="136"/>
      <c r="B65" s="124" t="str">
        <f>IF(A65="","",SUMIFS('Výd. 2016'!$G$19:$G$1432,'Výd. 2016'!$A$19:$A$1432,A65,'Výd. 2016'!$D$19:$D$1432,"menej rozvinuté regióny",'Výd. 2016'!$E$19:$E$1432,"Lesy hospodárske mimo funkčného typu produkčný")+SUMIFS('Výd. 2017'!$G$19:$G$1432,'Výd. 2017'!$A$19:$A$1432,A65,'Výd. 2017'!$D$19:$D$1432,"menej rozvinuté regióny",'Výd. 2017'!$E$19:$E$1432,"Lesy hospodárske mimo funkčného typu produkčný")+SUMIFS('Výd. 2018'!$G$19:$G$1432,'Výd. 2018'!$A$19:$A$1432,A65,'Výd. 2018'!$D$19:$D$1432,"menej rozvinuté regióny",'Výd. 2018'!$E$19:$E$1432,"Lesy hospodárske mimo funkčného typu produkčný")+SUMIFS('Výd. 2019'!$G$19:$G$1432,'Výd. 2019'!$A$19:$A$1432,A65,'Výd. 2019'!$D$19:$D$1432,"menej rozvinuté regióny",'Výd. 2019'!$E$19:$E$1432,"Lesy hospodárske mimo funkčného typu produkčný")+SUMIFS('Výd. 2020'!$G$19:$G$1432,'Výd. 2020'!$A$19:$A$1432,A65,'Výd. 2020'!$D$19:$D$1432,"menej rozvinuté regióny",'Výd. 2020'!$E$19:$E$1432,"Lesy hospodárske mimo funkčného typu produkčný")+SUMIFS('Výd. 2021'!$G$19:$G$1432,'Výd. 2021'!$A$19:$A$1432,A65,'Výd. 2021'!$D$19:$D$1432,"menej rozvinuté regióny",'Výd. 2021'!$E$19:$E$1432,"Lesy hospodárske mimo funkčného typu produkčný")+SUMIFS('Výd. 2022'!$G$19:$G$1432,'Výd. 2022'!$A$19:$A$1432,A65,'Výd. 2022'!$D$19:$D$1432,"menej rozvinuté regióny",'Výd. 2022'!$E$19:$E$1432,"Lesy hospodárske mimo funkčného typu produkčný")+SUMIFS('Výd. 2023'!$G$19:$G$1432,'Výd. 2023'!$A$19:$A$1432,A65,'Výd. 2023'!$D$19:$D$1432,"menej rozvinuté regióny",'Výd. 2023'!$E$19:$E$1432,"Lesy hospodárske mimo funkčného typu produkčný"))</f>
        <v/>
      </c>
      <c r="C65" s="124" t="str">
        <f>IF(A65="","",SUMIFS('Výd. 2016'!$G$19:$G$1432,'Výd. 2016'!$A$19:$A$1432,A65,'Výd. 2016'!$D$19:$D$1432,"menej rozvinuté regióny",'Výd. 2016'!$E$19:$E$1432,"Lesy ochranné")+SUMIFS('Výd. 2017'!$G$19:$G$1432,'Výd. 2017'!$A$19:$A$1432,A65,'Výd. 2017'!$D$19:$D$1432,"menej rozvinuté regióny",'Výd. 2017'!$E$19:$E$1432,"Lesy ochranné")+SUMIFS('Výd. 2018'!$G$19:$G$1432,'Výd. 2018'!$A$19:$A$1432,A65,'Výd. 2018'!$D$19:$D$1432,"menej rozvinuté regióny",'Výd. 2018'!$E$19:$E$1432,"Lesy ochranné")+SUMIFS('Výd. 2019'!$G$19:$G$1432,'Výd. 2019'!$A$19:$A$1432,A65,'Výd. 2019'!$D$19:$D$1432,"menej rozvinuté regióny",'Výd. 2019'!$E$19:$E$1432,"Lesy ochranné")+SUMIFS('Výd. 2020'!$G$19:$G$1432,'Výd. 2020'!$A$19:$A$1432,A65,'Výd. 2020'!$D$19:$D$1432,"menej rozvinuté regióny",'Výd. 2020'!$E$19:$E$1432,"Lesy ochranné")+SUMIFS('Výd. 2021'!$G$19:$G$1432,'Výd. 2021'!$A$19:$A$1432,A65,'Výd. 2021'!$D$19:$D$1432,"menej rozvinuté regióny",'Výd. 2021'!$E$19:$E$1432,"Lesy ochranné")+SUMIFS('Výd. 2022'!$G$19:$G$1432,'Výd. 2022'!$A$19:$A$1432,A65,'Výd. 2022'!$D$19:$D$1432,"menej rozvinuté regióny",'Výd. 2022'!$E$19:$E$1432,"Lesy ochranné")+SUMIFS('Výd. 2023'!$G$19:$G$1432,'Výd. 2023'!$A$19:$A$1432,A65,'Výd. 2023'!$D$19:$D$1432,"menej rozvinuté regióny",'Výd. 2023'!$E$19:$E$1432,"Lesy ochranné"))</f>
        <v/>
      </c>
      <c r="D65" s="124" t="str">
        <f>IF(A65="","",SUMIFS('Výd. 2016'!$G$19:$G$1432,'Výd. 2016'!$A$19:$A$1432,A65,'Výd. 2016'!$D$19:$D$1432,"menej rozvinuté regióny",'Výd. 2016'!$E$19:$E$1432,"Lesy osobitného určenia")+SUMIFS('Výd. 2017'!$G$19:$G$1432,'Výd. 2017'!$A$19:$A$1432,A65,'Výd. 2017'!$D$19:$D$1432,"menej rozvinuté regióny",'Výd. 2017'!$E$19:$E$1432,"Lesy osobitného určenia")+SUMIFS('Výd. 2018'!$G$19:$G$1432,'Výd. 2018'!$A$19:$A$1432,A65,'Výd. 2018'!$D$19:$D$1432,"menej rozvinuté regióny",'Výd. 2018'!$E$19:$E$1432,"Lesy osobitného určenia")+SUMIFS('Výd. 2019'!$G$19:$G$1432,'Výd. 2019'!$A$19:$A$1432,A65,'Výd. 2019'!$D$19:$D$1432,"menej rozvinuté regióny",'Výd. 2019'!$E$19:$E$1432,"Lesy osobitného určenia")+SUMIFS('Výd. 2020'!$G$19:$G$1432,'Výd. 2020'!$A$19:$A$1432,A65,'Výd. 2020'!$D$19:$D$1432,"menej rozvinuté regióny",'Výd. 2020'!$E$19:$E$1432,"Lesy osobitného určenia")+SUMIFS('Výd. 2021'!$G$19:$G$1432,'Výd. 2021'!$A$19:$A$1432,A65,'Výd. 2021'!$D$19:$D$1432,"menej rozvinuté regióny",'Výd. 2021'!$E$19:$E$1432,"Lesy osobitného určenia")+SUMIFS('Výd. 2022'!$G$19:$G$1432,'Výd. 2022'!$A$19:$A$1432,A65,'Výd. 2022'!$D$19:$D$1432,"menej rozvinuté regióny",'Výd. 2022'!$E$19:$E$1432,"Lesy osobitného určenia")+SUMIFS('Výd. 2023'!$G$19:$G$1432,'Výd. 2023'!$A$19:$A$1432,A65,'Výd. 2023'!$D$19:$D$1432,"menej rozvinuté regióny",'Výd. 2023'!$E$19:$E$1432,"Lesy osobitného určenia"))</f>
        <v/>
      </c>
      <c r="E65" s="124" t="str">
        <f>IF(A65="","",SUMIFS('Výd. 2016'!$G$19:$G$1432,'Výd. 2016'!$A$19:$A$1432,A65,'Výd. 2016'!$D$19:$D$1432,"ostatné regióny",'Výd. 2016'!$E$19:$E$1432,"Lesy hospodárske mimo funkčného typu produkčný")+SUMIFS('Výd. 2017'!$G$19:$G$1432,'Výd. 2017'!$A$19:$A$1432,A65,'Výd. 2017'!$D$19:$D$1432,"ostatné regióny",'Výd. 2017'!$E$19:$E$1432,"Lesy hospodárske mimo funkčného typu produkčný")+SUMIFS('Výd. 2018'!$G$19:$G$1432,'Výd. 2018'!$A$19:$A$1432,A65,'Výd. 2018'!$D$19:$D$1432,"ostatné regióny",'Výd. 2018'!$E$19:$E$1432,"Lesy hospodárske mimo funkčného typu produkčný")+SUMIFS('Výd. 2019'!$G$19:$G$1432,'Výd. 2019'!$A$19:$A$1432,A65,'Výd. 2019'!$D$19:$D$1432,"ostatné regióny",'Výd. 2019'!$E$19:$E$1432,"Lesy hospodárske mimo funkčného typu produkčný")+SUMIFS('Výd. 2020'!$G$19:$G$1432,'Výd. 2020'!$A$19:$A$1432,A65,'Výd. 2020'!$D$19:$D$1432,"ostatné regióny",'Výd. 2020'!$E$19:$E$1432,"Lesy hospodárske mimo funkčného typu produkčný")+SUMIFS('Výd. 2021'!$G$19:$G$1432,'Výd. 2021'!$A$19:$A$1432,A65,'Výd. 2021'!$D$19:$D$1432,"ostatné regióny",'Výd. 2021'!$E$19:$E$1432,"Lesy hospodárske mimo funkčného typu produkčný")+SUMIFS('Výd. 2022'!$G$19:$G$1432,'Výd. 2022'!$A$19:$A$1432,A65,'Výd. 2022'!$D$19:$D$1432,"ostatné regióny",'Výd. 2022'!$E$19:$E$1432,"Lesy hospodárske mimo funkčného typu produkčný")+SUMIFS('Výd. 2023'!$G$19:$G$1432,'Výd. 2023'!$A$19:$A$1432,A65,'Výd. 2023'!$D$19:$D$1432,"ostatné regióny",'Výd. 2023'!$E$19:$E$1432,"Lesy hospodárske mimo funkčného typu produkčný"))</f>
        <v/>
      </c>
      <c r="F65" s="124" t="str">
        <f>IF(A65="","",SUMIFS('Výd. 2016'!$G$19:$G$1432,'Výd. 2016'!$A$19:$A$1432,A65,'Výd. 2016'!$D$19:$D$1432,"ostatné regióny",'Výd. 2016'!$E$19:$E$1432,"Lesy ochranné")+SUMIFS('Výd. 2017'!$G$19:$G$1432,'Výd. 2017'!$A$19:$A$1432,A65,'Výd. 2017'!$D$19:$D$1432,"ostatné regióny",'Výd. 2017'!$E$19:$E$1432,"Lesy ochranné")+SUMIFS('Výd. 2018'!$G$19:$G$1432,'Výd. 2018'!$A$19:$A$1432,A65,'Výd. 2018'!$D$19:$D$1432,"ostatné regióny",'Výd. 2018'!$E$19:$E$1432,"Lesy ochranné")+SUMIFS('Výd. 2019'!$G$19:$G$1432,'Výd. 2019'!$A$19:$A$1432,A65,'Výd. 2019'!$D$19:$D$1432,"ostatné regióny",'Výd. 2019'!$E$19:$E$1432,"Lesy ochranné")+SUMIFS('Výd. 2020'!$G$19:$G$1432,'Výd. 2020'!$A$19:$A$1432,A65,'Výd. 2020'!$D$19:$D$1432,"ostatné regióny",'Výd. 2020'!$E$19:$E$1432,"Lesy ochranné")+SUMIFS('Výd. 2021'!$G$19:$G$1432,'Výd. 2021'!$A$19:$A$1432,A65,'Výd. 2021'!$D$19:$D$1432,"ostatné regióny",'Výd. 2021'!$E$19:$E$1432,"Lesy ochranné")+SUMIFS('Výd. 2022'!$G$19:$G$1432,'Výd. 2022'!$A$19:$A$1432,A65,'Výd. 2022'!$D$19:$D$1432,"ostatné regióny",'Výd. 2022'!$E$19:$E$1432,"Lesy ochranné")+SUMIFS('Výd. 2023'!$G$19:$G$1432,'Výd. 2023'!$A$19:$A$1432,A65,'Výd. 2023'!$D$19:$D$1432,"ostatné regióny",'Výd. 2023'!$E$19:$E$1432,"Lesy ochranné"))</f>
        <v/>
      </c>
      <c r="G65" s="137" t="str">
        <f>IF(A65="","",SUMIFS('Výd. 2016'!$G$19:$G$1432,'Výd. 2016'!$A$19:$A$1432,A65,'Výd. 2016'!$D$19:$D$1432,"ostatné regióny",'Výd. 2016'!$E$19:$E$1432,"Lesy osobitného určenia")+SUMIFS('Výd. 2017'!$G$19:$G$1432,'Výd. 2017'!$A$19:$A$1432,A65,'Výd. 2017'!$D$19:$D$1432,"ostatné regióny",'Výd. 2017'!$E$19:$E$1432,"Lesy osobitného určenia")+SUMIFS('Výd. 2018'!$G$19:$G$1432,'Výd. 2018'!$A$19:$A$1432,A65,'Výd. 2018'!$D$19:$D$1432,"ostatné regióny",'Výd. 2018'!$E$19:$E$1432,"Lesy osobitného určenia")+SUMIFS('Výd. 2019'!$G$19:$G$1432,'Výd. 2019'!$A$19:$A$1432,A65,'Výd. 2019'!$D$19:$D$1432,"ostatné regióny",'Výd. 2019'!$E$19:$E$1432,"Lesy osobitného určenia")+SUMIFS('Výd. 2020'!$G$19:$G$1432,'Výd. 2020'!$A$19:$A$1432,A65,'Výd. 2020'!$D$19:$D$1432,"ostatné regióny",'Výd. 2020'!$E$19:$E$1432,"Lesy osobitného určenia")+SUMIFS('Výd. 2021'!$G$19:$G$1432,'Výd. 2021'!$A$19:$A$1432,A65,'Výd. 2021'!$D$19:$D$1432,"ostatné regióny",'Výd. 2021'!$E$19:$E$1432,"Lesy osobitného určenia")+SUMIFS('Výd. 2022'!$G$19:$G$1432,'Výd. 2022'!$A$19:$A$1432,A65,'Výd. 2022'!$D$19:$D$1432,"ostatné regióny",'Výd. 2022'!$E$19:$E$1432,"Lesy osobitného určenia")+SUMIFS('Výd. 2023'!$G$19:$G$1432,'Výd. 2023'!$A$19:$A$1432,A65,'Výd. 2023'!$D$19:$D$1432,"ostatné regióny",'Výd. 2023'!$E$19:$E$1432,"Lesy osobitného určenia"))</f>
        <v/>
      </c>
    </row>
    <row r="66" spans="1:7" ht="15.95" customHeight="1" x14ac:dyDescent="0.25">
      <c r="A66" s="136"/>
      <c r="B66" s="124" t="str">
        <f>IF(A66="","",SUMIFS('Výd. 2016'!$G$19:$G$1432,'Výd. 2016'!$A$19:$A$1432,A66,'Výd. 2016'!$D$19:$D$1432,"menej rozvinuté regióny",'Výd. 2016'!$E$19:$E$1432,"Lesy hospodárske mimo funkčného typu produkčný")+SUMIFS('Výd. 2017'!$G$19:$G$1432,'Výd. 2017'!$A$19:$A$1432,A66,'Výd. 2017'!$D$19:$D$1432,"menej rozvinuté regióny",'Výd. 2017'!$E$19:$E$1432,"Lesy hospodárske mimo funkčného typu produkčný")+SUMIFS('Výd. 2018'!$G$19:$G$1432,'Výd. 2018'!$A$19:$A$1432,A66,'Výd. 2018'!$D$19:$D$1432,"menej rozvinuté regióny",'Výd. 2018'!$E$19:$E$1432,"Lesy hospodárske mimo funkčného typu produkčný")+SUMIFS('Výd. 2019'!$G$19:$G$1432,'Výd. 2019'!$A$19:$A$1432,A66,'Výd. 2019'!$D$19:$D$1432,"menej rozvinuté regióny",'Výd. 2019'!$E$19:$E$1432,"Lesy hospodárske mimo funkčného typu produkčný")+SUMIFS('Výd. 2020'!$G$19:$G$1432,'Výd. 2020'!$A$19:$A$1432,A66,'Výd. 2020'!$D$19:$D$1432,"menej rozvinuté regióny",'Výd. 2020'!$E$19:$E$1432,"Lesy hospodárske mimo funkčného typu produkčný")+SUMIFS('Výd. 2021'!$G$19:$G$1432,'Výd. 2021'!$A$19:$A$1432,A66,'Výd. 2021'!$D$19:$D$1432,"menej rozvinuté regióny",'Výd. 2021'!$E$19:$E$1432,"Lesy hospodárske mimo funkčného typu produkčný")+SUMIFS('Výd. 2022'!$G$19:$G$1432,'Výd. 2022'!$A$19:$A$1432,A66,'Výd. 2022'!$D$19:$D$1432,"menej rozvinuté regióny",'Výd. 2022'!$E$19:$E$1432,"Lesy hospodárske mimo funkčného typu produkčný")+SUMIFS('Výd. 2023'!$G$19:$G$1432,'Výd. 2023'!$A$19:$A$1432,A66,'Výd. 2023'!$D$19:$D$1432,"menej rozvinuté regióny",'Výd. 2023'!$E$19:$E$1432,"Lesy hospodárske mimo funkčného typu produkčný"))</f>
        <v/>
      </c>
      <c r="C66" s="124" t="str">
        <f>IF(A66="","",SUMIFS('Výd. 2016'!$G$19:$G$1432,'Výd. 2016'!$A$19:$A$1432,A66,'Výd. 2016'!$D$19:$D$1432,"menej rozvinuté regióny",'Výd. 2016'!$E$19:$E$1432,"Lesy ochranné")+SUMIFS('Výd. 2017'!$G$19:$G$1432,'Výd. 2017'!$A$19:$A$1432,A66,'Výd. 2017'!$D$19:$D$1432,"menej rozvinuté regióny",'Výd. 2017'!$E$19:$E$1432,"Lesy ochranné")+SUMIFS('Výd. 2018'!$G$19:$G$1432,'Výd. 2018'!$A$19:$A$1432,A66,'Výd. 2018'!$D$19:$D$1432,"menej rozvinuté regióny",'Výd. 2018'!$E$19:$E$1432,"Lesy ochranné")+SUMIFS('Výd. 2019'!$G$19:$G$1432,'Výd. 2019'!$A$19:$A$1432,A66,'Výd. 2019'!$D$19:$D$1432,"menej rozvinuté regióny",'Výd. 2019'!$E$19:$E$1432,"Lesy ochranné")+SUMIFS('Výd. 2020'!$G$19:$G$1432,'Výd. 2020'!$A$19:$A$1432,A66,'Výd. 2020'!$D$19:$D$1432,"menej rozvinuté regióny",'Výd. 2020'!$E$19:$E$1432,"Lesy ochranné")+SUMIFS('Výd. 2021'!$G$19:$G$1432,'Výd. 2021'!$A$19:$A$1432,A66,'Výd. 2021'!$D$19:$D$1432,"menej rozvinuté regióny",'Výd. 2021'!$E$19:$E$1432,"Lesy ochranné")+SUMIFS('Výd. 2022'!$G$19:$G$1432,'Výd. 2022'!$A$19:$A$1432,A66,'Výd. 2022'!$D$19:$D$1432,"menej rozvinuté regióny",'Výd. 2022'!$E$19:$E$1432,"Lesy ochranné")+SUMIFS('Výd. 2023'!$G$19:$G$1432,'Výd. 2023'!$A$19:$A$1432,A66,'Výd. 2023'!$D$19:$D$1432,"menej rozvinuté regióny",'Výd. 2023'!$E$19:$E$1432,"Lesy ochranné"))</f>
        <v/>
      </c>
      <c r="D66" s="124" t="str">
        <f>IF(A66="","",SUMIFS('Výd. 2016'!$G$19:$G$1432,'Výd. 2016'!$A$19:$A$1432,A66,'Výd. 2016'!$D$19:$D$1432,"menej rozvinuté regióny",'Výd. 2016'!$E$19:$E$1432,"Lesy osobitného určenia")+SUMIFS('Výd. 2017'!$G$19:$G$1432,'Výd. 2017'!$A$19:$A$1432,A66,'Výd. 2017'!$D$19:$D$1432,"menej rozvinuté regióny",'Výd. 2017'!$E$19:$E$1432,"Lesy osobitného určenia")+SUMIFS('Výd. 2018'!$G$19:$G$1432,'Výd. 2018'!$A$19:$A$1432,A66,'Výd. 2018'!$D$19:$D$1432,"menej rozvinuté regióny",'Výd. 2018'!$E$19:$E$1432,"Lesy osobitného určenia")+SUMIFS('Výd. 2019'!$G$19:$G$1432,'Výd. 2019'!$A$19:$A$1432,A66,'Výd. 2019'!$D$19:$D$1432,"menej rozvinuté regióny",'Výd. 2019'!$E$19:$E$1432,"Lesy osobitného určenia")+SUMIFS('Výd. 2020'!$G$19:$G$1432,'Výd. 2020'!$A$19:$A$1432,A66,'Výd. 2020'!$D$19:$D$1432,"menej rozvinuté regióny",'Výd. 2020'!$E$19:$E$1432,"Lesy osobitného určenia")+SUMIFS('Výd. 2021'!$G$19:$G$1432,'Výd. 2021'!$A$19:$A$1432,A66,'Výd. 2021'!$D$19:$D$1432,"menej rozvinuté regióny",'Výd. 2021'!$E$19:$E$1432,"Lesy osobitného určenia")+SUMIFS('Výd. 2022'!$G$19:$G$1432,'Výd. 2022'!$A$19:$A$1432,A66,'Výd. 2022'!$D$19:$D$1432,"menej rozvinuté regióny",'Výd. 2022'!$E$19:$E$1432,"Lesy osobitného určenia")+SUMIFS('Výd. 2023'!$G$19:$G$1432,'Výd. 2023'!$A$19:$A$1432,A66,'Výd. 2023'!$D$19:$D$1432,"menej rozvinuté regióny",'Výd. 2023'!$E$19:$E$1432,"Lesy osobitného určenia"))</f>
        <v/>
      </c>
      <c r="E66" s="124" t="str">
        <f>IF(A66="","",SUMIFS('Výd. 2016'!$G$19:$G$1432,'Výd. 2016'!$A$19:$A$1432,A66,'Výd. 2016'!$D$19:$D$1432,"ostatné regióny",'Výd. 2016'!$E$19:$E$1432,"Lesy hospodárske mimo funkčného typu produkčný")+SUMIFS('Výd. 2017'!$G$19:$G$1432,'Výd. 2017'!$A$19:$A$1432,A66,'Výd. 2017'!$D$19:$D$1432,"ostatné regióny",'Výd. 2017'!$E$19:$E$1432,"Lesy hospodárske mimo funkčného typu produkčný")+SUMIFS('Výd. 2018'!$G$19:$G$1432,'Výd. 2018'!$A$19:$A$1432,A66,'Výd. 2018'!$D$19:$D$1432,"ostatné regióny",'Výd. 2018'!$E$19:$E$1432,"Lesy hospodárske mimo funkčného typu produkčný")+SUMIFS('Výd. 2019'!$G$19:$G$1432,'Výd. 2019'!$A$19:$A$1432,A66,'Výd. 2019'!$D$19:$D$1432,"ostatné regióny",'Výd. 2019'!$E$19:$E$1432,"Lesy hospodárske mimo funkčného typu produkčný")+SUMIFS('Výd. 2020'!$G$19:$G$1432,'Výd. 2020'!$A$19:$A$1432,A66,'Výd. 2020'!$D$19:$D$1432,"ostatné regióny",'Výd. 2020'!$E$19:$E$1432,"Lesy hospodárske mimo funkčného typu produkčný")+SUMIFS('Výd. 2021'!$G$19:$G$1432,'Výd. 2021'!$A$19:$A$1432,A66,'Výd. 2021'!$D$19:$D$1432,"ostatné regióny",'Výd. 2021'!$E$19:$E$1432,"Lesy hospodárske mimo funkčného typu produkčný")+SUMIFS('Výd. 2022'!$G$19:$G$1432,'Výd. 2022'!$A$19:$A$1432,A66,'Výd. 2022'!$D$19:$D$1432,"ostatné regióny",'Výd. 2022'!$E$19:$E$1432,"Lesy hospodárske mimo funkčného typu produkčný")+SUMIFS('Výd. 2023'!$G$19:$G$1432,'Výd. 2023'!$A$19:$A$1432,A66,'Výd. 2023'!$D$19:$D$1432,"ostatné regióny",'Výd. 2023'!$E$19:$E$1432,"Lesy hospodárske mimo funkčného typu produkčný"))</f>
        <v/>
      </c>
      <c r="F66" s="124" t="str">
        <f>IF(A66="","",SUMIFS('Výd. 2016'!$G$19:$G$1432,'Výd. 2016'!$A$19:$A$1432,A66,'Výd. 2016'!$D$19:$D$1432,"ostatné regióny",'Výd. 2016'!$E$19:$E$1432,"Lesy ochranné")+SUMIFS('Výd. 2017'!$G$19:$G$1432,'Výd. 2017'!$A$19:$A$1432,A66,'Výd. 2017'!$D$19:$D$1432,"ostatné regióny",'Výd. 2017'!$E$19:$E$1432,"Lesy ochranné")+SUMIFS('Výd. 2018'!$G$19:$G$1432,'Výd. 2018'!$A$19:$A$1432,A66,'Výd. 2018'!$D$19:$D$1432,"ostatné regióny",'Výd. 2018'!$E$19:$E$1432,"Lesy ochranné")+SUMIFS('Výd. 2019'!$G$19:$G$1432,'Výd. 2019'!$A$19:$A$1432,A66,'Výd. 2019'!$D$19:$D$1432,"ostatné regióny",'Výd. 2019'!$E$19:$E$1432,"Lesy ochranné")+SUMIFS('Výd. 2020'!$G$19:$G$1432,'Výd. 2020'!$A$19:$A$1432,A66,'Výd. 2020'!$D$19:$D$1432,"ostatné regióny",'Výd. 2020'!$E$19:$E$1432,"Lesy ochranné")+SUMIFS('Výd. 2021'!$G$19:$G$1432,'Výd. 2021'!$A$19:$A$1432,A66,'Výd. 2021'!$D$19:$D$1432,"ostatné regióny",'Výd. 2021'!$E$19:$E$1432,"Lesy ochranné")+SUMIFS('Výd. 2022'!$G$19:$G$1432,'Výd. 2022'!$A$19:$A$1432,A66,'Výd. 2022'!$D$19:$D$1432,"ostatné regióny",'Výd. 2022'!$E$19:$E$1432,"Lesy ochranné")+SUMIFS('Výd. 2023'!$G$19:$G$1432,'Výd. 2023'!$A$19:$A$1432,A66,'Výd. 2023'!$D$19:$D$1432,"ostatné regióny",'Výd. 2023'!$E$19:$E$1432,"Lesy ochranné"))</f>
        <v/>
      </c>
      <c r="G66" s="137" t="str">
        <f>IF(A66="","",SUMIFS('Výd. 2016'!$G$19:$G$1432,'Výd. 2016'!$A$19:$A$1432,A66,'Výd. 2016'!$D$19:$D$1432,"ostatné regióny",'Výd. 2016'!$E$19:$E$1432,"Lesy osobitného určenia")+SUMIFS('Výd. 2017'!$G$19:$G$1432,'Výd. 2017'!$A$19:$A$1432,A66,'Výd. 2017'!$D$19:$D$1432,"ostatné regióny",'Výd. 2017'!$E$19:$E$1432,"Lesy osobitného určenia")+SUMIFS('Výd. 2018'!$G$19:$G$1432,'Výd. 2018'!$A$19:$A$1432,A66,'Výd. 2018'!$D$19:$D$1432,"ostatné regióny",'Výd. 2018'!$E$19:$E$1432,"Lesy osobitného určenia")+SUMIFS('Výd. 2019'!$G$19:$G$1432,'Výd. 2019'!$A$19:$A$1432,A66,'Výd. 2019'!$D$19:$D$1432,"ostatné regióny",'Výd. 2019'!$E$19:$E$1432,"Lesy osobitného určenia")+SUMIFS('Výd. 2020'!$G$19:$G$1432,'Výd. 2020'!$A$19:$A$1432,A66,'Výd. 2020'!$D$19:$D$1432,"ostatné regióny",'Výd. 2020'!$E$19:$E$1432,"Lesy osobitného určenia")+SUMIFS('Výd. 2021'!$G$19:$G$1432,'Výd. 2021'!$A$19:$A$1432,A66,'Výd. 2021'!$D$19:$D$1432,"ostatné regióny",'Výd. 2021'!$E$19:$E$1432,"Lesy osobitného určenia")+SUMIFS('Výd. 2022'!$G$19:$G$1432,'Výd. 2022'!$A$19:$A$1432,A66,'Výd. 2022'!$D$19:$D$1432,"ostatné regióny",'Výd. 2022'!$E$19:$E$1432,"Lesy osobitného určenia")+SUMIFS('Výd. 2023'!$G$19:$G$1432,'Výd. 2023'!$A$19:$A$1432,A66,'Výd. 2023'!$D$19:$D$1432,"ostatné regióny",'Výd. 2023'!$E$19:$E$1432,"Lesy osobitného určenia"))</f>
        <v/>
      </c>
    </row>
    <row r="67" spans="1:7" ht="15.95" customHeight="1" x14ac:dyDescent="0.25">
      <c r="A67" s="136"/>
      <c r="B67" s="124" t="str">
        <f>IF(A67="","",SUMIFS('Výd. 2016'!$G$19:$G$1432,'Výd. 2016'!$A$19:$A$1432,A67,'Výd. 2016'!$D$19:$D$1432,"menej rozvinuté regióny",'Výd. 2016'!$E$19:$E$1432,"Lesy hospodárske mimo funkčného typu produkčný")+SUMIFS('Výd. 2017'!$G$19:$G$1432,'Výd. 2017'!$A$19:$A$1432,A67,'Výd. 2017'!$D$19:$D$1432,"menej rozvinuté regióny",'Výd. 2017'!$E$19:$E$1432,"Lesy hospodárske mimo funkčného typu produkčný")+SUMIFS('Výd. 2018'!$G$19:$G$1432,'Výd. 2018'!$A$19:$A$1432,A67,'Výd. 2018'!$D$19:$D$1432,"menej rozvinuté regióny",'Výd. 2018'!$E$19:$E$1432,"Lesy hospodárske mimo funkčného typu produkčný")+SUMIFS('Výd. 2019'!$G$19:$G$1432,'Výd. 2019'!$A$19:$A$1432,A67,'Výd. 2019'!$D$19:$D$1432,"menej rozvinuté regióny",'Výd. 2019'!$E$19:$E$1432,"Lesy hospodárske mimo funkčného typu produkčný")+SUMIFS('Výd. 2020'!$G$19:$G$1432,'Výd. 2020'!$A$19:$A$1432,A67,'Výd. 2020'!$D$19:$D$1432,"menej rozvinuté regióny",'Výd. 2020'!$E$19:$E$1432,"Lesy hospodárske mimo funkčného typu produkčný")+SUMIFS('Výd. 2021'!$G$19:$G$1432,'Výd. 2021'!$A$19:$A$1432,A67,'Výd. 2021'!$D$19:$D$1432,"menej rozvinuté regióny",'Výd. 2021'!$E$19:$E$1432,"Lesy hospodárske mimo funkčného typu produkčný")+SUMIFS('Výd. 2022'!$G$19:$G$1432,'Výd. 2022'!$A$19:$A$1432,A67,'Výd. 2022'!$D$19:$D$1432,"menej rozvinuté regióny",'Výd. 2022'!$E$19:$E$1432,"Lesy hospodárske mimo funkčného typu produkčný")+SUMIFS('Výd. 2023'!$G$19:$G$1432,'Výd. 2023'!$A$19:$A$1432,A67,'Výd. 2023'!$D$19:$D$1432,"menej rozvinuté regióny",'Výd. 2023'!$E$19:$E$1432,"Lesy hospodárske mimo funkčného typu produkčný"))</f>
        <v/>
      </c>
      <c r="C67" s="124" t="str">
        <f>IF(A67="","",SUMIFS('Výd. 2016'!$G$19:$G$1432,'Výd. 2016'!$A$19:$A$1432,A67,'Výd. 2016'!$D$19:$D$1432,"menej rozvinuté regióny",'Výd. 2016'!$E$19:$E$1432,"Lesy ochranné")+SUMIFS('Výd. 2017'!$G$19:$G$1432,'Výd. 2017'!$A$19:$A$1432,A67,'Výd. 2017'!$D$19:$D$1432,"menej rozvinuté regióny",'Výd. 2017'!$E$19:$E$1432,"Lesy ochranné")+SUMIFS('Výd. 2018'!$G$19:$G$1432,'Výd. 2018'!$A$19:$A$1432,A67,'Výd. 2018'!$D$19:$D$1432,"menej rozvinuté regióny",'Výd. 2018'!$E$19:$E$1432,"Lesy ochranné")+SUMIFS('Výd. 2019'!$G$19:$G$1432,'Výd. 2019'!$A$19:$A$1432,A67,'Výd. 2019'!$D$19:$D$1432,"menej rozvinuté regióny",'Výd. 2019'!$E$19:$E$1432,"Lesy ochranné")+SUMIFS('Výd. 2020'!$G$19:$G$1432,'Výd. 2020'!$A$19:$A$1432,A67,'Výd. 2020'!$D$19:$D$1432,"menej rozvinuté regióny",'Výd. 2020'!$E$19:$E$1432,"Lesy ochranné")+SUMIFS('Výd. 2021'!$G$19:$G$1432,'Výd. 2021'!$A$19:$A$1432,A67,'Výd. 2021'!$D$19:$D$1432,"menej rozvinuté regióny",'Výd. 2021'!$E$19:$E$1432,"Lesy ochranné")+SUMIFS('Výd. 2022'!$G$19:$G$1432,'Výd. 2022'!$A$19:$A$1432,A67,'Výd. 2022'!$D$19:$D$1432,"menej rozvinuté regióny",'Výd. 2022'!$E$19:$E$1432,"Lesy ochranné")+SUMIFS('Výd. 2023'!$G$19:$G$1432,'Výd. 2023'!$A$19:$A$1432,A67,'Výd. 2023'!$D$19:$D$1432,"menej rozvinuté regióny",'Výd. 2023'!$E$19:$E$1432,"Lesy ochranné"))</f>
        <v/>
      </c>
      <c r="D67" s="124" t="str">
        <f>IF(A67="","",SUMIFS('Výd. 2016'!$G$19:$G$1432,'Výd. 2016'!$A$19:$A$1432,A67,'Výd. 2016'!$D$19:$D$1432,"menej rozvinuté regióny",'Výd. 2016'!$E$19:$E$1432,"Lesy osobitného určenia")+SUMIFS('Výd. 2017'!$G$19:$G$1432,'Výd. 2017'!$A$19:$A$1432,A67,'Výd. 2017'!$D$19:$D$1432,"menej rozvinuté regióny",'Výd. 2017'!$E$19:$E$1432,"Lesy osobitného určenia")+SUMIFS('Výd. 2018'!$G$19:$G$1432,'Výd. 2018'!$A$19:$A$1432,A67,'Výd. 2018'!$D$19:$D$1432,"menej rozvinuté regióny",'Výd. 2018'!$E$19:$E$1432,"Lesy osobitného určenia")+SUMIFS('Výd. 2019'!$G$19:$G$1432,'Výd. 2019'!$A$19:$A$1432,A67,'Výd. 2019'!$D$19:$D$1432,"menej rozvinuté regióny",'Výd. 2019'!$E$19:$E$1432,"Lesy osobitného určenia")+SUMIFS('Výd. 2020'!$G$19:$G$1432,'Výd. 2020'!$A$19:$A$1432,A67,'Výd. 2020'!$D$19:$D$1432,"menej rozvinuté regióny",'Výd. 2020'!$E$19:$E$1432,"Lesy osobitného určenia")+SUMIFS('Výd. 2021'!$G$19:$G$1432,'Výd. 2021'!$A$19:$A$1432,A67,'Výd. 2021'!$D$19:$D$1432,"menej rozvinuté regióny",'Výd. 2021'!$E$19:$E$1432,"Lesy osobitného určenia")+SUMIFS('Výd. 2022'!$G$19:$G$1432,'Výd. 2022'!$A$19:$A$1432,A67,'Výd. 2022'!$D$19:$D$1432,"menej rozvinuté regióny",'Výd. 2022'!$E$19:$E$1432,"Lesy osobitného určenia")+SUMIFS('Výd. 2023'!$G$19:$G$1432,'Výd. 2023'!$A$19:$A$1432,A67,'Výd. 2023'!$D$19:$D$1432,"menej rozvinuté regióny",'Výd. 2023'!$E$19:$E$1432,"Lesy osobitného určenia"))</f>
        <v/>
      </c>
      <c r="E67" s="124" t="str">
        <f>IF(A67="","",SUMIFS('Výd. 2016'!$G$19:$G$1432,'Výd. 2016'!$A$19:$A$1432,A67,'Výd. 2016'!$D$19:$D$1432,"ostatné regióny",'Výd. 2016'!$E$19:$E$1432,"Lesy hospodárske mimo funkčného typu produkčný")+SUMIFS('Výd. 2017'!$G$19:$G$1432,'Výd. 2017'!$A$19:$A$1432,A67,'Výd. 2017'!$D$19:$D$1432,"ostatné regióny",'Výd. 2017'!$E$19:$E$1432,"Lesy hospodárske mimo funkčného typu produkčný")+SUMIFS('Výd. 2018'!$G$19:$G$1432,'Výd. 2018'!$A$19:$A$1432,A67,'Výd. 2018'!$D$19:$D$1432,"ostatné regióny",'Výd. 2018'!$E$19:$E$1432,"Lesy hospodárske mimo funkčného typu produkčný")+SUMIFS('Výd. 2019'!$G$19:$G$1432,'Výd. 2019'!$A$19:$A$1432,A67,'Výd. 2019'!$D$19:$D$1432,"ostatné regióny",'Výd. 2019'!$E$19:$E$1432,"Lesy hospodárske mimo funkčného typu produkčný")+SUMIFS('Výd. 2020'!$G$19:$G$1432,'Výd. 2020'!$A$19:$A$1432,A67,'Výd. 2020'!$D$19:$D$1432,"ostatné regióny",'Výd. 2020'!$E$19:$E$1432,"Lesy hospodárske mimo funkčného typu produkčný")+SUMIFS('Výd. 2021'!$G$19:$G$1432,'Výd. 2021'!$A$19:$A$1432,A67,'Výd. 2021'!$D$19:$D$1432,"ostatné regióny",'Výd. 2021'!$E$19:$E$1432,"Lesy hospodárske mimo funkčného typu produkčný")+SUMIFS('Výd. 2022'!$G$19:$G$1432,'Výd. 2022'!$A$19:$A$1432,A67,'Výd. 2022'!$D$19:$D$1432,"ostatné regióny",'Výd. 2022'!$E$19:$E$1432,"Lesy hospodárske mimo funkčného typu produkčný")+SUMIFS('Výd. 2023'!$G$19:$G$1432,'Výd. 2023'!$A$19:$A$1432,A67,'Výd. 2023'!$D$19:$D$1432,"ostatné regióny",'Výd. 2023'!$E$19:$E$1432,"Lesy hospodárske mimo funkčného typu produkčný"))</f>
        <v/>
      </c>
      <c r="F67" s="124" t="str">
        <f>IF(A67="","",SUMIFS('Výd. 2016'!$G$19:$G$1432,'Výd. 2016'!$A$19:$A$1432,A67,'Výd. 2016'!$D$19:$D$1432,"ostatné regióny",'Výd. 2016'!$E$19:$E$1432,"Lesy ochranné")+SUMIFS('Výd. 2017'!$G$19:$G$1432,'Výd. 2017'!$A$19:$A$1432,A67,'Výd. 2017'!$D$19:$D$1432,"ostatné regióny",'Výd. 2017'!$E$19:$E$1432,"Lesy ochranné")+SUMIFS('Výd. 2018'!$G$19:$G$1432,'Výd. 2018'!$A$19:$A$1432,A67,'Výd. 2018'!$D$19:$D$1432,"ostatné regióny",'Výd. 2018'!$E$19:$E$1432,"Lesy ochranné")+SUMIFS('Výd. 2019'!$G$19:$G$1432,'Výd. 2019'!$A$19:$A$1432,A67,'Výd. 2019'!$D$19:$D$1432,"ostatné regióny",'Výd. 2019'!$E$19:$E$1432,"Lesy ochranné")+SUMIFS('Výd. 2020'!$G$19:$G$1432,'Výd. 2020'!$A$19:$A$1432,A67,'Výd. 2020'!$D$19:$D$1432,"ostatné regióny",'Výd. 2020'!$E$19:$E$1432,"Lesy ochranné")+SUMIFS('Výd. 2021'!$G$19:$G$1432,'Výd. 2021'!$A$19:$A$1432,A67,'Výd. 2021'!$D$19:$D$1432,"ostatné regióny",'Výd. 2021'!$E$19:$E$1432,"Lesy ochranné")+SUMIFS('Výd. 2022'!$G$19:$G$1432,'Výd. 2022'!$A$19:$A$1432,A67,'Výd. 2022'!$D$19:$D$1432,"ostatné regióny",'Výd. 2022'!$E$19:$E$1432,"Lesy ochranné")+SUMIFS('Výd. 2023'!$G$19:$G$1432,'Výd. 2023'!$A$19:$A$1432,A67,'Výd. 2023'!$D$19:$D$1432,"ostatné regióny",'Výd. 2023'!$E$19:$E$1432,"Lesy ochranné"))</f>
        <v/>
      </c>
      <c r="G67" s="137" t="str">
        <f>IF(A67="","",SUMIFS('Výd. 2016'!$G$19:$G$1432,'Výd. 2016'!$A$19:$A$1432,A67,'Výd. 2016'!$D$19:$D$1432,"ostatné regióny",'Výd. 2016'!$E$19:$E$1432,"Lesy osobitného určenia")+SUMIFS('Výd. 2017'!$G$19:$G$1432,'Výd. 2017'!$A$19:$A$1432,A67,'Výd. 2017'!$D$19:$D$1432,"ostatné regióny",'Výd. 2017'!$E$19:$E$1432,"Lesy osobitného určenia")+SUMIFS('Výd. 2018'!$G$19:$G$1432,'Výd. 2018'!$A$19:$A$1432,A67,'Výd. 2018'!$D$19:$D$1432,"ostatné regióny",'Výd. 2018'!$E$19:$E$1432,"Lesy osobitného určenia")+SUMIFS('Výd. 2019'!$G$19:$G$1432,'Výd. 2019'!$A$19:$A$1432,A67,'Výd. 2019'!$D$19:$D$1432,"ostatné regióny",'Výd. 2019'!$E$19:$E$1432,"Lesy osobitného určenia")+SUMIFS('Výd. 2020'!$G$19:$G$1432,'Výd. 2020'!$A$19:$A$1432,A67,'Výd. 2020'!$D$19:$D$1432,"ostatné regióny",'Výd. 2020'!$E$19:$E$1432,"Lesy osobitného určenia")+SUMIFS('Výd. 2021'!$G$19:$G$1432,'Výd. 2021'!$A$19:$A$1432,A67,'Výd. 2021'!$D$19:$D$1432,"ostatné regióny",'Výd. 2021'!$E$19:$E$1432,"Lesy osobitného určenia")+SUMIFS('Výd. 2022'!$G$19:$G$1432,'Výd. 2022'!$A$19:$A$1432,A67,'Výd. 2022'!$D$19:$D$1432,"ostatné regióny",'Výd. 2022'!$E$19:$E$1432,"Lesy osobitného určenia")+SUMIFS('Výd. 2023'!$G$19:$G$1432,'Výd. 2023'!$A$19:$A$1432,A67,'Výd. 2023'!$D$19:$D$1432,"ostatné regióny",'Výd. 2023'!$E$19:$E$1432,"Lesy osobitného určenia"))</f>
        <v/>
      </c>
    </row>
    <row r="68" spans="1:7" ht="15.95" customHeight="1" x14ac:dyDescent="0.25">
      <c r="A68" s="136"/>
      <c r="B68" s="124" t="str">
        <f>IF(A68="","",SUMIFS('Výd. 2016'!$G$19:$G$1432,'Výd. 2016'!$A$19:$A$1432,A68,'Výd. 2016'!$D$19:$D$1432,"menej rozvinuté regióny",'Výd. 2016'!$E$19:$E$1432,"Lesy hospodárske mimo funkčného typu produkčný")+SUMIFS('Výd. 2017'!$G$19:$G$1432,'Výd. 2017'!$A$19:$A$1432,A68,'Výd. 2017'!$D$19:$D$1432,"menej rozvinuté regióny",'Výd. 2017'!$E$19:$E$1432,"Lesy hospodárske mimo funkčného typu produkčný")+SUMIFS('Výd. 2018'!$G$19:$G$1432,'Výd. 2018'!$A$19:$A$1432,A68,'Výd. 2018'!$D$19:$D$1432,"menej rozvinuté regióny",'Výd. 2018'!$E$19:$E$1432,"Lesy hospodárske mimo funkčného typu produkčný")+SUMIFS('Výd. 2019'!$G$19:$G$1432,'Výd. 2019'!$A$19:$A$1432,A68,'Výd. 2019'!$D$19:$D$1432,"menej rozvinuté regióny",'Výd. 2019'!$E$19:$E$1432,"Lesy hospodárske mimo funkčného typu produkčný")+SUMIFS('Výd. 2020'!$G$19:$G$1432,'Výd. 2020'!$A$19:$A$1432,A68,'Výd. 2020'!$D$19:$D$1432,"menej rozvinuté regióny",'Výd. 2020'!$E$19:$E$1432,"Lesy hospodárske mimo funkčného typu produkčný")+SUMIFS('Výd. 2021'!$G$19:$G$1432,'Výd. 2021'!$A$19:$A$1432,A68,'Výd. 2021'!$D$19:$D$1432,"menej rozvinuté regióny",'Výd. 2021'!$E$19:$E$1432,"Lesy hospodárske mimo funkčného typu produkčný")+SUMIFS('Výd. 2022'!$G$19:$G$1432,'Výd. 2022'!$A$19:$A$1432,A68,'Výd. 2022'!$D$19:$D$1432,"menej rozvinuté regióny",'Výd. 2022'!$E$19:$E$1432,"Lesy hospodárske mimo funkčného typu produkčný")+SUMIFS('Výd. 2023'!$G$19:$G$1432,'Výd. 2023'!$A$19:$A$1432,A68,'Výd. 2023'!$D$19:$D$1432,"menej rozvinuté regióny",'Výd. 2023'!$E$19:$E$1432,"Lesy hospodárske mimo funkčného typu produkčný"))</f>
        <v/>
      </c>
      <c r="C68" s="124" t="str">
        <f>IF(A68="","",SUMIFS('Výd. 2016'!$G$19:$G$1432,'Výd. 2016'!$A$19:$A$1432,A68,'Výd. 2016'!$D$19:$D$1432,"menej rozvinuté regióny",'Výd. 2016'!$E$19:$E$1432,"Lesy ochranné")+SUMIFS('Výd. 2017'!$G$19:$G$1432,'Výd. 2017'!$A$19:$A$1432,A68,'Výd. 2017'!$D$19:$D$1432,"menej rozvinuté regióny",'Výd. 2017'!$E$19:$E$1432,"Lesy ochranné")+SUMIFS('Výd. 2018'!$G$19:$G$1432,'Výd. 2018'!$A$19:$A$1432,A68,'Výd. 2018'!$D$19:$D$1432,"menej rozvinuté regióny",'Výd. 2018'!$E$19:$E$1432,"Lesy ochranné")+SUMIFS('Výd. 2019'!$G$19:$G$1432,'Výd. 2019'!$A$19:$A$1432,A68,'Výd. 2019'!$D$19:$D$1432,"menej rozvinuté regióny",'Výd. 2019'!$E$19:$E$1432,"Lesy ochranné")+SUMIFS('Výd. 2020'!$G$19:$G$1432,'Výd. 2020'!$A$19:$A$1432,A68,'Výd. 2020'!$D$19:$D$1432,"menej rozvinuté regióny",'Výd. 2020'!$E$19:$E$1432,"Lesy ochranné")+SUMIFS('Výd. 2021'!$G$19:$G$1432,'Výd. 2021'!$A$19:$A$1432,A68,'Výd. 2021'!$D$19:$D$1432,"menej rozvinuté regióny",'Výd. 2021'!$E$19:$E$1432,"Lesy ochranné")+SUMIFS('Výd. 2022'!$G$19:$G$1432,'Výd. 2022'!$A$19:$A$1432,A68,'Výd. 2022'!$D$19:$D$1432,"menej rozvinuté regióny",'Výd. 2022'!$E$19:$E$1432,"Lesy ochranné")+SUMIFS('Výd. 2023'!$G$19:$G$1432,'Výd. 2023'!$A$19:$A$1432,A68,'Výd. 2023'!$D$19:$D$1432,"menej rozvinuté regióny",'Výd. 2023'!$E$19:$E$1432,"Lesy ochranné"))</f>
        <v/>
      </c>
      <c r="D68" s="124" t="str">
        <f>IF(A68="","",SUMIFS('Výd. 2016'!$G$19:$G$1432,'Výd. 2016'!$A$19:$A$1432,A68,'Výd. 2016'!$D$19:$D$1432,"menej rozvinuté regióny",'Výd. 2016'!$E$19:$E$1432,"Lesy osobitného určenia")+SUMIFS('Výd. 2017'!$G$19:$G$1432,'Výd. 2017'!$A$19:$A$1432,A68,'Výd. 2017'!$D$19:$D$1432,"menej rozvinuté regióny",'Výd. 2017'!$E$19:$E$1432,"Lesy osobitného určenia")+SUMIFS('Výd. 2018'!$G$19:$G$1432,'Výd. 2018'!$A$19:$A$1432,A68,'Výd. 2018'!$D$19:$D$1432,"menej rozvinuté regióny",'Výd. 2018'!$E$19:$E$1432,"Lesy osobitného určenia")+SUMIFS('Výd. 2019'!$G$19:$G$1432,'Výd. 2019'!$A$19:$A$1432,A68,'Výd. 2019'!$D$19:$D$1432,"menej rozvinuté regióny",'Výd. 2019'!$E$19:$E$1432,"Lesy osobitného určenia")+SUMIFS('Výd. 2020'!$G$19:$G$1432,'Výd. 2020'!$A$19:$A$1432,A68,'Výd. 2020'!$D$19:$D$1432,"menej rozvinuté regióny",'Výd. 2020'!$E$19:$E$1432,"Lesy osobitného určenia")+SUMIFS('Výd. 2021'!$G$19:$G$1432,'Výd. 2021'!$A$19:$A$1432,A68,'Výd. 2021'!$D$19:$D$1432,"menej rozvinuté regióny",'Výd. 2021'!$E$19:$E$1432,"Lesy osobitného určenia")+SUMIFS('Výd. 2022'!$G$19:$G$1432,'Výd. 2022'!$A$19:$A$1432,A68,'Výd. 2022'!$D$19:$D$1432,"menej rozvinuté regióny",'Výd. 2022'!$E$19:$E$1432,"Lesy osobitného určenia")+SUMIFS('Výd. 2023'!$G$19:$G$1432,'Výd. 2023'!$A$19:$A$1432,A68,'Výd. 2023'!$D$19:$D$1432,"menej rozvinuté regióny",'Výd. 2023'!$E$19:$E$1432,"Lesy osobitného určenia"))</f>
        <v/>
      </c>
      <c r="E68" s="124" t="str">
        <f>IF(A68="","",SUMIFS('Výd. 2016'!$G$19:$G$1432,'Výd. 2016'!$A$19:$A$1432,A68,'Výd. 2016'!$D$19:$D$1432,"ostatné regióny",'Výd. 2016'!$E$19:$E$1432,"Lesy hospodárske mimo funkčného typu produkčný")+SUMIFS('Výd. 2017'!$G$19:$G$1432,'Výd. 2017'!$A$19:$A$1432,A68,'Výd. 2017'!$D$19:$D$1432,"ostatné regióny",'Výd. 2017'!$E$19:$E$1432,"Lesy hospodárske mimo funkčného typu produkčný")+SUMIFS('Výd. 2018'!$G$19:$G$1432,'Výd. 2018'!$A$19:$A$1432,A68,'Výd. 2018'!$D$19:$D$1432,"ostatné regióny",'Výd. 2018'!$E$19:$E$1432,"Lesy hospodárske mimo funkčného typu produkčný")+SUMIFS('Výd. 2019'!$G$19:$G$1432,'Výd. 2019'!$A$19:$A$1432,A68,'Výd. 2019'!$D$19:$D$1432,"ostatné regióny",'Výd. 2019'!$E$19:$E$1432,"Lesy hospodárske mimo funkčného typu produkčný")+SUMIFS('Výd. 2020'!$G$19:$G$1432,'Výd. 2020'!$A$19:$A$1432,A68,'Výd. 2020'!$D$19:$D$1432,"ostatné regióny",'Výd. 2020'!$E$19:$E$1432,"Lesy hospodárske mimo funkčného typu produkčný")+SUMIFS('Výd. 2021'!$G$19:$G$1432,'Výd. 2021'!$A$19:$A$1432,A68,'Výd. 2021'!$D$19:$D$1432,"ostatné regióny",'Výd. 2021'!$E$19:$E$1432,"Lesy hospodárske mimo funkčného typu produkčný")+SUMIFS('Výd. 2022'!$G$19:$G$1432,'Výd. 2022'!$A$19:$A$1432,A68,'Výd. 2022'!$D$19:$D$1432,"ostatné regióny",'Výd. 2022'!$E$19:$E$1432,"Lesy hospodárske mimo funkčného typu produkčný")+SUMIFS('Výd. 2023'!$G$19:$G$1432,'Výd. 2023'!$A$19:$A$1432,A68,'Výd. 2023'!$D$19:$D$1432,"ostatné regióny",'Výd. 2023'!$E$19:$E$1432,"Lesy hospodárske mimo funkčného typu produkčný"))</f>
        <v/>
      </c>
      <c r="F68" s="124" t="str">
        <f>IF(A68="","",SUMIFS('Výd. 2016'!$G$19:$G$1432,'Výd. 2016'!$A$19:$A$1432,A68,'Výd. 2016'!$D$19:$D$1432,"ostatné regióny",'Výd. 2016'!$E$19:$E$1432,"Lesy ochranné")+SUMIFS('Výd. 2017'!$G$19:$G$1432,'Výd. 2017'!$A$19:$A$1432,A68,'Výd. 2017'!$D$19:$D$1432,"ostatné regióny",'Výd. 2017'!$E$19:$E$1432,"Lesy ochranné")+SUMIFS('Výd. 2018'!$G$19:$G$1432,'Výd. 2018'!$A$19:$A$1432,A68,'Výd. 2018'!$D$19:$D$1432,"ostatné regióny",'Výd. 2018'!$E$19:$E$1432,"Lesy ochranné")+SUMIFS('Výd. 2019'!$G$19:$G$1432,'Výd. 2019'!$A$19:$A$1432,A68,'Výd. 2019'!$D$19:$D$1432,"ostatné regióny",'Výd. 2019'!$E$19:$E$1432,"Lesy ochranné")+SUMIFS('Výd. 2020'!$G$19:$G$1432,'Výd. 2020'!$A$19:$A$1432,A68,'Výd. 2020'!$D$19:$D$1432,"ostatné regióny",'Výd. 2020'!$E$19:$E$1432,"Lesy ochranné")+SUMIFS('Výd. 2021'!$G$19:$G$1432,'Výd. 2021'!$A$19:$A$1432,A68,'Výd. 2021'!$D$19:$D$1432,"ostatné regióny",'Výd. 2021'!$E$19:$E$1432,"Lesy ochranné")+SUMIFS('Výd. 2022'!$G$19:$G$1432,'Výd. 2022'!$A$19:$A$1432,A68,'Výd. 2022'!$D$19:$D$1432,"ostatné regióny",'Výd. 2022'!$E$19:$E$1432,"Lesy ochranné")+SUMIFS('Výd. 2023'!$G$19:$G$1432,'Výd. 2023'!$A$19:$A$1432,A68,'Výd. 2023'!$D$19:$D$1432,"ostatné regióny",'Výd. 2023'!$E$19:$E$1432,"Lesy ochranné"))</f>
        <v/>
      </c>
      <c r="G68" s="137" t="str">
        <f>IF(A68="","",SUMIFS('Výd. 2016'!$G$19:$G$1432,'Výd. 2016'!$A$19:$A$1432,A68,'Výd. 2016'!$D$19:$D$1432,"ostatné regióny",'Výd. 2016'!$E$19:$E$1432,"Lesy osobitného určenia")+SUMIFS('Výd. 2017'!$G$19:$G$1432,'Výd. 2017'!$A$19:$A$1432,A68,'Výd. 2017'!$D$19:$D$1432,"ostatné regióny",'Výd. 2017'!$E$19:$E$1432,"Lesy osobitného určenia")+SUMIFS('Výd. 2018'!$G$19:$G$1432,'Výd. 2018'!$A$19:$A$1432,A68,'Výd. 2018'!$D$19:$D$1432,"ostatné regióny",'Výd. 2018'!$E$19:$E$1432,"Lesy osobitného určenia")+SUMIFS('Výd. 2019'!$G$19:$G$1432,'Výd. 2019'!$A$19:$A$1432,A68,'Výd. 2019'!$D$19:$D$1432,"ostatné regióny",'Výd. 2019'!$E$19:$E$1432,"Lesy osobitného určenia")+SUMIFS('Výd. 2020'!$G$19:$G$1432,'Výd. 2020'!$A$19:$A$1432,A68,'Výd. 2020'!$D$19:$D$1432,"ostatné regióny",'Výd. 2020'!$E$19:$E$1432,"Lesy osobitného určenia")+SUMIFS('Výd. 2021'!$G$19:$G$1432,'Výd. 2021'!$A$19:$A$1432,A68,'Výd. 2021'!$D$19:$D$1432,"ostatné regióny",'Výd. 2021'!$E$19:$E$1432,"Lesy osobitného určenia")+SUMIFS('Výd. 2022'!$G$19:$G$1432,'Výd. 2022'!$A$19:$A$1432,A68,'Výd. 2022'!$D$19:$D$1432,"ostatné regióny",'Výd. 2022'!$E$19:$E$1432,"Lesy osobitného určenia")+SUMIFS('Výd. 2023'!$G$19:$G$1432,'Výd. 2023'!$A$19:$A$1432,A68,'Výd. 2023'!$D$19:$D$1432,"ostatné regióny",'Výd. 2023'!$E$19:$E$1432,"Lesy osobitného určenia"))</f>
        <v/>
      </c>
    </row>
    <row r="69" spans="1:7" ht="15.95" customHeight="1" x14ac:dyDescent="0.25">
      <c r="A69" s="136"/>
      <c r="B69" s="124" t="str">
        <f>IF(A69="","",SUMIFS('Výd. 2016'!$G$19:$G$1432,'Výd. 2016'!$A$19:$A$1432,A69,'Výd. 2016'!$D$19:$D$1432,"menej rozvinuté regióny",'Výd. 2016'!$E$19:$E$1432,"Lesy hospodárske mimo funkčného typu produkčný")+SUMIFS('Výd. 2017'!$G$19:$G$1432,'Výd. 2017'!$A$19:$A$1432,A69,'Výd. 2017'!$D$19:$D$1432,"menej rozvinuté regióny",'Výd. 2017'!$E$19:$E$1432,"Lesy hospodárske mimo funkčného typu produkčný")+SUMIFS('Výd. 2018'!$G$19:$G$1432,'Výd. 2018'!$A$19:$A$1432,A69,'Výd. 2018'!$D$19:$D$1432,"menej rozvinuté regióny",'Výd. 2018'!$E$19:$E$1432,"Lesy hospodárske mimo funkčného typu produkčný")+SUMIFS('Výd. 2019'!$G$19:$G$1432,'Výd. 2019'!$A$19:$A$1432,A69,'Výd. 2019'!$D$19:$D$1432,"menej rozvinuté regióny",'Výd. 2019'!$E$19:$E$1432,"Lesy hospodárske mimo funkčného typu produkčný")+SUMIFS('Výd. 2020'!$G$19:$G$1432,'Výd. 2020'!$A$19:$A$1432,A69,'Výd. 2020'!$D$19:$D$1432,"menej rozvinuté regióny",'Výd. 2020'!$E$19:$E$1432,"Lesy hospodárske mimo funkčného typu produkčný")+SUMIFS('Výd. 2021'!$G$19:$G$1432,'Výd. 2021'!$A$19:$A$1432,A69,'Výd. 2021'!$D$19:$D$1432,"menej rozvinuté regióny",'Výd. 2021'!$E$19:$E$1432,"Lesy hospodárske mimo funkčného typu produkčný")+SUMIFS('Výd. 2022'!$G$19:$G$1432,'Výd. 2022'!$A$19:$A$1432,A69,'Výd. 2022'!$D$19:$D$1432,"menej rozvinuté regióny",'Výd. 2022'!$E$19:$E$1432,"Lesy hospodárske mimo funkčného typu produkčný")+SUMIFS('Výd. 2023'!$G$19:$G$1432,'Výd. 2023'!$A$19:$A$1432,A69,'Výd. 2023'!$D$19:$D$1432,"menej rozvinuté regióny",'Výd. 2023'!$E$19:$E$1432,"Lesy hospodárske mimo funkčného typu produkčný"))</f>
        <v/>
      </c>
      <c r="C69" s="124" t="str">
        <f>IF(A69="","",SUMIFS('Výd. 2016'!$G$19:$G$1432,'Výd. 2016'!$A$19:$A$1432,A69,'Výd. 2016'!$D$19:$D$1432,"menej rozvinuté regióny",'Výd. 2016'!$E$19:$E$1432,"Lesy ochranné")+SUMIFS('Výd. 2017'!$G$19:$G$1432,'Výd. 2017'!$A$19:$A$1432,A69,'Výd. 2017'!$D$19:$D$1432,"menej rozvinuté regióny",'Výd. 2017'!$E$19:$E$1432,"Lesy ochranné")+SUMIFS('Výd. 2018'!$G$19:$G$1432,'Výd. 2018'!$A$19:$A$1432,A69,'Výd. 2018'!$D$19:$D$1432,"menej rozvinuté regióny",'Výd. 2018'!$E$19:$E$1432,"Lesy ochranné")+SUMIFS('Výd. 2019'!$G$19:$G$1432,'Výd. 2019'!$A$19:$A$1432,A69,'Výd. 2019'!$D$19:$D$1432,"menej rozvinuté regióny",'Výd. 2019'!$E$19:$E$1432,"Lesy ochranné")+SUMIFS('Výd. 2020'!$G$19:$G$1432,'Výd. 2020'!$A$19:$A$1432,A69,'Výd. 2020'!$D$19:$D$1432,"menej rozvinuté regióny",'Výd. 2020'!$E$19:$E$1432,"Lesy ochranné")+SUMIFS('Výd. 2021'!$G$19:$G$1432,'Výd. 2021'!$A$19:$A$1432,A69,'Výd. 2021'!$D$19:$D$1432,"menej rozvinuté regióny",'Výd. 2021'!$E$19:$E$1432,"Lesy ochranné")+SUMIFS('Výd. 2022'!$G$19:$G$1432,'Výd. 2022'!$A$19:$A$1432,A69,'Výd. 2022'!$D$19:$D$1432,"menej rozvinuté regióny",'Výd. 2022'!$E$19:$E$1432,"Lesy ochranné")+SUMIFS('Výd. 2023'!$G$19:$G$1432,'Výd. 2023'!$A$19:$A$1432,A69,'Výd. 2023'!$D$19:$D$1432,"menej rozvinuté regióny",'Výd. 2023'!$E$19:$E$1432,"Lesy ochranné"))</f>
        <v/>
      </c>
      <c r="D69" s="124" t="str">
        <f>IF(A69="","",SUMIFS('Výd. 2016'!$G$19:$G$1432,'Výd. 2016'!$A$19:$A$1432,A69,'Výd. 2016'!$D$19:$D$1432,"menej rozvinuté regióny",'Výd. 2016'!$E$19:$E$1432,"Lesy osobitného určenia")+SUMIFS('Výd. 2017'!$G$19:$G$1432,'Výd. 2017'!$A$19:$A$1432,A69,'Výd. 2017'!$D$19:$D$1432,"menej rozvinuté regióny",'Výd. 2017'!$E$19:$E$1432,"Lesy osobitného určenia")+SUMIFS('Výd. 2018'!$G$19:$G$1432,'Výd. 2018'!$A$19:$A$1432,A69,'Výd. 2018'!$D$19:$D$1432,"menej rozvinuté regióny",'Výd. 2018'!$E$19:$E$1432,"Lesy osobitného určenia")+SUMIFS('Výd. 2019'!$G$19:$G$1432,'Výd. 2019'!$A$19:$A$1432,A69,'Výd. 2019'!$D$19:$D$1432,"menej rozvinuté regióny",'Výd. 2019'!$E$19:$E$1432,"Lesy osobitného určenia")+SUMIFS('Výd. 2020'!$G$19:$G$1432,'Výd. 2020'!$A$19:$A$1432,A69,'Výd. 2020'!$D$19:$D$1432,"menej rozvinuté regióny",'Výd. 2020'!$E$19:$E$1432,"Lesy osobitného určenia")+SUMIFS('Výd. 2021'!$G$19:$G$1432,'Výd. 2021'!$A$19:$A$1432,A69,'Výd. 2021'!$D$19:$D$1432,"menej rozvinuté regióny",'Výd. 2021'!$E$19:$E$1432,"Lesy osobitného určenia")+SUMIFS('Výd. 2022'!$G$19:$G$1432,'Výd. 2022'!$A$19:$A$1432,A69,'Výd. 2022'!$D$19:$D$1432,"menej rozvinuté regióny",'Výd. 2022'!$E$19:$E$1432,"Lesy osobitného určenia")+SUMIFS('Výd. 2023'!$G$19:$G$1432,'Výd. 2023'!$A$19:$A$1432,A69,'Výd. 2023'!$D$19:$D$1432,"menej rozvinuté regióny",'Výd. 2023'!$E$19:$E$1432,"Lesy osobitného určenia"))</f>
        <v/>
      </c>
      <c r="E69" s="124" t="str">
        <f>IF(A69="","",SUMIFS('Výd. 2016'!$G$19:$G$1432,'Výd. 2016'!$A$19:$A$1432,A69,'Výd. 2016'!$D$19:$D$1432,"ostatné regióny",'Výd. 2016'!$E$19:$E$1432,"Lesy hospodárske mimo funkčného typu produkčný")+SUMIFS('Výd. 2017'!$G$19:$G$1432,'Výd. 2017'!$A$19:$A$1432,A69,'Výd. 2017'!$D$19:$D$1432,"ostatné regióny",'Výd. 2017'!$E$19:$E$1432,"Lesy hospodárske mimo funkčného typu produkčný")+SUMIFS('Výd. 2018'!$G$19:$G$1432,'Výd. 2018'!$A$19:$A$1432,A69,'Výd. 2018'!$D$19:$D$1432,"ostatné regióny",'Výd. 2018'!$E$19:$E$1432,"Lesy hospodárske mimo funkčného typu produkčný")+SUMIFS('Výd. 2019'!$G$19:$G$1432,'Výd. 2019'!$A$19:$A$1432,A69,'Výd. 2019'!$D$19:$D$1432,"ostatné regióny",'Výd. 2019'!$E$19:$E$1432,"Lesy hospodárske mimo funkčného typu produkčný")+SUMIFS('Výd. 2020'!$G$19:$G$1432,'Výd. 2020'!$A$19:$A$1432,A69,'Výd. 2020'!$D$19:$D$1432,"ostatné regióny",'Výd. 2020'!$E$19:$E$1432,"Lesy hospodárske mimo funkčného typu produkčný")+SUMIFS('Výd. 2021'!$G$19:$G$1432,'Výd. 2021'!$A$19:$A$1432,A69,'Výd. 2021'!$D$19:$D$1432,"ostatné regióny",'Výd. 2021'!$E$19:$E$1432,"Lesy hospodárske mimo funkčného typu produkčný")+SUMIFS('Výd. 2022'!$G$19:$G$1432,'Výd. 2022'!$A$19:$A$1432,A69,'Výd. 2022'!$D$19:$D$1432,"ostatné regióny",'Výd. 2022'!$E$19:$E$1432,"Lesy hospodárske mimo funkčného typu produkčný")+SUMIFS('Výd. 2023'!$G$19:$G$1432,'Výd. 2023'!$A$19:$A$1432,A69,'Výd. 2023'!$D$19:$D$1432,"ostatné regióny",'Výd. 2023'!$E$19:$E$1432,"Lesy hospodárske mimo funkčného typu produkčný"))</f>
        <v/>
      </c>
      <c r="F69" s="124" t="str">
        <f>IF(A69="","",SUMIFS('Výd. 2016'!$G$19:$G$1432,'Výd. 2016'!$A$19:$A$1432,A69,'Výd. 2016'!$D$19:$D$1432,"ostatné regióny",'Výd. 2016'!$E$19:$E$1432,"Lesy ochranné")+SUMIFS('Výd. 2017'!$G$19:$G$1432,'Výd. 2017'!$A$19:$A$1432,A69,'Výd. 2017'!$D$19:$D$1432,"ostatné regióny",'Výd. 2017'!$E$19:$E$1432,"Lesy ochranné")+SUMIFS('Výd. 2018'!$G$19:$G$1432,'Výd. 2018'!$A$19:$A$1432,A69,'Výd. 2018'!$D$19:$D$1432,"ostatné regióny",'Výd. 2018'!$E$19:$E$1432,"Lesy ochranné")+SUMIFS('Výd. 2019'!$G$19:$G$1432,'Výd. 2019'!$A$19:$A$1432,A69,'Výd. 2019'!$D$19:$D$1432,"ostatné regióny",'Výd. 2019'!$E$19:$E$1432,"Lesy ochranné")+SUMIFS('Výd. 2020'!$G$19:$G$1432,'Výd. 2020'!$A$19:$A$1432,A69,'Výd. 2020'!$D$19:$D$1432,"ostatné regióny",'Výd. 2020'!$E$19:$E$1432,"Lesy ochranné")+SUMIFS('Výd. 2021'!$G$19:$G$1432,'Výd. 2021'!$A$19:$A$1432,A69,'Výd. 2021'!$D$19:$D$1432,"ostatné regióny",'Výd. 2021'!$E$19:$E$1432,"Lesy ochranné")+SUMIFS('Výd. 2022'!$G$19:$G$1432,'Výd. 2022'!$A$19:$A$1432,A69,'Výd. 2022'!$D$19:$D$1432,"ostatné regióny",'Výd. 2022'!$E$19:$E$1432,"Lesy ochranné")+SUMIFS('Výd. 2023'!$G$19:$G$1432,'Výd. 2023'!$A$19:$A$1432,A69,'Výd. 2023'!$D$19:$D$1432,"ostatné regióny",'Výd. 2023'!$E$19:$E$1432,"Lesy ochranné"))</f>
        <v/>
      </c>
      <c r="G69" s="137" t="str">
        <f>IF(A69="","",SUMIFS('Výd. 2016'!$G$19:$G$1432,'Výd. 2016'!$A$19:$A$1432,A69,'Výd. 2016'!$D$19:$D$1432,"ostatné regióny",'Výd. 2016'!$E$19:$E$1432,"Lesy osobitného určenia")+SUMIFS('Výd. 2017'!$G$19:$G$1432,'Výd. 2017'!$A$19:$A$1432,A69,'Výd. 2017'!$D$19:$D$1432,"ostatné regióny",'Výd. 2017'!$E$19:$E$1432,"Lesy osobitného určenia")+SUMIFS('Výd. 2018'!$G$19:$G$1432,'Výd. 2018'!$A$19:$A$1432,A69,'Výd. 2018'!$D$19:$D$1432,"ostatné regióny",'Výd. 2018'!$E$19:$E$1432,"Lesy osobitného určenia")+SUMIFS('Výd. 2019'!$G$19:$G$1432,'Výd. 2019'!$A$19:$A$1432,A69,'Výd. 2019'!$D$19:$D$1432,"ostatné regióny",'Výd. 2019'!$E$19:$E$1432,"Lesy osobitného určenia")+SUMIFS('Výd. 2020'!$G$19:$G$1432,'Výd. 2020'!$A$19:$A$1432,A69,'Výd. 2020'!$D$19:$D$1432,"ostatné regióny",'Výd. 2020'!$E$19:$E$1432,"Lesy osobitného určenia")+SUMIFS('Výd. 2021'!$G$19:$G$1432,'Výd. 2021'!$A$19:$A$1432,A69,'Výd. 2021'!$D$19:$D$1432,"ostatné regióny",'Výd. 2021'!$E$19:$E$1432,"Lesy osobitného určenia")+SUMIFS('Výd. 2022'!$G$19:$G$1432,'Výd. 2022'!$A$19:$A$1432,A69,'Výd. 2022'!$D$19:$D$1432,"ostatné regióny",'Výd. 2022'!$E$19:$E$1432,"Lesy osobitného určenia")+SUMIFS('Výd. 2023'!$G$19:$G$1432,'Výd. 2023'!$A$19:$A$1432,A69,'Výd. 2023'!$D$19:$D$1432,"ostatné regióny",'Výd. 2023'!$E$19:$E$1432,"Lesy osobitného určenia"))</f>
        <v/>
      </c>
    </row>
    <row r="70" spans="1:7" ht="15.95" customHeight="1" x14ac:dyDescent="0.25">
      <c r="A70" s="136"/>
      <c r="B70" s="124" t="str">
        <f>IF(A70="","",SUMIFS('Výd. 2016'!$G$19:$G$1432,'Výd. 2016'!$A$19:$A$1432,A70,'Výd. 2016'!$D$19:$D$1432,"menej rozvinuté regióny",'Výd. 2016'!$E$19:$E$1432,"Lesy hospodárske mimo funkčného typu produkčný")+SUMIFS('Výd. 2017'!$G$19:$G$1432,'Výd. 2017'!$A$19:$A$1432,A70,'Výd. 2017'!$D$19:$D$1432,"menej rozvinuté regióny",'Výd. 2017'!$E$19:$E$1432,"Lesy hospodárske mimo funkčného typu produkčný")+SUMIFS('Výd. 2018'!$G$19:$G$1432,'Výd. 2018'!$A$19:$A$1432,A70,'Výd. 2018'!$D$19:$D$1432,"menej rozvinuté regióny",'Výd. 2018'!$E$19:$E$1432,"Lesy hospodárske mimo funkčného typu produkčný")+SUMIFS('Výd. 2019'!$G$19:$G$1432,'Výd. 2019'!$A$19:$A$1432,A70,'Výd. 2019'!$D$19:$D$1432,"menej rozvinuté regióny",'Výd. 2019'!$E$19:$E$1432,"Lesy hospodárske mimo funkčného typu produkčný")+SUMIFS('Výd. 2020'!$G$19:$G$1432,'Výd. 2020'!$A$19:$A$1432,A70,'Výd. 2020'!$D$19:$D$1432,"menej rozvinuté regióny",'Výd. 2020'!$E$19:$E$1432,"Lesy hospodárske mimo funkčného typu produkčný")+SUMIFS('Výd. 2021'!$G$19:$G$1432,'Výd. 2021'!$A$19:$A$1432,A70,'Výd. 2021'!$D$19:$D$1432,"menej rozvinuté regióny",'Výd. 2021'!$E$19:$E$1432,"Lesy hospodárske mimo funkčného typu produkčný")+SUMIFS('Výd. 2022'!$G$19:$G$1432,'Výd. 2022'!$A$19:$A$1432,A70,'Výd. 2022'!$D$19:$D$1432,"menej rozvinuté regióny",'Výd. 2022'!$E$19:$E$1432,"Lesy hospodárske mimo funkčného typu produkčný")+SUMIFS('Výd. 2023'!$G$19:$G$1432,'Výd. 2023'!$A$19:$A$1432,A70,'Výd. 2023'!$D$19:$D$1432,"menej rozvinuté regióny",'Výd. 2023'!$E$19:$E$1432,"Lesy hospodárske mimo funkčného typu produkčný"))</f>
        <v/>
      </c>
      <c r="C70" s="124" t="str">
        <f>IF(A70="","",SUMIFS('Výd. 2016'!$G$19:$G$1432,'Výd. 2016'!$A$19:$A$1432,A70,'Výd. 2016'!$D$19:$D$1432,"menej rozvinuté regióny",'Výd. 2016'!$E$19:$E$1432,"Lesy ochranné")+SUMIFS('Výd. 2017'!$G$19:$G$1432,'Výd. 2017'!$A$19:$A$1432,A70,'Výd. 2017'!$D$19:$D$1432,"menej rozvinuté regióny",'Výd. 2017'!$E$19:$E$1432,"Lesy ochranné")+SUMIFS('Výd. 2018'!$G$19:$G$1432,'Výd. 2018'!$A$19:$A$1432,A70,'Výd. 2018'!$D$19:$D$1432,"menej rozvinuté regióny",'Výd. 2018'!$E$19:$E$1432,"Lesy ochranné")+SUMIFS('Výd. 2019'!$G$19:$G$1432,'Výd. 2019'!$A$19:$A$1432,A70,'Výd. 2019'!$D$19:$D$1432,"menej rozvinuté regióny",'Výd. 2019'!$E$19:$E$1432,"Lesy ochranné")+SUMIFS('Výd. 2020'!$G$19:$G$1432,'Výd. 2020'!$A$19:$A$1432,A70,'Výd. 2020'!$D$19:$D$1432,"menej rozvinuté regióny",'Výd. 2020'!$E$19:$E$1432,"Lesy ochranné")+SUMIFS('Výd. 2021'!$G$19:$G$1432,'Výd. 2021'!$A$19:$A$1432,A70,'Výd. 2021'!$D$19:$D$1432,"menej rozvinuté regióny",'Výd. 2021'!$E$19:$E$1432,"Lesy ochranné")+SUMIFS('Výd. 2022'!$G$19:$G$1432,'Výd. 2022'!$A$19:$A$1432,A70,'Výd. 2022'!$D$19:$D$1432,"menej rozvinuté regióny",'Výd. 2022'!$E$19:$E$1432,"Lesy ochranné")+SUMIFS('Výd. 2023'!$G$19:$G$1432,'Výd. 2023'!$A$19:$A$1432,A70,'Výd. 2023'!$D$19:$D$1432,"menej rozvinuté regióny",'Výd. 2023'!$E$19:$E$1432,"Lesy ochranné"))</f>
        <v/>
      </c>
      <c r="D70" s="124" t="str">
        <f>IF(A70="","",SUMIFS('Výd. 2016'!$G$19:$G$1432,'Výd. 2016'!$A$19:$A$1432,A70,'Výd. 2016'!$D$19:$D$1432,"menej rozvinuté regióny",'Výd. 2016'!$E$19:$E$1432,"Lesy osobitného určenia")+SUMIFS('Výd. 2017'!$G$19:$G$1432,'Výd. 2017'!$A$19:$A$1432,A70,'Výd. 2017'!$D$19:$D$1432,"menej rozvinuté regióny",'Výd. 2017'!$E$19:$E$1432,"Lesy osobitného určenia")+SUMIFS('Výd. 2018'!$G$19:$G$1432,'Výd. 2018'!$A$19:$A$1432,A70,'Výd. 2018'!$D$19:$D$1432,"menej rozvinuté regióny",'Výd. 2018'!$E$19:$E$1432,"Lesy osobitného určenia")+SUMIFS('Výd. 2019'!$G$19:$G$1432,'Výd. 2019'!$A$19:$A$1432,A70,'Výd. 2019'!$D$19:$D$1432,"menej rozvinuté regióny",'Výd. 2019'!$E$19:$E$1432,"Lesy osobitného určenia")+SUMIFS('Výd. 2020'!$G$19:$G$1432,'Výd. 2020'!$A$19:$A$1432,A70,'Výd. 2020'!$D$19:$D$1432,"menej rozvinuté regióny",'Výd. 2020'!$E$19:$E$1432,"Lesy osobitného určenia")+SUMIFS('Výd. 2021'!$G$19:$G$1432,'Výd. 2021'!$A$19:$A$1432,A70,'Výd. 2021'!$D$19:$D$1432,"menej rozvinuté regióny",'Výd. 2021'!$E$19:$E$1432,"Lesy osobitného určenia")+SUMIFS('Výd. 2022'!$G$19:$G$1432,'Výd. 2022'!$A$19:$A$1432,A70,'Výd. 2022'!$D$19:$D$1432,"menej rozvinuté regióny",'Výd. 2022'!$E$19:$E$1432,"Lesy osobitného určenia")+SUMIFS('Výd. 2023'!$G$19:$G$1432,'Výd. 2023'!$A$19:$A$1432,A70,'Výd. 2023'!$D$19:$D$1432,"menej rozvinuté regióny",'Výd. 2023'!$E$19:$E$1432,"Lesy osobitného určenia"))</f>
        <v/>
      </c>
      <c r="E70" s="124" t="str">
        <f>IF(A70="","",SUMIFS('Výd. 2016'!$G$19:$G$1432,'Výd. 2016'!$A$19:$A$1432,A70,'Výd. 2016'!$D$19:$D$1432,"ostatné regióny",'Výd. 2016'!$E$19:$E$1432,"Lesy hospodárske mimo funkčného typu produkčný")+SUMIFS('Výd. 2017'!$G$19:$G$1432,'Výd. 2017'!$A$19:$A$1432,A70,'Výd. 2017'!$D$19:$D$1432,"ostatné regióny",'Výd. 2017'!$E$19:$E$1432,"Lesy hospodárske mimo funkčného typu produkčný")+SUMIFS('Výd. 2018'!$G$19:$G$1432,'Výd. 2018'!$A$19:$A$1432,A70,'Výd. 2018'!$D$19:$D$1432,"ostatné regióny",'Výd. 2018'!$E$19:$E$1432,"Lesy hospodárske mimo funkčného typu produkčný")+SUMIFS('Výd. 2019'!$G$19:$G$1432,'Výd. 2019'!$A$19:$A$1432,A70,'Výd. 2019'!$D$19:$D$1432,"ostatné regióny",'Výd. 2019'!$E$19:$E$1432,"Lesy hospodárske mimo funkčného typu produkčný")+SUMIFS('Výd. 2020'!$G$19:$G$1432,'Výd. 2020'!$A$19:$A$1432,A70,'Výd. 2020'!$D$19:$D$1432,"ostatné regióny",'Výd. 2020'!$E$19:$E$1432,"Lesy hospodárske mimo funkčného typu produkčný")+SUMIFS('Výd. 2021'!$G$19:$G$1432,'Výd. 2021'!$A$19:$A$1432,A70,'Výd. 2021'!$D$19:$D$1432,"ostatné regióny",'Výd. 2021'!$E$19:$E$1432,"Lesy hospodárske mimo funkčného typu produkčný")+SUMIFS('Výd. 2022'!$G$19:$G$1432,'Výd. 2022'!$A$19:$A$1432,A70,'Výd. 2022'!$D$19:$D$1432,"ostatné regióny",'Výd. 2022'!$E$19:$E$1432,"Lesy hospodárske mimo funkčného typu produkčný")+SUMIFS('Výd. 2023'!$G$19:$G$1432,'Výd. 2023'!$A$19:$A$1432,A70,'Výd. 2023'!$D$19:$D$1432,"ostatné regióny",'Výd. 2023'!$E$19:$E$1432,"Lesy hospodárske mimo funkčného typu produkčný"))</f>
        <v/>
      </c>
      <c r="F70" s="124" t="str">
        <f>IF(A70="","",SUMIFS('Výd. 2016'!$G$19:$G$1432,'Výd. 2016'!$A$19:$A$1432,A70,'Výd. 2016'!$D$19:$D$1432,"ostatné regióny",'Výd. 2016'!$E$19:$E$1432,"Lesy ochranné")+SUMIFS('Výd. 2017'!$G$19:$G$1432,'Výd. 2017'!$A$19:$A$1432,A70,'Výd. 2017'!$D$19:$D$1432,"ostatné regióny",'Výd. 2017'!$E$19:$E$1432,"Lesy ochranné")+SUMIFS('Výd. 2018'!$G$19:$G$1432,'Výd. 2018'!$A$19:$A$1432,A70,'Výd. 2018'!$D$19:$D$1432,"ostatné regióny",'Výd. 2018'!$E$19:$E$1432,"Lesy ochranné")+SUMIFS('Výd. 2019'!$G$19:$G$1432,'Výd. 2019'!$A$19:$A$1432,A70,'Výd. 2019'!$D$19:$D$1432,"ostatné regióny",'Výd. 2019'!$E$19:$E$1432,"Lesy ochranné")+SUMIFS('Výd. 2020'!$G$19:$G$1432,'Výd. 2020'!$A$19:$A$1432,A70,'Výd. 2020'!$D$19:$D$1432,"ostatné regióny",'Výd. 2020'!$E$19:$E$1432,"Lesy ochranné")+SUMIFS('Výd. 2021'!$G$19:$G$1432,'Výd. 2021'!$A$19:$A$1432,A70,'Výd. 2021'!$D$19:$D$1432,"ostatné regióny",'Výd. 2021'!$E$19:$E$1432,"Lesy ochranné")+SUMIFS('Výd. 2022'!$G$19:$G$1432,'Výd. 2022'!$A$19:$A$1432,A70,'Výd. 2022'!$D$19:$D$1432,"ostatné regióny",'Výd. 2022'!$E$19:$E$1432,"Lesy ochranné")+SUMIFS('Výd. 2023'!$G$19:$G$1432,'Výd. 2023'!$A$19:$A$1432,A70,'Výd. 2023'!$D$19:$D$1432,"ostatné regióny",'Výd. 2023'!$E$19:$E$1432,"Lesy ochranné"))</f>
        <v/>
      </c>
      <c r="G70" s="137" t="str">
        <f>IF(A70="","",SUMIFS('Výd. 2016'!$G$19:$G$1432,'Výd. 2016'!$A$19:$A$1432,A70,'Výd. 2016'!$D$19:$D$1432,"ostatné regióny",'Výd. 2016'!$E$19:$E$1432,"Lesy osobitného určenia")+SUMIFS('Výd. 2017'!$G$19:$G$1432,'Výd. 2017'!$A$19:$A$1432,A70,'Výd. 2017'!$D$19:$D$1432,"ostatné regióny",'Výd. 2017'!$E$19:$E$1432,"Lesy osobitného určenia")+SUMIFS('Výd. 2018'!$G$19:$G$1432,'Výd. 2018'!$A$19:$A$1432,A70,'Výd. 2018'!$D$19:$D$1432,"ostatné regióny",'Výd. 2018'!$E$19:$E$1432,"Lesy osobitného určenia")+SUMIFS('Výd. 2019'!$G$19:$G$1432,'Výd. 2019'!$A$19:$A$1432,A70,'Výd. 2019'!$D$19:$D$1432,"ostatné regióny",'Výd. 2019'!$E$19:$E$1432,"Lesy osobitného určenia")+SUMIFS('Výd. 2020'!$G$19:$G$1432,'Výd. 2020'!$A$19:$A$1432,A70,'Výd. 2020'!$D$19:$D$1432,"ostatné regióny",'Výd. 2020'!$E$19:$E$1432,"Lesy osobitného určenia")+SUMIFS('Výd. 2021'!$G$19:$G$1432,'Výd. 2021'!$A$19:$A$1432,A70,'Výd. 2021'!$D$19:$D$1432,"ostatné regióny",'Výd. 2021'!$E$19:$E$1432,"Lesy osobitného určenia")+SUMIFS('Výd. 2022'!$G$19:$G$1432,'Výd. 2022'!$A$19:$A$1432,A70,'Výd. 2022'!$D$19:$D$1432,"ostatné regióny",'Výd. 2022'!$E$19:$E$1432,"Lesy osobitného určenia")+SUMIFS('Výd. 2023'!$G$19:$G$1432,'Výd. 2023'!$A$19:$A$1432,A70,'Výd. 2023'!$D$19:$D$1432,"ostatné regióny",'Výd. 2023'!$E$19:$E$1432,"Lesy osobitného určenia"))</f>
        <v/>
      </c>
    </row>
    <row r="71" spans="1:7" ht="15.95" customHeight="1" x14ac:dyDescent="0.25">
      <c r="A71" s="136"/>
      <c r="B71" s="124" t="str">
        <f>IF(A71="","",SUMIFS('Výd. 2016'!$G$19:$G$1432,'Výd. 2016'!$A$19:$A$1432,A71,'Výd. 2016'!$D$19:$D$1432,"menej rozvinuté regióny",'Výd. 2016'!$E$19:$E$1432,"Lesy hospodárske mimo funkčného typu produkčný")+SUMIFS('Výd. 2017'!$G$19:$G$1432,'Výd. 2017'!$A$19:$A$1432,A71,'Výd. 2017'!$D$19:$D$1432,"menej rozvinuté regióny",'Výd. 2017'!$E$19:$E$1432,"Lesy hospodárske mimo funkčného typu produkčný")+SUMIFS('Výd. 2018'!$G$19:$G$1432,'Výd. 2018'!$A$19:$A$1432,A71,'Výd. 2018'!$D$19:$D$1432,"menej rozvinuté regióny",'Výd. 2018'!$E$19:$E$1432,"Lesy hospodárske mimo funkčného typu produkčný")+SUMIFS('Výd. 2019'!$G$19:$G$1432,'Výd. 2019'!$A$19:$A$1432,A71,'Výd. 2019'!$D$19:$D$1432,"menej rozvinuté regióny",'Výd. 2019'!$E$19:$E$1432,"Lesy hospodárske mimo funkčného typu produkčný")+SUMIFS('Výd. 2020'!$G$19:$G$1432,'Výd. 2020'!$A$19:$A$1432,A71,'Výd. 2020'!$D$19:$D$1432,"menej rozvinuté regióny",'Výd. 2020'!$E$19:$E$1432,"Lesy hospodárske mimo funkčného typu produkčný")+SUMIFS('Výd. 2021'!$G$19:$G$1432,'Výd. 2021'!$A$19:$A$1432,A71,'Výd. 2021'!$D$19:$D$1432,"menej rozvinuté regióny",'Výd. 2021'!$E$19:$E$1432,"Lesy hospodárske mimo funkčného typu produkčný")+SUMIFS('Výd. 2022'!$G$19:$G$1432,'Výd. 2022'!$A$19:$A$1432,A71,'Výd. 2022'!$D$19:$D$1432,"menej rozvinuté regióny",'Výd. 2022'!$E$19:$E$1432,"Lesy hospodárske mimo funkčného typu produkčný")+SUMIFS('Výd. 2023'!$G$19:$G$1432,'Výd. 2023'!$A$19:$A$1432,A71,'Výd. 2023'!$D$19:$D$1432,"menej rozvinuté regióny",'Výd. 2023'!$E$19:$E$1432,"Lesy hospodárske mimo funkčného typu produkčný"))</f>
        <v/>
      </c>
      <c r="C71" s="124" t="str">
        <f>IF(A71="","",SUMIFS('Výd. 2016'!$G$19:$G$1432,'Výd. 2016'!$A$19:$A$1432,A71,'Výd. 2016'!$D$19:$D$1432,"menej rozvinuté regióny",'Výd. 2016'!$E$19:$E$1432,"Lesy ochranné")+SUMIFS('Výd. 2017'!$G$19:$G$1432,'Výd. 2017'!$A$19:$A$1432,A71,'Výd. 2017'!$D$19:$D$1432,"menej rozvinuté regióny",'Výd. 2017'!$E$19:$E$1432,"Lesy ochranné")+SUMIFS('Výd. 2018'!$G$19:$G$1432,'Výd. 2018'!$A$19:$A$1432,A71,'Výd. 2018'!$D$19:$D$1432,"menej rozvinuté regióny",'Výd. 2018'!$E$19:$E$1432,"Lesy ochranné")+SUMIFS('Výd. 2019'!$G$19:$G$1432,'Výd. 2019'!$A$19:$A$1432,A71,'Výd. 2019'!$D$19:$D$1432,"menej rozvinuté regióny",'Výd. 2019'!$E$19:$E$1432,"Lesy ochranné")+SUMIFS('Výd. 2020'!$G$19:$G$1432,'Výd. 2020'!$A$19:$A$1432,A71,'Výd. 2020'!$D$19:$D$1432,"menej rozvinuté regióny",'Výd. 2020'!$E$19:$E$1432,"Lesy ochranné")+SUMIFS('Výd. 2021'!$G$19:$G$1432,'Výd. 2021'!$A$19:$A$1432,A71,'Výd. 2021'!$D$19:$D$1432,"menej rozvinuté regióny",'Výd. 2021'!$E$19:$E$1432,"Lesy ochranné")+SUMIFS('Výd. 2022'!$G$19:$G$1432,'Výd. 2022'!$A$19:$A$1432,A71,'Výd. 2022'!$D$19:$D$1432,"menej rozvinuté regióny",'Výd. 2022'!$E$19:$E$1432,"Lesy ochranné")+SUMIFS('Výd. 2023'!$G$19:$G$1432,'Výd. 2023'!$A$19:$A$1432,A71,'Výd. 2023'!$D$19:$D$1432,"menej rozvinuté regióny",'Výd. 2023'!$E$19:$E$1432,"Lesy ochranné"))</f>
        <v/>
      </c>
      <c r="D71" s="124" t="str">
        <f>IF(A71="","",SUMIFS('Výd. 2016'!$G$19:$G$1432,'Výd. 2016'!$A$19:$A$1432,A71,'Výd. 2016'!$D$19:$D$1432,"menej rozvinuté regióny",'Výd. 2016'!$E$19:$E$1432,"Lesy osobitného určenia")+SUMIFS('Výd. 2017'!$G$19:$G$1432,'Výd. 2017'!$A$19:$A$1432,A71,'Výd. 2017'!$D$19:$D$1432,"menej rozvinuté regióny",'Výd. 2017'!$E$19:$E$1432,"Lesy osobitného určenia")+SUMIFS('Výd. 2018'!$G$19:$G$1432,'Výd. 2018'!$A$19:$A$1432,A71,'Výd. 2018'!$D$19:$D$1432,"menej rozvinuté regióny",'Výd. 2018'!$E$19:$E$1432,"Lesy osobitného určenia")+SUMIFS('Výd. 2019'!$G$19:$G$1432,'Výd. 2019'!$A$19:$A$1432,A71,'Výd. 2019'!$D$19:$D$1432,"menej rozvinuté regióny",'Výd. 2019'!$E$19:$E$1432,"Lesy osobitného určenia")+SUMIFS('Výd. 2020'!$G$19:$G$1432,'Výd. 2020'!$A$19:$A$1432,A71,'Výd. 2020'!$D$19:$D$1432,"menej rozvinuté regióny",'Výd. 2020'!$E$19:$E$1432,"Lesy osobitného určenia")+SUMIFS('Výd. 2021'!$G$19:$G$1432,'Výd. 2021'!$A$19:$A$1432,A71,'Výd. 2021'!$D$19:$D$1432,"menej rozvinuté regióny",'Výd. 2021'!$E$19:$E$1432,"Lesy osobitného určenia")+SUMIFS('Výd. 2022'!$G$19:$G$1432,'Výd. 2022'!$A$19:$A$1432,A71,'Výd. 2022'!$D$19:$D$1432,"menej rozvinuté regióny",'Výd. 2022'!$E$19:$E$1432,"Lesy osobitného určenia")+SUMIFS('Výd. 2023'!$G$19:$G$1432,'Výd. 2023'!$A$19:$A$1432,A71,'Výd. 2023'!$D$19:$D$1432,"menej rozvinuté regióny",'Výd. 2023'!$E$19:$E$1432,"Lesy osobitného určenia"))</f>
        <v/>
      </c>
      <c r="E71" s="124" t="str">
        <f>IF(A71="","",SUMIFS('Výd. 2016'!$G$19:$G$1432,'Výd. 2016'!$A$19:$A$1432,A71,'Výd. 2016'!$D$19:$D$1432,"ostatné regióny",'Výd. 2016'!$E$19:$E$1432,"Lesy hospodárske mimo funkčného typu produkčný")+SUMIFS('Výd. 2017'!$G$19:$G$1432,'Výd. 2017'!$A$19:$A$1432,A71,'Výd. 2017'!$D$19:$D$1432,"ostatné regióny",'Výd. 2017'!$E$19:$E$1432,"Lesy hospodárske mimo funkčného typu produkčný")+SUMIFS('Výd. 2018'!$G$19:$G$1432,'Výd. 2018'!$A$19:$A$1432,A71,'Výd. 2018'!$D$19:$D$1432,"ostatné regióny",'Výd. 2018'!$E$19:$E$1432,"Lesy hospodárske mimo funkčného typu produkčný")+SUMIFS('Výd. 2019'!$G$19:$G$1432,'Výd. 2019'!$A$19:$A$1432,A71,'Výd. 2019'!$D$19:$D$1432,"ostatné regióny",'Výd. 2019'!$E$19:$E$1432,"Lesy hospodárske mimo funkčného typu produkčný")+SUMIFS('Výd. 2020'!$G$19:$G$1432,'Výd. 2020'!$A$19:$A$1432,A71,'Výd. 2020'!$D$19:$D$1432,"ostatné regióny",'Výd. 2020'!$E$19:$E$1432,"Lesy hospodárske mimo funkčného typu produkčný")+SUMIFS('Výd. 2021'!$G$19:$G$1432,'Výd. 2021'!$A$19:$A$1432,A71,'Výd. 2021'!$D$19:$D$1432,"ostatné regióny",'Výd. 2021'!$E$19:$E$1432,"Lesy hospodárske mimo funkčného typu produkčný")+SUMIFS('Výd. 2022'!$G$19:$G$1432,'Výd. 2022'!$A$19:$A$1432,A71,'Výd. 2022'!$D$19:$D$1432,"ostatné regióny",'Výd. 2022'!$E$19:$E$1432,"Lesy hospodárske mimo funkčného typu produkčný")+SUMIFS('Výd. 2023'!$G$19:$G$1432,'Výd. 2023'!$A$19:$A$1432,A71,'Výd. 2023'!$D$19:$D$1432,"ostatné regióny",'Výd. 2023'!$E$19:$E$1432,"Lesy hospodárske mimo funkčného typu produkčný"))</f>
        <v/>
      </c>
      <c r="F71" s="124" t="str">
        <f>IF(A71="","",SUMIFS('Výd. 2016'!$G$19:$G$1432,'Výd. 2016'!$A$19:$A$1432,A71,'Výd. 2016'!$D$19:$D$1432,"ostatné regióny",'Výd. 2016'!$E$19:$E$1432,"Lesy ochranné")+SUMIFS('Výd. 2017'!$G$19:$G$1432,'Výd. 2017'!$A$19:$A$1432,A71,'Výd. 2017'!$D$19:$D$1432,"ostatné regióny",'Výd. 2017'!$E$19:$E$1432,"Lesy ochranné")+SUMIFS('Výd. 2018'!$G$19:$G$1432,'Výd. 2018'!$A$19:$A$1432,A71,'Výd. 2018'!$D$19:$D$1432,"ostatné regióny",'Výd. 2018'!$E$19:$E$1432,"Lesy ochranné")+SUMIFS('Výd. 2019'!$G$19:$G$1432,'Výd. 2019'!$A$19:$A$1432,A71,'Výd. 2019'!$D$19:$D$1432,"ostatné regióny",'Výd. 2019'!$E$19:$E$1432,"Lesy ochranné")+SUMIFS('Výd. 2020'!$G$19:$G$1432,'Výd. 2020'!$A$19:$A$1432,A71,'Výd. 2020'!$D$19:$D$1432,"ostatné regióny",'Výd. 2020'!$E$19:$E$1432,"Lesy ochranné")+SUMIFS('Výd. 2021'!$G$19:$G$1432,'Výd. 2021'!$A$19:$A$1432,A71,'Výd. 2021'!$D$19:$D$1432,"ostatné regióny",'Výd. 2021'!$E$19:$E$1432,"Lesy ochranné")+SUMIFS('Výd. 2022'!$G$19:$G$1432,'Výd. 2022'!$A$19:$A$1432,A71,'Výd. 2022'!$D$19:$D$1432,"ostatné regióny",'Výd. 2022'!$E$19:$E$1432,"Lesy ochranné")+SUMIFS('Výd. 2023'!$G$19:$G$1432,'Výd. 2023'!$A$19:$A$1432,A71,'Výd. 2023'!$D$19:$D$1432,"ostatné regióny",'Výd. 2023'!$E$19:$E$1432,"Lesy ochranné"))</f>
        <v/>
      </c>
      <c r="G71" s="137" t="str">
        <f>IF(A71="","",SUMIFS('Výd. 2016'!$G$19:$G$1432,'Výd. 2016'!$A$19:$A$1432,A71,'Výd. 2016'!$D$19:$D$1432,"ostatné regióny",'Výd. 2016'!$E$19:$E$1432,"Lesy osobitného určenia")+SUMIFS('Výd. 2017'!$G$19:$G$1432,'Výd. 2017'!$A$19:$A$1432,A71,'Výd. 2017'!$D$19:$D$1432,"ostatné regióny",'Výd. 2017'!$E$19:$E$1432,"Lesy osobitného určenia")+SUMIFS('Výd. 2018'!$G$19:$G$1432,'Výd. 2018'!$A$19:$A$1432,A71,'Výd. 2018'!$D$19:$D$1432,"ostatné regióny",'Výd. 2018'!$E$19:$E$1432,"Lesy osobitného určenia")+SUMIFS('Výd. 2019'!$G$19:$G$1432,'Výd. 2019'!$A$19:$A$1432,A71,'Výd. 2019'!$D$19:$D$1432,"ostatné regióny",'Výd. 2019'!$E$19:$E$1432,"Lesy osobitného určenia")+SUMIFS('Výd. 2020'!$G$19:$G$1432,'Výd. 2020'!$A$19:$A$1432,A71,'Výd. 2020'!$D$19:$D$1432,"ostatné regióny",'Výd. 2020'!$E$19:$E$1432,"Lesy osobitného určenia")+SUMIFS('Výd. 2021'!$G$19:$G$1432,'Výd. 2021'!$A$19:$A$1432,A71,'Výd. 2021'!$D$19:$D$1432,"ostatné regióny",'Výd. 2021'!$E$19:$E$1432,"Lesy osobitného určenia")+SUMIFS('Výd. 2022'!$G$19:$G$1432,'Výd. 2022'!$A$19:$A$1432,A71,'Výd. 2022'!$D$19:$D$1432,"ostatné regióny",'Výd. 2022'!$E$19:$E$1432,"Lesy osobitného určenia")+SUMIFS('Výd. 2023'!$G$19:$G$1432,'Výd. 2023'!$A$19:$A$1432,A71,'Výd. 2023'!$D$19:$D$1432,"ostatné regióny",'Výd. 2023'!$E$19:$E$1432,"Lesy osobitného určenia"))</f>
        <v/>
      </c>
    </row>
    <row r="72" spans="1:7" ht="15.95" customHeight="1" x14ac:dyDescent="0.25">
      <c r="A72" s="136"/>
      <c r="B72" s="124" t="str">
        <f>IF(A72="","",SUMIFS('Výd. 2016'!$G$19:$G$1432,'Výd. 2016'!$A$19:$A$1432,A72,'Výd. 2016'!$D$19:$D$1432,"menej rozvinuté regióny",'Výd. 2016'!$E$19:$E$1432,"Lesy hospodárske mimo funkčného typu produkčný")+SUMIFS('Výd. 2017'!$G$19:$G$1432,'Výd. 2017'!$A$19:$A$1432,A72,'Výd. 2017'!$D$19:$D$1432,"menej rozvinuté regióny",'Výd. 2017'!$E$19:$E$1432,"Lesy hospodárske mimo funkčného typu produkčný")+SUMIFS('Výd. 2018'!$G$19:$G$1432,'Výd. 2018'!$A$19:$A$1432,A72,'Výd. 2018'!$D$19:$D$1432,"menej rozvinuté regióny",'Výd. 2018'!$E$19:$E$1432,"Lesy hospodárske mimo funkčného typu produkčný")+SUMIFS('Výd. 2019'!$G$19:$G$1432,'Výd. 2019'!$A$19:$A$1432,A72,'Výd. 2019'!$D$19:$D$1432,"menej rozvinuté regióny",'Výd. 2019'!$E$19:$E$1432,"Lesy hospodárske mimo funkčného typu produkčný")+SUMIFS('Výd. 2020'!$G$19:$G$1432,'Výd. 2020'!$A$19:$A$1432,A72,'Výd. 2020'!$D$19:$D$1432,"menej rozvinuté regióny",'Výd. 2020'!$E$19:$E$1432,"Lesy hospodárske mimo funkčného typu produkčný")+SUMIFS('Výd. 2021'!$G$19:$G$1432,'Výd. 2021'!$A$19:$A$1432,A72,'Výd. 2021'!$D$19:$D$1432,"menej rozvinuté regióny",'Výd. 2021'!$E$19:$E$1432,"Lesy hospodárske mimo funkčného typu produkčný")+SUMIFS('Výd. 2022'!$G$19:$G$1432,'Výd. 2022'!$A$19:$A$1432,A72,'Výd. 2022'!$D$19:$D$1432,"menej rozvinuté regióny",'Výd. 2022'!$E$19:$E$1432,"Lesy hospodárske mimo funkčného typu produkčný")+SUMIFS('Výd. 2023'!$G$19:$G$1432,'Výd. 2023'!$A$19:$A$1432,A72,'Výd. 2023'!$D$19:$D$1432,"menej rozvinuté regióny",'Výd. 2023'!$E$19:$E$1432,"Lesy hospodárske mimo funkčného typu produkčný"))</f>
        <v/>
      </c>
      <c r="C72" s="124" t="str">
        <f>IF(A72="","",SUMIFS('Výd. 2016'!$G$19:$G$1432,'Výd. 2016'!$A$19:$A$1432,A72,'Výd. 2016'!$D$19:$D$1432,"menej rozvinuté regióny",'Výd. 2016'!$E$19:$E$1432,"Lesy ochranné")+SUMIFS('Výd. 2017'!$G$19:$G$1432,'Výd. 2017'!$A$19:$A$1432,A72,'Výd. 2017'!$D$19:$D$1432,"menej rozvinuté regióny",'Výd. 2017'!$E$19:$E$1432,"Lesy ochranné")+SUMIFS('Výd. 2018'!$G$19:$G$1432,'Výd. 2018'!$A$19:$A$1432,A72,'Výd. 2018'!$D$19:$D$1432,"menej rozvinuté regióny",'Výd. 2018'!$E$19:$E$1432,"Lesy ochranné")+SUMIFS('Výd. 2019'!$G$19:$G$1432,'Výd. 2019'!$A$19:$A$1432,A72,'Výd. 2019'!$D$19:$D$1432,"menej rozvinuté regióny",'Výd. 2019'!$E$19:$E$1432,"Lesy ochranné")+SUMIFS('Výd. 2020'!$G$19:$G$1432,'Výd. 2020'!$A$19:$A$1432,A72,'Výd. 2020'!$D$19:$D$1432,"menej rozvinuté regióny",'Výd. 2020'!$E$19:$E$1432,"Lesy ochranné")+SUMIFS('Výd. 2021'!$G$19:$G$1432,'Výd. 2021'!$A$19:$A$1432,A72,'Výd. 2021'!$D$19:$D$1432,"menej rozvinuté regióny",'Výd. 2021'!$E$19:$E$1432,"Lesy ochranné")+SUMIFS('Výd. 2022'!$G$19:$G$1432,'Výd. 2022'!$A$19:$A$1432,A72,'Výd. 2022'!$D$19:$D$1432,"menej rozvinuté regióny",'Výd. 2022'!$E$19:$E$1432,"Lesy ochranné")+SUMIFS('Výd. 2023'!$G$19:$G$1432,'Výd. 2023'!$A$19:$A$1432,A72,'Výd. 2023'!$D$19:$D$1432,"menej rozvinuté regióny",'Výd. 2023'!$E$19:$E$1432,"Lesy ochranné"))</f>
        <v/>
      </c>
      <c r="D72" s="124" t="str">
        <f>IF(A72="","",SUMIFS('Výd. 2016'!$G$19:$G$1432,'Výd. 2016'!$A$19:$A$1432,A72,'Výd. 2016'!$D$19:$D$1432,"menej rozvinuté regióny",'Výd. 2016'!$E$19:$E$1432,"Lesy osobitného určenia")+SUMIFS('Výd. 2017'!$G$19:$G$1432,'Výd. 2017'!$A$19:$A$1432,A72,'Výd. 2017'!$D$19:$D$1432,"menej rozvinuté regióny",'Výd. 2017'!$E$19:$E$1432,"Lesy osobitného určenia")+SUMIFS('Výd. 2018'!$G$19:$G$1432,'Výd. 2018'!$A$19:$A$1432,A72,'Výd. 2018'!$D$19:$D$1432,"menej rozvinuté regióny",'Výd. 2018'!$E$19:$E$1432,"Lesy osobitného určenia")+SUMIFS('Výd. 2019'!$G$19:$G$1432,'Výd. 2019'!$A$19:$A$1432,A72,'Výd. 2019'!$D$19:$D$1432,"menej rozvinuté regióny",'Výd. 2019'!$E$19:$E$1432,"Lesy osobitného určenia")+SUMIFS('Výd. 2020'!$G$19:$G$1432,'Výd. 2020'!$A$19:$A$1432,A72,'Výd. 2020'!$D$19:$D$1432,"menej rozvinuté regióny",'Výd. 2020'!$E$19:$E$1432,"Lesy osobitného určenia")+SUMIFS('Výd. 2021'!$G$19:$G$1432,'Výd. 2021'!$A$19:$A$1432,A72,'Výd. 2021'!$D$19:$D$1432,"menej rozvinuté regióny",'Výd. 2021'!$E$19:$E$1432,"Lesy osobitného určenia")+SUMIFS('Výd. 2022'!$G$19:$G$1432,'Výd. 2022'!$A$19:$A$1432,A72,'Výd. 2022'!$D$19:$D$1432,"menej rozvinuté regióny",'Výd. 2022'!$E$19:$E$1432,"Lesy osobitného určenia")+SUMIFS('Výd. 2023'!$G$19:$G$1432,'Výd. 2023'!$A$19:$A$1432,A72,'Výd. 2023'!$D$19:$D$1432,"menej rozvinuté regióny",'Výd. 2023'!$E$19:$E$1432,"Lesy osobitného určenia"))</f>
        <v/>
      </c>
      <c r="E72" s="124" t="str">
        <f>IF(A72="","",SUMIFS('Výd. 2016'!$G$19:$G$1432,'Výd. 2016'!$A$19:$A$1432,A72,'Výd. 2016'!$D$19:$D$1432,"ostatné regióny",'Výd. 2016'!$E$19:$E$1432,"Lesy hospodárske mimo funkčného typu produkčný")+SUMIFS('Výd. 2017'!$G$19:$G$1432,'Výd. 2017'!$A$19:$A$1432,A72,'Výd. 2017'!$D$19:$D$1432,"ostatné regióny",'Výd. 2017'!$E$19:$E$1432,"Lesy hospodárske mimo funkčného typu produkčný")+SUMIFS('Výd. 2018'!$G$19:$G$1432,'Výd. 2018'!$A$19:$A$1432,A72,'Výd. 2018'!$D$19:$D$1432,"ostatné regióny",'Výd. 2018'!$E$19:$E$1432,"Lesy hospodárske mimo funkčného typu produkčný")+SUMIFS('Výd. 2019'!$G$19:$G$1432,'Výd. 2019'!$A$19:$A$1432,A72,'Výd. 2019'!$D$19:$D$1432,"ostatné regióny",'Výd. 2019'!$E$19:$E$1432,"Lesy hospodárske mimo funkčného typu produkčný")+SUMIFS('Výd. 2020'!$G$19:$G$1432,'Výd. 2020'!$A$19:$A$1432,A72,'Výd. 2020'!$D$19:$D$1432,"ostatné regióny",'Výd. 2020'!$E$19:$E$1432,"Lesy hospodárske mimo funkčného typu produkčný")+SUMIFS('Výd. 2021'!$G$19:$G$1432,'Výd. 2021'!$A$19:$A$1432,A72,'Výd. 2021'!$D$19:$D$1432,"ostatné regióny",'Výd. 2021'!$E$19:$E$1432,"Lesy hospodárske mimo funkčného typu produkčný")+SUMIFS('Výd. 2022'!$G$19:$G$1432,'Výd. 2022'!$A$19:$A$1432,A72,'Výd. 2022'!$D$19:$D$1432,"ostatné regióny",'Výd. 2022'!$E$19:$E$1432,"Lesy hospodárske mimo funkčného typu produkčný")+SUMIFS('Výd. 2023'!$G$19:$G$1432,'Výd. 2023'!$A$19:$A$1432,A72,'Výd. 2023'!$D$19:$D$1432,"ostatné regióny",'Výd. 2023'!$E$19:$E$1432,"Lesy hospodárske mimo funkčného typu produkčný"))</f>
        <v/>
      </c>
      <c r="F72" s="124" t="str">
        <f>IF(A72="","",SUMIFS('Výd. 2016'!$G$19:$G$1432,'Výd. 2016'!$A$19:$A$1432,A72,'Výd. 2016'!$D$19:$D$1432,"ostatné regióny",'Výd. 2016'!$E$19:$E$1432,"Lesy ochranné")+SUMIFS('Výd. 2017'!$G$19:$G$1432,'Výd. 2017'!$A$19:$A$1432,A72,'Výd. 2017'!$D$19:$D$1432,"ostatné regióny",'Výd. 2017'!$E$19:$E$1432,"Lesy ochranné")+SUMIFS('Výd. 2018'!$G$19:$G$1432,'Výd. 2018'!$A$19:$A$1432,A72,'Výd. 2018'!$D$19:$D$1432,"ostatné regióny",'Výd. 2018'!$E$19:$E$1432,"Lesy ochranné")+SUMIFS('Výd. 2019'!$G$19:$G$1432,'Výd. 2019'!$A$19:$A$1432,A72,'Výd. 2019'!$D$19:$D$1432,"ostatné regióny",'Výd. 2019'!$E$19:$E$1432,"Lesy ochranné")+SUMIFS('Výd. 2020'!$G$19:$G$1432,'Výd. 2020'!$A$19:$A$1432,A72,'Výd. 2020'!$D$19:$D$1432,"ostatné regióny",'Výd. 2020'!$E$19:$E$1432,"Lesy ochranné")+SUMIFS('Výd. 2021'!$G$19:$G$1432,'Výd. 2021'!$A$19:$A$1432,A72,'Výd. 2021'!$D$19:$D$1432,"ostatné regióny",'Výd. 2021'!$E$19:$E$1432,"Lesy ochranné")+SUMIFS('Výd. 2022'!$G$19:$G$1432,'Výd. 2022'!$A$19:$A$1432,A72,'Výd. 2022'!$D$19:$D$1432,"ostatné regióny",'Výd. 2022'!$E$19:$E$1432,"Lesy ochranné")+SUMIFS('Výd. 2023'!$G$19:$G$1432,'Výd. 2023'!$A$19:$A$1432,A72,'Výd. 2023'!$D$19:$D$1432,"ostatné regióny",'Výd. 2023'!$E$19:$E$1432,"Lesy ochranné"))</f>
        <v/>
      </c>
      <c r="G72" s="137" t="str">
        <f>IF(A72="","",SUMIFS('Výd. 2016'!$G$19:$G$1432,'Výd. 2016'!$A$19:$A$1432,A72,'Výd. 2016'!$D$19:$D$1432,"ostatné regióny",'Výd. 2016'!$E$19:$E$1432,"Lesy osobitného určenia")+SUMIFS('Výd. 2017'!$G$19:$G$1432,'Výd. 2017'!$A$19:$A$1432,A72,'Výd. 2017'!$D$19:$D$1432,"ostatné regióny",'Výd. 2017'!$E$19:$E$1432,"Lesy osobitného určenia")+SUMIFS('Výd. 2018'!$G$19:$G$1432,'Výd. 2018'!$A$19:$A$1432,A72,'Výd. 2018'!$D$19:$D$1432,"ostatné regióny",'Výd. 2018'!$E$19:$E$1432,"Lesy osobitného určenia")+SUMIFS('Výd. 2019'!$G$19:$G$1432,'Výd. 2019'!$A$19:$A$1432,A72,'Výd. 2019'!$D$19:$D$1432,"ostatné regióny",'Výd. 2019'!$E$19:$E$1432,"Lesy osobitného určenia")+SUMIFS('Výd. 2020'!$G$19:$G$1432,'Výd. 2020'!$A$19:$A$1432,A72,'Výd. 2020'!$D$19:$D$1432,"ostatné regióny",'Výd. 2020'!$E$19:$E$1432,"Lesy osobitného určenia")+SUMIFS('Výd. 2021'!$G$19:$G$1432,'Výd. 2021'!$A$19:$A$1432,A72,'Výd. 2021'!$D$19:$D$1432,"ostatné regióny",'Výd. 2021'!$E$19:$E$1432,"Lesy osobitného určenia")+SUMIFS('Výd. 2022'!$G$19:$G$1432,'Výd. 2022'!$A$19:$A$1432,A72,'Výd. 2022'!$D$19:$D$1432,"ostatné regióny",'Výd. 2022'!$E$19:$E$1432,"Lesy osobitného určenia")+SUMIFS('Výd. 2023'!$G$19:$G$1432,'Výd. 2023'!$A$19:$A$1432,A72,'Výd. 2023'!$D$19:$D$1432,"ostatné regióny",'Výd. 2023'!$E$19:$E$1432,"Lesy osobitného určenia"))</f>
        <v/>
      </c>
    </row>
    <row r="73" spans="1:7" ht="15.95" customHeight="1" x14ac:dyDescent="0.25">
      <c r="A73" s="136"/>
      <c r="B73" s="124" t="str">
        <f>IF(A73="","",SUMIFS('Výd. 2016'!$G$19:$G$1432,'Výd. 2016'!$A$19:$A$1432,A73,'Výd. 2016'!$D$19:$D$1432,"menej rozvinuté regióny",'Výd. 2016'!$E$19:$E$1432,"Lesy hospodárske mimo funkčného typu produkčný")+SUMIFS('Výd. 2017'!$G$19:$G$1432,'Výd. 2017'!$A$19:$A$1432,A73,'Výd. 2017'!$D$19:$D$1432,"menej rozvinuté regióny",'Výd. 2017'!$E$19:$E$1432,"Lesy hospodárske mimo funkčného typu produkčný")+SUMIFS('Výd. 2018'!$G$19:$G$1432,'Výd. 2018'!$A$19:$A$1432,A73,'Výd. 2018'!$D$19:$D$1432,"menej rozvinuté regióny",'Výd. 2018'!$E$19:$E$1432,"Lesy hospodárske mimo funkčného typu produkčný")+SUMIFS('Výd. 2019'!$G$19:$G$1432,'Výd. 2019'!$A$19:$A$1432,A73,'Výd. 2019'!$D$19:$D$1432,"menej rozvinuté regióny",'Výd. 2019'!$E$19:$E$1432,"Lesy hospodárske mimo funkčného typu produkčný")+SUMIFS('Výd. 2020'!$G$19:$G$1432,'Výd. 2020'!$A$19:$A$1432,A73,'Výd. 2020'!$D$19:$D$1432,"menej rozvinuté regióny",'Výd. 2020'!$E$19:$E$1432,"Lesy hospodárske mimo funkčného typu produkčný")+SUMIFS('Výd. 2021'!$G$19:$G$1432,'Výd. 2021'!$A$19:$A$1432,A73,'Výd. 2021'!$D$19:$D$1432,"menej rozvinuté regióny",'Výd. 2021'!$E$19:$E$1432,"Lesy hospodárske mimo funkčného typu produkčný")+SUMIFS('Výd. 2022'!$G$19:$G$1432,'Výd. 2022'!$A$19:$A$1432,A73,'Výd. 2022'!$D$19:$D$1432,"menej rozvinuté regióny",'Výd. 2022'!$E$19:$E$1432,"Lesy hospodárske mimo funkčného typu produkčný")+SUMIFS('Výd. 2023'!$G$19:$G$1432,'Výd. 2023'!$A$19:$A$1432,A73,'Výd. 2023'!$D$19:$D$1432,"menej rozvinuté regióny",'Výd. 2023'!$E$19:$E$1432,"Lesy hospodárske mimo funkčného typu produkčný"))</f>
        <v/>
      </c>
      <c r="C73" s="124" t="str">
        <f>IF(A73="","",SUMIFS('Výd. 2016'!$G$19:$G$1432,'Výd. 2016'!$A$19:$A$1432,A73,'Výd. 2016'!$D$19:$D$1432,"menej rozvinuté regióny",'Výd. 2016'!$E$19:$E$1432,"Lesy ochranné")+SUMIFS('Výd. 2017'!$G$19:$G$1432,'Výd. 2017'!$A$19:$A$1432,A73,'Výd. 2017'!$D$19:$D$1432,"menej rozvinuté regióny",'Výd. 2017'!$E$19:$E$1432,"Lesy ochranné")+SUMIFS('Výd. 2018'!$G$19:$G$1432,'Výd. 2018'!$A$19:$A$1432,A73,'Výd. 2018'!$D$19:$D$1432,"menej rozvinuté regióny",'Výd. 2018'!$E$19:$E$1432,"Lesy ochranné")+SUMIFS('Výd. 2019'!$G$19:$G$1432,'Výd. 2019'!$A$19:$A$1432,A73,'Výd. 2019'!$D$19:$D$1432,"menej rozvinuté regióny",'Výd. 2019'!$E$19:$E$1432,"Lesy ochranné")+SUMIFS('Výd. 2020'!$G$19:$G$1432,'Výd. 2020'!$A$19:$A$1432,A73,'Výd. 2020'!$D$19:$D$1432,"menej rozvinuté regióny",'Výd. 2020'!$E$19:$E$1432,"Lesy ochranné")+SUMIFS('Výd. 2021'!$G$19:$G$1432,'Výd. 2021'!$A$19:$A$1432,A73,'Výd. 2021'!$D$19:$D$1432,"menej rozvinuté regióny",'Výd. 2021'!$E$19:$E$1432,"Lesy ochranné")+SUMIFS('Výd. 2022'!$G$19:$G$1432,'Výd. 2022'!$A$19:$A$1432,A73,'Výd. 2022'!$D$19:$D$1432,"menej rozvinuté regióny",'Výd. 2022'!$E$19:$E$1432,"Lesy ochranné")+SUMIFS('Výd. 2023'!$G$19:$G$1432,'Výd. 2023'!$A$19:$A$1432,A73,'Výd. 2023'!$D$19:$D$1432,"menej rozvinuté regióny",'Výd. 2023'!$E$19:$E$1432,"Lesy ochranné"))</f>
        <v/>
      </c>
      <c r="D73" s="124" t="str">
        <f>IF(A73="","",SUMIFS('Výd. 2016'!$G$19:$G$1432,'Výd. 2016'!$A$19:$A$1432,A73,'Výd. 2016'!$D$19:$D$1432,"menej rozvinuté regióny",'Výd. 2016'!$E$19:$E$1432,"Lesy osobitného určenia")+SUMIFS('Výd. 2017'!$G$19:$G$1432,'Výd. 2017'!$A$19:$A$1432,A73,'Výd. 2017'!$D$19:$D$1432,"menej rozvinuté regióny",'Výd. 2017'!$E$19:$E$1432,"Lesy osobitného určenia")+SUMIFS('Výd. 2018'!$G$19:$G$1432,'Výd. 2018'!$A$19:$A$1432,A73,'Výd. 2018'!$D$19:$D$1432,"menej rozvinuté regióny",'Výd. 2018'!$E$19:$E$1432,"Lesy osobitného určenia")+SUMIFS('Výd. 2019'!$G$19:$G$1432,'Výd. 2019'!$A$19:$A$1432,A73,'Výd. 2019'!$D$19:$D$1432,"menej rozvinuté regióny",'Výd. 2019'!$E$19:$E$1432,"Lesy osobitného určenia")+SUMIFS('Výd. 2020'!$G$19:$G$1432,'Výd. 2020'!$A$19:$A$1432,A73,'Výd. 2020'!$D$19:$D$1432,"menej rozvinuté regióny",'Výd. 2020'!$E$19:$E$1432,"Lesy osobitného určenia")+SUMIFS('Výd. 2021'!$G$19:$G$1432,'Výd. 2021'!$A$19:$A$1432,A73,'Výd. 2021'!$D$19:$D$1432,"menej rozvinuté regióny",'Výd. 2021'!$E$19:$E$1432,"Lesy osobitného určenia")+SUMIFS('Výd. 2022'!$G$19:$G$1432,'Výd. 2022'!$A$19:$A$1432,A73,'Výd. 2022'!$D$19:$D$1432,"menej rozvinuté regióny",'Výd. 2022'!$E$19:$E$1432,"Lesy osobitného určenia")+SUMIFS('Výd. 2023'!$G$19:$G$1432,'Výd. 2023'!$A$19:$A$1432,A73,'Výd. 2023'!$D$19:$D$1432,"menej rozvinuté regióny",'Výd. 2023'!$E$19:$E$1432,"Lesy osobitného určenia"))</f>
        <v/>
      </c>
      <c r="E73" s="124" t="str">
        <f>IF(A73="","",SUMIFS('Výd. 2016'!$G$19:$G$1432,'Výd. 2016'!$A$19:$A$1432,A73,'Výd. 2016'!$D$19:$D$1432,"ostatné regióny",'Výd. 2016'!$E$19:$E$1432,"Lesy hospodárske mimo funkčného typu produkčný")+SUMIFS('Výd. 2017'!$G$19:$G$1432,'Výd. 2017'!$A$19:$A$1432,A73,'Výd. 2017'!$D$19:$D$1432,"ostatné regióny",'Výd. 2017'!$E$19:$E$1432,"Lesy hospodárske mimo funkčného typu produkčný")+SUMIFS('Výd. 2018'!$G$19:$G$1432,'Výd. 2018'!$A$19:$A$1432,A73,'Výd. 2018'!$D$19:$D$1432,"ostatné regióny",'Výd. 2018'!$E$19:$E$1432,"Lesy hospodárske mimo funkčného typu produkčný")+SUMIFS('Výd. 2019'!$G$19:$G$1432,'Výd. 2019'!$A$19:$A$1432,A73,'Výd. 2019'!$D$19:$D$1432,"ostatné regióny",'Výd. 2019'!$E$19:$E$1432,"Lesy hospodárske mimo funkčného typu produkčný")+SUMIFS('Výd. 2020'!$G$19:$G$1432,'Výd. 2020'!$A$19:$A$1432,A73,'Výd. 2020'!$D$19:$D$1432,"ostatné regióny",'Výd. 2020'!$E$19:$E$1432,"Lesy hospodárske mimo funkčného typu produkčný")+SUMIFS('Výd. 2021'!$G$19:$G$1432,'Výd. 2021'!$A$19:$A$1432,A73,'Výd. 2021'!$D$19:$D$1432,"ostatné regióny",'Výd. 2021'!$E$19:$E$1432,"Lesy hospodárske mimo funkčného typu produkčný")+SUMIFS('Výd. 2022'!$G$19:$G$1432,'Výd. 2022'!$A$19:$A$1432,A73,'Výd. 2022'!$D$19:$D$1432,"ostatné regióny",'Výd. 2022'!$E$19:$E$1432,"Lesy hospodárske mimo funkčného typu produkčný")+SUMIFS('Výd. 2023'!$G$19:$G$1432,'Výd. 2023'!$A$19:$A$1432,A73,'Výd. 2023'!$D$19:$D$1432,"ostatné regióny",'Výd. 2023'!$E$19:$E$1432,"Lesy hospodárske mimo funkčného typu produkčný"))</f>
        <v/>
      </c>
      <c r="F73" s="124" t="str">
        <f>IF(A73="","",SUMIFS('Výd. 2016'!$G$19:$G$1432,'Výd. 2016'!$A$19:$A$1432,A73,'Výd. 2016'!$D$19:$D$1432,"ostatné regióny",'Výd. 2016'!$E$19:$E$1432,"Lesy ochranné")+SUMIFS('Výd. 2017'!$G$19:$G$1432,'Výd. 2017'!$A$19:$A$1432,A73,'Výd. 2017'!$D$19:$D$1432,"ostatné regióny",'Výd. 2017'!$E$19:$E$1432,"Lesy ochranné")+SUMIFS('Výd. 2018'!$G$19:$G$1432,'Výd. 2018'!$A$19:$A$1432,A73,'Výd. 2018'!$D$19:$D$1432,"ostatné regióny",'Výd. 2018'!$E$19:$E$1432,"Lesy ochranné")+SUMIFS('Výd. 2019'!$G$19:$G$1432,'Výd. 2019'!$A$19:$A$1432,A73,'Výd. 2019'!$D$19:$D$1432,"ostatné regióny",'Výd. 2019'!$E$19:$E$1432,"Lesy ochranné")+SUMIFS('Výd. 2020'!$G$19:$G$1432,'Výd. 2020'!$A$19:$A$1432,A73,'Výd. 2020'!$D$19:$D$1432,"ostatné regióny",'Výd. 2020'!$E$19:$E$1432,"Lesy ochranné")+SUMIFS('Výd. 2021'!$G$19:$G$1432,'Výd. 2021'!$A$19:$A$1432,A73,'Výd. 2021'!$D$19:$D$1432,"ostatné regióny",'Výd. 2021'!$E$19:$E$1432,"Lesy ochranné")+SUMIFS('Výd. 2022'!$G$19:$G$1432,'Výd. 2022'!$A$19:$A$1432,A73,'Výd. 2022'!$D$19:$D$1432,"ostatné regióny",'Výd. 2022'!$E$19:$E$1432,"Lesy ochranné")+SUMIFS('Výd. 2023'!$G$19:$G$1432,'Výd. 2023'!$A$19:$A$1432,A73,'Výd. 2023'!$D$19:$D$1432,"ostatné regióny",'Výd. 2023'!$E$19:$E$1432,"Lesy ochranné"))</f>
        <v/>
      </c>
      <c r="G73" s="137" t="str">
        <f>IF(A73="","",SUMIFS('Výd. 2016'!$G$19:$G$1432,'Výd. 2016'!$A$19:$A$1432,A73,'Výd. 2016'!$D$19:$D$1432,"ostatné regióny",'Výd. 2016'!$E$19:$E$1432,"Lesy osobitného určenia")+SUMIFS('Výd. 2017'!$G$19:$G$1432,'Výd. 2017'!$A$19:$A$1432,A73,'Výd. 2017'!$D$19:$D$1432,"ostatné regióny",'Výd. 2017'!$E$19:$E$1432,"Lesy osobitného určenia")+SUMIFS('Výd. 2018'!$G$19:$G$1432,'Výd. 2018'!$A$19:$A$1432,A73,'Výd. 2018'!$D$19:$D$1432,"ostatné regióny",'Výd. 2018'!$E$19:$E$1432,"Lesy osobitného určenia")+SUMIFS('Výd. 2019'!$G$19:$G$1432,'Výd. 2019'!$A$19:$A$1432,A73,'Výd. 2019'!$D$19:$D$1432,"ostatné regióny",'Výd. 2019'!$E$19:$E$1432,"Lesy osobitného určenia")+SUMIFS('Výd. 2020'!$G$19:$G$1432,'Výd. 2020'!$A$19:$A$1432,A73,'Výd. 2020'!$D$19:$D$1432,"ostatné regióny",'Výd. 2020'!$E$19:$E$1432,"Lesy osobitného určenia")+SUMIFS('Výd. 2021'!$G$19:$G$1432,'Výd. 2021'!$A$19:$A$1432,A73,'Výd. 2021'!$D$19:$D$1432,"ostatné regióny",'Výd. 2021'!$E$19:$E$1432,"Lesy osobitného určenia")+SUMIFS('Výd. 2022'!$G$19:$G$1432,'Výd. 2022'!$A$19:$A$1432,A73,'Výd. 2022'!$D$19:$D$1432,"ostatné regióny",'Výd. 2022'!$E$19:$E$1432,"Lesy osobitného určenia")+SUMIFS('Výd. 2023'!$G$19:$G$1432,'Výd. 2023'!$A$19:$A$1432,A73,'Výd. 2023'!$D$19:$D$1432,"ostatné regióny",'Výd. 2023'!$E$19:$E$1432,"Lesy osobitného určenia"))</f>
        <v/>
      </c>
    </row>
    <row r="74" spans="1:7" ht="15.95" customHeight="1" x14ac:dyDescent="0.25">
      <c r="A74" s="136"/>
      <c r="B74" s="124" t="str">
        <f>IF(A74="","",SUMIFS('Výd. 2016'!$G$19:$G$1432,'Výd. 2016'!$A$19:$A$1432,A74,'Výd. 2016'!$D$19:$D$1432,"menej rozvinuté regióny",'Výd. 2016'!$E$19:$E$1432,"Lesy hospodárske mimo funkčného typu produkčný")+SUMIFS('Výd. 2017'!$G$19:$G$1432,'Výd. 2017'!$A$19:$A$1432,A74,'Výd. 2017'!$D$19:$D$1432,"menej rozvinuté regióny",'Výd. 2017'!$E$19:$E$1432,"Lesy hospodárske mimo funkčného typu produkčný")+SUMIFS('Výd. 2018'!$G$19:$G$1432,'Výd. 2018'!$A$19:$A$1432,A74,'Výd. 2018'!$D$19:$D$1432,"menej rozvinuté regióny",'Výd. 2018'!$E$19:$E$1432,"Lesy hospodárske mimo funkčného typu produkčný")+SUMIFS('Výd. 2019'!$G$19:$G$1432,'Výd. 2019'!$A$19:$A$1432,A74,'Výd. 2019'!$D$19:$D$1432,"menej rozvinuté regióny",'Výd. 2019'!$E$19:$E$1432,"Lesy hospodárske mimo funkčného typu produkčný")+SUMIFS('Výd. 2020'!$G$19:$G$1432,'Výd. 2020'!$A$19:$A$1432,A74,'Výd. 2020'!$D$19:$D$1432,"menej rozvinuté regióny",'Výd. 2020'!$E$19:$E$1432,"Lesy hospodárske mimo funkčného typu produkčný")+SUMIFS('Výd. 2021'!$G$19:$G$1432,'Výd. 2021'!$A$19:$A$1432,A74,'Výd. 2021'!$D$19:$D$1432,"menej rozvinuté regióny",'Výd. 2021'!$E$19:$E$1432,"Lesy hospodárske mimo funkčného typu produkčný")+SUMIFS('Výd. 2022'!$G$19:$G$1432,'Výd. 2022'!$A$19:$A$1432,A74,'Výd. 2022'!$D$19:$D$1432,"menej rozvinuté regióny",'Výd. 2022'!$E$19:$E$1432,"Lesy hospodárske mimo funkčného typu produkčný")+SUMIFS('Výd. 2023'!$G$19:$G$1432,'Výd. 2023'!$A$19:$A$1432,A74,'Výd. 2023'!$D$19:$D$1432,"menej rozvinuté regióny",'Výd. 2023'!$E$19:$E$1432,"Lesy hospodárske mimo funkčného typu produkčný"))</f>
        <v/>
      </c>
      <c r="C74" s="124" t="str">
        <f>IF(A74="","",SUMIFS('Výd. 2016'!$G$19:$G$1432,'Výd. 2016'!$A$19:$A$1432,A74,'Výd. 2016'!$D$19:$D$1432,"menej rozvinuté regióny",'Výd. 2016'!$E$19:$E$1432,"Lesy ochranné")+SUMIFS('Výd. 2017'!$G$19:$G$1432,'Výd. 2017'!$A$19:$A$1432,A74,'Výd. 2017'!$D$19:$D$1432,"menej rozvinuté regióny",'Výd. 2017'!$E$19:$E$1432,"Lesy ochranné")+SUMIFS('Výd. 2018'!$G$19:$G$1432,'Výd. 2018'!$A$19:$A$1432,A74,'Výd. 2018'!$D$19:$D$1432,"menej rozvinuté regióny",'Výd. 2018'!$E$19:$E$1432,"Lesy ochranné")+SUMIFS('Výd. 2019'!$G$19:$G$1432,'Výd. 2019'!$A$19:$A$1432,A74,'Výd. 2019'!$D$19:$D$1432,"menej rozvinuté regióny",'Výd. 2019'!$E$19:$E$1432,"Lesy ochranné")+SUMIFS('Výd. 2020'!$G$19:$G$1432,'Výd. 2020'!$A$19:$A$1432,A74,'Výd. 2020'!$D$19:$D$1432,"menej rozvinuté regióny",'Výd. 2020'!$E$19:$E$1432,"Lesy ochranné")+SUMIFS('Výd. 2021'!$G$19:$G$1432,'Výd. 2021'!$A$19:$A$1432,A74,'Výd. 2021'!$D$19:$D$1432,"menej rozvinuté regióny",'Výd. 2021'!$E$19:$E$1432,"Lesy ochranné")+SUMIFS('Výd. 2022'!$G$19:$G$1432,'Výd. 2022'!$A$19:$A$1432,A74,'Výd. 2022'!$D$19:$D$1432,"menej rozvinuté regióny",'Výd. 2022'!$E$19:$E$1432,"Lesy ochranné")+SUMIFS('Výd. 2023'!$G$19:$G$1432,'Výd. 2023'!$A$19:$A$1432,A74,'Výd. 2023'!$D$19:$D$1432,"menej rozvinuté regióny",'Výd. 2023'!$E$19:$E$1432,"Lesy ochranné"))</f>
        <v/>
      </c>
      <c r="D74" s="124" t="str">
        <f>IF(A74="","",SUMIFS('Výd. 2016'!$G$19:$G$1432,'Výd. 2016'!$A$19:$A$1432,A74,'Výd. 2016'!$D$19:$D$1432,"menej rozvinuté regióny",'Výd. 2016'!$E$19:$E$1432,"Lesy osobitného určenia")+SUMIFS('Výd. 2017'!$G$19:$G$1432,'Výd. 2017'!$A$19:$A$1432,A74,'Výd. 2017'!$D$19:$D$1432,"menej rozvinuté regióny",'Výd. 2017'!$E$19:$E$1432,"Lesy osobitného určenia")+SUMIFS('Výd. 2018'!$G$19:$G$1432,'Výd. 2018'!$A$19:$A$1432,A74,'Výd. 2018'!$D$19:$D$1432,"menej rozvinuté regióny",'Výd. 2018'!$E$19:$E$1432,"Lesy osobitného určenia")+SUMIFS('Výd. 2019'!$G$19:$G$1432,'Výd. 2019'!$A$19:$A$1432,A74,'Výd. 2019'!$D$19:$D$1432,"menej rozvinuté regióny",'Výd. 2019'!$E$19:$E$1432,"Lesy osobitného určenia")+SUMIFS('Výd. 2020'!$G$19:$G$1432,'Výd. 2020'!$A$19:$A$1432,A74,'Výd. 2020'!$D$19:$D$1432,"menej rozvinuté regióny",'Výd. 2020'!$E$19:$E$1432,"Lesy osobitného určenia")+SUMIFS('Výd. 2021'!$G$19:$G$1432,'Výd. 2021'!$A$19:$A$1432,A74,'Výd. 2021'!$D$19:$D$1432,"menej rozvinuté regióny",'Výd. 2021'!$E$19:$E$1432,"Lesy osobitného určenia")+SUMIFS('Výd. 2022'!$G$19:$G$1432,'Výd. 2022'!$A$19:$A$1432,A74,'Výd. 2022'!$D$19:$D$1432,"menej rozvinuté regióny",'Výd. 2022'!$E$19:$E$1432,"Lesy osobitného určenia")+SUMIFS('Výd. 2023'!$G$19:$G$1432,'Výd. 2023'!$A$19:$A$1432,A74,'Výd. 2023'!$D$19:$D$1432,"menej rozvinuté regióny",'Výd. 2023'!$E$19:$E$1432,"Lesy osobitného určenia"))</f>
        <v/>
      </c>
      <c r="E74" s="124" t="str">
        <f>IF(A74="","",SUMIFS('Výd. 2016'!$G$19:$G$1432,'Výd. 2016'!$A$19:$A$1432,A74,'Výd. 2016'!$D$19:$D$1432,"ostatné regióny",'Výd. 2016'!$E$19:$E$1432,"Lesy hospodárske mimo funkčného typu produkčný")+SUMIFS('Výd. 2017'!$G$19:$G$1432,'Výd. 2017'!$A$19:$A$1432,A74,'Výd. 2017'!$D$19:$D$1432,"ostatné regióny",'Výd. 2017'!$E$19:$E$1432,"Lesy hospodárske mimo funkčného typu produkčný")+SUMIFS('Výd. 2018'!$G$19:$G$1432,'Výd. 2018'!$A$19:$A$1432,A74,'Výd. 2018'!$D$19:$D$1432,"ostatné regióny",'Výd. 2018'!$E$19:$E$1432,"Lesy hospodárske mimo funkčného typu produkčný")+SUMIFS('Výd. 2019'!$G$19:$G$1432,'Výd. 2019'!$A$19:$A$1432,A74,'Výd. 2019'!$D$19:$D$1432,"ostatné regióny",'Výd. 2019'!$E$19:$E$1432,"Lesy hospodárske mimo funkčného typu produkčný")+SUMIFS('Výd. 2020'!$G$19:$G$1432,'Výd. 2020'!$A$19:$A$1432,A74,'Výd. 2020'!$D$19:$D$1432,"ostatné regióny",'Výd. 2020'!$E$19:$E$1432,"Lesy hospodárske mimo funkčného typu produkčný")+SUMIFS('Výd. 2021'!$G$19:$G$1432,'Výd. 2021'!$A$19:$A$1432,A74,'Výd. 2021'!$D$19:$D$1432,"ostatné regióny",'Výd. 2021'!$E$19:$E$1432,"Lesy hospodárske mimo funkčného typu produkčný")+SUMIFS('Výd. 2022'!$G$19:$G$1432,'Výd. 2022'!$A$19:$A$1432,A74,'Výd. 2022'!$D$19:$D$1432,"ostatné regióny",'Výd. 2022'!$E$19:$E$1432,"Lesy hospodárske mimo funkčného typu produkčný")+SUMIFS('Výd. 2023'!$G$19:$G$1432,'Výd. 2023'!$A$19:$A$1432,A74,'Výd. 2023'!$D$19:$D$1432,"ostatné regióny",'Výd. 2023'!$E$19:$E$1432,"Lesy hospodárske mimo funkčného typu produkčný"))</f>
        <v/>
      </c>
      <c r="F74" s="124" t="str">
        <f>IF(A74="","",SUMIFS('Výd. 2016'!$G$19:$G$1432,'Výd. 2016'!$A$19:$A$1432,A74,'Výd. 2016'!$D$19:$D$1432,"ostatné regióny",'Výd. 2016'!$E$19:$E$1432,"Lesy ochranné")+SUMIFS('Výd. 2017'!$G$19:$G$1432,'Výd. 2017'!$A$19:$A$1432,A74,'Výd. 2017'!$D$19:$D$1432,"ostatné regióny",'Výd. 2017'!$E$19:$E$1432,"Lesy ochranné")+SUMIFS('Výd. 2018'!$G$19:$G$1432,'Výd. 2018'!$A$19:$A$1432,A74,'Výd. 2018'!$D$19:$D$1432,"ostatné regióny",'Výd. 2018'!$E$19:$E$1432,"Lesy ochranné")+SUMIFS('Výd. 2019'!$G$19:$G$1432,'Výd. 2019'!$A$19:$A$1432,A74,'Výd. 2019'!$D$19:$D$1432,"ostatné regióny",'Výd. 2019'!$E$19:$E$1432,"Lesy ochranné")+SUMIFS('Výd. 2020'!$G$19:$G$1432,'Výd. 2020'!$A$19:$A$1432,A74,'Výd. 2020'!$D$19:$D$1432,"ostatné regióny",'Výd. 2020'!$E$19:$E$1432,"Lesy ochranné")+SUMIFS('Výd. 2021'!$G$19:$G$1432,'Výd. 2021'!$A$19:$A$1432,A74,'Výd. 2021'!$D$19:$D$1432,"ostatné regióny",'Výd. 2021'!$E$19:$E$1432,"Lesy ochranné")+SUMIFS('Výd. 2022'!$G$19:$G$1432,'Výd. 2022'!$A$19:$A$1432,A74,'Výd. 2022'!$D$19:$D$1432,"ostatné regióny",'Výd. 2022'!$E$19:$E$1432,"Lesy ochranné")+SUMIFS('Výd. 2023'!$G$19:$G$1432,'Výd. 2023'!$A$19:$A$1432,A74,'Výd. 2023'!$D$19:$D$1432,"ostatné regióny",'Výd. 2023'!$E$19:$E$1432,"Lesy ochranné"))</f>
        <v/>
      </c>
      <c r="G74" s="137" t="str">
        <f>IF(A74="","",SUMIFS('Výd. 2016'!$G$19:$G$1432,'Výd. 2016'!$A$19:$A$1432,A74,'Výd. 2016'!$D$19:$D$1432,"ostatné regióny",'Výd. 2016'!$E$19:$E$1432,"Lesy osobitného určenia")+SUMIFS('Výd. 2017'!$G$19:$G$1432,'Výd. 2017'!$A$19:$A$1432,A74,'Výd. 2017'!$D$19:$D$1432,"ostatné regióny",'Výd. 2017'!$E$19:$E$1432,"Lesy osobitného určenia")+SUMIFS('Výd. 2018'!$G$19:$G$1432,'Výd. 2018'!$A$19:$A$1432,A74,'Výd. 2018'!$D$19:$D$1432,"ostatné regióny",'Výd. 2018'!$E$19:$E$1432,"Lesy osobitného určenia")+SUMIFS('Výd. 2019'!$G$19:$G$1432,'Výd. 2019'!$A$19:$A$1432,A74,'Výd. 2019'!$D$19:$D$1432,"ostatné regióny",'Výd. 2019'!$E$19:$E$1432,"Lesy osobitného určenia")+SUMIFS('Výd. 2020'!$G$19:$G$1432,'Výd. 2020'!$A$19:$A$1432,A74,'Výd. 2020'!$D$19:$D$1432,"ostatné regióny",'Výd. 2020'!$E$19:$E$1432,"Lesy osobitného určenia")+SUMIFS('Výd. 2021'!$G$19:$G$1432,'Výd. 2021'!$A$19:$A$1432,A74,'Výd. 2021'!$D$19:$D$1432,"ostatné regióny",'Výd. 2021'!$E$19:$E$1432,"Lesy osobitného určenia")+SUMIFS('Výd. 2022'!$G$19:$G$1432,'Výd. 2022'!$A$19:$A$1432,A74,'Výd. 2022'!$D$19:$D$1432,"ostatné regióny",'Výd. 2022'!$E$19:$E$1432,"Lesy osobitného určenia")+SUMIFS('Výd. 2023'!$G$19:$G$1432,'Výd. 2023'!$A$19:$A$1432,A74,'Výd. 2023'!$D$19:$D$1432,"ostatné regióny",'Výd. 2023'!$E$19:$E$1432,"Lesy osobitného určenia"))</f>
        <v/>
      </c>
    </row>
    <row r="75" spans="1:7" ht="15.95" customHeight="1" x14ac:dyDescent="0.25">
      <c r="A75" s="136"/>
      <c r="B75" s="124" t="str">
        <f>IF(A75="","",SUMIFS('Výd. 2016'!$G$19:$G$1432,'Výd. 2016'!$A$19:$A$1432,A75,'Výd. 2016'!$D$19:$D$1432,"menej rozvinuté regióny",'Výd. 2016'!$E$19:$E$1432,"Lesy hospodárske mimo funkčného typu produkčný")+SUMIFS('Výd. 2017'!$G$19:$G$1432,'Výd. 2017'!$A$19:$A$1432,A75,'Výd. 2017'!$D$19:$D$1432,"menej rozvinuté regióny",'Výd. 2017'!$E$19:$E$1432,"Lesy hospodárske mimo funkčného typu produkčný")+SUMIFS('Výd. 2018'!$G$19:$G$1432,'Výd. 2018'!$A$19:$A$1432,A75,'Výd. 2018'!$D$19:$D$1432,"menej rozvinuté regióny",'Výd. 2018'!$E$19:$E$1432,"Lesy hospodárske mimo funkčného typu produkčný")+SUMIFS('Výd. 2019'!$G$19:$G$1432,'Výd. 2019'!$A$19:$A$1432,A75,'Výd. 2019'!$D$19:$D$1432,"menej rozvinuté regióny",'Výd. 2019'!$E$19:$E$1432,"Lesy hospodárske mimo funkčného typu produkčný")+SUMIFS('Výd. 2020'!$G$19:$G$1432,'Výd. 2020'!$A$19:$A$1432,A75,'Výd. 2020'!$D$19:$D$1432,"menej rozvinuté regióny",'Výd. 2020'!$E$19:$E$1432,"Lesy hospodárske mimo funkčného typu produkčný")+SUMIFS('Výd. 2021'!$G$19:$G$1432,'Výd. 2021'!$A$19:$A$1432,A75,'Výd. 2021'!$D$19:$D$1432,"menej rozvinuté regióny",'Výd. 2021'!$E$19:$E$1432,"Lesy hospodárske mimo funkčného typu produkčný")+SUMIFS('Výd. 2022'!$G$19:$G$1432,'Výd. 2022'!$A$19:$A$1432,A75,'Výd. 2022'!$D$19:$D$1432,"menej rozvinuté regióny",'Výd. 2022'!$E$19:$E$1432,"Lesy hospodárske mimo funkčného typu produkčný")+SUMIFS('Výd. 2023'!$G$19:$G$1432,'Výd. 2023'!$A$19:$A$1432,A75,'Výd. 2023'!$D$19:$D$1432,"menej rozvinuté regióny",'Výd. 2023'!$E$19:$E$1432,"Lesy hospodárske mimo funkčného typu produkčný"))</f>
        <v/>
      </c>
      <c r="C75" s="124" t="str">
        <f>IF(A75="","",SUMIFS('Výd. 2016'!$G$19:$G$1432,'Výd. 2016'!$A$19:$A$1432,A75,'Výd. 2016'!$D$19:$D$1432,"menej rozvinuté regióny",'Výd. 2016'!$E$19:$E$1432,"Lesy ochranné")+SUMIFS('Výd. 2017'!$G$19:$G$1432,'Výd. 2017'!$A$19:$A$1432,A75,'Výd. 2017'!$D$19:$D$1432,"menej rozvinuté regióny",'Výd. 2017'!$E$19:$E$1432,"Lesy ochranné")+SUMIFS('Výd. 2018'!$G$19:$G$1432,'Výd. 2018'!$A$19:$A$1432,A75,'Výd. 2018'!$D$19:$D$1432,"menej rozvinuté regióny",'Výd. 2018'!$E$19:$E$1432,"Lesy ochranné")+SUMIFS('Výd. 2019'!$G$19:$G$1432,'Výd. 2019'!$A$19:$A$1432,A75,'Výd. 2019'!$D$19:$D$1432,"menej rozvinuté regióny",'Výd. 2019'!$E$19:$E$1432,"Lesy ochranné")+SUMIFS('Výd. 2020'!$G$19:$G$1432,'Výd. 2020'!$A$19:$A$1432,A75,'Výd. 2020'!$D$19:$D$1432,"menej rozvinuté regióny",'Výd. 2020'!$E$19:$E$1432,"Lesy ochranné")+SUMIFS('Výd. 2021'!$G$19:$G$1432,'Výd. 2021'!$A$19:$A$1432,A75,'Výd. 2021'!$D$19:$D$1432,"menej rozvinuté regióny",'Výd. 2021'!$E$19:$E$1432,"Lesy ochranné")+SUMIFS('Výd. 2022'!$G$19:$G$1432,'Výd. 2022'!$A$19:$A$1432,A75,'Výd. 2022'!$D$19:$D$1432,"menej rozvinuté regióny",'Výd. 2022'!$E$19:$E$1432,"Lesy ochranné")+SUMIFS('Výd. 2023'!$G$19:$G$1432,'Výd. 2023'!$A$19:$A$1432,A75,'Výd. 2023'!$D$19:$D$1432,"menej rozvinuté regióny",'Výd. 2023'!$E$19:$E$1432,"Lesy ochranné"))</f>
        <v/>
      </c>
      <c r="D75" s="124" t="str">
        <f>IF(A75="","",SUMIFS('Výd. 2016'!$G$19:$G$1432,'Výd. 2016'!$A$19:$A$1432,A75,'Výd. 2016'!$D$19:$D$1432,"menej rozvinuté regióny",'Výd. 2016'!$E$19:$E$1432,"Lesy osobitného určenia")+SUMIFS('Výd. 2017'!$G$19:$G$1432,'Výd. 2017'!$A$19:$A$1432,A75,'Výd. 2017'!$D$19:$D$1432,"menej rozvinuté regióny",'Výd. 2017'!$E$19:$E$1432,"Lesy osobitného určenia")+SUMIFS('Výd. 2018'!$G$19:$G$1432,'Výd. 2018'!$A$19:$A$1432,A75,'Výd. 2018'!$D$19:$D$1432,"menej rozvinuté regióny",'Výd. 2018'!$E$19:$E$1432,"Lesy osobitného určenia")+SUMIFS('Výd. 2019'!$G$19:$G$1432,'Výd. 2019'!$A$19:$A$1432,A75,'Výd. 2019'!$D$19:$D$1432,"menej rozvinuté regióny",'Výd. 2019'!$E$19:$E$1432,"Lesy osobitného určenia")+SUMIFS('Výd. 2020'!$G$19:$G$1432,'Výd. 2020'!$A$19:$A$1432,A75,'Výd. 2020'!$D$19:$D$1432,"menej rozvinuté regióny",'Výd. 2020'!$E$19:$E$1432,"Lesy osobitného určenia")+SUMIFS('Výd. 2021'!$G$19:$G$1432,'Výd. 2021'!$A$19:$A$1432,A75,'Výd. 2021'!$D$19:$D$1432,"menej rozvinuté regióny",'Výd. 2021'!$E$19:$E$1432,"Lesy osobitného určenia")+SUMIFS('Výd. 2022'!$G$19:$G$1432,'Výd. 2022'!$A$19:$A$1432,A75,'Výd. 2022'!$D$19:$D$1432,"menej rozvinuté regióny",'Výd. 2022'!$E$19:$E$1432,"Lesy osobitného určenia")+SUMIFS('Výd. 2023'!$G$19:$G$1432,'Výd. 2023'!$A$19:$A$1432,A75,'Výd. 2023'!$D$19:$D$1432,"menej rozvinuté regióny",'Výd. 2023'!$E$19:$E$1432,"Lesy osobitného určenia"))</f>
        <v/>
      </c>
      <c r="E75" s="124" t="str">
        <f>IF(A75="","",SUMIFS('Výd. 2016'!$G$19:$G$1432,'Výd. 2016'!$A$19:$A$1432,A75,'Výd. 2016'!$D$19:$D$1432,"ostatné regióny",'Výd. 2016'!$E$19:$E$1432,"Lesy hospodárske mimo funkčného typu produkčný")+SUMIFS('Výd. 2017'!$G$19:$G$1432,'Výd. 2017'!$A$19:$A$1432,A75,'Výd. 2017'!$D$19:$D$1432,"ostatné regióny",'Výd. 2017'!$E$19:$E$1432,"Lesy hospodárske mimo funkčného typu produkčný")+SUMIFS('Výd. 2018'!$G$19:$G$1432,'Výd. 2018'!$A$19:$A$1432,A75,'Výd. 2018'!$D$19:$D$1432,"ostatné regióny",'Výd. 2018'!$E$19:$E$1432,"Lesy hospodárske mimo funkčného typu produkčný")+SUMIFS('Výd. 2019'!$G$19:$G$1432,'Výd. 2019'!$A$19:$A$1432,A75,'Výd. 2019'!$D$19:$D$1432,"ostatné regióny",'Výd. 2019'!$E$19:$E$1432,"Lesy hospodárske mimo funkčného typu produkčný")+SUMIFS('Výd. 2020'!$G$19:$G$1432,'Výd. 2020'!$A$19:$A$1432,A75,'Výd. 2020'!$D$19:$D$1432,"ostatné regióny",'Výd. 2020'!$E$19:$E$1432,"Lesy hospodárske mimo funkčného typu produkčný")+SUMIFS('Výd. 2021'!$G$19:$G$1432,'Výd. 2021'!$A$19:$A$1432,A75,'Výd. 2021'!$D$19:$D$1432,"ostatné regióny",'Výd. 2021'!$E$19:$E$1432,"Lesy hospodárske mimo funkčného typu produkčný")+SUMIFS('Výd. 2022'!$G$19:$G$1432,'Výd. 2022'!$A$19:$A$1432,A75,'Výd. 2022'!$D$19:$D$1432,"ostatné regióny",'Výd. 2022'!$E$19:$E$1432,"Lesy hospodárske mimo funkčného typu produkčný")+SUMIFS('Výd. 2023'!$G$19:$G$1432,'Výd. 2023'!$A$19:$A$1432,A75,'Výd. 2023'!$D$19:$D$1432,"ostatné regióny",'Výd. 2023'!$E$19:$E$1432,"Lesy hospodárske mimo funkčného typu produkčný"))</f>
        <v/>
      </c>
      <c r="F75" s="124" t="str">
        <f>IF(A75="","",SUMIFS('Výd. 2016'!$G$19:$G$1432,'Výd. 2016'!$A$19:$A$1432,A75,'Výd. 2016'!$D$19:$D$1432,"ostatné regióny",'Výd. 2016'!$E$19:$E$1432,"Lesy ochranné")+SUMIFS('Výd. 2017'!$G$19:$G$1432,'Výd. 2017'!$A$19:$A$1432,A75,'Výd. 2017'!$D$19:$D$1432,"ostatné regióny",'Výd. 2017'!$E$19:$E$1432,"Lesy ochranné")+SUMIFS('Výd. 2018'!$G$19:$G$1432,'Výd. 2018'!$A$19:$A$1432,A75,'Výd. 2018'!$D$19:$D$1432,"ostatné regióny",'Výd. 2018'!$E$19:$E$1432,"Lesy ochranné")+SUMIFS('Výd. 2019'!$G$19:$G$1432,'Výd. 2019'!$A$19:$A$1432,A75,'Výd. 2019'!$D$19:$D$1432,"ostatné regióny",'Výd. 2019'!$E$19:$E$1432,"Lesy ochranné")+SUMIFS('Výd. 2020'!$G$19:$G$1432,'Výd. 2020'!$A$19:$A$1432,A75,'Výd. 2020'!$D$19:$D$1432,"ostatné regióny",'Výd. 2020'!$E$19:$E$1432,"Lesy ochranné")+SUMIFS('Výd. 2021'!$G$19:$G$1432,'Výd. 2021'!$A$19:$A$1432,A75,'Výd. 2021'!$D$19:$D$1432,"ostatné regióny",'Výd. 2021'!$E$19:$E$1432,"Lesy ochranné")+SUMIFS('Výd. 2022'!$G$19:$G$1432,'Výd. 2022'!$A$19:$A$1432,A75,'Výd. 2022'!$D$19:$D$1432,"ostatné regióny",'Výd. 2022'!$E$19:$E$1432,"Lesy ochranné")+SUMIFS('Výd. 2023'!$G$19:$G$1432,'Výd. 2023'!$A$19:$A$1432,A75,'Výd. 2023'!$D$19:$D$1432,"ostatné regióny",'Výd. 2023'!$E$19:$E$1432,"Lesy ochranné"))</f>
        <v/>
      </c>
      <c r="G75" s="137" t="str">
        <f>IF(A75="","",SUMIFS('Výd. 2016'!$G$19:$G$1432,'Výd. 2016'!$A$19:$A$1432,A75,'Výd. 2016'!$D$19:$D$1432,"ostatné regióny",'Výd. 2016'!$E$19:$E$1432,"Lesy osobitného určenia")+SUMIFS('Výd. 2017'!$G$19:$G$1432,'Výd. 2017'!$A$19:$A$1432,A75,'Výd. 2017'!$D$19:$D$1432,"ostatné regióny",'Výd. 2017'!$E$19:$E$1432,"Lesy osobitného určenia")+SUMIFS('Výd. 2018'!$G$19:$G$1432,'Výd. 2018'!$A$19:$A$1432,A75,'Výd. 2018'!$D$19:$D$1432,"ostatné regióny",'Výd. 2018'!$E$19:$E$1432,"Lesy osobitného určenia")+SUMIFS('Výd. 2019'!$G$19:$G$1432,'Výd. 2019'!$A$19:$A$1432,A75,'Výd. 2019'!$D$19:$D$1432,"ostatné regióny",'Výd. 2019'!$E$19:$E$1432,"Lesy osobitného určenia")+SUMIFS('Výd. 2020'!$G$19:$G$1432,'Výd. 2020'!$A$19:$A$1432,A75,'Výd. 2020'!$D$19:$D$1432,"ostatné regióny",'Výd. 2020'!$E$19:$E$1432,"Lesy osobitného určenia")+SUMIFS('Výd. 2021'!$G$19:$G$1432,'Výd. 2021'!$A$19:$A$1432,A75,'Výd. 2021'!$D$19:$D$1432,"ostatné regióny",'Výd. 2021'!$E$19:$E$1432,"Lesy osobitného určenia")+SUMIFS('Výd. 2022'!$G$19:$G$1432,'Výd. 2022'!$A$19:$A$1432,A75,'Výd. 2022'!$D$19:$D$1432,"ostatné regióny",'Výd. 2022'!$E$19:$E$1432,"Lesy osobitného určenia")+SUMIFS('Výd. 2023'!$G$19:$G$1432,'Výd. 2023'!$A$19:$A$1432,A75,'Výd. 2023'!$D$19:$D$1432,"ostatné regióny",'Výd. 2023'!$E$19:$E$1432,"Lesy osobitného určenia"))</f>
        <v/>
      </c>
    </row>
    <row r="76" spans="1:7" ht="15.95" customHeight="1" x14ac:dyDescent="0.25">
      <c r="A76" s="136"/>
      <c r="B76" s="124" t="str">
        <f>IF(A76="","",SUMIFS('Výd. 2016'!$G$19:$G$1432,'Výd. 2016'!$A$19:$A$1432,A76,'Výd. 2016'!$D$19:$D$1432,"menej rozvinuté regióny",'Výd. 2016'!$E$19:$E$1432,"Lesy hospodárske mimo funkčného typu produkčný")+SUMIFS('Výd. 2017'!$G$19:$G$1432,'Výd. 2017'!$A$19:$A$1432,A76,'Výd. 2017'!$D$19:$D$1432,"menej rozvinuté regióny",'Výd. 2017'!$E$19:$E$1432,"Lesy hospodárske mimo funkčného typu produkčný")+SUMIFS('Výd. 2018'!$G$19:$G$1432,'Výd. 2018'!$A$19:$A$1432,A76,'Výd. 2018'!$D$19:$D$1432,"menej rozvinuté regióny",'Výd. 2018'!$E$19:$E$1432,"Lesy hospodárske mimo funkčného typu produkčný")+SUMIFS('Výd. 2019'!$G$19:$G$1432,'Výd. 2019'!$A$19:$A$1432,A76,'Výd. 2019'!$D$19:$D$1432,"menej rozvinuté regióny",'Výd. 2019'!$E$19:$E$1432,"Lesy hospodárske mimo funkčného typu produkčný")+SUMIFS('Výd. 2020'!$G$19:$G$1432,'Výd. 2020'!$A$19:$A$1432,A76,'Výd. 2020'!$D$19:$D$1432,"menej rozvinuté regióny",'Výd. 2020'!$E$19:$E$1432,"Lesy hospodárske mimo funkčného typu produkčný")+SUMIFS('Výd. 2021'!$G$19:$G$1432,'Výd. 2021'!$A$19:$A$1432,A76,'Výd. 2021'!$D$19:$D$1432,"menej rozvinuté regióny",'Výd. 2021'!$E$19:$E$1432,"Lesy hospodárske mimo funkčného typu produkčný")+SUMIFS('Výd. 2022'!$G$19:$G$1432,'Výd. 2022'!$A$19:$A$1432,A76,'Výd. 2022'!$D$19:$D$1432,"menej rozvinuté regióny",'Výd. 2022'!$E$19:$E$1432,"Lesy hospodárske mimo funkčného typu produkčný")+SUMIFS('Výd. 2023'!$G$19:$G$1432,'Výd. 2023'!$A$19:$A$1432,A76,'Výd. 2023'!$D$19:$D$1432,"menej rozvinuté regióny",'Výd. 2023'!$E$19:$E$1432,"Lesy hospodárske mimo funkčného typu produkčný"))</f>
        <v/>
      </c>
      <c r="C76" s="124" t="str">
        <f>IF(A76="","",SUMIFS('Výd. 2016'!$G$19:$G$1432,'Výd. 2016'!$A$19:$A$1432,A76,'Výd. 2016'!$D$19:$D$1432,"menej rozvinuté regióny",'Výd. 2016'!$E$19:$E$1432,"Lesy ochranné")+SUMIFS('Výd. 2017'!$G$19:$G$1432,'Výd. 2017'!$A$19:$A$1432,A76,'Výd. 2017'!$D$19:$D$1432,"menej rozvinuté regióny",'Výd. 2017'!$E$19:$E$1432,"Lesy ochranné")+SUMIFS('Výd. 2018'!$G$19:$G$1432,'Výd. 2018'!$A$19:$A$1432,A76,'Výd. 2018'!$D$19:$D$1432,"menej rozvinuté regióny",'Výd. 2018'!$E$19:$E$1432,"Lesy ochranné")+SUMIFS('Výd. 2019'!$G$19:$G$1432,'Výd. 2019'!$A$19:$A$1432,A76,'Výd. 2019'!$D$19:$D$1432,"menej rozvinuté regióny",'Výd. 2019'!$E$19:$E$1432,"Lesy ochranné")+SUMIFS('Výd. 2020'!$G$19:$G$1432,'Výd. 2020'!$A$19:$A$1432,A76,'Výd. 2020'!$D$19:$D$1432,"menej rozvinuté regióny",'Výd. 2020'!$E$19:$E$1432,"Lesy ochranné")+SUMIFS('Výd. 2021'!$G$19:$G$1432,'Výd. 2021'!$A$19:$A$1432,A76,'Výd. 2021'!$D$19:$D$1432,"menej rozvinuté regióny",'Výd. 2021'!$E$19:$E$1432,"Lesy ochranné")+SUMIFS('Výd. 2022'!$G$19:$G$1432,'Výd. 2022'!$A$19:$A$1432,A76,'Výd. 2022'!$D$19:$D$1432,"menej rozvinuté regióny",'Výd. 2022'!$E$19:$E$1432,"Lesy ochranné")+SUMIFS('Výd. 2023'!$G$19:$G$1432,'Výd. 2023'!$A$19:$A$1432,A76,'Výd. 2023'!$D$19:$D$1432,"menej rozvinuté regióny",'Výd. 2023'!$E$19:$E$1432,"Lesy ochranné"))</f>
        <v/>
      </c>
      <c r="D76" s="124" t="str">
        <f>IF(A76="","",SUMIFS('Výd. 2016'!$G$19:$G$1432,'Výd. 2016'!$A$19:$A$1432,A76,'Výd. 2016'!$D$19:$D$1432,"menej rozvinuté regióny",'Výd. 2016'!$E$19:$E$1432,"Lesy osobitného určenia")+SUMIFS('Výd. 2017'!$G$19:$G$1432,'Výd. 2017'!$A$19:$A$1432,A76,'Výd. 2017'!$D$19:$D$1432,"menej rozvinuté regióny",'Výd. 2017'!$E$19:$E$1432,"Lesy osobitného určenia")+SUMIFS('Výd. 2018'!$G$19:$G$1432,'Výd. 2018'!$A$19:$A$1432,A76,'Výd. 2018'!$D$19:$D$1432,"menej rozvinuté regióny",'Výd. 2018'!$E$19:$E$1432,"Lesy osobitného určenia")+SUMIFS('Výd. 2019'!$G$19:$G$1432,'Výd. 2019'!$A$19:$A$1432,A76,'Výd. 2019'!$D$19:$D$1432,"menej rozvinuté regióny",'Výd. 2019'!$E$19:$E$1432,"Lesy osobitného určenia")+SUMIFS('Výd. 2020'!$G$19:$G$1432,'Výd. 2020'!$A$19:$A$1432,A76,'Výd. 2020'!$D$19:$D$1432,"menej rozvinuté regióny",'Výd. 2020'!$E$19:$E$1432,"Lesy osobitného určenia")+SUMIFS('Výd. 2021'!$G$19:$G$1432,'Výd. 2021'!$A$19:$A$1432,A76,'Výd. 2021'!$D$19:$D$1432,"menej rozvinuté regióny",'Výd. 2021'!$E$19:$E$1432,"Lesy osobitného určenia")+SUMIFS('Výd. 2022'!$G$19:$G$1432,'Výd. 2022'!$A$19:$A$1432,A76,'Výd. 2022'!$D$19:$D$1432,"menej rozvinuté regióny",'Výd. 2022'!$E$19:$E$1432,"Lesy osobitného určenia")+SUMIFS('Výd. 2023'!$G$19:$G$1432,'Výd. 2023'!$A$19:$A$1432,A76,'Výd. 2023'!$D$19:$D$1432,"menej rozvinuté regióny",'Výd. 2023'!$E$19:$E$1432,"Lesy osobitného určenia"))</f>
        <v/>
      </c>
      <c r="E76" s="124" t="str">
        <f>IF(A76="","",SUMIFS('Výd. 2016'!$G$19:$G$1432,'Výd. 2016'!$A$19:$A$1432,A76,'Výd. 2016'!$D$19:$D$1432,"ostatné regióny",'Výd. 2016'!$E$19:$E$1432,"Lesy hospodárske mimo funkčného typu produkčný")+SUMIFS('Výd. 2017'!$G$19:$G$1432,'Výd. 2017'!$A$19:$A$1432,A76,'Výd. 2017'!$D$19:$D$1432,"ostatné regióny",'Výd. 2017'!$E$19:$E$1432,"Lesy hospodárske mimo funkčného typu produkčný")+SUMIFS('Výd. 2018'!$G$19:$G$1432,'Výd. 2018'!$A$19:$A$1432,A76,'Výd. 2018'!$D$19:$D$1432,"ostatné regióny",'Výd. 2018'!$E$19:$E$1432,"Lesy hospodárske mimo funkčného typu produkčný")+SUMIFS('Výd. 2019'!$G$19:$G$1432,'Výd. 2019'!$A$19:$A$1432,A76,'Výd. 2019'!$D$19:$D$1432,"ostatné regióny",'Výd. 2019'!$E$19:$E$1432,"Lesy hospodárske mimo funkčného typu produkčný")+SUMIFS('Výd. 2020'!$G$19:$G$1432,'Výd. 2020'!$A$19:$A$1432,A76,'Výd. 2020'!$D$19:$D$1432,"ostatné regióny",'Výd. 2020'!$E$19:$E$1432,"Lesy hospodárske mimo funkčného typu produkčný")+SUMIFS('Výd. 2021'!$G$19:$G$1432,'Výd. 2021'!$A$19:$A$1432,A76,'Výd. 2021'!$D$19:$D$1432,"ostatné regióny",'Výd. 2021'!$E$19:$E$1432,"Lesy hospodárske mimo funkčného typu produkčný")+SUMIFS('Výd. 2022'!$G$19:$G$1432,'Výd. 2022'!$A$19:$A$1432,A76,'Výd. 2022'!$D$19:$D$1432,"ostatné regióny",'Výd. 2022'!$E$19:$E$1432,"Lesy hospodárske mimo funkčného typu produkčný")+SUMIFS('Výd. 2023'!$G$19:$G$1432,'Výd. 2023'!$A$19:$A$1432,A76,'Výd. 2023'!$D$19:$D$1432,"ostatné regióny",'Výd. 2023'!$E$19:$E$1432,"Lesy hospodárske mimo funkčného typu produkčný"))</f>
        <v/>
      </c>
      <c r="F76" s="124" t="str">
        <f>IF(A76="","",SUMIFS('Výd. 2016'!$G$19:$G$1432,'Výd. 2016'!$A$19:$A$1432,A76,'Výd. 2016'!$D$19:$D$1432,"ostatné regióny",'Výd. 2016'!$E$19:$E$1432,"Lesy ochranné")+SUMIFS('Výd. 2017'!$G$19:$G$1432,'Výd. 2017'!$A$19:$A$1432,A76,'Výd. 2017'!$D$19:$D$1432,"ostatné regióny",'Výd. 2017'!$E$19:$E$1432,"Lesy ochranné")+SUMIFS('Výd. 2018'!$G$19:$G$1432,'Výd. 2018'!$A$19:$A$1432,A76,'Výd. 2018'!$D$19:$D$1432,"ostatné regióny",'Výd. 2018'!$E$19:$E$1432,"Lesy ochranné")+SUMIFS('Výd. 2019'!$G$19:$G$1432,'Výd. 2019'!$A$19:$A$1432,A76,'Výd. 2019'!$D$19:$D$1432,"ostatné regióny",'Výd. 2019'!$E$19:$E$1432,"Lesy ochranné")+SUMIFS('Výd. 2020'!$G$19:$G$1432,'Výd. 2020'!$A$19:$A$1432,A76,'Výd. 2020'!$D$19:$D$1432,"ostatné regióny",'Výd. 2020'!$E$19:$E$1432,"Lesy ochranné")+SUMIFS('Výd. 2021'!$G$19:$G$1432,'Výd. 2021'!$A$19:$A$1432,A76,'Výd. 2021'!$D$19:$D$1432,"ostatné regióny",'Výd. 2021'!$E$19:$E$1432,"Lesy ochranné")+SUMIFS('Výd. 2022'!$G$19:$G$1432,'Výd. 2022'!$A$19:$A$1432,A76,'Výd. 2022'!$D$19:$D$1432,"ostatné regióny",'Výd. 2022'!$E$19:$E$1432,"Lesy ochranné")+SUMIFS('Výd. 2023'!$G$19:$G$1432,'Výd. 2023'!$A$19:$A$1432,A76,'Výd. 2023'!$D$19:$D$1432,"ostatné regióny",'Výd. 2023'!$E$19:$E$1432,"Lesy ochranné"))</f>
        <v/>
      </c>
      <c r="G76" s="137" t="str">
        <f>IF(A76="","",SUMIFS('Výd. 2016'!$G$19:$G$1432,'Výd. 2016'!$A$19:$A$1432,A76,'Výd. 2016'!$D$19:$D$1432,"ostatné regióny",'Výd. 2016'!$E$19:$E$1432,"Lesy osobitného určenia")+SUMIFS('Výd. 2017'!$G$19:$G$1432,'Výd. 2017'!$A$19:$A$1432,A76,'Výd. 2017'!$D$19:$D$1432,"ostatné regióny",'Výd. 2017'!$E$19:$E$1432,"Lesy osobitného určenia")+SUMIFS('Výd. 2018'!$G$19:$G$1432,'Výd. 2018'!$A$19:$A$1432,A76,'Výd. 2018'!$D$19:$D$1432,"ostatné regióny",'Výd. 2018'!$E$19:$E$1432,"Lesy osobitného určenia")+SUMIFS('Výd. 2019'!$G$19:$G$1432,'Výd. 2019'!$A$19:$A$1432,A76,'Výd. 2019'!$D$19:$D$1432,"ostatné regióny",'Výd. 2019'!$E$19:$E$1432,"Lesy osobitného určenia")+SUMIFS('Výd. 2020'!$G$19:$G$1432,'Výd. 2020'!$A$19:$A$1432,A76,'Výd. 2020'!$D$19:$D$1432,"ostatné regióny",'Výd. 2020'!$E$19:$E$1432,"Lesy osobitného určenia")+SUMIFS('Výd. 2021'!$G$19:$G$1432,'Výd. 2021'!$A$19:$A$1432,A76,'Výd. 2021'!$D$19:$D$1432,"ostatné regióny",'Výd. 2021'!$E$19:$E$1432,"Lesy osobitného určenia")+SUMIFS('Výd. 2022'!$G$19:$G$1432,'Výd. 2022'!$A$19:$A$1432,A76,'Výd. 2022'!$D$19:$D$1432,"ostatné regióny",'Výd. 2022'!$E$19:$E$1432,"Lesy osobitného určenia")+SUMIFS('Výd. 2023'!$G$19:$G$1432,'Výd. 2023'!$A$19:$A$1432,A76,'Výd. 2023'!$D$19:$D$1432,"ostatné regióny",'Výd. 2023'!$E$19:$E$1432,"Lesy osobitného určenia"))</f>
        <v/>
      </c>
    </row>
    <row r="77" spans="1:7" ht="15.95" customHeight="1" x14ac:dyDescent="0.25">
      <c r="A77" s="136"/>
      <c r="B77" s="124" t="str">
        <f>IF(A77="","",SUMIFS('Výd. 2016'!$G$19:$G$1432,'Výd. 2016'!$A$19:$A$1432,A77,'Výd. 2016'!$D$19:$D$1432,"menej rozvinuté regióny",'Výd. 2016'!$E$19:$E$1432,"Lesy hospodárske mimo funkčného typu produkčný")+SUMIFS('Výd. 2017'!$G$19:$G$1432,'Výd. 2017'!$A$19:$A$1432,A77,'Výd. 2017'!$D$19:$D$1432,"menej rozvinuté regióny",'Výd. 2017'!$E$19:$E$1432,"Lesy hospodárske mimo funkčného typu produkčný")+SUMIFS('Výd. 2018'!$G$19:$G$1432,'Výd. 2018'!$A$19:$A$1432,A77,'Výd. 2018'!$D$19:$D$1432,"menej rozvinuté regióny",'Výd. 2018'!$E$19:$E$1432,"Lesy hospodárske mimo funkčného typu produkčný")+SUMIFS('Výd. 2019'!$G$19:$G$1432,'Výd. 2019'!$A$19:$A$1432,A77,'Výd. 2019'!$D$19:$D$1432,"menej rozvinuté regióny",'Výd. 2019'!$E$19:$E$1432,"Lesy hospodárske mimo funkčného typu produkčný")+SUMIFS('Výd. 2020'!$G$19:$G$1432,'Výd. 2020'!$A$19:$A$1432,A77,'Výd. 2020'!$D$19:$D$1432,"menej rozvinuté regióny",'Výd. 2020'!$E$19:$E$1432,"Lesy hospodárske mimo funkčného typu produkčný")+SUMIFS('Výd. 2021'!$G$19:$G$1432,'Výd. 2021'!$A$19:$A$1432,A77,'Výd. 2021'!$D$19:$D$1432,"menej rozvinuté regióny",'Výd. 2021'!$E$19:$E$1432,"Lesy hospodárske mimo funkčného typu produkčný")+SUMIFS('Výd. 2022'!$G$19:$G$1432,'Výd. 2022'!$A$19:$A$1432,A77,'Výd. 2022'!$D$19:$D$1432,"menej rozvinuté regióny",'Výd. 2022'!$E$19:$E$1432,"Lesy hospodárske mimo funkčného typu produkčný")+SUMIFS('Výd. 2023'!$G$19:$G$1432,'Výd. 2023'!$A$19:$A$1432,A77,'Výd. 2023'!$D$19:$D$1432,"menej rozvinuté regióny",'Výd. 2023'!$E$19:$E$1432,"Lesy hospodárske mimo funkčného typu produkčný"))</f>
        <v/>
      </c>
      <c r="C77" s="124" t="str">
        <f>IF(A77="","",SUMIFS('Výd. 2016'!$G$19:$G$1432,'Výd. 2016'!$A$19:$A$1432,A77,'Výd. 2016'!$D$19:$D$1432,"menej rozvinuté regióny",'Výd. 2016'!$E$19:$E$1432,"Lesy ochranné")+SUMIFS('Výd. 2017'!$G$19:$G$1432,'Výd. 2017'!$A$19:$A$1432,A77,'Výd. 2017'!$D$19:$D$1432,"menej rozvinuté regióny",'Výd. 2017'!$E$19:$E$1432,"Lesy ochranné")+SUMIFS('Výd. 2018'!$G$19:$G$1432,'Výd. 2018'!$A$19:$A$1432,A77,'Výd. 2018'!$D$19:$D$1432,"menej rozvinuté regióny",'Výd. 2018'!$E$19:$E$1432,"Lesy ochranné")+SUMIFS('Výd. 2019'!$G$19:$G$1432,'Výd. 2019'!$A$19:$A$1432,A77,'Výd. 2019'!$D$19:$D$1432,"menej rozvinuté regióny",'Výd. 2019'!$E$19:$E$1432,"Lesy ochranné")+SUMIFS('Výd. 2020'!$G$19:$G$1432,'Výd. 2020'!$A$19:$A$1432,A77,'Výd. 2020'!$D$19:$D$1432,"menej rozvinuté regióny",'Výd. 2020'!$E$19:$E$1432,"Lesy ochranné")+SUMIFS('Výd. 2021'!$G$19:$G$1432,'Výd. 2021'!$A$19:$A$1432,A77,'Výd. 2021'!$D$19:$D$1432,"menej rozvinuté regióny",'Výd. 2021'!$E$19:$E$1432,"Lesy ochranné")+SUMIFS('Výd. 2022'!$G$19:$G$1432,'Výd. 2022'!$A$19:$A$1432,A77,'Výd. 2022'!$D$19:$D$1432,"menej rozvinuté regióny",'Výd. 2022'!$E$19:$E$1432,"Lesy ochranné")+SUMIFS('Výd. 2023'!$G$19:$G$1432,'Výd. 2023'!$A$19:$A$1432,A77,'Výd. 2023'!$D$19:$D$1432,"menej rozvinuté regióny",'Výd. 2023'!$E$19:$E$1432,"Lesy ochranné"))</f>
        <v/>
      </c>
      <c r="D77" s="124" t="str">
        <f>IF(A77="","",SUMIFS('Výd. 2016'!$G$19:$G$1432,'Výd. 2016'!$A$19:$A$1432,A77,'Výd. 2016'!$D$19:$D$1432,"menej rozvinuté regióny",'Výd. 2016'!$E$19:$E$1432,"Lesy osobitného určenia")+SUMIFS('Výd. 2017'!$G$19:$G$1432,'Výd. 2017'!$A$19:$A$1432,A77,'Výd. 2017'!$D$19:$D$1432,"menej rozvinuté regióny",'Výd. 2017'!$E$19:$E$1432,"Lesy osobitného určenia")+SUMIFS('Výd. 2018'!$G$19:$G$1432,'Výd. 2018'!$A$19:$A$1432,A77,'Výd. 2018'!$D$19:$D$1432,"menej rozvinuté regióny",'Výd. 2018'!$E$19:$E$1432,"Lesy osobitného určenia")+SUMIFS('Výd. 2019'!$G$19:$G$1432,'Výd. 2019'!$A$19:$A$1432,A77,'Výd. 2019'!$D$19:$D$1432,"menej rozvinuté regióny",'Výd. 2019'!$E$19:$E$1432,"Lesy osobitného určenia")+SUMIFS('Výd. 2020'!$G$19:$G$1432,'Výd. 2020'!$A$19:$A$1432,A77,'Výd. 2020'!$D$19:$D$1432,"menej rozvinuté regióny",'Výd. 2020'!$E$19:$E$1432,"Lesy osobitného určenia")+SUMIFS('Výd. 2021'!$G$19:$G$1432,'Výd. 2021'!$A$19:$A$1432,A77,'Výd. 2021'!$D$19:$D$1432,"menej rozvinuté regióny",'Výd. 2021'!$E$19:$E$1432,"Lesy osobitného určenia")+SUMIFS('Výd. 2022'!$G$19:$G$1432,'Výd. 2022'!$A$19:$A$1432,A77,'Výd. 2022'!$D$19:$D$1432,"menej rozvinuté regióny",'Výd. 2022'!$E$19:$E$1432,"Lesy osobitného určenia")+SUMIFS('Výd. 2023'!$G$19:$G$1432,'Výd. 2023'!$A$19:$A$1432,A77,'Výd. 2023'!$D$19:$D$1432,"menej rozvinuté regióny",'Výd. 2023'!$E$19:$E$1432,"Lesy osobitného určenia"))</f>
        <v/>
      </c>
      <c r="E77" s="124" t="str">
        <f>IF(A77="","",SUMIFS('Výd. 2016'!$G$19:$G$1432,'Výd. 2016'!$A$19:$A$1432,A77,'Výd. 2016'!$D$19:$D$1432,"ostatné regióny",'Výd. 2016'!$E$19:$E$1432,"Lesy hospodárske mimo funkčného typu produkčný")+SUMIFS('Výd. 2017'!$G$19:$G$1432,'Výd. 2017'!$A$19:$A$1432,A77,'Výd. 2017'!$D$19:$D$1432,"ostatné regióny",'Výd. 2017'!$E$19:$E$1432,"Lesy hospodárske mimo funkčného typu produkčný")+SUMIFS('Výd. 2018'!$G$19:$G$1432,'Výd. 2018'!$A$19:$A$1432,A77,'Výd. 2018'!$D$19:$D$1432,"ostatné regióny",'Výd. 2018'!$E$19:$E$1432,"Lesy hospodárske mimo funkčného typu produkčný")+SUMIFS('Výd. 2019'!$G$19:$G$1432,'Výd. 2019'!$A$19:$A$1432,A77,'Výd. 2019'!$D$19:$D$1432,"ostatné regióny",'Výd. 2019'!$E$19:$E$1432,"Lesy hospodárske mimo funkčného typu produkčný")+SUMIFS('Výd. 2020'!$G$19:$G$1432,'Výd. 2020'!$A$19:$A$1432,A77,'Výd. 2020'!$D$19:$D$1432,"ostatné regióny",'Výd. 2020'!$E$19:$E$1432,"Lesy hospodárske mimo funkčného typu produkčný")+SUMIFS('Výd. 2021'!$G$19:$G$1432,'Výd. 2021'!$A$19:$A$1432,A77,'Výd. 2021'!$D$19:$D$1432,"ostatné regióny",'Výd. 2021'!$E$19:$E$1432,"Lesy hospodárske mimo funkčného typu produkčný")+SUMIFS('Výd. 2022'!$G$19:$G$1432,'Výd. 2022'!$A$19:$A$1432,A77,'Výd. 2022'!$D$19:$D$1432,"ostatné regióny",'Výd. 2022'!$E$19:$E$1432,"Lesy hospodárske mimo funkčného typu produkčný")+SUMIFS('Výd. 2023'!$G$19:$G$1432,'Výd. 2023'!$A$19:$A$1432,A77,'Výd. 2023'!$D$19:$D$1432,"ostatné regióny",'Výd. 2023'!$E$19:$E$1432,"Lesy hospodárske mimo funkčného typu produkčný"))</f>
        <v/>
      </c>
      <c r="F77" s="124" t="str">
        <f>IF(A77="","",SUMIFS('Výd. 2016'!$G$19:$G$1432,'Výd. 2016'!$A$19:$A$1432,A77,'Výd. 2016'!$D$19:$D$1432,"ostatné regióny",'Výd. 2016'!$E$19:$E$1432,"Lesy ochranné")+SUMIFS('Výd. 2017'!$G$19:$G$1432,'Výd. 2017'!$A$19:$A$1432,A77,'Výd. 2017'!$D$19:$D$1432,"ostatné regióny",'Výd. 2017'!$E$19:$E$1432,"Lesy ochranné")+SUMIFS('Výd. 2018'!$G$19:$G$1432,'Výd. 2018'!$A$19:$A$1432,A77,'Výd. 2018'!$D$19:$D$1432,"ostatné regióny",'Výd. 2018'!$E$19:$E$1432,"Lesy ochranné")+SUMIFS('Výd. 2019'!$G$19:$G$1432,'Výd. 2019'!$A$19:$A$1432,A77,'Výd. 2019'!$D$19:$D$1432,"ostatné regióny",'Výd. 2019'!$E$19:$E$1432,"Lesy ochranné")+SUMIFS('Výd. 2020'!$G$19:$G$1432,'Výd. 2020'!$A$19:$A$1432,A77,'Výd. 2020'!$D$19:$D$1432,"ostatné regióny",'Výd. 2020'!$E$19:$E$1432,"Lesy ochranné")+SUMIFS('Výd. 2021'!$G$19:$G$1432,'Výd. 2021'!$A$19:$A$1432,A77,'Výd. 2021'!$D$19:$D$1432,"ostatné regióny",'Výd. 2021'!$E$19:$E$1432,"Lesy ochranné")+SUMIFS('Výd. 2022'!$G$19:$G$1432,'Výd. 2022'!$A$19:$A$1432,A77,'Výd. 2022'!$D$19:$D$1432,"ostatné regióny",'Výd. 2022'!$E$19:$E$1432,"Lesy ochranné")+SUMIFS('Výd. 2023'!$G$19:$G$1432,'Výd. 2023'!$A$19:$A$1432,A77,'Výd. 2023'!$D$19:$D$1432,"ostatné regióny",'Výd. 2023'!$E$19:$E$1432,"Lesy ochranné"))</f>
        <v/>
      </c>
      <c r="G77" s="137" t="str">
        <f>IF(A77="","",SUMIFS('Výd. 2016'!$G$19:$G$1432,'Výd. 2016'!$A$19:$A$1432,A77,'Výd. 2016'!$D$19:$D$1432,"ostatné regióny",'Výd. 2016'!$E$19:$E$1432,"Lesy osobitného určenia")+SUMIFS('Výd. 2017'!$G$19:$G$1432,'Výd. 2017'!$A$19:$A$1432,A77,'Výd. 2017'!$D$19:$D$1432,"ostatné regióny",'Výd. 2017'!$E$19:$E$1432,"Lesy osobitného určenia")+SUMIFS('Výd. 2018'!$G$19:$G$1432,'Výd. 2018'!$A$19:$A$1432,A77,'Výd. 2018'!$D$19:$D$1432,"ostatné regióny",'Výd. 2018'!$E$19:$E$1432,"Lesy osobitného určenia")+SUMIFS('Výd. 2019'!$G$19:$G$1432,'Výd. 2019'!$A$19:$A$1432,A77,'Výd. 2019'!$D$19:$D$1432,"ostatné regióny",'Výd. 2019'!$E$19:$E$1432,"Lesy osobitného určenia")+SUMIFS('Výd. 2020'!$G$19:$G$1432,'Výd. 2020'!$A$19:$A$1432,A77,'Výd. 2020'!$D$19:$D$1432,"ostatné regióny",'Výd. 2020'!$E$19:$E$1432,"Lesy osobitného určenia")+SUMIFS('Výd. 2021'!$G$19:$G$1432,'Výd. 2021'!$A$19:$A$1432,A77,'Výd. 2021'!$D$19:$D$1432,"ostatné regióny",'Výd. 2021'!$E$19:$E$1432,"Lesy osobitného určenia")+SUMIFS('Výd. 2022'!$G$19:$G$1432,'Výd. 2022'!$A$19:$A$1432,A77,'Výd. 2022'!$D$19:$D$1432,"ostatné regióny",'Výd. 2022'!$E$19:$E$1432,"Lesy osobitného určenia")+SUMIFS('Výd. 2023'!$G$19:$G$1432,'Výd. 2023'!$A$19:$A$1432,A77,'Výd. 2023'!$D$19:$D$1432,"ostatné regióny",'Výd. 2023'!$E$19:$E$1432,"Lesy osobitného určenia"))</f>
        <v/>
      </c>
    </row>
    <row r="78" spans="1:7" ht="15.95" customHeight="1" x14ac:dyDescent="0.25">
      <c r="A78" s="136"/>
      <c r="B78" s="124" t="str">
        <f>IF(A78="","",SUMIFS('Výd. 2016'!$G$19:$G$1432,'Výd. 2016'!$A$19:$A$1432,A78,'Výd. 2016'!$D$19:$D$1432,"menej rozvinuté regióny",'Výd. 2016'!$E$19:$E$1432,"Lesy hospodárske mimo funkčného typu produkčný")+SUMIFS('Výd. 2017'!$G$19:$G$1432,'Výd. 2017'!$A$19:$A$1432,A78,'Výd. 2017'!$D$19:$D$1432,"menej rozvinuté regióny",'Výd. 2017'!$E$19:$E$1432,"Lesy hospodárske mimo funkčného typu produkčný")+SUMIFS('Výd. 2018'!$G$19:$G$1432,'Výd. 2018'!$A$19:$A$1432,A78,'Výd. 2018'!$D$19:$D$1432,"menej rozvinuté regióny",'Výd. 2018'!$E$19:$E$1432,"Lesy hospodárske mimo funkčného typu produkčný")+SUMIFS('Výd. 2019'!$G$19:$G$1432,'Výd. 2019'!$A$19:$A$1432,A78,'Výd. 2019'!$D$19:$D$1432,"menej rozvinuté regióny",'Výd. 2019'!$E$19:$E$1432,"Lesy hospodárske mimo funkčného typu produkčný")+SUMIFS('Výd. 2020'!$G$19:$G$1432,'Výd. 2020'!$A$19:$A$1432,A78,'Výd. 2020'!$D$19:$D$1432,"menej rozvinuté regióny",'Výd. 2020'!$E$19:$E$1432,"Lesy hospodárske mimo funkčného typu produkčný")+SUMIFS('Výd. 2021'!$G$19:$G$1432,'Výd. 2021'!$A$19:$A$1432,A78,'Výd. 2021'!$D$19:$D$1432,"menej rozvinuté regióny",'Výd. 2021'!$E$19:$E$1432,"Lesy hospodárske mimo funkčného typu produkčný")+SUMIFS('Výd. 2022'!$G$19:$G$1432,'Výd. 2022'!$A$19:$A$1432,A78,'Výd. 2022'!$D$19:$D$1432,"menej rozvinuté regióny",'Výd. 2022'!$E$19:$E$1432,"Lesy hospodárske mimo funkčného typu produkčný")+SUMIFS('Výd. 2023'!$G$19:$G$1432,'Výd. 2023'!$A$19:$A$1432,A78,'Výd. 2023'!$D$19:$D$1432,"menej rozvinuté regióny",'Výd. 2023'!$E$19:$E$1432,"Lesy hospodárske mimo funkčného typu produkčný"))</f>
        <v/>
      </c>
      <c r="C78" s="124" t="str">
        <f>IF(A78="","",SUMIFS('Výd. 2016'!$G$19:$G$1432,'Výd. 2016'!$A$19:$A$1432,A78,'Výd. 2016'!$D$19:$D$1432,"menej rozvinuté regióny",'Výd. 2016'!$E$19:$E$1432,"Lesy ochranné")+SUMIFS('Výd. 2017'!$G$19:$G$1432,'Výd. 2017'!$A$19:$A$1432,A78,'Výd. 2017'!$D$19:$D$1432,"menej rozvinuté regióny",'Výd. 2017'!$E$19:$E$1432,"Lesy ochranné")+SUMIFS('Výd. 2018'!$G$19:$G$1432,'Výd. 2018'!$A$19:$A$1432,A78,'Výd. 2018'!$D$19:$D$1432,"menej rozvinuté regióny",'Výd. 2018'!$E$19:$E$1432,"Lesy ochranné")+SUMIFS('Výd. 2019'!$G$19:$G$1432,'Výd. 2019'!$A$19:$A$1432,A78,'Výd. 2019'!$D$19:$D$1432,"menej rozvinuté regióny",'Výd. 2019'!$E$19:$E$1432,"Lesy ochranné")+SUMIFS('Výd. 2020'!$G$19:$G$1432,'Výd. 2020'!$A$19:$A$1432,A78,'Výd. 2020'!$D$19:$D$1432,"menej rozvinuté regióny",'Výd. 2020'!$E$19:$E$1432,"Lesy ochranné")+SUMIFS('Výd. 2021'!$G$19:$G$1432,'Výd. 2021'!$A$19:$A$1432,A78,'Výd. 2021'!$D$19:$D$1432,"menej rozvinuté regióny",'Výd. 2021'!$E$19:$E$1432,"Lesy ochranné")+SUMIFS('Výd. 2022'!$G$19:$G$1432,'Výd. 2022'!$A$19:$A$1432,A78,'Výd. 2022'!$D$19:$D$1432,"menej rozvinuté regióny",'Výd. 2022'!$E$19:$E$1432,"Lesy ochranné")+SUMIFS('Výd. 2023'!$G$19:$G$1432,'Výd. 2023'!$A$19:$A$1432,A78,'Výd. 2023'!$D$19:$D$1432,"menej rozvinuté regióny",'Výd. 2023'!$E$19:$E$1432,"Lesy ochranné"))</f>
        <v/>
      </c>
      <c r="D78" s="124" t="str">
        <f>IF(A78="","",SUMIFS('Výd. 2016'!$G$19:$G$1432,'Výd. 2016'!$A$19:$A$1432,A78,'Výd. 2016'!$D$19:$D$1432,"menej rozvinuté regióny",'Výd. 2016'!$E$19:$E$1432,"Lesy osobitného určenia")+SUMIFS('Výd. 2017'!$G$19:$G$1432,'Výd. 2017'!$A$19:$A$1432,A78,'Výd. 2017'!$D$19:$D$1432,"menej rozvinuté regióny",'Výd. 2017'!$E$19:$E$1432,"Lesy osobitného určenia")+SUMIFS('Výd. 2018'!$G$19:$G$1432,'Výd. 2018'!$A$19:$A$1432,A78,'Výd. 2018'!$D$19:$D$1432,"menej rozvinuté regióny",'Výd. 2018'!$E$19:$E$1432,"Lesy osobitného určenia")+SUMIFS('Výd. 2019'!$G$19:$G$1432,'Výd. 2019'!$A$19:$A$1432,A78,'Výd. 2019'!$D$19:$D$1432,"menej rozvinuté regióny",'Výd. 2019'!$E$19:$E$1432,"Lesy osobitného určenia")+SUMIFS('Výd. 2020'!$G$19:$G$1432,'Výd. 2020'!$A$19:$A$1432,A78,'Výd. 2020'!$D$19:$D$1432,"menej rozvinuté regióny",'Výd. 2020'!$E$19:$E$1432,"Lesy osobitného určenia")+SUMIFS('Výd. 2021'!$G$19:$G$1432,'Výd. 2021'!$A$19:$A$1432,A78,'Výd. 2021'!$D$19:$D$1432,"menej rozvinuté regióny",'Výd. 2021'!$E$19:$E$1432,"Lesy osobitného určenia")+SUMIFS('Výd. 2022'!$G$19:$G$1432,'Výd. 2022'!$A$19:$A$1432,A78,'Výd. 2022'!$D$19:$D$1432,"menej rozvinuté regióny",'Výd. 2022'!$E$19:$E$1432,"Lesy osobitného určenia")+SUMIFS('Výd. 2023'!$G$19:$G$1432,'Výd. 2023'!$A$19:$A$1432,A78,'Výd. 2023'!$D$19:$D$1432,"menej rozvinuté regióny",'Výd. 2023'!$E$19:$E$1432,"Lesy osobitného určenia"))</f>
        <v/>
      </c>
      <c r="E78" s="124" t="str">
        <f>IF(A78="","",SUMIFS('Výd. 2016'!$G$19:$G$1432,'Výd. 2016'!$A$19:$A$1432,A78,'Výd. 2016'!$D$19:$D$1432,"ostatné regióny",'Výd. 2016'!$E$19:$E$1432,"Lesy hospodárske mimo funkčného typu produkčný")+SUMIFS('Výd. 2017'!$G$19:$G$1432,'Výd. 2017'!$A$19:$A$1432,A78,'Výd. 2017'!$D$19:$D$1432,"ostatné regióny",'Výd. 2017'!$E$19:$E$1432,"Lesy hospodárske mimo funkčného typu produkčný")+SUMIFS('Výd. 2018'!$G$19:$G$1432,'Výd. 2018'!$A$19:$A$1432,A78,'Výd. 2018'!$D$19:$D$1432,"ostatné regióny",'Výd. 2018'!$E$19:$E$1432,"Lesy hospodárske mimo funkčného typu produkčný")+SUMIFS('Výd. 2019'!$G$19:$G$1432,'Výd. 2019'!$A$19:$A$1432,A78,'Výd. 2019'!$D$19:$D$1432,"ostatné regióny",'Výd. 2019'!$E$19:$E$1432,"Lesy hospodárske mimo funkčného typu produkčný")+SUMIFS('Výd. 2020'!$G$19:$G$1432,'Výd. 2020'!$A$19:$A$1432,A78,'Výd. 2020'!$D$19:$D$1432,"ostatné regióny",'Výd. 2020'!$E$19:$E$1432,"Lesy hospodárske mimo funkčného typu produkčný")+SUMIFS('Výd. 2021'!$G$19:$G$1432,'Výd. 2021'!$A$19:$A$1432,A78,'Výd. 2021'!$D$19:$D$1432,"ostatné regióny",'Výd. 2021'!$E$19:$E$1432,"Lesy hospodárske mimo funkčného typu produkčný")+SUMIFS('Výd. 2022'!$G$19:$G$1432,'Výd. 2022'!$A$19:$A$1432,A78,'Výd. 2022'!$D$19:$D$1432,"ostatné regióny",'Výd. 2022'!$E$19:$E$1432,"Lesy hospodárske mimo funkčného typu produkčný")+SUMIFS('Výd. 2023'!$G$19:$G$1432,'Výd. 2023'!$A$19:$A$1432,A78,'Výd. 2023'!$D$19:$D$1432,"ostatné regióny",'Výd. 2023'!$E$19:$E$1432,"Lesy hospodárske mimo funkčného typu produkčný"))</f>
        <v/>
      </c>
      <c r="F78" s="124" t="str">
        <f>IF(A78="","",SUMIFS('Výd. 2016'!$G$19:$G$1432,'Výd. 2016'!$A$19:$A$1432,A78,'Výd. 2016'!$D$19:$D$1432,"ostatné regióny",'Výd. 2016'!$E$19:$E$1432,"Lesy ochranné")+SUMIFS('Výd. 2017'!$G$19:$G$1432,'Výd. 2017'!$A$19:$A$1432,A78,'Výd. 2017'!$D$19:$D$1432,"ostatné regióny",'Výd. 2017'!$E$19:$E$1432,"Lesy ochranné")+SUMIFS('Výd. 2018'!$G$19:$G$1432,'Výd. 2018'!$A$19:$A$1432,A78,'Výd. 2018'!$D$19:$D$1432,"ostatné regióny",'Výd. 2018'!$E$19:$E$1432,"Lesy ochranné")+SUMIFS('Výd. 2019'!$G$19:$G$1432,'Výd. 2019'!$A$19:$A$1432,A78,'Výd. 2019'!$D$19:$D$1432,"ostatné regióny",'Výd. 2019'!$E$19:$E$1432,"Lesy ochranné")+SUMIFS('Výd. 2020'!$G$19:$G$1432,'Výd. 2020'!$A$19:$A$1432,A78,'Výd. 2020'!$D$19:$D$1432,"ostatné regióny",'Výd. 2020'!$E$19:$E$1432,"Lesy ochranné")+SUMIFS('Výd. 2021'!$G$19:$G$1432,'Výd. 2021'!$A$19:$A$1432,A78,'Výd. 2021'!$D$19:$D$1432,"ostatné regióny",'Výd. 2021'!$E$19:$E$1432,"Lesy ochranné")+SUMIFS('Výd. 2022'!$G$19:$G$1432,'Výd. 2022'!$A$19:$A$1432,A78,'Výd. 2022'!$D$19:$D$1432,"ostatné regióny",'Výd. 2022'!$E$19:$E$1432,"Lesy ochranné")+SUMIFS('Výd. 2023'!$G$19:$G$1432,'Výd. 2023'!$A$19:$A$1432,A78,'Výd. 2023'!$D$19:$D$1432,"ostatné regióny",'Výd. 2023'!$E$19:$E$1432,"Lesy ochranné"))</f>
        <v/>
      </c>
      <c r="G78" s="137" t="str">
        <f>IF(A78="","",SUMIFS('Výd. 2016'!$G$19:$G$1432,'Výd. 2016'!$A$19:$A$1432,A78,'Výd. 2016'!$D$19:$D$1432,"ostatné regióny",'Výd. 2016'!$E$19:$E$1432,"Lesy osobitného určenia")+SUMIFS('Výd. 2017'!$G$19:$G$1432,'Výd. 2017'!$A$19:$A$1432,A78,'Výd. 2017'!$D$19:$D$1432,"ostatné regióny",'Výd. 2017'!$E$19:$E$1432,"Lesy osobitného určenia")+SUMIFS('Výd. 2018'!$G$19:$G$1432,'Výd. 2018'!$A$19:$A$1432,A78,'Výd. 2018'!$D$19:$D$1432,"ostatné regióny",'Výd. 2018'!$E$19:$E$1432,"Lesy osobitného určenia")+SUMIFS('Výd. 2019'!$G$19:$G$1432,'Výd. 2019'!$A$19:$A$1432,A78,'Výd. 2019'!$D$19:$D$1432,"ostatné regióny",'Výd. 2019'!$E$19:$E$1432,"Lesy osobitného určenia")+SUMIFS('Výd. 2020'!$G$19:$G$1432,'Výd. 2020'!$A$19:$A$1432,A78,'Výd. 2020'!$D$19:$D$1432,"ostatné regióny",'Výd. 2020'!$E$19:$E$1432,"Lesy osobitného určenia")+SUMIFS('Výd. 2021'!$G$19:$G$1432,'Výd. 2021'!$A$19:$A$1432,A78,'Výd. 2021'!$D$19:$D$1432,"ostatné regióny",'Výd. 2021'!$E$19:$E$1432,"Lesy osobitného určenia")+SUMIFS('Výd. 2022'!$G$19:$G$1432,'Výd. 2022'!$A$19:$A$1432,A78,'Výd. 2022'!$D$19:$D$1432,"ostatné regióny",'Výd. 2022'!$E$19:$E$1432,"Lesy osobitného určenia")+SUMIFS('Výd. 2023'!$G$19:$G$1432,'Výd. 2023'!$A$19:$A$1432,A78,'Výd. 2023'!$D$19:$D$1432,"ostatné regióny",'Výd. 2023'!$E$19:$E$1432,"Lesy osobitného určenia"))</f>
        <v/>
      </c>
    </row>
    <row r="79" spans="1:7" ht="15.95" customHeight="1" x14ac:dyDescent="0.25">
      <c r="A79" s="136"/>
      <c r="B79" s="124" t="str">
        <f>IF(A79="","",SUMIFS('Výd. 2016'!$G$19:$G$1432,'Výd. 2016'!$A$19:$A$1432,A79,'Výd. 2016'!$D$19:$D$1432,"menej rozvinuté regióny",'Výd. 2016'!$E$19:$E$1432,"Lesy hospodárske mimo funkčného typu produkčný")+SUMIFS('Výd. 2017'!$G$19:$G$1432,'Výd. 2017'!$A$19:$A$1432,A79,'Výd. 2017'!$D$19:$D$1432,"menej rozvinuté regióny",'Výd. 2017'!$E$19:$E$1432,"Lesy hospodárske mimo funkčného typu produkčný")+SUMIFS('Výd. 2018'!$G$19:$G$1432,'Výd. 2018'!$A$19:$A$1432,A79,'Výd. 2018'!$D$19:$D$1432,"menej rozvinuté regióny",'Výd. 2018'!$E$19:$E$1432,"Lesy hospodárske mimo funkčného typu produkčný")+SUMIFS('Výd. 2019'!$G$19:$G$1432,'Výd. 2019'!$A$19:$A$1432,A79,'Výd. 2019'!$D$19:$D$1432,"menej rozvinuté regióny",'Výd. 2019'!$E$19:$E$1432,"Lesy hospodárske mimo funkčného typu produkčný")+SUMIFS('Výd. 2020'!$G$19:$G$1432,'Výd. 2020'!$A$19:$A$1432,A79,'Výd. 2020'!$D$19:$D$1432,"menej rozvinuté regióny",'Výd. 2020'!$E$19:$E$1432,"Lesy hospodárske mimo funkčného typu produkčný")+SUMIFS('Výd. 2021'!$G$19:$G$1432,'Výd. 2021'!$A$19:$A$1432,A79,'Výd. 2021'!$D$19:$D$1432,"menej rozvinuté regióny",'Výd. 2021'!$E$19:$E$1432,"Lesy hospodárske mimo funkčného typu produkčný")+SUMIFS('Výd. 2022'!$G$19:$G$1432,'Výd. 2022'!$A$19:$A$1432,A79,'Výd. 2022'!$D$19:$D$1432,"menej rozvinuté regióny",'Výd. 2022'!$E$19:$E$1432,"Lesy hospodárske mimo funkčného typu produkčný")+SUMIFS('Výd. 2023'!$G$19:$G$1432,'Výd. 2023'!$A$19:$A$1432,A79,'Výd. 2023'!$D$19:$D$1432,"menej rozvinuté regióny",'Výd. 2023'!$E$19:$E$1432,"Lesy hospodárske mimo funkčného typu produkčný"))</f>
        <v/>
      </c>
      <c r="C79" s="124" t="str">
        <f>IF(A79="","",SUMIFS('Výd. 2016'!$G$19:$G$1432,'Výd. 2016'!$A$19:$A$1432,A79,'Výd. 2016'!$D$19:$D$1432,"menej rozvinuté regióny",'Výd. 2016'!$E$19:$E$1432,"Lesy ochranné")+SUMIFS('Výd. 2017'!$G$19:$G$1432,'Výd. 2017'!$A$19:$A$1432,A79,'Výd. 2017'!$D$19:$D$1432,"menej rozvinuté regióny",'Výd. 2017'!$E$19:$E$1432,"Lesy ochranné")+SUMIFS('Výd. 2018'!$G$19:$G$1432,'Výd. 2018'!$A$19:$A$1432,A79,'Výd. 2018'!$D$19:$D$1432,"menej rozvinuté regióny",'Výd. 2018'!$E$19:$E$1432,"Lesy ochranné")+SUMIFS('Výd. 2019'!$G$19:$G$1432,'Výd. 2019'!$A$19:$A$1432,A79,'Výd. 2019'!$D$19:$D$1432,"menej rozvinuté regióny",'Výd. 2019'!$E$19:$E$1432,"Lesy ochranné")+SUMIFS('Výd. 2020'!$G$19:$G$1432,'Výd. 2020'!$A$19:$A$1432,A79,'Výd. 2020'!$D$19:$D$1432,"menej rozvinuté regióny",'Výd. 2020'!$E$19:$E$1432,"Lesy ochranné")+SUMIFS('Výd. 2021'!$G$19:$G$1432,'Výd. 2021'!$A$19:$A$1432,A79,'Výd. 2021'!$D$19:$D$1432,"menej rozvinuté regióny",'Výd. 2021'!$E$19:$E$1432,"Lesy ochranné")+SUMIFS('Výd. 2022'!$G$19:$G$1432,'Výd. 2022'!$A$19:$A$1432,A79,'Výd. 2022'!$D$19:$D$1432,"menej rozvinuté regióny",'Výd. 2022'!$E$19:$E$1432,"Lesy ochranné")+SUMIFS('Výd. 2023'!$G$19:$G$1432,'Výd. 2023'!$A$19:$A$1432,A79,'Výd. 2023'!$D$19:$D$1432,"menej rozvinuté regióny",'Výd. 2023'!$E$19:$E$1432,"Lesy ochranné"))</f>
        <v/>
      </c>
      <c r="D79" s="124" t="str">
        <f>IF(A79="","",SUMIFS('Výd. 2016'!$G$19:$G$1432,'Výd. 2016'!$A$19:$A$1432,A79,'Výd. 2016'!$D$19:$D$1432,"menej rozvinuté regióny",'Výd. 2016'!$E$19:$E$1432,"Lesy osobitného určenia")+SUMIFS('Výd. 2017'!$G$19:$G$1432,'Výd. 2017'!$A$19:$A$1432,A79,'Výd. 2017'!$D$19:$D$1432,"menej rozvinuté regióny",'Výd. 2017'!$E$19:$E$1432,"Lesy osobitného určenia")+SUMIFS('Výd. 2018'!$G$19:$G$1432,'Výd. 2018'!$A$19:$A$1432,A79,'Výd. 2018'!$D$19:$D$1432,"menej rozvinuté regióny",'Výd. 2018'!$E$19:$E$1432,"Lesy osobitného určenia")+SUMIFS('Výd. 2019'!$G$19:$G$1432,'Výd. 2019'!$A$19:$A$1432,A79,'Výd. 2019'!$D$19:$D$1432,"menej rozvinuté regióny",'Výd. 2019'!$E$19:$E$1432,"Lesy osobitného určenia")+SUMIFS('Výd. 2020'!$G$19:$G$1432,'Výd. 2020'!$A$19:$A$1432,A79,'Výd. 2020'!$D$19:$D$1432,"menej rozvinuté regióny",'Výd. 2020'!$E$19:$E$1432,"Lesy osobitného určenia")+SUMIFS('Výd. 2021'!$G$19:$G$1432,'Výd. 2021'!$A$19:$A$1432,A79,'Výd. 2021'!$D$19:$D$1432,"menej rozvinuté regióny",'Výd. 2021'!$E$19:$E$1432,"Lesy osobitného určenia")+SUMIFS('Výd. 2022'!$G$19:$G$1432,'Výd. 2022'!$A$19:$A$1432,A79,'Výd. 2022'!$D$19:$D$1432,"menej rozvinuté regióny",'Výd. 2022'!$E$19:$E$1432,"Lesy osobitného určenia")+SUMIFS('Výd. 2023'!$G$19:$G$1432,'Výd. 2023'!$A$19:$A$1432,A79,'Výd. 2023'!$D$19:$D$1432,"menej rozvinuté regióny",'Výd. 2023'!$E$19:$E$1432,"Lesy osobitného určenia"))</f>
        <v/>
      </c>
      <c r="E79" s="124" t="str">
        <f>IF(A79="","",SUMIFS('Výd. 2016'!$G$19:$G$1432,'Výd. 2016'!$A$19:$A$1432,A79,'Výd. 2016'!$D$19:$D$1432,"ostatné regióny",'Výd. 2016'!$E$19:$E$1432,"Lesy hospodárske mimo funkčného typu produkčný")+SUMIFS('Výd. 2017'!$G$19:$G$1432,'Výd. 2017'!$A$19:$A$1432,A79,'Výd. 2017'!$D$19:$D$1432,"ostatné regióny",'Výd. 2017'!$E$19:$E$1432,"Lesy hospodárske mimo funkčného typu produkčný")+SUMIFS('Výd. 2018'!$G$19:$G$1432,'Výd. 2018'!$A$19:$A$1432,A79,'Výd. 2018'!$D$19:$D$1432,"ostatné regióny",'Výd. 2018'!$E$19:$E$1432,"Lesy hospodárske mimo funkčného typu produkčný")+SUMIFS('Výd. 2019'!$G$19:$G$1432,'Výd. 2019'!$A$19:$A$1432,A79,'Výd. 2019'!$D$19:$D$1432,"ostatné regióny",'Výd. 2019'!$E$19:$E$1432,"Lesy hospodárske mimo funkčného typu produkčný")+SUMIFS('Výd. 2020'!$G$19:$G$1432,'Výd. 2020'!$A$19:$A$1432,A79,'Výd. 2020'!$D$19:$D$1432,"ostatné regióny",'Výd. 2020'!$E$19:$E$1432,"Lesy hospodárske mimo funkčného typu produkčný")+SUMIFS('Výd. 2021'!$G$19:$G$1432,'Výd. 2021'!$A$19:$A$1432,A79,'Výd. 2021'!$D$19:$D$1432,"ostatné regióny",'Výd. 2021'!$E$19:$E$1432,"Lesy hospodárske mimo funkčného typu produkčný")+SUMIFS('Výd. 2022'!$G$19:$G$1432,'Výd. 2022'!$A$19:$A$1432,A79,'Výd. 2022'!$D$19:$D$1432,"ostatné regióny",'Výd. 2022'!$E$19:$E$1432,"Lesy hospodárske mimo funkčného typu produkčný")+SUMIFS('Výd. 2023'!$G$19:$G$1432,'Výd. 2023'!$A$19:$A$1432,A79,'Výd. 2023'!$D$19:$D$1432,"ostatné regióny",'Výd. 2023'!$E$19:$E$1432,"Lesy hospodárske mimo funkčného typu produkčný"))</f>
        <v/>
      </c>
      <c r="F79" s="124" t="str">
        <f>IF(A79="","",SUMIFS('Výd. 2016'!$G$19:$G$1432,'Výd. 2016'!$A$19:$A$1432,A79,'Výd. 2016'!$D$19:$D$1432,"ostatné regióny",'Výd. 2016'!$E$19:$E$1432,"Lesy ochranné")+SUMIFS('Výd. 2017'!$G$19:$G$1432,'Výd. 2017'!$A$19:$A$1432,A79,'Výd. 2017'!$D$19:$D$1432,"ostatné regióny",'Výd. 2017'!$E$19:$E$1432,"Lesy ochranné")+SUMIFS('Výd. 2018'!$G$19:$G$1432,'Výd. 2018'!$A$19:$A$1432,A79,'Výd. 2018'!$D$19:$D$1432,"ostatné regióny",'Výd. 2018'!$E$19:$E$1432,"Lesy ochranné")+SUMIFS('Výd. 2019'!$G$19:$G$1432,'Výd. 2019'!$A$19:$A$1432,A79,'Výd. 2019'!$D$19:$D$1432,"ostatné regióny",'Výd. 2019'!$E$19:$E$1432,"Lesy ochranné")+SUMIFS('Výd. 2020'!$G$19:$G$1432,'Výd. 2020'!$A$19:$A$1432,A79,'Výd. 2020'!$D$19:$D$1432,"ostatné regióny",'Výd. 2020'!$E$19:$E$1432,"Lesy ochranné")+SUMIFS('Výd. 2021'!$G$19:$G$1432,'Výd. 2021'!$A$19:$A$1432,A79,'Výd. 2021'!$D$19:$D$1432,"ostatné regióny",'Výd. 2021'!$E$19:$E$1432,"Lesy ochranné")+SUMIFS('Výd. 2022'!$G$19:$G$1432,'Výd. 2022'!$A$19:$A$1432,A79,'Výd. 2022'!$D$19:$D$1432,"ostatné regióny",'Výd. 2022'!$E$19:$E$1432,"Lesy ochranné")+SUMIFS('Výd. 2023'!$G$19:$G$1432,'Výd. 2023'!$A$19:$A$1432,A79,'Výd. 2023'!$D$19:$D$1432,"ostatné regióny",'Výd. 2023'!$E$19:$E$1432,"Lesy ochranné"))</f>
        <v/>
      </c>
      <c r="G79" s="137" t="str">
        <f>IF(A79="","",SUMIFS('Výd. 2016'!$G$19:$G$1432,'Výd. 2016'!$A$19:$A$1432,A79,'Výd. 2016'!$D$19:$D$1432,"ostatné regióny",'Výd. 2016'!$E$19:$E$1432,"Lesy osobitného určenia")+SUMIFS('Výd. 2017'!$G$19:$G$1432,'Výd. 2017'!$A$19:$A$1432,A79,'Výd. 2017'!$D$19:$D$1432,"ostatné regióny",'Výd. 2017'!$E$19:$E$1432,"Lesy osobitného určenia")+SUMIFS('Výd. 2018'!$G$19:$G$1432,'Výd. 2018'!$A$19:$A$1432,A79,'Výd. 2018'!$D$19:$D$1432,"ostatné regióny",'Výd. 2018'!$E$19:$E$1432,"Lesy osobitného určenia")+SUMIFS('Výd. 2019'!$G$19:$G$1432,'Výd. 2019'!$A$19:$A$1432,A79,'Výd. 2019'!$D$19:$D$1432,"ostatné regióny",'Výd. 2019'!$E$19:$E$1432,"Lesy osobitného určenia")+SUMIFS('Výd. 2020'!$G$19:$G$1432,'Výd. 2020'!$A$19:$A$1432,A79,'Výd. 2020'!$D$19:$D$1432,"ostatné regióny",'Výd. 2020'!$E$19:$E$1432,"Lesy osobitného určenia")+SUMIFS('Výd. 2021'!$G$19:$G$1432,'Výd. 2021'!$A$19:$A$1432,A79,'Výd. 2021'!$D$19:$D$1432,"ostatné regióny",'Výd. 2021'!$E$19:$E$1432,"Lesy osobitného určenia")+SUMIFS('Výd. 2022'!$G$19:$G$1432,'Výd. 2022'!$A$19:$A$1432,A79,'Výd. 2022'!$D$19:$D$1432,"ostatné regióny",'Výd. 2022'!$E$19:$E$1432,"Lesy osobitného určenia")+SUMIFS('Výd. 2023'!$G$19:$G$1432,'Výd. 2023'!$A$19:$A$1432,A79,'Výd. 2023'!$D$19:$D$1432,"ostatné regióny",'Výd. 2023'!$E$19:$E$1432,"Lesy osobitného určenia"))</f>
        <v/>
      </c>
    </row>
    <row r="80" spans="1:7" ht="15.95" customHeight="1" x14ac:dyDescent="0.25">
      <c r="A80" s="136"/>
      <c r="B80" s="124" t="str">
        <f>IF(A80="","",SUMIFS('Výd. 2016'!$G$19:$G$1432,'Výd. 2016'!$A$19:$A$1432,A80,'Výd. 2016'!$D$19:$D$1432,"menej rozvinuté regióny",'Výd. 2016'!$E$19:$E$1432,"Lesy hospodárske mimo funkčného typu produkčný")+SUMIFS('Výd. 2017'!$G$19:$G$1432,'Výd. 2017'!$A$19:$A$1432,A80,'Výd. 2017'!$D$19:$D$1432,"menej rozvinuté regióny",'Výd. 2017'!$E$19:$E$1432,"Lesy hospodárske mimo funkčného typu produkčný")+SUMIFS('Výd. 2018'!$G$19:$G$1432,'Výd. 2018'!$A$19:$A$1432,A80,'Výd. 2018'!$D$19:$D$1432,"menej rozvinuté regióny",'Výd. 2018'!$E$19:$E$1432,"Lesy hospodárske mimo funkčného typu produkčný")+SUMIFS('Výd. 2019'!$G$19:$G$1432,'Výd. 2019'!$A$19:$A$1432,A80,'Výd. 2019'!$D$19:$D$1432,"menej rozvinuté regióny",'Výd. 2019'!$E$19:$E$1432,"Lesy hospodárske mimo funkčného typu produkčný")+SUMIFS('Výd. 2020'!$G$19:$G$1432,'Výd. 2020'!$A$19:$A$1432,A80,'Výd. 2020'!$D$19:$D$1432,"menej rozvinuté regióny",'Výd. 2020'!$E$19:$E$1432,"Lesy hospodárske mimo funkčného typu produkčný")+SUMIFS('Výd. 2021'!$G$19:$G$1432,'Výd. 2021'!$A$19:$A$1432,A80,'Výd. 2021'!$D$19:$D$1432,"menej rozvinuté regióny",'Výd. 2021'!$E$19:$E$1432,"Lesy hospodárske mimo funkčného typu produkčný")+SUMIFS('Výd. 2022'!$G$19:$G$1432,'Výd. 2022'!$A$19:$A$1432,A80,'Výd. 2022'!$D$19:$D$1432,"menej rozvinuté regióny",'Výd. 2022'!$E$19:$E$1432,"Lesy hospodárske mimo funkčného typu produkčný")+SUMIFS('Výd. 2023'!$G$19:$G$1432,'Výd. 2023'!$A$19:$A$1432,A80,'Výd. 2023'!$D$19:$D$1432,"menej rozvinuté regióny",'Výd. 2023'!$E$19:$E$1432,"Lesy hospodárske mimo funkčného typu produkčný"))</f>
        <v/>
      </c>
      <c r="C80" s="124" t="str">
        <f>IF(A80="","",SUMIFS('Výd. 2016'!$G$19:$G$1432,'Výd. 2016'!$A$19:$A$1432,A80,'Výd. 2016'!$D$19:$D$1432,"menej rozvinuté regióny",'Výd. 2016'!$E$19:$E$1432,"Lesy ochranné")+SUMIFS('Výd. 2017'!$G$19:$G$1432,'Výd. 2017'!$A$19:$A$1432,A80,'Výd. 2017'!$D$19:$D$1432,"menej rozvinuté regióny",'Výd. 2017'!$E$19:$E$1432,"Lesy ochranné")+SUMIFS('Výd. 2018'!$G$19:$G$1432,'Výd. 2018'!$A$19:$A$1432,A80,'Výd. 2018'!$D$19:$D$1432,"menej rozvinuté regióny",'Výd. 2018'!$E$19:$E$1432,"Lesy ochranné")+SUMIFS('Výd. 2019'!$G$19:$G$1432,'Výd. 2019'!$A$19:$A$1432,A80,'Výd. 2019'!$D$19:$D$1432,"menej rozvinuté regióny",'Výd. 2019'!$E$19:$E$1432,"Lesy ochranné")+SUMIFS('Výd. 2020'!$G$19:$G$1432,'Výd. 2020'!$A$19:$A$1432,A80,'Výd. 2020'!$D$19:$D$1432,"menej rozvinuté regióny",'Výd. 2020'!$E$19:$E$1432,"Lesy ochranné")+SUMIFS('Výd. 2021'!$G$19:$G$1432,'Výd. 2021'!$A$19:$A$1432,A80,'Výd. 2021'!$D$19:$D$1432,"menej rozvinuté regióny",'Výd. 2021'!$E$19:$E$1432,"Lesy ochranné")+SUMIFS('Výd. 2022'!$G$19:$G$1432,'Výd. 2022'!$A$19:$A$1432,A80,'Výd. 2022'!$D$19:$D$1432,"menej rozvinuté regióny",'Výd. 2022'!$E$19:$E$1432,"Lesy ochranné")+SUMIFS('Výd. 2023'!$G$19:$G$1432,'Výd. 2023'!$A$19:$A$1432,A80,'Výd. 2023'!$D$19:$D$1432,"menej rozvinuté regióny",'Výd. 2023'!$E$19:$E$1432,"Lesy ochranné"))</f>
        <v/>
      </c>
      <c r="D80" s="124" t="str">
        <f>IF(A80="","",SUMIFS('Výd. 2016'!$G$19:$G$1432,'Výd. 2016'!$A$19:$A$1432,A80,'Výd. 2016'!$D$19:$D$1432,"menej rozvinuté regióny",'Výd. 2016'!$E$19:$E$1432,"Lesy osobitného určenia")+SUMIFS('Výd. 2017'!$G$19:$G$1432,'Výd. 2017'!$A$19:$A$1432,A80,'Výd. 2017'!$D$19:$D$1432,"menej rozvinuté regióny",'Výd. 2017'!$E$19:$E$1432,"Lesy osobitného určenia")+SUMIFS('Výd. 2018'!$G$19:$G$1432,'Výd. 2018'!$A$19:$A$1432,A80,'Výd. 2018'!$D$19:$D$1432,"menej rozvinuté regióny",'Výd. 2018'!$E$19:$E$1432,"Lesy osobitného určenia")+SUMIFS('Výd. 2019'!$G$19:$G$1432,'Výd. 2019'!$A$19:$A$1432,A80,'Výd. 2019'!$D$19:$D$1432,"menej rozvinuté regióny",'Výd. 2019'!$E$19:$E$1432,"Lesy osobitného určenia")+SUMIFS('Výd. 2020'!$G$19:$G$1432,'Výd. 2020'!$A$19:$A$1432,A80,'Výd. 2020'!$D$19:$D$1432,"menej rozvinuté regióny",'Výd. 2020'!$E$19:$E$1432,"Lesy osobitného určenia")+SUMIFS('Výd. 2021'!$G$19:$G$1432,'Výd. 2021'!$A$19:$A$1432,A80,'Výd. 2021'!$D$19:$D$1432,"menej rozvinuté regióny",'Výd. 2021'!$E$19:$E$1432,"Lesy osobitného určenia")+SUMIFS('Výd. 2022'!$G$19:$G$1432,'Výd. 2022'!$A$19:$A$1432,A80,'Výd. 2022'!$D$19:$D$1432,"menej rozvinuté regióny",'Výd. 2022'!$E$19:$E$1432,"Lesy osobitného určenia")+SUMIFS('Výd. 2023'!$G$19:$G$1432,'Výd. 2023'!$A$19:$A$1432,A80,'Výd. 2023'!$D$19:$D$1432,"menej rozvinuté regióny",'Výd. 2023'!$E$19:$E$1432,"Lesy osobitného určenia"))</f>
        <v/>
      </c>
      <c r="E80" s="124" t="str">
        <f>IF(A80="","",SUMIFS('Výd. 2016'!$G$19:$G$1432,'Výd. 2016'!$A$19:$A$1432,A80,'Výd. 2016'!$D$19:$D$1432,"ostatné regióny",'Výd. 2016'!$E$19:$E$1432,"Lesy hospodárske mimo funkčného typu produkčný")+SUMIFS('Výd. 2017'!$G$19:$G$1432,'Výd. 2017'!$A$19:$A$1432,A80,'Výd. 2017'!$D$19:$D$1432,"ostatné regióny",'Výd. 2017'!$E$19:$E$1432,"Lesy hospodárske mimo funkčného typu produkčný")+SUMIFS('Výd. 2018'!$G$19:$G$1432,'Výd. 2018'!$A$19:$A$1432,A80,'Výd. 2018'!$D$19:$D$1432,"ostatné regióny",'Výd. 2018'!$E$19:$E$1432,"Lesy hospodárske mimo funkčného typu produkčný")+SUMIFS('Výd. 2019'!$G$19:$G$1432,'Výd. 2019'!$A$19:$A$1432,A80,'Výd. 2019'!$D$19:$D$1432,"ostatné regióny",'Výd. 2019'!$E$19:$E$1432,"Lesy hospodárske mimo funkčného typu produkčný")+SUMIFS('Výd. 2020'!$G$19:$G$1432,'Výd. 2020'!$A$19:$A$1432,A80,'Výd. 2020'!$D$19:$D$1432,"ostatné regióny",'Výd. 2020'!$E$19:$E$1432,"Lesy hospodárske mimo funkčného typu produkčný")+SUMIFS('Výd. 2021'!$G$19:$G$1432,'Výd. 2021'!$A$19:$A$1432,A80,'Výd. 2021'!$D$19:$D$1432,"ostatné regióny",'Výd. 2021'!$E$19:$E$1432,"Lesy hospodárske mimo funkčného typu produkčný")+SUMIFS('Výd. 2022'!$G$19:$G$1432,'Výd. 2022'!$A$19:$A$1432,A80,'Výd. 2022'!$D$19:$D$1432,"ostatné regióny",'Výd. 2022'!$E$19:$E$1432,"Lesy hospodárske mimo funkčného typu produkčný")+SUMIFS('Výd. 2023'!$G$19:$G$1432,'Výd. 2023'!$A$19:$A$1432,A80,'Výd. 2023'!$D$19:$D$1432,"ostatné regióny",'Výd. 2023'!$E$19:$E$1432,"Lesy hospodárske mimo funkčného typu produkčný"))</f>
        <v/>
      </c>
      <c r="F80" s="124" t="str">
        <f>IF(A80="","",SUMIFS('Výd. 2016'!$G$19:$G$1432,'Výd. 2016'!$A$19:$A$1432,A80,'Výd. 2016'!$D$19:$D$1432,"ostatné regióny",'Výd. 2016'!$E$19:$E$1432,"Lesy ochranné")+SUMIFS('Výd. 2017'!$G$19:$G$1432,'Výd. 2017'!$A$19:$A$1432,A80,'Výd. 2017'!$D$19:$D$1432,"ostatné regióny",'Výd. 2017'!$E$19:$E$1432,"Lesy ochranné")+SUMIFS('Výd. 2018'!$G$19:$G$1432,'Výd. 2018'!$A$19:$A$1432,A80,'Výd. 2018'!$D$19:$D$1432,"ostatné regióny",'Výd. 2018'!$E$19:$E$1432,"Lesy ochranné")+SUMIFS('Výd. 2019'!$G$19:$G$1432,'Výd. 2019'!$A$19:$A$1432,A80,'Výd. 2019'!$D$19:$D$1432,"ostatné regióny",'Výd. 2019'!$E$19:$E$1432,"Lesy ochranné")+SUMIFS('Výd. 2020'!$G$19:$G$1432,'Výd. 2020'!$A$19:$A$1432,A80,'Výd. 2020'!$D$19:$D$1432,"ostatné regióny",'Výd. 2020'!$E$19:$E$1432,"Lesy ochranné")+SUMIFS('Výd. 2021'!$G$19:$G$1432,'Výd. 2021'!$A$19:$A$1432,A80,'Výd. 2021'!$D$19:$D$1432,"ostatné regióny",'Výd. 2021'!$E$19:$E$1432,"Lesy ochranné")+SUMIFS('Výd. 2022'!$G$19:$G$1432,'Výd. 2022'!$A$19:$A$1432,A80,'Výd. 2022'!$D$19:$D$1432,"ostatné regióny",'Výd. 2022'!$E$19:$E$1432,"Lesy ochranné")+SUMIFS('Výd. 2023'!$G$19:$G$1432,'Výd. 2023'!$A$19:$A$1432,A80,'Výd. 2023'!$D$19:$D$1432,"ostatné regióny",'Výd. 2023'!$E$19:$E$1432,"Lesy ochranné"))</f>
        <v/>
      </c>
      <c r="G80" s="137" t="str">
        <f>IF(A80="","",SUMIFS('Výd. 2016'!$G$19:$G$1432,'Výd. 2016'!$A$19:$A$1432,A80,'Výd. 2016'!$D$19:$D$1432,"ostatné regióny",'Výd. 2016'!$E$19:$E$1432,"Lesy osobitného určenia")+SUMIFS('Výd. 2017'!$G$19:$G$1432,'Výd. 2017'!$A$19:$A$1432,A80,'Výd. 2017'!$D$19:$D$1432,"ostatné regióny",'Výd. 2017'!$E$19:$E$1432,"Lesy osobitného určenia")+SUMIFS('Výd. 2018'!$G$19:$G$1432,'Výd. 2018'!$A$19:$A$1432,A80,'Výd. 2018'!$D$19:$D$1432,"ostatné regióny",'Výd. 2018'!$E$19:$E$1432,"Lesy osobitného určenia")+SUMIFS('Výd. 2019'!$G$19:$G$1432,'Výd. 2019'!$A$19:$A$1432,A80,'Výd. 2019'!$D$19:$D$1432,"ostatné regióny",'Výd. 2019'!$E$19:$E$1432,"Lesy osobitného určenia")+SUMIFS('Výd. 2020'!$G$19:$G$1432,'Výd. 2020'!$A$19:$A$1432,A80,'Výd. 2020'!$D$19:$D$1432,"ostatné regióny",'Výd. 2020'!$E$19:$E$1432,"Lesy osobitného určenia")+SUMIFS('Výd. 2021'!$G$19:$G$1432,'Výd. 2021'!$A$19:$A$1432,A80,'Výd. 2021'!$D$19:$D$1432,"ostatné regióny",'Výd. 2021'!$E$19:$E$1432,"Lesy osobitného určenia")+SUMIFS('Výd. 2022'!$G$19:$G$1432,'Výd. 2022'!$A$19:$A$1432,A80,'Výd. 2022'!$D$19:$D$1432,"ostatné regióny",'Výd. 2022'!$E$19:$E$1432,"Lesy osobitného určenia")+SUMIFS('Výd. 2023'!$G$19:$G$1432,'Výd. 2023'!$A$19:$A$1432,A80,'Výd. 2023'!$D$19:$D$1432,"ostatné regióny",'Výd. 2023'!$E$19:$E$1432,"Lesy osobitného určenia"))</f>
        <v/>
      </c>
    </row>
    <row r="81" spans="1:7" ht="15.95" customHeight="1" x14ac:dyDescent="0.25">
      <c r="A81" s="136"/>
      <c r="B81" s="124" t="str">
        <f>IF(A81="","",SUMIFS('Výd. 2016'!$G$19:$G$1432,'Výd. 2016'!$A$19:$A$1432,A81,'Výd. 2016'!$D$19:$D$1432,"menej rozvinuté regióny",'Výd. 2016'!$E$19:$E$1432,"Lesy hospodárske mimo funkčného typu produkčný")+SUMIFS('Výd. 2017'!$G$19:$G$1432,'Výd. 2017'!$A$19:$A$1432,A81,'Výd. 2017'!$D$19:$D$1432,"menej rozvinuté regióny",'Výd. 2017'!$E$19:$E$1432,"Lesy hospodárske mimo funkčného typu produkčný")+SUMIFS('Výd. 2018'!$G$19:$G$1432,'Výd. 2018'!$A$19:$A$1432,A81,'Výd. 2018'!$D$19:$D$1432,"menej rozvinuté regióny",'Výd. 2018'!$E$19:$E$1432,"Lesy hospodárske mimo funkčného typu produkčný")+SUMIFS('Výd. 2019'!$G$19:$G$1432,'Výd. 2019'!$A$19:$A$1432,A81,'Výd. 2019'!$D$19:$D$1432,"menej rozvinuté regióny",'Výd. 2019'!$E$19:$E$1432,"Lesy hospodárske mimo funkčného typu produkčný")+SUMIFS('Výd. 2020'!$G$19:$G$1432,'Výd. 2020'!$A$19:$A$1432,A81,'Výd. 2020'!$D$19:$D$1432,"menej rozvinuté regióny",'Výd. 2020'!$E$19:$E$1432,"Lesy hospodárske mimo funkčného typu produkčný")+SUMIFS('Výd. 2021'!$G$19:$G$1432,'Výd. 2021'!$A$19:$A$1432,A81,'Výd. 2021'!$D$19:$D$1432,"menej rozvinuté regióny",'Výd. 2021'!$E$19:$E$1432,"Lesy hospodárske mimo funkčného typu produkčný")+SUMIFS('Výd. 2022'!$G$19:$G$1432,'Výd. 2022'!$A$19:$A$1432,A81,'Výd. 2022'!$D$19:$D$1432,"menej rozvinuté regióny",'Výd. 2022'!$E$19:$E$1432,"Lesy hospodárske mimo funkčného typu produkčný")+SUMIFS('Výd. 2023'!$G$19:$G$1432,'Výd. 2023'!$A$19:$A$1432,A81,'Výd. 2023'!$D$19:$D$1432,"menej rozvinuté regióny",'Výd. 2023'!$E$19:$E$1432,"Lesy hospodárske mimo funkčného typu produkčný"))</f>
        <v/>
      </c>
      <c r="C81" s="124" t="str">
        <f>IF(A81="","",SUMIFS('Výd. 2016'!$G$19:$G$1432,'Výd. 2016'!$A$19:$A$1432,A81,'Výd. 2016'!$D$19:$D$1432,"menej rozvinuté regióny",'Výd. 2016'!$E$19:$E$1432,"Lesy ochranné")+SUMIFS('Výd. 2017'!$G$19:$G$1432,'Výd. 2017'!$A$19:$A$1432,A81,'Výd. 2017'!$D$19:$D$1432,"menej rozvinuté regióny",'Výd. 2017'!$E$19:$E$1432,"Lesy ochranné")+SUMIFS('Výd. 2018'!$G$19:$G$1432,'Výd. 2018'!$A$19:$A$1432,A81,'Výd. 2018'!$D$19:$D$1432,"menej rozvinuté regióny",'Výd. 2018'!$E$19:$E$1432,"Lesy ochranné")+SUMIFS('Výd. 2019'!$G$19:$G$1432,'Výd. 2019'!$A$19:$A$1432,A81,'Výd. 2019'!$D$19:$D$1432,"menej rozvinuté regióny",'Výd. 2019'!$E$19:$E$1432,"Lesy ochranné")+SUMIFS('Výd. 2020'!$G$19:$G$1432,'Výd. 2020'!$A$19:$A$1432,A81,'Výd. 2020'!$D$19:$D$1432,"menej rozvinuté regióny",'Výd. 2020'!$E$19:$E$1432,"Lesy ochranné")+SUMIFS('Výd. 2021'!$G$19:$G$1432,'Výd. 2021'!$A$19:$A$1432,A81,'Výd. 2021'!$D$19:$D$1432,"menej rozvinuté regióny",'Výd. 2021'!$E$19:$E$1432,"Lesy ochranné")+SUMIFS('Výd. 2022'!$G$19:$G$1432,'Výd. 2022'!$A$19:$A$1432,A81,'Výd. 2022'!$D$19:$D$1432,"menej rozvinuté regióny",'Výd. 2022'!$E$19:$E$1432,"Lesy ochranné")+SUMIFS('Výd. 2023'!$G$19:$G$1432,'Výd. 2023'!$A$19:$A$1432,A81,'Výd. 2023'!$D$19:$D$1432,"menej rozvinuté regióny",'Výd. 2023'!$E$19:$E$1432,"Lesy ochranné"))</f>
        <v/>
      </c>
      <c r="D81" s="124" t="str">
        <f>IF(A81="","",SUMIFS('Výd. 2016'!$G$19:$G$1432,'Výd. 2016'!$A$19:$A$1432,A81,'Výd. 2016'!$D$19:$D$1432,"menej rozvinuté regióny",'Výd. 2016'!$E$19:$E$1432,"Lesy osobitného určenia")+SUMIFS('Výd. 2017'!$G$19:$G$1432,'Výd. 2017'!$A$19:$A$1432,A81,'Výd. 2017'!$D$19:$D$1432,"menej rozvinuté regióny",'Výd. 2017'!$E$19:$E$1432,"Lesy osobitného určenia")+SUMIFS('Výd. 2018'!$G$19:$G$1432,'Výd. 2018'!$A$19:$A$1432,A81,'Výd. 2018'!$D$19:$D$1432,"menej rozvinuté regióny",'Výd. 2018'!$E$19:$E$1432,"Lesy osobitného určenia")+SUMIFS('Výd. 2019'!$G$19:$G$1432,'Výd. 2019'!$A$19:$A$1432,A81,'Výd. 2019'!$D$19:$D$1432,"menej rozvinuté regióny",'Výd. 2019'!$E$19:$E$1432,"Lesy osobitného určenia")+SUMIFS('Výd. 2020'!$G$19:$G$1432,'Výd. 2020'!$A$19:$A$1432,A81,'Výd. 2020'!$D$19:$D$1432,"menej rozvinuté regióny",'Výd. 2020'!$E$19:$E$1432,"Lesy osobitného určenia")+SUMIFS('Výd. 2021'!$G$19:$G$1432,'Výd. 2021'!$A$19:$A$1432,A81,'Výd. 2021'!$D$19:$D$1432,"menej rozvinuté regióny",'Výd. 2021'!$E$19:$E$1432,"Lesy osobitného určenia")+SUMIFS('Výd. 2022'!$G$19:$G$1432,'Výd. 2022'!$A$19:$A$1432,A81,'Výd. 2022'!$D$19:$D$1432,"menej rozvinuté regióny",'Výd. 2022'!$E$19:$E$1432,"Lesy osobitného určenia")+SUMIFS('Výd. 2023'!$G$19:$G$1432,'Výd. 2023'!$A$19:$A$1432,A81,'Výd. 2023'!$D$19:$D$1432,"menej rozvinuté regióny",'Výd. 2023'!$E$19:$E$1432,"Lesy osobitného určenia"))</f>
        <v/>
      </c>
      <c r="E81" s="124" t="str">
        <f>IF(A81="","",SUMIFS('Výd. 2016'!$G$19:$G$1432,'Výd. 2016'!$A$19:$A$1432,A81,'Výd. 2016'!$D$19:$D$1432,"ostatné regióny",'Výd. 2016'!$E$19:$E$1432,"Lesy hospodárske mimo funkčného typu produkčný")+SUMIFS('Výd. 2017'!$G$19:$G$1432,'Výd. 2017'!$A$19:$A$1432,A81,'Výd. 2017'!$D$19:$D$1432,"ostatné regióny",'Výd. 2017'!$E$19:$E$1432,"Lesy hospodárske mimo funkčného typu produkčný")+SUMIFS('Výd. 2018'!$G$19:$G$1432,'Výd. 2018'!$A$19:$A$1432,A81,'Výd. 2018'!$D$19:$D$1432,"ostatné regióny",'Výd. 2018'!$E$19:$E$1432,"Lesy hospodárske mimo funkčného typu produkčný")+SUMIFS('Výd. 2019'!$G$19:$G$1432,'Výd. 2019'!$A$19:$A$1432,A81,'Výd. 2019'!$D$19:$D$1432,"ostatné regióny",'Výd. 2019'!$E$19:$E$1432,"Lesy hospodárske mimo funkčného typu produkčný")+SUMIFS('Výd. 2020'!$G$19:$G$1432,'Výd. 2020'!$A$19:$A$1432,A81,'Výd. 2020'!$D$19:$D$1432,"ostatné regióny",'Výd. 2020'!$E$19:$E$1432,"Lesy hospodárske mimo funkčného typu produkčný")+SUMIFS('Výd. 2021'!$G$19:$G$1432,'Výd. 2021'!$A$19:$A$1432,A81,'Výd. 2021'!$D$19:$D$1432,"ostatné regióny",'Výd. 2021'!$E$19:$E$1432,"Lesy hospodárske mimo funkčného typu produkčný")+SUMIFS('Výd. 2022'!$G$19:$G$1432,'Výd. 2022'!$A$19:$A$1432,A81,'Výd. 2022'!$D$19:$D$1432,"ostatné regióny",'Výd. 2022'!$E$19:$E$1432,"Lesy hospodárske mimo funkčného typu produkčný")+SUMIFS('Výd. 2023'!$G$19:$G$1432,'Výd. 2023'!$A$19:$A$1432,A81,'Výd. 2023'!$D$19:$D$1432,"ostatné regióny",'Výd. 2023'!$E$19:$E$1432,"Lesy hospodárske mimo funkčného typu produkčný"))</f>
        <v/>
      </c>
      <c r="F81" s="124" t="str">
        <f>IF(A81="","",SUMIFS('Výd. 2016'!$G$19:$G$1432,'Výd. 2016'!$A$19:$A$1432,A81,'Výd. 2016'!$D$19:$D$1432,"ostatné regióny",'Výd. 2016'!$E$19:$E$1432,"Lesy ochranné")+SUMIFS('Výd. 2017'!$G$19:$G$1432,'Výd. 2017'!$A$19:$A$1432,A81,'Výd. 2017'!$D$19:$D$1432,"ostatné regióny",'Výd. 2017'!$E$19:$E$1432,"Lesy ochranné")+SUMIFS('Výd. 2018'!$G$19:$G$1432,'Výd. 2018'!$A$19:$A$1432,A81,'Výd. 2018'!$D$19:$D$1432,"ostatné regióny",'Výd. 2018'!$E$19:$E$1432,"Lesy ochranné")+SUMIFS('Výd. 2019'!$G$19:$G$1432,'Výd. 2019'!$A$19:$A$1432,A81,'Výd. 2019'!$D$19:$D$1432,"ostatné regióny",'Výd. 2019'!$E$19:$E$1432,"Lesy ochranné")+SUMIFS('Výd. 2020'!$G$19:$G$1432,'Výd. 2020'!$A$19:$A$1432,A81,'Výd. 2020'!$D$19:$D$1432,"ostatné regióny",'Výd. 2020'!$E$19:$E$1432,"Lesy ochranné")+SUMIFS('Výd. 2021'!$G$19:$G$1432,'Výd. 2021'!$A$19:$A$1432,A81,'Výd. 2021'!$D$19:$D$1432,"ostatné regióny",'Výd. 2021'!$E$19:$E$1432,"Lesy ochranné")+SUMIFS('Výd. 2022'!$G$19:$G$1432,'Výd. 2022'!$A$19:$A$1432,A81,'Výd. 2022'!$D$19:$D$1432,"ostatné regióny",'Výd. 2022'!$E$19:$E$1432,"Lesy ochranné")+SUMIFS('Výd. 2023'!$G$19:$G$1432,'Výd. 2023'!$A$19:$A$1432,A81,'Výd. 2023'!$D$19:$D$1432,"ostatné regióny",'Výd. 2023'!$E$19:$E$1432,"Lesy ochranné"))</f>
        <v/>
      </c>
      <c r="G81" s="137" t="str">
        <f>IF(A81="","",SUMIFS('Výd. 2016'!$G$19:$G$1432,'Výd. 2016'!$A$19:$A$1432,A81,'Výd. 2016'!$D$19:$D$1432,"ostatné regióny",'Výd. 2016'!$E$19:$E$1432,"Lesy osobitného určenia")+SUMIFS('Výd. 2017'!$G$19:$G$1432,'Výd. 2017'!$A$19:$A$1432,A81,'Výd. 2017'!$D$19:$D$1432,"ostatné regióny",'Výd. 2017'!$E$19:$E$1432,"Lesy osobitného určenia")+SUMIFS('Výd. 2018'!$G$19:$G$1432,'Výd. 2018'!$A$19:$A$1432,A81,'Výd. 2018'!$D$19:$D$1432,"ostatné regióny",'Výd. 2018'!$E$19:$E$1432,"Lesy osobitného určenia")+SUMIFS('Výd. 2019'!$G$19:$G$1432,'Výd. 2019'!$A$19:$A$1432,A81,'Výd. 2019'!$D$19:$D$1432,"ostatné regióny",'Výd. 2019'!$E$19:$E$1432,"Lesy osobitného určenia")+SUMIFS('Výd. 2020'!$G$19:$G$1432,'Výd. 2020'!$A$19:$A$1432,A81,'Výd. 2020'!$D$19:$D$1432,"ostatné regióny",'Výd. 2020'!$E$19:$E$1432,"Lesy osobitného určenia")+SUMIFS('Výd. 2021'!$G$19:$G$1432,'Výd. 2021'!$A$19:$A$1432,A81,'Výd. 2021'!$D$19:$D$1432,"ostatné regióny",'Výd. 2021'!$E$19:$E$1432,"Lesy osobitného určenia")+SUMIFS('Výd. 2022'!$G$19:$G$1432,'Výd. 2022'!$A$19:$A$1432,A81,'Výd. 2022'!$D$19:$D$1432,"ostatné regióny",'Výd. 2022'!$E$19:$E$1432,"Lesy osobitného určenia")+SUMIFS('Výd. 2023'!$G$19:$G$1432,'Výd. 2023'!$A$19:$A$1432,A81,'Výd. 2023'!$D$19:$D$1432,"ostatné regióny",'Výd. 2023'!$E$19:$E$1432,"Lesy osobitného určenia"))</f>
        <v/>
      </c>
    </row>
    <row r="82" spans="1:7" ht="15.95" customHeight="1" x14ac:dyDescent="0.25">
      <c r="A82" s="136"/>
      <c r="B82" s="124" t="str">
        <f>IF(A82="","",SUMIFS('Výd. 2016'!$G$19:$G$1432,'Výd. 2016'!$A$19:$A$1432,A82,'Výd. 2016'!$D$19:$D$1432,"menej rozvinuté regióny",'Výd. 2016'!$E$19:$E$1432,"Lesy hospodárske mimo funkčného typu produkčný")+SUMIFS('Výd. 2017'!$G$19:$G$1432,'Výd. 2017'!$A$19:$A$1432,A82,'Výd. 2017'!$D$19:$D$1432,"menej rozvinuté regióny",'Výd. 2017'!$E$19:$E$1432,"Lesy hospodárske mimo funkčného typu produkčný")+SUMIFS('Výd. 2018'!$G$19:$G$1432,'Výd. 2018'!$A$19:$A$1432,A82,'Výd. 2018'!$D$19:$D$1432,"menej rozvinuté regióny",'Výd. 2018'!$E$19:$E$1432,"Lesy hospodárske mimo funkčného typu produkčný")+SUMIFS('Výd. 2019'!$G$19:$G$1432,'Výd. 2019'!$A$19:$A$1432,A82,'Výd. 2019'!$D$19:$D$1432,"menej rozvinuté regióny",'Výd. 2019'!$E$19:$E$1432,"Lesy hospodárske mimo funkčného typu produkčný")+SUMIFS('Výd. 2020'!$G$19:$G$1432,'Výd. 2020'!$A$19:$A$1432,A82,'Výd. 2020'!$D$19:$D$1432,"menej rozvinuté regióny",'Výd. 2020'!$E$19:$E$1432,"Lesy hospodárske mimo funkčného typu produkčný")+SUMIFS('Výd. 2021'!$G$19:$G$1432,'Výd. 2021'!$A$19:$A$1432,A82,'Výd. 2021'!$D$19:$D$1432,"menej rozvinuté regióny",'Výd. 2021'!$E$19:$E$1432,"Lesy hospodárske mimo funkčného typu produkčný")+SUMIFS('Výd. 2022'!$G$19:$G$1432,'Výd. 2022'!$A$19:$A$1432,A82,'Výd. 2022'!$D$19:$D$1432,"menej rozvinuté regióny",'Výd. 2022'!$E$19:$E$1432,"Lesy hospodárske mimo funkčného typu produkčný")+SUMIFS('Výd. 2023'!$G$19:$G$1432,'Výd. 2023'!$A$19:$A$1432,A82,'Výd. 2023'!$D$19:$D$1432,"menej rozvinuté regióny",'Výd. 2023'!$E$19:$E$1432,"Lesy hospodárske mimo funkčného typu produkčný"))</f>
        <v/>
      </c>
      <c r="C82" s="124" t="str">
        <f>IF(A82="","",SUMIFS('Výd. 2016'!$G$19:$G$1432,'Výd. 2016'!$A$19:$A$1432,A82,'Výd. 2016'!$D$19:$D$1432,"menej rozvinuté regióny",'Výd. 2016'!$E$19:$E$1432,"Lesy ochranné")+SUMIFS('Výd. 2017'!$G$19:$G$1432,'Výd. 2017'!$A$19:$A$1432,A82,'Výd. 2017'!$D$19:$D$1432,"menej rozvinuté regióny",'Výd. 2017'!$E$19:$E$1432,"Lesy ochranné")+SUMIFS('Výd. 2018'!$G$19:$G$1432,'Výd. 2018'!$A$19:$A$1432,A82,'Výd. 2018'!$D$19:$D$1432,"menej rozvinuté regióny",'Výd. 2018'!$E$19:$E$1432,"Lesy ochranné")+SUMIFS('Výd. 2019'!$G$19:$G$1432,'Výd. 2019'!$A$19:$A$1432,A82,'Výd. 2019'!$D$19:$D$1432,"menej rozvinuté regióny",'Výd. 2019'!$E$19:$E$1432,"Lesy ochranné")+SUMIFS('Výd. 2020'!$G$19:$G$1432,'Výd. 2020'!$A$19:$A$1432,A82,'Výd. 2020'!$D$19:$D$1432,"menej rozvinuté regióny",'Výd. 2020'!$E$19:$E$1432,"Lesy ochranné")+SUMIFS('Výd. 2021'!$G$19:$G$1432,'Výd. 2021'!$A$19:$A$1432,A82,'Výd. 2021'!$D$19:$D$1432,"menej rozvinuté regióny",'Výd. 2021'!$E$19:$E$1432,"Lesy ochranné")+SUMIFS('Výd. 2022'!$G$19:$G$1432,'Výd. 2022'!$A$19:$A$1432,A82,'Výd. 2022'!$D$19:$D$1432,"menej rozvinuté regióny",'Výd. 2022'!$E$19:$E$1432,"Lesy ochranné")+SUMIFS('Výd. 2023'!$G$19:$G$1432,'Výd. 2023'!$A$19:$A$1432,A82,'Výd. 2023'!$D$19:$D$1432,"menej rozvinuté regióny",'Výd. 2023'!$E$19:$E$1432,"Lesy ochranné"))</f>
        <v/>
      </c>
      <c r="D82" s="124" t="str">
        <f>IF(A82="","",SUMIFS('Výd. 2016'!$G$19:$G$1432,'Výd. 2016'!$A$19:$A$1432,A82,'Výd. 2016'!$D$19:$D$1432,"menej rozvinuté regióny",'Výd. 2016'!$E$19:$E$1432,"Lesy osobitného určenia")+SUMIFS('Výd. 2017'!$G$19:$G$1432,'Výd. 2017'!$A$19:$A$1432,A82,'Výd. 2017'!$D$19:$D$1432,"menej rozvinuté regióny",'Výd. 2017'!$E$19:$E$1432,"Lesy osobitného určenia")+SUMIFS('Výd. 2018'!$G$19:$G$1432,'Výd. 2018'!$A$19:$A$1432,A82,'Výd. 2018'!$D$19:$D$1432,"menej rozvinuté regióny",'Výd. 2018'!$E$19:$E$1432,"Lesy osobitného určenia")+SUMIFS('Výd. 2019'!$G$19:$G$1432,'Výd. 2019'!$A$19:$A$1432,A82,'Výd. 2019'!$D$19:$D$1432,"menej rozvinuté regióny",'Výd. 2019'!$E$19:$E$1432,"Lesy osobitného určenia")+SUMIFS('Výd. 2020'!$G$19:$G$1432,'Výd. 2020'!$A$19:$A$1432,A82,'Výd. 2020'!$D$19:$D$1432,"menej rozvinuté regióny",'Výd. 2020'!$E$19:$E$1432,"Lesy osobitného určenia")+SUMIFS('Výd. 2021'!$G$19:$G$1432,'Výd. 2021'!$A$19:$A$1432,A82,'Výd. 2021'!$D$19:$D$1432,"menej rozvinuté regióny",'Výd. 2021'!$E$19:$E$1432,"Lesy osobitného určenia")+SUMIFS('Výd. 2022'!$G$19:$G$1432,'Výd. 2022'!$A$19:$A$1432,A82,'Výd. 2022'!$D$19:$D$1432,"menej rozvinuté regióny",'Výd. 2022'!$E$19:$E$1432,"Lesy osobitného určenia")+SUMIFS('Výd. 2023'!$G$19:$G$1432,'Výd. 2023'!$A$19:$A$1432,A82,'Výd. 2023'!$D$19:$D$1432,"menej rozvinuté regióny",'Výd. 2023'!$E$19:$E$1432,"Lesy osobitného určenia"))</f>
        <v/>
      </c>
      <c r="E82" s="124" t="str">
        <f>IF(A82="","",SUMIFS('Výd. 2016'!$G$19:$G$1432,'Výd. 2016'!$A$19:$A$1432,A82,'Výd. 2016'!$D$19:$D$1432,"ostatné regióny",'Výd. 2016'!$E$19:$E$1432,"Lesy hospodárske mimo funkčného typu produkčný")+SUMIFS('Výd. 2017'!$G$19:$G$1432,'Výd. 2017'!$A$19:$A$1432,A82,'Výd. 2017'!$D$19:$D$1432,"ostatné regióny",'Výd. 2017'!$E$19:$E$1432,"Lesy hospodárske mimo funkčného typu produkčný")+SUMIFS('Výd. 2018'!$G$19:$G$1432,'Výd. 2018'!$A$19:$A$1432,A82,'Výd. 2018'!$D$19:$D$1432,"ostatné regióny",'Výd. 2018'!$E$19:$E$1432,"Lesy hospodárske mimo funkčného typu produkčný")+SUMIFS('Výd. 2019'!$G$19:$G$1432,'Výd. 2019'!$A$19:$A$1432,A82,'Výd. 2019'!$D$19:$D$1432,"ostatné regióny",'Výd. 2019'!$E$19:$E$1432,"Lesy hospodárske mimo funkčného typu produkčný")+SUMIFS('Výd. 2020'!$G$19:$G$1432,'Výd. 2020'!$A$19:$A$1432,A82,'Výd. 2020'!$D$19:$D$1432,"ostatné regióny",'Výd. 2020'!$E$19:$E$1432,"Lesy hospodárske mimo funkčného typu produkčný")+SUMIFS('Výd. 2021'!$G$19:$G$1432,'Výd. 2021'!$A$19:$A$1432,A82,'Výd. 2021'!$D$19:$D$1432,"ostatné regióny",'Výd. 2021'!$E$19:$E$1432,"Lesy hospodárske mimo funkčného typu produkčný")+SUMIFS('Výd. 2022'!$G$19:$G$1432,'Výd. 2022'!$A$19:$A$1432,A82,'Výd. 2022'!$D$19:$D$1432,"ostatné regióny",'Výd. 2022'!$E$19:$E$1432,"Lesy hospodárske mimo funkčného typu produkčný")+SUMIFS('Výd. 2023'!$G$19:$G$1432,'Výd. 2023'!$A$19:$A$1432,A82,'Výd. 2023'!$D$19:$D$1432,"ostatné regióny",'Výd. 2023'!$E$19:$E$1432,"Lesy hospodárske mimo funkčného typu produkčný"))</f>
        <v/>
      </c>
      <c r="F82" s="124" t="str">
        <f>IF(A82="","",SUMIFS('Výd. 2016'!$G$19:$G$1432,'Výd. 2016'!$A$19:$A$1432,A82,'Výd. 2016'!$D$19:$D$1432,"ostatné regióny",'Výd. 2016'!$E$19:$E$1432,"Lesy ochranné")+SUMIFS('Výd. 2017'!$G$19:$G$1432,'Výd. 2017'!$A$19:$A$1432,A82,'Výd. 2017'!$D$19:$D$1432,"ostatné regióny",'Výd. 2017'!$E$19:$E$1432,"Lesy ochranné")+SUMIFS('Výd. 2018'!$G$19:$G$1432,'Výd. 2018'!$A$19:$A$1432,A82,'Výd. 2018'!$D$19:$D$1432,"ostatné regióny",'Výd. 2018'!$E$19:$E$1432,"Lesy ochranné")+SUMIFS('Výd. 2019'!$G$19:$G$1432,'Výd. 2019'!$A$19:$A$1432,A82,'Výd. 2019'!$D$19:$D$1432,"ostatné regióny",'Výd. 2019'!$E$19:$E$1432,"Lesy ochranné")+SUMIFS('Výd. 2020'!$G$19:$G$1432,'Výd. 2020'!$A$19:$A$1432,A82,'Výd. 2020'!$D$19:$D$1432,"ostatné regióny",'Výd. 2020'!$E$19:$E$1432,"Lesy ochranné")+SUMIFS('Výd. 2021'!$G$19:$G$1432,'Výd. 2021'!$A$19:$A$1432,A82,'Výd. 2021'!$D$19:$D$1432,"ostatné regióny",'Výd. 2021'!$E$19:$E$1432,"Lesy ochranné")+SUMIFS('Výd. 2022'!$G$19:$G$1432,'Výd. 2022'!$A$19:$A$1432,A82,'Výd. 2022'!$D$19:$D$1432,"ostatné regióny",'Výd. 2022'!$E$19:$E$1432,"Lesy ochranné")+SUMIFS('Výd. 2023'!$G$19:$G$1432,'Výd. 2023'!$A$19:$A$1432,A82,'Výd. 2023'!$D$19:$D$1432,"ostatné regióny",'Výd. 2023'!$E$19:$E$1432,"Lesy ochranné"))</f>
        <v/>
      </c>
      <c r="G82" s="137" t="str">
        <f>IF(A82="","",SUMIFS('Výd. 2016'!$G$19:$G$1432,'Výd. 2016'!$A$19:$A$1432,A82,'Výd. 2016'!$D$19:$D$1432,"ostatné regióny",'Výd. 2016'!$E$19:$E$1432,"Lesy osobitného určenia")+SUMIFS('Výd. 2017'!$G$19:$G$1432,'Výd. 2017'!$A$19:$A$1432,A82,'Výd. 2017'!$D$19:$D$1432,"ostatné regióny",'Výd. 2017'!$E$19:$E$1432,"Lesy osobitného určenia")+SUMIFS('Výd. 2018'!$G$19:$G$1432,'Výd. 2018'!$A$19:$A$1432,A82,'Výd. 2018'!$D$19:$D$1432,"ostatné regióny",'Výd. 2018'!$E$19:$E$1432,"Lesy osobitného určenia")+SUMIFS('Výd. 2019'!$G$19:$G$1432,'Výd. 2019'!$A$19:$A$1432,A82,'Výd. 2019'!$D$19:$D$1432,"ostatné regióny",'Výd. 2019'!$E$19:$E$1432,"Lesy osobitného určenia")+SUMIFS('Výd. 2020'!$G$19:$G$1432,'Výd. 2020'!$A$19:$A$1432,A82,'Výd. 2020'!$D$19:$D$1432,"ostatné regióny",'Výd. 2020'!$E$19:$E$1432,"Lesy osobitného určenia")+SUMIFS('Výd. 2021'!$G$19:$G$1432,'Výd. 2021'!$A$19:$A$1432,A82,'Výd. 2021'!$D$19:$D$1432,"ostatné regióny",'Výd. 2021'!$E$19:$E$1432,"Lesy osobitného určenia")+SUMIFS('Výd. 2022'!$G$19:$G$1432,'Výd. 2022'!$A$19:$A$1432,A82,'Výd. 2022'!$D$19:$D$1432,"ostatné regióny",'Výd. 2022'!$E$19:$E$1432,"Lesy osobitného určenia")+SUMIFS('Výd. 2023'!$G$19:$G$1432,'Výd. 2023'!$A$19:$A$1432,A82,'Výd. 2023'!$D$19:$D$1432,"ostatné regióny",'Výd. 2023'!$E$19:$E$1432,"Lesy osobitného určenia"))</f>
        <v/>
      </c>
    </row>
    <row r="83" spans="1:7" ht="15.95" customHeight="1" x14ac:dyDescent="0.25">
      <c r="A83" s="136"/>
      <c r="B83" s="124" t="str">
        <f>IF(A83="","",SUMIFS('Výd. 2016'!$G$19:$G$1432,'Výd. 2016'!$A$19:$A$1432,A83,'Výd. 2016'!$D$19:$D$1432,"menej rozvinuté regióny",'Výd. 2016'!$E$19:$E$1432,"Lesy hospodárske mimo funkčného typu produkčný")+SUMIFS('Výd. 2017'!$G$19:$G$1432,'Výd. 2017'!$A$19:$A$1432,A83,'Výd. 2017'!$D$19:$D$1432,"menej rozvinuté regióny",'Výd. 2017'!$E$19:$E$1432,"Lesy hospodárske mimo funkčného typu produkčný")+SUMIFS('Výd. 2018'!$G$19:$G$1432,'Výd. 2018'!$A$19:$A$1432,A83,'Výd. 2018'!$D$19:$D$1432,"menej rozvinuté regióny",'Výd. 2018'!$E$19:$E$1432,"Lesy hospodárske mimo funkčného typu produkčný")+SUMIFS('Výd. 2019'!$G$19:$G$1432,'Výd. 2019'!$A$19:$A$1432,A83,'Výd. 2019'!$D$19:$D$1432,"menej rozvinuté regióny",'Výd. 2019'!$E$19:$E$1432,"Lesy hospodárske mimo funkčného typu produkčný")+SUMIFS('Výd. 2020'!$G$19:$G$1432,'Výd. 2020'!$A$19:$A$1432,A83,'Výd. 2020'!$D$19:$D$1432,"menej rozvinuté regióny",'Výd. 2020'!$E$19:$E$1432,"Lesy hospodárske mimo funkčného typu produkčný")+SUMIFS('Výd. 2021'!$G$19:$G$1432,'Výd. 2021'!$A$19:$A$1432,A83,'Výd. 2021'!$D$19:$D$1432,"menej rozvinuté regióny",'Výd. 2021'!$E$19:$E$1432,"Lesy hospodárske mimo funkčného typu produkčný")+SUMIFS('Výd. 2022'!$G$19:$G$1432,'Výd. 2022'!$A$19:$A$1432,A83,'Výd. 2022'!$D$19:$D$1432,"menej rozvinuté regióny",'Výd. 2022'!$E$19:$E$1432,"Lesy hospodárske mimo funkčného typu produkčný")+SUMIFS('Výd. 2023'!$G$19:$G$1432,'Výd. 2023'!$A$19:$A$1432,A83,'Výd. 2023'!$D$19:$D$1432,"menej rozvinuté regióny",'Výd. 2023'!$E$19:$E$1432,"Lesy hospodárske mimo funkčného typu produkčný"))</f>
        <v/>
      </c>
      <c r="C83" s="124" t="str">
        <f>IF(A83="","",SUMIFS('Výd. 2016'!$G$19:$G$1432,'Výd. 2016'!$A$19:$A$1432,A83,'Výd. 2016'!$D$19:$D$1432,"menej rozvinuté regióny",'Výd. 2016'!$E$19:$E$1432,"Lesy ochranné")+SUMIFS('Výd. 2017'!$G$19:$G$1432,'Výd. 2017'!$A$19:$A$1432,A83,'Výd. 2017'!$D$19:$D$1432,"menej rozvinuté regióny",'Výd. 2017'!$E$19:$E$1432,"Lesy ochranné")+SUMIFS('Výd. 2018'!$G$19:$G$1432,'Výd. 2018'!$A$19:$A$1432,A83,'Výd. 2018'!$D$19:$D$1432,"menej rozvinuté regióny",'Výd. 2018'!$E$19:$E$1432,"Lesy ochranné")+SUMIFS('Výd. 2019'!$G$19:$G$1432,'Výd. 2019'!$A$19:$A$1432,A83,'Výd. 2019'!$D$19:$D$1432,"menej rozvinuté regióny",'Výd. 2019'!$E$19:$E$1432,"Lesy ochranné")+SUMIFS('Výd. 2020'!$G$19:$G$1432,'Výd. 2020'!$A$19:$A$1432,A83,'Výd. 2020'!$D$19:$D$1432,"menej rozvinuté regióny",'Výd. 2020'!$E$19:$E$1432,"Lesy ochranné")+SUMIFS('Výd. 2021'!$G$19:$G$1432,'Výd. 2021'!$A$19:$A$1432,A83,'Výd. 2021'!$D$19:$D$1432,"menej rozvinuté regióny",'Výd. 2021'!$E$19:$E$1432,"Lesy ochranné")+SUMIFS('Výd. 2022'!$G$19:$G$1432,'Výd. 2022'!$A$19:$A$1432,A83,'Výd. 2022'!$D$19:$D$1432,"menej rozvinuté regióny",'Výd. 2022'!$E$19:$E$1432,"Lesy ochranné")+SUMIFS('Výd. 2023'!$G$19:$G$1432,'Výd. 2023'!$A$19:$A$1432,A83,'Výd. 2023'!$D$19:$D$1432,"menej rozvinuté regióny",'Výd. 2023'!$E$19:$E$1432,"Lesy ochranné"))</f>
        <v/>
      </c>
      <c r="D83" s="124" t="str">
        <f>IF(A83="","",SUMIFS('Výd. 2016'!$G$19:$G$1432,'Výd. 2016'!$A$19:$A$1432,A83,'Výd. 2016'!$D$19:$D$1432,"menej rozvinuté regióny",'Výd. 2016'!$E$19:$E$1432,"Lesy osobitného určenia")+SUMIFS('Výd. 2017'!$G$19:$G$1432,'Výd. 2017'!$A$19:$A$1432,A83,'Výd. 2017'!$D$19:$D$1432,"menej rozvinuté regióny",'Výd. 2017'!$E$19:$E$1432,"Lesy osobitného určenia")+SUMIFS('Výd. 2018'!$G$19:$G$1432,'Výd. 2018'!$A$19:$A$1432,A83,'Výd. 2018'!$D$19:$D$1432,"menej rozvinuté regióny",'Výd. 2018'!$E$19:$E$1432,"Lesy osobitného určenia")+SUMIFS('Výd. 2019'!$G$19:$G$1432,'Výd. 2019'!$A$19:$A$1432,A83,'Výd. 2019'!$D$19:$D$1432,"menej rozvinuté regióny",'Výd. 2019'!$E$19:$E$1432,"Lesy osobitného určenia")+SUMIFS('Výd. 2020'!$G$19:$G$1432,'Výd. 2020'!$A$19:$A$1432,A83,'Výd. 2020'!$D$19:$D$1432,"menej rozvinuté regióny",'Výd. 2020'!$E$19:$E$1432,"Lesy osobitného určenia")+SUMIFS('Výd. 2021'!$G$19:$G$1432,'Výd. 2021'!$A$19:$A$1432,A83,'Výd. 2021'!$D$19:$D$1432,"menej rozvinuté regióny",'Výd. 2021'!$E$19:$E$1432,"Lesy osobitného určenia")+SUMIFS('Výd. 2022'!$G$19:$G$1432,'Výd. 2022'!$A$19:$A$1432,A83,'Výd. 2022'!$D$19:$D$1432,"menej rozvinuté regióny",'Výd. 2022'!$E$19:$E$1432,"Lesy osobitného určenia")+SUMIFS('Výd. 2023'!$G$19:$G$1432,'Výd. 2023'!$A$19:$A$1432,A83,'Výd. 2023'!$D$19:$D$1432,"menej rozvinuté regióny",'Výd. 2023'!$E$19:$E$1432,"Lesy osobitného určenia"))</f>
        <v/>
      </c>
      <c r="E83" s="124" t="str">
        <f>IF(A83="","",SUMIFS('Výd. 2016'!$G$19:$G$1432,'Výd. 2016'!$A$19:$A$1432,A83,'Výd. 2016'!$D$19:$D$1432,"ostatné regióny",'Výd. 2016'!$E$19:$E$1432,"Lesy hospodárske mimo funkčného typu produkčný")+SUMIFS('Výd. 2017'!$G$19:$G$1432,'Výd. 2017'!$A$19:$A$1432,A83,'Výd. 2017'!$D$19:$D$1432,"ostatné regióny",'Výd. 2017'!$E$19:$E$1432,"Lesy hospodárske mimo funkčného typu produkčný")+SUMIFS('Výd. 2018'!$G$19:$G$1432,'Výd. 2018'!$A$19:$A$1432,A83,'Výd. 2018'!$D$19:$D$1432,"ostatné regióny",'Výd. 2018'!$E$19:$E$1432,"Lesy hospodárske mimo funkčného typu produkčný")+SUMIFS('Výd. 2019'!$G$19:$G$1432,'Výd. 2019'!$A$19:$A$1432,A83,'Výd. 2019'!$D$19:$D$1432,"ostatné regióny",'Výd. 2019'!$E$19:$E$1432,"Lesy hospodárske mimo funkčného typu produkčný")+SUMIFS('Výd. 2020'!$G$19:$G$1432,'Výd. 2020'!$A$19:$A$1432,A83,'Výd. 2020'!$D$19:$D$1432,"ostatné regióny",'Výd. 2020'!$E$19:$E$1432,"Lesy hospodárske mimo funkčného typu produkčný")+SUMIFS('Výd. 2021'!$G$19:$G$1432,'Výd. 2021'!$A$19:$A$1432,A83,'Výd. 2021'!$D$19:$D$1432,"ostatné regióny",'Výd. 2021'!$E$19:$E$1432,"Lesy hospodárske mimo funkčného typu produkčný")+SUMIFS('Výd. 2022'!$G$19:$G$1432,'Výd. 2022'!$A$19:$A$1432,A83,'Výd. 2022'!$D$19:$D$1432,"ostatné regióny",'Výd. 2022'!$E$19:$E$1432,"Lesy hospodárske mimo funkčného typu produkčný")+SUMIFS('Výd. 2023'!$G$19:$G$1432,'Výd. 2023'!$A$19:$A$1432,A83,'Výd. 2023'!$D$19:$D$1432,"ostatné regióny",'Výd. 2023'!$E$19:$E$1432,"Lesy hospodárske mimo funkčného typu produkčný"))</f>
        <v/>
      </c>
      <c r="F83" s="124" t="str">
        <f>IF(A83="","",SUMIFS('Výd. 2016'!$G$19:$G$1432,'Výd. 2016'!$A$19:$A$1432,A83,'Výd. 2016'!$D$19:$D$1432,"ostatné regióny",'Výd. 2016'!$E$19:$E$1432,"Lesy ochranné")+SUMIFS('Výd. 2017'!$G$19:$G$1432,'Výd. 2017'!$A$19:$A$1432,A83,'Výd. 2017'!$D$19:$D$1432,"ostatné regióny",'Výd. 2017'!$E$19:$E$1432,"Lesy ochranné")+SUMIFS('Výd. 2018'!$G$19:$G$1432,'Výd. 2018'!$A$19:$A$1432,A83,'Výd. 2018'!$D$19:$D$1432,"ostatné regióny",'Výd. 2018'!$E$19:$E$1432,"Lesy ochranné")+SUMIFS('Výd. 2019'!$G$19:$G$1432,'Výd. 2019'!$A$19:$A$1432,A83,'Výd. 2019'!$D$19:$D$1432,"ostatné regióny",'Výd. 2019'!$E$19:$E$1432,"Lesy ochranné")+SUMIFS('Výd. 2020'!$G$19:$G$1432,'Výd. 2020'!$A$19:$A$1432,A83,'Výd. 2020'!$D$19:$D$1432,"ostatné regióny",'Výd. 2020'!$E$19:$E$1432,"Lesy ochranné")+SUMIFS('Výd. 2021'!$G$19:$G$1432,'Výd. 2021'!$A$19:$A$1432,A83,'Výd. 2021'!$D$19:$D$1432,"ostatné regióny",'Výd. 2021'!$E$19:$E$1432,"Lesy ochranné")+SUMIFS('Výd. 2022'!$G$19:$G$1432,'Výd. 2022'!$A$19:$A$1432,A83,'Výd. 2022'!$D$19:$D$1432,"ostatné regióny",'Výd. 2022'!$E$19:$E$1432,"Lesy ochranné")+SUMIFS('Výd. 2023'!$G$19:$G$1432,'Výd. 2023'!$A$19:$A$1432,A83,'Výd. 2023'!$D$19:$D$1432,"ostatné regióny",'Výd. 2023'!$E$19:$E$1432,"Lesy ochranné"))</f>
        <v/>
      </c>
      <c r="G83" s="137" t="str">
        <f>IF(A83="","",SUMIFS('Výd. 2016'!$G$19:$G$1432,'Výd. 2016'!$A$19:$A$1432,A83,'Výd. 2016'!$D$19:$D$1432,"ostatné regióny",'Výd. 2016'!$E$19:$E$1432,"Lesy osobitného určenia")+SUMIFS('Výd. 2017'!$G$19:$G$1432,'Výd. 2017'!$A$19:$A$1432,A83,'Výd. 2017'!$D$19:$D$1432,"ostatné regióny",'Výd. 2017'!$E$19:$E$1432,"Lesy osobitného určenia")+SUMIFS('Výd. 2018'!$G$19:$G$1432,'Výd. 2018'!$A$19:$A$1432,A83,'Výd. 2018'!$D$19:$D$1432,"ostatné regióny",'Výd. 2018'!$E$19:$E$1432,"Lesy osobitného určenia")+SUMIFS('Výd. 2019'!$G$19:$G$1432,'Výd. 2019'!$A$19:$A$1432,A83,'Výd. 2019'!$D$19:$D$1432,"ostatné regióny",'Výd. 2019'!$E$19:$E$1432,"Lesy osobitného určenia")+SUMIFS('Výd. 2020'!$G$19:$G$1432,'Výd. 2020'!$A$19:$A$1432,A83,'Výd. 2020'!$D$19:$D$1432,"ostatné regióny",'Výd. 2020'!$E$19:$E$1432,"Lesy osobitného určenia")+SUMIFS('Výd. 2021'!$G$19:$G$1432,'Výd. 2021'!$A$19:$A$1432,A83,'Výd. 2021'!$D$19:$D$1432,"ostatné regióny",'Výd. 2021'!$E$19:$E$1432,"Lesy osobitného určenia")+SUMIFS('Výd. 2022'!$G$19:$G$1432,'Výd. 2022'!$A$19:$A$1432,A83,'Výd. 2022'!$D$19:$D$1432,"ostatné regióny",'Výd. 2022'!$E$19:$E$1432,"Lesy osobitného určenia")+SUMIFS('Výd. 2023'!$G$19:$G$1432,'Výd. 2023'!$A$19:$A$1432,A83,'Výd. 2023'!$D$19:$D$1432,"ostatné regióny",'Výd. 2023'!$E$19:$E$1432,"Lesy osobitného určenia"))</f>
        <v/>
      </c>
    </row>
    <row r="84" spans="1:7" ht="15.95" customHeight="1" x14ac:dyDescent="0.25">
      <c r="A84" s="136"/>
      <c r="B84" s="124" t="str">
        <f>IF(A84="","",SUMIFS('Výd. 2016'!$G$19:$G$1432,'Výd. 2016'!$A$19:$A$1432,A84,'Výd. 2016'!$D$19:$D$1432,"menej rozvinuté regióny",'Výd. 2016'!$E$19:$E$1432,"Lesy hospodárske mimo funkčného typu produkčný")+SUMIFS('Výd. 2017'!$G$19:$G$1432,'Výd. 2017'!$A$19:$A$1432,A84,'Výd. 2017'!$D$19:$D$1432,"menej rozvinuté regióny",'Výd. 2017'!$E$19:$E$1432,"Lesy hospodárske mimo funkčného typu produkčný")+SUMIFS('Výd. 2018'!$G$19:$G$1432,'Výd. 2018'!$A$19:$A$1432,A84,'Výd. 2018'!$D$19:$D$1432,"menej rozvinuté regióny",'Výd. 2018'!$E$19:$E$1432,"Lesy hospodárske mimo funkčného typu produkčný")+SUMIFS('Výd. 2019'!$G$19:$G$1432,'Výd. 2019'!$A$19:$A$1432,A84,'Výd. 2019'!$D$19:$D$1432,"menej rozvinuté regióny",'Výd. 2019'!$E$19:$E$1432,"Lesy hospodárske mimo funkčného typu produkčný")+SUMIFS('Výd. 2020'!$G$19:$G$1432,'Výd. 2020'!$A$19:$A$1432,A84,'Výd. 2020'!$D$19:$D$1432,"menej rozvinuté regióny",'Výd. 2020'!$E$19:$E$1432,"Lesy hospodárske mimo funkčného typu produkčný")+SUMIFS('Výd. 2021'!$G$19:$G$1432,'Výd. 2021'!$A$19:$A$1432,A84,'Výd. 2021'!$D$19:$D$1432,"menej rozvinuté regióny",'Výd. 2021'!$E$19:$E$1432,"Lesy hospodárske mimo funkčného typu produkčný")+SUMIFS('Výd. 2022'!$G$19:$G$1432,'Výd. 2022'!$A$19:$A$1432,A84,'Výd. 2022'!$D$19:$D$1432,"menej rozvinuté regióny",'Výd. 2022'!$E$19:$E$1432,"Lesy hospodárske mimo funkčného typu produkčný")+SUMIFS('Výd. 2023'!$G$19:$G$1432,'Výd. 2023'!$A$19:$A$1432,A84,'Výd. 2023'!$D$19:$D$1432,"menej rozvinuté regióny",'Výd. 2023'!$E$19:$E$1432,"Lesy hospodárske mimo funkčného typu produkčný"))</f>
        <v/>
      </c>
      <c r="C84" s="124" t="str">
        <f>IF(A84="","",SUMIFS('Výd. 2016'!$G$19:$G$1432,'Výd. 2016'!$A$19:$A$1432,A84,'Výd. 2016'!$D$19:$D$1432,"menej rozvinuté regióny",'Výd. 2016'!$E$19:$E$1432,"Lesy ochranné")+SUMIFS('Výd. 2017'!$G$19:$G$1432,'Výd. 2017'!$A$19:$A$1432,A84,'Výd. 2017'!$D$19:$D$1432,"menej rozvinuté regióny",'Výd. 2017'!$E$19:$E$1432,"Lesy ochranné")+SUMIFS('Výd. 2018'!$G$19:$G$1432,'Výd. 2018'!$A$19:$A$1432,A84,'Výd. 2018'!$D$19:$D$1432,"menej rozvinuté regióny",'Výd. 2018'!$E$19:$E$1432,"Lesy ochranné")+SUMIFS('Výd. 2019'!$G$19:$G$1432,'Výd. 2019'!$A$19:$A$1432,A84,'Výd. 2019'!$D$19:$D$1432,"menej rozvinuté regióny",'Výd. 2019'!$E$19:$E$1432,"Lesy ochranné")+SUMIFS('Výd. 2020'!$G$19:$G$1432,'Výd. 2020'!$A$19:$A$1432,A84,'Výd. 2020'!$D$19:$D$1432,"menej rozvinuté regióny",'Výd. 2020'!$E$19:$E$1432,"Lesy ochranné")+SUMIFS('Výd. 2021'!$G$19:$G$1432,'Výd. 2021'!$A$19:$A$1432,A84,'Výd. 2021'!$D$19:$D$1432,"menej rozvinuté regióny",'Výd. 2021'!$E$19:$E$1432,"Lesy ochranné")+SUMIFS('Výd. 2022'!$G$19:$G$1432,'Výd. 2022'!$A$19:$A$1432,A84,'Výd. 2022'!$D$19:$D$1432,"menej rozvinuté regióny",'Výd. 2022'!$E$19:$E$1432,"Lesy ochranné")+SUMIFS('Výd. 2023'!$G$19:$G$1432,'Výd. 2023'!$A$19:$A$1432,A84,'Výd. 2023'!$D$19:$D$1432,"menej rozvinuté regióny",'Výd. 2023'!$E$19:$E$1432,"Lesy ochranné"))</f>
        <v/>
      </c>
      <c r="D84" s="124" t="str">
        <f>IF(A84="","",SUMIFS('Výd. 2016'!$G$19:$G$1432,'Výd. 2016'!$A$19:$A$1432,A84,'Výd. 2016'!$D$19:$D$1432,"menej rozvinuté regióny",'Výd. 2016'!$E$19:$E$1432,"Lesy osobitného určenia")+SUMIFS('Výd. 2017'!$G$19:$G$1432,'Výd. 2017'!$A$19:$A$1432,A84,'Výd. 2017'!$D$19:$D$1432,"menej rozvinuté regióny",'Výd. 2017'!$E$19:$E$1432,"Lesy osobitného určenia")+SUMIFS('Výd. 2018'!$G$19:$G$1432,'Výd. 2018'!$A$19:$A$1432,A84,'Výd. 2018'!$D$19:$D$1432,"menej rozvinuté regióny",'Výd. 2018'!$E$19:$E$1432,"Lesy osobitného určenia")+SUMIFS('Výd. 2019'!$G$19:$G$1432,'Výd. 2019'!$A$19:$A$1432,A84,'Výd. 2019'!$D$19:$D$1432,"menej rozvinuté regióny",'Výd. 2019'!$E$19:$E$1432,"Lesy osobitného určenia")+SUMIFS('Výd. 2020'!$G$19:$G$1432,'Výd. 2020'!$A$19:$A$1432,A84,'Výd. 2020'!$D$19:$D$1432,"menej rozvinuté regióny",'Výd. 2020'!$E$19:$E$1432,"Lesy osobitného určenia")+SUMIFS('Výd. 2021'!$G$19:$G$1432,'Výd. 2021'!$A$19:$A$1432,A84,'Výd. 2021'!$D$19:$D$1432,"menej rozvinuté regióny",'Výd. 2021'!$E$19:$E$1432,"Lesy osobitného určenia")+SUMIFS('Výd. 2022'!$G$19:$G$1432,'Výd. 2022'!$A$19:$A$1432,A84,'Výd. 2022'!$D$19:$D$1432,"menej rozvinuté regióny",'Výd. 2022'!$E$19:$E$1432,"Lesy osobitného určenia")+SUMIFS('Výd. 2023'!$G$19:$G$1432,'Výd. 2023'!$A$19:$A$1432,A84,'Výd. 2023'!$D$19:$D$1432,"menej rozvinuté regióny",'Výd. 2023'!$E$19:$E$1432,"Lesy osobitného určenia"))</f>
        <v/>
      </c>
      <c r="E84" s="124" t="str">
        <f>IF(A84="","",SUMIFS('Výd. 2016'!$G$19:$G$1432,'Výd. 2016'!$A$19:$A$1432,A84,'Výd. 2016'!$D$19:$D$1432,"ostatné regióny",'Výd. 2016'!$E$19:$E$1432,"Lesy hospodárske mimo funkčného typu produkčný")+SUMIFS('Výd. 2017'!$G$19:$G$1432,'Výd. 2017'!$A$19:$A$1432,A84,'Výd. 2017'!$D$19:$D$1432,"ostatné regióny",'Výd. 2017'!$E$19:$E$1432,"Lesy hospodárske mimo funkčného typu produkčný")+SUMIFS('Výd. 2018'!$G$19:$G$1432,'Výd. 2018'!$A$19:$A$1432,A84,'Výd. 2018'!$D$19:$D$1432,"ostatné regióny",'Výd. 2018'!$E$19:$E$1432,"Lesy hospodárske mimo funkčného typu produkčný")+SUMIFS('Výd. 2019'!$G$19:$G$1432,'Výd. 2019'!$A$19:$A$1432,A84,'Výd. 2019'!$D$19:$D$1432,"ostatné regióny",'Výd. 2019'!$E$19:$E$1432,"Lesy hospodárske mimo funkčného typu produkčný")+SUMIFS('Výd. 2020'!$G$19:$G$1432,'Výd. 2020'!$A$19:$A$1432,A84,'Výd. 2020'!$D$19:$D$1432,"ostatné regióny",'Výd. 2020'!$E$19:$E$1432,"Lesy hospodárske mimo funkčného typu produkčný")+SUMIFS('Výd. 2021'!$G$19:$G$1432,'Výd. 2021'!$A$19:$A$1432,A84,'Výd. 2021'!$D$19:$D$1432,"ostatné regióny",'Výd. 2021'!$E$19:$E$1432,"Lesy hospodárske mimo funkčného typu produkčný")+SUMIFS('Výd. 2022'!$G$19:$G$1432,'Výd. 2022'!$A$19:$A$1432,A84,'Výd. 2022'!$D$19:$D$1432,"ostatné regióny",'Výd. 2022'!$E$19:$E$1432,"Lesy hospodárske mimo funkčného typu produkčný")+SUMIFS('Výd. 2023'!$G$19:$G$1432,'Výd. 2023'!$A$19:$A$1432,A84,'Výd. 2023'!$D$19:$D$1432,"ostatné regióny",'Výd. 2023'!$E$19:$E$1432,"Lesy hospodárske mimo funkčného typu produkčný"))</f>
        <v/>
      </c>
      <c r="F84" s="124" t="str">
        <f>IF(A84="","",SUMIFS('Výd. 2016'!$G$19:$G$1432,'Výd. 2016'!$A$19:$A$1432,A84,'Výd. 2016'!$D$19:$D$1432,"ostatné regióny",'Výd. 2016'!$E$19:$E$1432,"Lesy ochranné")+SUMIFS('Výd. 2017'!$G$19:$G$1432,'Výd. 2017'!$A$19:$A$1432,A84,'Výd. 2017'!$D$19:$D$1432,"ostatné regióny",'Výd. 2017'!$E$19:$E$1432,"Lesy ochranné")+SUMIFS('Výd. 2018'!$G$19:$G$1432,'Výd. 2018'!$A$19:$A$1432,A84,'Výd. 2018'!$D$19:$D$1432,"ostatné regióny",'Výd. 2018'!$E$19:$E$1432,"Lesy ochranné")+SUMIFS('Výd. 2019'!$G$19:$G$1432,'Výd. 2019'!$A$19:$A$1432,A84,'Výd. 2019'!$D$19:$D$1432,"ostatné regióny",'Výd. 2019'!$E$19:$E$1432,"Lesy ochranné")+SUMIFS('Výd. 2020'!$G$19:$G$1432,'Výd. 2020'!$A$19:$A$1432,A84,'Výd. 2020'!$D$19:$D$1432,"ostatné regióny",'Výd. 2020'!$E$19:$E$1432,"Lesy ochranné")+SUMIFS('Výd. 2021'!$G$19:$G$1432,'Výd. 2021'!$A$19:$A$1432,A84,'Výd. 2021'!$D$19:$D$1432,"ostatné regióny",'Výd. 2021'!$E$19:$E$1432,"Lesy ochranné")+SUMIFS('Výd. 2022'!$G$19:$G$1432,'Výd. 2022'!$A$19:$A$1432,A84,'Výd. 2022'!$D$19:$D$1432,"ostatné regióny",'Výd. 2022'!$E$19:$E$1432,"Lesy ochranné")+SUMIFS('Výd. 2023'!$G$19:$G$1432,'Výd. 2023'!$A$19:$A$1432,A84,'Výd. 2023'!$D$19:$D$1432,"ostatné regióny",'Výd. 2023'!$E$19:$E$1432,"Lesy ochranné"))</f>
        <v/>
      </c>
      <c r="G84" s="137" t="str">
        <f>IF(A84="","",SUMIFS('Výd. 2016'!$G$19:$G$1432,'Výd. 2016'!$A$19:$A$1432,A84,'Výd. 2016'!$D$19:$D$1432,"ostatné regióny",'Výd. 2016'!$E$19:$E$1432,"Lesy osobitného určenia")+SUMIFS('Výd. 2017'!$G$19:$G$1432,'Výd. 2017'!$A$19:$A$1432,A84,'Výd. 2017'!$D$19:$D$1432,"ostatné regióny",'Výd. 2017'!$E$19:$E$1432,"Lesy osobitného určenia")+SUMIFS('Výd. 2018'!$G$19:$G$1432,'Výd. 2018'!$A$19:$A$1432,A84,'Výd. 2018'!$D$19:$D$1432,"ostatné regióny",'Výd. 2018'!$E$19:$E$1432,"Lesy osobitného určenia")+SUMIFS('Výd. 2019'!$G$19:$G$1432,'Výd. 2019'!$A$19:$A$1432,A84,'Výd. 2019'!$D$19:$D$1432,"ostatné regióny",'Výd. 2019'!$E$19:$E$1432,"Lesy osobitného určenia")+SUMIFS('Výd. 2020'!$G$19:$G$1432,'Výd. 2020'!$A$19:$A$1432,A84,'Výd. 2020'!$D$19:$D$1432,"ostatné regióny",'Výd. 2020'!$E$19:$E$1432,"Lesy osobitného určenia")+SUMIFS('Výd. 2021'!$G$19:$G$1432,'Výd. 2021'!$A$19:$A$1432,A84,'Výd. 2021'!$D$19:$D$1432,"ostatné regióny",'Výd. 2021'!$E$19:$E$1432,"Lesy osobitného určenia")+SUMIFS('Výd. 2022'!$G$19:$G$1432,'Výd. 2022'!$A$19:$A$1432,A84,'Výd. 2022'!$D$19:$D$1432,"ostatné regióny",'Výd. 2022'!$E$19:$E$1432,"Lesy osobitného určenia")+SUMIFS('Výd. 2023'!$G$19:$G$1432,'Výd. 2023'!$A$19:$A$1432,A84,'Výd. 2023'!$D$19:$D$1432,"ostatné regióny",'Výd. 2023'!$E$19:$E$1432,"Lesy osobitného určenia"))</f>
        <v/>
      </c>
    </row>
    <row r="85" spans="1:7" ht="15.95" customHeight="1" x14ac:dyDescent="0.25">
      <c r="A85" s="136"/>
      <c r="B85" s="124" t="str">
        <f>IF(A85="","",SUMIFS('Výd. 2016'!$G$19:$G$1432,'Výd. 2016'!$A$19:$A$1432,A85,'Výd. 2016'!$D$19:$D$1432,"menej rozvinuté regióny",'Výd. 2016'!$E$19:$E$1432,"Lesy hospodárske mimo funkčného typu produkčný")+SUMIFS('Výd. 2017'!$G$19:$G$1432,'Výd. 2017'!$A$19:$A$1432,A85,'Výd. 2017'!$D$19:$D$1432,"menej rozvinuté regióny",'Výd. 2017'!$E$19:$E$1432,"Lesy hospodárske mimo funkčného typu produkčný")+SUMIFS('Výd. 2018'!$G$19:$G$1432,'Výd. 2018'!$A$19:$A$1432,A85,'Výd. 2018'!$D$19:$D$1432,"menej rozvinuté regióny",'Výd. 2018'!$E$19:$E$1432,"Lesy hospodárske mimo funkčného typu produkčný")+SUMIFS('Výd. 2019'!$G$19:$G$1432,'Výd. 2019'!$A$19:$A$1432,A85,'Výd. 2019'!$D$19:$D$1432,"menej rozvinuté regióny",'Výd. 2019'!$E$19:$E$1432,"Lesy hospodárske mimo funkčného typu produkčný")+SUMIFS('Výd. 2020'!$G$19:$G$1432,'Výd. 2020'!$A$19:$A$1432,A85,'Výd. 2020'!$D$19:$D$1432,"menej rozvinuté regióny",'Výd. 2020'!$E$19:$E$1432,"Lesy hospodárske mimo funkčného typu produkčný")+SUMIFS('Výd. 2021'!$G$19:$G$1432,'Výd. 2021'!$A$19:$A$1432,A85,'Výd. 2021'!$D$19:$D$1432,"menej rozvinuté regióny",'Výd. 2021'!$E$19:$E$1432,"Lesy hospodárske mimo funkčného typu produkčný")+SUMIFS('Výd. 2022'!$G$19:$G$1432,'Výd. 2022'!$A$19:$A$1432,A85,'Výd. 2022'!$D$19:$D$1432,"menej rozvinuté regióny",'Výd. 2022'!$E$19:$E$1432,"Lesy hospodárske mimo funkčného typu produkčný")+SUMIFS('Výd. 2023'!$G$19:$G$1432,'Výd. 2023'!$A$19:$A$1432,A85,'Výd. 2023'!$D$19:$D$1432,"menej rozvinuté regióny",'Výd. 2023'!$E$19:$E$1432,"Lesy hospodárske mimo funkčného typu produkčný"))</f>
        <v/>
      </c>
      <c r="C85" s="124" t="str">
        <f>IF(A85="","",SUMIFS('Výd. 2016'!$G$19:$G$1432,'Výd. 2016'!$A$19:$A$1432,A85,'Výd. 2016'!$D$19:$D$1432,"menej rozvinuté regióny",'Výd. 2016'!$E$19:$E$1432,"Lesy ochranné")+SUMIFS('Výd. 2017'!$G$19:$G$1432,'Výd. 2017'!$A$19:$A$1432,A85,'Výd. 2017'!$D$19:$D$1432,"menej rozvinuté regióny",'Výd. 2017'!$E$19:$E$1432,"Lesy ochranné")+SUMIFS('Výd. 2018'!$G$19:$G$1432,'Výd. 2018'!$A$19:$A$1432,A85,'Výd. 2018'!$D$19:$D$1432,"menej rozvinuté regióny",'Výd. 2018'!$E$19:$E$1432,"Lesy ochranné")+SUMIFS('Výd. 2019'!$G$19:$G$1432,'Výd. 2019'!$A$19:$A$1432,A85,'Výd. 2019'!$D$19:$D$1432,"menej rozvinuté regióny",'Výd. 2019'!$E$19:$E$1432,"Lesy ochranné")+SUMIFS('Výd. 2020'!$G$19:$G$1432,'Výd. 2020'!$A$19:$A$1432,A85,'Výd. 2020'!$D$19:$D$1432,"menej rozvinuté regióny",'Výd. 2020'!$E$19:$E$1432,"Lesy ochranné")+SUMIFS('Výd. 2021'!$G$19:$G$1432,'Výd. 2021'!$A$19:$A$1432,A85,'Výd. 2021'!$D$19:$D$1432,"menej rozvinuté regióny",'Výd. 2021'!$E$19:$E$1432,"Lesy ochranné")+SUMIFS('Výd. 2022'!$G$19:$G$1432,'Výd. 2022'!$A$19:$A$1432,A85,'Výd. 2022'!$D$19:$D$1432,"menej rozvinuté regióny",'Výd. 2022'!$E$19:$E$1432,"Lesy ochranné")+SUMIFS('Výd. 2023'!$G$19:$G$1432,'Výd. 2023'!$A$19:$A$1432,A85,'Výd. 2023'!$D$19:$D$1432,"menej rozvinuté regióny",'Výd. 2023'!$E$19:$E$1432,"Lesy ochranné"))</f>
        <v/>
      </c>
      <c r="D85" s="124" t="str">
        <f>IF(A85="","",SUMIFS('Výd. 2016'!$G$19:$G$1432,'Výd. 2016'!$A$19:$A$1432,A85,'Výd. 2016'!$D$19:$D$1432,"menej rozvinuté regióny",'Výd. 2016'!$E$19:$E$1432,"Lesy osobitného určenia")+SUMIFS('Výd. 2017'!$G$19:$G$1432,'Výd. 2017'!$A$19:$A$1432,A85,'Výd. 2017'!$D$19:$D$1432,"menej rozvinuté regióny",'Výd. 2017'!$E$19:$E$1432,"Lesy osobitného určenia")+SUMIFS('Výd. 2018'!$G$19:$G$1432,'Výd. 2018'!$A$19:$A$1432,A85,'Výd. 2018'!$D$19:$D$1432,"menej rozvinuté regióny",'Výd. 2018'!$E$19:$E$1432,"Lesy osobitného určenia")+SUMIFS('Výd. 2019'!$G$19:$G$1432,'Výd. 2019'!$A$19:$A$1432,A85,'Výd. 2019'!$D$19:$D$1432,"menej rozvinuté regióny",'Výd. 2019'!$E$19:$E$1432,"Lesy osobitného určenia")+SUMIFS('Výd. 2020'!$G$19:$G$1432,'Výd. 2020'!$A$19:$A$1432,A85,'Výd. 2020'!$D$19:$D$1432,"menej rozvinuté regióny",'Výd. 2020'!$E$19:$E$1432,"Lesy osobitného určenia")+SUMIFS('Výd. 2021'!$G$19:$G$1432,'Výd. 2021'!$A$19:$A$1432,A85,'Výd. 2021'!$D$19:$D$1432,"menej rozvinuté regióny",'Výd. 2021'!$E$19:$E$1432,"Lesy osobitného určenia")+SUMIFS('Výd. 2022'!$G$19:$G$1432,'Výd. 2022'!$A$19:$A$1432,A85,'Výd. 2022'!$D$19:$D$1432,"menej rozvinuté regióny",'Výd. 2022'!$E$19:$E$1432,"Lesy osobitného určenia")+SUMIFS('Výd. 2023'!$G$19:$G$1432,'Výd. 2023'!$A$19:$A$1432,A85,'Výd. 2023'!$D$19:$D$1432,"menej rozvinuté regióny",'Výd. 2023'!$E$19:$E$1432,"Lesy osobitného určenia"))</f>
        <v/>
      </c>
      <c r="E85" s="124" t="str">
        <f>IF(A85="","",SUMIFS('Výd. 2016'!$G$19:$G$1432,'Výd. 2016'!$A$19:$A$1432,A85,'Výd. 2016'!$D$19:$D$1432,"ostatné regióny",'Výd. 2016'!$E$19:$E$1432,"Lesy hospodárske mimo funkčného typu produkčný")+SUMIFS('Výd. 2017'!$G$19:$G$1432,'Výd. 2017'!$A$19:$A$1432,A85,'Výd. 2017'!$D$19:$D$1432,"ostatné regióny",'Výd. 2017'!$E$19:$E$1432,"Lesy hospodárske mimo funkčného typu produkčný")+SUMIFS('Výd. 2018'!$G$19:$G$1432,'Výd. 2018'!$A$19:$A$1432,A85,'Výd. 2018'!$D$19:$D$1432,"ostatné regióny",'Výd. 2018'!$E$19:$E$1432,"Lesy hospodárske mimo funkčného typu produkčný")+SUMIFS('Výd. 2019'!$G$19:$G$1432,'Výd. 2019'!$A$19:$A$1432,A85,'Výd. 2019'!$D$19:$D$1432,"ostatné regióny",'Výd. 2019'!$E$19:$E$1432,"Lesy hospodárske mimo funkčného typu produkčný")+SUMIFS('Výd. 2020'!$G$19:$G$1432,'Výd. 2020'!$A$19:$A$1432,A85,'Výd. 2020'!$D$19:$D$1432,"ostatné regióny",'Výd. 2020'!$E$19:$E$1432,"Lesy hospodárske mimo funkčného typu produkčný")+SUMIFS('Výd. 2021'!$G$19:$G$1432,'Výd. 2021'!$A$19:$A$1432,A85,'Výd. 2021'!$D$19:$D$1432,"ostatné regióny",'Výd. 2021'!$E$19:$E$1432,"Lesy hospodárske mimo funkčného typu produkčný")+SUMIFS('Výd. 2022'!$G$19:$G$1432,'Výd. 2022'!$A$19:$A$1432,A85,'Výd. 2022'!$D$19:$D$1432,"ostatné regióny",'Výd. 2022'!$E$19:$E$1432,"Lesy hospodárske mimo funkčného typu produkčný")+SUMIFS('Výd. 2023'!$G$19:$G$1432,'Výd. 2023'!$A$19:$A$1432,A85,'Výd. 2023'!$D$19:$D$1432,"ostatné regióny",'Výd. 2023'!$E$19:$E$1432,"Lesy hospodárske mimo funkčného typu produkčný"))</f>
        <v/>
      </c>
      <c r="F85" s="124" t="str">
        <f>IF(A85="","",SUMIFS('Výd. 2016'!$G$19:$G$1432,'Výd. 2016'!$A$19:$A$1432,A85,'Výd. 2016'!$D$19:$D$1432,"ostatné regióny",'Výd. 2016'!$E$19:$E$1432,"Lesy ochranné")+SUMIFS('Výd. 2017'!$G$19:$G$1432,'Výd. 2017'!$A$19:$A$1432,A85,'Výd. 2017'!$D$19:$D$1432,"ostatné regióny",'Výd. 2017'!$E$19:$E$1432,"Lesy ochranné")+SUMIFS('Výd. 2018'!$G$19:$G$1432,'Výd. 2018'!$A$19:$A$1432,A85,'Výd. 2018'!$D$19:$D$1432,"ostatné regióny",'Výd. 2018'!$E$19:$E$1432,"Lesy ochranné")+SUMIFS('Výd. 2019'!$G$19:$G$1432,'Výd. 2019'!$A$19:$A$1432,A85,'Výd. 2019'!$D$19:$D$1432,"ostatné regióny",'Výd. 2019'!$E$19:$E$1432,"Lesy ochranné")+SUMIFS('Výd. 2020'!$G$19:$G$1432,'Výd. 2020'!$A$19:$A$1432,A85,'Výd. 2020'!$D$19:$D$1432,"ostatné regióny",'Výd. 2020'!$E$19:$E$1432,"Lesy ochranné")+SUMIFS('Výd. 2021'!$G$19:$G$1432,'Výd. 2021'!$A$19:$A$1432,A85,'Výd. 2021'!$D$19:$D$1432,"ostatné regióny",'Výd. 2021'!$E$19:$E$1432,"Lesy ochranné")+SUMIFS('Výd. 2022'!$G$19:$G$1432,'Výd. 2022'!$A$19:$A$1432,A85,'Výd. 2022'!$D$19:$D$1432,"ostatné regióny",'Výd. 2022'!$E$19:$E$1432,"Lesy ochranné")+SUMIFS('Výd. 2023'!$G$19:$G$1432,'Výd. 2023'!$A$19:$A$1432,A85,'Výd. 2023'!$D$19:$D$1432,"ostatné regióny",'Výd. 2023'!$E$19:$E$1432,"Lesy ochranné"))</f>
        <v/>
      </c>
      <c r="G85" s="137" t="str">
        <f>IF(A85="","",SUMIFS('Výd. 2016'!$G$19:$G$1432,'Výd. 2016'!$A$19:$A$1432,A85,'Výd. 2016'!$D$19:$D$1432,"ostatné regióny",'Výd. 2016'!$E$19:$E$1432,"Lesy osobitného určenia")+SUMIFS('Výd. 2017'!$G$19:$G$1432,'Výd. 2017'!$A$19:$A$1432,A85,'Výd. 2017'!$D$19:$D$1432,"ostatné regióny",'Výd. 2017'!$E$19:$E$1432,"Lesy osobitného určenia")+SUMIFS('Výd. 2018'!$G$19:$G$1432,'Výd. 2018'!$A$19:$A$1432,A85,'Výd. 2018'!$D$19:$D$1432,"ostatné regióny",'Výd. 2018'!$E$19:$E$1432,"Lesy osobitného určenia")+SUMIFS('Výd. 2019'!$G$19:$G$1432,'Výd. 2019'!$A$19:$A$1432,A85,'Výd. 2019'!$D$19:$D$1432,"ostatné regióny",'Výd. 2019'!$E$19:$E$1432,"Lesy osobitného určenia")+SUMIFS('Výd. 2020'!$G$19:$G$1432,'Výd. 2020'!$A$19:$A$1432,A85,'Výd. 2020'!$D$19:$D$1432,"ostatné regióny",'Výd. 2020'!$E$19:$E$1432,"Lesy osobitného určenia")+SUMIFS('Výd. 2021'!$G$19:$G$1432,'Výd. 2021'!$A$19:$A$1432,A85,'Výd. 2021'!$D$19:$D$1432,"ostatné regióny",'Výd. 2021'!$E$19:$E$1432,"Lesy osobitného určenia")+SUMIFS('Výd. 2022'!$G$19:$G$1432,'Výd. 2022'!$A$19:$A$1432,A85,'Výd. 2022'!$D$19:$D$1432,"ostatné regióny",'Výd. 2022'!$E$19:$E$1432,"Lesy osobitného určenia")+SUMIFS('Výd. 2023'!$G$19:$G$1432,'Výd. 2023'!$A$19:$A$1432,A85,'Výd. 2023'!$D$19:$D$1432,"ostatné regióny",'Výd. 2023'!$E$19:$E$1432,"Lesy osobitného určenia"))</f>
        <v/>
      </c>
    </row>
    <row r="86" spans="1:7" ht="15.95" customHeight="1" x14ac:dyDescent="0.25">
      <c r="A86" s="136"/>
      <c r="B86" s="124" t="str">
        <f>IF(A86="","",SUMIFS('Výd. 2016'!$G$19:$G$1432,'Výd. 2016'!$A$19:$A$1432,A86,'Výd. 2016'!$D$19:$D$1432,"menej rozvinuté regióny",'Výd. 2016'!$E$19:$E$1432,"Lesy hospodárske mimo funkčného typu produkčný")+SUMIFS('Výd. 2017'!$G$19:$G$1432,'Výd. 2017'!$A$19:$A$1432,A86,'Výd. 2017'!$D$19:$D$1432,"menej rozvinuté regióny",'Výd. 2017'!$E$19:$E$1432,"Lesy hospodárske mimo funkčného typu produkčný")+SUMIFS('Výd. 2018'!$G$19:$G$1432,'Výd. 2018'!$A$19:$A$1432,A86,'Výd. 2018'!$D$19:$D$1432,"menej rozvinuté regióny",'Výd. 2018'!$E$19:$E$1432,"Lesy hospodárske mimo funkčného typu produkčný")+SUMIFS('Výd. 2019'!$G$19:$G$1432,'Výd. 2019'!$A$19:$A$1432,A86,'Výd. 2019'!$D$19:$D$1432,"menej rozvinuté regióny",'Výd. 2019'!$E$19:$E$1432,"Lesy hospodárske mimo funkčného typu produkčný")+SUMIFS('Výd. 2020'!$G$19:$G$1432,'Výd. 2020'!$A$19:$A$1432,A86,'Výd. 2020'!$D$19:$D$1432,"menej rozvinuté regióny",'Výd. 2020'!$E$19:$E$1432,"Lesy hospodárske mimo funkčného typu produkčný")+SUMIFS('Výd. 2021'!$G$19:$G$1432,'Výd. 2021'!$A$19:$A$1432,A86,'Výd. 2021'!$D$19:$D$1432,"menej rozvinuté regióny",'Výd. 2021'!$E$19:$E$1432,"Lesy hospodárske mimo funkčného typu produkčný")+SUMIFS('Výd. 2022'!$G$19:$G$1432,'Výd. 2022'!$A$19:$A$1432,A86,'Výd. 2022'!$D$19:$D$1432,"menej rozvinuté regióny",'Výd. 2022'!$E$19:$E$1432,"Lesy hospodárske mimo funkčného typu produkčný")+SUMIFS('Výd. 2023'!$G$19:$G$1432,'Výd. 2023'!$A$19:$A$1432,A86,'Výd. 2023'!$D$19:$D$1432,"menej rozvinuté regióny",'Výd. 2023'!$E$19:$E$1432,"Lesy hospodárske mimo funkčného typu produkčný"))</f>
        <v/>
      </c>
      <c r="C86" s="124" t="str">
        <f>IF(A86="","",SUMIFS('Výd. 2016'!$G$19:$G$1432,'Výd. 2016'!$A$19:$A$1432,A86,'Výd. 2016'!$D$19:$D$1432,"menej rozvinuté regióny",'Výd. 2016'!$E$19:$E$1432,"Lesy ochranné")+SUMIFS('Výd. 2017'!$G$19:$G$1432,'Výd. 2017'!$A$19:$A$1432,A86,'Výd. 2017'!$D$19:$D$1432,"menej rozvinuté regióny",'Výd. 2017'!$E$19:$E$1432,"Lesy ochranné")+SUMIFS('Výd. 2018'!$G$19:$G$1432,'Výd. 2018'!$A$19:$A$1432,A86,'Výd. 2018'!$D$19:$D$1432,"menej rozvinuté regióny",'Výd. 2018'!$E$19:$E$1432,"Lesy ochranné")+SUMIFS('Výd. 2019'!$G$19:$G$1432,'Výd. 2019'!$A$19:$A$1432,A86,'Výd. 2019'!$D$19:$D$1432,"menej rozvinuté regióny",'Výd. 2019'!$E$19:$E$1432,"Lesy ochranné")+SUMIFS('Výd. 2020'!$G$19:$G$1432,'Výd. 2020'!$A$19:$A$1432,A86,'Výd. 2020'!$D$19:$D$1432,"menej rozvinuté regióny",'Výd. 2020'!$E$19:$E$1432,"Lesy ochranné")+SUMIFS('Výd. 2021'!$G$19:$G$1432,'Výd. 2021'!$A$19:$A$1432,A86,'Výd. 2021'!$D$19:$D$1432,"menej rozvinuté regióny",'Výd. 2021'!$E$19:$E$1432,"Lesy ochranné")+SUMIFS('Výd. 2022'!$G$19:$G$1432,'Výd. 2022'!$A$19:$A$1432,A86,'Výd. 2022'!$D$19:$D$1432,"menej rozvinuté regióny",'Výd. 2022'!$E$19:$E$1432,"Lesy ochranné")+SUMIFS('Výd. 2023'!$G$19:$G$1432,'Výd. 2023'!$A$19:$A$1432,A86,'Výd. 2023'!$D$19:$D$1432,"menej rozvinuté regióny",'Výd. 2023'!$E$19:$E$1432,"Lesy ochranné"))</f>
        <v/>
      </c>
      <c r="D86" s="124" t="str">
        <f>IF(A86="","",SUMIFS('Výd. 2016'!$G$19:$G$1432,'Výd. 2016'!$A$19:$A$1432,A86,'Výd. 2016'!$D$19:$D$1432,"menej rozvinuté regióny",'Výd. 2016'!$E$19:$E$1432,"Lesy osobitného určenia")+SUMIFS('Výd. 2017'!$G$19:$G$1432,'Výd. 2017'!$A$19:$A$1432,A86,'Výd. 2017'!$D$19:$D$1432,"menej rozvinuté regióny",'Výd. 2017'!$E$19:$E$1432,"Lesy osobitného určenia")+SUMIFS('Výd. 2018'!$G$19:$G$1432,'Výd. 2018'!$A$19:$A$1432,A86,'Výd. 2018'!$D$19:$D$1432,"menej rozvinuté regióny",'Výd. 2018'!$E$19:$E$1432,"Lesy osobitného určenia")+SUMIFS('Výd. 2019'!$G$19:$G$1432,'Výd. 2019'!$A$19:$A$1432,A86,'Výd. 2019'!$D$19:$D$1432,"menej rozvinuté regióny",'Výd. 2019'!$E$19:$E$1432,"Lesy osobitného určenia")+SUMIFS('Výd. 2020'!$G$19:$G$1432,'Výd. 2020'!$A$19:$A$1432,A86,'Výd. 2020'!$D$19:$D$1432,"menej rozvinuté regióny",'Výd. 2020'!$E$19:$E$1432,"Lesy osobitného určenia")+SUMIFS('Výd. 2021'!$G$19:$G$1432,'Výd. 2021'!$A$19:$A$1432,A86,'Výd. 2021'!$D$19:$D$1432,"menej rozvinuté regióny",'Výd. 2021'!$E$19:$E$1432,"Lesy osobitného určenia")+SUMIFS('Výd. 2022'!$G$19:$G$1432,'Výd. 2022'!$A$19:$A$1432,A86,'Výd. 2022'!$D$19:$D$1432,"menej rozvinuté regióny",'Výd. 2022'!$E$19:$E$1432,"Lesy osobitného určenia")+SUMIFS('Výd. 2023'!$G$19:$G$1432,'Výd. 2023'!$A$19:$A$1432,A86,'Výd. 2023'!$D$19:$D$1432,"menej rozvinuté regióny",'Výd. 2023'!$E$19:$E$1432,"Lesy osobitného určenia"))</f>
        <v/>
      </c>
      <c r="E86" s="124" t="str">
        <f>IF(A86="","",SUMIFS('Výd. 2016'!$G$19:$G$1432,'Výd. 2016'!$A$19:$A$1432,A86,'Výd. 2016'!$D$19:$D$1432,"ostatné regióny",'Výd. 2016'!$E$19:$E$1432,"Lesy hospodárske mimo funkčného typu produkčný")+SUMIFS('Výd. 2017'!$G$19:$G$1432,'Výd. 2017'!$A$19:$A$1432,A86,'Výd. 2017'!$D$19:$D$1432,"ostatné regióny",'Výd. 2017'!$E$19:$E$1432,"Lesy hospodárske mimo funkčného typu produkčný")+SUMIFS('Výd. 2018'!$G$19:$G$1432,'Výd. 2018'!$A$19:$A$1432,A86,'Výd. 2018'!$D$19:$D$1432,"ostatné regióny",'Výd. 2018'!$E$19:$E$1432,"Lesy hospodárske mimo funkčného typu produkčný")+SUMIFS('Výd. 2019'!$G$19:$G$1432,'Výd. 2019'!$A$19:$A$1432,A86,'Výd. 2019'!$D$19:$D$1432,"ostatné regióny",'Výd. 2019'!$E$19:$E$1432,"Lesy hospodárske mimo funkčného typu produkčný")+SUMIFS('Výd. 2020'!$G$19:$G$1432,'Výd. 2020'!$A$19:$A$1432,A86,'Výd. 2020'!$D$19:$D$1432,"ostatné regióny",'Výd. 2020'!$E$19:$E$1432,"Lesy hospodárske mimo funkčného typu produkčný")+SUMIFS('Výd. 2021'!$G$19:$G$1432,'Výd. 2021'!$A$19:$A$1432,A86,'Výd. 2021'!$D$19:$D$1432,"ostatné regióny",'Výd. 2021'!$E$19:$E$1432,"Lesy hospodárske mimo funkčného typu produkčný")+SUMIFS('Výd. 2022'!$G$19:$G$1432,'Výd. 2022'!$A$19:$A$1432,A86,'Výd. 2022'!$D$19:$D$1432,"ostatné regióny",'Výd. 2022'!$E$19:$E$1432,"Lesy hospodárske mimo funkčného typu produkčný")+SUMIFS('Výd. 2023'!$G$19:$G$1432,'Výd. 2023'!$A$19:$A$1432,A86,'Výd. 2023'!$D$19:$D$1432,"ostatné regióny",'Výd. 2023'!$E$19:$E$1432,"Lesy hospodárske mimo funkčného typu produkčný"))</f>
        <v/>
      </c>
      <c r="F86" s="124" t="str">
        <f>IF(A86="","",SUMIFS('Výd. 2016'!$G$19:$G$1432,'Výd. 2016'!$A$19:$A$1432,A86,'Výd. 2016'!$D$19:$D$1432,"ostatné regióny",'Výd. 2016'!$E$19:$E$1432,"Lesy ochranné")+SUMIFS('Výd. 2017'!$G$19:$G$1432,'Výd. 2017'!$A$19:$A$1432,A86,'Výd. 2017'!$D$19:$D$1432,"ostatné regióny",'Výd. 2017'!$E$19:$E$1432,"Lesy ochranné")+SUMIFS('Výd. 2018'!$G$19:$G$1432,'Výd. 2018'!$A$19:$A$1432,A86,'Výd. 2018'!$D$19:$D$1432,"ostatné regióny",'Výd. 2018'!$E$19:$E$1432,"Lesy ochranné")+SUMIFS('Výd. 2019'!$G$19:$G$1432,'Výd. 2019'!$A$19:$A$1432,A86,'Výd. 2019'!$D$19:$D$1432,"ostatné regióny",'Výd. 2019'!$E$19:$E$1432,"Lesy ochranné")+SUMIFS('Výd. 2020'!$G$19:$G$1432,'Výd. 2020'!$A$19:$A$1432,A86,'Výd. 2020'!$D$19:$D$1432,"ostatné regióny",'Výd. 2020'!$E$19:$E$1432,"Lesy ochranné")+SUMIFS('Výd. 2021'!$G$19:$G$1432,'Výd. 2021'!$A$19:$A$1432,A86,'Výd. 2021'!$D$19:$D$1432,"ostatné regióny",'Výd. 2021'!$E$19:$E$1432,"Lesy ochranné")+SUMIFS('Výd. 2022'!$G$19:$G$1432,'Výd. 2022'!$A$19:$A$1432,A86,'Výd. 2022'!$D$19:$D$1432,"ostatné regióny",'Výd. 2022'!$E$19:$E$1432,"Lesy ochranné")+SUMIFS('Výd. 2023'!$G$19:$G$1432,'Výd. 2023'!$A$19:$A$1432,A86,'Výd. 2023'!$D$19:$D$1432,"ostatné regióny",'Výd. 2023'!$E$19:$E$1432,"Lesy ochranné"))</f>
        <v/>
      </c>
      <c r="G86" s="137" t="str">
        <f>IF(A86="","",SUMIFS('Výd. 2016'!$G$19:$G$1432,'Výd. 2016'!$A$19:$A$1432,A86,'Výd. 2016'!$D$19:$D$1432,"ostatné regióny",'Výd. 2016'!$E$19:$E$1432,"Lesy osobitného určenia")+SUMIFS('Výd. 2017'!$G$19:$G$1432,'Výd. 2017'!$A$19:$A$1432,A86,'Výd. 2017'!$D$19:$D$1432,"ostatné regióny",'Výd. 2017'!$E$19:$E$1432,"Lesy osobitného určenia")+SUMIFS('Výd. 2018'!$G$19:$G$1432,'Výd. 2018'!$A$19:$A$1432,A86,'Výd. 2018'!$D$19:$D$1432,"ostatné regióny",'Výd. 2018'!$E$19:$E$1432,"Lesy osobitného určenia")+SUMIFS('Výd. 2019'!$G$19:$G$1432,'Výd. 2019'!$A$19:$A$1432,A86,'Výd. 2019'!$D$19:$D$1432,"ostatné regióny",'Výd. 2019'!$E$19:$E$1432,"Lesy osobitného určenia")+SUMIFS('Výd. 2020'!$G$19:$G$1432,'Výd. 2020'!$A$19:$A$1432,A86,'Výd. 2020'!$D$19:$D$1432,"ostatné regióny",'Výd. 2020'!$E$19:$E$1432,"Lesy osobitného určenia")+SUMIFS('Výd. 2021'!$G$19:$G$1432,'Výd. 2021'!$A$19:$A$1432,A86,'Výd. 2021'!$D$19:$D$1432,"ostatné regióny",'Výd. 2021'!$E$19:$E$1432,"Lesy osobitného určenia")+SUMIFS('Výd. 2022'!$G$19:$G$1432,'Výd. 2022'!$A$19:$A$1432,A86,'Výd. 2022'!$D$19:$D$1432,"ostatné regióny",'Výd. 2022'!$E$19:$E$1432,"Lesy osobitného určenia")+SUMIFS('Výd. 2023'!$G$19:$G$1432,'Výd. 2023'!$A$19:$A$1432,A86,'Výd. 2023'!$D$19:$D$1432,"ostatné regióny",'Výd. 2023'!$E$19:$E$1432,"Lesy osobitného určenia"))</f>
        <v/>
      </c>
    </row>
    <row r="87" spans="1:7" ht="15.95" customHeight="1" x14ac:dyDescent="0.25">
      <c r="A87" s="136"/>
      <c r="B87" s="124" t="str">
        <f>IF(A87="","",SUMIFS('Výd. 2016'!$G$19:$G$1432,'Výd. 2016'!$A$19:$A$1432,A87,'Výd. 2016'!$D$19:$D$1432,"menej rozvinuté regióny",'Výd. 2016'!$E$19:$E$1432,"Lesy hospodárske mimo funkčného typu produkčný")+SUMIFS('Výd. 2017'!$G$19:$G$1432,'Výd. 2017'!$A$19:$A$1432,A87,'Výd. 2017'!$D$19:$D$1432,"menej rozvinuté regióny",'Výd. 2017'!$E$19:$E$1432,"Lesy hospodárske mimo funkčného typu produkčný")+SUMIFS('Výd. 2018'!$G$19:$G$1432,'Výd. 2018'!$A$19:$A$1432,A87,'Výd. 2018'!$D$19:$D$1432,"menej rozvinuté regióny",'Výd. 2018'!$E$19:$E$1432,"Lesy hospodárske mimo funkčného typu produkčný")+SUMIFS('Výd. 2019'!$G$19:$G$1432,'Výd. 2019'!$A$19:$A$1432,A87,'Výd. 2019'!$D$19:$D$1432,"menej rozvinuté regióny",'Výd. 2019'!$E$19:$E$1432,"Lesy hospodárske mimo funkčného typu produkčný")+SUMIFS('Výd. 2020'!$G$19:$G$1432,'Výd. 2020'!$A$19:$A$1432,A87,'Výd. 2020'!$D$19:$D$1432,"menej rozvinuté regióny",'Výd. 2020'!$E$19:$E$1432,"Lesy hospodárske mimo funkčného typu produkčný")+SUMIFS('Výd. 2021'!$G$19:$G$1432,'Výd. 2021'!$A$19:$A$1432,A87,'Výd. 2021'!$D$19:$D$1432,"menej rozvinuté regióny",'Výd. 2021'!$E$19:$E$1432,"Lesy hospodárske mimo funkčného typu produkčný")+SUMIFS('Výd. 2022'!$G$19:$G$1432,'Výd. 2022'!$A$19:$A$1432,A87,'Výd. 2022'!$D$19:$D$1432,"menej rozvinuté regióny",'Výd. 2022'!$E$19:$E$1432,"Lesy hospodárske mimo funkčného typu produkčný")+SUMIFS('Výd. 2023'!$G$19:$G$1432,'Výd. 2023'!$A$19:$A$1432,A87,'Výd. 2023'!$D$19:$D$1432,"menej rozvinuté regióny",'Výd. 2023'!$E$19:$E$1432,"Lesy hospodárske mimo funkčného typu produkčný"))</f>
        <v/>
      </c>
      <c r="C87" s="124" t="str">
        <f>IF(A87="","",SUMIFS('Výd. 2016'!$G$19:$G$1432,'Výd. 2016'!$A$19:$A$1432,A87,'Výd. 2016'!$D$19:$D$1432,"menej rozvinuté regióny",'Výd. 2016'!$E$19:$E$1432,"Lesy ochranné")+SUMIFS('Výd. 2017'!$G$19:$G$1432,'Výd. 2017'!$A$19:$A$1432,A87,'Výd. 2017'!$D$19:$D$1432,"menej rozvinuté regióny",'Výd. 2017'!$E$19:$E$1432,"Lesy ochranné")+SUMIFS('Výd. 2018'!$G$19:$G$1432,'Výd. 2018'!$A$19:$A$1432,A87,'Výd. 2018'!$D$19:$D$1432,"menej rozvinuté regióny",'Výd. 2018'!$E$19:$E$1432,"Lesy ochranné")+SUMIFS('Výd. 2019'!$G$19:$G$1432,'Výd. 2019'!$A$19:$A$1432,A87,'Výd. 2019'!$D$19:$D$1432,"menej rozvinuté regióny",'Výd. 2019'!$E$19:$E$1432,"Lesy ochranné")+SUMIFS('Výd. 2020'!$G$19:$G$1432,'Výd. 2020'!$A$19:$A$1432,A87,'Výd. 2020'!$D$19:$D$1432,"menej rozvinuté regióny",'Výd. 2020'!$E$19:$E$1432,"Lesy ochranné")+SUMIFS('Výd. 2021'!$G$19:$G$1432,'Výd. 2021'!$A$19:$A$1432,A87,'Výd. 2021'!$D$19:$D$1432,"menej rozvinuté regióny",'Výd. 2021'!$E$19:$E$1432,"Lesy ochranné")+SUMIFS('Výd. 2022'!$G$19:$G$1432,'Výd. 2022'!$A$19:$A$1432,A87,'Výd. 2022'!$D$19:$D$1432,"menej rozvinuté regióny",'Výd. 2022'!$E$19:$E$1432,"Lesy ochranné")+SUMIFS('Výd. 2023'!$G$19:$G$1432,'Výd. 2023'!$A$19:$A$1432,A87,'Výd. 2023'!$D$19:$D$1432,"menej rozvinuté regióny",'Výd. 2023'!$E$19:$E$1432,"Lesy ochranné"))</f>
        <v/>
      </c>
      <c r="D87" s="124" t="str">
        <f>IF(A87="","",SUMIFS('Výd. 2016'!$G$19:$G$1432,'Výd. 2016'!$A$19:$A$1432,A87,'Výd. 2016'!$D$19:$D$1432,"menej rozvinuté regióny",'Výd. 2016'!$E$19:$E$1432,"Lesy osobitného určenia")+SUMIFS('Výd. 2017'!$G$19:$G$1432,'Výd. 2017'!$A$19:$A$1432,A87,'Výd. 2017'!$D$19:$D$1432,"menej rozvinuté regióny",'Výd. 2017'!$E$19:$E$1432,"Lesy osobitného určenia")+SUMIFS('Výd. 2018'!$G$19:$G$1432,'Výd. 2018'!$A$19:$A$1432,A87,'Výd. 2018'!$D$19:$D$1432,"menej rozvinuté regióny",'Výd. 2018'!$E$19:$E$1432,"Lesy osobitného určenia")+SUMIFS('Výd. 2019'!$G$19:$G$1432,'Výd. 2019'!$A$19:$A$1432,A87,'Výd. 2019'!$D$19:$D$1432,"menej rozvinuté regióny",'Výd. 2019'!$E$19:$E$1432,"Lesy osobitného určenia")+SUMIFS('Výd. 2020'!$G$19:$G$1432,'Výd. 2020'!$A$19:$A$1432,A87,'Výd. 2020'!$D$19:$D$1432,"menej rozvinuté regióny",'Výd. 2020'!$E$19:$E$1432,"Lesy osobitného určenia")+SUMIFS('Výd. 2021'!$G$19:$G$1432,'Výd. 2021'!$A$19:$A$1432,A87,'Výd. 2021'!$D$19:$D$1432,"menej rozvinuté regióny",'Výd. 2021'!$E$19:$E$1432,"Lesy osobitného určenia")+SUMIFS('Výd. 2022'!$G$19:$G$1432,'Výd. 2022'!$A$19:$A$1432,A87,'Výd. 2022'!$D$19:$D$1432,"menej rozvinuté regióny",'Výd. 2022'!$E$19:$E$1432,"Lesy osobitného určenia")+SUMIFS('Výd. 2023'!$G$19:$G$1432,'Výd. 2023'!$A$19:$A$1432,A87,'Výd. 2023'!$D$19:$D$1432,"menej rozvinuté regióny",'Výd. 2023'!$E$19:$E$1432,"Lesy osobitného určenia"))</f>
        <v/>
      </c>
      <c r="E87" s="124" t="str">
        <f>IF(A87="","",SUMIFS('Výd. 2016'!$G$19:$G$1432,'Výd. 2016'!$A$19:$A$1432,A87,'Výd. 2016'!$D$19:$D$1432,"ostatné regióny",'Výd. 2016'!$E$19:$E$1432,"Lesy hospodárske mimo funkčného typu produkčný")+SUMIFS('Výd. 2017'!$G$19:$G$1432,'Výd. 2017'!$A$19:$A$1432,A87,'Výd. 2017'!$D$19:$D$1432,"ostatné regióny",'Výd. 2017'!$E$19:$E$1432,"Lesy hospodárske mimo funkčného typu produkčný")+SUMIFS('Výd. 2018'!$G$19:$G$1432,'Výd. 2018'!$A$19:$A$1432,A87,'Výd. 2018'!$D$19:$D$1432,"ostatné regióny",'Výd. 2018'!$E$19:$E$1432,"Lesy hospodárske mimo funkčného typu produkčný")+SUMIFS('Výd. 2019'!$G$19:$G$1432,'Výd. 2019'!$A$19:$A$1432,A87,'Výd. 2019'!$D$19:$D$1432,"ostatné regióny",'Výd. 2019'!$E$19:$E$1432,"Lesy hospodárske mimo funkčného typu produkčný")+SUMIFS('Výd. 2020'!$G$19:$G$1432,'Výd. 2020'!$A$19:$A$1432,A87,'Výd. 2020'!$D$19:$D$1432,"ostatné regióny",'Výd. 2020'!$E$19:$E$1432,"Lesy hospodárske mimo funkčného typu produkčný")+SUMIFS('Výd. 2021'!$G$19:$G$1432,'Výd. 2021'!$A$19:$A$1432,A87,'Výd. 2021'!$D$19:$D$1432,"ostatné regióny",'Výd. 2021'!$E$19:$E$1432,"Lesy hospodárske mimo funkčného typu produkčný")+SUMIFS('Výd. 2022'!$G$19:$G$1432,'Výd. 2022'!$A$19:$A$1432,A87,'Výd. 2022'!$D$19:$D$1432,"ostatné regióny",'Výd. 2022'!$E$19:$E$1432,"Lesy hospodárske mimo funkčného typu produkčný")+SUMIFS('Výd. 2023'!$G$19:$G$1432,'Výd. 2023'!$A$19:$A$1432,A87,'Výd. 2023'!$D$19:$D$1432,"ostatné regióny",'Výd. 2023'!$E$19:$E$1432,"Lesy hospodárske mimo funkčného typu produkčný"))</f>
        <v/>
      </c>
      <c r="F87" s="124" t="str">
        <f>IF(A87="","",SUMIFS('Výd. 2016'!$G$19:$G$1432,'Výd. 2016'!$A$19:$A$1432,A87,'Výd. 2016'!$D$19:$D$1432,"ostatné regióny",'Výd. 2016'!$E$19:$E$1432,"Lesy ochranné")+SUMIFS('Výd. 2017'!$G$19:$G$1432,'Výd. 2017'!$A$19:$A$1432,A87,'Výd. 2017'!$D$19:$D$1432,"ostatné regióny",'Výd. 2017'!$E$19:$E$1432,"Lesy ochranné")+SUMIFS('Výd. 2018'!$G$19:$G$1432,'Výd. 2018'!$A$19:$A$1432,A87,'Výd. 2018'!$D$19:$D$1432,"ostatné regióny",'Výd. 2018'!$E$19:$E$1432,"Lesy ochranné")+SUMIFS('Výd. 2019'!$G$19:$G$1432,'Výd. 2019'!$A$19:$A$1432,A87,'Výd. 2019'!$D$19:$D$1432,"ostatné regióny",'Výd. 2019'!$E$19:$E$1432,"Lesy ochranné")+SUMIFS('Výd. 2020'!$G$19:$G$1432,'Výd. 2020'!$A$19:$A$1432,A87,'Výd. 2020'!$D$19:$D$1432,"ostatné regióny",'Výd. 2020'!$E$19:$E$1432,"Lesy ochranné")+SUMIFS('Výd. 2021'!$G$19:$G$1432,'Výd. 2021'!$A$19:$A$1432,A87,'Výd. 2021'!$D$19:$D$1432,"ostatné regióny",'Výd. 2021'!$E$19:$E$1432,"Lesy ochranné")+SUMIFS('Výd. 2022'!$G$19:$G$1432,'Výd. 2022'!$A$19:$A$1432,A87,'Výd. 2022'!$D$19:$D$1432,"ostatné regióny",'Výd. 2022'!$E$19:$E$1432,"Lesy ochranné")+SUMIFS('Výd. 2023'!$G$19:$G$1432,'Výd. 2023'!$A$19:$A$1432,A87,'Výd. 2023'!$D$19:$D$1432,"ostatné regióny",'Výd. 2023'!$E$19:$E$1432,"Lesy ochranné"))</f>
        <v/>
      </c>
      <c r="G87" s="137" t="str">
        <f>IF(A87="","",SUMIFS('Výd. 2016'!$G$19:$G$1432,'Výd. 2016'!$A$19:$A$1432,A87,'Výd. 2016'!$D$19:$D$1432,"ostatné regióny",'Výd. 2016'!$E$19:$E$1432,"Lesy osobitného určenia")+SUMIFS('Výd. 2017'!$G$19:$G$1432,'Výd. 2017'!$A$19:$A$1432,A87,'Výd. 2017'!$D$19:$D$1432,"ostatné regióny",'Výd. 2017'!$E$19:$E$1432,"Lesy osobitného určenia")+SUMIFS('Výd. 2018'!$G$19:$G$1432,'Výd. 2018'!$A$19:$A$1432,A87,'Výd. 2018'!$D$19:$D$1432,"ostatné regióny",'Výd. 2018'!$E$19:$E$1432,"Lesy osobitného určenia")+SUMIFS('Výd. 2019'!$G$19:$G$1432,'Výd. 2019'!$A$19:$A$1432,A87,'Výd. 2019'!$D$19:$D$1432,"ostatné regióny",'Výd. 2019'!$E$19:$E$1432,"Lesy osobitného určenia")+SUMIFS('Výd. 2020'!$G$19:$G$1432,'Výd. 2020'!$A$19:$A$1432,A87,'Výd. 2020'!$D$19:$D$1432,"ostatné regióny",'Výd. 2020'!$E$19:$E$1432,"Lesy osobitného určenia")+SUMIFS('Výd. 2021'!$G$19:$G$1432,'Výd. 2021'!$A$19:$A$1432,A87,'Výd. 2021'!$D$19:$D$1432,"ostatné regióny",'Výd. 2021'!$E$19:$E$1432,"Lesy osobitného určenia")+SUMIFS('Výd. 2022'!$G$19:$G$1432,'Výd. 2022'!$A$19:$A$1432,A87,'Výd. 2022'!$D$19:$D$1432,"ostatné regióny",'Výd. 2022'!$E$19:$E$1432,"Lesy osobitného určenia")+SUMIFS('Výd. 2023'!$G$19:$G$1432,'Výd. 2023'!$A$19:$A$1432,A87,'Výd. 2023'!$D$19:$D$1432,"ostatné regióny",'Výd. 2023'!$E$19:$E$1432,"Lesy osobitného určenia"))</f>
        <v/>
      </c>
    </row>
    <row r="88" spans="1:7" ht="15.95" customHeight="1" x14ac:dyDescent="0.25">
      <c r="A88" s="136"/>
      <c r="B88" s="124" t="str">
        <f>IF(A88="","",SUMIFS('Výd. 2016'!$G$19:$G$1432,'Výd. 2016'!$A$19:$A$1432,A88,'Výd. 2016'!$D$19:$D$1432,"menej rozvinuté regióny",'Výd. 2016'!$E$19:$E$1432,"Lesy hospodárske mimo funkčného typu produkčný")+SUMIFS('Výd. 2017'!$G$19:$G$1432,'Výd. 2017'!$A$19:$A$1432,A88,'Výd. 2017'!$D$19:$D$1432,"menej rozvinuté regióny",'Výd. 2017'!$E$19:$E$1432,"Lesy hospodárske mimo funkčného typu produkčný")+SUMIFS('Výd. 2018'!$G$19:$G$1432,'Výd. 2018'!$A$19:$A$1432,A88,'Výd. 2018'!$D$19:$D$1432,"menej rozvinuté regióny",'Výd. 2018'!$E$19:$E$1432,"Lesy hospodárske mimo funkčného typu produkčný")+SUMIFS('Výd. 2019'!$G$19:$G$1432,'Výd. 2019'!$A$19:$A$1432,A88,'Výd. 2019'!$D$19:$D$1432,"menej rozvinuté regióny",'Výd. 2019'!$E$19:$E$1432,"Lesy hospodárske mimo funkčného typu produkčný")+SUMIFS('Výd. 2020'!$G$19:$G$1432,'Výd. 2020'!$A$19:$A$1432,A88,'Výd. 2020'!$D$19:$D$1432,"menej rozvinuté regióny",'Výd. 2020'!$E$19:$E$1432,"Lesy hospodárske mimo funkčného typu produkčný")+SUMIFS('Výd. 2021'!$G$19:$G$1432,'Výd. 2021'!$A$19:$A$1432,A88,'Výd. 2021'!$D$19:$D$1432,"menej rozvinuté regióny",'Výd. 2021'!$E$19:$E$1432,"Lesy hospodárske mimo funkčného typu produkčný")+SUMIFS('Výd. 2022'!$G$19:$G$1432,'Výd. 2022'!$A$19:$A$1432,A88,'Výd. 2022'!$D$19:$D$1432,"menej rozvinuté regióny",'Výd. 2022'!$E$19:$E$1432,"Lesy hospodárske mimo funkčného typu produkčný")+SUMIFS('Výd. 2023'!$G$19:$G$1432,'Výd. 2023'!$A$19:$A$1432,A88,'Výd. 2023'!$D$19:$D$1432,"menej rozvinuté regióny",'Výd. 2023'!$E$19:$E$1432,"Lesy hospodárske mimo funkčného typu produkčný"))</f>
        <v/>
      </c>
      <c r="C88" s="124" t="str">
        <f>IF(A88="","",SUMIFS('Výd. 2016'!$G$19:$G$1432,'Výd. 2016'!$A$19:$A$1432,A88,'Výd. 2016'!$D$19:$D$1432,"menej rozvinuté regióny",'Výd. 2016'!$E$19:$E$1432,"Lesy ochranné")+SUMIFS('Výd. 2017'!$G$19:$G$1432,'Výd. 2017'!$A$19:$A$1432,A88,'Výd. 2017'!$D$19:$D$1432,"menej rozvinuté regióny",'Výd. 2017'!$E$19:$E$1432,"Lesy ochranné")+SUMIFS('Výd. 2018'!$G$19:$G$1432,'Výd. 2018'!$A$19:$A$1432,A88,'Výd. 2018'!$D$19:$D$1432,"menej rozvinuté regióny",'Výd. 2018'!$E$19:$E$1432,"Lesy ochranné")+SUMIFS('Výd. 2019'!$G$19:$G$1432,'Výd. 2019'!$A$19:$A$1432,A88,'Výd. 2019'!$D$19:$D$1432,"menej rozvinuté regióny",'Výd. 2019'!$E$19:$E$1432,"Lesy ochranné")+SUMIFS('Výd. 2020'!$G$19:$G$1432,'Výd. 2020'!$A$19:$A$1432,A88,'Výd. 2020'!$D$19:$D$1432,"menej rozvinuté regióny",'Výd. 2020'!$E$19:$E$1432,"Lesy ochranné")+SUMIFS('Výd. 2021'!$G$19:$G$1432,'Výd. 2021'!$A$19:$A$1432,A88,'Výd. 2021'!$D$19:$D$1432,"menej rozvinuté regióny",'Výd. 2021'!$E$19:$E$1432,"Lesy ochranné")+SUMIFS('Výd. 2022'!$G$19:$G$1432,'Výd. 2022'!$A$19:$A$1432,A88,'Výd. 2022'!$D$19:$D$1432,"menej rozvinuté regióny",'Výd. 2022'!$E$19:$E$1432,"Lesy ochranné")+SUMIFS('Výd. 2023'!$G$19:$G$1432,'Výd. 2023'!$A$19:$A$1432,A88,'Výd. 2023'!$D$19:$D$1432,"menej rozvinuté regióny",'Výd. 2023'!$E$19:$E$1432,"Lesy ochranné"))</f>
        <v/>
      </c>
      <c r="D88" s="124" t="str">
        <f>IF(A88="","",SUMIFS('Výd. 2016'!$G$19:$G$1432,'Výd. 2016'!$A$19:$A$1432,A88,'Výd. 2016'!$D$19:$D$1432,"menej rozvinuté regióny",'Výd. 2016'!$E$19:$E$1432,"Lesy osobitného určenia")+SUMIFS('Výd. 2017'!$G$19:$G$1432,'Výd. 2017'!$A$19:$A$1432,A88,'Výd. 2017'!$D$19:$D$1432,"menej rozvinuté regióny",'Výd. 2017'!$E$19:$E$1432,"Lesy osobitného určenia")+SUMIFS('Výd. 2018'!$G$19:$G$1432,'Výd. 2018'!$A$19:$A$1432,A88,'Výd. 2018'!$D$19:$D$1432,"menej rozvinuté regióny",'Výd. 2018'!$E$19:$E$1432,"Lesy osobitného určenia")+SUMIFS('Výd. 2019'!$G$19:$G$1432,'Výd. 2019'!$A$19:$A$1432,A88,'Výd. 2019'!$D$19:$D$1432,"menej rozvinuté regióny",'Výd. 2019'!$E$19:$E$1432,"Lesy osobitného určenia")+SUMIFS('Výd. 2020'!$G$19:$G$1432,'Výd. 2020'!$A$19:$A$1432,A88,'Výd. 2020'!$D$19:$D$1432,"menej rozvinuté regióny",'Výd. 2020'!$E$19:$E$1432,"Lesy osobitného určenia")+SUMIFS('Výd. 2021'!$G$19:$G$1432,'Výd. 2021'!$A$19:$A$1432,A88,'Výd. 2021'!$D$19:$D$1432,"menej rozvinuté regióny",'Výd. 2021'!$E$19:$E$1432,"Lesy osobitného určenia")+SUMIFS('Výd. 2022'!$G$19:$G$1432,'Výd. 2022'!$A$19:$A$1432,A88,'Výd. 2022'!$D$19:$D$1432,"menej rozvinuté regióny",'Výd. 2022'!$E$19:$E$1432,"Lesy osobitného určenia")+SUMIFS('Výd. 2023'!$G$19:$G$1432,'Výd. 2023'!$A$19:$A$1432,A88,'Výd. 2023'!$D$19:$D$1432,"menej rozvinuté regióny",'Výd. 2023'!$E$19:$E$1432,"Lesy osobitného určenia"))</f>
        <v/>
      </c>
      <c r="E88" s="124" t="str">
        <f>IF(A88="","",SUMIFS('Výd. 2016'!$G$19:$G$1432,'Výd. 2016'!$A$19:$A$1432,A88,'Výd. 2016'!$D$19:$D$1432,"ostatné regióny",'Výd. 2016'!$E$19:$E$1432,"Lesy hospodárske mimo funkčného typu produkčný")+SUMIFS('Výd. 2017'!$G$19:$G$1432,'Výd. 2017'!$A$19:$A$1432,A88,'Výd. 2017'!$D$19:$D$1432,"ostatné regióny",'Výd. 2017'!$E$19:$E$1432,"Lesy hospodárske mimo funkčného typu produkčný")+SUMIFS('Výd. 2018'!$G$19:$G$1432,'Výd. 2018'!$A$19:$A$1432,A88,'Výd. 2018'!$D$19:$D$1432,"ostatné regióny",'Výd. 2018'!$E$19:$E$1432,"Lesy hospodárske mimo funkčného typu produkčný")+SUMIFS('Výd. 2019'!$G$19:$G$1432,'Výd. 2019'!$A$19:$A$1432,A88,'Výd. 2019'!$D$19:$D$1432,"ostatné regióny",'Výd. 2019'!$E$19:$E$1432,"Lesy hospodárske mimo funkčného typu produkčný")+SUMIFS('Výd. 2020'!$G$19:$G$1432,'Výd. 2020'!$A$19:$A$1432,A88,'Výd. 2020'!$D$19:$D$1432,"ostatné regióny",'Výd. 2020'!$E$19:$E$1432,"Lesy hospodárske mimo funkčného typu produkčný")+SUMIFS('Výd. 2021'!$G$19:$G$1432,'Výd. 2021'!$A$19:$A$1432,A88,'Výd. 2021'!$D$19:$D$1432,"ostatné regióny",'Výd. 2021'!$E$19:$E$1432,"Lesy hospodárske mimo funkčného typu produkčný")+SUMIFS('Výd. 2022'!$G$19:$G$1432,'Výd. 2022'!$A$19:$A$1432,A88,'Výd. 2022'!$D$19:$D$1432,"ostatné regióny",'Výd. 2022'!$E$19:$E$1432,"Lesy hospodárske mimo funkčného typu produkčný")+SUMIFS('Výd. 2023'!$G$19:$G$1432,'Výd. 2023'!$A$19:$A$1432,A88,'Výd. 2023'!$D$19:$D$1432,"ostatné regióny",'Výd. 2023'!$E$19:$E$1432,"Lesy hospodárske mimo funkčného typu produkčný"))</f>
        <v/>
      </c>
      <c r="F88" s="124" t="str">
        <f>IF(A88="","",SUMIFS('Výd. 2016'!$G$19:$G$1432,'Výd. 2016'!$A$19:$A$1432,A88,'Výd. 2016'!$D$19:$D$1432,"ostatné regióny",'Výd. 2016'!$E$19:$E$1432,"Lesy ochranné")+SUMIFS('Výd. 2017'!$G$19:$G$1432,'Výd. 2017'!$A$19:$A$1432,A88,'Výd. 2017'!$D$19:$D$1432,"ostatné regióny",'Výd. 2017'!$E$19:$E$1432,"Lesy ochranné")+SUMIFS('Výd. 2018'!$G$19:$G$1432,'Výd. 2018'!$A$19:$A$1432,A88,'Výd. 2018'!$D$19:$D$1432,"ostatné regióny",'Výd. 2018'!$E$19:$E$1432,"Lesy ochranné")+SUMIFS('Výd. 2019'!$G$19:$G$1432,'Výd. 2019'!$A$19:$A$1432,A88,'Výd. 2019'!$D$19:$D$1432,"ostatné regióny",'Výd. 2019'!$E$19:$E$1432,"Lesy ochranné")+SUMIFS('Výd. 2020'!$G$19:$G$1432,'Výd. 2020'!$A$19:$A$1432,A88,'Výd. 2020'!$D$19:$D$1432,"ostatné regióny",'Výd. 2020'!$E$19:$E$1432,"Lesy ochranné")+SUMIFS('Výd. 2021'!$G$19:$G$1432,'Výd. 2021'!$A$19:$A$1432,A88,'Výd. 2021'!$D$19:$D$1432,"ostatné regióny",'Výd. 2021'!$E$19:$E$1432,"Lesy ochranné")+SUMIFS('Výd. 2022'!$G$19:$G$1432,'Výd. 2022'!$A$19:$A$1432,A88,'Výd. 2022'!$D$19:$D$1432,"ostatné regióny",'Výd. 2022'!$E$19:$E$1432,"Lesy ochranné")+SUMIFS('Výd. 2023'!$G$19:$G$1432,'Výd. 2023'!$A$19:$A$1432,A88,'Výd. 2023'!$D$19:$D$1432,"ostatné regióny",'Výd. 2023'!$E$19:$E$1432,"Lesy ochranné"))</f>
        <v/>
      </c>
      <c r="G88" s="137" t="str">
        <f>IF(A88="","",SUMIFS('Výd. 2016'!$G$19:$G$1432,'Výd. 2016'!$A$19:$A$1432,A88,'Výd. 2016'!$D$19:$D$1432,"ostatné regióny",'Výd. 2016'!$E$19:$E$1432,"Lesy osobitného určenia")+SUMIFS('Výd. 2017'!$G$19:$G$1432,'Výd. 2017'!$A$19:$A$1432,A88,'Výd. 2017'!$D$19:$D$1432,"ostatné regióny",'Výd. 2017'!$E$19:$E$1432,"Lesy osobitného určenia")+SUMIFS('Výd. 2018'!$G$19:$G$1432,'Výd. 2018'!$A$19:$A$1432,A88,'Výd. 2018'!$D$19:$D$1432,"ostatné regióny",'Výd. 2018'!$E$19:$E$1432,"Lesy osobitného určenia")+SUMIFS('Výd. 2019'!$G$19:$G$1432,'Výd. 2019'!$A$19:$A$1432,A88,'Výd. 2019'!$D$19:$D$1432,"ostatné regióny",'Výd. 2019'!$E$19:$E$1432,"Lesy osobitného určenia")+SUMIFS('Výd. 2020'!$G$19:$G$1432,'Výd. 2020'!$A$19:$A$1432,A88,'Výd. 2020'!$D$19:$D$1432,"ostatné regióny",'Výd. 2020'!$E$19:$E$1432,"Lesy osobitného určenia")+SUMIFS('Výd. 2021'!$G$19:$G$1432,'Výd. 2021'!$A$19:$A$1432,A88,'Výd. 2021'!$D$19:$D$1432,"ostatné regióny",'Výd. 2021'!$E$19:$E$1432,"Lesy osobitného určenia")+SUMIFS('Výd. 2022'!$G$19:$G$1432,'Výd. 2022'!$A$19:$A$1432,A88,'Výd. 2022'!$D$19:$D$1432,"ostatné regióny",'Výd. 2022'!$E$19:$E$1432,"Lesy osobitného určenia")+SUMIFS('Výd. 2023'!$G$19:$G$1432,'Výd. 2023'!$A$19:$A$1432,A88,'Výd. 2023'!$D$19:$D$1432,"ostatné regióny",'Výd. 2023'!$E$19:$E$1432,"Lesy osobitného určenia"))</f>
        <v/>
      </c>
    </row>
    <row r="89" spans="1:7" ht="15.95" customHeight="1" x14ac:dyDescent="0.25">
      <c r="A89" s="136"/>
      <c r="B89" s="124" t="str">
        <f>IF(A89="","",SUMIFS('Výd. 2016'!$G$19:$G$1432,'Výd. 2016'!$A$19:$A$1432,A89,'Výd. 2016'!$D$19:$D$1432,"menej rozvinuté regióny",'Výd. 2016'!$E$19:$E$1432,"Lesy hospodárske mimo funkčného typu produkčný")+SUMIFS('Výd. 2017'!$G$19:$G$1432,'Výd. 2017'!$A$19:$A$1432,A89,'Výd. 2017'!$D$19:$D$1432,"menej rozvinuté regióny",'Výd. 2017'!$E$19:$E$1432,"Lesy hospodárske mimo funkčného typu produkčný")+SUMIFS('Výd. 2018'!$G$19:$G$1432,'Výd. 2018'!$A$19:$A$1432,A89,'Výd. 2018'!$D$19:$D$1432,"menej rozvinuté regióny",'Výd. 2018'!$E$19:$E$1432,"Lesy hospodárske mimo funkčného typu produkčný")+SUMIFS('Výd. 2019'!$G$19:$G$1432,'Výd. 2019'!$A$19:$A$1432,A89,'Výd. 2019'!$D$19:$D$1432,"menej rozvinuté regióny",'Výd. 2019'!$E$19:$E$1432,"Lesy hospodárske mimo funkčného typu produkčný")+SUMIFS('Výd. 2020'!$G$19:$G$1432,'Výd. 2020'!$A$19:$A$1432,A89,'Výd. 2020'!$D$19:$D$1432,"menej rozvinuté regióny",'Výd. 2020'!$E$19:$E$1432,"Lesy hospodárske mimo funkčného typu produkčný")+SUMIFS('Výd. 2021'!$G$19:$G$1432,'Výd. 2021'!$A$19:$A$1432,A89,'Výd. 2021'!$D$19:$D$1432,"menej rozvinuté regióny",'Výd. 2021'!$E$19:$E$1432,"Lesy hospodárske mimo funkčného typu produkčný")+SUMIFS('Výd. 2022'!$G$19:$G$1432,'Výd. 2022'!$A$19:$A$1432,A89,'Výd. 2022'!$D$19:$D$1432,"menej rozvinuté regióny",'Výd. 2022'!$E$19:$E$1432,"Lesy hospodárske mimo funkčného typu produkčný")+SUMIFS('Výd. 2023'!$G$19:$G$1432,'Výd. 2023'!$A$19:$A$1432,A89,'Výd. 2023'!$D$19:$D$1432,"menej rozvinuté regióny",'Výd. 2023'!$E$19:$E$1432,"Lesy hospodárske mimo funkčného typu produkčný"))</f>
        <v/>
      </c>
      <c r="C89" s="124" t="str">
        <f>IF(A89="","",SUMIFS('Výd. 2016'!$G$19:$G$1432,'Výd. 2016'!$A$19:$A$1432,A89,'Výd. 2016'!$D$19:$D$1432,"menej rozvinuté regióny",'Výd. 2016'!$E$19:$E$1432,"Lesy ochranné")+SUMIFS('Výd. 2017'!$G$19:$G$1432,'Výd. 2017'!$A$19:$A$1432,A89,'Výd. 2017'!$D$19:$D$1432,"menej rozvinuté regióny",'Výd. 2017'!$E$19:$E$1432,"Lesy ochranné")+SUMIFS('Výd. 2018'!$G$19:$G$1432,'Výd. 2018'!$A$19:$A$1432,A89,'Výd. 2018'!$D$19:$D$1432,"menej rozvinuté regióny",'Výd. 2018'!$E$19:$E$1432,"Lesy ochranné")+SUMIFS('Výd. 2019'!$G$19:$G$1432,'Výd. 2019'!$A$19:$A$1432,A89,'Výd. 2019'!$D$19:$D$1432,"menej rozvinuté regióny",'Výd. 2019'!$E$19:$E$1432,"Lesy ochranné")+SUMIFS('Výd. 2020'!$G$19:$G$1432,'Výd. 2020'!$A$19:$A$1432,A89,'Výd. 2020'!$D$19:$D$1432,"menej rozvinuté regióny",'Výd. 2020'!$E$19:$E$1432,"Lesy ochranné")+SUMIFS('Výd. 2021'!$G$19:$G$1432,'Výd. 2021'!$A$19:$A$1432,A89,'Výd. 2021'!$D$19:$D$1432,"menej rozvinuté regióny",'Výd. 2021'!$E$19:$E$1432,"Lesy ochranné")+SUMIFS('Výd. 2022'!$G$19:$G$1432,'Výd. 2022'!$A$19:$A$1432,A89,'Výd. 2022'!$D$19:$D$1432,"menej rozvinuté regióny",'Výd. 2022'!$E$19:$E$1432,"Lesy ochranné")+SUMIFS('Výd. 2023'!$G$19:$G$1432,'Výd. 2023'!$A$19:$A$1432,A89,'Výd. 2023'!$D$19:$D$1432,"menej rozvinuté regióny",'Výd. 2023'!$E$19:$E$1432,"Lesy ochranné"))</f>
        <v/>
      </c>
      <c r="D89" s="124" t="str">
        <f>IF(A89="","",SUMIFS('Výd. 2016'!$G$19:$G$1432,'Výd. 2016'!$A$19:$A$1432,A89,'Výd. 2016'!$D$19:$D$1432,"menej rozvinuté regióny",'Výd. 2016'!$E$19:$E$1432,"Lesy osobitného určenia")+SUMIFS('Výd. 2017'!$G$19:$G$1432,'Výd. 2017'!$A$19:$A$1432,A89,'Výd. 2017'!$D$19:$D$1432,"menej rozvinuté regióny",'Výd. 2017'!$E$19:$E$1432,"Lesy osobitného určenia")+SUMIFS('Výd. 2018'!$G$19:$G$1432,'Výd. 2018'!$A$19:$A$1432,A89,'Výd. 2018'!$D$19:$D$1432,"menej rozvinuté regióny",'Výd. 2018'!$E$19:$E$1432,"Lesy osobitného určenia")+SUMIFS('Výd. 2019'!$G$19:$G$1432,'Výd. 2019'!$A$19:$A$1432,A89,'Výd. 2019'!$D$19:$D$1432,"menej rozvinuté regióny",'Výd. 2019'!$E$19:$E$1432,"Lesy osobitného určenia")+SUMIFS('Výd. 2020'!$G$19:$G$1432,'Výd. 2020'!$A$19:$A$1432,A89,'Výd. 2020'!$D$19:$D$1432,"menej rozvinuté regióny",'Výd. 2020'!$E$19:$E$1432,"Lesy osobitného určenia")+SUMIFS('Výd. 2021'!$G$19:$G$1432,'Výd. 2021'!$A$19:$A$1432,A89,'Výd. 2021'!$D$19:$D$1432,"menej rozvinuté regióny",'Výd. 2021'!$E$19:$E$1432,"Lesy osobitného určenia")+SUMIFS('Výd. 2022'!$G$19:$G$1432,'Výd. 2022'!$A$19:$A$1432,A89,'Výd. 2022'!$D$19:$D$1432,"menej rozvinuté regióny",'Výd. 2022'!$E$19:$E$1432,"Lesy osobitného určenia")+SUMIFS('Výd. 2023'!$G$19:$G$1432,'Výd. 2023'!$A$19:$A$1432,A89,'Výd. 2023'!$D$19:$D$1432,"menej rozvinuté regióny",'Výd. 2023'!$E$19:$E$1432,"Lesy osobitného určenia"))</f>
        <v/>
      </c>
      <c r="E89" s="124" t="str">
        <f>IF(A89="","",SUMIFS('Výd. 2016'!$G$19:$G$1432,'Výd. 2016'!$A$19:$A$1432,A89,'Výd. 2016'!$D$19:$D$1432,"ostatné regióny",'Výd. 2016'!$E$19:$E$1432,"Lesy hospodárske mimo funkčného typu produkčný")+SUMIFS('Výd. 2017'!$G$19:$G$1432,'Výd. 2017'!$A$19:$A$1432,A89,'Výd. 2017'!$D$19:$D$1432,"ostatné regióny",'Výd. 2017'!$E$19:$E$1432,"Lesy hospodárske mimo funkčného typu produkčný")+SUMIFS('Výd. 2018'!$G$19:$G$1432,'Výd. 2018'!$A$19:$A$1432,A89,'Výd. 2018'!$D$19:$D$1432,"ostatné regióny",'Výd. 2018'!$E$19:$E$1432,"Lesy hospodárske mimo funkčného typu produkčný")+SUMIFS('Výd. 2019'!$G$19:$G$1432,'Výd. 2019'!$A$19:$A$1432,A89,'Výd. 2019'!$D$19:$D$1432,"ostatné regióny",'Výd. 2019'!$E$19:$E$1432,"Lesy hospodárske mimo funkčného typu produkčný")+SUMIFS('Výd. 2020'!$G$19:$G$1432,'Výd. 2020'!$A$19:$A$1432,A89,'Výd. 2020'!$D$19:$D$1432,"ostatné regióny",'Výd. 2020'!$E$19:$E$1432,"Lesy hospodárske mimo funkčného typu produkčný")+SUMIFS('Výd. 2021'!$G$19:$G$1432,'Výd. 2021'!$A$19:$A$1432,A89,'Výd. 2021'!$D$19:$D$1432,"ostatné regióny",'Výd. 2021'!$E$19:$E$1432,"Lesy hospodárske mimo funkčného typu produkčný")+SUMIFS('Výd. 2022'!$G$19:$G$1432,'Výd. 2022'!$A$19:$A$1432,A89,'Výd. 2022'!$D$19:$D$1432,"ostatné regióny",'Výd. 2022'!$E$19:$E$1432,"Lesy hospodárske mimo funkčného typu produkčný")+SUMIFS('Výd. 2023'!$G$19:$G$1432,'Výd. 2023'!$A$19:$A$1432,A89,'Výd. 2023'!$D$19:$D$1432,"ostatné regióny",'Výd. 2023'!$E$19:$E$1432,"Lesy hospodárske mimo funkčného typu produkčný"))</f>
        <v/>
      </c>
      <c r="F89" s="124" t="str">
        <f>IF(A89="","",SUMIFS('Výd. 2016'!$G$19:$G$1432,'Výd. 2016'!$A$19:$A$1432,A89,'Výd. 2016'!$D$19:$D$1432,"ostatné regióny",'Výd. 2016'!$E$19:$E$1432,"Lesy ochranné")+SUMIFS('Výd. 2017'!$G$19:$G$1432,'Výd. 2017'!$A$19:$A$1432,A89,'Výd. 2017'!$D$19:$D$1432,"ostatné regióny",'Výd. 2017'!$E$19:$E$1432,"Lesy ochranné")+SUMIFS('Výd. 2018'!$G$19:$G$1432,'Výd. 2018'!$A$19:$A$1432,A89,'Výd. 2018'!$D$19:$D$1432,"ostatné regióny",'Výd. 2018'!$E$19:$E$1432,"Lesy ochranné")+SUMIFS('Výd. 2019'!$G$19:$G$1432,'Výd. 2019'!$A$19:$A$1432,A89,'Výd. 2019'!$D$19:$D$1432,"ostatné regióny",'Výd. 2019'!$E$19:$E$1432,"Lesy ochranné")+SUMIFS('Výd. 2020'!$G$19:$G$1432,'Výd. 2020'!$A$19:$A$1432,A89,'Výd. 2020'!$D$19:$D$1432,"ostatné regióny",'Výd. 2020'!$E$19:$E$1432,"Lesy ochranné")+SUMIFS('Výd. 2021'!$G$19:$G$1432,'Výd. 2021'!$A$19:$A$1432,A89,'Výd. 2021'!$D$19:$D$1432,"ostatné regióny",'Výd. 2021'!$E$19:$E$1432,"Lesy ochranné")+SUMIFS('Výd. 2022'!$G$19:$G$1432,'Výd. 2022'!$A$19:$A$1432,A89,'Výd. 2022'!$D$19:$D$1432,"ostatné regióny",'Výd. 2022'!$E$19:$E$1432,"Lesy ochranné")+SUMIFS('Výd. 2023'!$G$19:$G$1432,'Výd. 2023'!$A$19:$A$1432,A89,'Výd. 2023'!$D$19:$D$1432,"ostatné regióny",'Výd. 2023'!$E$19:$E$1432,"Lesy ochranné"))</f>
        <v/>
      </c>
      <c r="G89" s="137" t="str">
        <f>IF(A89="","",SUMIFS('Výd. 2016'!$G$19:$G$1432,'Výd. 2016'!$A$19:$A$1432,A89,'Výd. 2016'!$D$19:$D$1432,"ostatné regióny",'Výd. 2016'!$E$19:$E$1432,"Lesy osobitného určenia")+SUMIFS('Výd. 2017'!$G$19:$G$1432,'Výd. 2017'!$A$19:$A$1432,A89,'Výd. 2017'!$D$19:$D$1432,"ostatné regióny",'Výd. 2017'!$E$19:$E$1432,"Lesy osobitného určenia")+SUMIFS('Výd. 2018'!$G$19:$G$1432,'Výd. 2018'!$A$19:$A$1432,A89,'Výd. 2018'!$D$19:$D$1432,"ostatné regióny",'Výd. 2018'!$E$19:$E$1432,"Lesy osobitného určenia")+SUMIFS('Výd. 2019'!$G$19:$G$1432,'Výd. 2019'!$A$19:$A$1432,A89,'Výd. 2019'!$D$19:$D$1432,"ostatné regióny",'Výd. 2019'!$E$19:$E$1432,"Lesy osobitného určenia")+SUMIFS('Výd. 2020'!$G$19:$G$1432,'Výd. 2020'!$A$19:$A$1432,A89,'Výd. 2020'!$D$19:$D$1432,"ostatné regióny",'Výd. 2020'!$E$19:$E$1432,"Lesy osobitného určenia")+SUMIFS('Výd. 2021'!$G$19:$G$1432,'Výd. 2021'!$A$19:$A$1432,A89,'Výd. 2021'!$D$19:$D$1432,"ostatné regióny",'Výd. 2021'!$E$19:$E$1432,"Lesy osobitného určenia")+SUMIFS('Výd. 2022'!$G$19:$G$1432,'Výd. 2022'!$A$19:$A$1432,A89,'Výd. 2022'!$D$19:$D$1432,"ostatné regióny",'Výd. 2022'!$E$19:$E$1432,"Lesy osobitného určenia")+SUMIFS('Výd. 2023'!$G$19:$G$1432,'Výd. 2023'!$A$19:$A$1432,A89,'Výd. 2023'!$D$19:$D$1432,"ostatné regióny",'Výd. 2023'!$E$19:$E$1432,"Lesy osobitného určenia"))</f>
        <v/>
      </c>
    </row>
    <row r="90" spans="1:7" ht="15.95" customHeight="1" x14ac:dyDescent="0.25">
      <c r="A90" s="136"/>
      <c r="B90" s="124" t="str">
        <f>IF(A90="","",SUMIFS('Výd. 2016'!$G$19:$G$1432,'Výd. 2016'!$A$19:$A$1432,A90,'Výd. 2016'!$D$19:$D$1432,"menej rozvinuté regióny",'Výd. 2016'!$E$19:$E$1432,"Lesy hospodárske mimo funkčného typu produkčný")+SUMIFS('Výd. 2017'!$G$19:$G$1432,'Výd. 2017'!$A$19:$A$1432,A90,'Výd. 2017'!$D$19:$D$1432,"menej rozvinuté regióny",'Výd. 2017'!$E$19:$E$1432,"Lesy hospodárske mimo funkčného typu produkčný")+SUMIFS('Výd. 2018'!$G$19:$G$1432,'Výd. 2018'!$A$19:$A$1432,A90,'Výd. 2018'!$D$19:$D$1432,"menej rozvinuté regióny",'Výd. 2018'!$E$19:$E$1432,"Lesy hospodárske mimo funkčného typu produkčný")+SUMIFS('Výd. 2019'!$G$19:$G$1432,'Výd. 2019'!$A$19:$A$1432,A90,'Výd. 2019'!$D$19:$D$1432,"menej rozvinuté regióny",'Výd. 2019'!$E$19:$E$1432,"Lesy hospodárske mimo funkčného typu produkčný")+SUMIFS('Výd. 2020'!$G$19:$G$1432,'Výd. 2020'!$A$19:$A$1432,A90,'Výd. 2020'!$D$19:$D$1432,"menej rozvinuté regióny",'Výd. 2020'!$E$19:$E$1432,"Lesy hospodárske mimo funkčného typu produkčný")+SUMIFS('Výd. 2021'!$G$19:$G$1432,'Výd. 2021'!$A$19:$A$1432,A90,'Výd. 2021'!$D$19:$D$1432,"menej rozvinuté regióny",'Výd. 2021'!$E$19:$E$1432,"Lesy hospodárske mimo funkčného typu produkčný")+SUMIFS('Výd. 2022'!$G$19:$G$1432,'Výd. 2022'!$A$19:$A$1432,A90,'Výd. 2022'!$D$19:$D$1432,"menej rozvinuté regióny",'Výd. 2022'!$E$19:$E$1432,"Lesy hospodárske mimo funkčného typu produkčný")+SUMIFS('Výd. 2023'!$G$19:$G$1432,'Výd. 2023'!$A$19:$A$1432,A90,'Výd. 2023'!$D$19:$D$1432,"menej rozvinuté regióny",'Výd. 2023'!$E$19:$E$1432,"Lesy hospodárske mimo funkčného typu produkčný"))</f>
        <v/>
      </c>
      <c r="C90" s="124" t="str">
        <f>IF(A90="","",SUMIFS('Výd. 2016'!$G$19:$G$1432,'Výd. 2016'!$A$19:$A$1432,A90,'Výd. 2016'!$D$19:$D$1432,"menej rozvinuté regióny",'Výd. 2016'!$E$19:$E$1432,"Lesy ochranné")+SUMIFS('Výd. 2017'!$G$19:$G$1432,'Výd. 2017'!$A$19:$A$1432,A90,'Výd. 2017'!$D$19:$D$1432,"menej rozvinuté regióny",'Výd. 2017'!$E$19:$E$1432,"Lesy ochranné")+SUMIFS('Výd. 2018'!$G$19:$G$1432,'Výd. 2018'!$A$19:$A$1432,A90,'Výd. 2018'!$D$19:$D$1432,"menej rozvinuté regióny",'Výd. 2018'!$E$19:$E$1432,"Lesy ochranné")+SUMIFS('Výd. 2019'!$G$19:$G$1432,'Výd. 2019'!$A$19:$A$1432,A90,'Výd. 2019'!$D$19:$D$1432,"menej rozvinuté regióny",'Výd. 2019'!$E$19:$E$1432,"Lesy ochranné")+SUMIFS('Výd. 2020'!$G$19:$G$1432,'Výd. 2020'!$A$19:$A$1432,A90,'Výd. 2020'!$D$19:$D$1432,"menej rozvinuté regióny",'Výd. 2020'!$E$19:$E$1432,"Lesy ochranné")+SUMIFS('Výd. 2021'!$G$19:$G$1432,'Výd. 2021'!$A$19:$A$1432,A90,'Výd. 2021'!$D$19:$D$1432,"menej rozvinuté regióny",'Výd. 2021'!$E$19:$E$1432,"Lesy ochranné")+SUMIFS('Výd. 2022'!$G$19:$G$1432,'Výd. 2022'!$A$19:$A$1432,A90,'Výd. 2022'!$D$19:$D$1432,"menej rozvinuté regióny",'Výd. 2022'!$E$19:$E$1432,"Lesy ochranné")+SUMIFS('Výd. 2023'!$G$19:$G$1432,'Výd. 2023'!$A$19:$A$1432,A90,'Výd. 2023'!$D$19:$D$1432,"menej rozvinuté regióny",'Výd. 2023'!$E$19:$E$1432,"Lesy ochranné"))</f>
        <v/>
      </c>
      <c r="D90" s="124" t="str">
        <f>IF(A90="","",SUMIFS('Výd. 2016'!$G$19:$G$1432,'Výd. 2016'!$A$19:$A$1432,A90,'Výd. 2016'!$D$19:$D$1432,"menej rozvinuté regióny",'Výd. 2016'!$E$19:$E$1432,"Lesy osobitného určenia")+SUMIFS('Výd. 2017'!$G$19:$G$1432,'Výd. 2017'!$A$19:$A$1432,A90,'Výd. 2017'!$D$19:$D$1432,"menej rozvinuté regióny",'Výd. 2017'!$E$19:$E$1432,"Lesy osobitného určenia")+SUMIFS('Výd. 2018'!$G$19:$G$1432,'Výd. 2018'!$A$19:$A$1432,A90,'Výd. 2018'!$D$19:$D$1432,"menej rozvinuté regióny",'Výd. 2018'!$E$19:$E$1432,"Lesy osobitného určenia")+SUMIFS('Výd. 2019'!$G$19:$G$1432,'Výd. 2019'!$A$19:$A$1432,A90,'Výd. 2019'!$D$19:$D$1432,"menej rozvinuté regióny",'Výd. 2019'!$E$19:$E$1432,"Lesy osobitného určenia")+SUMIFS('Výd. 2020'!$G$19:$G$1432,'Výd. 2020'!$A$19:$A$1432,A90,'Výd. 2020'!$D$19:$D$1432,"menej rozvinuté regióny",'Výd. 2020'!$E$19:$E$1432,"Lesy osobitného určenia")+SUMIFS('Výd. 2021'!$G$19:$G$1432,'Výd. 2021'!$A$19:$A$1432,A90,'Výd. 2021'!$D$19:$D$1432,"menej rozvinuté regióny",'Výd. 2021'!$E$19:$E$1432,"Lesy osobitného určenia")+SUMIFS('Výd. 2022'!$G$19:$G$1432,'Výd. 2022'!$A$19:$A$1432,A90,'Výd. 2022'!$D$19:$D$1432,"menej rozvinuté regióny",'Výd. 2022'!$E$19:$E$1432,"Lesy osobitného určenia")+SUMIFS('Výd. 2023'!$G$19:$G$1432,'Výd. 2023'!$A$19:$A$1432,A90,'Výd. 2023'!$D$19:$D$1432,"menej rozvinuté regióny",'Výd. 2023'!$E$19:$E$1432,"Lesy osobitného určenia"))</f>
        <v/>
      </c>
      <c r="E90" s="124" t="str">
        <f>IF(A90="","",SUMIFS('Výd. 2016'!$G$19:$G$1432,'Výd. 2016'!$A$19:$A$1432,A90,'Výd. 2016'!$D$19:$D$1432,"ostatné regióny",'Výd. 2016'!$E$19:$E$1432,"Lesy hospodárske mimo funkčného typu produkčný")+SUMIFS('Výd. 2017'!$G$19:$G$1432,'Výd. 2017'!$A$19:$A$1432,A90,'Výd. 2017'!$D$19:$D$1432,"ostatné regióny",'Výd. 2017'!$E$19:$E$1432,"Lesy hospodárske mimo funkčného typu produkčný")+SUMIFS('Výd. 2018'!$G$19:$G$1432,'Výd. 2018'!$A$19:$A$1432,A90,'Výd. 2018'!$D$19:$D$1432,"ostatné regióny",'Výd. 2018'!$E$19:$E$1432,"Lesy hospodárske mimo funkčného typu produkčný")+SUMIFS('Výd. 2019'!$G$19:$G$1432,'Výd. 2019'!$A$19:$A$1432,A90,'Výd. 2019'!$D$19:$D$1432,"ostatné regióny",'Výd. 2019'!$E$19:$E$1432,"Lesy hospodárske mimo funkčného typu produkčný")+SUMIFS('Výd. 2020'!$G$19:$G$1432,'Výd. 2020'!$A$19:$A$1432,A90,'Výd. 2020'!$D$19:$D$1432,"ostatné regióny",'Výd. 2020'!$E$19:$E$1432,"Lesy hospodárske mimo funkčného typu produkčný")+SUMIFS('Výd. 2021'!$G$19:$G$1432,'Výd. 2021'!$A$19:$A$1432,A90,'Výd. 2021'!$D$19:$D$1432,"ostatné regióny",'Výd. 2021'!$E$19:$E$1432,"Lesy hospodárske mimo funkčného typu produkčný")+SUMIFS('Výd. 2022'!$G$19:$G$1432,'Výd. 2022'!$A$19:$A$1432,A90,'Výd. 2022'!$D$19:$D$1432,"ostatné regióny",'Výd. 2022'!$E$19:$E$1432,"Lesy hospodárske mimo funkčného typu produkčný")+SUMIFS('Výd. 2023'!$G$19:$G$1432,'Výd. 2023'!$A$19:$A$1432,A90,'Výd. 2023'!$D$19:$D$1432,"ostatné regióny",'Výd. 2023'!$E$19:$E$1432,"Lesy hospodárske mimo funkčného typu produkčný"))</f>
        <v/>
      </c>
      <c r="F90" s="124" t="str">
        <f>IF(A90="","",SUMIFS('Výd. 2016'!$G$19:$G$1432,'Výd. 2016'!$A$19:$A$1432,A90,'Výd. 2016'!$D$19:$D$1432,"ostatné regióny",'Výd. 2016'!$E$19:$E$1432,"Lesy ochranné")+SUMIFS('Výd. 2017'!$G$19:$G$1432,'Výd. 2017'!$A$19:$A$1432,A90,'Výd. 2017'!$D$19:$D$1432,"ostatné regióny",'Výd. 2017'!$E$19:$E$1432,"Lesy ochranné")+SUMIFS('Výd. 2018'!$G$19:$G$1432,'Výd. 2018'!$A$19:$A$1432,A90,'Výd. 2018'!$D$19:$D$1432,"ostatné regióny",'Výd. 2018'!$E$19:$E$1432,"Lesy ochranné")+SUMIFS('Výd. 2019'!$G$19:$G$1432,'Výd. 2019'!$A$19:$A$1432,A90,'Výd. 2019'!$D$19:$D$1432,"ostatné regióny",'Výd. 2019'!$E$19:$E$1432,"Lesy ochranné")+SUMIFS('Výd. 2020'!$G$19:$G$1432,'Výd. 2020'!$A$19:$A$1432,A90,'Výd. 2020'!$D$19:$D$1432,"ostatné regióny",'Výd. 2020'!$E$19:$E$1432,"Lesy ochranné")+SUMIFS('Výd. 2021'!$G$19:$G$1432,'Výd. 2021'!$A$19:$A$1432,A90,'Výd. 2021'!$D$19:$D$1432,"ostatné regióny",'Výd. 2021'!$E$19:$E$1432,"Lesy ochranné")+SUMIFS('Výd. 2022'!$G$19:$G$1432,'Výd. 2022'!$A$19:$A$1432,A90,'Výd. 2022'!$D$19:$D$1432,"ostatné regióny",'Výd. 2022'!$E$19:$E$1432,"Lesy ochranné")+SUMIFS('Výd. 2023'!$G$19:$G$1432,'Výd. 2023'!$A$19:$A$1432,A90,'Výd. 2023'!$D$19:$D$1432,"ostatné regióny",'Výd. 2023'!$E$19:$E$1432,"Lesy ochranné"))</f>
        <v/>
      </c>
      <c r="G90" s="137" t="str">
        <f>IF(A90="","",SUMIFS('Výd. 2016'!$G$19:$G$1432,'Výd. 2016'!$A$19:$A$1432,A90,'Výd. 2016'!$D$19:$D$1432,"ostatné regióny",'Výd. 2016'!$E$19:$E$1432,"Lesy osobitného určenia")+SUMIFS('Výd. 2017'!$G$19:$G$1432,'Výd. 2017'!$A$19:$A$1432,A90,'Výd. 2017'!$D$19:$D$1432,"ostatné regióny",'Výd. 2017'!$E$19:$E$1432,"Lesy osobitného určenia")+SUMIFS('Výd. 2018'!$G$19:$G$1432,'Výd. 2018'!$A$19:$A$1432,A90,'Výd. 2018'!$D$19:$D$1432,"ostatné regióny",'Výd. 2018'!$E$19:$E$1432,"Lesy osobitného určenia")+SUMIFS('Výd. 2019'!$G$19:$G$1432,'Výd. 2019'!$A$19:$A$1432,A90,'Výd. 2019'!$D$19:$D$1432,"ostatné regióny",'Výd. 2019'!$E$19:$E$1432,"Lesy osobitného určenia")+SUMIFS('Výd. 2020'!$G$19:$G$1432,'Výd. 2020'!$A$19:$A$1432,A90,'Výd. 2020'!$D$19:$D$1432,"ostatné regióny",'Výd. 2020'!$E$19:$E$1432,"Lesy osobitného určenia")+SUMIFS('Výd. 2021'!$G$19:$G$1432,'Výd. 2021'!$A$19:$A$1432,A90,'Výd. 2021'!$D$19:$D$1432,"ostatné regióny",'Výd. 2021'!$E$19:$E$1432,"Lesy osobitného určenia")+SUMIFS('Výd. 2022'!$G$19:$G$1432,'Výd. 2022'!$A$19:$A$1432,A90,'Výd. 2022'!$D$19:$D$1432,"ostatné regióny",'Výd. 2022'!$E$19:$E$1432,"Lesy osobitného určenia")+SUMIFS('Výd. 2023'!$G$19:$G$1432,'Výd. 2023'!$A$19:$A$1432,A90,'Výd. 2023'!$D$19:$D$1432,"ostatné regióny",'Výd. 2023'!$E$19:$E$1432,"Lesy osobitného určenia"))</f>
        <v/>
      </c>
    </row>
    <row r="91" spans="1:7" ht="15.95" customHeight="1" x14ac:dyDescent="0.25">
      <c r="A91" s="136"/>
      <c r="B91" s="124" t="str">
        <f>IF(A91="","",SUMIFS('Výd. 2016'!$G$19:$G$1432,'Výd. 2016'!$A$19:$A$1432,A91,'Výd. 2016'!$D$19:$D$1432,"menej rozvinuté regióny",'Výd. 2016'!$E$19:$E$1432,"Lesy hospodárske mimo funkčného typu produkčný")+SUMIFS('Výd. 2017'!$G$19:$G$1432,'Výd. 2017'!$A$19:$A$1432,A91,'Výd. 2017'!$D$19:$D$1432,"menej rozvinuté regióny",'Výd. 2017'!$E$19:$E$1432,"Lesy hospodárske mimo funkčného typu produkčný")+SUMIFS('Výd. 2018'!$G$19:$G$1432,'Výd. 2018'!$A$19:$A$1432,A91,'Výd. 2018'!$D$19:$D$1432,"menej rozvinuté regióny",'Výd. 2018'!$E$19:$E$1432,"Lesy hospodárske mimo funkčného typu produkčný")+SUMIFS('Výd. 2019'!$G$19:$G$1432,'Výd. 2019'!$A$19:$A$1432,A91,'Výd. 2019'!$D$19:$D$1432,"menej rozvinuté regióny",'Výd. 2019'!$E$19:$E$1432,"Lesy hospodárske mimo funkčného typu produkčný")+SUMIFS('Výd. 2020'!$G$19:$G$1432,'Výd. 2020'!$A$19:$A$1432,A91,'Výd. 2020'!$D$19:$D$1432,"menej rozvinuté regióny",'Výd. 2020'!$E$19:$E$1432,"Lesy hospodárske mimo funkčného typu produkčný")+SUMIFS('Výd. 2021'!$G$19:$G$1432,'Výd. 2021'!$A$19:$A$1432,A91,'Výd. 2021'!$D$19:$D$1432,"menej rozvinuté regióny",'Výd. 2021'!$E$19:$E$1432,"Lesy hospodárske mimo funkčného typu produkčný")+SUMIFS('Výd. 2022'!$G$19:$G$1432,'Výd. 2022'!$A$19:$A$1432,A91,'Výd. 2022'!$D$19:$D$1432,"menej rozvinuté regióny",'Výd. 2022'!$E$19:$E$1432,"Lesy hospodárske mimo funkčného typu produkčný")+SUMIFS('Výd. 2023'!$G$19:$G$1432,'Výd. 2023'!$A$19:$A$1432,A91,'Výd. 2023'!$D$19:$D$1432,"menej rozvinuté regióny",'Výd. 2023'!$E$19:$E$1432,"Lesy hospodárske mimo funkčného typu produkčný"))</f>
        <v/>
      </c>
      <c r="C91" s="124" t="str">
        <f>IF(A91="","",SUMIFS('Výd. 2016'!$G$19:$G$1432,'Výd. 2016'!$A$19:$A$1432,A91,'Výd. 2016'!$D$19:$D$1432,"menej rozvinuté regióny",'Výd. 2016'!$E$19:$E$1432,"Lesy ochranné")+SUMIFS('Výd. 2017'!$G$19:$G$1432,'Výd. 2017'!$A$19:$A$1432,A91,'Výd. 2017'!$D$19:$D$1432,"menej rozvinuté regióny",'Výd. 2017'!$E$19:$E$1432,"Lesy ochranné")+SUMIFS('Výd. 2018'!$G$19:$G$1432,'Výd. 2018'!$A$19:$A$1432,A91,'Výd. 2018'!$D$19:$D$1432,"menej rozvinuté regióny",'Výd. 2018'!$E$19:$E$1432,"Lesy ochranné")+SUMIFS('Výd. 2019'!$G$19:$G$1432,'Výd. 2019'!$A$19:$A$1432,A91,'Výd. 2019'!$D$19:$D$1432,"menej rozvinuté regióny",'Výd. 2019'!$E$19:$E$1432,"Lesy ochranné")+SUMIFS('Výd. 2020'!$G$19:$G$1432,'Výd. 2020'!$A$19:$A$1432,A91,'Výd. 2020'!$D$19:$D$1432,"menej rozvinuté regióny",'Výd. 2020'!$E$19:$E$1432,"Lesy ochranné")+SUMIFS('Výd. 2021'!$G$19:$G$1432,'Výd. 2021'!$A$19:$A$1432,A91,'Výd. 2021'!$D$19:$D$1432,"menej rozvinuté regióny",'Výd. 2021'!$E$19:$E$1432,"Lesy ochranné")+SUMIFS('Výd. 2022'!$G$19:$G$1432,'Výd. 2022'!$A$19:$A$1432,A91,'Výd. 2022'!$D$19:$D$1432,"menej rozvinuté regióny",'Výd. 2022'!$E$19:$E$1432,"Lesy ochranné")+SUMIFS('Výd. 2023'!$G$19:$G$1432,'Výd. 2023'!$A$19:$A$1432,A91,'Výd. 2023'!$D$19:$D$1432,"menej rozvinuté regióny",'Výd. 2023'!$E$19:$E$1432,"Lesy ochranné"))</f>
        <v/>
      </c>
      <c r="D91" s="124" t="str">
        <f>IF(A91="","",SUMIFS('Výd. 2016'!$G$19:$G$1432,'Výd. 2016'!$A$19:$A$1432,A91,'Výd. 2016'!$D$19:$D$1432,"menej rozvinuté regióny",'Výd. 2016'!$E$19:$E$1432,"Lesy osobitného určenia")+SUMIFS('Výd. 2017'!$G$19:$G$1432,'Výd. 2017'!$A$19:$A$1432,A91,'Výd. 2017'!$D$19:$D$1432,"menej rozvinuté regióny",'Výd. 2017'!$E$19:$E$1432,"Lesy osobitného určenia")+SUMIFS('Výd. 2018'!$G$19:$G$1432,'Výd. 2018'!$A$19:$A$1432,A91,'Výd. 2018'!$D$19:$D$1432,"menej rozvinuté regióny",'Výd. 2018'!$E$19:$E$1432,"Lesy osobitného určenia")+SUMIFS('Výd. 2019'!$G$19:$G$1432,'Výd. 2019'!$A$19:$A$1432,A91,'Výd. 2019'!$D$19:$D$1432,"menej rozvinuté regióny",'Výd. 2019'!$E$19:$E$1432,"Lesy osobitného určenia")+SUMIFS('Výd. 2020'!$G$19:$G$1432,'Výd. 2020'!$A$19:$A$1432,A91,'Výd. 2020'!$D$19:$D$1432,"menej rozvinuté regióny",'Výd. 2020'!$E$19:$E$1432,"Lesy osobitného určenia")+SUMIFS('Výd. 2021'!$G$19:$G$1432,'Výd. 2021'!$A$19:$A$1432,A91,'Výd. 2021'!$D$19:$D$1432,"menej rozvinuté regióny",'Výd. 2021'!$E$19:$E$1432,"Lesy osobitného určenia")+SUMIFS('Výd. 2022'!$G$19:$G$1432,'Výd. 2022'!$A$19:$A$1432,A91,'Výd. 2022'!$D$19:$D$1432,"menej rozvinuté regióny",'Výd. 2022'!$E$19:$E$1432,"Lesy osobitného určenia")+SUMIFS('Výd. 2023'!$G$19:$G$1432,'Výd. 2023'!$A$19:$A$1432,A91,'Výd. 2023'!$D$19:$D$1432,"menej rozvinuté regióny",'Výd. 2023'!$E$19:$E$1432,"Lesy osobitného určenia"))</f>
        <v/>
      </c>
      <c r="E91" s="124" t="str">
        <f>IF(A91="","",SUMIFS('Výd. 2016'!$G$19:$G$1432,'Výd. 2016'!$A$19:$A$1432,A91,'Výd. 2016'!$D$19:$D$1432,"ostatné regióny",'Výd. 2016'!$E$19:$E$1432,"Lesy hospodárske mimo funkčného typu produkčný")+SUMIFS('Výd. 2017'!$G$19:$G$1432,'Výd. 2017'!$A$19:$A$1432,A91,'Výd. 2017'!$D$19:$D$1432,"ostatné regióny",'Výd. 2017'!$E$19:$E$1432,"Lesy hospodárske mimo funkčného typu produkčný")+SUMIFS('Výd. 2018'!$G$19:$G$1432,'Výd. 2018'!$A$19:$A$1432,A91,'Výd. 2018'!$D$19:$D$1432,"ostatné regióny",'Výd. 2018'!$E$19:$E$1432,"Lesy hospodárske mimo funkčného typu produkčný")+SUMIFS('Výd. 2019'!$G$19:$G$1432,'Výd. 2019'!$A$19:$A$1432,A91,'Výd. 2019'!$D$19:$D$1432,"ostatné regióny",'Výd. 2019'!$E$19:$E$1432,"Lesy hospodárske mimo funkčného typu produkčný")+SUMIFS('Výd. 2020'!$G$19:$G$1432,'Výd. 2020'!$A$19:$A$1432,A91,'Výd. 2020'!$D$19:$D$1432,"ostatné regióny",'Výd. 2020'!$E$19:$E$1432,"Lesy hospodárske mimo funkčného typu produkčný")+SUMIFS('Výd. 2021'!$G$19:$G$1432,'Výd. 2021'!$A$19:$A$1432,A91,'Výd. 2021'!$D$19:$D$1432,"ostatné regióny",'Výd. 2021'!$E$19:$E$1432,"Lesy hospodárske mimo funkčného typu produkčný")+SUMIFS('Výd. 2022'!$G$19:$G$1432,'Výd. 2022'!$A$19:$A$1432,A91,'Výd. 2022'!$D$19:$D$1432,"ostatné regióny",'Výd. 2022'!$E$19:$E$1432,"Lesy hospodárske mimo funkčného typu produkčný")+SUMIFS('Výd. 2023'!$G$19:$G$1432,'Výd. 2023'!$A$19:$A$1432,A91,'Výd. 2023'!$D$19:$D$1432,"ostatné regióny",'Výd. 2023'!$E$19:$E$1432,"Lesy hospodárske mimo funkčného typu produkčný"))</f>
        <v/>
      </c>
      <c r="F91" s="124" t="str">
        <f>IF(A91="","",SUMIFS('Výd. 2016'!$G$19:$G$1432,'Výd. 2016'!$A$19:$A$1432,A91,'Výd. 2016'!$D$19:$D$1432,"ostatné regióny",'Výd. 2016'!$E$19:$E$1432,"Lesy ochranné")+SUMIFS('Výd. 2017'!$G$19:$G$1432,'Výd. 2017'!$A$19:$A$1432,A91,'Výd. 2017'!$D$19:$D$1432,"ostatné regióny",'Výd. 2017'!$E$19:$E$1432,"Lesy ochranné")+SUMIFS('Výd. 2018'!$G$19:$G$1432,'Výd. 2018'!$A$19:$A$1432,A91,'Výd. 2018'!$D$19:$D$1432,"ostatné regióny",'Výd. 2018'!$E$19:$E$1432,"Lesy ochranné")+SUMIFS('Výd. 2019'!$G$19:$G$1432,'Výd. 2019'!$A$19:$A$1432,A91,'Výd. 2019'!$D$19:$D$1432,"ostatné regióny",'Výd. 2019'!$E$19:$E$1432,"Lesy ochranné")+SUMIFS('Výd. 2020'!$G$19:$G$1432,'Výd. 2020'!$A$19:$A$1432,A91,'Výd. 2020'!$D$19:$D$1432,"ostatné regióny",'Výd. 2020'!$E$19:$E$1432,"Lesy ochranné")+SUMIFS('Výd. 2021'!$G$19:$G$1432,'Výd. 2021'!$A$19:$A$1432,A91,'Výd. 2021'!$D$19:$D$1432,"ostatné regióny",'Výd. 2021'!$E$19:$E$1432,"Lesy ochranné")+SUMIFS('Výd. 2022'!$G$19:$G$1432,'Výd. 2022'!$A$19:$A$1432,A91,'Výd. 2022'!$D$19:$D$1432,"ostatné regióny",'Výd. 2022'!$E$19:$E$1432,"Lesy ochranné")+SUMIFS('Výd. 2023'!$G$19:$G$1432,'Výd. 2023'!$A$19:$A$1432,A91,'Výd. 2023'!$D$19:$D$1432,"ostatné regióny",'Výd. 2023'!$E$19:$E$1432,"Lesy ochranné"))</f>
        <v/>
      </c>
      <c r="G91" s="137" t="str">
        <f>IF(A91="","",SUMIFS('Výd. 2016'!$G$19:$G$1432,'Výd. 2016'!$A$19:$A$1432,A91,'Výd. 2016'!$D$19:$D$1432,"ostatné regióny",'Výd. 2016'!$E$19:$E$1432,"Lesy osobitného určenia")+SUMIFS('Výd. 2017'!$G$19:$G$1432,'Výd. 2017'!$A$19:$A$1432,A91,'Výd. 2017'!$D$19:$D$1432,"ostatné regióny",'Výd. 2017'!$E$19:$E$1432,"Lesy osobitného určenia")+SUMIFS('Výd. 2018'!$G$19:$G$1432,'Výd. 2018'!$A$19:$A$1432,A91,'Výd. 2018'!$D$19:$D$1432,"ostatné regióny",'Výd. 2018'!$E$19:$E$1432,"Lesy osobitného určenia")+SUMIFS('Výd. 2019'!$G$19:$G$1432,'Výd. 2019'!$A$19:$A$1432,A91,'Výd. 2019'!$D$19:$D$1432,"ostatné regióny",'Výd. 2019'!$E$19:$E$1432,"Lesy osobitného určenia")+SUMIFS('Výd. 2020'!$G$19:$G$1432,'Výd. 2020'!$A$19:$A$1432,A91,'Výd. 2020'!$D$19:$D$1432,"ostatné regióny",'Výd. 2020'!$E$19:$E$1432,"Lesy osobitného určenia")+SUMIFS('Výd. 2021'!$G$19:$G$1432,'Výd. 2021'!$A$19:$A$1432,A91,'Výd. 2021'!$D$19:$D$1432,"ostatné regióny",'Výd. 2021'!$E$19:$E$1432,"Lesy osobitného určenia")+SUMIFS('Výd. 2022'!$G$19:$G$1432,'Výd. 2022'!$A$19:$A$1432,A91,'Výd. 2022'!$D$19:$D$1432,"ostatné regióny",'Výd. 2022'!$E$19:$E$1432,"Lesy osobitného určenia")+SUMIFS('Výd. 2023'!$G$19:$G$1432,'Výd. 2023'!$A$19:$A$1432,A91,'Výd. 2023'!$D$19:$D$1432,"ostatné regióny",'Výd. 2023'!$E$19:$E$1432,"Lesy osobitného určenia"))</f>
        <v/>
      </c>
    </row>
    <row r="92" spans="1:7" ht="15.95" customHeight="1" x14ac:dyDescent="0.25">
      <c r="A92" s="136"/>
      <c r="B92" s="124" t="str">
        <f>IF(A92="","",SUMIFS('Výd. 2016'!$G$19:$G$1432,'Výd. 2016'!$A$19:$A$1432,A92,'Výd. 2016'!$D$19:$D$1432,"menej rozvinuté regióny",'Výd. 2016'!$E$19:$E$1432,"Lesy hospodárske mimo funkčného typu produkčný")+SUMIFS('Výd. 2017'!$G$19:$G$1432,'Výd. 2017'!$A$19:$A$1432,A92,'Výd. 2017'!$D$19:$D$1432,"menej rozvinuté regióny",'Výd. 2017'!$E$19:$E$1432,"Lesy hospodárske mimo funkčného typu produkčný")+SUMIFS('Výd. 2018'!$G$19:$G$1432,'Výd. 2018'!$A$19:$A$1432,A92,'Výd. 2018'!$D$19:$D$1432,"menej rozvinuté regióny",'Výd. 2018'!$E$19:$E$1432,"Lesy hospodárske mimo funkčného typu produkčný")+SUMIFS('Výd. 2019'!$G$19:$G$1432,'Výd. 2019'!$A$19:$A$1432,A92,'Výd. 2019'!$D$19:$D$1432,"menej rozvinuté regióny",'Výd. 2019'!$E$19:$E$1432,"Lesy hospodárske mimo funkčného typu produkčný")+SUMIFS('Výd. 2020'!$G$19:$G$1432,'Výd. 2020'!$A$19:$A$1432,A92,'Výd. 2020'!$D$19:$D$1432,"menej rozvinuté regióny",'Výd. 2020'!$E$19:$E$1432,"Lesy hospodárske mimo funkčného typu produkčný")+SUMIFS('Výd. 2021'!$G$19:$G$1432,'Výd. 2021'!$A$19:$A$1432,A92,'Výd. 2021'!$D$19:$D$1432,"menej rozvinuté regióny",'Výd. 2021'!$E$19:$E$1432,"Lesy hospodárske mimo funkčného typu produkčný")+SUMIFS('Výd. 2022'!$G$19:$G$1432,'Výd. 2022'!$A$19:$A$1432,A92,'Výd. 2022'!$D$19:$D$1432,"menej rozvinuté regióny",'Výd. 2022'!$E$19:$E$1432,"Lesy hospodárske mimo funkčného typu produkčný")+SUMIFS('Výd. 2023'!$G$19:$G$1432,'Výd. 2023'!$A$19:$A$1432,A92,'Výd. 2023'!$D$19:$D$1432,"menej rozvinuté regióny",'Výd. 2023'!$E$19:$E$1432,"Lesy hospodárske mimo funkčného typu produkčný"))</f>
        <v/>
      </c>
      <c r="C92" s="124" t="str">
        <f>IF(A92="","",SUMIFS('Výd. 2016'!$G$19:$G$1432,'Výd. 2016'!$A$19:$A$1432,A92,'Výd. 2016'!$D$19:$D$1432,"menej rozvinuté regióny",'Výd. 2016'!$E$19:$E$1432,"Lesy ochranné")+SUMIFS('Výd. 2017'!$G$19:$G$1432,'Výd. 2017'!$A$19:$A$1432,A92,'Výd. 2017'!$D$19:$D$1432,"menej rozvinuté regióny",'Výd. 2017'!$E$19:$E$1432,"Lesy ochranné")+SUMIFS('Výd. 2018'!$G$19:$G$1432,'Výd. 2018'!$A$19:$A$1432,A92,'Výd. 2018'!$D$19:$D$1432,"menej rozvinuté regióny",'Výd. 2018'!$E$19:$E$1432,"Lesy ochranné")+SUMIFS('Výd. 2019'!$G$19:$G$1432,'Výd. 2019'!$A$19:$A$1432,A92,'Výd. 2019'!$D$19:$D$1432,"menej rozvinuté regióny",'Výd. 2019'!$E$19:$E$1432,"Lesy ochranné")+SUMIFS('Výd. 2020'!$G$19:$G$1432,'Výd. 2020'!$A$19:$A$1432,A92,'Výd. 2020'!$D$19:$D$1432,"menej rozvinuté regióny",'Výd. 2020'!$E$19:$E$1432,"Lesy ochranné")+SUMIFS('Výd. 2021'!$G$19:$G$1432,'Výd. 2021'!$A$19:$A$1432,A92,'Výd. 2021'!$D$19:$D$1432,"menej rozvinuté regióny",'Výd. 2021'!$E$19:$E$1432,"Lesy ochranné")+SUMIFS('Výd. 2022'!$G$19:$G$1432,'Výd. 2022'!$A$19:$A$1432,A92,'Výd. 2022'!$D$19:$D$1432,"menej rozvinuté regióny",'Výd. 2022'!$E$19:$E$1432,"Lesy ochranné")+SUMIFS('Výd. 2023'!$G$19:$G$1432,'Výd. 2023'!$A$19:$A$1432,A92,'Výd. 2023'!$D$19:$D$1432,"menej rozvinuté regióny",'Výd. 2023'!$E$19:$E$1432,"Lesy ochranné"))</f>
        <v/>
      </c>
      <c r="D92" s="124" t="str">
        <f>IF(A92="","",SUMIFS('Výd. 2016'!$G$19:$G$1432,'Výd. 2016'!$A$19:$A$1432,A92,'Výd. 2016'!$D$19:$D$1432,"menej rozvinuté regióny",'Výd. 2016'!$E$19:$E$1432,"Lesy osobitného určenia")+SUMIFS('Výd. 2017'!$G$19:$G$1432,'Výd. 2017'!$A$19:$A$1432,A92,'Výd. 2017'!$D$19:$D$1432,"menej rozvinuté regióny",'Výd. 2017'!$E$19:$E$1432,"Lesy osobitného určenia")+SUMIFS('Výd. 2018'!$G$19:$G$1432,'Výd. 2018'!$A$19:$A$1432,A92,'Výd. 2018'!$D$19:$D$1432,"menej rozvinuté regióny",'Výd. 2018'!$E$19:$E$1432,"Lesy osobitného určenia")+SUMIFS('Výd. 2019'!$G$19:$G$1432,'Výd. 2019'!$A$19:$A$1432,A92,'Výd. 2019'!$D$19:$D$1432,"menej rozvinuté regióny",'Výd. 2019'!$E$19:$E$1432,"Lesy osobitného určenia")+SUMIFS('Výd. 2020'!$G$19:$G$1432,'Výd. 2020'!$A$19:$A$1432,A92,'Výd. 2020'!$D$19:$D$1432,"menej rozvinuté regióny",'Výd. 2020'!$E$19:$E$1432,"Lesy osobitného určenia")+SUMIFS('Výd. 2021'!$G$19:$G$1432,'Výd. 2021'!$A$19:$A$1432,A92,'Výd. 2021'!$D$19:$D$1432,"menej rozvinuté regióny",'Výd. 2021'!$E$19:$E$1432,"Lesy osobitného určenia")+SUMIFS('Výd. 2022'!$G$19:$G$1432,'Výd. 2022'!$A$19:$A$1432,A92,'Výd. 2022'!$D$19:$D$1432,"menej rozvinuté regióny",'Výd. 2022'!$E$19:$E$1432,"Lesy osobitného určenia")+SUMIFS('Výd. 2023'!$G$19:$G$1432,'Výd. 2023'!$A$19:$A$1432,A92,'Výd. 2023'!$D$19:$D$1432,"menej rozvinuté regióny",'Výd. 2023'!$E$19:$E$1432,"Lesy osobitného určenia"))</f>
        <v/>
      </c>
      <c r="E92" s="124" t="str">
        <f>IF(A92="","",SUMIFS('Výd. 2016'!$G$19:$G$1432,'Výd. 2016'!$A$19:$A$1432,A92,'Výd. 2016'!$D$19:$D$1432,"ostatné regióny",'Výd. 2016'!$E$19:$E$1432,"Lesy hospodárske mimo funkčného typu produkčný")+SUMIFS('Výd. 2017'!$G$19:$G$1432,'Výd. 2017'!$A$19:$A$1432,A92,'Výd. 2017'!$D$19:$D$1432,"ostatné regióny",'Výd. 2017'!$E$19:$E$1432,"Lesy hospodárske mimo funkčného typu produkčný")+SUMIFS('Výd. 2018'!$G$19:$G$1432,'Výd. 2018'!$A$19:$A$1432,A92,'Výd. 2018'!$D$19:$D$1432,"ostatné regióny",'Výd. 2018'!$E$19:$E$1432,"Lesy hospodárske mimo funkčného typu produkčný")+SUMIFS('Výd. 2019'!$G$19:$G$1432,'Výd. 2019'!$A$19:$A$1432,A92,'Výd. 2019'!$D$19:$D$1432,"ostatné regióny",'Výd. 2019'!$E$19:$E$1432,"Lesy hospodárske mimo funkčného typu produkčný")+SUMIFS('Výd. 2020'!$G$19:$G$1432,'Výd. 2020'!$A$19:$A$1432,A92,'Výd. 2020'!$D$19:$D$1432,"ostatné regióny",'Výd. 2020'!$E$19:$E$1432,"Lesy hospodárske mimo funkčného typu produkčný")+SUMIFS('Výd. 2021'!$G$19:$G$1432,'Výd. 2021'!$A$19:$A$1432,A92,'Výd. 2021'!$D$19:$D$1432,"ostatné regióny",'Výd. 2021'!$E$19:$E$1432,"Lesy hospodárske mimo funkčného typu produkčný")+SUMIFS('Výd. 2022'!$G$19:$G$1432,'Výd. 2022'!$A$19:$A$1432,A92,'Výd. 2022'!$D$19:$D$1432,"ostatné regióny",'Výd. 2022'!$E$19:$E$1432,"Lesy hospodárske mimo funkčného typu produkčný")+SUMIFS('Výd. 2023'!$G$19:$G$1432,'Výd. 2023'!$A$19:$A$1432,A92,'Výd. 2023'!$D$19:$D$1432,"ostatné regióny",'Výd. 2023'!$E$19:$E$1432,"Lesy hospodárske mimo funkčného typu produkčný"))</f>
        <v/>
      </c>
      <c r="F92" s="124" t="str">
        <f>IF(A92="","",SUMIFS('Výd. 2016'!$G$19:$G$1432,'Výd. 2016'!$A$19:$A$1432,A92,'Výd. 2016'!$D$19:$D$1432,"ostatné regióny",'Výd. 2016'!$E$19:$E$1432,"Lesy ochranné")+SUMIFS('Výd. 2017'!$G$19:$G$1432,'Výd. 2017'!$A$19:$A$1432,A92,'Výd. 2017'!$D$19:$D$1432,"ostatné regióny",'Výd. 2017'!$E$19:$E$1432,"Lesy ochranné")+SUMIFS('Výd. 2018'!$G$19:$G$1432,'Výd. 2018'!$A$19:$A$1432,A92,'Výd. 2018'!$D$19:$D$1432,"ostatné regióny",'Výd. 2018'!$E$19:$E$1432,"Lesy ochranné")+SUMIFS('Výd. 2019'!$G$19:$G$1432,'Výd. 2019'!$A$19:$A$1432,A92,'Výd. 2019'!$D$19:$D$1432,"ostatné regióny",'Výd. 2019'!$E$19:$E$1432,"Lesy ochranné")+SUMIFS('Výd. 2020'!$G$19:$G$1432,'Výd. 2020'!$A$19:$A$1432,A92,'Výd. 2020'!$D$19:$D$1432,"ostatné regióny",'Výd. 2020'!$E$19:$E$1432,"Lesy ochranné")+SUMIFS('Výd. 2021'!$G$19:$G$1432,'Výd. 2021'!$A$19:$A$1432,A92,'Výd. 2021'!$D$19:$D$1432,"ostatné regióny",'Výd. 2021'!$E$19:$E$1432,"Lesy ochranné")+SUMIFS('Výd. 2022'!$G$19:$G$1432,'Výd. 2022'!$A$19:$A$1432,A92,'Výd. 2022'!$D$19:$D$1432,"ostatné regióny",'Výd. 2022'!$E$19:$E$1432,"Lesy ochranné")+SUMIFS('Výd. 2023'!$G$19:$G$1432,'Výd. 2023'!$A$19:$A$1432,A92,'Výd. 2023'!$D$19:$D$1432,"ostatné regióny",'Výd. 2023'!$E$19:$E$1432,"Lesy ochranné"))</f>
        <v/>
      </c>
      <c r="G92" s="137" t="str">
        <f>IF(A92="","",SUMIFS('Výd. 2016'!$G$19:$G$1432,'Výd. 2016'!$A$19:$A$1432,A92,'Výd. 2016'!$D$19:$D$1432,"ostatné regióny",'Výd. 2016'!$E$19:$E$1432,"Lesy osobitného určenia")+SUMIFS('Výd. 2017'!$G$19:$G$1432,'Výd. 2017'!$A$19:$A$1432,A92,'Výd. 2017'!$D$19:$D$1432,"ostatné regióny",'Výd. 2017'!$E$19:$E$1432,"Lesy osobitného určenia")+SUMIFS('Výd. 2018'!$G$19:$G$1432,'Výd. 2018'!$A$19:$A$1432,A92,'Výd. 2018'!$D$19:$D$1432,"ostatné regióny",'Výd. 2018'!$E$19:$E$1432,"Lesy osobitného určenia")+SUMIFS('Výd. 2019'!$G$19:$G$1432,'Výd. 2019'!$A$19:$A$1432,A92,'Výd. 2019'!$D$19:$D$1432,"ostatné regióny",'Výd. 2019'!$E$19:$E$1432,"Lesy osobitného určenia")+SUMIFS('Výd. 2020'!$G$19:$G$1432,'Výd. 2020'!$A$19:$A$1432,A92,'Výd. 2020'!$D$19:$D$1432,"ostatné regióny",'Výd. 2020'!$E$19:$E$1432,"Lesy osobitného určenia")+SUMIFS('Výd. 2021'!$G$19:$G$1432,'Výd. 2021'!$A$19:$A$1432,A92,'Výd. 2021'!$D$19:$D$1432,"ostatné regióny",'Výd. 2021'!$E$19:$E$1432,"Lesy osobitného určenia")+SUMIFS('Výd. 2022'!$G$19:$G$1432,'Výd. 2022'!$A$19:$A$1432,A92,'Výd. 2022'!$D$19:$D$1432,"ostatné regióny",'Výd. 2022'!$E$19:$E$1432,"Lesy osobitného určenia")+SUMIFS('Výd. 2023'!$G$19:$G$1432,'Výd. 2023'!$A$19:$A$1432,A92,'Výd. 2023'!$D$19:$D$1432,"ostatné regióny",'Výd. 2023'!$E$19:$E$1432,"Lesy osobitného určenia"))</f>
        <v/>
      </c>
    </row>
    <row r="93" spans="1:7" ht="15.95" customHeight="1" x14ac:dyDescent="0.25">
      <c r="A93" s="136"/>
      <c r="B93" s="124" t="str">
        <f>IF(A93="","",SUMIFS('Výd. 2016'!$G$19:$G$1432,'Výd. 2016'!$A$19:$A$1432,A93,'Výd. 2016'!$D$19:$D$1432,"menej rozvinuté regióny",'Výd. 2016'!$E$19:$E$1432,"Lesy hospodárske mimo funkčného typu produkčný")+SUMIFS('Výd. 2017'!$G$19:$G$1432,'Výd. 2017'!$A$19:$A$1432,A93,'Výd. 2017'!$D$19:$D$1432,"menej rozvinuté regióny",'Výd. 2017'!$E$19:$E$1432,"Lesy hospodárske mimo funkčného typu produkčný")+SUMIFS('Výd. 2018'!$G$19:$G$1432,'Výd. 2018'!$A$19:$A$1432,A93,'Výd. 2018'!$D$19:$D$1432,"menej rozvinuté regióny",'Výd. 2018'!$E$19:$E$1432,"Lesy hospodárske mimo funkčného typu produkčný")+SUMIFS('Výd. 2019'!$G$19:$G$1432,'Výd. 2019'!$A$19:$A$1432,A93,'Výd. 2019'!$D$19:$D$1432,"menej rozvinuté regióny",'Výd. 2019'!$E$19:$E$1432,"Lesy hospodárske mimo funkčného typu produkčný")+SUMIFS('Výd. 2020'!$G$19:$G$1432,'Výd. 2020'!$A$19:$A$1432,A93,'Výd. 2020'!$D$19:$D$1432,"menej rozvinuté regióny",'Výd. 2020'!$E$19:$E$1432,"Lesy hospodárske mimo funkčného typu produkčný")+SUMIFS('Výd. 2021'!$G$19:$G$1432,'Výd. 2021'!$A$19:$A$1432,A93,'Výd. 2021'!$D$19:$D$1432,"menej rozvinuté regióny",'Výd. 2021'!$E$19:$E$1432,"Lesy hospodárske mimo funkčného typu produkčný")+SUMIFS('Výd. 2022'!$G$19:$G$1432,'Výd. 2022'!$A$19:$A$1432,A93,'Výd. 2022'!$D$19:$D$1432,"menej rozvinuté regióny",'Výd. 2022'!$E$19:$E$1432,"Lesy hospodárske mimo funkčného typu produkčný")+SUMIFS('Výd. 2023'!$G$19:$G$1432,'Výd. 2023'!$A$19:$A$1432,A93,'Výd. 2023'!$D$19:$D$1432,"menej rozvinuté regióny",'Výd. 2023'!$E$19:$E$1432,"Lesy hospodárske mimo funkčného typu produkčný"))</f>
        <v/>
      </c>
      <c r="C93" s="124" t="str">
        <f>IF(A93="","",SUMIFS('Výd. 2016'!$G$19:$G$1432,'Výd. 2016'!$A$19:$A$1432,A93,'Výd. 2016'!$D$19:$D$1432,"menej rozvinuté regióny",'Výd. 2016'!$E$19:$E$1432,"Lesy ochranné")+SUMIFS('Výd. 2017'!$G$19:$G$1432,'Výd. 2017'!$A$19:$A$1432,A93,'Výd. 2017'!$D$19:$D$1432,"menej rozvinuté regióny",'Výd. 2017'!$E$19:$E$1432,"Lesy ochranné")+SUMIFS('Výd. 2018'!$G$19:$G$1432,'Výd. 2018'!$A$19:$A$1432,A93,'Výd. 2018'!$D$19:$D$1432,"menej rozvinuté regióny",'Výd. 2018'!$E$19:$E$1432,"Lesy ochranné")+SUMIFS('Výd. 2019'!$G$19:$G$1432,'Výd. 2019'!$A$19:$A$1432,A93,'Výd. 2019'!$D$19:$D$1432,"menej rozvinuté regióny",'Výd. 2019'!$E$19:$E$1432,"Lesy ochranné")+SUMIFS('Výd. 2020'!$G$19:$G$1432,'Výd. 2020'!$A$19:$A$1432,A93,'Výd. 2020'!$D$19:$D$1432,"menej rozvinuté regióny",'Výd. 2020'!$E$19:$E$1432,"Lesy ochranné")+SUMIFS('Výd. 2021'!$G$19:$G$1432,'Výd. 2021'!$A$19:$A$1432,A93,'Výd. 2021'!$D$19:$D$1432,"menej rozvinuté regióny",'Výd. 2021'!$E$19:$E$1432,"Lesy ochranné")+SUMIFS('Výd. 2022'!$G$19:$G$1432,'Výd. 2022'!$A$19:$A$1432,A93,'Výd. 2022'!$D$19:$D$1432,"menej rozvinuté regióny",'Výd. 2022'!$E$19:$E$1432,"Lesy ochranné")+SUMIFS('Výd. 2023'!$G$19:$G$1432,'Výd. 2023'!$A$19:$A$1432,A93,'Výd. 2023'!$D$19:$D$1432,"menej rozvinuté regióny",'Výd. 2023'!$E$19:$E$1432,"Lesy ochranné"))</f>
        <v/>
      </c>
      <c r="D93" s="124" t="str">
        <f>IF(A93="","",SUMIFS('Výd. 2016'!$G$19:$G$1432,'Výd. 2016'!$A$19:$A$1432,A93,'Výd. 2016'!$D$19:$D$1432,"menej rozvinuté regióny",'Výd. 2016'!$E$19:$E$1432,"Lesy osobitného určenia")+SUMIFS('Výd. 2017'!$G$19:$G$1432,'Výd. 2017'!$A$19:$A$1432,A93,'Výd. 2017'!$D$19:$D$1432,"menej rozvinuté regióny",'Výd. 2017'!$E$19:$E$1432,"Lesy osobitného určenia")+SUMIFS('Výd. 2018'!$G$19:$G$1432,'Výd. 2018'!$A$19:$A$1432,A93,'Výd. 2018'!$D$19:$D$1432,"menej rozvinuté regióny",'Výd. 2018'!$E$19:$E$1432,"Lesy osobitného určenia")+SUMIFS('Výd. 2019'!$G$19:$G$1432,'Výd. 2019'!$A$19:$A$1432,A93,'Výd. 2019'!$D$19:$D$1432,"menej rozvinuté regióny",'Výd. 2019'!$E$19:$E$1432,"Lesy osobitného určenia")+SUMIFS('Výd. 2020'!$G$19:$G$1432,'Výd. 2020'!$A$19:$A$1432,A93,'Výd. 2020'!$D$19:$D$1432,"menej rozvinuté regióny",'Výd. 2020'!$E$19:$E$1432,"Lesy osobitného určenia")+SUMIFS('Výd. 2021'!$G$19:$G$1432,'Výd. 2021'!$A$19:$A$1432,A93,'Výd. 2021'!$D$19:$D$1432,"menej rozvinuté regióny",'Výd. 2021'!$E$19:$E$1432,"Lesy osobitného určenia")+SUMIFS('Výd. 2022'!$G$19:$G$1432,'Výd. 2022'!$A$19:$A$1432,A93,'Výd. 2022'!$D$19:$D$1432,"menej rozvinuté regióny",'Výd. 2022'!$E$19:$E$1432,"Lesy osobitného určenia")+SUMIFS('Výd. 2023'!$G$19:$G$1432,'Výd. 2023'!$A$19:$A$1432,A93,'Výd. 2023'!$D$19:$D$1432,"menej rozvinuté regióny",'Výd. 2023'!$E$19:$E$1432,"Lesy osobitného určenia"))</f>
        <v/>
      </c>
      <c r="E93" s="124" t="str">
        <f>IF(A93="","",SUMIFS('Výd. 2016'!$G$19:$G$1432,'Výd. 2016'!$A$19:$A$1432,A93,'Výd. 2016'!$D$19:$D$1432,"ostatné regióny",'Výd. 2016'!$E$19:$E$1432,"Lesy hospodárske mimo funkčného typu produkčný")+SUMIFS('Výd. 2017'!$G$19:$G$1432,'Výd. 2017'!$A$19:$A$1432,A93,'Výd. 2017'!$D$19:$D$1432,"ostatné regióny",'Výd. 2017'!$E$19:$E$1432,"Lesy hospodárske mimo funkčného typu produkčný")+SUMIFS('Výd. 2018'!$G$19:$G$1432,'Výd. 2018'!$A$19:$A$1432,A93,'Výd. 2018'!$D$19:$D$1432,"ostatné regióny",'Výd. 2018'!$E$19:$E$1432,"Lesy hospodárske mimo funkčného typu produkčný")+SUMIFS('Výd. 2019'!$G$19:$G$1432,'Výd. 2019'!$A$19:$A$1432,A93,'Výd. 2019'!$D$19:$D$1432,"ostatné regióny",'Výd. 2019'!$E$19:$E$1432,"Lesy hospodárske mimo funkčného typu produkčný")+SUMIFS('Výd. 2020'!$G$19:$G$1432,'Výd. 2020'!$A$19:$A$1432,A93,'Výd. 2020'!$D$19:$D$1432,"ostatné regióny",'Výd. 2020'!$E$19:$E$1432,"Lesy hospodárske mimo funkčného typu produkčný")+SUMIFS('Výd. 2021'!$G$19:$G$1432,'Výd. 2021'!$A$19:$A$1432,A93,'Výd. 2021'!$D$19:$D$1432,"ostatné regióny",'Výd. 2021'!$E$19:$E$1432,"Lesy hospodárske mimo funkčného typu produkčný")+SUMIFS('Výd. 2022'!$G$19:$G$1432,'Výd. 2022'!$A$19:$A$1432,A93,'Výd. 2022'!$D$19:$D$1432,"ostatné regióny",'Výd. 2022'!$E$19:$E$1432,"Lesy hospodárske mimo funkčného typu produkčný")+SUMIFS('Výd. 2023'!$G$19:$G$1432,'Výd. 2023'!$A$19:$A$1432,A93,'Výd. 2023'!$D$19:$D$1432,"ostatné regióny",'Výd. 2023'!$E$19:$E$1432,"Lesy hospodárske mimo funkčného typu produkčný"))</f>
        <v/>
      </c>
      <c r="F93" s="124" t="str">
        <f>IF(A93="","",SUMIFS('Výd. 2016'!$G$19:$G$1432,'Výd. 2016'!$A$19:$A$1432,A93,'Výd. 2016'!$D$19:$D$1432,"ostatné regióny",'Výd. 2016'!$E$19:$E$1432,"Lesy ochranné")+SUMIFS('Výd. 2017'!$G$19:$G$1432,'Výd. 2017'!$A$19:$A$1432,A93,'Výd. 2017'!$D$19:$D$1432,"ostatné regióny",'Výd. 2017'!$E$19:$E$1432,"Lesy ochranné")+SUMIFS('Výd. 2018'!$G$19:$G$1432,'Výd. 2018'!$A$19:$A$1432,A93,'Výd. 2018'!$D$19:$D$1432,"ostatné regióny",'Výd. 2018'!$E$19:$E$1432,"Lesy ochranné")+SUMIFS('Výd. 2019'!$G$19:$G$1432,'Výd. 2019'!$A$19:$A$1432,A93,'Výd. 2019'!$D$19:$D$1432,"ostatné regióny",'Výd. 2019'!$E$19:$E$1432,"Lesy ochranné")+SUMIFS('Výd. 2020'!$G$19:$G$1432,'Výd. 2020'!$A$19:$A$1432,A93,'Výd. 2020'!$D$19:$D$1432,"ostatné regióny",'Výd. 2020'!$E$19:$E$1432,"Lesy ochranné")+SUMIFS('Výd. 2021'!$G$19:$G$1432,'Výd. 2021'!$A$19:$A$1432,A93,'Výd. 2021'!$D$19:$D$1432,"ostatné regióny",'Výd. 2021'!$E$19:$E$1432,"Lesy ochranné")+SUMIFS('Výd. 2022'!$G$19:$G$1432,'Výd. 2022'!$A$19:$A$1432,A93,'Výd. 2022'!$D$19:$D$1432,"ostatné regióny",'Výd. 2022'!$E$19:$E$1432,"Lesy ochranné")+SUMIFS('Výd. 2023'!$G$19:$G$1432,'Výd. 2023'!$A$19:$A$1432,A93,'Výd. 2023'!$D$19:$D$1432,"ostatné regióny",'Výd. 2023'!$E$19:$E$1432,"Lesy ochranné"))</f>
        <v/>
      </c>
      <c r="G93" s="137" t="str">
        <f>IF(A93="","",SUMIFS('Výd. 2016'!$G$19:$G$1432,'Výd. 2016'!$A$19:$A$1432,A93,'Výd. 2016'!$D$19:$D$1432,"ostatné regióny",'Výd. 2016'!$E$19:$E$1432,"Lesy osobitného určenia")+SUMIFS('Výd. 2017'!$G$19:$G$1432,'Výd. 2017'!$A$19:$A$1432,A93,'Výd. 2017'!$D$19:$D$1432,"ostatné regióny",'Výd. 2017'!$E$19:$E$1432,"Lesy osobitného určenia")+SUMIFS('Výd. 2018'!$G$19:$G$1432,'Výd. 2018'!$A$19:$A$1432,A93,'Výd. 2018'!$D$19:$D$1432,"ostatné regióny",'Výd. 2018'!$E$19:$E$1432,"Lesy osobitného určenia")+SUMIFS('Výd. 2019'!$G$19:$G$1432,'Výd. 2019'!$A$19:$A$1432,A93,'Výd. 2019'!$D$19:$D$1432,"ostatné regióny",'Výd. 2019'!$E$19:$E$1432,"Lesy osobitného určenia")+SUMIFS('Výd. 2020'!$G$19:$G$1432,'Výd. 2020'!$A$19:$A$1432,A93,'Výd. 2020'!$D$19:$D$1432,"ostatné regióny",'Výd. 2020'!$E$19:$E$1432,"Lesy osobitného určenia")+SUMIFS('Výd. 2021'!$G$19:$G$1432,'Výd. 2021'!$A$19:$A$1432,A93,'Výd. 2021'!$D$19:$D$1432,"ostatné regióny",'Výd. 2021'!$E$19:$E$1432,"Lesy osobitného určenia")+SUMIFS('Výd. 2022'!$G$19:$G$1432,'Výd. 2022'!$A$19:$A$1432,A93,'Výd. 2022'!$D$19:$D$1432,"ostatné regióny",'Výd. 2022'!$E$19:$E$1432,"Lesy osobitného určenia")+SUMIFS('Výd. 2023'!$G$19:$G$1432,'Výd. 2023'!$A$19:$A$1432,A93,'Výd. 2023'!$D$19:$D$1432,"ostatné regióny",'Výd. 2023'!$E$19:$E$1432,"Lesy osobitného určenia"))</f>
        <v/>
      </c>
    </row>
    <row r="94" spans="1:7" ht="15.95" customHeight="1" x14ac:dyDescent="0.25">
      <c r="A94" s="136"/>
      <c r="B94" s="124" t="str">
        <f>IF(A94="","",SUMIFS('Výd. 2016'!$G$19:$G$1432,'Výd. 2016'!$A$19:$A$1432,A94,'Výd. 2016'!$D$19:$D$1432,"menej rozvinuté regióny",'Výd. 2016'!$E$19:$E$1432,"Lesy hospodárske mimo funkčného typu produkčný")+SUMIFS('Výd. 2017'!$G$19:$G$1432,'Výd. 2017'!$A$19:$A$1432,A94,'Výd. 2017'!$D$19:$D$1432,"menej rozvinuté regióny",'Výd. 2017'!$E$19:$E$1432,"Lesy hospodárske mimo funkčného typu produkčný")+SUMIFS('Výd. 2018'!$G$19:$G$1432,'Výd. 2018'!$A$19:$A$1432,A94,'Výd. 2018'!$D$19:$D$1432,"menej rozvinuté regióny",'Výd. 2018'!$E$19:$E$1432,"Lesy hospodárske mimo funkčného typu produkčný")+SUMIFS('Výd. 2019'!$G$19:$G$1432,'Výd. 2019'!$A$19:$A$1432,A94,'Výd. 2019'!$D$19:$D$1432,"menej rozvinuté regióny",'Výd. 2019'!$E$19:$E$1432,"Lesy hospodárske mimo funkčného typu produkčný")+SUMIFS('Výd. 2020'!$G$19:$G$1432,'Výd. 2020'!$A$19:$A$1432,A94,'Výd. 2020'!$D$19:$D$1432,"menej rozvinuté regióny",'Výd. 2020'!$E$19:$E$1432,"Lesy hospodárske mimo funkčného typu produkčný")+SUMIFS('Výd. 2021'!$G$19:$G$1432,'Výd. 2021'!$A$19:$A$1432,A94,'Výd. 2021'!$D$19:$D$1432,"menej rozvinuté regióny",'Výd. 2021'!$E$19:$E$1432,"Lesy hospodárske mimo funkčného typu produkčný")+SUMIFS('Výd. 2022'!$G$19:$G$1432,'Výd. 2022'!$A$19:$A$1432,A94,'Výd. 2022'!$D$19:$D$1432,"menej rozvinuté regióny",'Výd. 2022'!$E$19:$E$1432,"Lesy hospodárske mimo funkčného typu produkčný")+SUMIFS('Výd. 2023'!$G$19:$G$1432,'Výd. 2023'!$A$19:$A$1432,A94,'Výd. 2023'!$D$19:$D$1432,"menej rozvinuté regióny",'Výd. 2023'!$E$19:$E$1432,"Lesy hospodárske mimo funkčného typu produkčný"))</f>
        <v/>
      </c>
      <c r="C94" s="124" t="str">
        <f>IF(A94="","",SUMIFS('Výd. 2016'!$G$19:$G$1432,'Výd. 2016'!$A$19:$A$1432,A94,'Výd. 2016'!$D$19:$D$1432,"menej rozvinuté regióny",'Výd. 2016'!$E$19:$E$1432,"Lesy ochranné")+SUMIFS('Výd. 2017'!$G$19:$G$1432,'Výd. 2017'!$A$19:$A$1432,A94,'Výd. 2017'!$D$19:$D$1432,"menej rozvinuté regióny",'Výd. 2017'!$E$19:$E$1432,"Lesy ochranné")+SUMIFS('Výd. 2018'!$G$19:$G$1432,'Výd. 2018'!$A$19:$A$1432,A94,'Výd. 2018'!$D$19:$D$1432,"menej rozvinuté regióny",'Výd. 2018'!$E$19:$E$1432,"Lesy ochranné")+SUMIFS('Výd. 2019'!$G$19:$G$1432,'Výd. 2019'!$A$19:$A$1432,A94,'Výd. 2019'!$D$19:$D$1432,"menej rozvinuté regióny",'Výd. 2019'!$E$19:$E$1432,"Lesy ochranné")+SUMIFS('Výd. 2020'!$G$19:$G$1432,'Výd. 2020'!$A$19:$A$1432,A94,'Výd. 2020'!$D$19:$D$1432,"menej rozvinuté regióny",'Výd. 2020'!$E$19:$E$1432,"Lesy ochranné")+SUMIFS('Výd. 2021'!$G$19:$G$1432,'Výd. 2021'!$A$19:$A$1432,A94,'Výd. 2021'!$D$19:$D$1432,"menej rozvinuté regióny",'Výd. 2021'!$E$19:$E$1432,"Lesy ochranné")+SUMIFS('Výd. 2022'!$G$19:$G$1432,'Výd. 2022'!$A$19:$A$1432,A94,'Výd. 2022'!$D$19:$D$1432,"menej rozvinuté regióny",'Výd. 2022'!$E$19:$E$1432,"Lesy ochranné")+SUMIFS('Výd. 2023'!$G$19:$G$1432,'Výd. 2023'!$A$19:$A$1432,A94,'Výd. 2023'!$D$19:$D$1432,"menej rozvinuté regióny",'Výd. 2023'!$E$19:$E$1432,"Lesy ochranné"))</f>
        <v/>
      </c>
      <c r="D94" s="124" t="str">
        <f>IF(A94="","",SUMIFS('Výd. 2016'!$G$19:$G$1432,'Výd. 2016'!$A$19:$A$1432,A94,'Výd. 2016'!$D$19:$D$1432,"menej rozvinuté regióny",'Výd. 2016'!$E$19:$E$1432,"Lesy osobitného určenia")+SUMIFS('Výd. 2017'!$G$19:$G$1432,'Výd. 2017'!$A$19:$A$1432,A94,'Výd. 2017'!$D$19:$D$1432,"menej rozvinuté regióny",'Výd. 2017'!$E$19:$E$1432,"Lesy osobitného určenia")+SUMIFS('Výd. 2018'!$G$19:$G$1432,'Výd. 2018'!$A$19:$A$1432,A94,'Výd. 2018'!$D$19:$D$1432,"menej rozvinuté regióny",'Výd. 2018'!$E$19:$E$1432,"Lesy osobitného určenia")+SUMIFS('Výd. 2019'!$G$19:$G$1432,'Výd. 2019'!$A$19:$A$1432,A94,'Výd. 2019'!$D$19:$D$1432,"menej rozvinuté regióny",'Výd. 2019'!$E$19:$E$1432,"Lesy osobitného určenia")+SUMIFS('Výd. 2020'!$G$19:$G$1432,'Výd. 2020'!$A$19:$A$1432,A94,'Výd. 2020'!$D$19:$D$1432,"menej rozvinuté regióny",'Výd. 2020'!$E$19:$E$1432,"Lesy osobitného určenia")+SUMIFS('Výd. 2021'!$G$19:$G$1432,'Výd. 2021'!$A$19:$A$1432,A94,'Výd. 2021'!$D$19:$D$1432,"menej rozvinuté regióny",'Výd. 2021'!$E$19:$E$1432,"Lesy osobitného určenia")+SUMIFS('Výd. 2022'!$G$19:$G$1432,'Výd. 2022'!$A$19:$A$1432,A94,'Výd. 2022'!$D$19:$D$1432,"menej rozvinuté regióny",'Výd. 2022'!$E$19:$E$1432,"Lesy osobitného určenia")+SUMIFS('Výd. 2023'!$G$19:$G$1432,'Výd. 2023'!$A$19:$A$1432,A94,'Výd. 2023'!$D$19:$D$1432,"menej rozvinuté regióny",'Výd. 2023'!$E$19:$E$1432,"Lesy osobitného určenia"))</f>
        <v/>
      </c>
      <c r="E94" s="124" t="str">
        <f>IF(A94="","",SUMIFS('Výd. 2016'!$G$19:$G$1432,'Výd. 2016'!$A$19:$A$1432,A94,'Výd. 2016'!$D$19:$D$1432,"ostatné regióny",'Výd. 2016'!$E$19:$E$1432,"Lesy hospodárske mimo funkčného typu produkčný")+SUMIFS('Výd. 2017'!$G$19:$G$1432,'Výd. 2017'!$A$19:$A$1432,A94,'Výd. 2017'!$D$19:$D$1432,"ostatné regióny",'Výd. 2017'!$E$19:$E$1432,"Lesy hospodárske mimo funkčného typu produkčný")+SUMIFS('Výd. 2018'!$G$19:$G$1432,'Výd. 2018'!$A$19:$A$1432,A94,'Výd. 2018'!$D$19:$D$1432,"ostatné regióny",'Výd. 2018'!$E$19:$E$1432,"Lesy hospodárske mimo funkčného typu produkčný")+SUMIFS('Výd. 2019'!$G$19:$G$1432,'Výd. 2019'!$A$19:$A$1432,A94,'Výd. 2019'!$D$19:$D$1432,"ostatné regióny",'Výd. 2019'!$E$19:$E$1432,"Lesy hospodárske mimo funkčného typu produkčný")+SUMIFS('Výd. 2020'!$G$19:$G$1432,'Výd. 2020'!$A$19:$A$1432,A94,'Výd. 2020'!$D$19:$D$1432,"ostatné regióny",'Výd. 2020'!$E$19:$E$1432,"Lesy hospodárske mimo funkčného typu produkčný")+SUMIFS('Výd. 2021'!$G$19:$G$1432,'Výd. 2021'!$A$19:$A$1432,A94,'Výd. 2021'!$D$19:$D$1432,"ostatné regióny",'Výd. 2021'!$E$19:$E$1432,"Lesy hospodárske mimo funkčného typu produkčný")+SUMIFS('Výd. 2022'!$G$19:$G$1432,'Výd. 2022'!$A$19:$A$1432,A94,'Výd. 2022'!$D$19:$D$1432,"ostatné regióny",'Výd. 2022'!$E$19:$E$1432,"Lesy hospodárske mimo funkčného typu produkčný")+SUMIFS('Výd. 2023'!$G$19:$G$1432,'Výd. 2023'!$A$19:$A$1432,A94,'Výd. 2023'!$D$19:$D$1432,"ostatné regióny",'Výd. 2023'!$E$19:$E$1432,"Lesy hospodárske mimo funkčného typu produkčný"))</f>
        <v/>
      </c>
      <c r="F94" s="124" t="str">
        <f>IF(A94="","",SUMIFS('Výd. 2016'!$G$19:$G$1432,'Výd. 2016'!$A$19:$A$1432,A94,'Výd. 2016'!$D$19:$D$1432,"ostatné regióny",'Výd. 2016'!$E$19:$E$1432,"Lesy ochranné")+SUMIFS('Výd. 2017'!$G$19:$G$1432,'Výd. 2017'!$A$19:$A$1432,A94,'Výd. 2017'!$D$19:$D$1432,"ostatné regióny",'Výd. 2017'!$E$19:$E$1432,"Lesy ochranné")+SUMIFS('Výd. 2018'!$G$19:$G$1432,'Výd. 2018'!$A$19:$A$1432,A94,'Výd. 2018'!$D$19:$D$1432,"ostatné regióny",'Výd. 2018'!$E$19:$E$1432,"Lesy ochranné")+SUMIFS('Výd. 2019'!$G$19:$G$1432,'Výd. 2019'!$A$19:$A$1432,A94,'Výd. 2019'!$D$19:$D$1432,"ostatné regióny",'Výd. 2019'!$E$19:$E$1432,"Lesy ochranné")+SUMIFS('Výd. 2020'!$G$19:$G$1432,'Výd. 2020'!$A$19:$A$1432,A94,'Výd. 2020'!$D$19:$D$1432,"ostatné regióny",'Výd. 2020'!$E$19:$E$1432,"Lesy ochranné")+SUMIFS('Výd. 2021'!$G$19:$G$1432,'Výd. 2021'!$A$19:$A$1432,A94,'Výd. 2021'!$D$19:$D$1432,"ostatné regióny",'Výd. 2021'!$E$19:$E$1432,"Lesy ochranné")+SUMIFS('Výd. 2022'!$G$19:$G$1432,'Výd. 2022'!$A$19:$A$1432,A94,'Výd. 2022'!$D$19:$D$1432,"ostatné regióny",'Výd. 2022'!$E$19:$E$1432,"Lesy ochranné")+SUMIFS('Výd. 2023'!$G$19:$G$1432,'Výd. 2023'!$A$19:$A$1432,A94,'Výd. 2023'!$D$19:$D$1432,"ostatné regióny",'Výd. 2023'!$E$19:$E$1432,"Lesy ochranné"))</f>
        <v/>
      </c>
      <c r="G94" s="137" t="str">
        <f>IF(A94="","",SUMIFS('Výd. 2016'!$G$19:$G$1432,'Výd. 2016'!$A$19:$A$1432,A94,'Výd. 2016'!$D$19:$D$1432,"ostatné regióny",'Výd. 2016'!$E$19:$E$1432,"Lesy osobitného určenia")+SUMIFS('Výd. 2017'!$G$19:$G$1432,'Výd. 2017'!$A$19:$A$1432,A94,'Výd. 2017'!$D$19:$D$1432,"ostatné regióny",'Výd. 2017'!$E$19:$E$1432,"Lesy osobitného určenia")+SUMIFS('Výd. 2018'!$G$19:$G$1432,'Výd. 2018'!$A$19:$A$1432,A94,'Výd. 2018'!$D$19:$D$1432,"ostatné regióny",'Výd. 2018'!$E$19:$E$1432,"Lesy osobitného určenia")+SUMIFS('Výd. 2019'!$G$19:$G$1432,'Výd. 2019'!$A$19:$A$1432,A94,'Výd. 2019'!$D$19:$D$1432,"ostatné regióny",'Výd. 2019'!$E$19:$E$1432,"Lesy osobitného určenia")+SUMIFS('Výd. 2020'!$G$19:$G$1432,'Výd. 2020'!$A$19:$A$1432,A94,'Výd. 2020'!$D$19:$D$1432,"ostatné regióny",'Výd. 2020'!$E$19:$E$1432,"Lesy osobitného určenia")+SUMIFS('Výd. 2021'!$G$19:$G$1432,'Výd. 2021'!$A$19:$A$1432,A94,'Výd. 2021'!$D$19:$D$1432,"ostatné regióny",'Výd. 2021'!$E$19:$E$1432,"Lesy osobitného určenia")+SUMIFS('Výd. 2022'!$G$19:$G$1432,'Výd. 2022'!$A$19:$A$1432,A94,'Výd. 2022'!$D$19:$D$1432,"ostatné regióny",'Výd. 2022'!$E$19:$E$1432,"Lesy osobitného určenia")+SUMIFS('Výd. 2023'!$G$19:$G$1432,'Výd. 2023'!$A$19:$A$1432,A94,'Výd. 2023'!$D$19:$D$1432,"ostatné regióny",'Výd. 2023'!$E$19:$E$1432,"Lesy osobitného určenia"))</f>
        <v/>
      </c>
    </row>
    <row r="95" spans="1:7" ht="15.95" customHeight="1" x14ac:dyDescent="0.25">
      <c r="A95" s="136"/>
      <c r="B95" s="124" t="str">
        <f>IF(A95="","",SUMIFS('Výd. 2016'!$G$19:$G$1432,'Výd. 2016'!$A$19:$A$1432,A95,'Výd. 2016'!$D$19:$D$1432,"menej rozvinuté regióny",'Výd. 2016'!$E$19:$E$1432,"Lesy hospodárske mimo funkčného typu produkčný")+SUMIFS('Výd. 2017'!$G$19:$G$1432,'Výd. 2017'!$A$19:$A$1432,A95,'Výd. 2017'!$D$19:$D$1432,"menej rozvinuté regióny",'Výd. 2017'!$E$19:$E$1432,"Lesy hospodárske mimo funkčného typu produkčný")+SUMIFS('Výd. 2018'!$G$19:$G$1432,'Výd. 2018'!$A$19:$A$1432,A95,'Výd. 2018'!$D$19:$D$1432,"menej rozvinuté regióny",'Výd. 2018'!$E$19:$E$1432,"Lesy hospodárske mimo funkčného typu produkčný")+SUMIFS('Výd. 2019'!$G$19:$G$1432,'Výd. 2019'!$A$19:$A$1432,A95,'Výd. 2019'!$D$19:$D$1432,"menej rozvinuté regióny",'Výd. 2019'!$E$19:$E$1432,"Lesy hospodárske mimo funkčného typu produkčný")+SUMIFS('Výd. 2020'!$G$19:$G$1432,'Výd. 2020'!$A$19:$A$1432,A95,'Výd. 2020'!$D$19:$D$1432,"menej rozvinuté regióny",'Výd. 2020'!$E$19:$E$1432,"Lesy hospodárske mimo funkčného typu produkčný")+SUMIFS('Výd. 2021'!$G$19:$G$1432,'Výd. 2021'!$A$19:$A$1432,A95,'Výd. 2021'!$D$19:$D$1432,"menej rozvinuté regióny",'Výd. 2021'!$E$19:$E$1432,"Lesy hospodárske mimo funkčného typu produkčný")+SUMIFS('Výd. 2022'!$G$19:$G$1432,'Výd. 2022'!$A$19:$A$1432,A95,'Výd. 2022'!$D$19:$D$1432,"menej rozvinuté regióny",'Výd. 2022'!$E$19:$E$1432,"Lesy hospodárske mimo funkčného typu produkčný")+SUMIFS('Výd. 2023'!$G$19:$G$1432,'Výd. 2023'!$A$19:$A$1432,A95,'Výd. 2023'!$D$19:$D$1432,"menej rozvinuté regióny",'Výd. 2023'!$E$19:$E$1432,"Lesy hospodárske mimo funkčného typu produkčný"))</f>
        <v/>
      </c>
      <c r="C95" s="124" t="str">
        <f>IF(A95="","",SUMIFS('Výd. 2016'!$G$19:$G$1432,'Výd. 2016'!$A$19:$A$1432,A95,'Výd. 2016'!$D$19:$D$1432,"menej rozvinuté regióny",'Výd. 2016'!$E$19:$E$1432,"Lesy ochranné")+SUMIFS('Výd. 2017'!$G$19:$G$1432,'Výd. 2017'!$A$19:$A$1432,A95,'Výd. 2017'!$D$19:$D$1432,"menej rozvinuté regióny",'Výd. 2017'!$E$19:$E$1432,"Lesy ochranné")+SUMIFS('Výd. 2018'!$G$19:$G$1432,'Výd. 2018'!$A$19:$A$1432,A95,'Výd. 2018'!$D$19:$D$1432,"menej rozvinuté regióny",'Výd. 2018'!$E$19:$E$1432,"Lesy ochranné")+SUMIFS('Výd. 2019'!$G$19:$G$1432,'Výd. 2019'!$A$19:$A$1432,A95,'Výd. 2019'!$D$19:$D$1432,"menej rozvinuté regióny",'Výd. 2019'!$E$19:$E$1432,"Lesy ochranné")+SUMIFS('Výd. 2020'!$G$19:$G$1432,'Výd. 2020'!$A$19:$A$1432,A95,'Výd. 2020'!$D$19:$D$1432,"menej rozvinuté regióny",'Výd. 2020'!$E$19:$E$1432,"Lesy ochranné")+SUMIFS('Výd. 2021'!$G$19:$G$1432,'Výd. 2021'!$A$19:$A$1432,A95,'Výd. 2021'!$D$19:$D$1432,"menej rozvinuté regióny",'Výd. 2021'!$E$19:$E$1432,"Lesy ochranné")+SUMIFS('Výd. 2022'!$G$19:$G$1432,'Výd. 2022'!$A$19:$A$1432,A95,'Výd. 2022'!$D$19:$D$1432,"menej rozvinuté regióny",'Výd. 2022'!$E$19:$E$1432,"Lesy ochranné")+SUMIFS('Výd. 2023'!$G$19:$G$1432,'Výd. 2023'!$A$19:$A$1432,A95,'Výd. 2023'!$D$19:$D$1432,"menej rozvinuté regióny",'Výd. 2023'!$E$19:$E$1432,"Lesy ochranné"))</f>
        <v/>
      </c>
      <c r="D95" s="124" t="str">
        <f>IF(A95="","",SUMIFS('Výd. 2016'!$G$19:$G$1432,'Výd. 2016'!$A$19:$A$1432,A95,'Výd. 2016'!$D$19:$D$1432,"menej rozvinuté regióny",'Výd. 2016'!$E$19:$E$1432,"Lesy osobitného určenia")+SUMIFS('Výd. 2017'!$G$19:$G$1432,'Výd. 2017'!$A$19:$A$1432,A95,'Výd. 2017'!$D$19:$D$1432,"menej rozvinuté regióny",'Výd. 2017'!$E$19:$E$1432,"Lesy osobitného určenia")+SUMIFS('Výd. 2018'!$G$19:$G$1432,'Výd. 2018'!$A$19:$A$1432,A95,'Výd. 2018'!$D$19:$D$1432,"menej rozvinuté regióny",'Výd. 2018'!$E$19:$E$1432,"Lesy osobitného určenia")+SUMIFS('Výd. 2019'!$G$19:$G$1432,'Výd. 2019'!$A$19:$A$1432,A95,'Výd. 2019'!$D$19:$D$1432,"menej rozvinuté regióny",'Výd. 2019'!$E$19:$E$1432,"Lesy osobitného určenia")+SUMIFS('Výd. 2020'!$G$19:$G$1432,'Výd. 2020'!$A$19:$A$1432,A95,'Výd. 2020'!$D$19:$D$1432,"menej rozvinuté regióny",'Výd. 2020'!$E$19:$E$1432,"Lesy osobitného určenia")+SUMIFS('Výd. 2021'!$G$19:$G$1432,'Výd. 2021'!$A$19:$A$1432,A95,'Výd. 2021'!$D$19:$D$1432,"menej rozvinuté regióny",'Výd. 2021'!$E$19:$E$1432,"Lesy osobitného určenia")+SUMIFS('Výd. 2022'!$G$19:$G$1432,'Výd. 2022'!$A$19:$A$1432,A95,'Výd. 2022'!$D$19:$D$1432,"menej rozvinuté regióny",'Výd. 2022'!$E$19:$E$1432,"Lesy osobitného určenia")+SUMIFS('Výd. 2023'!$G$19:$G$1432,'Výd. 2023'!$A$19:$A$1432,A95,'Výd. 2023'!$D$19:$D$1432,"menej rozvinuté regióny",'Výd. 2023'!$E$19:$E$1432,"Lesy osobitného určenia"))</f>
        <v/>
      </c>
      <c r="E95" s="124" t="str">
        <f>IF(A95="","",SUMIFS('Výd. 2016'!$G$19:$G$1432,'Výd. 2016'!$A$19:$A$1432,A95,'Výd. 2016'!$D$19:$D$1432,"ostatné regióny",'Výd. 2016'!$E$19:$E$1432,"Lesy hospodárske mimo funkčného typu produkčný")+SUMIFS('Výd. 2017'!$G$19:$G$1432,'Výd. 2017'!$A$19:$A$1432,A95,'Výd. 2017'!$D$19:$D$1432,"ostatné regióny",'Výd. 2017'!$E$19:$E$1432,"Lesy hospodárske mimo funkčného typu produkčný")+SUMIFS('Výd. 2018'!$G$19:$G$1432,'Výd. 2018'!$A$19:$A$1432,A95,'Výd. 2018'!$D$19:$D$1432,"ostatné regióny",'Výd. 2018'!$E$19:$E$1432,"Lesy hospodárske mimo funkčného typu produkčný")+SUMIFS('Výd. 2019'!$G$19:$G$1432,'Výd. 2019'!$A$19:$A$1432,A95,'Výd. 2019'!$D$19:$D$1432,"ostatné regióny",'Výd. 2019'!$E$19:$E$1432,"Lesy hospodárske mimo funkčného typu produkčný")+SUMIFS('Výd. 2020'!$G$19:$G$1432,'Výd. 2020'!$A$19:$A$1432,A95,'Výd. 2020'!$D$19:$D$1432,"ostatné regióny",'Výd. 2020'!$E$19:$E$1432,"Lesy hospodárske mimo funkčného typu produkčný")+SUMIFS('Výd. 2021'!$G$19:$G$1432,'Výd. 2021'!$A$19:$A$1432,A95,'Výd. 2021'!$D$19:$D$1432,"ostatné regióny",'Výd. 2021'!$E$19:$E$1432,"Lesy hospodárske mimo funkčného typu produkčný")+SUMIFS('Výd. 2022'!$G$19:$G$1432,'Výd. 2022'!$A$19:$A$1432,A95,'Výd. 2022'!$D$19:$D$1432,"ostatné regióny",'Výd. 2022'!$E$19:$E$1432,"Lesy hospodárske mimo funkčného typu produkčný")+SUMIFS('Výd. 2023'!$G$19:$G$1432,'Výd. 2023'!$A$19:$A$1432,A95,'Výd. 2023'!$D$19:$D$1432,"ostatné regióny",'Výd. 2023'!$E$19:$E$1432,"Lesy hospodárske mimo funkčného typu produkčný"))</f>
        <v/>
      </c>
      <c r="F95" s="124" t="str">
        <f>IF(A95="","",SUMIFS('Výd. 2016'!$G$19:$G$1432,'Výd. 2016'!$A$19:$A$1432,A95,'Výd. 2016'!$D$19:$D$1432,"ostatné regióny",'Výd. 2016'!$E$19:$E$1432,"Lesy ochranné")+SUMIFS('Výd. 2017'!$G$19:$G$1432,'Výd. 2017'!$A$19:$A$1432,A95,'Výd. 2017'!$D$19:$D$1432,"ostatné regióny",'Výd. 2017'!$E$19:$E$1432,"Lesy ochranné")+SUMIFS('Výd. 2018'!$G$19:$G$1432,'Výd. 2018'!$A$19:$A$1432,A95,'Výd. 2018'!$D$19:$D$1432,"ostatné regióny",'Výd. 2018'!$E$19:$E$1432,"Lesy ochranné")+SUMIFS('Výd. 2019'!$G$19:$G$1432,'Výd. 2019'!$A$19:$A$1432,A95,'Výd. 2019'!$D$19:$D$1432,"ostatné regióny",'Výd. 2019'!$E$19:$E$1432,"Lesy ochranné")+SUMIFS('Výd. 2020'!$G$19:$G$1432,'Výd. 2020'!$A$19:$A$1432,A95,'Výd. 2020'!$D$19:$D$1432,"ostatné regióny",'Výd. 2020'!$E$19:$E$1432,"Lesy ochranné")+SUMIFS('Výd. 2021'!$G$19:$G$1432,'Výd. 2021'!$A$19:$A$1432,A95,'Výd. 2021'!$D$19:$D$1432,"ostatné regióny",'Výd. 2021'!$E$19:$E$1432,"Lesy ochranné")+SUMIFS('Výd. 2022'!$G$19:$G$1432,'Výd. 2022'!$A$19:$A$1432,A95,'Výd. 2022'!$D$19:$D$1432,"ostatné regióny",'Výd. 2022'!$E$19:$E$1432,"Lesy ochranné")+SUMIFS('Výd. 2023'!$G$19:$G$1432,'Výd. 2023'!$A$19:$A$1432,A95,'Výd. 2023'!$D$19:$D$1432,"ostatné regióny",'Výd. 2023'!$E$19:$E$1432,"Lesy ochranné"))</f>
        <v/>
      </c>
      <c r="G95" s="137" t="str">
        <f>IF(A95="","",SUMIFS('Výd. 2016'!$G$19:$G$1432,'Výd. 2016'!$A$19:$A$1432,A95,'Výd. 2016'!$D$19:$D$1432,"ostatné regióny",'Výd. 2016'!$E$19:$E$1432,"Lesy osobitného určenia")+SUMIFS('Výd. 2017'!$G$19:$G$1432,'Výd. 2017'!$A$19:$A$1432,A95,'Výd. 2017'!$D$19:$D$1432,"ostatné regióny",'Výd. 2017'!$E$19:$E$1432,"Lesy osobitného určenia")+SUMIFS('Výd. 2018'!$G$19:$G$1432,'Výd. 2018'!$A$19:$A$1432,A95,'Výd. 2018'!$D$19:$D$1432,"ostatné regióny",'Výd. 2018'!$E$19:$E$1432,"Lesy osobitného určenia")+SUMIFS('Výd. 2019'!$G$19:$G$1432,'Výd. 2019'!$A$19:$A$1432,A95,'Výd. 2019'!$D$19:$D$1432,"ostatné regióny",'Výd. 2019'!$E$19:$E$1432,"Lesy osobitného určenia")+SUMIFS('Výd. 2020'!$G$19:$G$1432,'Výd. 2020'!$A$19:$A$1432,A95,'Výd. 2020'!$D$19:$D$1432,"ostatné regióny",'Výd. 2020'!$E$19:$E$1432,"Lesy osobitného určenia")+SUMIFS('Výd. 2021'!$G$19:$G$1432,'Výd. 2021'!$A$19:$A$1432,A95,'Výd. 2021'!$D$19:$D$1432,"ostatné regióny",'Výd. 2021'!$E$19:$E$1432,"Lesy osobitného určenia")+SUMIFS('Výd. 2022'!$G$19:$G$1432,'Výd. 2022'!$A$19:$A$1432,A95,'Výd. 2022'!$D$19:$D$1432,"ostatné regióny",'Výd. 2022'!$E$19:$E$1432,"Lesy osobitného určenia")+SUMIFS('Výd. 2023'!$G$19:$G$1432,'Výd. 2023'!$A$19:$A$1432,A95,'Výd. 2023'!$D$19:$D$1432,"ostatné regióny",'Výd. 2023'!$E$19:$E$1432,"Lesy osobitného určenia"))</f>
        <v/>
      </c>
    </row>
    <row r="96" spans="1:7" ht="15.95" customHeight="1" x14ac:dyDescent="0.25">
      <c r="A96" s="136"/>
      <c r="B96" s="124" t="str">
        <f>IF(A96="","",SUMIFS('Výd. 2016'!$G$19:$G$1432,'Výd. 2016'!$A$19:$A$1432,A96,'Výd. 2016'!$D$19:$D$1432,"menej rozvinuté regióny",'Výd. 2016'!$E$19:$E$1432,"Lesy hospodárske mimo funkčného typu produkčný")+SUMIFS('Výd. 2017'!$G$19:$G$1432,'Výd. 2017'!$A$19:$A$1432,A96,'Výd. 2017'!$D$19:$D$1432,"menej rozvinuté regióny",'Výd. 2017'!$E$19:$E$1432,"Lesy hospodárske mimo funkčného typu produkčný")+SUMIFS('Výd. 2018'!$G$19:$G$1432,'Výd. 2018'!$A$19:$A$1432,A96,'Výd. 2018'!$D$19:$D$1432,"menej rozvinuté regióny",'Výd. 2018'!$E$19:$E$1432,"Lesy hospodárske mimo funkčného typu produkčný")+SUMIFS('Výd. 2019'!$G$19:$G$1432,'Výd. 2019'!$A$19:$A$1432,A96,'Výd. 2019'!$D$19:$D$1432,"menej rozvinuté regióny",'Výd. 2019'!$E$19:$E$1432,"Lesy hospodárske mimo funkčného typu produkčný")+SUMIFS('Výd. 2020'!$G$19:$G$1432,'Výd. 2020'!$A$19:$A$1432,A96,'Výd. 2020'!$D$19:$D$1432,"menej rozvinuté regióny",'Výd. 2020'!$E$19:$E$1432,"Lesy hospodárske mimo funkčného typu produkčný")+SUMIFS('Výd. 2021'!$G$19:$G$1432,'Výd. 2021'!$A$19:$A$1432,A96,'Výd. 2021'!$D$19:$D$1432,"menej rozvinuté regióny",'Výd. 2021'!$E$19:$E$1432,"Lesy hospodárske mimo funkčného typu produkčný")+SUMIFS('Výd. 2022'!$G$19:$G$1432,'Výd. 2022'!$A$19:$A$1432,A96,'Výd. 2022'!$D$19:$D$1432,"menej rozvinuté regióny",'Výd. 2022'!$E$19:$E$1432,"Lesy hospodárske mimo funkčného typu produkčný")+SUMIFS('Výd. 2023'!$G$19:$G$1432,'Výd. 2023'!$A$19:$A$1432,A96,'Výd. 2023'!$D$19:$D$1432,"menej rozvinuté regióny",'Výd. 2023'!$E$19:$E$1432,"Lesy hospodárske mimo funkčného typu produkčný"))</f>
        <v/>
      </c>
      <c r="C96" s="124" t="str">
        <f>IF(A96="","",SUMIFS('Výd. 2016'!$G$19:$G$1432,'Výd. 2016'!$A$19:$A$1432,A96,'Výd. 2016'!$D$19:$D$1432,"menej rozvinuté regióny",'Výd. 2016'!$E$19:$E$1432,"Lesy ochranné")+SUMIFS('Výd. 2017'!$G$19:$G$1432,'Výd. 2017'!$A$19:$A$1432,A96,'Výd. 2017'!$D$19:$D$1432,"menej rozvinuté regióny",'Výd. 2017'!$E$19:$E$1432,"Lesy ochranné")+SUMIFS('Výd. 2018'!$G$19:$G$1432,'Výd. 2018'!$A$19:$A$1432,A96,'Výd. 2018'!$D$19:$D$1432,"menej rozvinuté regióny",'Výd. 2018'!$E$19:$E$1432,"Lesy ochranné")+SUMIFS('Výd. 2019'!$G$19:$G$1432,'Výd. 2019'!$A$19:$A$1432,A96,'Výd. 2019'!$D$19:$D$1432,"menej rozvinuté regióny",'Výd. 2019'!$E$19:$E$1432,"Lesy ochranné")+SUMIFS('Výd. 2020'!$G$19:$G$1432,'Výd. 2020'!$A$19:$A$1432,A96,'Výd. 2020'!$D$19:$D$1432,"menej rozvinuté regióny",'Výd. 2020'!$E$19:$E$1432,"Lesy ochranné")+SUMIFS('Výd. 2021'!$G$19:$G$1432,'Výd. 2021'!$A$19:$A$1432,A96,'Výd. 2021'!$D$19:$D$1432,"menej rozvinuté regióny",'Výd. 2021'!$E$19:$E$1432,"Lesy ochranné")+SUMIFS('Výd. 2022'!$G$19:$G$1432,'Výd. 2022'!$A$19:$A$1432,A96,'Výd. 2022'!$D$19:$D$1432,"menej rozvinuté regióny",'Výd. 2022'!$E$19:$E$1432,"Lesy ochranné")+SUMIFS('Výd. 2023'!$G$19:$G$1432,'Výd. 2023'!$A$19:$A$1432,A96,'Výd. 2023'!$D$19:$D$1432,"menej rozvinuté regióny",'Výd. 2023'!$E$19:$E$1432,"Lesy ochranné"))</f>
        <v/>
      </c>
      <c r="D96" s="124" t="str">
        <f>IF(A96="","",SUMIFS('Výd. 2016'!$G$19:$G$1432,'Výd. 2016'!$A$19:$A$1432,A96,'Výd. 2016'!$D$19:$D$1432,"menej rozvinuté regióny",'Výd. 2016'!$E$19:$E$1432,"Lesy osobitného určenia")+SUMIFS('Výd. 2017'!$G$19:$G$1432,'Výd. 2017'!$A$19:$A$1432,A96,'Výd. 2017'!$D$19:$D$1432,"menej rozvinuté regióny",'Výd. 2017'!$E$19:$E$1432,"Lesy osobitného určenia")+SUMIFS('Výd. 2018'!$G$19:$G$1432,'Výd. 2018'!$A$19:$A$1432,A96,'Výd. 2018'!$D$19:$D$1432,"menej rozvinuté regióny",'Výd. 2018'!$E$19:$E$1432,"Lesy osobitného určenia")+SUMIFS('Výd. 2019'!$G$19:$G$1432,'Výd. 2019'!$A$19:$A$1432,A96,'Výd. 2019'!$D$19:$D$1432,"menej rozvinuté regióny",'Výd. 2019'!$E$19:$E$1432,"Lesy osobitného určenia")+SUMIFS('Výd. 2020'!$G$19:$G$1432,'Výd. 2020'!$A$19:$A$1432,A96,'Výd. 2020'!$D$19:$D$1432,"menej rozvinuté regióny",'Výd. 2020'!$E$19:$E$1432,"Lesy osobitného určenia")+SUMIFS('Výd. 2021'!$G$19:$G$1432,'Výd. 2021'!$A$19:$A$1432,A96,'Výd. 2021'!$D$19:$D$1432,"menej rozvinuté regióny",'Výd. 2021'!$E$19:$E$1432,"Lesy osobitného určenia")+SUMIFS('Výd. 2022'!$G$19:$G$1432,'Výd. 2022'!$A$19:$A$1432,A96,'Výd. 2022'!$D$19:$D$1432,"menej rozvinuté regióny",'Výd. 2022'!$E$19:$E$1432,"Lesy osobitného určenia")+SUMIFS('Výd. 2023'!$G$19:$G$1432,'Výd. 2023'!$A$19:$A$1432,A96,'Výd. 2023'!$D$19:$D$1432,"menej rozvinuté regióny",'Výd. 2023'!$E$19:$E$1432,"Lesy osobitného určenia"))</f>
        <v/>
      </c>
      <c r="E96" s="124" t="str">
        <f>IF(A96="","",SUMIFS('Výd. 2016'!$G$19:$G$1432,'Výd. 2016'!$A$19:$A$1432,A96,'Výd. 2016'!$D$19:$D$1432,"ostatné regióny",'Výd. 2016'!$E$19:$E$1432,"Lesy hospodárske mimo funkčného typu produkčný")+SUMIFS('Výd. 2017'!$G$19:$G$1432,'Výd. 2017'!$A$19:$A$1432,A96,'Výd. 2017'!$D$19:$D$1432,"ostatné regióny",'Výd. 2017'!$E$19:$E$1432,"Lesy hospodárske mimo funkčného typu produkčný")+SUMIFS('Výd. 2018'!$G$19:$G$1432,'Výd. 2018'!$A$19:$A$1432,A96,'Výd. 2018'!$D$19:$D$1432,"ostatné regióny",'Výd. 2018'!$E$19:$E$1432,"Lesy hospodárske mimo funkčného typu produkčný")+SUMIFS('Výd. 2019'!$G$19:$G$1432,'Výd. 2019'!$A$19:$A$1432,A96,'Výd. 2019'!$D$19:$D$1432,"ostatné regióny",'Výd. 2019'!$E$19:$E$1432,"Lesy hospodárske mimo funkčného typu produkčný")+SUMIFS('Výd. 2020'!$G$19:$G$1432,'Výd. 2020'!$A$19:$A$1432,A96,'Výd. 2020'!$D$19:$D$1432,"ostatné regióny",'Výd. 2020'!$E$19:$E$1432,"Lesy hospodárske mimo funkčného typu produkčný")+SUMIFS('Výd. 2021'!$G$19:$G$1432,'Výd. 2021'!$A$19:$A$1432,A96,'Výd. 2021'!$D$19:$D$1432,"ostatné regióny",'Výd. 2021'!$E$19:$E$1432,"Lesy hospodárske mimo funkčného typu produkčný")+SUMIFS('Výd. 2022'!$G$19:$G$1432,'Výd. 2022'!$A$19:$A$1432,A96,'Výd. 2022'!$D$19:$D$1432,"ostatné regióny",'Výd. 2022'!$E$19:$E$1432,"Lesy hospodárske mimo funkčného typu produkčný")+SUMIFS('Výd. 2023'!$G$19:$G$1432,'Výd. 2023'!$A$19:$A$1432,A96,'Výd. 2023'!$D$19:$D$1432,"ostatné regióny",'Výd. 2023'!$E$19:$E$1432,"Lesy hospodárske mimo funkčného typu produkčný"))</f>
        <v/>
      </c>
      <c r="F96" s="124" t="str">
        <f>IF(A96="","",SUMIFS('Výd. 2016'!$G$19:$G$1432,'Výd. 2016'!$A$19:$A$1432,A96,'Výd. 2016'!$D$19:$D$1432,"ostatné regióny",'Výd. 2016'!$E$19:$E$1432,"Lesy ochranné")+SUMIFS('Výd. 2017'!$G$19:$G$1432,'Výd. 2017'!$A$19:$A$1432,A96,'Výd. 2017'!$D$19:$D$1432,"ostatné regióny",'Výd. 2017'!$E$19:$E$1432,"Lesy ochranné")+SUMIFS('Výd. 2018'!$G$19:$G$1432,'Výd. 2018'!$A$19:$A$1432,A96,'Výd. 2018'!$D$19:$D$1432,"ostatné regióny",'Výd. 2018'!$E$19:$E$1432,"Lesy ochranné")+SUMIFS('Výd. 2019'!$G$19:$G$1432,'Výd. 2019'!$A$19:$A$1432,A96,'Výd. 2019'!$D$19:$D$1432,"ostatné regióny",'Výd. 2019'!$E$19:$E$1432,"Lesy ochranné")+SUMIFS('Výd. 2020'!$G$19:$G$1432,'Výd. 2020'!$A$19:$A$1432,A96,'Výd. 2020'!$D$19:$D$1432,"ostatné regióny",'Výd. 2020'!$E$19:$E$1432,"Lesy ochranné")+SUMIFS('Výd. 2021'!$G$19:$G$1432,'Výd. 2021'!$A$19:$A$1432,A96,'Výd. 2021'!$D$19:$D$1432,"ostatné regióny",'Výd. 2021'!$E$19:$E$1432,"Lesy ochranné")+SUMIFS('Výd. 2022'!$G$19:$G$1432,'Výd. 2022'!$A$19:$A$1432,A96,'Výd. 2022'!$D$19:$D$1432,"ostatné regióny",'Výd. 2022'!$E$19:$E$1432,"Lesy ochranné")+SUMIFS('Výd. 2023'!$G$19:$G$1432,'Výd. 2023'!$A$19:$A$1432,A96,'Výd. 2023'!$D$19:$D$1432,"ostatné regióny",'Výd. 2023'!$E$19:$E$1432,"Lesy ochranné"))</f>
        <v/>
      </c>
      <c r="G96" s="137" t="str">
        <f>IF(A96="","",SUMIFS('Výd. 2016'!$G$19:$G$1432,'Výd. 2016'!$A$19:$A$1432,A96,'Výd. 2016'!$D$19:$D$1432,"ostatné regióny",'Výd. 2016'!$E$19:$E$1432,"Lesy osobitného určenia")+SUMIFS('Výd. 2017'!$G$19:$G$1432,'Výd. 2017'!$A$19:$A$1432,A96,'Výd. 2017'!$D$19:$D$1432,"ostatné regióny",'Výd. 2017'!$E$19:$E$1432,"Lesy osobitného určenia")+SUMIFS('Výd. 2018'!$G$19:$G$1432,'Výd. 2018'!$A$19:$A$1432,A96,'Výd. 2018'!$D$19:$D$1432,"ostatné regióny",'Výd. 2018'!$E$19:$E$1432,"Lesy osobitného určenia")+SUMIFS('Výd. 2019'!$G$19:$G$1432,'Výd. 2019'!$A$19:$A$1432,A96,'Výd. 2019'!$D$19:$D$1432,"ostatné regióny",'Výd. 2019'!$E$19:$E$1432,"Lesy osobitného určenia")+SUMIFS('Výd. 2020'!$G$19:$G$1432,'Výd. 2020'!$A$19:$A$1432,A96,'Výd. 2020'!$D$19:$D$1432,"ostatné regióny",'Výd. 2020'!$E$19:$E$1432,"Lesy osobitného určenia")+SUMIFS('Výd. 2021'!$G$19:$G$1432,'Výd. 2021'!$A$19:$A$1432,A96,'Výd. 2021'!$D$19:$D$1432,"ostatné regióny",'Výd. 2021'!$E$19:$E$1432,"Lesy osobitného určenia")+SUMIFS('Výd. 2022'!$G$19:$G$1432,'Výd. 2022'!$A$19:$A$1432,A96,'Výd. 2022'!$D$19:$D$1432,"ostatné regióny",'Výd. 2022'!$E$19:$E$1432,"Lesy osobitného určenia")+SUMIFS('Výd. 2023'!$G$19:$G$1432,'Výd. 2023'!$A$19:$A$1432,A96,'Výd. 2023'!$D$19:$D$1432,"ostatné regióny",'Výd. 2023'!$E$19:$E$1432,"Lesy osobitného určenia"))</f>
        <v/>
      </c>
    </row>
    <row r="97" spans="1:7" ht="15.95" customHeight="1" x14ac:dyDescent="0.25">
      <c r="A97" s="136"/>
      <c r="B97" s="124" t="str">
        <f>IF(A97="","",SUMIFS('Výd. 2016'!$G$19:$G$1432,'Výd. 2016'!$A$19:$A$1432,A97,'Výd. 2016'!$D$19:$D$1432,"menej rozvinuté regióny",'Výd. 2016'!$E$19:$E$1432,"Lesy hospodárske mimo funkčného typu produkčný")+SUMIFS('Výd. 2017'!$G$19:$G$1432,'Výd. 2017'!$A$19:$A$1432,A97,'Výd. 2017'!$D$19:$D$1432,"menej rozvinuté regióny",'Výd. 2017'!$E$19:$E$1432,"Lesy hospodárske mimo funkčného typu produkčný")+SUMIFS('Výd. 2018'!$G$19:$G$1432,'Výd. 2018'!$A$19:$A$1432,A97,'Výd. 2018'!$D$19:$D$1432,"menej rozvinuté regióny",'Výd. 2018'!$E$19:$E$1432,"Lesy hospodárske mimo funkčného typu produkčný")+SUMIFS('Výd. 2019'!$G$19:$G$1432,'Výd. 2019'!$A$19:$A$1432,A97,'Výd. 2019'!$D$19:$D$1432,"menej rozvinuté regióny",'Výd. 2019'!$E$19:$E$1432,"Lesy hospodárske mimo funkčného typu produkčný")+SUMIFS('Výd. 2020'!$G$19:$G$1432,'Výd. 2020'!$A$19:$A$1432,A97,'Výd. 2020'!$D$19:$D$1432,"menej rozvinuté regióny",'Výd. 2020'!$E$19:$E$1432,"Lesy hospodárske mimo funkčného typu produkčný")+SUMIFS('Výd. 2021'!$G$19:$G$1432,'Výd. 2021'!$A$19:$A$1432,A97,'Výd. 2021'!$D$19:$D$1432,"menej rozvinuté regióny",'Výd. 2021'!$E$19:$E$1432,"Lesy hospodárske mimo funkčného typu produkčný")+SUMIFS('Výd. 2022'!$G$19:$G$1432,'Výd. 2022'!$A$19:$A$1432,A97,'Výd. 2022'!$D$19:$D$1432,"menej rozvinuté regióny",'Výd. 2022'!$E$19:$E$1432,"Lesy hospodárske mimo funkčného typu produkčný")+SUMIFS('Výd. 2023'!$G$19:$G$1432,'Výd. 2023'!$A$19:$A$1432,A97,'Výd. 2023'!$D$19:$D$1432,"menej rozvinuté regióny",'Výd. 2023'!$E$19:$E$1432,"Lesy hospodárske mimo funkčného typu produkčný"))</f>
        <v/>
      </c>
      <c r="C97" s="124" t="str">
        <f>IF(A97="","",SUMIFS('Výd. 2016'!$G$19:$G$1432,'Výd. 2016'!$A$19:$A$1432,A97,'Výd. 2016'!$D$19:$D$1432,"menej rozvinuté regióny",'Výd. 2016'!$E$19:$E$1432,"Lesy ochranné")+SUMIFS('Výd. 2017'!$G$19:$G$1432,'Výd. 2017'!$A$19:$A$1432,A97,'Výd. 2017'!$D$19:$D$1432,"menej rozvinuté regióny",'Výd. 2017'!$E$19:$E$1432,"Lesy ochranné")+SUMIFS('Výd. 2018'!$G$19:$G$1432,'Výd. 2018'!$A$19:$A$1432,A97,'Výd. 2018'!$D$19:$D$1432,"menej rozvinuté regióny",'Výd. 2018'!$E$19:$E$1432,"Lesy ochranné")+SUMIFS('Výd. 2019'!$G$19:$G$1432,'Výd. 2019'!$A$19:$A$1432,A97,'Výd. 2019'!$D$19:$D$1432,"menej rozvinuté regióny",'Výd. 2019'!$E$19:$E$1432,"Lesy ochranné")+SUMIFS('Výd. 2020'!$G$19:$G$1432,'Výd. 2020'!$A$19:$A$1432,A97,'Výd. 2020'!$D$19:$D$1432,"menej rozvinuté regióny",'Výd. 2020'!$E$19:$E$1432,"Lesy ochranné")+SUMIFS('Výd. 2021'!$G$19:$G$1432,'Výd. 2021'!$A$19:$A$1432,A97,'Výd. 2021'!$D$19:$D$1432,"menej rozvinuté regióny",'Výd. 2021'!$E$19:$E$1432,"Lesy ochranné")+SUMIFS('Výd. 2022'!$G$19:$G$1432,'Výd. 2022'!$A$19:$A$1432,A97,'Výd. 2022'!$D$19:$D$1432,"menej rozvinuté regióny",'Výd. 2022'!$E$19:$E$1432,"Lesy ochranné")+SUMIFS('Výd. 2023'!$G$19:$G$1432,'Výd. 2023'!$A$19:$A$1432,A97,'Výd. 2023'!$D$19:$D$1432,"menej rozvinuté regióny",'Výd. 2023'!$E$19:$E$1432,"Lesy ochranné"))</f>
        <v/>
      </c>
      <c r="D97" s="124" t="str">
        <f>IF(A97="","",SUMIFS('Výd. 2016'!$G$19:$G$1432,'Výd. 2016'!$A$19:$A$1432,A97,'Výd. 2016'!$D$19:$D$1432,"menej rozvinuté regióny",'Výd. 2016'!$E$19:$E$1432,"Lesy osobitného určenia")+SUMIFS('Výd. 2017'!$G$19:$G$1432,'Výd. 2017'!$A$19:$A$1432,A97,'Výd. 2017'!$D$19:$D$1432,"menej rozvinuté regióny",'Výd. 2017'!$E$19:$E$1432,"Lesy osobitného určenia")+SUMIFS('Výd. 2018'!$G$19:$G$1432,'Výd. 2018'!$A$19:$A$1432,A97,'Výd. 2018'!$D$19:$D$1432,"menej rozvinuté regióny",'Výd. 2018'!$E$19:$E$1432,"Lesy osobitného určenia")+SUMIFS('Výd. 2019'!$G$19:$G$1432,'Výd. 2019'!$A$19:$A$1432,A97,'Výd. 2019'!$D$19:$D$1432,"menej rozvinuté regióny",'Výd. 2019'!$E$19:$E$1432,"Lesy osobitného určenia")+SUMIFS('Výd. 2020'!$G$19:$G$1432,'Výd. 2020'!$A$19:$A$1432,A97,'Výd. 2020'!$D$19:$D$1432,"menej rozvinuté regióny",'Výd. 2020'!$E$19:$E$1432,"Lesy osobitného určenia")+SUMIFS('Výd. 2021'!$G$19:$G$1432,'Výd. 2021'!$A$19:$A$1432,A97,'Výd. 2021'!$D$19:$D$1432,"menej rozvinuté regióny",'Výd. 2021'!$E$19:$E$1432,"Lesy osobitného určenia")+SUMIFS('Výd. 2022'!$G$19:$G$1432,'Výd. 2022'!$A$19:$A$1432,A97,'Výd. 2022'!$D$19:$D$1432,"menej rozvinuté regióny",'Výd. 2022'!$E$19:$E$1432,"Lesy osobitného určenia")+SUMIFS('Výd. 2023'!$G$19:$G$1432,'Výd. 2023'!$A$19:$A$1432,A97,'Výd. 2023'!$D$19:$D$1432,"menej rozvinuté regióny",'Výd. 2023'!$E$19:$E$1432,"Lesy osobitného určenia"))</f>
        <v/>
      </c>
      <c r="E97" s="124" t="str">
        <f>IF(A97="","",SUMIFS('Výd. 2016'!$G$19:$G$1432,'Výd. 2016'!$A$19:$A$1432,A97,'Výd. 2016'!$D$19:$D$1432,"ostatné regióny",'Výd. 2016'!$E$19:$E$1432,"Lesy hospodárske mimo funkčného typu produkčný")+SUMIFS('Výd. 2017'!$G$19:$G$1432,'Výd. 2017'!$A$19:$A$1432,A97,'Výd. 2017'!$D$19:$D$1432,"ostatné regióny",'Výd. 2017'!$E$19:$E$1432,"Lesy hospodárske mimo funkčného typu produkčný")+SUMIFS('Výd. 2018'!$G$19:$G$1432,'Výd. 2018'!$A$19:$A$1432,A97,'Výd. 2018'!$D$19:$D$1432,"ostatné regióny",'Výd. 2018'!$E$19:$E$1432,"Lesy hospodárske mimo funkčného typu produkčný")+SUMIFS('Výd. 2019'!$G$19:$G$1432,'Výd. 2019'!$A$19:$A$1432,A97,'Výd. 2019'!$D$19:$D$1432,"ostatné regióny",'Výd. 2019'!$E$19:$E$1432,"Lesy hospodárske mimo funkčného typu produkčný")+SUMIFS('Výd. 2020'!$G$19:$G$1432,'Výd. 2020'!$A$19:$A$1432,A97,'Výd. 2020'!$D$19:$D$1432,"ostatné regióny",'Výd. 2020'!$E$19:$E$1432,"Lesy hospodárske mimo funkčného typu produkčný")+SUMIFS('Výd. 2021'!$G$19:$G$1432,'Výd. 2021'!$A$19:$A$1432,A97,'Výd. 2021'!$D$19:$D$1432,"ostatné regióny",'Výd. 2021'!$E$19:$E$1432,"Lesy hospodárske mimo funkčného typu produkčný")+SUMIFS('Výd. 2022'!$G$19:$G$1432,'Výd. 2022'!$A$19:$A$1432,A97,'Výd. 2022'!$D$19:$D$1432,"ostatné regióny",'Výd. 2022'!$E$19:$E$1432,"Lesy hospodárske mimo funkčného typu produkčný")+SUMIFS('Výd. 2023'!$G$19:$G$1432,'Výd. 2023'!$A$19:$A$1432,A97,'Výd. 2023'!$D$19:$D$1432,"ostatné regióny",'Výd. 2023'!$E$19:$E$1432,"Lesy hospodárske mimo funkčného typu produkčný"))</f>
        <v/>
      </c>
      <c r="F97" s="124" t="str">
        <f>IF(A97="","",SUMIFS('Výd. 2016'!$G$19:$G$1432,'Výd. 2016'!$A$19:$A$1432,A97,'Výd. 2016'!$D$19:$D$1432,"ostatné regióny",'Výd. 2016'!$E$19:$E$1432,"Lesy ochranné")+SUMIFS('Výd. 2017'!$G$19:$G$1432,'Výd. 2017'!$A$19:$A$1432,A97,'Výd. 2017'!$D$19:$D$1432,"ostatné regióny",'Výd. 2017'!$E$19:$E$1432,"Lesy ochranné")+SUMIFS('Výd. 2018'!$G$19:$G$1432,'Výd. 2018'!$A$19:$A$1432,A97,'Výd. 2018'!$D$19:$D$1432,"ostatné regióny",'Výd. 2018'!$E$19:$E$1432,"Lesy ochranné")+SUMIFS('Výd. 2019'!$G$19:$G$1432,'Výd. 2019'!$A$19:$A$1432,A97,'Výd. 2019'!$D$19:$D$1432,"ostatné regióny",'Výd. 2019'!$E$19:$E$1432,"Lesy ochranné")+SUMIFS('Výd. 2020'!$G$19:$G$1432,'Výd. 2020'!$A$19:$A$1432,A97,'Výd. 2020'!$D$19:$D$1432,"ostatné regióny",'Výd. 2020'!$E$19:$E$1432,"Lesy ochranné")+SUMIFS('Výd. 2021'!$G$19:$G$1432,'Výd. 2021'!$A$19:$A$1432,A97,'Výd. 2021'!$D$19:$D$1432,"ostatné regióny",'Výd. 2021'!$E$19:$E$1432,"Lesy ochranné")+SUMIFS('Výd. 2022'!$G$19:$G$1432,'Výd. 2022'!$A$19:$A$1432,A97,'Výd. 2022'!$D$19:$D$1432,"ostatné regióny",'Výd. 2022'!$E$19:$E$1432,"Lesy ochranné")+SUMIFS('Výd. 2023'!$G$19:$G$1432,'Výd. 2023'!$A$19:$A$1432,A97,'Výd. 2023'!$D$19:$D$1432,"ostatné regióny",'Výd. 2023'!$E$19:$E$1432,"Lesy ochranné"))</f>
        <v/>
      </c>
      <c r="G97" s="137" t="str">
        <f>IF(A97="","",SUMIFS('Výd. 2016'!$G$19:$G$1432,'Výd. 2016'!$A$19:$A$1432,A97,'Výd. 2016'!$D$19:$D$1432,"ostatné regióny",'Výd. 2016'!$E$19:$E$1432,"Lesy osobitného určenia")+SUMIFS('Výd. 2017'!$G$19:$G$1432,'Výd. 2017'!$A$19:$A$1432,A97,'Výd. 2017'!$D$19:$D$1432,"ostatné regióny",'Výd. 2017'!$E$19:$E$1432,"Lesy osobitného určenia")+SUMIFS('Výd. 2018'!$G$19:$G$1432,'Výd. 2018'!$A$19:$A$1432,A97,'Výd. 2018'!$D$19:$D$1432,"ostatné regióny",'Výd. 2018'!$E$19:$E$1432,"Lesy osobitného určenia")+SUMIFS('Výd. 2019'!$G$19:$G$1432,'Výd. 2019'!$A$19:$A$1432,A97,'Výd. 2019'!$D$19:$D$1432,"ostatné regióny",'Výd. 2019'!$E$19:$E$1432,"Lesy osobitného určenia")+SUMIFS('Výd. 2020'!$G$19:$G$1432,'Výd. 2020'!$A$19:$A$1432,A97,'Výd. 2020'!$D$19:$D$1432,"ostatné regióny",'Výd. 2020'!$E$19:$E$1432,"Lesy osobitného určenia")+SUMIFS('Výd. 2021'!$G$19:$G$1432,'Výd. 2021'!$A$19:$A$1432,A97,'Výd. 2021'!$D$19:$D$1432,"ostatné regióny",'Výd. 2021'!$E$19:$E$1432,"Lesy osobitného určenia")+SUMIFS('Výd. 2022'!$G$19:$G$1432,'Výd. 2022'!$A$19:$A$1432,A97,'Výd. 2022'!$D$19:$D$1432,"ostatné regióny",'Výd. 2022'!$E$19:$E$1432,"Lesy osobitného určenia")+SUMIFS('Výd. 2023'!$G$19:$G$1432,'Výd. 2023'!$A$19:$A$1432,A97,'Výd. 2023'!$D$19:$D$1432,"ostatné regióny",'Výd. 2023'!$E$19:$E$1432,"Lesy osobitného určenia"))</f>
        <v/>
      </c>
    </row>
    <row r="98" spans="1:7" ht="15.95" customHeight="1" x14ac:dyDescent="0.25">
      <c r="A98" s="136"/>
      <c r="B98" s="124" t="str">
        <f>IF(A98="","",SUMIFS('Výd. 2016'!$G$19:$G$1432,'Výd. 2016'!$A$19:$A$1432,A98,'Výd. 2016'!$D$19:$D$1432,"menej rozvinuté regióny",'Výd. 2016'!$E$19:$E$1432,"Lesy hospodárske mimo funkčného typu produkčný")+SUMIFS('Výd. 2017'!$G$19:$G$1432,'Výd. 2017'!$A$19:$A$1432,A98,'Výd. 2017'!$D$19:$D$1432,"menej rozvinuté regióny",'Výd. 2017'!$E$19:$E$1432,"Lesy hospodárske mimo funkčného typu produkčný")+SUMIFS('Výd. 2018'!$G$19:$G$1432,'Výd. 2018'!$A$19:$A$1432,A98,'Výd. 2018'!$D$19:$D$1432,"menej rozvinuté regióny",'Výd. 2018'!$E$19:$E$1432,"Lesy hospodárske mimo funkčného typu produkčný")+SUMIFS('Výd. 2019'!$G$19:$G$1432,'Výd. 2019'!$A$19:$A$1432,A98,'Výd. 2019'!$D$19:$D$1432,"menej rozvinuté regióny",'Výd. 2019'!$E$19:$E$1432,"Lesy hospodárske mimo funkčného typu produkčný")+SUMIFS('Výd. 2020'!$G$19:$G$1432,'Výd. 2020'!$A$19:$A$1432,A98,'Výd. 2020'!$D$19:$D$1432,"menej rozvinuté regióny",'Výd. 2020'!$E$19:$E$1432,"Lesy hospodárske mimo funkčného typu produkčný")+SUMIFS('Výd. 2021'!$G$19:$G$1432,'Výd. 2021'!$A$19:$A$1432,A98,'Výd. 2021'!$D$19:$D$1432,"menej rozvinuté regióny",'Výd. 2021'!$E$19:$E$1432,"Lesy hospodárske mimo funkčného typu produkčný")+SUMIFS('Výd. 2022'!$G$19:$G$1432,'Výd. 2022'!$A$19:$A$1432,A98,'Výd. 2022'!$D$19:$D$1432,"menej rozvinuté regióny",'Výd. 2022'!$E$19:$E$1432,"Lesy hospodárske mimo funkčného typu produkčný")+SUMIFS('Výd. 2023'!$G$19:$G$1432,'Výd. 2023'!$A$19:$A$1432,A98,'Výd. 2023'!$D$19:$D$1432,"menej rozvinuté regióny",'Výd. 2023'!$E$19:$E$1432,"Lesy hospodárske mimo funkčného typu produkčný"))</f>
        <v/>
      </c>
      <c r="C98" s="124" t="str">
        <f>IF(A98="","",SUMIFS('Výd. 2016'!$G$19:$G$1432,'Výd. 2016'!$A$19:$A$1432,A98,'Výd. 2016'!$D$19:$D$1432,"menej rozvinuté regióny",'Výd. 2016'!$E$19:$E$1432,"Lesy ochranné")+SUMIFS('Výd. 2017'!$G$19:$G$1432,'Výd. 2017'!$A$19:$A$1432,A98,'Výd. 2017'!$D$19:$D$1432,"menej rozvinuté regióny",'Výd. 2017'!$E$19:$E$1432,"Lesy ochranné")+SUMIFS('Výd. 2018'!$G$19:$G$1432,'Výd. 2018'!$A$19:$A$1432,A98,'Výd. 2018'!$D$19:$D$1432,"menej rozvinuté regióny",'Výd. 2018'!$E$19:$E$1432,"Lesy ochranné")+SUMIFS('Výd. 2019'!$G$19:$G$1432,'Výd. 2019'!$A$19:$A$1432,A98,'Výd. 2019'!$D$19:$D$1432,"menej rozvinuté regióny",'Výd. 2019'!$E$19:$E$1432,"Lesy ochranné")+SUMIFS('Výd. 2020'!$G$19:$G$1432,'Výd. 2020'!$A$19:$A$1432,A98,'Výd. 2020'!$D$19:$D$1432,"menej rozvinuté regióny",'Výd. 2020'!$E$19:$E$1432,"Lesy ochranné")+SUMIFS('Výd. 2021'!$G$19:$G$1432,'Výd. 2021'!$A$19:$A$1432,A98,'Výd. 2021'!$D$19:$D$1432,"menej rozvinuté regióny",'Výd. 2021'!$E$19:$E$1432,"Lesy ochranné")+SUMIFS('Výd. 2022'!$G$19:$G$1432,'Výd. 2022'!$A$19:$A$1432,A98,'Výd. 2022'!$D$19:$D$1432,"menej rozvinuté regióny",'Výd. 2022'!$E$19:$E$1432,"Lesy ochranné")+SUMIFS('Výd. 2023'!$G$19:$G$1432,'Výd. 2023'!$A$19:$A$1432,A98,'Výd. 2023'!$D$19:$D$1432,"menej rozvinuté regióny",'Výd. 2023'!$E$19:$E$1432,"Lesy ochranné"))</f>
        <v/>
      </c>
      <c r="D98" s="124" t="str">
        <f>IF(A98="","",SUMIFS('Výd. 2016'!$G$19:$G$1432,'Výd. 2016'!$A$19:$A$1432,A98,'Výd. 2016'!$D$19:$D$1432,"menej rozvinuté regióny",'Výd. 2016'!$E$19:$E$1432,"Lesy osobitného určenia")+SUMIFS('Výd. 2017'!$G$19:$G$1432,'Výd. 2017'!$A$19:$A$1432,A98,'Výd. 2017'!$D$19:$D$1432,"menej rozvinuté regióny",'Výd. 2017'!$E$19:$E$1432,"Lesy osobitného určenia")+SUMIFS('Výd. 2018'!$G$19:$G$1432,'Výd. 2018'!$A$19:$A$1432,A98,'Výd. 2018'!$D$19:$D$1432,"menej rozvinuté regióny",'Výd. 2018'!$E$19:$E$1432,"Lesy osobitného určenia")+SUMIFS('Výd. 2019'!$G$19:$G$1432,'Výd. 2019'!$A$19:$A$1432,A98,'Výd. 2019'!$D$19:$D$1432,"menej rozvinuté regióny",'Výd. 2019'!$E$19:$E$1432,"Lesy osobitného určenia")+SUMIFS('Výd. 2020'!$G$19:$G$1432,'Výd. 2020'!$A$19:$A$1432,A98,'Výd. 2020'!$D$19:$D$1432,"menej rozvinuté regióny",'Výd. 2020'!$E$19:$E$1432,"Lesy osobitného určenia")+SUMIFS('Výd. 2021'!$G$19:$G$1432,'Výd. 2021'!$A$19:$A$1432,A98,'Výd. 2021'!$D$19:$D$1432,"menej rozvinuté regióny",'Výd. 2021'!$E$19:$E$1432,"Lesy osobitného určenia")+SUMIFS('Výd. 2022'!$G$19:$G$1432,'Výd. 2022'!$A$19:$A$1432,A98,'Výd. 2022'!$D$19:$D$1432,"menej rozvinuté regióny",'Výd. 2022'!$E$19:$E$1432,"Lesy osobitného určenia")+SUMIFS('Výd. 2023'!$G$19:$G$1432,'Výd. 2023'!$A$19:$A$1432,A98,'Výd. 2023'!$D$19:$D$1432,"menej rozvinuté regióny",'Výd. 2023'!$E$19:$E$1432,"Lesy osobitného určenia"))</f>
        <v/>
      </c>
      <c r="E98" s="124" t="str">
        <f>IF(A98="","",SUMIFS('Výd. 2016'!$G$19:$G$1432,'Výd. 2016'!$A$19:$A$1432,A98,'Výd. 2016'!$D$19:$D$1432,"ostatné regióny",'Výd. 2016'!$E$19:$E$1432,"Lesy hospodárske mimo funkčného typu produkčný")+SUMIFS('Výd. 2017'!$G$19:$G$1432,'Výd. 2017'!$A$19:$A$1432,A98,'Výd. 2017'!$D$19:$D$1432,"ostatné regióny",'Výd. 2017'!$E$19:$E$1432,"Lesy hospodárske mimo funkčného typu produkčný")+SUMIFS('Výd. 2018'!$G$19:$G$1432,'Výd. 2018'!$A$19:$A$1432,A98,'Výd. 2018'!$D$19:$D$1432,"ostatné regióny",'Výd. 2018'!$E$19:$E$1432,"Lesy hospodárske mimo funkčného typu produkčný")+SUMIFS('Výd. 2019'!$G$19:$G$1432,'Výd. 2019'!$A$19:$A$1432,A98,'Výd. 2019'!$D$19:$D$1432,"ostatné regióny",'Výd. 2019'!$E$19:$E$1432,"Lesy hospodárske mimo funkčného typu produkčný")+SUMIFS('Výd. 2020'!$G$19:$G$1432,'Výd. 2020'!$A$19:$A$1432,A98,'Výd. 2020'!$D$19:$D$1432,"ostatné regióny",'Výd. 2020'!$E$19:$E$1432,"Lesy hospodárske mimo funkčného typu produkčný")+SUMIFS('Výd. 2021'!$G$19:$G$1432,'Výd. 2021'!$A$19:$A$1432,A98,'Výd. 2021'!$D$19:$D$1432,"ostatné regióny",'Výd. 2021'!$E$19:$E$1432,"Lesy hospodárske mimo funkčného typu produkčný")+SUMIFS('Výd. 2022'!$G$19:$G$1432,'Výd. 2022'!$A$19:$A$1432,A98,'Výd. 2022'!$D$19:$D$1432,"ostatné regióny",'Výd. 2022'!$E$19:$E$1432,"Lesy hospodárske mimo funkčného typu produkčný")+SUMIFS('Výd. 2023'!$G$19:$G$1432,'Výd. 2023'!$A$19:$A$1432,A98,'Výd. 2023'!$D$19:$D$1432,"ostatné regióny",'Výd. 2023'!$E$19:$E$1432,"Lesy hospodárske mimo funkčného typu produkčný"))</f>
        <v/>
      </c>
      <c r="F98" s="124" t="str">
        <f>IF(A98="","",SUMIFS('Výd. 2016'!$G$19:$G$1432,'Výd. 2016'!$A$19:$A$1432,A98,'Výd. 2016'!$D$19:$D$1432,"ostatné regióny",'Výd. 2016'!$E$19:$E$1432,"Lesy ochranné")+SUMIFS('Výd. 2017'!$G$19:$G$1432,'Výd. 2017'!$A$19:$A$1432,A98,'Výd. 2017'!$D$19:$D$1432,"ostatné regióny",'Výd. 2017'!$E$19:$E$1432,"Lesy ochranné")+SUMIFS('Výd. 2018'!$G$19:$G$1432,'Výd. 2018'!$A$19:$A$1432,A98,'Výd. 2018'!$D$19:$D$1432,"ostatné regióny",'Výd. 2018'!$E$19:$E$1432,"Lesy ochranné")+SUMIFS('Výd. 2019'!$G$19:$G$1432,'Výd. 2019'!$A$19:$A$1432,A98,'Výd. 2019'!$D$19:$D$1432,"ostatné regióny",'Výd. 2019'!$E$19:$E$1432,"Lesy ochranné")+SUMIFS('Výd. 2020'!$G$19:$G$1432,'Výd. 2020'!$A$19:$A$1432,A98,'Výd. 2020'!$D$19:$D$1432,"ostatné regióny",'Výd. 2020'!$E$19:$E$1432,"Lesy ochranné")+SUMIFS('Výd. 2021'!$G$19:$G$1432,'Výd. 2021'!$A$19:$A$1432,A98,'Výd. 2021'!$D$19:$D$1432,"ostatné regióny",'Výd. 2021'!$E$19:$E$1432,"Lesy ochranné")+SUMIFS('Výd. 2022'!$G$19:$G$1432,'Výd. 2022'!$A$19:$A$1432,A98,'Výd. 2022'!$D$19:$D$1432,"ostatné regióny",'Výd. 2022'!$E$19:$E$1432,"Lesy ochranné")+SUMIFS('Výd. 2023'!$G$19:$G$1432,'Výd. 2023'!$A$19:$A$1432,A98,'Výd. 2023'!$D$19:$D$1432,"ostatné regióny",'Výd. 2023'!$E$19:$E$1432,"Lesy ochranné"))</f>
        <v/>
      </c>
      <c r="G98" s="137" t="str">
        <f>IF(A98="","",SUMIFS('Výd. 2016'!$G$19:$G$1432,'Výd. 2016'!$A$19:$A$1432,A98,'Výd. 2016'!$D$19:$D$1432,"ostatné regióny",'Výd. 2016'!$E$19:$E$1432,"Lesy osobitného určenia")+SUMIFS('Výd. 2017'!$G$19:$G$1432,'Výd. 2017'!$A$19:$A$1432,A98,'Výd. 2017'!$D$19:$D$1432,"ostatné regióny",'Výd. 2017'!$E$19:$E$1432,"Lesy osobitného určenia")+SUMIFS('Výd. 2018'!$G$19:$G$1432,'Výd. 2018'!$A$19:$A$1432,A98,'Výd. 2018'!$D$19:$D$1432,"ostatné regióny",'Výd. 2018'!$E$19:$E$1432,"Lesy osobitného určenia")+SUMIFS('Výd. 2019'!$G$19:$G$1432,'Výd. 2019'!$A$19:$A$1432,A98,'Výd. 2019'!$D$19:$D$1432,"ostatné regióny",'Výd. 2019'!$E$19:$E$1432,"Lesy osobitného určenia")+SUMIFS('Výd. 2020'!$G$19:$G$1432,'Výd. 2020'!$A$19:$A$1432,A98,'Výd. 2020'!$D$19:$D$1432,"ostatné regióny",'Výd. 2020'!$E$19:$E$1432,"Lesy osobitného určenia")+SUMIFS('Výd. 2021'!$G$19:$G$1432,'Výd. 2021'!$A$19:$A$1432,A98,'Výd. 2021'!$D$19:$D$1432,"ostatné regióny",'Výd. 2021'!$E$19:$E$1432,"Lesy osobitného určenia")+SUMIFS('Výd. 2022'!$G$19:$G$1432,'Výd. 2022'!$A$19:$A$1432,A98,'Výd. 2022'!$D$19:$D$1432,"ostatné regióny",'Výd. 2022'!$E$19:$E$1432,"Lesy osobitného určenia")+SUMIFS('Výd. 2023'!$G$19:$G$1432,'Výd. 2023'!$A$19:$A$1432,A98,'Výd. 2023'!$D$19:$D$1432,"ostatné regióny",'Výd. 2023'!$E$19:$E$1432,"Lesy osobitného určenia"))</f>
        <v/>
      </c>
    </row>
    <row r="99" spans="1:7" ht="15.95" customHeight="1" x14ac:dyDescent="0.25">
      <c r="A99" s="136"/>
      <c r="B99" s="124" t="str">
        <f>IF(A99="","",SUMIFS('Výd. 2016'!$G$19:$G$1432,'Výd. 2016'!$A$19:$A$1432,A99,'Výd. 2016'!$D$19:$D$1432,"menej rozvinuté regióny",'Výd. 2016'!$E$19:$E$1432,"Lesy hospodárske mimo funkčného typu produkčný")+SUMIFS('Výd. 2017'!$G$19:$G$1432,'Výd. 2017'!$A$19:$A$1432,A99,'Výd. 2017'!$D$19:$D$1432,"menej rozvinuté regióny",'Výd. 2017'!$E$19:$E$1432,"Lesy hospodárske mimo funkčného typu produkčný")+SUMIFS('Výd. 2018'!$G$19:$G$1432,'Výd. 2018'!$A$19:$A$1432,A99,'Výd. 2018'!$D$19:$D$1432,"menej rozvinuté regióny",'Výd. 2018'!$E$19:$E$1432,"Lesy hospodárske mimo funkčného typu produkčný")+SUMIFS('Výd. 2019'!$G$19:$G$1432,'Výd. 2019'!$A$19:$A$1432,A99,'Výd. 2019'!$D$19:$D$1432,"menej rozvinuté regióny",'Výd. 2019'!$E$19:$E$1432,"Lesy hospodárske mimo funkčného typu produkčný")+SUMIFS('Výd. 2020'!$G$19:$G$1432,'Výd. 2020'!$A$19:$A$1432,A99,'Výd. 2020'!$D$19:$D$1432,"menej rozvinuté regióny",'Výd. 2020'!$E$19:$E$1432,"Lesy hospodárske mimo funkčného typu produkčný")+SUMIFS('Výd. 2021'!$G$19:$G$1432,'Výd. 2021'!$A$19:$A$1432,A99,'Výd. 2021'!$D$19:$D$1432,"menej rozvinuté regióny",'Výd. 2021'!$E$19:$E$1432,"Lesy hospodárske mimo funkčného typu produkčný")+SUMIFS('Výd. 2022'!$G$19:$G$1432,'Výd. 2022'!$A$19:$A$1432,A99,'Výd. 2022'!$D$19:$D$1432,"menej rozvinuté regióny",'Výd. 2022'!$E$19:$E$1432,"Lesy hospodárske mimo funkčného typu produkčný")+SUMIFS('Výd. 2023'!$G$19:$G$1432,'Výd. 2023'!$A$19:$A$1432,A99,'Výd. 2023'!$D$19:$D$1432,"menej rozvinuté regióny",'Výd. 2023'!$E$19:$E$1432,"Lesy hospodárske mimo funkčného typu produkčný"))</f>
        <v/>
      </c>
      <c r="C99" s="124" t="str">
        <f>IF(A99="","",SUMIFS('Výd. 2016'!$G$19:$G$1432,'Výd. 2016'!$A$19:$A$1432,A99,'Výd. 2016'!$D$19:$D$1432,"menej rozvinuté regióny",'Výd. 2016'!$E$19:$E$1432,"Lesy ochranné")+SUMIFS('Výd. 2017'!$G$19:$G$1432,'Výd. 2017'!$A$19:$A$1432,A99,'Výd. 2017'!$D$19:$D$1432,"menej rozvinuté regióny",'Výd. 2017'!$E$19:$E$1432,"Lesy ochranné")+SUMIFS('Výd. 2018'!$G$19:$G$1432,'Výd. 2018'!$A$19:$A$1432,A99,'Výd. 2018'!$D$19:$D$1432,"menej rozvinuté regióny",'Výd. 2018'!$E$19:$E$1432,"Lesy ochranné")+SUMIFS('Výd. 2019'!$G$19:$G$1432,'Výd. 2019'!$A$19:$A$1432,A99,'Výd. 2019'!$D$19:$D$1432,"menej rozvinuté regióny",'Výd. 2019'!$E$19:$E$1432,"Lesy ochranné")+SUMIFS('Výd. 2020'!$G$19:$G$1432,'Výd. 2020'!$A$19:$A$1432,A99,'Výd. 2020'!$D$19:$D$1432,"menej rozvinuté regióny",'Výd. 2020'!$E$19:$E$1432,"Lesy ochranné")+SUMIFS('Výd. 2021'!$G$19:$G$1432,'Výd. 2021'!$A$19:$A$1432,A99,'Výd. 2021'!$D$19:$D$1432,"menej rozvinuté regióny",'Výd. 2021'!$E$19:$E$1432,"Lesy ochranné")+SUMIFS('Výd. 2022'!$G$19:$G$1432,'Výd. 2022'!$A$19:$A$1432,A99,'Výd. 2022'!$D$19:$D$1432,"menej rozvinuté regióny",'Výd. 2022'!$E$19:$E$1432,"Lesy ochranné")+SUMIFS('Výd. 2023'!$G$19:$G$1432,'Výd. 2023'!$A$19:$A$1432,A99,'Výd. 2023'!$D$19:$D$1432,"menej rozvinuté regióny",'Výd. 2023'!$E$19:$E$1432,"Lesy ochranné"))</f>
        <v/>
      </c>
      <c r="D99" s="124" t="str">
        <f>IF(A99="","",SUMIFS('Výd. 2016'!$G$19:$G$1432,'Výd. 2016'!$A$19:$A$1432,A99,'Výd. 2016'!$D$19:$D$1432,"menej rozvinuté regióny",'Výd. 2016'!$E$19:$E$1432,"Lesy osobitného určenia")+SUMIFS('Výd. 2017'!$G$19:$G$1432,'Výd. 2017'!$A$19:$A$1432,A99,'Výd. 2017'!$D$19:$D$1432,"menej rozvinuté regióny",'Výd. 2017'!$E$19:$E$1432,"Lesy osobitného určenia")+SUMIFS('Výd. 2018'!$G$19:$G$1432,'Výd. 2018'!$A$19:$A$1432,A99,'Výd. 2018'!$D$19:$D$1432,"menej rozvinuté regióny",'Výd. 2018'!$E$19:$E$1432,"Lesy osobitného určenia")+SUMIFS('Výd. 2019'!$G$19:$G$1432,'Výd. 2019'!$A$19:$A$1432,A99,'Výd. 2019'!$D$19:$D$1432,"menej rozvinuté regióny",'Výd. 2019'!$E$19:$E$1432,"Lesy osobitného určenia")+SUMIFS('Výd. 2020'!$G$19:$G$1432,'Výd. 2020'!$A$19:$A$1432,A99,'Výd. 2020'!$D$19:$D$1432,"menej rozvinuté regióny",'Výd. 2020'!$E$19:$E$1432,"Lesy osobitného určenia")+SUMIFS('Výd. 2021'!$G$19:$G$1432,'Výd. 2021'!$A$19:$A$1432,A99,'Výd. 2021'!$D$19:$D$1432,"menej rozvinuté regióny",'Výd. 2021'!$E$19:$E$1432,"Lesy osobitného určenia")+SUMIFS('Výd. 2022'!$G$19:$G$1432,'Výd. 2022'!$A$19:$A$1432,A99,'Výd. 2022'!$D$19:$D$1432,"menej rozvinuté regióny",'Výd. 2022'!$E$19:$E$1432,"Lesy osobitného určenia")+SUMIFS('Výd. 2023'!$G$19:$G$1432,'Výd. 2023'!$A$19:$A$1432,A99,'Výd. 2023'!$D$19:$D$1432,"menej rozvinuté regióny",'Výd. 2023'!$E$19:$E$1432,"Lesy osobitného určenia"))</f>
        <v/>
      </c>
      <c r="E99" s="124" t="str">
        <f>IF(A99="","",SUMIFS('Výd. 2016'!$G$19:$G$1432,'Výd. 2016'!$A$19:$A$1432,A99,'Výd. 2016'!$D$19:$D$1432,"ostatné regióny",'Výd. 2016'!$E$19:$E$1432,"Lesy hospodárske mimo funkčného typu produkčný")+SUMIFS('Výd. 2017'!$G$19:$G$1432,'Výd. 2017'!$A$19:$A$1432,A99,'Výd. 2017'!$D$19:$D$1432,"ostatné regióny",'Výd. 2017'!$E$19:$E$1432,"Lesy hospodárske mimo funkčného typu produkčný")+SUMIFS('Výd. 2018'!$G$19:$G$1432,'Výd. 2018'!$A$19:$A$1432,A99,'Výd. 2018'!$D$19:$D$1432,"ostatné regióny",'Výd. 2018'!$E$19:$E$1432,"Lesy hospodárske mimo funkčného typu produkčný")+SUMIFS('Výd. 2019'!$G$19:$G$1432,'Výd. 2019'!$A$19:$A$1432,A99,'Výd. 2019'!$D$19:$D$1432,"ostatné regióny",'Výd. 2019'!$E$19:$E$1432,"Lesy hospodárske mimo funkčného typu produkčný")+SUMIFS('Výd. 2020'!$G$19:$G$1432,'Výd. 2020'!$A$19:$A$1432,A99,'Výd. 2020'!$D$19:$D$1432,"ostatné regióny",'Výd. 2020'!$E$19:$E$1432,"Lesy hospodárske mimo funkčného typu produkčný")+SUMIFS('Výd. 2021'!$G$19:$G$1432,'Výd. 2021'!$A$19:$A$1432,A99,'Výd. 2021'!$D$19:$D$1432,"ostatné regióny",'Výd. 2021'!$E$19:$E$1432,"Lesy hospodárske mimo funkčného typu produkčný")+SUMIFS('Výd. 2022'!$G$19:$G$1432,'Výd. 2022'!$A$19:$A$1432,A99,'Výd. 2022'!$D$19:$D$1432,"ostatné regióny",'Výd. 2022'!$E$19:$E$1432,"Lesy hospodárske mimo funkčného typu produkčný")+SUMIFS('Výd. 2023'!$G$19:$G$1432,'Výd. 2023'!$A$19:$A$1432,A99,'Výd. 2023'!$D$19:$D$1432,"ostatné regióny",'Výd. 2023'!$E$19:$E$1432,"Lesy hospodárske mimo funkčného typu produkčný"))</f>
        <v/>
      </c>
      <c r="F99" s="124" t="str">
        <f>IF(A99="","",SUMIFS('Výd. 2016'!$G$19:$G$1432,'Výd. 2016'!$A$19:$A$1432,A99,'Výd. 2016'!$D$19:$D$1432,"ostatné regióny",'Výd. 2016'!$E$19:$E$1432,"Lesy ochranné")+SUMIFS('Výd. 2017'!$G$19:$G$1432,'Výd. 2017'!$A$19:$A$1432,A99,'Výd. 2017'!$D$19:$D$1432,"ostatné regióny",'Výd. 2017'!$E$19:$E$1432,"Lesy ochranné")+SUMIFS('Výd. 2018'!$G$19:$G$1432,'Výd. 2018'!$A$19:$A$1432,A99,'Výd. 2018'!$D$19:$D$1432,"ostatné regióny",'Výd. 2018'!$E$19:$E$1432,"Lesy ochranné")+SUMIFS('Výd. 2019'!$G$19:$G$1432,'Výd. 2019'!$A$19:$A$1432,A99,'Výd. 2019'!$D$19:$D$1432,"ostatné regióny",'Výd. 2019'!$E$19:$E$1432,"Lesy ochranné")+SUMIFS('Výd. 2020'!$G$19:$G$1432,'Výd. 2020'!$A$19:$A$1432,A99,'Výd. 2020'!$D$19:$D$1432,"ostatné regióny",'Výd. 2020'!$E$19:$E$1432,"Lesy ochranné")+SUMIFS('Výd. 2021'!$G$19:$G$1432,'Výd. 2021'!$A$19:$A$1432,A99,'Výd. 2021'!$D$19:$D$1432,"ostatné regióny",'Výd. 2021'!$E$19:$E$1432,"Lesy ochranné")+SUMIFS('Výd. 2022'!$G$19:$G$1432,'Výd. 2022'!$A$19:$A$1432,A99,'Výd. 2022'!$D$19:$D$1432,"ostatné regióny",'Výd. 2022'!$E$19:$E$1432,"Lesy ochranné")+SUMIFS('Výd. 2023'!$G$19:$G$1432,'Výd. 2023'!$A$19:$A$1432,A99,'Výd. 2023'!$D$19:$D$1432,"ostatné regióny",'Výd. 2023'!$E$19:$E$1432,"Lesy ochranné"))</f>
        <v/>
      </c>
      <c r="G99" s="137" t="str">
        <f>IF(A99="","",SUMIFS('Výd. 2016'!$G$19:$G$1432,'Výd. 2016'!$A$19:$A$1432,A99,'Výd. 2016'!$D$19:$D$1432,"ostatné regióny",'Výd. 2016'!$E$19:$E$1432,"Lesy osobitného určenia")+SUMIFS('Výd. 2017'!$G$19:$G$1432,'Výd. 2017'!$A$19:$A$1432,A99,'Výd. 2017'!$D$19:$D$1432,"ostatné regióny",'Výd. 2017'!$E$19:$E$1432,"Lesy osobitného určenia")+SUMIFS('Výd. 2018'!$G$19:$G$1432,'Výd. 2018'!$A$19:$A$1432,A99,'Výd. 2018'!$D$19:$D$1432,"ostatné regióny",'Výd. 2018'!$E$19:$E$1432,"Lesy osobitného určenia")+SUMIFS('Výd. 2019'!$G$19:$G$1432,'Výd. 2019'!$A$19:$A$1432,A99,'Výd. 2019'!$D$19:$D$1432,"ostatné regióny",'Výd. 2019'!$E$19:$E$1432,"Lesy osobitného určenia")+SUMIFS('Výd. 2020'!$G$19:$G$1432,'Výd. 2020'!$A$19:$A$1432,A99,'Výd. 2020'!$D$19:$D$1432,"ostatné regióny",'Výd. 2020'!$E$19:$E$1432,"Lesy osobitného určenia")+SUMIFS('Výd. 2021'!$G$19:$G$1432,'Výd. 2021'!$A$19:$A$1432,A99,'Výd. 2021'!$D$19:$D$1432,"ostatné regióny",'Výd. 2021'!$E$19:$E$1432,"Lesy osobitného určenia")+SUMIFS('Výd. 2022'!$G$19:$G$1432,'Výd. 2022'!$A$19:$A$1432,A99,'Výd. 2022'!$D$19:$D$1432,"ostatné regióny",'Výd. 2022'!$E$19:$E$1432,"Lesy osobitného určenia")+SUMIFS('Výd. 2023'!$G$19:$G$1432,'Výd. 2023'!$A$19:$A$1432,A99,'Výd. 2023'!$D$19:$D$1432,"ostatné regióny",'Výd. 2023'!$E$19:$E$1432,"Lesy osobitného určenia"))</f>
        <v/>
      </c>
    </row>
    <row r="100" spans="1:7" ht="15.95" customHeight="1" x14ac:dyDescent="0.25">
      <c r="A100" s="136"/>
      <c r="B100" s="124" t="str">
        <f>IF(A100="","",SUMIFS('Výd. 2016'!$G$19:$G$1432,'Výd. 2016'!$A$19:$A$1432,A100,'Výd. 2016'!$D$19:$D$1432,"menej rozvinuté regióny",'Výd. 2016'!$E$19:$E$1432,"Lesy hospodárske mimo funkčného typu produkčný")+SUMIFS('Výd. 2017'!$G$19:$G$1432,'Výd. 2017'!$A$19:$A$1432,A100,'Výd. 2017'!$D$19:$D$1432,"menej rozvinuté regióny",'Výd. 2017'!$E$19:$E$1432,"Lesy hospodárske mimo funkčného typu produkčný")+SUMIFS('Výd. 2018'!$G$19:$G$1432,'Výd. 2018'!$A$19:$A$1432,A100,'Výd. 2018'!$D$19:$D$1432,"menej rozvinuté regióny",'Výd. 2018'!$E$19:$E$1432,"Lesy hospodárske mimo funkčného typu produkčný")+SUMIFS('Výd. 2019'!$G$19:$G$1432,'Výd. 2019'!$A$19:$A$1432,A100,'Výd. 2019'!$D$19:$D$1432,"menej rozvinuté regióny",'Výd. 2019'!$E$19:$E$1432,"Lesy hospodárske mimo funkčného typu produkčný")+SUMIFS('Výd. 2020'!$G$19:$G$1432,'Výd. 2020'!$A$19:$A$1432,A100,'Výd. 2020'!$D$19:$D$1432,"menej rozvinuté regióny",'Výd. 2020'!$E$19:$E$1432,"Lesy hospodárske mimo funkčného typu produkčný")+SUMIFS('Výd. 2021'!$G$19:$G$1432,'Výd. 2021'!$A$19:$A$1432,A100,'Výd. 2021'!$D$19:$D$1432,"menej rozvinuté regióny",'Výd. 2021'!$E$19:$E$1432,"Lesy hospodárske mimo funkčného typu produkčný")+SUMIFS('Výd. 2022'!$G$19:$G$1432,'Výd. 2022'!$A$19:$A$1432,A100,'Výd. 2022'!$D$19:$D$1432,"menej rozvinuté regióny",'Výd. 2022'!$E$19:$E$1432,"Lesy hospodárske mimo funkčného typu produkčný")+SUMIFS('Výd. 2023'!$G$19:$G$1432,'Výd. 2023'!$A$19:$A$1432,A100,'Výd. 2023'!$D$19:$D$1432,"menej rozvinuté regióny",'Výd. 2023'!$E$19:$E$1432,"Lesy hospodárske mimo funkčného typu produkčný"))</f>
        <v/>
      </c>
      <c r="C100" s="124" t="str">
        <f>IF(A100="","",SUMIFS('Výd. 2016'!$G$19:$G$1432,'Výd. 2016'!$A$19:$A$1432,A100,'Výd. 2016'!$D$19:$D$1432,"menej rozvinuté regióny",'Výd. 2016'!$E$19:$E$1432,"Lesy ochranné")+SUMIFS('Výd. 2017'!$G$19:$G$1432,'Výd. 2017'!$A$19:$A$1432,A100,'Výd. 2017'!$D$19:$D$1432,"menej rozvinuté regióny",'Výd. 2017'!$E$19:$E$1432,"Lesy ochranné")+SUMIFS('Výd. 2018'!$G$19:$G$1432,'Výd. 2018'!$A$19:$A$1432,A100,'Výd. 2018'!$D$19:$D$1432,"menej rozvinuté regióny",'Výd. 2018'!$E$19:$E$1432,"Lesy ochranné")+SUMIFS('Výd. 2019'!$G$19:$G$1432,'Výd. 2019'!$A$19:$A$1432,A100,'Výd. 2019'!$D$19:$D$1432,"menej rozvinuté regióny",'Výd. 2019'!$E$19:$E$1432,"Lesy ochranné")+SUMIFS('Výd. 2020'!$G$19:$G$1432,'Výd. 2020'!$A$19:$A$1432,A100,'Výd. 2020'!$D$19:$D$1432,"menej rozvinuté regióny",'Výd. 2020'!$E$19:$E$1432,"Lesy ochranné")+SUMIFS('Výd. 2021'!$G$19:$G$1432,'Výd. 2021'!$A$19:$A$1432,A100,'Výd. 2021'!$D$19:$D$1432,"menej rozvinuté regióny",'Výd. 2021'!$E$19:$E$1432,"Lesy ochranné")+SUMIFS('Výd. 2022'!$G$19:$G$1432,'Výd. 2022'!$A$19:$A$1432,A100,'Výd. 2022'!$D$19:$D$1432,"menej rozvinuté regióny",'Výd. 2022'!$E$19:$E$1432,"Lesy ochranné")+SUMIFS('Výd. 2023'!$G$19:$G$1432,'Výd. 2023'!$A$19:$A$1432,A100,'Výd. 2023'!$D$19:$D$1432,"menej rozvinuté regióny",'Výd. 2023'!$E$19:$E$1432,"Lesy ochranné"))</f>
        <v/>
      </c>
      <c r="D100" s="124" t="str">
        <f>IF(A100="","",SUMIFS('Výd. 2016'!$G$19:$G$1432,'Výd. 2016'!$A$19:$A$1432,A100,'Výd. 2016'!$D$19:$D$1432,"menej rozvinuté regióny",'Výd. 2016'!$E$19:$E$1432,"Lesy osobitného určenia")+SUMIFS('Výd. 2017'!$G$19:$G$1432,'Výd. 2017'!$A$19:$A$1432,A100,'Výd. 2017'!$D$19:$D$1432,"menej rozvinuté regióny",'Výd. 2017'!$E$19:$E$1432,"Lesy osobitného určenia")+SUMIFS('Výd. 2018'!$G$19:$G$1432,'Výd. 2018'!$A$19:$A$1432,A100,'Výd. 2018'!$D$19:$D$1432,"menej rozvinuté regióny",'Výd. 2018'!$E$19:$E$1432,"Lesy osobitného určenia")+SUMIFS('Výd. 2019'!$G$19:$G$1432,'Výd. 2019'!$A$19:$A$1432,A100,'Výd. 2019'!$D$19:$D$1432,"menej rozvinuté regióny",'Výd. 2019'!$E$19:$E$1432,"Lesy osobitného určenia")+SUMIFS('Výd. 2020'!$G$19:$G$1432,'Výd. 2020'!$A$19:$A$1432,A100,'Výd. 2020'!$D$19:$D$1432,"menej rozvinuté regióny",'Výd. 2020'!$E$19:$E$1432,"Lesy osobitného určenia")+SUMIFS('Výd. 2021'!$G$19:$G$1432,'Výd. 2021'!$A$19:$A$1432,A100,'Výd. 2021'!$D$19:$D$1432,"menej rozvinuté regióny",'Výd. 2021'!$E$19:$E$1432,"Lesy osobitného určenia")+SUMIFS('Výd. 2022'!$G$19:$G$1432,'Výd. 2022'!$A$19:$A$1432,A100,'Výd. 2022'!$D$19:$D$1432,"menej rozvinuté regióny",'Výd. 2022'!$E$19:$E$1432,"Lesy osobitného určenia")+SUMIFS('Výd. 2023'!$G$19:$G$1432,'Výd. 2023'!$A$19:$A$1432,A100,'Výd. 2023'!$D$19:$D$1432,"menej rozvinuté regióny",'Výd. 2023'!$E$19:$E$1432,"Lesy osobitného určenia"))</f>
        <v/>
      </c>
      <c r="E100" s="124" t="str">
        <f>IF(A100="","",SUMIFS('Výd. 2016'!$G$19:$G$1432,'Výd. 2016'!$A$19:$A$1432,A100,'Výd. 2016'!$D$19:$D$1432,"ostatné regióny",'Výd. 2016'!$E$19:$E$1432,"Lesy hospodárske mimo funkčného typu produkčný")+SUMIFS('Výd. 2017'!$G$19:$G$1432,'Výd. 2017'!$A$19:$A$1432,A100,'Výd. 2017'!$D$19:$D$1432,"ostatné regióny",'Výd. 2017'!$E$19:$E$1432,"Lesy hospodárske mimo funkčného typu produkčný")+SUMIFS('Výd. 2018'!$G$19:$G$1432,'Výd. 2018'!$A$19:$A$1432,A100,'Výd. 2018'!$D$19:$D$1432,"ostatné regióny",'Výd. 2018'!$E$19:$E$1432,"Lesy hospodárske mimo funkčného typu produkčný")+SUMIFS('Výd. 2019'!$G$19:$G$1432,'Výd. 2019'!$A$19:$A$1432,A100,'Výd. 2019'!$D$19:$D$1432,"ostatné regióny",'Výd. 2019'!$E$19:$E$1432,"Lesy hospodárske mimo funkčného typu produkčný")+SUMIFS('Výd. 2020'!$G$19:$G$1432,'Výd. 2020'!$A$19:$A$1432,A100,'Výd. 2020'!$D$19:$D$1432,"ostatné regióny",'Výd. 2020'!$E$19:$E$1432,"Lesy hospodárske mimo funkčného typu produkčný")+SUMIFS('Výd. 2021'!$G$19:$G$1432,'Výd. 2021'!$A$19:$A$1432,A100,'Výd. 2021'!$D$19:$D$1432,"ostatné regióny",'Výd. 2021'!$E$19:$E$1432,"Lesy hospodárske mimo funkčného typu produkčný")+SUMIFS('Výd. 2022'!$G$19:$G$1432,'Výd. 2022'!$A$19:$A$1432,A100,'Výd. 2022'!$D$19:$D$1432,"ostatné regióny",'Výd. 2022'!$E$19:$E$1432,"Lesy hospodárske mimo funkčného typu produkčný")+SUMIFS('Výd. 2023'!$G$19:$G$1432,'Výd. 2023'!$A$19:$A$1432,A100,'Výd. 2023'!$D$19:$D$1432,"ostatné regióny",'Výd. 2023'!$E$19:$E$1432,"Lesy hospodárske mimo funkčného typu produkčný"))</f>
        <v/>
      </c>
      <c r="F100" s="124" t="str">
        <f>IF(A100="","",SUMIFS('Výd. 2016'!$G$19:$G$1432,'Výd. 2016'!$A$19:$A$1432,A100,'Výd. 2016'!$D$19:$D$1432,"ostatné regióny",'Výd. 2016'!$E$19:$E$1432,"Lesy ochranné")+SUMIFS('Výd. 2017'!$G$19:$G$1432,'Výd. 2017'!$A$19:$A$1432,A100,'Výd. 2017'!$D$19:$D$1432,"ostatné regióny",'Výd. 2017'!$E$19:$E$1432,"Lesy ochranné")+SUMIFS('Výd. 2018'!$G$19:$G$1432,'Výd. 2018'!$A$19:$A$1432,A100,'Výd. 2018'!$D$19:$D$1432,"ostatné regióny",'Výd. 2018'!$E$19:$E$1432,"Lesy ochranné")+SUMIFS('Výd. 2019'!$G$19:$G$1432,'Výd. 2019'!$A$19:$A$1432,A100,'Výd. 2019'!$D$19:$D$1432,"ostatné regióny",'Výd. 2019'!$E$19:$E$1432,"Lesy ochranné")+SUMIFS('Výd. 2020'!$G$19:$G$1432,'Výd. 2020'!$A$19:$A$1432,A100,'Výd. 2020'!$D$19:$D$1432,"ostatné regióny",'Výd. 2020'!$E$19:$E$1432,"Lesy ochranné")+SUMIFS('Výd. 2021'!$G$19:$G$1432,'Výd. 2021'!$A$19:$A$1432,A100,'Výd. 2021'!$D$19:$D$1432,"ostatné regióny",'Výd. 2021'!$E$19:$E$1432,"Lesy ochranné")+SUMIFS('Výd. 2022'!$G$19:$G$1432,'Výd. 2022'!$A$19:$A$1432,A100,'Výd. 2022'!$D$19:$D$1432,"ostatné regióny",'Výd. 2022'!$E$19:$E$1432,"Lesy ochranné")+SUMIFS('Výd. 2023'!$G$19:$G$1432,'Výd. 2023'!$A$19:$A$1432,A100,'Výd. 2023'!$D$19:$D$1432,"ostatné regióny",'Výd. 2023'!$E$19:$E$1432,"Lesy ochranné"))</f>
        <v/>
      </c>
      <c r="G100" s="137" t="str">
        <f>IF(A100="","",SUMIFS('Výd. 2016'!$G$19:$G$1432,'Výd. 2016'!$A$19:$A$1432,A100,'Výd. 2016'!$D$19:$D$1432,"ostatné regióny",'Výd. 2016'!$E$19:$E$1432,"Lesy osobitného určenia")+SUMIFS('Výd. 2017'!$G$19:$G$1432,'Výd. 2017'!$A$19:$A$1432,A100,'Výd. 2017'!$D$19:$D$1432,"ostatné regióny",'Výd. 2017'!$E$19:$E$1432,"Lesy osobitného určenia")+SUMIFS('Výd. 2018'!$G$19:$G$1432,'Výd. 2018'!$A$19:$A$1432,A100,'Výd. 2018'!$D$19:$D$1432,"ostatné regióny",'Výd. 2018'!$E$19:$E$1432,"Lesy osobitného určenia")+SUMIFS('Výd. 2019'!$G$19:$G$1432,'Výd. 2019'!$A$19:$A$1432,A100,'Výd. 2019'!$D$19:$D$1432,"ostatné regióny",'Výd. 2019'!$E$19:$E$1432,"Lesy osobitného určenia")+SUMIFS('Výd. 2020'!$G$19:$G$1432,'Výd. 2020'!$A$19:$A$1432,A100,'Výd. 2020'!$D$19:$D$1432,"ostatné regióny",'Výd. 2020'!$E$19:$E$1432,"Lesy osobitného určenia")+SUMIFS('Výd. 2021'!$G$19:$G$1432,'Výd. 2021'!$A$19:$A$1432,A100,'Výd. 2021'!$D$19:$D$1432,"ostatné regióny",'Výd. 2021'!$E$19:$E$1432,"Lesy osobitného určenia")+SUMIFS('Výd. 2022'!$G$19:$G$1432,'Výd. 2022'!$A$19:$A$1432,A100,'Výd. 2022'!$D$19:$D$1432,"ostatné regióny",'Výd. 2022'!$E$19:$E$1432,"Lesy osobitného určenia")+SUMIFS('Výd. 2023'!$G$19:$G$1432,'Výd. 2023'!$A$19:$A$1432,A100,'Výd. 2023'!$D$19:$D$1432,"ostatné regióny",'Výd. 2023'!$E$19:$E$1432,"Lesy osobitného určenia"))</f>
        <v/>
      </c>
    </row>
    <row r="101" spans="1:7" ht="15.95" customHeight="1" x14ac:dyDescent="0.25">
      <c r="A101" s="136"/>
      <c r="B101" s="124" t="str">
        <f>IF(A101="","",SUMIFS('Výd. 2016'!$G$19:$G$1432,'Výd. 2016'!$A$19:$A$1432,A101,'Výd. 2016'!$D$19:$D$1432,"menej rozvinuté regióny",'Výd. 2016'!$E$19:$E$1432,"Lesy hospodárske mimo funkčného typu produkčný")+SUMIFS('Výd. 2017'!$G$19:$G$1432,'Výd. 2017'!$A$19:$A$1432,A101,'Výd. 2017'!$D$19:$D$1432,"menej rozvinuté regióny",'Výd. 2017'!$E$19:$E$1432,"Lesy hospodárske mimo funkčného typu produkčný")+SUMIFS('Výd. 2018'!$G$19:$G$1432,'Výd. 2018'!$A$19:$A$1432,A101,'Výd. 2018'!$D$19:$D$1432,"menej rozvinuté regióny",'Výd. 2018'!$E$19:$E$1432,"Lesy hospodárske mimo funkčného typu produkčný")+SUMIFS('Výd. 2019'!$G$19:$G$1432,'Výd. 2019'!$A$19:$A$1432,A101,'Výd. 2019'!$D$19:$D$1432,"menej rozvinuté regióny",'Výd. 2019'!$E$19:$E$1432,"Lesy hospodárske mimo funkčného typu produkčný")+SUMIFS('Výd. 2020'!$G$19:$G$1432,'Výd. 2020'!$A$19:$A$1432,A101,'Výd. 2020'!$D$19:$D$1432,"menej rozvinuté regióny",'Výd. 2020'!$E$19:$E$1432,"Lesy hospodárske mimo funkčného typu produkčný")+SUMIFS('Výd. 2021'!$G$19:$G$1432,'Výd. 2021'!$A$19:$A$1432,A101,'Výd. 2021'!$D$19:$D$1432,"menej rozvinuté regióny",'Výd. 2021'!$E$19:$E$1432,"Lesy hospodárske mimo funkčného typu produkčný")+SUMIFS('Výd. 2022'!$G$19:$G$1432,'Výd. 2022'!$A$19:$A$1432,A101,'Výd. 2022'!$D$19:$D$1432,"menej rozvinuté regióny",'Výd. 2022'!$E$19:$E$1432,"Lesy hospodárske mimo funkčného typu produkčný")+SUMIFS('Výd. 2023'!$G$19:$G$1432,'Výd. 2023'!$A$19:$A$1432,A101,'Výd. 2023'!$D$19:$D$1432,"menej rozvinuté regióny",'Výd. 2023'!$E$19:$E$1432,"Lesy hospodárske mimo funkčného typu produkčný"))</f>
        <v/>
      </c>
      <c r="C101" s="124" t="str">
        <f>IF(A101="","",SUMIFS('Výd. 2016'!$G$19:$G$1432,'Výd. 2016'!$A$19:$A$1432,A101,'Výd. 2016'!$D$19:$D$1432,"menej rozvinuté regióny",'Výd. 2016'!$E$19:$E$1432,"Lesy ochranné")+SUMIFS('Výd. 2017'!$G$19:$G$1432,'Výd. 2017'!$A$19:$A$1432,A101,'Výd. 2017'!$D$19:$D$1432,"menej rozvinuté regióny",'Výd. 2017'!$E$19:$E$1432,"Lesy ochranné")+SUMIFS('Výd. 2018'!$G$19:$G$1432,'Výd. 2018'!$A$19:$A$1432,A101,'Výd. 2018'!$D$19:$D$1432,"menej rozvinuté regióny",'Výd. 2018'!$E$19:$E$1432,"Lesy ochranné")+SUMIFS('Výd. 2019'!$G$19:$G$1432,'Výd. 2019'!$A$19:$A$1432,A101,'Výd. 2019'!$D$19:$D$1432,"menej rozvinuté regióny",'Výd. 2019'!$E$19:$E$1432,"Lesy ochranné")+SUMIFS('Výd. 2020'!$G$19:$G$1432,'Výd. 2020'!$A$19:$A$1432,A101,'Výd. 2020'!$D$19:$D$1432,"menej rozvinuté regióny",'Výd. 2020'!$E$19:$E$1432,"Lesy ochranné")+SUMIFS('Výd. 2021'!$G$19:$G$1432,'Výd. 2021'!$A$19:$A$1432,A101,'Výd. 2021'!$D$19:$D$1432,"menej rozvinuté regióny",'Výd. 2021'!$E$19:$E$1432,"Lesy ochranné")+SUMIFS('Výd. 2022'!$G$19:$G$1432,'Výd. 2022'!$A$19:$A$1432,A101,'Výd. 2022'!$D$19:$D$1432,"menej rozvinuté regióny",'Výd. 2022'!$E$19:$E$1432,"Lesy ochranné")+SUMIFS('Výd. 2023'!$G$19:$G$1432,'Výd. 2023'!$A$19:$A$1432,A101,'Výd. 2023'!$D$19:$D$1432,"menej rozvinuté regióny",'Výd. 2023'!$E$19:$E$1432,"Lesy ochranné"))</f>
        <v/>
      </c>
      <c r="D101" s="124" t="str">
        <f>IF(A101="","",SUMIFS('Výd. 2016'!$G$19:$G$1432,'Výd. 2016'!$A$19:$A$1432,A101,'Výd. 2016'!$D$19:$D$1432,"menej rozvinuté regióny",'Výd. 2016'!$E$19:$E$1432,"Lesy osobitného určenia")+SUMIFS('Výd. 2017'!$G$19:$G$1432,'Výd. 2017'!$A$19:$A$1432,A101,'Výd. 2017'!$D$19:$D$1432,"menej rozvinuté regióny",'Výd. 2017'!$E$19:$E$1432,"Lesy osobitného určenia")+SUMIFS('Výd. 2018'!$G$19:$G$1432,'Výd. 2018'!$A$19:$A$1432,A101,'Výd. 2018'!$D$19:$D$1432,"menej rozvinuté regióny",'Výd. 2018'!$E$19:$E$1432,"Lesy osobitného určenia")+SUMIFS('Výd. 2019'!$G$19:$G$1432,'Výd. 2019'!$A$19:$A$1432,A101,'Výd. 2019'!$D$19:$D$1432,"menej rozvinuté regióny",'Výd. 2019'!$E$19:$E$1432,"Lesy osobitného určenia")+SUMIFS('Výd. 2020'!$G$19:$G$1432,'Výd. 2020'!$A$19:$A$1432,A101,'Výd. 2020'!$D$19:$D$1432,"menej rozvinuté regióny",'Výd. 2020'!$E$19:$E$1432,"Lesy osobitného určenia")+SUMIFS('Výd. 2021'!$G$19:$G$1432,'Výd. 2021'!$A$19:$A$1432,A101,'Výd. 2021'!$D$19:$D$1432,"menej rozvinuté regióny",'Výd. 2021'!$E$19:$E$1432,"Lesy osobitného určenia")+SUMIFS('Výd. 2022'!$G$19:$G$1432,'Výd. 2022'!$A$19:$A$1432,A101,'Výd. 2022'!$D$19:$D$1432,"menej rozvinuté regióny",'Výd. 2022'!$E$19:$E$1432,"Lesy osobitného určenia")+SUMIFS('Výd. 2023'!$G$19:$G$1432,'Výd. 2023'!$A$19:$A$1432,A101,'Výd. 2023'!$D$19:$D$1432,"menej rozvinuté regióny",'Výd. 2023'!$E$19:$E$1432,"Lesy osobitného určenia"))</f>
        <v/>
      </c>
      <c r="E101" s="124" t="str">
        <f>IF(A101="","",SUMIFS('Výd. 2016'!$G$19:$G$1432,'Výd. 2016'!$A$19:$A$1432,A101,'Výd. 2016'!$D$19:$D$1432,"ostatné regióny",'Výd. 2016'!$E$19:$E$1432,"Lesy hospodárske mimo funkčného typu produkčný")+SUMIFS('Výd. 2017'!$G$19:$G$1432,'Výd. 2017'!$A$19:$A$1432,A101,'Výd. 2017'!$D$19:$D$1432,"ostatné regióny",'Výd. 2017'!$E$19:$E$1432,"Lesy hospodárske mimo funkčného typu produkčný")+SUMIFS('Výd. 2018'!$G$19:$G$1432,'Výd. 2018'!$A$19:$A$1432,A101,'Výd. 2018'!$D$19:$D$1432,"ostatné regióny",'Výd. 2018'!$E$19:$E$1432,"Lesy hospodárske mimo funkčného typu produkčný")+SUMIFS('Výd. 2019'!$G$19:$G$1432,'Výd. 2019'!$A$19:$A$1432,A101,'Výd. 2019'!$D$19:$D$1432,"ostatné regióny",'Výd. 2019'!$E$19:$E$1432,"Lesy hospodárske mimo funkčného typu produkčný")+SUMIFS('Výd. 2020'!$G$19:$G$1432,'Výd. 2020'!$A$19:$A$1432,A101,'Výd. 2020'!$D$19:$D$1432,"ostatné regióny",'Výd. 2020'!$E$19:$E$1432,"Lesy hospodárske mimo funkčného typu produkčný")+SUMIFS('Výd. 2021'!$G$19:$G$1432,'Výd. 2021'!$A$19:$A$1432,A101,'Výd. 2021'!$D$19:$D$1432,"ostatné regióny",'Výd. 2021'!$E$19:$E$1432,"Lesy hospodárske mimo funkčného typu produkčný")+SUMIFS('Výd. 2022'!$G$19:$G$1432,'Výd. 2022'!$A$19:$A$1432,A101,'Výd. 2022'!$D$19:$D$1432,"ostatné regióny",'Výd. 2022'!$E$19:$E$1432,"Lesy hospodárske mimo funkčného typu produkčný")+SUMIFS('Výd. 2023'!$G$19:$G$1432,'Výd. 2023'!$A$19:$A$1432,A101,'Výd. 2023'!$D$19:$D$1432,"ostatné regióny",'Výd. 2023'!$E$19:$E$1432,"Lesy hospodárske mimo funkčného typu produkčný"))</f>
        <v/>
      </c>
      <c r="F101" s="124" t="str">
        <f>IF(A101="","",SUMIFS('Výd. 2016'!$G$19:$G$1432,'Výd. 2016'!$A$19:$A$1432,A101,'Výd. 2016'!$D$19:$D$1432,"ostatné regióny",'Výd. 2016'!$E$19:$E$1432,"Lesy ochranné")+SUMIFS('Výd. 2017'!$G$19:$G$1432,'Výd. 2017'!$A$19:$A$1432,A101,'Výd. 2017'!$D$19:$D$1432,"ostatné regióny",'Výd. 2017'!$E$19:$E$1432,"Lesy ochranné")+SUMIFS('Výd. 2018'!$G$19:$G$1432,'Výd. 2018'!$A$19:$A$1432,A101,'Výd. 2018'!$D$19:$D$1432,"ostatné regióny",'Výd. 2018'!$E$19:$E$1432,"Lesy ochranné")+SUMIFS('Výd. 2019'!$G$19:$G$1432,'Výd. 2019'!$A$19:$A$1432,A101,'Výd. 2019'!$D$19:$D$1432,"ostatné regióny",'Výd. 2019'!$E$19:$E$1432,"Lesy ochranné")+SUMIFS('Výd. 2020'!$G$19:$G$1432,'Výd. 2020'!$A$19:$A$1432,A101,'Výd. 2020'!$D$19:$D$1432,"ostatné regióny",'Výd. 2020'!$E$19:$E$1432,"Lesy ochranné")+SUMIFS('Výd. 2021'!$G$19:$G$1432,'Výd. 2021'!$A$19:$A$1432,A101,'Výd. 2021'!$D$19:$D$1432,"ostatné regióny",'Výd. 2021'!$E$19:$E$1432,"Lesy ochranné")+SUMIFS('Výd. 2022'!$G$19:$G$1432,'Výd. 2022'!$A$19:$A$1432,A101,'Výd. 2022'!$D$19:$D$1432,"ostatné regióny",'Výd. 2022'!$E$19:$E$1432,"Lesy ochranné")+SUMIFS('Výd. 2023'!$G$19:$G$1432,'Výd. 2023'!$A$19:$A$1432,A101,'Výd. 2023'!$D$19:$D$1432,"ostatné regióny",'Výd. 2023'!$E$19:$E$1432,"Lesy ochranné"))</f>
        <v/>
      </c>
      <c r="G101" s="137" t="str">
        <f>IF(A101="","",SUMIFS('Výd. 2016'!$G$19:$G$1432,'Výd. 2016'!$A$19:$A$1432,A101,'Výd. 2016'!$D$19:$D$1432,"ostatné regióny",'Výd. 2016'!$E$19:$E$1432,"Lesy osobitného určenia")+SUMIFS('Výd. 2017'!$G$19:$G$1432,'Výd. 2017'!$A$19:$A$1432,A101,'Výd. 2017'!$D$19:$D$1432,"ostatné regióny",'Výd. 2017'!$E$19:$E$1432,"Lesy osobitného určenia")+SUMIFS('Výd. 2018'!$G$19:$G$1432,'Výd. 2018'!$A$19:$A$1432,A101,'Výd. 2018'!$D$19:$D$1432,"ostatné regióny",'Výd. 2018'!$E$19:$E$1432,"Lesy osobitného určenia")+SUMIFS('Výd. 2019'!$G$19:$G$1432,'Výd. 2019'!$A$19:$A$1432,A101,'Výd. 2019'!$D$19:$D$1432,"ostatné regióny",'Výd. 2019'!$E$19:$E$1432,"Lesy osobitného určenia")+SUMIFS('Výd. 2020'!$G$19:$G$1432,'Výd. 2020'!$A$19:$A$1432,A101,'Výd. 2020'!$D$19:$D$1432,"ostatné regióny",'Výd. 2020'!$E$19:$E$1432,"Lesy osobitného určenia")+SUMIFS('Výd. 2021'!$G$19:$G$1432,'Výd. 2021'!$A$19:$A$1432,A101,'Výd. 2021'!$D$19:$D$1432,"ostatné regióny",'Výd. 2021'!$E$19:$E$1432,"Lesy osobitného určenia")+SUMIFS('Výd. 2022'!$G$19:$G$1432,'Výd. 2022'!$A$19:$A$1432,A101,'Výd. 2022'!$D$19:$D$1432,"ostatné regióny",'Výd. 2022'!$E$19:$E$1432,"Lesy osobitného určenia")+SUMIFS('Výd. 2023'!$G$19:$G$1432,'Výd. 2023'!$A$19:$A$1432,A101,'Výd. 2023'!$D$19:$D$1432,"ostatné regióny",'Výd. 2023'!$E$19:$E$1432,"Lesy osobitného určenia"))</f>
        <v/>
      </c>
    </row>
    <row r="102" spans="1:7" ht="15.95" customHeight="1" x14ac:dyDescent="0.25">
      <c r="A102" s="136"/>
      <c r="B102" s="124" t="str">
        <f>IF(A102="","",SUMIFS('Výd. 2016'!$G$19:$G$1432,'Výd. 2016'!$A$19:$A$1432,A102,'Výd. 2016'!$D$19:$D$1432,"menej rozvinuté regióny",'Výd. 2016'!$E$19:$E$1432,"Lesy hospodárske mimo funkčného typu produkčný")+SUMIFS('Výd. 2017'!$G$19:$G$1432,'Výd. 2017'!$A$19:$A$1432,A102,'Výd. 2017'!$D$19:$D$1432,"menej rozvinuté regióny",'Výd. 2017'!$E$19:$E$1432,"Lesy hospodárske mimo funkčného typu produkčný")+SUMIFS('Výd. 2018'!$G$19:$G$1432,'Výd. 2018'!$A$19:$A$1432,A102,'Výd. 2018'!$D$19:$D$1432,"menej rozvinuté regióny",'Výd. 2018'!$E$19:$E$1432,"Lesy hospodárske mimo funkčného typu produkčný")+SUMIFS('Výd. 2019'!$G$19:$G$1432,'Výd. 2019'!$A$19:$A$1432,A102,'Výd. 2019'!$D$19:$D$1432,"menej rozvinuté regióny",'Výd. 2019'!$E$19:$E$1432,"Lesy hospodárske mimo funkčného typu produkčný")+SUMIFS('Výd. 2020'!$G$19:$G$1432,'Výd. 2020'!$A$19:$A$1432,A102,'Výd. 2020'!$D$19:$D$1432,"menej rozvinuté regióny",'Výd. 2020'!$E$19:$E$1432,"Lesy hospodárske mimo funkčného typu produkčný")+SUMIFS('Výd. 2021'!$G$19:$G$1432,'Výd. 2021'!$A$19:$A$1432,A102,'Výd. 2021'!$D$19:$D$1432,"menej rozvinuté regióny",'Výd. 2021'!$E$19:$E$1432,"Lesy hospodárske mimo funkčného typu produkčný")+SUMIFS('Výd. 2022'!$G$19:$G$1432,'Výd. 2022'!$A$19:$A$1432,A102,'Výd. 2022'!$D$19:$D$1432,"menej rozvinuté regióny",'Výd. 2022'!$E$19:$E$1432,"Lesy hospodárske mimo funkčného typu produkčný")+SUMIFS('Výd. 2023'!$G$19:$G$1432,'Výd. 2023'!$A$19:$A$1432,A102,'Výd. 2023'!$D$19:$D$1432,"menej rozvinuté regióny",'Výd. 2023'!$E$19:$E$1432,"Lesy hospodárske mimo funkčného typu produkčný"))</f>
        <v/>
      </c>
      <c r="C102" s="124" t="str">
        <f>IF(A102="","",SUMIFS('Výd. 2016'!$G$19:$G$1432,'Výd. 2016'!$A$19:$A$1432,A102,'Výd. 2016'!$D$19:$D$1432,"menej rozvinuté regióny",'Výd. 2016'!$E$19:$E$1432,"Lesy ochranné")+SUMIFS('Výd. 2017'!$G$19:$G$1432,'Výd. 2017'!$A$19:$A$1432,A102,'Výd. 2017'!$D$19:$D$1432,"menej rozvinuté regióny",'Výd. 2017'!$E$19:$E$1432,"Lesy ochranné")+SUMIFS('Výd. 2018'!$G$19:$G$1432,'Výd. 2018'!$A$19:$A$1432,A102,'Výd. 2018'!$D$19:$D$1432,"menej rozvinuté regióny",'Výd. 2018'!$E$19:$E$1432,"Lesy ochranné")+SUMIFS('Výd. 2019'!$G$19:$G$1432,'Výd. 2019'!$A$19:$A$1432,A102,'Výd. 2019'!$D$19:$D$1432,"menej rozvinuté regióny",'Výd. 2019'!$E$19:$E$1432,"Lesy ochranné")+SUMIFS('Výd. 2020'!$G$19:$G$1432,'Výd. 2020'!$A$19:$A$1432,A102,'Výd. 2020'!$D$19:$D$1432,"menej rozvinuté regióny",'Výd. 2020'!$E$19:$E$1432,"Lesy ochranné")+SUMIFS('Výd. 2021'!$G$19:$G$1432,'Výd. 2021'!$A$19:$A$1432,A102,'Výd. 2021'!$D$19:$D$1432,"menej rozvinuté regióny",'Výd. 2021'!$E$19:$E$1432,"Lesy ochranné")+SUMIFS('Výd. 2022'!$G$19:$G$1432,'Výd. 2022'!$A$19:$A$1432,A102,'Výd. 2022'!$D$19:$D$1432,"menej rozvinuté regióny",'Výd. 2022'!$E$19:$E$1432,"Lesy ochranné")+SUMIFS('Výd. 2023'!$G$19:$G$1432,'Výd. 2023'!$A$19:$A$1432,A102,'Výd. 2023'!$D$19:$D$1432,"menej rozvinuté regióny",'Výd. 2023'!$E$19:$E$1432,"Lesy ochranné"))</f>
        <v/>
      </c>
      <c r="D102" s="124" t="str">
        <f>IF(A102="","",SUMIFS('Výd. 2016'!$G$19:$G$1432,'Výd. 2016'!$A$19:$A$1432,A102,'Výd. 2016'!$D$19:$D$1432,"menej rozvinuté regióny",'Výd. 2016'!$E$19:$E$1432,"Lesy osobitného určenia")+SUMIFS('Výd. 2017'!$G$19:$G$1432,'Výd. 2017'!$A$19:$A$1432,A102,'Výd. 2017'!$D$19:$D$1432,"menej rozvinuté regióny",'Výd. 2017'!$E$19:$E$1432,"Lesy osobitného určenia")+SUMIFS('Výd. 2018'!$G$19:$G$1432,'Výd. 2018'!$A$19:$A$1432,A102,'Výd. 2018'!$D$19:$D$1432,"menej rozvinuté regióny",'Výd. 2018'!$E$19:$E$1432,"Lesy osobitného určenia")+SUMIFS('Výd. 2019'!$G$19:$G$1432,'Výd. 2019'!$A$19:$A$1432,A102,'Výd. 2019'!$D$19:$D$1432,"menej rozvinuté regióny",'Výd. 2019'!$E$19:$E$1432,"Lesy osobitného určenia")+SUMIFS('Výd. 2020'!$G$19:$G$1432,'Výd. 2020'!$A$19:$A$1432,A102,'Výd. 2020'!$D$19:$D$1432,"menej rozvinuté regióny",'Výd. 2020'!$E$19:$E$1432,"Lesy osobitného určenia")+SUMIFS('Výd. 2021'!$G$19:$G$1432,'Výd. 2021'!$A$19:$A$1432,A102,'Výd. 2021'!$D$19:$D$1432,"menej rozvinuté regióny",'Výd. 2021'!$E$19:$E$1432,"Lesy osobitného určenia")+SUMIFS('Výd. 2022'!$G$19:$G$1432,'Výd. 2022'!$A$19:$A$1432,A102,'Výd. 2022'!$D$19:$D$1432,"menej rozvinuté regióny",'Výd. 2022'!$E$19:$E$1432,"Lesy osobitného určenia")+SUMIFS('Výd. 2023'!$G$19:$G$1432,'Výd. 2023'!$A$19:$A$1432,A102,'Výd. 2023'!$D$19:$D$1432,"menej rozvinuté regióny",'Výd. 2023'!$E$19:$E$1432,"Lesy osobitného určenia"))</f>
        <v/>
      </c>
      <c r="E102" s="124" t="str">
        <f>IF(A102="","",SUMIFS('Výd. 2016'!$G$19:$G$1432,'Výd. 2016'!$A$19:$A$1432,A102,'Výd. 2016'!$D$19:$D$1432,"ostatné regióny",'Výd. 2016'!$E$19:$E$1432,"Lesy hospodárske mimo funkčného typu produkčný")+SUMIFS('Výd. 2017'!$G$19:$G$1432,'Výd. 2017'!$A$19:$A$1432,A102,'Výd. 2017'!$D$19:$D$1432,"ostatné regióny",'Výd. 2017'!$E$19:$E$1432,"Lesy hospodárske mimo funkčného typu produkčný")+SUMIFS('Výd. 2018'!$G$19:$G$1432,'Výd. 2018'!$A$19:$A$1432,A102,'Výd. 2018'!$D$19:$D$1432,"ostatné regióny",'Výd. 2018'!$E$19:$E$1432,"Lesy hospodárske mimo funkčného typu produkčný")+SUMIFS('Výd. 2019'!$G$19:$G$1432,'Výd. 2019'!$A$19:$A$1432,A102,'Výd. 2019'!$D$19:$D$1432,"ostatné regióny",'Výd. 2019'!$E$19:$E$1432,"Lesy hospodárske mimo funkčného typu produkčný")+SUMIFS('Výd. 2020'!$G$19:$G$1432,'Výd. 2020'!$A$19:$A$1432,A102,'Výd. 2020'!$D$19:$D$1432,"ostatné regióny",'Výd. 2020'!$E$19:$E$1432,"Lesy hospodárske mimo funkčného typu produkčný")+SUMIFS('Výd. 2021'!$G$19:$G$1432,'Výd. 2021'!$A$19:$A$1432,A102,'Výd. 2021'!$D$19:$D$1432,"ostatné regióny",'Výd. 2021'!$E$19:$E$1432,"Lesy hospodárske mimo funkčného typu produkčný")+SUMIFS('Výd. 2022'!$G$19:$G$1432,'Výd. 2022'!$A$19:$A$1432,A102,'Výd. 2022'!$D$19:$D$1432,"ostatné regióny",'Výd. 2022'!$E$19:$E$1432,"Lesy hospodárske mimo funkčného typu produkčný")+SUMIFS('Výd. 2023'!$G$19:$G$1432,'Výd. 2023'!$A$19:$A$1432,A102,'Výd. 2023'!$D$19:$D$1432,"ostatné regióny",'Výd. 2023'!$E$19:$E$1432,"Lesy hospodárske mimo funkčného typu produkčný"))</f>
        <v/>
      </c>
      <c r="F102" s="124" t="str">
        <f>IF(A102="","",SUMIFS('Výd. 2016'!$G$19:$G$1432,'Výd. 2016'!$A$19:$A$1432,A102,'Výd. 2016'!$D$19:$D$1432,"ostatné regióny",'Výd. 2016'!$E$19:$E$1432,"Lesy ochranné")+SUMIFS('Výd. 2017'!$G$19:$G$1432,'Výd. 2017'!$A$19:$A$1432,A102,'Výd. 2017'!$D$19:$D$1432,"ostatné regióny",'Výd. 2017'!$E$19:$E$1432,"Lesy ochranné")+SUMIFS('Výd. 2018'!$G$19:$G$1432,'Výd. 2018'!$A$19:$A$1432,A102,'Výd. 2018'!$D$19:$D$1432,"ostatné regióny",'Výd. 2018'!$E$19:$E$1432,"Lesy ochranné")+SUMIFS('Výd. 2019'!$G$19:$G$1432,'Výd. 2019'!$A$19:$A$1432,A102,'Výd. 2019'!$D$19:$D$1432,"ostatné regióny",'Výd. 2019'!$E$19:$E$1432,"Lesy ochranné")+SUMIFS('Výd. 2020'!$G$19:$G$1432,'Výd. 2020'!$A$19:$A$1432,A102,'Výd. 2020'!$D$19:$D$1432,"ostatné regióny",'Výd. 2020'!$E$19:$E$1432,"Lesy ochranné")+SUMIFS('Výd. 2021'!$G$19:$G$1432,'Výd. 2021'!$A$19:$A$1432,A102,'Výd. 2021'!$D$19:$D$1432,"ostatné regióny",'Výd. 2021'!$E$19:$E$1432,"Lesy ochranné")+SUMIFS('Výd. 2022'!$G$19:$G$1432,'Výd. 2022'!$A$19:$A$1432,A102,'Výd. 2022'!$D$19:$D$1432,"ostatné regióny",'Výd. 2022'!$E$19:$E$1432,"Lesy ochranné")+SUMIFS('Výd. 2023'!$G$19:$G$1432,'Výd. 2023'!$A$19:$A$1432,A102,'Výd. 2023'!$D$19:$D$1432,"ostatné regióny",'Výd. 2023'!$E$19:$E$1432,"Lesy ochranné"))</f>
        <v/>
      </c>
      <c r="G102" s="137" t="str">
        <f>IF(A102="","",SUMIFS('Výd. 2016'!$G$19:$G$1432,'Výd. 2016'!$A$19:$A$1432,A102,'Výd. 2016'!$D$19:$D$1432,"ostatné regióny",'Výd. 2016'!$E$19:$E$1432,"Lesy osobitného určenia")+SUMIFS('Výd. 2017'!$G$19:$G$1432,'Výd. 2017'!$A$19:$A$1432,A102,'Výd. 2017'!$D$19:$D$1432,"ostatné regióny",'Výd. 2017'!$E$19:$E$1432,"Lesy osobitného určenia")+SUMIFS('Výd. 2018'!$G$19:$G$1432,'Výd. 2018'!$A$19:$A$1432,A102,'Výd. 2018'!$D$19:$D$1432,"ostatné regióny",'Výd. 2018'!$E$19:$E$1432,"Lesy osobitného určenia")+SUMIFS('Výd. 2019'!$G$19:$G$1432,'Výd. 2019'!$A$19:$A$1432,A102,'Výd. 2019'!$D$19:$D$1432,"ostatné regióny",'Výd. 2019'!$E$19:$E$1432,"Lesy osobitného určenia")+SUMIFS('Výd. 2020'!$G$19:$G$1432,'Výd. 2020'!$A$19:$A$1432,A102,'Výd. 2020'!$D$19:$D$1432,"ostatné regióny",'Výd. 2020'!$E$19:$E$1432,"Lesy osobitného určenia")+SUMIFS('Výd. 2021'!$G$19:$G$1432,'Výd. 2021'!$A$19:$A$1432,A102,'Výd. 2021'!$D$19:$D$1432,"ostatné regióny",'Výd. 2021'!$E$19:$E$1432,"Lesy osobitného určenia")+SUMIFS('Výd. 2022'!$G$19:$G$1432,'Výd. 2022'!$A$19:$A$1432,A102,'Výd. 2022'!$D$19:$D$1432,"ostatné regióny",'Výd. 2022'!$E$19:$E$1432,"Lesy osobitného určenia")+SUMIFS('Výd. 2023'!$G$19:$G$1432,'Výd. 2023'!$A$19:$A$1432,A102,'Výd. 2023'!$D$19:$D$1432,"ostatné regióny",'Výd. 2023'!$E$19:$E$1432,"Lesy osobitného určenia"))</f>
        <v/>
      </c>
    </row>
    <row r="103" spans="1:7" ht="15.95" customHeight="1" x14ac:dyDescent="0.25">
      <c r="A103" s="136"/>
      <c r="B103" s="124" t="str">
        <f>IF(A103="","",SUMIFS('Výd. 2016'!$G$19:$G$1432,'Výd. 2016'!$A$19:$A$1432,A103,'Výd. 2016'!$D$19:$D$1432,"menej rozvinuté regióny",'Výd. 2016'!$E$19:$E$1432,"Lesy hospodárske mimo funkčného typu produkčný")+SUMIFS('Výd. 2017'!$G$19:$G$1432,'Výd. 2017'!$A$19:$A$1432,A103,'Výd. 2017'!$D$19:$D$1432,"menej rozvinuté regióny",'Výd. 2017'!$E$19:$E$1432,"Lesy hospodárske mimo funkčného typu produkčný")+SUMIFS('Výd. 2018'!$G$19:$G$1432,'Výd. 2018'!$A$19:$A$1432,A103,'Výd. 2018'!$D$19:$D$1432,"menej rozvinuté regióny",'Výd. 2018'!$E$19:$E$1432,"Lesy hospodárske mimo funkčného typu produkčný")+SUMIFS('Výd. 2019'!$G$19:$G$1432,'Výd. 2019'!$A$19:$A$1432,A103,'Výd. 2019'!$D$19:$D$1432,"menej rozvinuté regióny",'Výd. 2019'!$E$19:$E$1432,"Lesy hospodárske mimo funkčného typu produkčný")+SUMIFS('Výd. 2020'!$G$19:$G$1432,'Výd. 2020'!$A$19:$A$1432,A103,'Výd. 2020'!$D$19:$D$1432,"menej rozvinuté regióny",'Výd. 2020'!$E$19:$E$1432,"Lesy hospodárske mimo funkčného typu produkčný")+SUMIFS('Výd. 2021'!$G$19:$G$1432,'Výd. 2021'!$A$19:$A$1432,A103,'Výd. 2021'!$D$19:$D$1432,"menej rozvinuté regióny",'Výd. 2021'!$E$19:$E$1432,"Lesy hospodárske mimo funkčného typu produkčný")+SUMIFS('Výd. 2022'!$G$19:$G$1432,'Výd. 2022'!$A$19:$A$1432,A103,'Výd. 2022'!$D$19:$D$1432,"menej rozvinuté regióny",'Výd. 2022'!$E$19:$E$1432,"Lesy hospodárske mimo funkčného typu produkčný")+SUMIFS('Výd. 2023'!$G$19:$G$1432,'Výd. 2023'!$A$19:$A$1432,A103,'Výd. 2023'!$D$19:$D$1432,"menej rozvinuté regióny",'Výd. 2023'!$E$19:$E$1432,"Lesy hospodárske mimo funkčného typu produkčný"))</f>
        <v/>
      </c>
      <c r="C103" s="124" t="str">
        <f>IF(A103="","",SUMIFS('Výd. 2016'!$G$19:$G$1432,'Výd. 2016'!$A$19:$A$1432,A103,'Výd. 2016'!$D$19:$D$1432,"menej rozvinuté regióny",'Výd. 2016'!$E$19:$E$1432,"Lesy ochranné")+SUMIFS('Výd. 2017'!$G$19:$G$1432,'Výd. 2017'!$A$19:$A$1432,A103,'Výd. 2017'!$D$19:$D$1432,"menej rozvinuté regióny",'Výd. 2017'!$E$19:$E$1432,"Lesy ochranné")+SUMIFS('Výd. 2018'!$G$19:$G$1432,'Výd. 2018'!$A$19:$A$1432,A103,'Výd. 2018'!$D$19:$D$1432,"menej rozvinuté regióny",'Výd. 2018'!$E$19:$E$1432,"Lesy ochranné")+SUMIFS('Výd. 2019'!$G$19:$G$1432,'Výd. 2019'!$A$19:$A$1432,A103,'Výd. 2019'!$D$19:$D$1432,"menej rozvinuté regióny",'Výd. 2019'!$E$19:$E$1432,"Lesy ochranné")+SUMIFS('Výd. 2020'!$G$19:$G$1432,'Výd. 2020'!$A$19:$A$1432,A103,'Výd. 2020'!$D$19:$D$1432,"menej rozvinuté regióny",'Výd. 2020'!$E$19:$E$1432,"Lesy ochranné")+SUMIFS('Výd. 2021'!$G$19:$G$1432,'Výd. 2021'!$A$19:$A$1432,A103,'Výd. 2021'!$D$19:$D$1432,"menej rozvinuté regióny",'Výd. 2021'!$E$19:$E$1432,"Lesy ochranné")+SUMIFS('Výd. 2022'!$G$19:$G$1432,'Výd. 2022'!$A$19:$A$1432,A103,'Výd. 2022'!$D$19:$D$1432,"menej rozvinuté regióny",'Výd. 2022'!$E$19:$E$1432,"Lesy ochranné")+SUMIFS('Výd. 2023'!$G$19:$G$1432,'Výd. 2023'!$A$19:$A$1432,A103,'Výd. 2023'!$D$19:$D$1432,"menej rozvinuté regióny",'Výd. 2023'!$E$19:$E$1432,"Lesy ochranné"))</f>
        <v/>
      </c>
      <c r="D103" s="124" t="str">
        <f>IF(A103="","",SUMIFS('Výd. 2016'!$G$19:$G$1432,'Výd. 2016'!$A$19:$A$1432,A103,'Výd. 2016'!$D$19:$D$1432,"menej rozvinuté regióny",'Výd. 2016'!$E$19:$E$1432,"Lesy osobitného určenia")+SUMIFS('Výd. 2017'!$G$19:$G$1432,'Výd. 2017'!$A$19:$A$1432,A103,'Výd. 2017'!$D$19:$D$1432,"menej rozvinuté regióny",'Výd. 2017'!$E$19:$E$1432,"Lesy osobitného určenia")+SUMIFS('Výd. 2018'!$G$19:$G$1432,'Výd. 2018'!$A$19:$A$1432,A103,'Výd. 2018'!$D$19:$D$1432,"menej rozvinuté regióny",'Výd. 2018'!$E$19:$E$1432,"Lesy osobitného určenia")+SUMIFS('Výd. 2019'!$G$19:$G$1432,'Výd. 2019'!$A$19:$A$1432,A103,'Výd. 2019'!$D$19:$D$1432,"menej rozvinuté regióny",'Výd. 2019'!$E$19:$E$1432,"Lesy osobitného určenia")+SUMIFS('Výd. 2020'!$G$19:$G$1432,'Výd. 2020'!$A$19:$A$1432,A103,'Výd. 2020'!$D$19:$D$1432,"menej rozvinuté regióny",'Výd. 2020'!$E$19:$E$1432,"Lesy osobitného určenia")+SUMIFS('Výd. 2021'!$G$19:$G$1432,'Výd. 2021'!$A$19:$A$1432,A103,'Výd. 2021'!$D$19:$D$1432,"menej rozvinuté regióny",'Výd. 2021'!$E$19:$E$1432,"Lesy osobitného určenia")+SUMIFS('Výd. 2022'!$G$19:$G$1432,'Výd. 2022'!$A$19:$A$1432,A103,'Výd. 2022'!$D$19:$D$1432,"menej rozvinuté regióny",'Výd. 2022'!$E$19:$E$1432,"Lesy osobitného určenia")+SUMIFS('Výd. 2023'!$G$19:$G$1432,'Výd. 2023'!$A$19:$A$1432,A103,'Výd. 2023'!$D$19:$D$1432,"menej rozvinuté regióny",'Výd. 2023'!$E$19:$E$1432,"Lesy osobitného určenia"))</f>
        <v/>
      </c>
      <c r="E103" s="124" t="str">
        <f>IF(A103="","",SUMIFS('Výd. 2016'!$G$19:$G$1432,'Výd. 2016'!$A$19:$A$1432,A103,'Výd. 2016'!$D$19:$D$1432,"ostatné regióny",'Výd. 2016'!$E$19:$E$1432,"Lesy hospodárske mimo funkčného typu produkčný")+SUMIFS('Výd. 2017'!$G$19:$G$1432,'Výd. 2017'!$A$19:$A$1432,A103,'Výd. 2017'!$D$19:$D$1432,"ostatné regióny",'Výd. 2017'!$E$19:$E$1432,"Lesy hospodárske mimo funkčného typu produkčný")+SUMIFS('Výd. 2018'!$G$19:$G$1432,'Výd. 2018'!$A$19:$A$1432,A103,'Výd. 2018'!$D$19:$D$1432,"ostatné regióny",'Výd. 2018'!$E$19:$E$1432,"Lesy hospodárske mimo funkčného typu produkčný")+SUMIFS('Výd. 2019'!$G$19:$G$1432,'Výd. 2019'!$A$19:$A$1432,A103,'Výd. 2019'!$D$19:$D$1432,"ostatné regióny",'Výd. 2019'!$E$19:$E$1432,"Lesy hospodárske mimo funkčného typu produkčný")+SUMIFS('Výd. 2020'!$G$19:$G$1432,'Výd. 2020'!$A$19:$A$1432,A103,'Výd. 2020'!$D$19:$D$1432,"ostatné regióny",'Výd. 2020'!$E$19:$E$1432,"Lesy hospodárske mimo funkčného typu produkčný")+SUMIFS('Výd. 2021'!$G$19:$G$1432,'Výd. 2021'!$A$19:$A$1432,A103,'Výd. 2021'!$D$19:$D$1432,"ostatné regióny",'Výd. 2021'!$E$19:$E$1432,"Lesy hospodárske mimo funkčného typu produkčný")+SUMIFS('Výd. 2022'!$G$19:$G$1432,'Výd. 2022'!$A$19:$A$1432,A103,'Výd. 2022'!$D$19:$D$1432,"ostatné regióny",'Výd. 2022'!$E$19:$E$1432,"Lesy hospodárske mimo funkčného typu produkčný")+SUMIFS('Výd. 2023'!$G$19:$G$1432,'Výd. 2023'!$A$19:$A$1432,A103,'Výd. 2023'!$D$19:$D$1432,"ostatné regióny",'Výd. 2023'!$E$19:$E$1432,"Lesy hospodárske mimo funkčného typu produkčný"))</f>
        <v/>
      </c>
      <c r="F103" s="124" t="str">
        <f>IF(A103="","",SUMIFS('Výd. 2016'!$G$19:$G$1432,'Výd. 2016'!$A$19:$A$1432,A103,'Výd. 2016'!$D$19:$D$1432,"ostatné regióny",'Výd. 2016'!$E$19:$E$1432,"Lesy ochranné")+SUMIFS('Výd. 2017'!$G$19:$G$1432,'Výd. 2017'!$A$19:$A$1432,A103,'Výd. 2017'!$D$19:$D$1432,"ostatné regióny",'Výd. 2017'!$E$19:$E$1432,"Lesy ochranné")+SUMIFS('Výd. 2018'!$G$19:$G$1432,'Výd. 2018'!$A$19:$A$1432,A103,'Výd. 2018'!$D$19:$D$1432,"ostatné regióny",'Výd. 2018'!$E$19:$E$1432,"Lesy ochranné")+SUMIFS('Výd. 2019'!$G$19:$G$1432,'Výd. 2019'!$A$19:$A$1432,A103,'Výd. 2019'!$D$19:$D$1432,"ostatné regióny",'Výd. 2019'!$E$19:$E$1432,"Lesy ochranné")+SUMIFS('Výd. 2020'!$G$19:$G$1432,'Výd. 2020'!$A$19:$A$1432,A103,'Výd. 2020'!$D$19:$D$1432,"ostatné regióny",'Výd. 2020'!$E$19:$E$1432,"Lesy ochranné")+SUMIFS('Výd. 2021'!$G$19:$G$1432,'Výd. 2021'!$A$19:$A$1432,A103,'Výd. 2021'!$D$19:$D$1432,"ostatné regióny",'Výd. 2021'!$E$19:$E$1432,"Lesy ochranné")+SUMIFS('Výd. 2022'!$G$19:$G$1432,'Výd. 2022'!$A$19:$A$1432,A103,'Výd. 2022'!$D$19:$D$1432,"ostatné regióny",'Výd. 2022'!$E$19:$E$1432,"Lesy ochranné")+SUMIFS('Výd. 2023'!$G$19:$G$1432,'Výd. 2023'!$A$19:$A$1432,A103,'Výd. 2023'!$D$19:$D$1432,"ostatné regióny",'Výd. 2023'!$E$19:$E$1432,"Lesy ochranné"))</f>
        <v/>
      </c>
      <c r="G103" s="137" t="str">
        <f>IF(A103="","",SUMIFS('Výd. 2016'!$G$19:$G$1432,'Výd. 2016'!$A$19:$A$1432,A103,'Výd. 2016'!$D$19:$D$1432,"ostatné regióny",'Výd. 2016'!$E$19:$E$1432,"Lesy osobitného určenia")+SUMIFS('Výd. 2017'!$G$19:$G$1432,'Výd. 2017'!$A$19:$A$1432,A103,'Výd. 2017'!$D$19:$D$1432,"ostatné regióny",'Výd. 2017'!$E$19:$E$1432,"Lesy osobitného určenia")+SUMIFS('Výd. 2018'!$G$19:$G$1432,'Výd. 2018'!$A$19:$A$1432,A103,'Výd. 2018'!$D$19:$D$1432,"ostatné regióny",'Výd. 2018'!$E$19:$E$1432,"Lesy osobitného určenia")+SUMIFS('Výd. 2019'!$G$19:$G$1432,'Výd. 2019'!$A$19:$A$1432,A103,'Výd. 2019'!$D$19:$D$1432,"ostatné regióny",'Výd. 2019'!$E$19:$E$1432,"Lesy osobitného určenia")+SUMIFS('Výd. 2020'!$G$19:$G$1432,'Výd. 2020'!$A$19:$A$1432,A103,'Výd. 2020'!$D$19:$D$1432,"ostatné regióny",'Výd. 2020'!$E$19:$E$1432,"Lesy osobitného určenia")+SUMIFS('Výd. 2021'!$G$19:$G$1432,'Výd. 2021'!$A$19:$A$1432,A103,'Výd. 2021'!$D$19:$D$1432,"ostatné regióny",'Výd. 2021'!$E$19:$E$1432,"Lesy osobitného určenia")+SUMIFS('Výd. 2022'!$G$19:$G$1432,'Výd. 2022'!$A$19:$A$1432,A103,'Výd. 2022'!$D$19:$D$1432,"ostatné regióny",'Výd. 2022'!$E$19:$E$1432,"Lesy osobitného určenia")+SUMIFS('Výd. 2023'!$G$19:$G$1432,'Výd. 2023'!$A$19:$A$1432,A103,'Výd. 2023'!$D$19:$D$1432,"ostatné regióny",'Výd. 2023'!$E$19:$E$1432,"Lesy osobitného určenia"))</f>
        <v/>
      </c>
    </row>
    <row r="104" spans="1:7" ht="15.95" customHeight="1" x14ac:dyDescent="0.25">
      <c r="A104" s="136"/>
      <c r="B104" s="124" t="str">
        <f>IF(A104="","",SUMIFS('Výd. 2016'!$G$19:$G$1432,'Výd. 2016'!$A$19:$A$1432,A104,'Výd. 2016'!$D$19:$D$1432,"menej rozvinuté regióny",'Výd. 2016'!$E$19:$E$1432,"Lesy hospodárske mimo funkčného typu produkčný")+SUMIFS('Výd. 2017'!$G$19:$G$1432,'Výd. 2017'!$A$19:$A$1432,A104,'Výd. 2017'!$D$19:$D$1432,"menej rozvinuté regióny",'Výd. 2017'!$E$19:$E$1432,"Lesy hospodárske mimo funkčného typu produkčný")+SUMIFS('Výd. 2018'!$G$19:$G$1432,'Výd. 2018'!$A$19:$A$1432,A104,'Výd. 2018'!$D$19:$D$1432,"menej rozvinuté regióny",'Výd. 2018'!$E$19:$E$1432,"Lesy hospodárske mimo funkčného typu produkčný")+SUMIFS('Výd. 2019'!$G$19:$G$1432,'Výd. 2019'!$A$19:$A$1432,A104,'Výd. 2019'!$D$19:$D$1432,"menej rozvinuté regióny",'Výd. 2019'!$E$19:$E$1432,"Lesy hospodárske mimo funkčného typu produkčný")+SUMIFS('Výd. 2020'!$G$19:$G$1432,'Výd. 2020'!$A$19:$A$1432,A104,'Výd. 2020'!$D$19:$D$1432,"menej rozvinuté regióny",'Výd. 2020'!$E$19:$E$1432,"Lesy hospodárske mimo funkčného typu produkčný")+SUMIFS('Výd. 2021'!$G$19:$G$1432,'Výd. 2021'!$A$19:$A$1432,A104,'Výd. 2021'!$D$19:$D$1432,"menej rozvinuté regióny",'Výd. 2021'!$E$19:$E$1432,"Lesy hospodárske mimo funkčného typu produkčný")+SUMIFS('Výd. 2022'!$G$19:$G$1432,'Výd. 2022'!$A$19:$A$1432,A104,'Výd. 2022'!$D$19:$D$1432,"menej rozvinuté regióny",'Výd. 2022'!$E$19:$E$1432,"Lesy hospodárske mimo funkčného typu produkčný")+SUMIFS('Výd. 2023'!$G$19:$G$1432,'Výd. 2023'!$A$19:$A$1432,A104,'Výd. 2023'!$D$19:$D$1432,"menej rozvinuté regióny",'Výd. 2023'!$E$19:$E$1432,"Lesy hospodárske mimo funkčného typu produkčný"))</f>
        <v/>
      </c>
      <c r="C104" s="124" t="str">
        <f>IF(A104="","",SUMIFS('Výd. 2016'!$G$19:$G$1432,'Výd. 2016'!$A$19:$A$1432,A104,'Výd. 2016'!$D$19:$D$1432,"menej rozvinuté regióny",'Výd. 2016'!$E$19:$E$1432,"Lesy ochranné")+SUMIFS('Výd. 2017'!$G$19:$G$1432,'Výd. 2017'!$A$19:$A$1432,A104,'Výd. 2017'!$D$19:$D$1432,"menej rozvinuté regióny",'Výd. 2017'!$E$19:$E$1432,"Lesy ochranné")+SUMIFS('Výd. 2018'!$G$19:$G$1432,'Výd. 2018'!$A$19:$A$1432,A104,'Výd. 2018'!$D$19:$D$1432,"menej rozvinuté regióny",'Výd. 2018'!$E$19:$E$1432,"Lesy ochranné")+SUMIFS('Výd. 2019'!$G$19:$G$1432,'Výd. 2019'!$A$19:$A$1432,A104,'Výd. 2019'!$D$19:$D$1432,"menej rozvinuté regióny",'Výd. 2019'!$E$19:$E$1432,"Lesy ochranné")+SUMIFS('Výd. 2020'!$G$19:$G$1432,'Výd. 2020'!$A$19:$A$1432,A104,'Výd. 2020'!$D$19:$D$1432,"menej rozvinuté regióny",'Výd. 2020'!$E$19:$E$1432,"Lesy ochranné")+SUMIFS('Výd. 2021'!$G$19:$G$1432,'Výd. 2021'!$A$19:$A$1432,A104,'Výd. 2021'!$D$19:$D$1432,"menej rozvinuté regióny",'Výd. 2021'!$E$19:$E$1432,"Lesy ochranné")+SUMIFS('Výd. 2022'!$G$19:$G$1432,'Výd. 2022'!$A$19:$A$1432,A104,'Výd. 2022'!$D$19:$D$1432,"menej rozvinuté regióny",'Výd. 2022'!$E$19:$E$1432,"Lesy ochranné")+SUMIFS('Výd. 2023'!$G$19:$G$1432,'Výd. 2023'!$A$19:$A$1432,A104,'Výd. 2023'!$D$19:$D$1432,"menej rozvinuté regióny",'Výd. 2023'!$E$19:$E$1432,"Lesy ochranné"))</f>
        <v/>
      </c>
      <c r="D104" s="124" t="str">
        <f>IF(A104="","",SUMIFS('Výd. 2016'!$G$19:$G$1432,'Výd. 2016'!$A$19:$A$1432,A104,'Výd. 2016'!$D$19:$D$1432,"menej rozvinuté regióny",'Výd. 2016'!$E$19:$E$1432,"Lesy osobitného určenia")+SUMIFS('Výd. 2017'!$G$19:$G$1432,'Výd. 2017'!$A$19:$A$1432,A104,'Výd. 2017'!$D$19:$D$1432,"menej rozvinuté regióny",'Výd. 2017'!$E$19:$E$1432,"Lesy osobitného určenia")+SUMIFS('Výd. 2018'!$G$19:$G$1432,'Výd. 2018'!$A$19:$A$1432,A104,'Výd. 2018'!$D$19:$D$1432,"menej rozvinuté regióny",'Výd. 2018'!$E$19:$E$1432,"Lesy osobitného určenia")+SUMIFS('Výd. 2019'!$G$19:$G$1432,'Výd. 2019'!$A$19:$A$1432,A104,'Výd. 2019'!$D$19:$D$1432,"menej rozvinuté regióny",'Výd. 2019'!$E$19:$E$1432,"Lesy osobitného určenia")+SUMIFS('Výd. 2020'!$G$19:$G$1432,'Výd. 2020'!$A$19:$A$1432,A104,'Výd. 2020'!$D$19:$D$1432,"menej rozvinuté regióny",'Výd. 2020'!$E$19:$E$1432,"Lesy osobitného určenia")+SUMIFS('Výd. 2021'!$G$19:$G$1432,'Výd. 2021'!$A$19:$A$1432,A104,'Výd. 2021'!$D$19:$D$1432,"menej rozvinuté regióny",'Výd. 2021'!$E$19:$E$1432,"Lesy osobitného určenia")+SUMIFS('Výd. 2022'!$G$19:$G$1432,'Výd. 2022'!$A$19:$A$1432,A104,'Výd. 2022'!$D$19:$D$1432,"menej rozvinuté regióny",'Výd. 2022'!$E$19:$E$1432,"Lesy osobitného určenia")+SUMIFS('Výd. 2023'!$G$19:$G$1432,'Výd. 2023'!$A$19:$A$1432,A104,'Výd. 2023'!$D$19:$D$1432,"menej rozvinuté regióny",'Výd. 2023'!$E$19:$E$1432,"Lesy osobitného určenia"))</f>
        <v/>
      </c>
      <c r="E104" s="124" t="str">
        <f>IF(A104="","",SUMIFS('Výd. 2016'!$G$19:$G$1432,'Výd. 2016'!$A$19:$A$1432,A104,'Výd. 2016'!$D$19:$D$1432,"ostatné regióny",'Výd. 2016'!$E$19:$E$1432,"Lesy hospodárske mimo funkčného typu produkčný")+SUMIFS('Výd. 2017'!$G$19:$G$1432,'Výd. 2017'!$A$19:$A$1432,A104,'Výd. 2017'!$D$19:$D$1432,"ostatné regióny",'Výd. 2017'!$E$19:$E$1432,"Lesy hospodárske mimo funkčného typu produkčný")+SUMIFS('Výd. 2018'!$G$19:$G$1432,'Výd. 2018'!$A$19:$A$1432,A104,'Výd. 2018'!$D$19:$D$1432,"ostatné regióny",'Výd. 2018'!$E$19:$E$1432,"Lesy hospodárske mimo funkčného typu produkčný")+SUMIFS('Výd. 2019'!$G$19:$G$1432,'Výd. 2019'!$A$19:$A$1432,A104,'Výd. 2019'!$D$19:$D$1432,"ostatné regióny",'Výd. 2019'!$E$19:$E$1432,"Lesy hospodárske mimo funkčného typu produkčný")+SUMIFS('Výd. 2020'!$G$19:$G$1432,'Výd. 2020'!$A$19:$A$1432,A104,'Výd. 2020'!$D$19:$D$1432,"ostatné regióny",'Výd. 2020'!$E$19:$E$1432,"Lesy hospodárske mimo funkčného typu produkčný")+SUMIFS('Výd. 2021'!$G$19:$G$1432,'Výd. 2021'!$A$19:$A$1432,A104,'Výd. 2021'!$D$19:$D$1432,"ostatné regióny",'Výd. 2021'!$E$19:$E$1432,"Lesy hospodárske mimo funkčného typu produkčný")+SUMIFS('Výd. 2022'!$G$19:$G$1432,'Výd. 2022'!$A$19:$A$1432,A104,'Výd. 2022'!$D$19:$D$1432,"ostatné regióny",'Výd. 2022'!$E$19:$E$1432,"Lesy hospodárske mimo funkčného typu produkčný")+SUMIFS('Výd. 2023'!$G$19:$G$1432,'Výd. 2023'!$A$19:$A$1432,A104,'Výd. 2023'!$D$19:$D$1432,"ostatné regióny",'Výd. 2023'!$E$19:$E$1432,"Lesy hospodárske mimo funkčného typu produkčný"))</f>
        <v/>
      </c>
      <c r="F104" s="124" t="str">
        <f>IF(A104="","",SUMIFS('Výd. 2016'!$G$19:$G$1432,'Výd. 2016'!$A$19:$A$1432,A104,'Výd. 2016'!$D$19:$D$1432,"ostatné regióny",'Výd. 2016'!$E$19:$E$1432,"Lesy ochranné")+SUMIFS('Výd. 2017'!$G$19:$G$1432,'Výd. 2017'!$A$19:$A$1432,A104,'Výd. 2017'!$D$19:$D$1432,"ostatné regióny",'Výd. 2017'!$E$19:$E$1432,"Lesy ochranné")+SUMIFS('Výd. 2018'!$G$19:$G$1432,'Výd. 2018'!$A$19:$A$1432,A104,'Výd. 2018'!$D$19:$D$1432,"ostatné regióny",'Výd. 2018'!$E$19:$E$1432,"Lesy ochranné")+SUMIFS('Výd. 2019'!$G$19:$G$1432,'Výd. 2019'!$A$19:$A$1432,A104,'Výd. 2019'!$D$19:$D$1432,"ostatné regióny",'Výd. 2019'!$E$19:$E$1432,"Lesy ochranné")+SUMIFS('Výd. 2020'!$G$19:$G$1432,'Výd. 2020'!$A$19:$A$1432,A104,'Výd. 2020'!$D$19:$D$1432,"ostatné regióny",'Výd. 2020'!$E$19:$E$1432,"Lesy ochranné")+SUMIFS('Výd. 2021'!$G$19:$G$1432,'Výd. 2021'!$A$19:$A$1432,A104,'Výd. 2021'!$D$19:$D$1432,"ostatné regióny",'Výd. 2021'!$E$19:$E$1432,"Lesy ochranné")+SUMIFS('Výd. 2022'!$G$19:$G$1432,'Výd. 2022'!$A$19:$A$1432,A104,'Výd. 2022'!$D$19:$D$1432,"ostatné regióny",'Výd. 2022'!$E$19:$E$1432,"Lesy ochranné")+SUMIFS('Výd. 2023'!$G$19:$G$1432,'Výd. 2023'!$A$19:$A$1432,A104,'Výd. 2023'!$D$19:$D$1432,"ostatné regióny",'Výd. 2023'!$E$19:$E$1432,"Lesy ochranné"))</f>
        <v/>
      </c>
      <c r="G104" s="137" t="str">
        <f>IF(A104="","",SUMIFS('Výd. 2016'!$G$19:$G$1432,'Výd. 2016'!$A$19:$A$1432,A104,'Výd. 2016'!$D$19:$D$1432,"ostatné regióny",'Výd. 2016'!$E$19:$E$1432,"Lesy osobitného určenia")+SUMIFS('Výd. 2017'!$G$19:$G$1432,'Výd. 2017'!$A$19:$A$1432,A104,'Výd. 2017'!$D$19:$D$1432,"ostatné regióny",'Výd. 2017'!$E$19:$E$1432,"Lesy osobitného určenia")+SUMIFS('Výd. 2018'!$G$19:$G$1432,'Výd. 2018'!$A$19:$A$1432,A104,'Výd. 2018'!$D$19:$D$1432,"ostatné regióny",'Výd. 2018'!$E$19:$E$1432,"Lesy osobitného určenia")+SUMIFS('Výd. 2019'!$G$19:$G$1432,'Výd. 2019'!$A$19:$A$1432,A104,'Výd. 2019'!$D$19:$D$1432,"ostatné regióny",'Výd. 2019'!$E$19:$E$1432,"Lesy osobitného určenia")+SUMIFS('Výd. 2020'!$G$19:$G$1432,'Výd. 2020'!$A$19:$A$1432,A104,'Výd. 2020'!$D$19:$D$1432,"ostatné regióny",'Výd. 2020'!$E$19:$E$1432,"Lesy osobitného určenia")+SUMIFS('Výd. 2021'!$G$19:$G$1432,'Výd. 2021'!$A$19:$A$1432,A104,'Výd. 2021'!$D$19:$D$1432,"ostatné regióny",'Výd. 2021'!$E$19:$E$1432,"Lesy osobitného určenia")+SUMIFS('Výd. 2022'!$G$19:$G$1432,'Výd. 2022'!$A$19:$A$1432,A104,'Výd. 2022'!$D$19:$D$1432,"ostatné regióny",'Výd. 2022'!$E$19:$E$1432,"Lesy osobitného určenia")+SUMIFS('Výd. 2023'!$G$19:$G$1432,'Výd. 2023'!$A$19:$A$1432,A104,'Výd. 2023'!$D$19:$D$1432,"ostatné regióny",'Výd. 2023'!$E$19:$E$1432,"Lesy osobitného určenia"))</f>
        <v/>
      </c>
    </row>
    <row r="105" spans="1:7" ht="15.95" customHeight="1" x14ac:dyDescent="0.25">
      <c r="A105" s="136"/>
      <c r="B105" s="124" t="str">
        <f>IF(A105="","",SUMIFS('Výd. 2016'!$G$19:$G$1432,'Výd. 2016'!$A$19:$A$1432,A105,'Výd. 2016'!$D$19:$D$1432,"menej rozvinuté regióny",'Výd. 2016'!$E$19:$E$1432,"Lesy hospodárske mimo funkčného typu produkčný")+SUMIFS('Výd. 2017'!$G$19:$G$1432,'Výd. 2017'!$A$19:$A$1432,A105,'Výd. 2017'!$D$19:$D$1432,"menej rozvinuté regióny",'Výd. 2017'!$E$19:$E$1432,"Lesy hospodárske mimo funkčného typu produkčný")+SUMIFS('Výd. 2018'!$G$19:$G$1432,'Výd. 2018'!$A$19:$A$1432,A105,'Výd. 2018'!$D$19:$D$1432,"menej rozvinuté regióny",'Výd. 2018'!$E$19:$E$1432,"Lesy hospodárske mimo funkčného typu produkčný")+SUMIFS('Výd. 2019'!$G$19:$G$1432,'Výd. 2019'!$A$19:$A$1432,A105,'Výd. 2019'!$D$19:$D$1432,"menej rozvinuté regióny",'Výd. 2019'!$E$19:$E$1432,"Lesy hospodárske mimo funkčného typu produkčný")+SUMIFS('Výd. 2020'!$G$19:$G$1432,'Výd. 2020'!$A$19:$A$1432,A105,'Výd. 2020'!$D$19:$D$1432,"menej rozvinuté regióny",'Výd. 2020'!$E$19:$E$1432,"Lesy hospodárske mimo funkčného typu produkčný")+SUMIFS('Výd. 2021'!$G$19:$G$1432,'Výd. 2021'!$A$19:$A$1432,A105,'Výd. 2021'!$D$19:$D$1432,"menej rozvinuté regióny",'Výd. 2021'!$E$19:$E$1432,"Lesy hospodárske mimo funkčného typu produkčný")+SUMIFS('Výd. 2022'!$G$19:$G$1432,'Výd. 2022'!$A$19:$A$1432,A105,'Výd. 2022'!$D$19:$D$1432,"menej rozvinuté regióny",'Výd. 2022'!$E$19:$E$1432,"Lesy hospodárske mimo funkčného typu produkčný")+SUMIFS('Výd. 2023'!$G$19:$G$1432,'Výd. 2023'!$A$19:$A$1432,A105,'Výd. 2023'!$D$19:$D$1432,"menej rozvinuté regióny",'Výd. 2023'!$E$19:$E$1432,"Lesy hospodárske mimo funkčného typu produkčný"))</f>
        <v/>
      </c>
      <c r="C105" s="124" t="str">
        <f>IF(A105="","",SUMIFS('Výd. 2016'!$G$19:$G$1432,'Výd. 2016'!$A$19:$A$1432,A105,'Výd. 2016'!$D$19:$D$1432,"menej rozvinuté regióny",'Výd. 2016'!$E$19:$E$1432,"Lesy ochranné")+SUMIFS('Výd. 2017'!$G$19:$G$1432,'Výd. 2017'!$A$19:$A$1432,A105,'Výd. 2017'!$D$19:$D$1432,"menej rozvinuté regióny",'Výd. 2017'!$E$19:$E$1432,"Lesy ochranné")+SUMIFS('Výd. 2018'!$G$19:$G$1432,'Výd. 2018'!$A$19:$A$1432,A105,'Výd. 2018'!$D$19:$D$1432,"menej rozvinuté regióny",'Výd. 2018'!$E$19:$E$1432,"Lesy ochranné")+SUMIFS('Výd. 2019'!$G$19:$G$1432,'Výd. 2019'!$A$19:$A$1432,A105,'Výd. 2019'!$D$19:$D$1432,"menej rozvinuté regióny",'Výd. 2019'!$E$19:$E$1432,"Lesy ochranné")+SUMIFS('Výd. 2020'!$G$19:$G$1432,'Výd. 2020'!$A$19:$A$1432,A105,'Výd. 2020'!$D$19:$D$1432,"menej rozvinuté regióny",'Výd. 2020'!$E$19:$E$1432,"Lesy ochranné")+SUMIFS('Výd. 2021'!$G$19:$G$1432,'Výd. 2021'!$A$19:$A$1432,A105,'Výd. 2021'!$D$19:$D$1432,"menej rozvinuté regióny",'Výd. 2021'!$E$19:$E$1432,"Lesy ochranné")+SUMIFS('Výd. 2022'!$G$19:$G$1432,'Výd. 2022'!$A$19:$A$1432,A105,'Výd. 2022'!$D$19:$D$1432,"menej rozvinuté regióny",'Výd. 2022'!$E$19:$E$1432,"Lesy ochranné")+SUMIFS('Výd. 2023'!$G$19:$G$1432,'Výd. 2023'!$A$19:$A$1432,A105,'Výd. 2023'!$D$19:$D$1432,"menej rozvinuté regióny",'Výd. 2023'!$E$19:$E$1432,"Lesy ochranné"))</f>
        <v/>
      </c>
      <c r="D105" s="124" t="str">
        <f>IF(A105="","",SUMIFS('Výd. 2016'!$G$19:$G$1432,'Výd. 2016'!$A$19:$A$1432,A105,'Výd. 2016'!$D$19:$D$1432,"menej rozvinuté regióny",'Výd. 2016'!$E$19:$E$1432,"Lesy osobitného určenia")+SUMIFS('Výd. 2017'!$G$19:$G$1432,'Výd. 2017'!$A$19:$A$1432,A105,'Výd. 2017'!$D$19:$D$1432,"menej rozvinuté regióny",'Výd. 2017'!$E$19:$E$1432,"Lesy osobitného určenia")+SUMIFS('Výd. 2018'!$G$19:$G$1432,'Výd. 2018'!$A$19:$A$1432,A105,'Výd. 2018'!$D$19:$D$1432,"menej rozvinuté regióny",'Výd. 2018'!$E$19:$E$1432,"Lesy osobitného určenia")+SUMIFS('Výd. 2019'!$G$19:$G$1432,'Výd. 2019'!$A$19:$A$1432,A105,'Výd. 2019'!$D$19:$D$1432,"menej rozvinuté regióny",'Výd. 2019'!$E$19:$E$1432,"Lesy osobitného určenia")+SUMIFS('Výd. 2020'!$G$19:$G$1432,'Výd. 2020'!$A$19:$A$1432,A105,'Výd. 2020'!$D$19:$D$1432,"menej rozvinuté regióny",'Výd. 2020'!$E$19:$E$1432,"Lesy osobitného určenia")+SUMIFS('Výd. 2021'!$G$19:$G$1432,'Výd. 2021'!$A$19:$A$1432,A105,'Výd. 2021'!$D$19:$D$1432,"menej rozvinuté regióny",'Výd. 2021'!$E$19:$E$1432,"Lesy osobitného určenia")+SUMIFS('Výd. 2022'!$G$19:$G$1432,'Výd. 2022'!$A$19:$A$1432,A105,'Výd. 2022'!$D$19:$D$1432,"menej rozvinuté regióny",'Výd. 2022'!$E$19:$E$1432,"Lesy osobitného určenia")+SUMIFS('Výd. 2023'!$G$19:$G$1432,'Výd. 2023'!$A$19:$A$1432,A105,'Výd. 2023'!$D$19:$D$1432,"menej rozvinuté regióny",'Výd. 2023'!$E$19:$E$1432,"Lesy osobitného určenia"))</f>
        <v/>
      </c>
      <c r="E105" s="124" t="str">
        <f>IF(A105="","",SUMIFS('Výd. 2016'!$G$19:$G$1432,'Výd. 2016'!$A$19:$A$1432,A105,'Výd. 2016'!$D$19:$D$1432,"ostatné regióny",'Výd. 2016'!$E$19:$E$1432,"Lesy hospodárske mimo funkčného typu produkčný")+SUMIFS('Výd. 2017'!$G$19:$G$1432,'Výd. 2017'!$A$19:$A$1432,A105,'Výd. 2017'!$D$19:$D$1432,"ostatné regióny",'Výd. 2017'!$E$19:$E$1432,"Lesy hospodárske mimo funkčného typu produkčný")+SUMIFS('Výd. 2018'!$G$19:$G$1432,'Výd. 2018'!$A$19:$A$1432,A105,'Výd. 2018'!$D$19:$D$1432,"ostatné regióny",'Výd. 2018'!$E$19:$E$1432,"Lesy hospodárske mimo funkčného typu produkčný")+SUMIFS('Výd. 2019'!$G$19:$G$1432,'Výd. 2019'!$A$19:$A$1432,A105,'Výd. 2019'!$D$19:$D$1432,"ostatné regióny",'Výd. 2019'!$E$19:$E$1432,"Lesy hospodárske mimo funkčného typu produkčný")+SUMIFS('Výd. 2020'!$G$19:$G$1432,'Výd. 2020'!$A$19:$A$1432,A105,'Výd. 2020'!$D$19:$D$1432,"ostatné regióny",'Výd. 2020'!$E$19:$E$1432,"Lesy hospodárske mimo funkčného typu produkčný")+SUMIFS('Výd. 2021'!$G$19:$G$1432,'Výd. 2021'!$A$19:$A$1432,A105,'Výd. 2021'!$D$19:$D$1432,"ostatné regióny",'Výd. 2021'!$E$19:$E$1432,"Lesy hospodárske mimo funkčného typu produkčný")+SUMIFS('Výd. 2022'!$G$19:$G$1432,'Výd. 2022'!$A$19:$A$1432,A105,'Výd. 2022'!$D$19:$D$1432,"ostatné regióny",'Výd. 2022'!$E$19:$E$1432,"Lesy hospodárske mimo funkčného typu produkčný")+SUMIFS('Výd. 2023'!$G$19:$G$1432,'Výd. 2023'!$A$19:$A$1432,A105,'Výd. 2023'!$D$19:$D$1432,"ostatné regióny",'Výd. 2023'!$E$19:$E$1432,"Lesy hospodárske mimo funkčného typu produkčný"))</f>
        <v/>
      </c>
      <c r="F105" s="124" t="str">
        <f>IF(A105="","",SUMIFS('Výd. 2016'!$G$19:$G$1432,'Výd. 2016'!$A$19:$A$1432,A105,'Výd. 2016'!$D$19:$D$1432,"ostatné regióny",'Výd. 2016'!$E$19:$E$1432,"Lesy ochranné")+SUMIFS('Výd. 2017'!$G$19:$G$1432,'Výd. 2017'!$A$19:$A$1432,A105,'Výd. 2017'!$D$19:$D$1432,"ostatné regióny",'Výd. 2017'!$E$19:$E$1432,"Lesy ochranné")+SUMIFS('Výd. 2018'!$G$19:$G$1432,'Výd. 2018'!$A$19:$A$1432,A105,'Výd. 2018'!$D$19:$D$1432,"ostatné regióny",'Výd. 2018'!$E$19:$E$1432,"Lesy ochranné")+SUMIFS('Výd. 2019'!$G$19:$G$1432,'Výd. 2019'!$A$19:$A$1432,A105,'Výd. 2019'!$D$19:$D$1432,"ostatné regióny",'Výd. 2019'!$E$19:$E$1432,"Lesy ochranné")+SUMIFS('Výd. 2020'!$G$19:$G$1432,'Výd. 2020'!$A$19:$A$1432,A105,'Výd. 2020'!$D$19:$D$1432,"ostatné regióny",'Výd. 2020'!$E$19:$E$1432,"Lesy ochranné")+SUMIFS('Výd. 2021'!$G$19:$G$1432,'Výd. 2021'!$A$19:$A$1432,A105,'Výd. 2021'!$D$19:$D$1432,"ostatné regióny",'Výd. 2021'!$E$19:$E$1432,"Lesy ochranné")+SUMIFS('Výd. 2022'!$G$19:$G$1432,'Výd. 2022'!$A$19:$A$1432,A105,'Výd. 2022'!$D$19:$D$1432,"ostatné regióny",'Výd. 2022'!$E$19:$E$1432,"Lesy ochranné")+SUMIFS('Výd. 2023'!$G$19:$G$1432,'Výd. 2023'!$A$19:$A$1432,A105,'Výd. 2023'!$D$19:$D$1432,"ostatné regióny",'Výd. 2023'!$E$19:$E$1432,"Lesy ochranné"))</f>
        <v/>
      </c>
      <c r="G105" s="137" t="str">
        <f>IF(A105="","",SUMIFS('Výd. 2016'!$G$19:$G$1432,'Výd. 2016'!$A$19:$A$1432,A105,'Výd. 2016'!$D$19:$D$1432,"ostatné regióny",'Výd. 2016'!$E$19:$E$1432,"Lesy osobitného určenia")+SUMIFS('Výd. 2017'!$G$19:$G$1432,'Výd. 2017'!$A$19:$A$1432,A105,'Výd. 2017'!$D$19:$D$1432,"ostatné regióny",'Výd. 2017'!$E$19:$E$1432,"Lesy osobitného určenia")+SUMIFS('Výd. 2018'!$G$19:$G$1432,'Výd. 2018'!$A$19:$A$1432,A105,'Výd. 2018'!$D$19:$D$1432,"ostatné regióny",'Výd. 2018'!$E$19:$E$1432,"Lesy osobitného určenia")+SUMIFS('Výd. 2019'!$G$19:$G$1432,'Výd. 2019'!$A$19:$A$1432,A105,'Výd. 2019'!$D$19:$D$1432,"ostatné regióny",'Výd. 2019'!$E$19:$E$1432,"Lesy osobitného určenia")+SUMIFS('Výd. 2020'!$G$19:$G$1432,'Výd. 2020'!$A$19:$A$1432,A105,'Výd. 2020'!$D$19:$D$1432,"ostatné regióny",'Výd. 2020'!$E$19:$E$1432,"Lesy osobitného určenia")+SUMIFS('Výd. 2021'!$G$19:$G$1432,'Výd. 2021'!$A$19:$A$1432,A105,'Výd. 2021'!$D$19:$D$1432,"ostatné regióny",'Výd. 2021'!$E$19:$E$1432,"Lesy osobitného určenia")+SUMIFS('Výd. 2022'!$G$19:$G$1432,'Výd. 2022'!$A$19:$A$1432,A105,'Výd. 2022'!$D$19:$D$1432,"ostatné regióny",'Výd. 2022'!$E$19:$E$1432,"Lesy osobitného určenia")+SUMIFS('Výd. 2023'!$G$19:$G$1432,'Výd. 2023'!$A$19:$A$1432,A105,'Výd. 2023'!$D$19:$D$1432,"ostatné regióny",'Výd. 2023'!$E$19:$E$1432,"Lesy osobitného určenia"))</f>
        <v/>
      </c>
    </row>
    <row r="106" spans="1:7" ht="15.95" customHeight="1" x14ac:dyDescent="0.25">
      <c r="A106" s="136"/>
      <c r="B106" s="124" t="str">
        <f>IF(A106="","",SUMIFS('Výd. 2016'!$G$19:$G$1432,'Výd. 2016'!$A$19:$A$1432,A106,'Výd. 2016'!$D$19:$D$1432,"menej rozvinuté regióny",'Výd. 2016'!$E$19:$E$1432,"Lesy hospodárske mimo funkčného typu produkčný")+SUMIFS('Výd. 2017'!$G$19:$G$1432,'Výd. 2017'!$A$19:$A$1432,A106,'Výd. 2017'!$D$19:$D$1432,"menej rozvinuté regióny",'Výd. 2017'!$E$19:$E$1432,"Lesy hospodárske mimo funkčného typu produkčný")+SUMIFS('Výd. 2018'!$G$19:$G$1432,'Výd. 2018'!$A$19:$A$1432,A106,'Výd. 2018'!$D$19:$D$1432,"menej rozvinuté regióny",'Výd. 2018'!$E$19:$E$1432,"Lesy hospodárske mimo funkčného typu produkčný")+SUMIFS('Výd. 2019'!$G$19:$G$1432,'Výd. 2019'!$A$19:$A$1432,A106,'Výd. 2019'!$D$19:$D$1432,"menej rozvinuté regióny",'Výd. 2019'!$E$19:$E$1432,"Lesy hospodárske mimo funkčného typu produkčný")+SUMIFS('Výd. 2020'!$G$19:$G$1432,'Výd. 2020'!$A$19:$A$1432,A106,'Výd. 2020'!$D$19:$D$1432,"menej rozvinuté regióny",'Výd. 2020'!$E$19:$E$1432,"Lesy hospodárske mimo funkčného typu produkčný")+SUMIFS('Výd. 2021'!$G$19:$G$1432,'Výd. 2021'!$A$19:$A$1432,A106,'Výd. 2021'!$D$19:$D$1432,"menej rozvinuté regióny",'Výd. 2021'!$E$19:$E$1432,"Lesy hospodárske mimo funkčného typu produkčný")+SUMIFS('Výd. 2022'!$G$19:$G$1432,'Výd. 2022'!$A$19:$A$1432,A106,'Výd. 2022'!$D$19:$D$1432,"menej rozvinuté regióny",'Výd. 2022'!$E$19:$E$1432,"Lesy hospodárske mimo funkčného typu produkčný")+SUMIFS('Výd. 2023'!$G$19:$G$1432,'Výd. 2023'!$A$19:$A$1432,A106,'Výd. 2023'!$D$19:$D$1432,"menej rozvinuté regióny",'Výd. 2023'!$E$19:$E$1432,"Lesy hospodárske mimo funkčného typu produkčný"))</f>
        <v/>
      </c>
      <c r="C106" s="124" t="str">
        <f>IF(A106="","",SUMIFS('Výd. 2016'!$G$19:$G$1432,'Výd. 2016'!$A$19:$A$1432,A106,'Výd. 2016'!$D$19:$D$1432,"menej rozvinuté regióny",'Výd. 2016'!$E$19:$E$1432,"Lesy ochranné")+SUMIFS('Výd. 2017'!$G$19:$G$1432,'Výd. 2017'!$A$19:$A$1432,A106,'Výd. 2017'!$D$19:$D$1432,"menej rozvinuté regióny",'Výd. 2017'!$E$19:$E$1432,"Lesy ochranné")+SUMIFS('Výd. 2018'!$G$19:$G$1432,'Výd. 2018'!$A$19:$A$1432,A106,'Výd. 2018'!$D$19:$D$1432,"menej rozvinuté regióny",'Výd. 2018'!$E$19:$E$1432,"Lesy ochranné")+SUMIFS('Výd. 2019'!$G$19:$G$1432,'Výd. 2019'!$A$19:$A$1432,A106,'Výd. 2019'!$D$19:$D$1432,"menej rozvinuté regióny",'Výd. 2019'!$E$19:$E$1432,"Lesy ochranné")+SUMIFS('Výd. 2020'!$G$19:$G$1432,'Výd. 2020'!$A$19:$A$1432,A106,'Výd. 2020'!$D$19:$D$1432,"menej rozvinuté regióny",'Výd. 2020'!$E$19:$E$1432,"Lesy ochranné")+SUMIFS('Výd. 2021'!$G$19:$G$1432,'Výd. 2021'!$A$19:$A$1432,A106,'Výd. 2021'!$D$19:$D$1432,"menej rozvinuté regióny",'Výd. 2021'!$E$19:$E$1432,"Lesy ochranné")+SUMIFS('Výd. 2022'!$G$19:$G$1432,'Výd. 2022'!$A$19:$A$1432,A106,'Výd. 2022'!$D$19:$D$1432,"menej rozvinuté regióny",'Výd. 2022'!$E$19:$E$1432,"Lesy ochranné")+SUMIFS('Výd. 2023'!$G$19:$G$1432,'Výd. 2023'!$A$19:$A$1432,A106,'Výd. 2023'!$D$19:$D$1432,"menej rozvinuté regióny",'Výd. 2023'!$E$19:$E$1432,"Lesy ochranné"))</f>
        <v/>
      </c>
      <c r="D106" s="124" t="str">
        <f>IF(A106="","",SUMIFS('Výd. 2016'!$G$19:$G$1432,'Výd. 2016'!$A$19:$A$1432,A106,'Výd. 2016'!$D$19:$D$1432,"menej rozvinuté regióny",'Výd. 2016'!$E$19:$E$1432,"Lesy osobitného určenia")+SUMIFS('Výd. 2017'!$G$19:$G$1432,'Výd. 2017'!$A$19:$A$1432,A106,'Výd. 2017'!$D$19:$D$1432,"menej rozvinuté regióny",'Výd. 2017'!$E$19:$E$1432,"Lesy osobitného určenia")+SUMIFS('Výd. 2018'!$G$19:$G$1432,'Výd. 2018'!$A$19:$A$1432,A106,'Výd. 2018'!$D$19:$D$1432,"menej rozvinuté regióny",'Výd. 2018'!$E$19:$E$1432,"Lesy osobitného určenia")+SUMIFS('Výd. 2019'!$G$19:$G$1432,'Výd. 2019'!$A$19:$A$1432,A106,'Výd. 2019'!$D$19:$D$1432,"menej rozvinuté regióny",'Výd. 2019'!$E$19:$E$1432,"Lesy osobitného určenia")+SUMIFS('Výd. 2020'!$G$19:$G$1432,'Výd. 2020'!$A$19:$A$1432,A106,'Výd. 2020'!$D$19:$D$1432,"menej rozvinuté regióny",'Výd. 2020'!$E$19:$E$1432,"Lesy osobitného určenia")+SUMIFS('Výd. 2021'!$G$19:$G$1432,'Výd. 2021'!$A$19:$A$1432,A106,'Výd. 2021'!$D$19:$D$1432,"menej rozvinuté regióny",'Výd. 2021'!$E$19:$E$1432,"Lesy osobitného určenia")+SUMIFS('Výd. 2022'!$G$19:$G$1432,'Výd. 2022'!$A$19:$A$1432,A106,'Výd. 2022'!$D$19:$D$1432,"menej rozvinuté regióny",'Výd. 2022'!$E$19:$E$1432,"Lesy osobitného určenia")+SUMIFS('Výd. 2023'!$G$19:$G$1432,'Výd. 2023'!$A$19:$A$1432,A106,'Výd. 2023'!$D$19:$D$1432,"menej rozvinuté regióny",'Výd. 2023'!$E$19:$E$1432,"Lesy osobitného určenia"))</f>
        <v/>
      </c>
      <c r="E106" s="124" t="str">
        <f>IF(A106="","",SUMIFS('Výd. 2016'!$G$19:$G$1432,'Výd. 2016'!$A$19:$A$1432,A106,'Výd. 2016'!$D$19:$D$1432,"ostatné regióny",'Výd. 2016'!$E$19:$E$1432,"Lesy hospodárske mimo funkčného typu produkčný")+SUMIFS('Výd. 2017'!$G$19:$G$1432,'Výd. 2017'!$A$19:$A$1432,A106,'Výd. 2017'!$D$19:$D$1432,"ostatné regióny",'Výd. 2017'!$E$19:$E$1432,"Lesy hospodárske mimo funkčného typu produkčný")+SUMIFS('Výd. 2018'!$G$19:$G$1432,'Výd. 2018'!$A$19:$A$1432,A106,'Výd. 2018'!$D$19:$D$1432,"ostatné regióny",'Výd. 2018'!$E$19:$E$1432,"Lesy hospodárske mimo funkčného typu produkčný")+SUMIFS('Výd. 2019'!$G$19:$G$1432,'Výd. 2019'!$A$19:$A$1432,A106,'Výd. 2019'!$D$19:$D$1432,"ostatné regióny",'Výd. 2019'!$E$19:$E$1432,"Lesy hospodárske mimo funkčného typu produkčný")+SUMIFS('Výd. 2020'!$G$19:$G$1432,'Výd. 2020'!$A$19:$A$1432,A106,'Výd. 2020'!$D$19:$D$1432,"ostatné regióny",'Výd. 2020'!$E$19:$E$1432,"Lesy hospodárske mimo funkčného typu produkčný")+SUMIFS('Výd. 2021'!$G$19:$G$1432,'Výd. 2021'!$A$19:$A$1432,A106,'Výd. 2021'!$D$19:$D$1432,"ostatné regióny",'Výd. 2021'!$E$19:$E$1432,"Lesy hospodárske mimo funkčného typu produkčný")+SUMIFS('Výd. 2022'!$G$19:$G$1432,'Výd. 2022'!$A$19:$A$1432,A106,'Výd. 2022'!$D$19:$D$1432,"ostatné regióny",'Výd. 2022'!$E$19:$E$1432,"Lesy hospodárske mimo funkčného typu produkčný")+SUMIFS('Výd. 2023'!$G$19:$G$1432,'Výd. 2023'!$A$19:$A$1432,A106,'Výd. 2023'!$D$19:$D$1432,"ostatné regióny",'Výd. 2023'!$E$19:$E$1432,"Lesy hospodárske mimo funkčného typu produkčný"))</f>
        <v/>
      </c>
      <c r="F106" s="124" t="str">
        <f>IF(A106="","",SUMIFS('Výd. 2016'!$G$19:$G$1432,'Výd. 2016'!$A$19:$A$1432,A106,'Výd. 2016'!$D$19:$D$1432,"ostatné regióny",'Výd. 2016'!$E$19:$E$1432,"Lesy ochranné")+SUMIFS('Výd. 2017'!$G$19:$G$1432,'Výd. 2017'!$A$19:$A$1432,A106,'Výd. 2017'!$D$19:$D$1432,"ostatné regióny",'Výd. 2017'!$E$19:$E$1432,"Lesy ochranné")+SUMIFS('Výd. 2018'!$G$19:$G$1432,'Výd. 2018'!$A$19:$A$1432,A106,'Výd. 2018'!$D$19:$D$1432,"ostatné regióny",'Výd. 2018'!$E$19:$E$1432,"Lesy ochranné")+SUMIFS('Výd. 2019'!$G$19:$G$1432,'Výd. 2019'!$A$19:$A$1432,A106,'Výd. 2019'!$D$19:$D$1432,"ostatné regióny",'Výd. 2019'!$E$19:$E$1432,"Lesy ochranné")+SUMIFS('Výd. 2020'!$G$19:$G$1432,'Výd. 2020'!$A$19:$A$1432,A106,'Výd. 2020'!$D$19:$D$1432,"ostatné regióny",'Výd. 2020'!$E$19:$E$1432,"Lesy ochranné")+SUMIFS('Výd. 2021'!$G$19:$G$1432,'Výd. 2021'!$A$19:$A$1432,A106,'Výd. 2021'!$D$19:$D$1432,"ostatné regióny",'Výd. 2021'!$E$19:$E$1432,"Lesy ochranné")+SUMIFS('Výd. 2022'!$G$19:$G$1432,'Výd. 2022'!$A$19:$A$1432,A106,'Výd. 2022'!$D$19:$D$1432,"ostatné regióny",'Výd. 2022'!$E$19:$E$1432,"Lesy ochranné")+SUMIFS('Výd. 2023'!$G$19:$G$1432,'Výd. 2023'!$A$19:$A$1432,A106,'Výd. 2023'!$D$19:$D$1432,"ostatné regióny",'Výd. 2023'!$E$19:$E$1432,"Lesy ochranné"))</f>
        <v/>
      </c>
      <c r="G106" s="137" t="str">
        <f>IF(A106="","",SUMIFS('Výd. 2016'!$G$19:$G$1432,'Výd. 2016'!$A$19:$A$1432,A106,'Výd. 2016'!$D$19:$D$1432,"ostatné regióny",'Výd. 2016'!$E$19:$E$1432,"Lesy osobitného určenia")+SUMIFS('Výd. 2017'!$G$19:$G$1432,'Výd. 2017'!$A$19:$A$1432,A106,'Výd. 2017'!$D$19:$D$1432,"ostatné regióny",'Výd. 2017'!$E$19:$E$1432,"Lesy osobitného určenia")+SUMIFS('Výd. 2018'!$G$19:$G$1432,'Výd. 2018'!$A$19:$A$1432,A106,'Výd. 2018'!$D$19:$D$1432,"ostatné regióny",'Výd. 2018'!$E$19:$E$1432,"Lesy osobitného určenia")+SUMIFS('Výd. 2019'!$G$19:$G$1432,'Výd. 2019'!$A$19:$A$1432,A106,'Výd. 2019'!$D$19:$D$1432,"ostatné regióny",'Výd. 2019'!$E$19:$E$1432,"Lesy osobitného určenia")+SUMIFS('Výd. 2020'!$G$19:$G$1432,'Výd. 2020'!$A$19:$A$1432,A106,'Výd. 2020'!$D$19:$D$1432,"ostatné regióny",'Výd. 2020'!$E$19:$E$1432,"Lesy osobitného určenia")+SUMIFS('Výd. 2021'!$G$19:$G$1432,'Výd. 2021'!$A$19:$A$1432,A106,'Výd. 2021'!$D$19:$D$1432,"ostatné regióny",'Výd. 2021'!$E$19:$E$1432,"Lesy osobitného určenia")+SUMIFS('Výd. 2022'!$G$19:$G$1432,'Výd. 2022'!$A$19:$A$1432,A106,'Výd. 2022'!$D$19:$D$1432,"ostatné regióny",'Výd. 2022'!$E$19:$E$1432,"Lesy osobitného určenia")+SUMIFS('Výd. 2023'!$G$19:$G$1432,'Výd. 2023'!$A$19:$A$1432,A106,'Výd. 2023'!$D$19:$D$1432,"ostatné regióny",'Výd. 2023'!$E$19:$E$1432,"Lesy osobitného určenia"))</f>
        <v/>
      </c>
    </row>
    <row r="107" spans="1:7" ht="15.95" customHeight="1" x14ac:dyDescent="0.25">
      <c r="A107" s="136"/>
      <c r="B107" s="124" t="str">
        <f>IF(A107="","",SUMIFS('Výd. 2016'!$G$19:$G$1432,'Výd. 2016'!$A$19:$A$1432,A107,'Výd. 2016'!$D$19:$D$1432,"menej rozvinuté regióny",'Výd. 2016'!$E$19:$E$1432,"Lesy hospodárske mimo funkčného typu produkčný")+SUMIFS('Výd. 2017'!$G$19:$G$1432,'Výd. 2017'!$A$19:$A$1432,A107,'Výd. 2017'!$D$19:$D$1432,"menej rozvinuté regióny",'Výd. 2017'!$E$19:$E$1432,"Lesy hospodárske mimo funkčného typu produkčný")+SUMIFS('Výd. 2018'!$G$19:$G$1432,'Výd. 2018'!$A$19:$A$1432,A107,'Výd. 2018'!$D$19:$D$1432,"menej rozvinuté regióny",'Výd. 2018'!$E$19:$E$1432,"Lesy hospodárske mimo funkčného typu produkčný")+SUMIFS('Výd. 2019'!$G$19:$G$1432,'Výd. 2019'!$A$19:$A$1432,A107,'Výd. 2019'!$D$19:$D$1432,"menej rozvinuté regióny",'Výd. 2019'!$E$19:$E$1432,"Lesy hospodárske mimo funkčného typu produkčný")+SUMIFS('Výd. 2020'!$G$19:$G$1432,'Výd. 2020'!$A$19:$A$1432,A107,'Výd. 2020'!$D$19:$D$1432,"menej rozvinuté regióny",'Výd. 2020'!$E$19:$E$1432,"Lesy hospodárske mimo funkčného typu produkčný")+SUMIFS('Výd. 2021'!$G$19:$G$1432,'Výd. 2021'!$A$19:$A$1432,A107,'Výd. 2021'!$D$19:$D$1432,"menej rozvinuté regióny",'Výd. 2021'!$E$19:$E$1432,"Lesy hospodárske mimo funkčného typu produkčný")+SUMIFS('Výd. 2022'!$G$19:$G$1432,'Výd. 2022'!$A$19:$A$1432,A107,'Výd. 2022'!$D$19:$D$1432,"menej rozvinuté regióny",'Výd. 2022'!$E$19:$E$1432,"Lesy hospodárske mimo funkčného typu produkčný")+SUMIFS('Výd. 2023'!$G$19:$G$1432,'Výd. 2023'!$A$19:$A$1432,A107,'Výd. 2023'!$D$19:$D$1432,"menej rozvinuté regióny",'Výd. 2023'!$E$19:$E$1432,"Lesy hospodárske mimo funkčného typu produkčný"))</f>
        <v/>
      </c>
      <c r="C107" s="124" t="str">
        <f>IF(A107="","",SUMIFS('Výd. 2016'!$G$19:$G$1432,'Výd. 2016'!$A$19:$A$1432,A107,'Výd. 2016'!$D$19:$D$1432,"menej rozvinuté regióny",'Výd. 2016'!$E$19:$E$1432,"Lesy ochranné")+SUMIFS('Výd. 2017'!$G$19:$G$1432,'Výd. 2017'!$A$19:$A$1432,A107,'Výd. 2017'!$D$19:$D$1432,"menej rozvinuté regióny",'Výd. 2017'!$E$19:$E$1432,"Lesy ochranné")+SUMIFS('Výd. 2018'!$G$19:$G$1432,'Výd. 2018'!$A$19:$A$1432,A107,'Výd. 2018'!$D$19:$D$1432,"menej rozvinuté regióny",'Výd. 2018'!$E$19:$E$1432,"Lesy ochranné")+SUMIFS('Výd. 2019'!$G$19:$G$1432,'Výd. 2019'!$A$19:$A$1432,A107,'Výd. 2019'!$D$19:$D$1432,"menej rozvinuté regióny",'Výd. 2019'!$E$19:$E$1432,"Lesy ochranné")+SUMIFS('Výd. 2020'!$G$19:$G$1432,'Výd. 2020'!$A$19:$A$1432,A107,'Výd. 2020'!$D$19:$D$1432,"menej rozvinuté regióny",'Výd. 2020'!$E$19:$E$1432,"Lesy ochranné")+SUMIFS('Výd. 2021'!$G$19:$G$1432,'Výd. 2021'!$A$19:$A$1432,A107,'Výd. 2021'!$D$19:$D$1432,"menej rozvinuté regióny",'Výd. 2021'!$E$19:$E$1432,"Lesy ochranné")+SUMIFS('Výd. 2022'!$G$19:$G$1432,'Výd. 2022'!$A$19:$A$1432,A107,'Výd. 2022'!$D$19:$D$1432,"menej rozvinuté regióny",'Výd. 2022'!$E$19:$E$1432,"Lesy ochranné")+SUMIFS('Výd. 2023'!$G$19:$G$1432,'Výd. 2023'!$A$19:$A$1432,A107,'Výd. 2023'!$D$19:$D$1432,"menej rozvinuté regióny",'Výd. 2023'!$E$19:$E$1432,"Lesy ochranné"))</f>
        <v/>
      </c>
      <c r="D107" s="124" t="str">
        <f>IF(A107="","",SUMIFS('Výd. 2016'!$G$19:$G$1432,'Výd. 2016'!$A$19:$A$1432,A107,'Výd. 2016'!$D$19:$D$1432,"menej rozvinuté regióny",'Výd. 2016'!$E$19:$E$1432,"Lesy osobitného určenia")+SUMIFS('Výd. 2017'!$G$19:$G$1432,'Výd. 2017'!$A$19:$A$1432,A107,'Výd. 2017'!$D$19:$D$1432,"menej rozvinuté regióny",'Výd. 2017'!$E$19:$E$1432,"Lesy osobitného určenia")+SUMIFS('Výd. 2018'!$G$19:$G$1432,'Výd. 2018'!$A$19:$A$1432,A107,'Výd. 2018'!$D$19:$D$1432,"menej rozvinuté regióny",'Výd. 2018'!$E$19:$E$1432,"Lesy osobitného určenia")+SUMIFS('Výd. 2019'!$G$19:$G$1432,'Výd. 2019'!$A$19:$A$1432,A107,'Výd. 2019'!$D$19:$D$1432,"menej rozvinuté regióny",'Výd. 2019'!$E$19:$E$1432,"Lesy osobitného určenia")+SUMIFS('Výd. 2020'!$G$19:$G$1432,'Výd. 2020'!$A$19:$A$1432,A107,'Výd. 2020'!$D$19:$D$1432,"menej rozvinuté regióny",'Výd. 2020'!$E$19:$E$1432,"Lesy osobitného určenia")+SUMIFS('Výd. 2021'!$G$19:$G$1432,'Výd. 2021'!$A$19:$A$1432,A107,'Výd. 2021'!$D$19:$D$1432,"menej rozvinuté regióny",'Výd. 2021'!$E$19:$E$1432,"Lesy osobitného určenia")+SUMIFS('Výd. 2022'!$G$19:$G$1432,'Výd. 2022'!$A$19:$A$1432,A107,'Výd. 2022'!$D$19:$D$1432,"menej rozvinuté regióny",'Výd. 2022'!$E$19:$E$1432,"Lesy osobitného určenia")+SUMIFS('Výd. 2023'!$G$19:$G$1432,'Výd. 2023'!$A$19:$A$1432,A107,'Výd. 2023'!$D$19:$D$1432,"menej rozvinuté regióny",'Výd. 2023'!$E$19:$E$1432,"Lesy osobitného určenia"))</f>
        <v/>
      </c>
      <c r="E107" s="124" t="str">
        <f>IF(A107="","",SUMIFS('Výd. 2016'!$G$19:$G$1432,'Výd. 2016'!$A$19:$A$1432,A107,'Výd. 2016'!$D$19:$D$1432,"ostatné regióny",'Výd. 2016'!$E$19:$E$1432,"Lesy hospodárske mimo funkčného typu produkčný")+SUMIFS('Výd. 2017'!$G$19:$G$1432,'Výd. 2017'!$A$19:$A$1432,A107,'Výd. 2017'!$D$19:$D$1432,"ostatné regióny",'Výd. 2017'!$E$19:$E$1432,"Lesy hospodárske mimo funkčného typu produkčný")+SUMIFS('Výd. 2018'!$G$19:$G$1432,'Výd. 2018'!$A$19:$A$1432,A107,'Výd. 2018'!$D$19:$D$1432,"ostatné regióny",'Výd. 2018'!$E$19:$E$1432,"Lesy hospodárske mimo funkčného typu produkčný")+SUMIFS('Výd. 2019'!$G$19:$G$1432,'Výd. 2019'!$A$19:$A$1432,A107,'Výd. 2019'!$D$19:$D$1432,"ostatné regióny",'Výd. 2019'!$E$19:$E$1432,"Lesy hospodárske mimo funkčného typu produkčný")+SUMIFS('Výd. 2020'!$G$19:$G$1432,'Výd. 2020'!$A$19:$A$1432,A107,'Výd. 2020'!$D$19:$D$1432,"ostatné regióny",'Výd. 2020'!$E$19:$E$1432,"Lesy hospodárske mimo funkčného typu produkčný")+SUMIFS('Výd. 2021'!$G$19:$G$1432,'Výd. 2021'!$A$19:$A$1432,A107,'Výd. 2021'!$D$19:$D$1432,"ostatné regióny",'Výd. 2021'!$E$19:$E$1432,"Lesy hospodárske mimo funkčného typu produkčný")+SUMIFS('Výd. 2022'!$G$19:$G$1432,'Výd. 2022'!$A$19:$A$1432,A107,'Výd. 2022'!$D$19:$D$1432,"ostatné regióny",'Výd. 2022'!$E$19:$E$1432,"Lesy hospodárske mimo funkčného typu produkčný")+SUMIFS('Výd. 2023'!$G$19:$G$1432,'Výd. 2023'!$A$19:$A$1432,A107,'Výd. 2023'!$D$19:$D$1432,"ostatné regióny",'Výd. 2023'!$E$19:$E$1432,"Lesy hospodárske mimo funkčného typu produkčný"))</f>
        <v/>
      </c>
      <c r="F107" s="124" t="str">
        <f>IF(A107="","",SUMIFS('Výd. 2016'!$G$19:$G$1432,'Výd. 2016'!$A$19:$A$1432,A107,'Výd. 2016'!$D$19:$D$1432,"ostatné regióny",'Výd. 2016'!$E$19:$E$1432,"Lesy ochranné")+SUMIFS('Výd. 2017'!$G$19:$G$1432,'Výd. 2017'!$A$19:$A$1432,A107,'Výd. 2017'!$D$19:$D$1432,"ostatné regióny",'Výd. 2017'!$E$19:$E$1432,"Lesy ochranné")+SUMIFS('Výd. 2018'!$G$19:$G$1432,'Výd. 2018'!$A$19:$A$1432,A107,'Výd. 2018'!$D$19:$D$1432,"ostatné regióny",'Výd. 2018'!$E$19:$E$1432,"Lesy ochranné")+SUMIFS('Výd. 2019'!$G$19:$G$1432,'Výd. 2019'!$A$19:$A$1432,A107,'Výd. 2019'!$D$19:$D$1432,"ostatné regióny",'Výd. 2019'!$E$19:$E$1432,"Lesy ochranné")+SUMIFS('Výd. 2020'!$G$19:$G$1432,'Výd. 2020'!$A$19:$A$1432,A107,'Výd. 2020'!$D$19:$D$1432,"ostatné regióny",'Výd. 2020'!$E$19:$E$1432,"Lesy ochranné")+SUMIFS('Výd. 2021'!$G$19:$G$1432,'Výd. 2021'!$A$19:$A$1432,A107,'Výd. 2021'!$D$19:$D$1432,"ostatné regióny",'Výd. 2021'!$E$19:$E$1432,"Lesy ochranné")+SUMIFS('Výd. 2022'!$G$19:$G$1432,'Výd. 2022'!$A$19:$A$1432,A107,'Výd. 2022'!$D$19:$D$1432,"ostatné regióny",'Výd. 2022'!$E$19:$E$1432,"Lesy ochranné")+SUMIFS('Výd. 2023'!$G$19:$G$1432,'Výd. 2023'!$A$19:$A$1432,A107,'Výd. 2023'!$D$19:$D$1432,"ostatné regióny",'Výd. 2023'!$E$19:$E$1432,"Lesy ochranné"))</f>
        <v/>
      </c>
      <c r="G107" s="137" t="str">
        <f>IF(A107="","",SUMIFS('Výd. 2016'!$G$19:$G$1432,'Výd. 2016'!$A$19:$A$1432,A107,'Výd. 2016'!$D$19:$D$1432,"ostatné regióny",'Výd. 2016'!$E$19:$E$1432,"Lesy osobitného určenia")+SUMIFS('Výd. 2017'!$G$19:$G$1432,'Výd. 2017'!$A$19:$A$1432,A107,'Výd. 2017'!$D$19:$D$1432,"ostatné regióny",'Výd. 2017'!$E$19:$E$1432,"Lesy osobitného určenia")+SUMIFS('Výd. 2018'!$G$19:$G$1432,'Výd. 2018'!$A$19:$A$1432,A107,'Výd. 2018'!$D$19:$D$1432,"ostatné regióny",'Výd. 2018'!$E$19:$E$1432,"Lesy osobitného určenia")+SUMIFS('Výd. 2019'!$G$19:$G$1432,'Výd. 2019'!$A$19:$A$1432,A107,'Výd. 2019'!$D$19:$D$1432,"ostatné regióny",'Výd. 2019'!$E$19:$E$1432,"Lesy osobitného určenia")+SUMIFS('Výd. 2020'!$G$19:$G$1432,'Výd. 2020'!$A$19:$A$1432,A107,'Výd. 2020'!$D$19:$D$1432,"ostatné regióny",'Výd. 2020'!$E$19:$E$1432,"Lesy osobitného určenia")+SUMIFS('Výd. 2021'!$G$19:$G$1432,'Výd. 2021'!$A$19:$A$1432,A107,'Výd. 2021'!$D$19:$D$1432,"ostatné regióny",'Výd. 2021'!$E$19:$E$1432,"Lesy osobitného určenia")+SUMIFS('Výd. 2022'!$G$19:$G$1432,'Výd. 2022'!$A$19:$A$1432,A107,'Výd. 2022'!$D$19:$D$1432,"ostatné regióny",'Výd. 2022'!$E$19:$E$1432,"Lesy osobitného určenia")+SUMIFS('Výd. 2023'!$G$19:$G$1432,'Výd. 2023'!$A$19:$A$1432,A107,'Výd. 2023'!$D$19:$D$1432,"ostatné regióny",'Výd. 2023'!$E$19:$E$1432,"Lesy osobitného určenia"))</f>
        <v/>
      </c>
    </row>
    <row r="108" spans="1:7" ht="15.95" customHeight="1" x14ac:dyDescent="0.25">
      <c r="A108" s="136"/>
      <c r="B108" s="124" t="str">
        <f>IF(A108="","",SUMIFS('Výd. 2016'!$G$19:$G$1432,'Výd. 2016'!$A$19:$A$1432,A108,'Výd. 2016'!$D$19:$D$1432,"menej rozvinuté regióny",'Výd. 2016'!$E$19:$E$1432,"Lesy hospodárske mimo funkčného typu produkčný")+SUMIFS('Výd. 2017'!$G$19:$G$1432,'Výd. 2017'!$A$19:$A$1432,A108,'Výd. 2017'!$D$19:$D$1432,"menej rozvinuté regióny",'Výd. 2017'!$E$19:$E$1432,"Lesy hospodárske mimo funkčného typu produkčný")+SUMIFS('Výd. 2018'!$G$19:$G$1432,'Výd. 2018'!$A$19:$A$1432,A108,'Výd. 2018'!$D$19:$D$1432,"menej rozvinuté regióny",'Výd. 2018'!$E$19:$E$1432,"Lesy hospodárske mimo funkčného typu produkčný")+SUMIFS('Výd. 2019'!$G$19:$G$1432,'Výd. 2019'!$A$19:$A$1432,A108,'Výd. 2019'!$D$19:$D$1432,"menej rozvinuté regióny",'Výd. 2019'!$E$19:$E$1432,"Lesy hospodárske mimo funkčného typu produkčný")+SUMIFS('Výd. 2020'!$G$19:$G$1432,'Výd. 2020'!$A$19:$A$1432,A108,'Výd. 2020'!$D$19:$D$1432,"menej rozvinuté regióny",'Výd. 2020'!$E$19:$E$1432,"Lesy hospodárske mimo funkčného typu produkčný")+SUMIFS('Výd. 2021'!$G$19:$G$1432,'Výd. 2021'!$A$19:$A$1432,A108,'Výd. 2021'!$D$19:$D$1432,"menej rozvinuté regióny",'Výd. 2021'!$E$19:$E$1432,"Lesy hospodárske mimo funkčného typu produkčný")+SUMIFS('Výd. 2022'!$G$19:$G$1432,'Výd. 2022'!$A$19:$A$1432,A108,'Výd. 2022'!$D$19:$D$1432,"menej rozvinuté regióny",'Výd. 2022'!$E$19:$E$1432,"Lesy hospodárske mimo funkčného typu produkčný")+SUMIFS('Výd. 2023'!$G$19:$G$1432,'Výd. 2023'!$A$19:$A$1432,A108,'Výd. 2023'!$D$19:$D$1432,"menej rozvinuté regióny",'Výd. 2023'!$E$19:$E$1432,"Lesy hospodárske mimo funkčného typu produkčný"))</f>
        <v/>
      </c>
      <c r="C108" s="124" t="str">
        <f>IF(A108="","",SUMIFS('Výd. 2016'!$G$19:$G$1432,'Výd. 2016'!$A$19:$A$1432,A108,'Výd. 2016'!$D$19:$D$1432,"menej rozvinuté regióny",'Výd. 2016'!$E$19:$E$1432,"Lesy ochranné")+SUMIFS('Výd. 2017'!$G$19:$G$1432,'Výd. 2017'!$A$19:$A$1432,A108,'Výd. 2017'!$D$19:$D$1432,"menej rozvinuté regióny",'Výd. 2017'!$E$19:$E$1432,"Lesy ochranné")+SUMIFS('Výd. 2018'!$G$19:$G$1432,'Výd. 2018'!$A$19:$A$1432,A108,'Výd. 2018'!$D$19:$D$1432,"menej rozvinuté regióny",'Výd. 2018'!$E$19:$E$1432,"Lesy ochranné")+SUMIFS('Výd. 2019'!$G$19:$G$1432,'Výd. 2019'!$A$19:$A$1432,A108,'Výd. 2019'!$D$19:$D$1432,"menej rozvinuté regióny",'Výd. 2019'!$E$19:$E$1432,"Lesy ochranné")+SUMIFS('Výd. 2020'!$G$19:$G$1432,'Výd. 2020'!$A$19:$A$1432,A108,'Výd. 2020'!$D$19:$D$1432,"menej rozvinuté regióny",'Výd. 2020'!$E$19:$E$1432,"Lesy ochranné")+SUMIFS('Výd. 2021'!$G$19:$G$1432,'Výd. 2021'!$A$19:$A$1432,A108,'Výd. 2021'!$D$19:$D$1432,"menej rozvinuté regióny",'Výd. 2021'!$E$19:$E$1432,"Lesy ochranné")+SUMIFS('Výd. 2022'!$G$19:$G$1432,'Výd. 2022'!$A$19:$A$1432,A108,'Výd. 2022'!$D$19:$D$1432,"menej rozvinuté regióny",'Výd. 2022'!$E$19:$E$1432,"Lesy ochranné")+SUMIFS('Výd. 2023'!$G$19:$G$1432,'Výd. 2023'!$A$19:$A$1432,A108,'Výd. 2023'!$D$19:$D$1432,"menej rozvinuté regióny",'Výd. 2023'!$E$19:$E$1432,"Lesy ochranné"))</f>
        <v/>
      </c>
      <c r="D108" s="124" t="str">
        <f>IF(A108="","",SUMIFS('Výd. 2016'!$G$19:$G$1432,'Výd. 2016'!$A$19:$A$1432,A108,'Výd. 2016'!$D$19:$D$1432,"menej rozvinuté regióny",'Výd. 2016'!$E$19:$E$1432,"Lesy osobitného určenia")+SUMIFS('Výd. 2017'!$G$19:$G$1432,'Výd. 2017'!$A$19:$A$1432,A108,'Výd. 2017'!$D$19:$D$1432,"menej rozvinuté regióny",'Výd. 2017'!$E$19:$E$1432,"Lesy osobitného určenia")+SUMIFS('Výd. 2018'!$G$19:$G$1432,'Výd. 2018'!$A$19:$A$1432,A108,'Výd. 2018'!$D$19:$D$1432,"menej rozvinuté regióny",'Výd. 2018'!$E$19:$E$1432,"Lesy osobitného určenia")+SUMIFS('Výd. 2019'!$G$19:$G$1432,'Výd. 2019'!$A$19:$A$1432,A108,'Výd. 2019'!$D$19:$D$1432,"menej rozvinuté regióny",'Výd. 2019'!$E$19:$E$1432,"Lesy osobitného určenia")+SUMIFS('Výd. 2020'!$G$19:$G$1432,'Výd. 2020'!$A$19:$A$1432,A108,'Výd. 2020'!$D$19:$D$1432,"menej rozvinuté regióny",'Výd. 2020'!$E$19:$E$1432,"Lesy osobitného určenia")+SUMIFS('Výd. 2021'!$G$19:$G$1432,'Výd. 2021'!$A$19:$A$1432,A108,'Výd. 2021'!$D$19:$D$1432,"menej rozvinuté regióny",'Výd. 2021'!$E$19:$E$1432,"Lesy osobitného určenia")+SUMIFS('Výd. 2022'!$G$19:$G$1432,'Výd. 2022'!$A$19:$A$1432,A108,'Výd. 2022'!$D$19:$D$1432,"menej rozvinuté regióny",'Výd. 2022'!$E$19:$E$1432,"Lesy osobitného určenia")+SUMIFS('Výd. 2023'!$G$19:$G$1432,'Výd. 2023'!$A$19:$A$1432,A108,'Výd. 2023'!$D$19:$D$1432,"menej rozvinuté regióny",'Výd. 2023'!$E$19:$E$1432,"Lesy osobitného určenia"))</f>
        <v/>
      </c>
      <c r="E108" s="124" t="str">
        <f>IF(A108="","",SUMIFS('Výd. 2016'!$G$19:$G$1432,'Výd. 2016'!$A$19:$A$1432,A108,'Výd. 2016'!$D$19:$D$1432,"ostatné regióny",'Výd. 2016'!$E$19:$E$1432,"Lesy hospodárske mimo funkčného typu produkčný")+SUMIFS('Výd. 2017'!$G$19:$G$1432,'Výd. 2017'!$A$19:$A$1432,A108,'Výd. 2017'!$D$19:$D$1432,"ostatné regióny",'Výd. 2017'!$E$19:$E$1432,"Lesy hospodárske mimo funkčného typu produkčný")+SUMIFS('Výd. 2018'!$G$19:$G$1432,'Výd. 2018'!$A$19:$A$1432,A108,'Výd. 2018'!$D$19:$D$1432,"ostatné regióny",'Výd. 2018'!$E$19:$E$1432,"Lesy hospodárske mimo funkčného typu produkčný")+SUMIFS('Výd. 2019'!$G$19:$G$1432,'Výd. 2019'!$A$19:$A$1432,A108,'Výd. 2019'!$D$19:$D$1432,"ostatné regióny",'Výd. 2019'!$E$19:$E$1432,"Lesy hospodárske mimo funkčného typu produkčný")+SUMIFS('Výd. 2020'!$G$19:$G$1432,'Výd. 2020'!$A$19:$A$1432,A108,'Výd. 2020'!$D$19:$D$1432,"ostatné regióny",'Výd. 2020'!$E$19:$E$1432,"Lesy hospodárske mimo funkčného typu produkčný")+SUMIFS('Výd. 2021'!$G$19:$G$1432,'Výd. 2021'!$A$19:$A$1432,A108,'Výd. 2021'!$D$19:$D$1432,"ostatné regióny",'Výd. 2021'!$E$19:$E$1432,"Lesy hospodárske mimo funkčného typu produkčný")+SUMIFS('Výd. 2022'!$G$19:$G$1432,'Výd. 2022'!$A$19:$A$1432,A108,'Výd. 2022'!$D$19:$D$1432,"ostatné regióny",'Výd. 2022'!$E$19:$E$1432,"Lesy hospodárske mimo funkčného typu produkčný")+SUMIFS('Výd. 2023'!$G$19:$G$1432,'Výd. 2023'!$A$19:$A$1432,A108,'Výd. 2023'!$D$19:$D$1432,"ostatné regióny",'Výd. 2023'!$E$19:$E$1432,"Lesy hospodárske mimo funkčného typu produkčný"))</f>
        <v/>
      </c>
      <c r="F108" s="124" t="str">
        <f>IF(A108="","",SUMIFS('Výd. 2016'!$G$19:$G$1432,'Výd. 2016'!$A$19:$A$1432,A108,'Výd. 2016'!$D$19:$D$1432,"ostatné regióny",'Výd. 2016'!$E$19:$E$1432,"Lesy ochranné")+SUMIFS('Výd. 2017'!$G$19:$G$1432,'Výd. 2017'!$A$19:$A$1432,A108,'Výd. 2017'!$D$19:$D$1432,"ostatné regióny",'Výd. 2017'!$E$19:$E$1432,"Lesy ochranné")+SUMIFS('Výd. 2018'!$G$19:$G$1432,'Výd. 2018'!$A$19:$A$1432,A108,'Výd. 2018'!$D$19:$D$1432,"ostatné regióny",'Výd. 2018'!$E$19:$E$1432,"Lesy ochranné")+SUMIFS('Výd. 2019'!$G$19:$G$1432,'Výd. 2019'!$A$19:$A$1432,A108,'Výd. 2019'!$D$19:$D$1432,"ostatné regióny",'Výd. 2019'!$E$19:$E$1432,"Lesy ochranné")+SUMIFS('Výd. 2020'!$G$19:$G$1432,'Výd. 2020'!$A$19:$A$1432,A108,'Výd. 2020'!$D$19:$D$1432,"ostatné regióny",'Výd. 2020'!$E$19:$E$1432,"Lesy ochranné")+SUMIFS('Výd. 2021'!$G$19:$G$1432,'Výd. 2021'!$A$19:$A$1432,A108,'Výd. 2021'!$D$19:$D$1432,"ostatné regióny",'Výd. 2021'!$E$19:$E$1432,"Lesy ochranné")+SUMIFS('Výd. 2022'!$G$19:$G$1432,'Výd. 2022'!$A$19:$A$1432,A108,'Výd. 2022'!$D$19:$D$1432,"ostatné regióny",'Výd. 2022'!$E$19:$E$1432,"Lesy ochranné")+SUMIFS('Výd. 2023'!$G$19:$G$1432,'Výd. 2023'!$A$19:$A$1432,A108,'Výd. 2023'!$D$19:$D$1432,"ostatné regióny",'Výd. 2023'!$E$19:$E$1432,"Lesy ochranné"))</f>
        <v/>
      </c>
      <c r="G108" s="137" t="str">
        <f>IF(A108="","",SUMIFS('Výd. 2016'!$G$19:$G$1432,'Výd. 2016'!$A$19:$A$1432,A108,'Výd. 2016'!$D$19:$D$1432,"ostatné regióny",'Výd. 2016'!$E$19:$E$1432,"Lesy osobitného určenia")+SUMIFS('Výd. 2017'!$G$19:$G$1432,'Výd. 2017'!$A$19:$A$1432,A108,'Výd. 2017'!$D$19:$D$1432,"ostatné regióny",'Výd. 2017'!$E$19:$E$1432,"Lesy osobitného určenia")+SUMIFS('Výd. 2018'!$G$19:$G$1432,'Výd. 2018'!$A$19:$A$1432,A108,'Výd. 2018'!$D$19:$D$1432,"ostatné regióny",'Výd. 2018'!$E$19:$E$1432,"Lesy osobitného určenia")+SUMIFS('Výd. 2019'!$G$19:$G$1432,'Výd. 2019'!$A$19:$A$1432,A108,'Výd. 2019'!$D$19:$D$1432,"ostatné regióny",'Výd. 2019'!$E$19:$E$1432,"Lesy osobitného určenia")+SUMIFS('Výd. 2020'!$G$19:$G$1432,'Výd. 2020'!$A$19:$A$1432,A108,'Výd. 2020'!$D$19:$D$1432,"ostatné regióny",'Výd. 2020'!$E$19:$E$1432,"Lesy osobitného určenia")+SUMIFS('Výd. 2021'!$G$19:$G$1432,'Výd. 2021'!$A$19:$A$1432,A108,'Výd. 2021'!$D$19:$D$1432,"ostatné regióny",'Výd. 2021'!$E$19:$E$1432,"Lesy osobitného určenia")+SUMIFS('Výd. 2022'!$G$19:$G$1432,'Výd. 2022'!$A$19:$A$1432,A108,'Výd. 2022'!$D$19:$D$1432,"ostatné regióny",'Výd. 2022'!$E$19:$E$1432,"Lesy osobitného určenia")+SUMIFS('Výd. 2023'!$G$19:$G$1432,'Výd. 2023'!$A$19:$A$1432,A108,'Výd. 2023'!$D$19:$D$1432,"ostatné regióny",'Výd. 2023'!$E$19:$E$1432,"Lesy osobitného určenia"))</f>
        <v/>
      </c>
    </row>
    <row r="109" spans="1:7" ht="15.95" customHeight="1" x14ac:dyDescent="0.25">
      <c r="A109" s="136"/>
      <c r="B109" s="124" t="str">
        <f>IF(A109="","",SUMIFS('Výd. 2016'!$G$19:$G$1432,'Výd. 2016'!$A$19:$A$1432,A109,'Výd. 2016'!$D$19:$D$1432,"menej rozvinuté regióny",'Výd. 2016'!$E$19:$E$1432,"Lesy hospodárske mimo funkčného typu produkčný")+SUMIFS('Výd. 2017'!$G$19:$G$1432,'Výd. 2017'!$A$19:$A$1432,A109,'Výd. 2017'!$D$19:$D$1432,"menej rozvinuté regióny",'Výd. 2017'!$E$19:$E$1432,"Lesy hospodárske mimo funkčného typu produkčný")+SUMIFS('Výd. 2018'!$G$19:$G$1432,'Výd. 2018'!$A$19:$A$1432,A109,'Výd. 2018'!$D$19:$D$1432,"menej rozvinuté regióny",'Výd. 2018'!$E$19:$E$1432,"Lesy hospodárske mimo funkčného typu produkčný")+SUMIFS('Výd. 2019'!$G$19:$G$1432,'Výd. 2019'!$A$19:$A$1432,A109,'Výd. 2019'!$D$19:$D$1432,"menej rozvinuté regióny",'Výd. 2019'!$E$19:$E$1432,"Lesy hospodárske mimo funkčného typu produkčný")+SUMIFS('Výd. 2020'!$G$19:$G$1432,'Výd. 2020'!$A$19:$A$1432,A109,'Výd. 2020'!$D$19:$D$1432,"menej rozvinuté regióny",'Výd. 2020'!$E$19:$E$1432,"Lesy hospodárske mimo funkčného typu produkčný")+SUMIFS('Výd. 2021'!$G$19:$G$1432,'Výd. 2021'!$A$19:$A$1432,A109,'Výd. 2021'!$D$19:$D$1432,"menej rozvinuté regióny",'Výd. 2021'!$E$19:$E$1432,"Lesy hospodárske mimo funkčného typu produkčný")+SUMIFS('Výd. 2022'!$G$19:$G$1432,'Výd. 2022'!$A$19:$A$1432,A109,'Výd. 2022'!$D$19:$D$1432,"menej rozvinuté regióny",'Výd. 2022'!$E$19:$E$1432,"Lesy hospodárske mimo funkčného typu produkčný")+SUMIFS('Výd. 2023'!$G$19:$G$1432,'Výd. 2023'!$A$19:$A$1432,A109,'Výd. 2023'!$D$19:$D$1432,"menej rozvinuté regióny",'Výd. 2023'!$E$19:$E$1432,"Lesy hospodárske mimo funkčného typu produkčný"))</f>
        <v/>
      </c>
      <c r="C109" s="124" t="str">
        <f>IF(A109="","",SUMIFS('Výd. 2016'!$G$19:$G$1432,'Výd. 2016'!$A$19:$A$1432,A109,'Výd. 2016'!$D$19:$D$1432,"menej rozvinuté regióny",'Výd. 2016'!$E$19:$E$1432,"Lesy ochranné")+SUMIFS('Výd. 2017'!$G$19:$G$1432,'Výd. 2017'!$A$19:$A$1432,A109,'Výd. 2017'!$D$19:$D$1432,"menej rozvinuté regióny",'Výd. 2017'!$E$19:$E$1432,"Lesy ochranné")+SUMIFS('Výd. 2018'!$G$19:$G$1432,'Výd. 2018'!$A$19:$A$1432,A109,'Výd. 2018'!$D$19:$D$1432,"menej rozvinuté regióny",'Výd. 2018'!$E$19:$E$1432,"Lesy ochranné")+SUMIFS('Výd. 2019'!$G$19:$G$1432,'Výd. 2019'!$A$19:$A$1432,A109,'Výd. 2019'!$D$19:$D$1432,"menej rozvinuté regióny",'Výd. 2019'!$E$19:$E$1432,"Lesy ochranné")+SUMIFS('Výd. 2020'!$G$19:$G$1432,'Výd. 2020'!$A$19:$A$1432,A109,'Výd. 2020'!$D$19:$D$1432,"menej rozvinuté regióny",'Výd. 2020'!$E$19:$E$1432,"Lesy ochranné")+SUMIFS('Výd. 2021'!$G$19:$G$1432,'Výd. 2021'!$A$19:$A$1432,A109,'Výd. 2021'!$D$19:$D$1432,"menej rozvinuté regióny",'Výd. 2021'!$E$19:$E$1432,"Lesy ochranné")+SUMIFS('Výd. 2022'!$G$19:$G$1432,'Výd. 2022'!$A$19:$A$1432,A109,'Výd. 2022'!$D$19:$D$1432,"menej rozvinuté regióny",'Výd. 2022'!$E$19:$E$1432,"Lesy ochranné")+SUMIFS('Výd. 2023'!$G$19:$G$1432,'Výd. 2023'!$A$19:$A$1432,A109,'Výd. 2023'!$D$19:$D$1432,"menej rozvinuté regióny",'Výd. 2023'!$E$19:$E$1432,"Lesy ochranné"))</f>
        <v/>
      </c>
      <c r="D109" s="124" t="str">
        <f>IF(A109="","",SUMIFS('Výd. 2016'!$G$19:$G$1432,'Výd. 2016'!$A$19:$A$1432,A109,'Výd. 2016'!$D$19:$D$1432,"menej rozvinuté regióny",'Výd. 2016'!$E$19:$E$1432,"Lesy osobitného určenia")+SUMIFS('Výd. 2017'!$G$19:$G$1432,'Výd. 2017'!$A$19:$A$1432,A109,'Výd. 2017'!$D$19:$D$1432,"menej rozvinuté regióny",'Výd. 2017'!$E$19:$E$1432,"Lesy osobitného určenia")+SUMIFS('Výd. 2018'!$G$19:$G$1432,'Výd. 2018'!$A$19:$A$1432,A109,'Výd. 2018'!$D$19:$D$1432,"menej rozvinuté regióny",'Výd. 2018'!$E$19:$E$1432,"Lesy osobitného určenia")+SUMIFS('Výd. 2019'!$G$19:$G$1432,'Výd. 2019'!$A$19:$A$1432,A109,'Výd. 2019'!$D$19:$D$1432,"menej rozvinuté regióny",'Výd. 2019'!$E$19:$E$1432,"Lesy osobitného určenia")+SUMIFS('Výd. 2020'!$G$19:$G$1432,'Výd. 2020'!$A$19:$A$1432,A109,'Výd. 2020'!$D$19:$D$1432,"menej rozvinuté regióny",'Výd. 2020'!$E$19:$E$1432,"Lesy osobitného určenia")+SUMIFS('Výd. 2021'!$G$19:$G$1432,'Výd. 2021'!$A$19:$A$1432,A109,'Výd. 2021'!$D$19:$D$1432,"menej rozvinuté regióny",'Výd. 2021'!$E$19:$E$1432,"Lesy osobitného určenia")+SUMIFS('Výd. 2022'!$G$19:$G$1432,'Výd. 2022'!$A$19:$A$1432,A109,'Výd. 2022'!$D$19:$D$1432,"menej rozvinuté regióny",'Výd. 2022'!$E$19:$E$1432,"Lesy osobitného určenia")+SUMIFS('Výd. 2023'!$G$19:$G$1432,'Výd. 2023'!$A$19:$A$1432,A109,'Výd. 2023'!$D$19:$D$1432,"menej rozvinuté regióny",'Výd. 2023'!$E$19:$E$1432,"Lesy osobitného určenia"))</f>
        <v/>
      </c>
      <c r="E109" s="124" t="str">
        <f>IF(A109="","",SUMIFS('Výd. 2016'!$G$19:$G$1432,'Výd. 2016'!$A$19:$A$1432,A109,'Výd. 2016'!$D$19:$D$1432,"ostatné regióny",'Výd. 2016'!$E$19:$E$1432,"Lesy hospodárske mimo funkčného typu produkčný")+SUMIFS('Výd. 2017'!$G$19:$G$1432,'Výd. 2017'!$A$19:$A$1432,A109,'Výd. 2017'!$D$19:$D$1432,"ostatné regióny",'Výd. 2017'!$E$19:$E$1432,"Lesy hospodárske mimo funkčného typu produkčný")+SUMIFS('Výd. 2018'!$G$19:$G$1432,'Výd. 2018'!$A$19:$A$1432,A109,'Výd. 2018'!$D$19:$D$1432,"ostatné regióny",'Výd. 2018'!$E$19:$E$1432,"Lesy hospodárske mimo funkčného typu produkčný")+SUMIFS('Výd. 2019'!$G$19:$G$1432,'Výd. 2019'!$A$19:$A$1432,A109,'Výd. 2019'!$D$19:$D$1432,"ostatné regióny",'Výd. 2019'!$E$19:$E$1432,"Lesy hospodárske mimo funkčného typu produkčný")+SUMIFS('Výd. 2020'!$G$19:$G$1432,'Výd. 2020'!$A$19:$A$1432,A109,'Výd. 2020'!$D$19:$D$1432,"ostatné regióny",'Výd. 2020'!$E$19:$E$1432,"Lesy hospodárske mimo funkčného typu produkčný")+SUMIFS('Výd. 2021'!$G$19:$G$1432,'Výd. 2021'!$A$19:$A$1432,A109,'Výd. 2021'!$D$19:$D$1432,"ostatné regióny",'Výd. 2021'!$E$19:$E$1432,"Lesy hospodárske mimo funkčného typu produkčný")+SUMIFS('Výd. 2022'!$G$19:$G$1432,'Výd. 2022'!$A$19:$A$1432,A109,'Výd. 2022'!$D$19:$D$1432,"ostatné regióny",'Výd. 2022'!$E$19:$E$1432,"Lesy hospodárske mimo funkčného typu produkčný")+SUMIFS('Výd. 2023'!$G$19:$G$1432,'Výd. 2023'!$A$19:$A$1432,A109,'Výd. 2023'!$D$19:$D$1432,"ostatné regióny",'Výd. 2023'!$E$19:$E$1432,"Lesy hospodárske mimo funkčného typu produkčný"))</f>
        <v/>
      </c>
      <c r="F109" s="124" t="str">
        <f>IF(A109="","",SUMIFS('Výd. 2016'!$G$19:$G$1432,'Výd. 2016'!$A$19:$A$1432,A109,'Výd. 2016'!$D$19:$D$1432,"ostatné regióny",'Výd. 2016'!$E$19:$E$1432,"Lesy ochranné")+SUMIFS('Výd. 2017'!$G$19:$G$1432,'Výd. 2017'!$A$19:$A$1432,A109,'Výd. 2017'!$D$19:$D$1432,"ostatné regióny",'Výd. 2017'!$E$19:$E$1432,"Lesy ochranné")+SUMIFS('Výd. 2018'!$G$19:$G$1432,'Výd. 2018'!$A$19:$A$1432,A109,'Výd. 2018'!$D$19:$D$1432,"ostatné regióny",'Výd. 2018'!$E$19:$E$1432,"Lesy ochranné")+SUMIFS('Výd. 2019'!$G$19:$G$1432,'Výd. 2019'!$A$19:$A$1432,A109,'Výd. 2019'!$D$19:$D$1432,"ostatné regióny",'Výd. 2019'!$E$19:$E$1432,"Lesy ochranné")+SUMIFS('Výd. 2020'!$G$19:$G$1432,'Výd. 2020'!$A$19:$A$1432,A109,'Výd. 2020'!$D$19:$D$1432,"ostatné regióny",'Výd. 2020'!$E$19:$E$1432,"Lesy ochranné")+SUMIFS('Výd. 2021'!$G$19:$G$1432,'Výd. 2021'!$A$19:$A$1432,A109,'Výd. 2021'!$D$19:$D$1432,"ostatné regióny",'Výd. 2021'!$E$19:$E$1432,"Lesy ochranné")+SUMIFS('Výd. 2022'!$G$19:$G$1432,'Výd. 2022'!$A$19:$A$1432,A109,'Výd. 2022'!$D$19:$D$1432,"ostatné regióny",'Výd. 2022'!$E$19:$E$1432,"Lesy ochranné")+SUMIFS('Výd. 2023'!$G$19:$G$1432,'Výd. 2023'!$A$19:$A$1432,A109,'Výd. 2023'!$D$19:$D$1432,"ostatné regióny",'Výd. 2023'!$E$19:$E$1432,"Lesy ochranné"))</f>
        <v/>
      </c>
      <c r="G109" s="137" t="str">
        <f>IF(A109="","",SUMIFS('Výd. 2016'!$G$19:$G$1432,'Výd. 2016'!$A$19:$A$1432,A109,'Výd. 2016'!$D$19:$D$1432,"ostatné regióny",'Výd. 2016'!$E$19:$E$1432,"Lesy osobitného určenia")+SUMIFS('Výd. 2017'!$G$19:$G$1432,'Výd. 2017'!$A$19:$A$1432,A109,'Výd. 2017'!$D$19:$D$1432,"ostatné regióny",'Výd. 2017'!$E$19:$E$1432,"Lesy osobitného určenia")+SUMIFS('Výd. 2018'!$G$19:$G$1432,'Výd. 2018'!$A$19:$A$1432,A109,'Výd. 2018'!$D$19:$D$1432,"ostatné regióny",'Výd. 2018'!$E$19:$E$1432,"Lesy osobitného určenia")+SUMIFS('Výd. 2019'!$G$19:$G$1432,'Výd. 2019'!$A$19:$A$1432,A109,'Výd. 2019'!$D$19:$D$1432,"ostatné regióny",'Výd. 2019'!$E$19:$E$1432,"Lesy osobitného určenia")+SUMIFS('Výd. 2020'!$G$19:$G$1432,'Výd. 2020'!$A$19:$A$1432,A109,'Výd. 2020'!$D$19:$D$1432,"ostatné regióny",'Výd. 2020'!$E$19:$E$1432,"Lesy osobitného určenia")+SUMIFS('Výd. 2021'!$G$19:$G$1432,'Výd. 2021'!$A$19:$A$1432,A109,'Výd. 2021'!$D$19:$D$1432,"ostatné regióny",'Výd. 2021'!$E$19:$E$1432,"Lesy osobitného určenia")+SUMIFS('Výd. 2022'!$G$19:$G$1432,'Výd. 2022'!$A$19:$A$1432,A109,'Výd. 2022'!$D$19:$D$1432,"ostatné regióny",'Výd. 2022'!$E$19:$E$1432,"Lesy osobitného určenia")+SUMIFS('Výd. 2023'!$G$19:$G$1432,'Výd. 2023'!$A$19:$A$1432,A109,'Výd. 2023'!$D$19:$D$1432,"ostatné regióny",'Výd. 2023'!$E$19:$E$1432,"Lesy osobitného určenia"))</f>
        <v/>
      </c>
    </row>
    <row r="110" spans="1:7" ht="15.95" customHeight="1" x14ac:dyDescent="0.25">
      <c r="A110" s="136"/>
      <c r="B110" s="124" t="str">
        <f>IF(A110="","",SUMIFS('Výd. 2016'!$G$19:$G$1432,'Výd. 2016'!$A$19:$A$1432,A110,'Výd. 2016'!$D$19:$D$1432,"menej rozvinuté regióny",'Výd. 2016'!$E$19:$E$1432,"Lesy hospodárske mimo funkčného typu produkčný")+SUMIFS('Výd. 2017'!$G$19:$G$1432,'Výd. 2017'!$A$19:$A$1432,A110,'Výd. 2017'!$D$19:$D$1432,"menej rozvinuté regióny",'Výd. 2017'!$E$19:$E$1432,"Lesy hospodárske mimo funkčného typu produkčný")+SUMIFS('Výd. 2018'!$G$19:$G$1432,'Výd. 2018'!$A$19:$A$1432,A110,'Výd. 2018'!$D$19:$D$1432,"menej rozvinuté regióny",'Výd. 2018'!$E$19:$E$1432,"Lesy hospodárske mimo funkčného typu produkčný")+SUMIFS('Výd. 2019'!$G$19:$G$1432,'Výd. 2019'!$A$19:$A$1432,A110,'Výd. 2019'!$D$19:$D$1432,"menej rozvinuté regióny",'Výd. 2019'!$E$19:$E$1432,"Lesy hospodárske mimo funkčného typu produkčný")+SUMIFS('Výd. 2020'!$G$19:$G$1432,'Výd. 2020'!$A$19:$A$1432,A110,'Výd. 2020'!$D$19:$D$1432,"menej rozvinuté regióny",'Výd. 2020'!$E$19:$E$1432,"Lesy hospodárske mimo funkčného typu produkčný")+SUMIFS('Výd. 2021'!$G$19:$G$1432,'Výd. 2021'!$A$19:$A$1432,A110,'Výd. 2021'!$D$19:$D$1432,"menej rozvinuté regióny",'Výd. 2021'!$E$19:$E$1432,"Lesy hospodárske mimo funkčného typu produkčný")+SUMIFS('Výd. 2022'!$G$19:$G$1432,'Výd. 2022'!$A$19:$A$1432,A110,'Výd. 2022'!$D$19:$D$1432,"menej rozvinuté regióny",'Výd. 2022'!$E$19:$E$1432,"Lesy hospodárske mimo funkčného typu produkčný")+SUMIFS('Výd. 2023'!$G$19:$G$1432,'Výd. 2023'!$A$19:$A$1432,A110,'Výd. 2023'!$D$19:$D$1432,"menej rozvinuté regióny",'Výd. 2023'!$E$19:$E$1432,"Lesy hospodárske mimo funkčného typu produkčný"))</f>
        <v/>
      </c>
      <c r="C110" s="124" t="str">
        <f>IF(A110="","",SUMIFS('Výd. 2016'!$G$19:$G$1432,'Výd. 2016'!$A$19:$A$1432,A110,'Výd. 2016'!$D$19:$D$1432,"menej rozvinuté regióny",'Výd. 2016'!$E$19:$E$1432,"Lesy ochranné")+SUMIFS('Výd. 2017'!$G$19:$G$1432,'Výd. 2017'!$A$19:$A$1432,A110,'Výd. 2017'!$D$19:$D$1432,"menej rozvinuté regióny",'Výd. 2017'!$E$19:$E$1432,"Lesy ochranné")+SUMIFS('Výd. 2018'!$G$19:$G$1432,'Výd. 2018'!$A$19:$A$1432,A110,'Výd. 2018'!$D$19:$D$1432,"menej rozvinuté regióny",'Výd. 2018'!$E$19:$E$1432,"Lesy ochranné")+SUMIFS('Výd. 2019'!$G$19:$G$1432,'Výd. 2019'!$A$19:$A$1432,A110,'Výd. 2019'!$D$19:$D$1432,"menej rozvinuté regióny",'Výd. 2019'!$E$19:$E$1432,"Lesy ochranné")+SUMIFS('Výd. 2020'!$G$19:$G$1432,'Výd. 2020'!$A$19:$A$1432,A110,'Výd. 2020'!$D$19:$D$1432,"menej rozvinuté regióny",'Výd. 2020'!$E$19:$E$1432,"Lesy ochranné")+SUMIFS('Výd. 2021'!$G$19:$G$1432,'Výd. 2021'!$A$19:$A$1432,A110,'Výd. 2021'!$D$19:$D$1432,"menej rozvinuté regióny",'Výd. 2021'!$E$19:$E$1432,"Lesy ochranné")+SUMIFS('Výd. 2022'!$G$19:$G$1432,'Výd. 2022'!$A$19:$A$1432,A110,'Výd. 2022'!$D$19:$D$1432,"menej rozvinuté regióny",'Výd. 2022'!$E$19:$E$1432,"Lesy ochranné")+SUMIFS('Výd. 2023'!$G$19:$G$1432,'Výd. 2023'!$A$19:$A$1432,A110,'Výd. 2023'!$D$19:$D$1432,"menej rozvinuté regióny",'Výd. 2023'!$E$19:$E$1432,"Lesy ochranné"))</f>
        <v/>
      </c>
      <c r="D110" s="124" t="str">
        <f>IF(A110="","",SUMIFS('Výd. 2016'!$G$19:$G$1432,'Výd. 2016'!$A$19:$A$1432,A110,'Výd. 2016'!$D$19:$D$1432,"menej rozvinuté regióny",'Výd. 2016'!$E$19:$E$1432,"Lesy osobitného určenia")+SUMIFS('Výd. 2017'!$G$19:$G$1432,'Výd. 2017'!$A$19:$A$1432,A110,'Výd. 2017'!$D$19:$D$1432,"menej rozvinuté regióny",'Výd. 2017'!$E$19:$E$1432,"Lesy osobitného určenia")+SUMIFS('Výd. 2018'!$G$19:$G$1432,'Výd. 2018'!$A$19:$A$1432,A110,'Výd. 2018'!$D$19:$D$1432,"menej rozvinuté regióny",'Výd. 2018'!$E$19:$E$1432,"Lesy osobitného určenia")+SUMIFS('Výd. 2019'!$G$19:$G$1432,'Výd. 2019'!$A$19:$A$1432,A110,'Výd. 2019'!$D$19:$D$1432,"menej rozvinuté regióny",'Výd. 2019'!$E$19:$E$1432,"Lesy osobitného určenia")+SUMIFS('Výd. 2020'!$G$19:$G$1432,'Výd. 2020'!$A$19:$A$1432,A110,'Výd. 2020'!$D$19:$D$1432,"menej rozvinuté regióny",'Výd. 2020'!$E$19:$E$1432,"Lesy osobitného určenia")+SUMIFS('Výd. 2021'!$G$19:$G$1432,'Výd. 2021'!$A$19:$A$1432,A110,'Výd. 2021'!$D$19:$D$1432,"menej rozvinuté regióny",'Výd. 2021'!$E$19:$E$1432,"Lesy osobitného určenia")+SUMIFS('Výd. 2022'!$G$19:$G$1432,'Výd. 2022'!$A$19:$A$1432,A110,'Výd. 2022'!$D$19:$D$1432,"menej rozvinuté regióny",'Výd. 2022'!$E$19:$E$1432,"Lesy osobitného určenia")+SUMIFS('Výd. 2023'!$G$19:$G$1432,'Výd. 2023'!$A$19:$A$1432,A110,'Výd. 2023'!$D$19:$D$1432,"menej rozvinuté regióny",'Výd. 2023'!$E$19:$E$1432,"Lesy osobitného určenia"))</f>
        <v/>
      </c>
      <c r="E110" s="124" t="str">
        <f>IF(A110="","",SUMIFS('Výd. 2016'!$G$19:$G$1432,'Výd. 2016'!$A$19:$A$1432,A110,'Výd. 2016'!$D$19:$D$1432,"ostatné regióny",'Výd. 2016'!$E$19:$E$1432,"Lesy hospodárske mimo funkčného typu produkčný")+SUMIFS('Výd. 2017'!$G$19:$G$1432,'Výd. 2017'!$A$19:$A$1432,A110,'Výd. 2017'!$D$19:$D$1432,"ostatné regióny",'Výd. 2017'!$E$19:$E$1432,"Lesy hospodárske mimo funkčného typu produkčný")+SUMIFS('Výd. 2018'!$G$19:$G$1432,'Výd. 2018'!$A$19:$A$1432,A110,'Výd. 2018'!$D$19:$D$1432,"ostatné regióny",'Výd. 2018'!$E$19:$E$1432,"Lesy hospodárske mimo funkčného typu produkčný")+SUMIFS('Výd. 2019'!$G$19:$G$1432,'Výd. 2019'!$A$19:$A$1432,A110,'Výd. 2019'!$D$19:$D$1432,"ostatné regióny",'Výd. 2019'!$E$19:$E$1432,"Lesy hospodárske mimo funkčného typu produkčný")+SUMIFS('Výd. 2020'!$G$19:$G$1432,'Výd. 2020'!$A$19:$A$1432,A110,'Výd. 2020'!$D$19:$D$1432,"ostatné regióny",'Výd. 2020'!$E$19:$E$1432,"Lesy hospodárske mimo funkčného typu produkčný")+SUMIFS('Výd. 2021'!$G$19:$G$1432,'Výd. 2021'!$A$19:$A$1432,A110,'Výd. 2021'!$D$19:$D$1432,"ostatné regióny",'Výd. 2021'!$E$19:$E$1432,"Lesy hospodárske mimo funkčného typu produkčný")+SUMIFS('Výd. 2022'!$G$19:$G$1432,'Výd. 2022'!$A$19:$A$1432,A110,'Výd. 2022'!$D$19:$D$1432,"ostatné regióny",'Výd. 2022'!$E$19:$E$1432,"Lesy hospodárske mimo funkčného typu produkčný")+SUMIFS('Výd. 2023'!$G$19:$G$1432,'Výd. 2023'!$A$19:$A$1432,A110,'Výd. 2023'!$D$19:$D$1432,"ostatné regióny",'Výd. 2023'!$E$19:$E$1432,"Lesy hospodárske mimo funkčného typu produkčný"))</f>
        <v/>
      </c>
      <c r="F110" s="124" t="str">
        <f>IF(A110="","",SUMIFS('Výd. 2016'!$G$19:$G$1432,'Výd. 2016'!$A$19:$A$1432,A110,'Výd. 2016'!$D$19:$D$1432,"ostatné regióny",'Výd. 2016'!$E$19:$E$1432,"Lesy ochranné")+SUMIFS('Výd. 2017'!$G$19:$G$1432,'Výd. 2017'!$A$19:$A$1432,A110,'Výd. 2017'!$D$19:$D$1432,"ostatné regióny",'Výd. 2017'!$E$19:$E$1432,"Lesy ochranné")+SUMIFS('Výd. 2018'!$G$19:$G$1432,'Výd. 2018'!$A$19:$A$1432,A110,'Výd. 2018'!$D$19:$D$1432,"ostatné regióny",'Výd. 2018'!$E$19:$E$1432,"Lesy ochranné")+SUMIFS('Výd. 2019'!$G$19:$G$1432,'Výd. 2019'!$A$19:$A$1432,A110,'Výd. 2019'!$D$19:$D$1432,"ostatné regióny",'Výd. 2019'!$E$19:$E$1432,"Lesy ochranné")+SUMIFS('Výd. 2020'!$G$19:$G$1432,'Výd. 2020'!$A$19:$A$1432,A110,'Výd. 2020'!$D$19:$D$1432,"ostatné regióny",'Výd. 2020'!$E$19:$E$1432,"Lesy ochranné")+SUMIFS('Výd. 2021'!$G$19:$G$1432,'Výd. 2021'!$A$19:$A$1432,A110,'Výd. 2021'!$D$19:$D$1432,"ostatné regióny",'Výd. 2021'!$E$19:$E$1432,"Lesy ochranné")+SUMIFS('Výd. 2022'!$G$19:$G$1432,'Výd. 2022'!$A$19:$A$1432,A110,'Výd. 2022'!$D$19:$D$1432,"ostatné regióny",'Výd. 2022'!$E$19:$E$1432,"Lesy ochranné")+SUMIFS('Výd. 2023'!$G$19:$G$1432,'Výd. 2023'!$A$19:$A$1432,A110,'Výd. 2023'!$D$19:$D$1432,"ostatné regióny",'Výd. 2023'!$E$19:$E$1432,"Lesy ochranné"))</f>
        <v/>
      </c>
      <c r="G110" s="137" t="str">
        <f>IF(A110="","",SUMIFS('Výd. 2016'!$G$19:$G$1432,'Výd. 2016'!$A$19:$A$1432,A110,'Výd. 2016'!$D$19:$D$1432,"ostatné regióny",'Výd. 2016'!$E$19:$E$1432,"Lesy osobitného určenia")+SUMIFS('Výd. 2017'!$G$19:$G$1432,'Výd. 2017'!$A$19:$A$1432,A110,'Výd. 2017'!$D$19:$D$1432,"ostatné regióny",'Výd. 2017'!$E$19:$E$1432,"Lesy osobitného určenia")+SUMIFS('Výd. 2018'!$G$19:$G$1432,'Výd. 2018'!$A$19:$A$1432,A110,'Výd. 2018'!$D$19:$D$1432,"ostatné regióny",'Výd. 2018'!$E$19:$E$1432,"Lesy osobitného určenia")+SUMIFS('Výd. 2019'!$G$19:$G$1432,'Výd. 2019'!$A$19:$A$1432,A110,'Výd. 2019'!$D$19:$D$1432,"ostatné regióny",'Výd. 2019'!$E$19:$E$1432,"Lesy osobitného určenia")+SUMIFS('Výd. 2020'!$G$19:$G$1432,'Výd. 2020'!$A$19:$A$1432,A110,'Výd. 2020'!$D$19:$D$1432,"ostatné regióny",'Výd. 2020'!$E$19:$E$1432,"Lesy osobitného určenia")+SUMIFS('Výd. 2021'!$G$19:$G$1432,'Výd. 2021'!$A$19:$A$1432,A110,'Výd. 2021'!$D$19:$D$1432,"ostatné regióny",'Výd. 2021'!$E$19:$E$1432,"Lesy osobitného určenia")+SUMIFS('Výd. 2022'!$G$19:$G$1432,'Výd. 2022'!$A$19:$A$1432,A110,'Výd. 2022'!$D$19:$D$1432,"ostatné regióny",'Výd. 2022'!$E$19:$E$1432,"Lesy osobitného určenia")+SUMIFS('Výd. 2023'!$G$19:$G$1432,'Výd. 2023'!$A$19:$A$1432,A110,'Výd. 2023'!$D$19:$D$1432,"ostatné regióny",'Výd. 2023'!$E$19:$E$1432,"Lesy osobitného určenia"))</f>
        <v/>
      </c>
    </row>
    <row r="111" spans="1:7" ht="15.95" customHeight="1" x14ac:dyDescent="0.25">
      <c r="A111" s="136"/>
      <c r="B111" s="124" t="str">
        <f>IF(A111="","",SUMIFS('Výd. 2016'!$G$19:$G$1432,'Výd. 2016'!$A$19:$A$1432,A111,'Výd. 2016'!$D$19:$D$1432,"menej rozvinuté regióny",'Výd. 2016'!$E$19:$E$1432,"Lesy hospodárske mimo funkčného typu produkčný")+SUMIFS('Výd. 2017'!$G$19:$G$1432,'Výd. 2017'!$A$19:$A$1432,A111,'Výd. 2017'!$D$19:$D$1432,"menej rozvinuté regióny",'Výd. 2017'!$E$19:$E$1432,"Lesy hospodárske mimo funkčného typu produkčný")+SUMIFS('Výd. 2018'!$G$19:$G$1432,'Výd. 2018'!$A$19:$A$1432,A111,'Výd. 2018'!$D$19:$D$1432,"menej rozvinuté regióny",'Výd. 2018'!$E$19:$E$1432,"Lesy hospodárske mimo funkčného typu produkčný")+SUMIFS('Výd. 2019'!$G$19:$G$1432,'Výd. 2019'!$A$19:$A$1432,A111,'Výd. 2019'!$D$19:$D$1432,"menej rozvinuté regióny",'Výd. 2019'!$E$19:$E$1432,"Lesy hospodárske mimo funkčného typu produkčný")+SUMIFS('Výd. 2020'!$G$19:$G$1432,'Výd. 2020'!$A$19:$A$1432,A111,'Výd. 2020'!$D$19:$D$1432,"menej rozvinuté regióny",'Výd. 2020'!$E$19:$E$1432,"Lesy hospodárske mimo funkčného typu produkčný")+SUMIFS('Výd. 2021'!$G$19:$G$1432,'Výd. 2021'!$A$19:$A$1432,A111,'Výd. 2021'!$D$19:$D$1432,"menej rozvinuté regióny",'Výd. 2021'!$E$19:$E$1432,"Lesy hospodárske mimo funkčného typu produkčný")+SUMIFS('Výd. 2022'!$G$19:$G$1432,'Výd. 2022'!$A$19:$A$1432,A111,'Výd. 2022'!$D$19:$D$1432,"menej rozvinuté regióny",'Výd. 2022'!$E$19:$E$1432,"Lesy hospodárske mimo funkčného typu produkčný")+SUMIFS('Výd. 2023'!$G$19:$G$1432,'Výd. 2023'!$A$19:$A$1432,A111,'Výd. 2023'!$D$19:$D$1432,"menej rozvinuté regióny",'Výd. 2023'!$E$19:$E$1432,"Lesy hospodárske mimo funkčného typu produkčný"))</f>
        <v/>
      </c>
      <c r="C111" s="124" t="str">
        <f>IF(A111="","",SUMIFS('Výd. 2016'!$G$19:$G$1432,'Výd. 2016'!$A$19:$A$1432,A111,'Výd. 2016'!$D$19:$D$1432,"menej rozvinuté regióny",'Výd. 2016'!$E$19:$E$1432,"Lesy ochranné")+SUMIFS('Výd. 2017'!$G$19:$G$1432,'Výd. 2017'!$A$19:$A$1432,A111,'Výd. 2017'!$D$19:$D$1432,"menej rozvinuté regióny",'Výd. 2017'!$E$19:$E$1432,"Lesy ochranné")+SUMIFS('Výd. 2018'!$G$19:$G$1432,'Výd. 2018'!$A$19:$A$1432,A111,'Výd. 2018'!$D$19:$D$1432,"menej rozvinuté regióny",'Výd. 2018'!$E$19:$E$1432,"Lesy ochranné")+SUMIFS('Výd. 2019'!$G$19:$G$1432,'Výd. 2019'!$A$19:$A$1432,A111,'Výd. 2019'!$D$19:$D$1432,"menej rozvinuté regióny",'Výd. 2019'!$E$19:$E$1432,"Lesy ochranné")+SUMIFS('Výd. 2020'!$G$19:$G$1432,'Výd. 2020'!$A$19:$A$1432,A111,'Výd. 2020'!$D$19:$D$1432,"menej rozvinuté regióny",'Výd. 2020'!$E$19:$E$1432,"Lesy ochranné")+SUMIFS('Výd. 2021'!$G$19:$G$1432,'Výd. 2021'!$A$19:$A$1432,A111,'Výd. 2021'!$D$19:$D$1432,"menej rozvinuté regióny",'Výd. 2021'!$E$19:$E$1432,"Lesy ochranné")+SUMIFS('Výd. 2022'!$G$19:$G$1432,'Výd. 2022'!$A$19:$A$1432,A111,'Výd. 2022'!$D$19:$D$1432,"menej rozvinuté regióny",'Výd. 2022'!$E$19:$E$1432,"Lesy ochranné")+SUMIFS('Výd. 2023'!$G$19:$G$1432,'Výd. 2023'!$A$19:$A$1432,A111,'Výd. 2023'!$D$19:$D$1432,"menej rozvinuté regióny",'Výd. 2023'!$E$19:$E$1432,"Lesy ochranné"))</f>
        <v/>
      </c>
      <c r="D111" s="124" t="str">
        <f>IF(A111="","",SUMIFS('Výd. 2016'!$G$19:$G$1432,'Výd. 2016'!$A$19:$A$1432,A111,'Výd. 2016'!$D$19:$D$1432,"menej rozvinuté regióny",'Výd. 2016'!$E$19:$E$1432,"Lesy osobitného určenia")+SUMIFS('Výd. 2017'!$G$19:$G$1432,'Výd. 2017'!$A$19:$A$1432,A111,'Výd. 2017'!$D$19:$D$1432,"menej rozvinuté regióny",'Výd. 2017'!$E$19:$E$1432,"Lesy osobitného určenia")+SUMIFS('Výd. 2018'!$G$19:$G$1432,'Výd. 2018'!$A$19:$A$1432,A111,'Výd. 2018'!$D$19:$D$1432,"menej rozvinuté regióny",'Výd. 2018'!$E$19:$E$1432,"Lesy osobitného určenia")+SUMIFS('Výd. 2019'!$G$19:$G$1432,'Výd. 2019'!$A$19:$A$1432,A111,'Výd. 2019'!$D$19:$D$1432,"menej rozvinuté regióny",'Výd. 2019'!$E$19:$E$1432,"Lesy osobitného určenia")+SUMIFS('Výd. 2020'!$G$19:$G$1432,'Výd. 2020'!$A$19:$A$1432,A111,'Výd. 2020'!$D$19:$D$1432,"menej rozvinuté regióny",'Výd. 2020'!$E$19:$E$1432,"Lesy osobitného určenia")+SUMIFS('Výd. 2021'!$G$19:$G$1432,'Výd. 2021'!$A$19:$A$1432,A111,'Výd. 2021'!$D$19:$D$1432,"menej rozvinuté regióny",'Výd. 2021'!$E$19:$E$1432,"Lesy osobitného určenia")+SUMIFS('Výd. 2022'!$G$19:$G$1432,'Výd. 2022'!$A$19:$A$1432,A111,'Výd. 2022'!$D$19:$D$1432,"menej rozvinuté regióny",'Výd. 2022'!$E$19:$E$1432,"Lesy osobitného určenia")+SUMIFS('Výd. 2023'!$G$19:$G$1432,'Výd. 2023'!$A$19:$A$1432,A111,'Výd. 2023'!$D$19:$D$1432,"menej rozvinuté regióny",'Výd. 2023'!$E$19:$E$1432,"Lesy osobitného určenia"))</f>
        <v/>
      </c>
      <c r="E111" s="124" t="str">
        <f>IF(A111="","",SUMIFS('Výd. 2016'!$G$19:$G$1432,'Výd. 2016'!$A$19:$A$1432,A111,'Výd. 2016'!$D$19:$D$1432,"ostatné regióny",'Výd. 2016'!$E$19:$E$1432,"Lesy hospodárske mimo funkčného typu produkčný")+SUMIFS('Výd. 2017'!$G$19:$G$1432,'Výd. 2017'!$A$19:$A$1432,A111,'Výd. 2017'!$D$19:$D$1432,"ostatné regióny",'Výd. 2017'!$E$19:$E$1432,"Lesy hospodárske mimo funkčného typu produkčný")+SUMIFS('Výd. 2018'!$G$19:$G$1432,'Výd. 2018'!$A$19:$A$1432,A111,'Výd. 2018'!$D$19:$D$1432,"ostatné regióny",'Výd. 2018'!$E$19:$E$1432,"Lesy hospodárske mimo funkčného typu produkčný")+SUMIFS('Výd. 2019'!$G$19:$G$1432,'Výd. 2019'!$A$19:$A$1432,A111,'Výd. 2019'!$D$19:$D$1432,"ostatné regióny",'Výd. 2019'!$E$19:$E$1432,"Lesy hospodárske mimo funkčného typu produkčný")+SUMIFS('Výd. 2020'!$G$19:$G$1432,'Výd. 2020'!$A$19:$A$1432,A111,'Výd. 2020'!$D$19:$D$1432,"ostatné regióny",'Výd. 2020'!$E$19:$E$1432,"Lesy hospodárske mimo funkčného typu produkčný")+SUMIFS('Výd. 2021'!$G$19:$G$1432,'Výd. 2021'!$A$19:$A$1432,A111,'Výd. 2021'!$D$19:$D$1432,"ostatné regióny",'Výd. 2021'!$E$19:$E$1432,"Lesy hospodárske mimo funkčného typu produkčný")+SUMIFS('Výd. 2022'!$G$19:$G$1432,'Výd. 2022'!$A$19:$A$1432,A111,'Výd. 2022'!$D$19:$D$1432,"ostatné regióny",'Výd. 2022'!$E$19:$E$1432,"Lesy hospodárske mimo funkčného typu produkčný")+SUMIFS('Výd. 2023'!$G$19:$G$1432,'Výd. 2023'!$A$19:$A$1432,A111,'Výd. 2023'!$D$19:$D$1432,"ostatné regióny",'Výd. 2023'!$E$19:$E$1432,"Lesy hospodárske mimo funkčného typu produkčný"))</f>
        <v/>
      </c>
      <c r="F111" s="124" t="str">
        <f>IF(A111="","",SUMIFS('Výd. 2016'!$G$19:$G$1432,'Výd. 2016'!$A$19:$A$1432,A111,'Výd. 2016'!$D$19:$D$1432,"ostatné regióny",'Výd. 2016'!$E$19:$E$1432,"Lesy ochranné")+SUMIFS('Výd. 2017'!$G$19:$G$1432,'Výd. 2017'!$A$19:$A$1432,A111,'Výd. 2017'!$D$19:$D$1432,"ostatné regióny",'Výd. 2017'!$E$19:$E$1432,"Lesy ochranné")+SUMIFS('Výd. 2018'!$G$19:$G$1432,'Výd. 2018'!$A$19:$A$1432,A111,'Výd. 2018'!$D$19:$D$1432,"ostatné regióny",'Výd. 2018'!$E$19:$E$1432,"Lesy ochranné")+SUMIFS('Výd. 2019'!$G$19:$G$1432,'Výd. 2019'!$A$19:$A$1432,A111,'Výd. 2019'!$D$19:$D$1432,"ostatné regióny",'Výd. 2019'!$E$19:$E$1432,"Lesy ochranné")+SUMIFS('Výd. 2020'!$G$19:$G$1432,'Výd. 2020'!$A$19:$A$1432,A111,'Výd. 2020'!$D$19:$D$1432,"ostatné regióny",'Výd. 2020'!$E$19:$E$1432,"Lesy ochranné")+SUMIFS('Výd. 2021'!$G$19:$G$1432,'Výd. 2021'!$A$19:$A$1432,A111,'Výd. 2021'!$D$19:$D$1432,"ostatné regióny",'Výd. 2021'!$E$19:$E$1432,"Lesy ochranné")+SUMIFS('Výd. 2022'!$G$19:$G$1432,'Výd. 2022'!$A$19:$A$1432,A111,'Výd. 2022'!$D$19:$D$1432,"ostatné regióny",'Výd. 2022'!$E$19:$E$1432,"Lesy ochranné")+SUMIFS('Výd. 2023'!$G$19:$G$1432,'Výd. 2023'!$A$19:$A$1432,A111,'Výd. 2023'!$D$19:$D$1432,"ostatné regióny",'Výd. 2023'!$E$19:$E$1432,"Lesy ochranné"))</f>
        <v/>
      </c>
      <c r="G111" s="137" t="str">
        <f>IF(A111="","",SUMIFS('Výd. 2016'!$G$19:$G$1432,'Výd. 2016'!$A$19:$A$1432,A111,'Výd. 2016'!$D$19:$D$1432,"ostatné regióny",'Výd. 2016'!$E$19:$E$1432,"Lesy osobitného určenia")+SUMIFS('Výd. 2017'!$G$19:$G$1432,'Výd. 2017'!$A$19:$A$1432,A111,'Výd. 2017'!$D$19:$D$1432,"ostatné regióny",'Výd. 2017'!$E$19:$E$1432,"Lesy osobitného určenia")+SUMIFS('Výd. 2018'!$G$19:$G$1432,'Výd. 2018'!$A$19:$A$1432,A111,'Výd. 2018'!$D$19:$D$1432,"ostatné regióny",'Výd. 2018'!$E$19:$E$1432,"Lesy osobitného určenia")+SUMIFS('Výd. 2019'!$G$19:$G$1432,'Výd. 2019'!$A$19:$A$1432,A111,'Výd. 2019'!$D$19:$D$1432,"ostatné regióny",'Výd. 2019'!$E$19:$E$1432,"Lesy osobitného určenia")+SUMIFS('Výd. 2020'!$G$19:$G$1432,'Výd. 2020'!$A$19:$A$1432,A111,'Výd. 2020'!$D$19:$D$1432,"ostatné regióny",'Výd. 2020'!$E$19:$E$1432,"Lesy osobitného určenia")+SUMIFS('Výd. 2021'!$G$19:$G$1432,'Výd. 2021'!$A$19:$A$1432,A111,'Výd. 2021'!$D$19:$D$1432,"ostatné regióny",'Výd. 2021'!$E$19:$E$1432,"Lesy osobitného určenia")+SUMIFS('Výd. 2022'!$G$19:$G$1432,'Výd. 2022'!$A$19:$A$1432,A111,'Výd. 2022'!$D$19:$D$1432,"ostatné regióny",'Výd. 2022'!$E$19:$E$1432,"Lesy osobitného určenia")+SUMIFS('Výd. 2023'!$G$19:$G$1432,'Výd. 2023'!$A$19:$A$1432,A111,'Výd. 2023'!$D$19:$D$1432,"ostatné regióny",'Výd. 2023'!$E$19:$E$1432,"Lesy osobitného určenia"))</f>
        <v/>
      </c>
    </row>
    <row r="112" spans="1:7" ht="15.95" customHeight="1" x14ac:dyDescent="0.25">
      <c r="A112" s="136"/>
      <c r="B112" s="124" t="str">
        <f>IF(A112="","",SUMIFS('Výd. 2016'!$G$19:$G$1432,'Výd. 2016'!$A$19:$A$1432,A112,'Výd. 2016'!$D$19:$D$1432,"menej rozvinuté regióny",'Výd. 2016'!$E$19:$E$1432,"Lesy hospodárske mimo funkčného typu produkčný")+SUMIFS('Výd. 2017'!$G$19:$G$1432,'Výd. 2017'!$A$19:$A$1432,A112,'Výd. 2017'!$D$19:$D$1432,"menej rozvinuté regióny",'Výd. 2017'!$E$19:$E$1432,"Lesy hospodárske mimo funkčného typu produkčný")+SUMIFS('Výd. 2018'!$G$19:$G$1432,'Výd. 2018'!$A$19:$A$1432,A112,'Výd. 2018'!$D$19:$D$1432,"menej rozvinuté regióny",'Výd. 2018'!$E$19:$E$1432,"Lesy hospodárske mimo funkčného typu produkčný")+SUMIFS('Výd. 2019'!$G$19:$G$1432,'Výd. 2019'!$A$19:$A$1432,A112,'Výd. 2019'!$D$19:$D$1432,"menej rozvinuté regióny",'Výd. 2019'!$E$19:$E$1432,"Lesy hospodárske mimo funkčného typu produkčný")+SUMIFS('Výd. 2020'!$G$19:$G$1432,'Výd. 2020'!$A$19:$A$1432,A112,'Výd. 2020'!$D$19:$D$1432,"menej rozvinuté regióny",'Výd. 2020'!$E$19:$E$1432,"Lesy hospodárske mimo funkčného typu produkčný")+SUMIFS('Výd. 2021'!$G$19:$G$1432,'Výd. 2021'!$A$19:$A$1432,A112,'Výd. 2021'!$D$19:$D$1432,"menej rozvinuté regióny",'Výd. 2021'!$E$19:$E$1432,"Lesy hospodárske mimo funkčného typu produkčný")+SUMIFS('Výd. 2022'!$G$19:$G$1432,'Výd. 2022'!$A$19:$A$1432,A112,'Výd. 2022'!$D$19:$D$1432,"menej rozvinuté regióny",'Výd. 2022'!$E$19:$E$1432,"Lesy hospodárske mimo funkčného typu produkčný")+SUMIFS('Výd. 2023'!$G$19:$G$1432,'Výd. 2023'!$A$19:$A$1432,A112,'Výd. 2023'!$D$19:$D$1432,"menej rozvinuté regióny",'Výd. 2023'!$E$19:$E$1432,"Lesy hospodárske mimo funkčného typu produkčný"))</f>
        <v/>
      </c>
      <c r="C112" s="124" t="str">
        <f>IF(A112="","",SUMIFS('Výd. 2016'!$G$19:$G$1432,'Výd. 2016'!$A$19:$A$1432,A112,'Výd. 2016'!$D$19:$D$1432,"menej rozvinuté regióny",'Výd. 2016'!$E$19:$E$1432,"Lesy ochranné")+SUMIFS('Výd. 2017'!$G$19:$G$1432,'Výd. 2017'!$A$19:$A$1432,A112,'Výd. 2017'!$D$19:$D$1432,"menej rozvinuté regióny",'Výd. 2017'!$E$19:$E$1432,"Lesy ochranné")+SUMIFS('Výd. 2018'!$G$19:$G$1432,'Výd. 2018'!$A$19:$A$1432,A112,'Výd. 2018'!$D$19:$D$1432,"menej rozvinuté regióny",'Výd. 2018'!$E$19:$E$1432,"Lesy ochranné")+SUMIFS('Výd. 2019'!$G$19:$G$1432,'Výd. 2019'!$A$19:$A$1432,A112,'Výd. 2019'!$D$19:$D$1432,"menej rozvinuté regióny",'Výd. 2019'!$E$19:$E$1432,"Lesy ochranné")+SUMIFS('Výd. 2020'!$G$19:$G$1432,'Výd. 2020'!$A$19:$A$1432,A112,'Výd. 2020'!$D$19:$D$1432,"menej rozvinuté regióny",'Výd. 2020'!$E$19:$E$1432,"Lesy ochranné")+SUMIFS('Výd. 2021'!$G$19:$G$1432,'Výd. 2021'!$A$19:$A$1432,A112,'Výd. 2021'!$D$19:$D$1432,"menej rozvinuté regióny",'Výd. 2021'!$E$19:$E$1432,"Lesy ochranné")+SUMIFS('Výd. 2022'!$G$19:$G$1432,'Výd. 2022'!$A$19:$A$1432,A112,'Výd. 2022'!$D$19:$D$1432,"menej rozvinuté regióny",'Výd. 2022'!$E$19:$E$1432,"Lesy ochranné")+SUMIFS('Výd. 2023'!$G$19:$G$1432,'Výd. 2023'!$A$19:$A$1432,A112,'Výd. 2023'!$D$19:$D$1432,"menej rozvinuté regióny",'Výd. 2023'!$E$19:$E$1432,"Lesy ochranné"))</f>
        <v/>
      </c>
      <c r="D112" s="124" t="str">
        <f>IF(A112="","",SUMIFS('Výd. 2016'!$G$19:$G$1432,'Výd. 2016'!$A$19:$A$1432,A112,'Výd. 2016'!$D$19:$D$1432,"menej rozvinuté regióny",'Výd. 2016'!$E$19:$E$1432,"Lesy osobitného určenia")+SUMIFS('Výd. 2017'!$G$19:$G$1432,'Výd. 2017'!$A$19:$A$1432,A112,'Výd. 2017'!$D$19:$D$1432,"menej rozvinuté regióny",'Výd. 2017'!$E$19:$E$1432,"Lesy osobitného určenia")+SUMIFS('Výd. 2018'!$G$19:$G$1432,'Výd. 2018'!$A$19:$A$1432,A112,'Výd. 2018'!$D$19:$D$1432,"menej rozvinuté regióny",'Výd. 2018'!$E$19:$E$1432,"Lesy osobitného určenia")+SUMIFS('Výd. 2019'!$G$19:$G$1432,'Výd. 2019'!$A$19:$A$1432,A112,'Výd. 2019'!$D$19:$D$1432,"menej rozvinuté regióny",'Výd. 2019'!$E$19:$E$1432,"Lesy osobitného určenia")+SUMIFS('Výd. 2020'!$G$19:$G$1432,'Výd. 2020'!$A$19:$A$1432,A112,'Výd. 2020'!$D$19:$D$1432,"menej rozvinuté regióny",'Výd. 2020'!$E$19:$E$1432,"Lesy osobitného určenia")+SUMIFS('Výd. 2021'!$G$19:$G$1432,'Výd. 2021'!$A$19:$A$1432,A112,'Výd. 2021'!$D$19:$D$1432,"menej rozvinuté regióny",'Výd. 2021'!$E$19:$E$1432,"Lesy osobitného určenia")+SUMIFS('Výd. 2022'!$G$19:$G$1432,'Výd. 2022'!$A$19:$A$1432,A112,'Výd. 2022'!$D$19:$D$1432,"menej rozvinuté regióny",'Výd. 2022'!$E$19:$E$1432,"Lesy osobitného určenia")+SUMIFS('Výd. 2023'!$G$19:$G$1432,'Výd. 2023'!$A$19:$A$1432,A112,'Výd. 2023'!$D$19:$D$1432,"menej rozvinuté regióny",'Výd. 2023'!$E$19:$E$1432,"Lesy osobitného určenia"))</f>
        <v/>
      </c>
      <c r="E112" s="124" t="str">
        <f>IF(A112="","",SUMIFS('Výd. 2016'!$G$19:$G$1432,'Výd. 2016'!$A$19:$A$1432,A112,'Výd. 2016'!$D$19:$D$1432,"ostatné regióny",'Výd. 2016'!$E$19:$E$1432,"Lesy hospodárske mimo funkčného typu produkčný")+SUMIFS('Výd. 2017'!$G$19:$G$1432,'Výd. 2017'!$A$19:$A$1432,A112,'Výd. 2017'!$D$19:$D$1432,"ostatné regióny",'Výd. 2017'!$E$19:$E$1432,"Lesy hospodárske mimo funkčného typu produkčný")+SUMIFS('Výd. 2018'!$G$19:$G$1432,'Výd. 2018'!$A$19:$A$1432,A112,'Výd. 2018'!$D$19:$D$1432,"ostatné regióny",'Výd. 2018'!$E$19:$E$1432,"Lesy hospodárske mimo funkčného typu produkčný")+SUMIFS('Výd. 2019'!$G$19:$G$1432,'Výd. 2019'!$A$19:$A$1432,A112,'Výd. 2019'!$D$19:$D$1432,"ostatné regióny",'Výd. 2019'!$E$19:$E$1432,"Lesy hospodárske mimo funkčného typu produkčný")+SUMIFS('Výd. 2020'!$G$19:$G$1432,'Výd. 2020'!$A$19:$A$1432,A112,'Výd. 2020'!$D$19:$D$1432,"ostatné regióny",'Výd. 2020'!$E$19:$E$1432,"Lesy hospodárske mimo funkčného typu produkčný")+SUMIFS('Výd. 2021'!$G$19:$G$1432,'Výd. 2021'!$A$19:$A$1432,A112,'Výd. 2021'!$D$19:$D$1432,"ostatné regióny",'Výd. 2021'!$E$19:$E$1432,"Lesy hospodárske mimo funkčného typu produkčný")+SUMIFS('Výd. 2022'!$G$19:$G$1432,'Výd. 2022'!$A$19:$A$1432,A112,'Výd. 2022'!$D$19:$D$1432,"ostatné regióny",'Výd. 2022'!$E$19:$E$1432,"Lesy hospodárske mimo funkčného typu produkčný")+SUMIFS('Výd. 2023'!$G$19:$G$1432,'Výd. 2023'!$A$19:$A$1432,A112,'Výd. 2023'!$D$19:$D$1432,"ostatné regióny",'Výd. 2023'!$E$19:$E$1432,"Lesy hospodárske mimo funkčného typu produkčný"))</f>
        <v/>
      </c>
      <c r="F112" s="124" t="str">
        <f>IF(A112="","",SUMIFS('Výd. 2016'!$G$19:$G$1432,'Výd. 2016'!$A$19:$A$1432,A112,'Výd. 2016'!$D$19:$D$1432,"ostatné regióny",'Výd. 2016'!$E$19:$E$1432,"Lesy ochranné")+SUMIFS('Výd. 2017'!$G$19:$G$1432,'Výd. 2017'!$A$19:$A$1432,A112,'Výd. 2017'!$D$19:$D$1432,"ostatné regióny",'Výd. 2017'!$E$19:$E$1432,"Lesy ochranné")+SUMIFS('Výd. 2018'!$G$19:$G$1432,'Výd. 2018'!$A$19:$A$1432,A112,'Výd. 2018'!$D$19:$D$1432,"ostatné regióny",'Výd. 2018'!$E$19:$E$1432,"Lesy ochranné")+SUMIFS('Výd. 2019'!$G$19:$G$1432,'Výd. 2019'!$A$19:$A$1432,A112,'Výd. 2019'!$D$19:$D$1432,"ostatné regióny",'Výd. 2019'!$E$19:$E$1432,"Lesy ochranné")+SUMIFS('Výd. 2020'!$G$19:$G$1432,'Výd. 2020'!$A$19:$A$1432,A112,'Výd. 2020'!$D$19:$D$1432,"ostatné regióny",'Výd. 2020'!$E$19:$E$1432,"Lesy ochranné")+SUMIFS('Výd. 2021'!$G$19:$G$1432,'Výd. 2021'!$A$19:$A$1432,A112,'Výd. 2021'!$D$19:$D$1432,"ostatné regióny",'Výd. 2021'!$E$19:$E$1432,"Lesy ochranné")+SUMIFS('Výd. 2022'!$G$19:$G$1432,'Výd. 2022'!$A$19:$A$1432,A112,'Výd. 2022'!$D$19:$D$1432,"ostatné regióny",'Výd. 2022'!$E$19:$E$1432,"Lesy ochranné")+SUMIFS('Výd. 2023'!$G$19:$G$1432,'Výd. 2023'!$A$19:$A$1432,A112,'Výd. 2023'!$D$19:$D$1432,"ostatné regióny",'Výd. 2023'!$E$19:$E$1432,"Lesy ochranné"))</f>
        <v/>
      </c>
      <c r="G112" s="137" t="str">
        <f>IF(A112="","",SUMIFS('Výd. 2016'!$G$19:$G$1432,'Výd. 2016'!$A$19:$A$1432,A112,'Výd. 2016'!$D$19:$D$1432,"ostatné regióny",'Výd. 2016'!$E$19:$E$1432,"Lesy osobitného určenia")+SUMIFS('Výd. 2017'!$G$19:$G$1432,'Výd. 2017'!$A$19:$A$1432,A112,'Výd. 2017'!$D$19:$D$1432,"ostatné regióny",'Výd. 2017'!$E$19:$E$1432,"Lesy osobitného určenia")+SUMIFS('Výd. 2018'!$G$19:$G$1432,'Výd. 2018'!$A$19:$A$1432,A112,'Výd. 2018'!$D$19:$D$1432,"ostatné regióny",'Výd. 2018'!$E$19:$E$1432,"Lesy osobitného určenia")+SUMIFS('Výd. 2019'!$G$19:$G$1432,'Výd. 2019'!$A$19:$A$1432,A112,'Výd. 2019'!$D$19:$D$1432,"ostatné regióny",'Výd. 2019'!$E$19:$E$1432,"Lesy osobitného určenia")+SUMIFS('Výd. 2020'!$G$19:$G$1432,'Výd. 2020'!$A$19:$A$1432,A112,'Výd. 2020'!$D$19:$D$1432,"ostatné regióny",'Výd. 2020'!$E$19:$E$1432,"Lesy osobitného určenia")+SUMIFS('Výd. 2021'!$G$19:$G$1432,'Výd. 2021'!$A$19:$A$1432,A112,'Výd. 2021'!$D$19:$D$1432,"ostatné regióny",'Výd. 2021'!$E$19:$E$1432,"Lesy osobitného určenia")+SUMIFS('Výd. 2022'!$G$19:$G$1432,'Výd. 2022'!$A$19:$A$1432,A112,'Výd. 2022'!$D$19:$D$1432,"ostatné regióny",'Výd. 2022'!$E$19:$E$1432,"Lesy osobitného určenia")+SUMIFS('Výd. 2023'!$G$19:$G$1432,'Výd. 2023'!$A$19:$A$1432,A112,'Výd. 2023'!$D$19:$D$1432,"ostatné regióny",'Výd. 2023'!$E$19:$E$1432,"Lesy osobitného určenia"))</f>
        <v/>
      </c>
    </row>
    <row r="113" spans="1:7" ht="15.95" customHeight="1" x14ac:dyDescent="0.25">
      <c r="A113" s="136"/>
      <c r="B113" s="124" t="str">
        <f>IF(A113="","",SUMIFS('Výd. 2016'!$G$19:$G$1432,'Výd. 2016'!$A$19:$A$1432,A113,'Výd. 2016'!$D$19:$D$1432,"menej rozvinuté regióny",'Výd. 2016'!$E$19:$E$1432,"Lesy hospodárske mimo funkčného typu produkčný")+SUMIFS('Výd. 2017'!$G$19:$G$1432,'Výd. 2017'!$A$19:$A$1432,A113,'Výd. 2017'!$D$19:$D$1432,"menej rozvinuté regióny",'Výd. 2017'!$E$19:$E$1432,"Lesy hospodárske mimo funkčného typu produkčný")+SUMIFS('Výd. 2018'!$G$19:$G$1432,'Výd. 2018'!$A$19:$A$1432,A113,'Výd. 2018'!$D$19:$D$1432,"menej rozvinuté regióny",'Výd. 2018'!$E$19:$E$1432,"Lesy hospodárske mimo funkčného typu produkčný")+SUMIFS('Výd. 2019'!$G$19:$G$1432,'Výd. 2019'!$A$19:$A$1432,A113,'Výd. 2019'!$D$19:$D$1432,"menej rozvinuté regióny",'Výd. 2019'!$E$19:$E$1432,"Lesy hospodárske mimo funkčného typu produkčný")+SUMIFS('Výd. 2020'!$G$19:$G$1432,'Výd. 2020'!$A$19:$A$1432,A113,'Výd. 2020'!$D$19:$D$1432,"menej rozvinuté regióny",'Výd. 2020'!$E$19:$E$1432,"Lesy hospodárske mimo funkčného typu produkčný")+SUMIFS('Výd. 2021'!$G$19:$G$1432,'Výd. 2021'!$A$19:$A$1432,A113,'Výd. 2021'!$D$19:$D$1432,"menej rozvinuté regióny",'Výd. 2021'!$E$19:$E$1432,"Lesy hospodárske mimo funkčného typu produkčný")+SUMIFS('Výd. 2022'!$G$19:$G$1432,'Výd. 2022'!$A$19:$A$1432,A113,'Výd. 2022'!$D$19:$D$1432,"menej rozvinuté regióny",'Výd. 2022'!$E$19:$E$1432,"Lesy hospodárske mimo funkčného typu produkčný")+SUMIFS('Výd. 2023'!$G$19:$G$1432,'Výd. 2023'!$A$19:$A$1432,A113,'Výd. 2023'!$D$19:$D$1432,"menej rozvinuté regióny",'Výd. 2023'!$E$19:$E$1432,"Lesy hospodárske mimo funkčného typu produkčný"))</f>
        <v/>
      </c>
      <c r="C113" s="124" t="str">
        <f>IF(A113="","",SUMIFS('Výd. 2016'!$G$19:$G$1432,'Výd. 2016'!$A$19:$A$1432,A113,'Výd. 2016'!$D$19:$D$1432,"menej rozvinuté regióny",'Výd. 2016'!$E$19:$E$1432,"Lesy ochranné")+SUMIFS('Výd. 2017'!$G$19:$G$1432,'Výd. 2017'!$A$19:$A$1432,A113,'Výd. 2017'!$D$19:$D$1432,"menej rozvinuté regióny",'Výd. 2017'!$E$19:$E$1432,"Lesy ochranné")+SUMIFS('Výd. 2018'!$G$19:$G$1432,'Výd. 2018'!$A$19:$A$1432,A113,'Výd. 2018'!$D$19:$D$1432,"menej rozvinuté regióny",'Výd. 2018'!$E$19:$E$1432,"Lesy ochranné")+SUMIFS('Výd. 2019'!$G$19:$G$1432,'Výd. 2019'!$A$19:$A$1432,A113,'Výd. 2019'!$D$19:$D$1432,"menej rozvinuté regióny",'Výd. 2019'!$E$19:$E$1432,"Lesy ochranné")+SUMIFS('Výd. 2020'!$G$19:$G$1432,'Výd. 2020'!$A$19:$A$1432,A113,'Výd. 2020'!$D$19:$D$1432,"menej rozvinuté regióny",'Výd. 2020'!$E$19:$E$1432,"Lesy ochranné")+SUMIFS('Výd. 2021'!$G$19:$G$1432,'Výd. 2021'!$A$19:$A$1432,A113,'Výd. 2021'!$D$19:$D$1432,"menej rozvinuté regióny",'Výd. 2021'!$E$19:$E$1432,"Lesy ochranné")+SUMIFS('Výd. 2022'!$G$19:$G$1432,'Výd. 2022'!$A$19:$A$1432,A113,'Výd. 2022'!$D$19:$D$1432,"menej rozvinuté regióny",'Výd. 2022'!$E$19:$E$1432,"Lesy ochranné")+SUMIFS('Výd. 2023'!$G$19:$G$1432,'Výd. 2023'!$A$19:$A$1432,A113,'Výd. 2023'!$D$19:$D$1432,"menej rozvinuté regióny",'Výd. 2023'!$E$19:$E$1432,"Lesy ochranné"))</f>
        <v/>
      </c>
      <c r="D113" s="124" t="str">
        <f>IF(A113="","",SUMIFS('Výd. 2016'!$G$19:$G$1432,'Výd. 2016'!$A$19:$A$1432,A113,'Výd. 2016'!$D$19:$D$1432,"menej rozvinuté regióny",'Výd. 2016'!$E$19:$E$1432,"Lesy osobitného určenia")+SUMIFS('Výd. 2017'!$G$19:$G$1432,'Výd. 2017'!$A$19:$A$1432,A113,'Výd. 2017'!$D$19:$D$1432,"menej rozvinuté regióny",'Výd. 2017'!$E$19:$E$1432,"Lesy osobitného určenia")+SUMIFS('Výd. 2018'!$G$19:$G$1432,'Výd. 2018'!$A$19:$A$1432,A113,'Výd. 2018'!$D$19:$D$1432,"menej rozvinuté regióny",'Výd. 2018'!$E$19:$E$1432,"Lesy osobitného určenia")+SUMIFS('Výd. 2019'!$G$19:$G$1432,'Výd. 2019'!$A$19:$A$1432,A113,'Výd. 2019'!$D$19:$D$1432,"menej rozvinuté regióny",'Výd. 2019'!$E$19:$E$1432,"Lesy osobitného určenia")+SUMIFS('Výd. 2020'!$G$19:$G$1432,'Výd. 2020'!$A$19:$A$1432,A113,'Výd. 2020'!$D$19:$D$1432,"menej rozvinuté regióny",'Výd. 2020'!$E$19:$E$1432,"Lesy osobitného určenia")+SUMIFS('Výd. 2021'!$G$19:$G$1432,'Výd. 2021'!$A$19:$A$1432,A113,'Výd. 2021'!$D$19:$D$1432,"menej rozvinuté regióny",'Výd. 2021'!$E$19:$E$1432,"Lesy osobitného určenia")+SUMIFS('Výd. 2022'!$G$19:$G$1432,'Výd. 2022'!$A$19:$A$1432,A113,'Výd. 2022'!$D$19:$D$1432,"menej rozvinuté regióny",'Výd. 2022'!$E$19:$E$1432,"Lesy osobitného určenia")+SUMIFS('Výd. 2023'!$G$19:$G$1432,'Výd. 2023'!$A$19:$A$1432,A113,'Výd. 2023'!$D$19:$D$1432,"menej rozvinuté regióny",'Výd. 2023'!$E$19:$E$1432,"Lesy osobitného určenia"))</f>
        <v/>
      </c>
      <c r="E113" s="124" t="str">
        <f>IF(A113="","",SUMIFS('Výd. 2016'!$G$19:$G$1432,'Výd. 2016'!$A$19:$A$1432,A113,'Výd. 2016'!$D$19:$D$1432,"ostatné regióny",'Výd. 2016'!$E$19:$E$1432,"Lesy hospodárske mimo funkčného typu produkčný")+SUMIFS('Výd. 2017'!$G$19:$G$1432,'Výd. 2017'!$A$19:$A$1432,A113,'Výd. 2017'!$D$19:$D$1432,"ostatné regióny",'Výd. 2017'!$E$19:$E$1432,"Lesy hospodárske mimo funkčného typu produkčný")+SUMIFS('Výd. 2018'!$G$19:$G$1432,'Výd. 2018'!$A$19:$A$1432,A113,'Výd. 2018'!$D$19:$D$1432,"ostatné regióny",'Výd. 2018'!$E$19:$E$1432,"Lesy hospodárske mimo funkčného typu produkčný")+SUMIFS('Výd. 2019'!$G$19:$G$1432,'Výd. 2019'!$A$19:$A$1432,A113,'Výd. 2019'!$D$19:$D$1432,"ostatné regióny",'Výd. 2019'!$E$19:$E$1432,"Lesy hospodárske mimo funkčného typu produkčný")+SUMIFS('Výd. 2020'!$G$19:$G$1432,'Výd. 2020'!$A$19:$A$1432,A113,'Výd. 2020'!$D$19:$D$1432,"ostatné regióny",'Výd. 2020'!$E$19:$E$1432,"Lesy hospodárske mimo funkčného typu produkčný")+SUMIFS('Výd. 2021'!$G$19:$G$1432,'Výd. 2021'!$A$19:$A$1432,A113,'Výd. 2021'!$D$19:$D$1432,"ostatné regióny",'Výd. 2021'!$E$19:$E$1432,"Lesy hospodárske mimo funkčného typu produkčný")+SUMIFS('Výd. 2022'!$G$19:$G$1432,'Výd. 2022'!$A$19:$A$1432,A113,'Výd. 2022'!$D$19:$D$1432,"ostatné regióny",'Výd. 2022'!$E$19:$E$1432,"Lesy hospodárske mimo funkčného typu produkčný")+SUMIFS('Výd. 2023'!$G$19:$G$1432,'Výd. 2023'!$A$19:$A$1432,A113,'Výd. 2023'!$D$19:$D$1432,"ostatné regióny",'Výd. 2023'!$E$19:$E$1432,"Lesy hospodárske mimo funkčného typu produkčný"))</f>
        <v/>
      </c>
      <c r="F113" s="124" t="str">
        <f>IF(A113="","",SUMIFS('Výd. 2016'!$G$19:$G$1432,'Výd. 2016'!$A$19:$A$1432,A113,'Výd. 2016'!$D$19:$D$1432,"ostatné regióny",'Výd. 2016'!$E$19:$E$1432,"Lesy ochranné")+SUMIFS('Výd. 2017'!$G$19:$G$1432,'Výd. 2017'!$A$19:$A$1432,A113,'Výd. 2017'!$D$19:$D$1432,"ostatné regióny",'Výd. 2017'!$E$19:$E$1432,"Lesy ochranné")+SUMIFS('Výd. 2018'!$G$19:$G$1432,'Výd. 2018'!$A$19:$A$1432,A113,'Výd. 2018'!$D$19:$D$1432,"ostatné regióny",'Výd. 2018'!$E$19:$E$1432,"Lesy ochranné")+SUMIFS('Výd. 2019'!$G$19:$G$1432,'Výd. 2019'!$A$19:$A$1432,A113,'Výd. 2019'!$D$19:$D$1432,"ostatné regióny",'Výd. 2019'!$E$19:$E$1432,"Lesy ochranné")+SUMIFS('Výd. 2020'!$G$19:$G$1432,'Výd. 2020'!$A$19:$A$1432,A113,'Výd. 2020'!$D$19:$D$1432,"ostatné regióny",'Výd. 2020'!$E$19:$E$1432,"Lesy ochranné")+SUMIFS('Výd. 2021'!$G$19:$G$1432,'Výd. 2021'!$A$19:$A$1432,A113,'Výd. 2021'!$D$19:$D$1432,"ostatné regióny",'Výd. 2021'!$E$19:$E$1432,"Lesy ochranné")+SUMIFS('Výd. 2022'!$G$19:$G$1432,'Výd. 2022'!$A$19:$A$1432,A113,'Výd. 2022'!$D$19:$D$1432,"ostatné regióny",'Výd. 2022'!$E$19:$E$1432,"Lesy ochranné")+SUMIFS('Výd. 2023'!$G$19:$G$1432,'Výd. 2023'!$A$19:$A$1432,A113,'Výd. 2023'!$D$19:$D$1432,"ostatné regióny",'Výd. 2023'!$E$19:$E$1432,"Lesy ochranné"))</f>
        <v/>
      </c>
      <c r="G113" s="137" t="str">
        <f>IF(A113="","",SUMIFS('Výd. 2016'!$G$19:$G$1432,'Výd. 2016'!$A$19:$A$1432,A113,'Výd. 2016'!$D$19:$D$1432,"ostatné regióny",'Výd. 2016'!$E$19:$E$1432,"Lesy osobitného určenia")+SUMIFS('Výd. 2017'!$G$19:$G$1432,'Výd. 2017'!$A$19:$A$1432,A113,'Výd. 2017'!$D$19:$D$1432,"ostatné regióny",'Výd. 2017'!$E$19:$E$1432,"Lesy osobitného určenia")+SUMIFS('Výd. 2018'!$G$19:$G$1432,'Výd. 2018'!$A$19:$A$1432,A113,'Výd. 2018'!$D$19:$D$1432,"ostatné regióny",'Výd. 2018'!$E$19:$E$1432,"Lesy osobitného určenia")+SUMIFS('Výd. 2019'!$G$19:$G$1432,'Výd. 2019'!$A$19:$A$1432,A113,'Výd. 2019'!$D$19:$D$1432,"ostatné regióny",'Výd. 2019'!$E$19:$E$1432,"Lesy osobitného určenia")+SUMIFS('Výd. 2020'!$G$19:$G$1432,'Výd. 2020'!$A$19:$A$1432,A113,'Výd. 2020'!$D$19:$D$1432,"ostatné regióny",'Výd. 2020'!$E$19:$E$1432,"Lesy osobitného určenia")+SUMIFS('Výd. 2021'!$G$19:$G$1432,'Výd. 2021'!$A$19:$A$1432,A113,'Výd. 2021'!$D$19:$D$1432,"ostatné regióny",'Výd. 2021'!$E$19:$E$1432,"Lesy osobitného určenia")+SUMIFS('Výd. 2022'!$G$19:$G$1432,'Výd. 2022'!$A$19:$A$1432,A113,'Výd. 2022'!$D$19:$D$1432,"ostatné regióny",'Výd. 2022'!$E$19:$E$1432,"Lesy osobitného určenia")+SUMIFS('Výd. 2023'!$G$19:$G$1432,'Výd. 2023'!$A$19:$A$1432,A113,'Výd. 2023'!$D$19:$D$1432,"ostatné regióny",'Výd. 2023'!$E$19:$E$1432,"Lesy osobitného určenia"))</f>
        <v/>
      </c>
    </row>
    <row r="114" spans="1:7" ht="15.95" customHeight="1" x14ac:dyDescent="0.25">
      <c r="A114" s="136"/>
      <c r="B114" s="124" t="str">
        <f>IF(A114="","",SUMIFS('Výd. 2016'!$G$19:$G$1432,'Výd. 2016'!$A$19:$A$1432,A114,'Výd. 2016'!$D$19:$D$1432,"menej rozvinuté regióny",'Výd. 2016'!$E$19:$E$1432,"Lesy hospodárske mimo funkčného typu produkčný")+SUMIFS('Výd. 2017'!$G$19:$G$1432,'Výd. 2017'!$A$19:$A$1432,A114,'Výd. 2017'!$D$19:$D$1432,"menej rozvinuté regióny",'Výd. 2017'!$E$19:$E$1432,"Lesy hospodárske mimo funkčného typu produkčný")+SUMIFS('Výd. 2018'!$G$19:$G$1432,'Výd. 2018'!$A$19:$A$1432,A114,'Výd. 2018'!$D$19:$D$1432,"menej rozvinuté regióny",'Výd. 2018'!$E$19:$E$1432,"Lesy hospodárske mimo funkčného typu produkčný")+SUMIFS('Výd. 2019'!$G$19:$G$1432,'Výd. 2019'!$A$19:$A$1432,A114,'Výd. 2019'!$D$19:$D$1432,"menej rozvinuté regióny",'Výd. 2019'!$E$19:$E$1432,"Lesy hospodárske mimo funkčného typu produkčný")+SUMIFS('Výd. 2020'!$G$19:$G$1432,'Výd. 2020'!$A$19:$A$1432,A114,'Výd. 2020'!$D$19:$D$1432,"menej rozvinuté regióny",'Výd. 2020'!$E$19:$E$1432,"Lesy hospodárske mimo funkčného typu produkčný")+SUMIFS('Výd. 2021'!$G$19:$G$1432,'Výd. 2021'!$A$19:$A$1432,A114,'Výd. 2021'!$D$19:$D$1432,"menej rozvinuté regióny",'Výd. 2021'!$E$19:$E$1432,"Lesy hospodárske mimo funkčného typu produkčný")+SUMIFS('Výd. 2022'!$G$19:$G$1432,'Výd. 2022'!$A$19:$A$1432,A114,'Výd. 2022'!$D$19:$D$1432,"menej rozvinuté regióny",'Výd. 2022'!$E$19:$E$1432,"Lesy hospodárske mimo funkčného typu produkčný")+SUMIFS('Výd. 2023'!$G$19:$G$1432,'Výd. 2023'!$A$19:$A$1432,A114,'Výd. 2023'!$D$19:$D$1432,"menej rozvinuté regióny",'Výd. 2023'!$E$19:$E$1432,"Lesy hospodárske mimo funkčného typu produkčný"))</f>
        <v/>
      </c>
      <c r="C114" s="124" t="str">
        <f>IF(A114="","",SUMIFS('Výd. 2016'!$G$19:$G$1432,'Výd. 2016'!$A$19:$A$1432,A114,'Výd. 2016'!$D$19:$D$1432,"menej rozvinuté regióny",'Výd. 2016'!$E$19:$E$1432,"Lesy ochranné")+SUMIFS('Výd. 2017'!$G$19:$G$1432,'Výd. 2017'!$A$19:$A$1432,A114,'Výd. 2017'!$D$19:$D$1432,"menej rozvinuté regióny",'Výd. 2017'!$E$19:$E$1432,"Lesy ochranné")+SUMIFS('Výd. 2018'!$G$19:$G$1432,'Výd. 2018'!$A$19:$A$1432,A114,'Výd. 2018'!$D$19:$D$1432,"menej rozvinuté regióny",'Výd. 2018'!$E$19:$E$1432,"Lesy ochranné")+SUMIFS('Výd. 2019'!$G$19:$G$1432,'Výd. 2019'!$A$19:$A$1432,A114,'Výd. 2019'!$D$19:$D$1432,"menej rozvinuté regióny",'Výd. 2019'!$E$19:$E$1432,"Lesy ochranné")+SUMIFS('Výd. 2020'!$G$19:$G$1432,'Výd. 2020'!$A$19:$A$1432,A114,'Výd. 2020'!$D$19:$D$1432,"menej rozvinuté regióny",'Výd. 2020'!$E$19:$E$1432,"Lesy ochranné")+SUMIFS('Výd. 2021'!$G$19:$G$1432,'Výd. 2021'!$A$19:$A$1432,A114,'Výd. 2021'!$D$19:$D$1432,"menej rozvinuté regióny",'Výd. 2021'!$E$19:$E$1432,"Lesy ochranné")+SUMIFS('Výd. 2022'!$G$19:$G$1432,'Výd. 2022'!$A$19:$A$1432,A114,'Výd. 2022'!$D$19:$D$1432,"menej rozvinuté regióny",'Výd. 2022'!$E$19:$E$1432,"Lesy ochranné")+SUMIFS('Výd. 2023'!$G$19:$G$1432,'Výd. 2023'!$A$19:$A$1432,A114,'Výd. 2023'!$D$19:$D$1432,"menej rozvinuté regióny",'Výd. 2023'!$E$19:$E$1432,"Lesy ochranné"))</f>
        <v/>
      </c>
      <c r="D114" s="124" t="str">
        <f>IF(A114="","",SUMIFS('Výd. 2016'!$G$19:$G$1432,'Výd. 2016'!$A$19:$A$1432,A114,'Výd. 2016'!$D$19:$D$1432,"menej rozvinuté regióny",'Výd. 2016'!$E$19:$E$1432,"Lesy osobitného určenia")+SUMIFS('Výd. 2017'!$G$19:$G$1432,'Výd. 2017'!$A$19:$A$1432,A114,'Výd. 2017'!$D$19:$D$1432,"menej rozvinuté regióny",'Výd. 2017'!$E$19:$E$1432,"Lesy osobitného určenia")+SUMIFS('Výd. 2018'!$G$19:$G$1432,'Výd. 2018'!$A$19:$A$1432,A114,'Výd. 2018'!$D$19:$D$1432,"menej rozvinuté regióny",'Výd. 2018'!$E$19:$E$1432,"Lesy osobitného určenia")+SUMIFS('Výd. 2019'!$G$19:$G$1432,'Výd. 2019'!$A$19:$A$1432,A114,'Výd. 2019'!$D$19:$D$1432,"menej rozvinuté regióny",'Výd. 2019'!$E$19:$E$1432,"Lesy osobitného určenia")+SUMIFS('Výd. 2020'!$G$19:$G$1432,'Výd. 2020'!$A$19:$A$1432,A114,'Výd. 2020'!$D$19:$D$1432,"menej rozvinuté regióny",'Výd. 2020'!$E$19:$E$1432,"Lesy osobitného určenia")+SUMIFS('Výd. 2021'!$G$19:$G$1432,'Výd. 2021'!$A$19:$A$1432,A114,'Výd. 2021'!$D$19:$D$1432,"menej rozvinuté regióny",'Výd. 2021'!$E$19:$E$1432,"Lesy osobitného určenia")+SUMIFS('Výd. 2022'!$G$19:$G$1432,'Výd. 2022'!$A$19:$A$1432,A114,'Výd. 2022'!$D$19:$D$1432,"menej rozvinuté regióny",'Výd. 2022'!$E$19:$E$1432,"Lesy osobitného určenia")+SUMIFS('Výd. 2023'!$G$19:$G$1432,'Výd. 2023'!$A$19:$A$1432,A114,'Výd. 2023'!$D$19:$D$1432,"menej rozvinuté regióny",'Výd. 2023'!$E$19:$E$1432,"Lesy osobitného určenia"))</f>
        <v/>
      </c>
      <c r="E114" s="124" t="str">
        <f>IF(A114="","",SUMIFS('Výd. 2016'!$G$19:$G$1432,'Výd. 2016'!$A$19:$A$1432,A114,'Výd. 2016'!$D$19:$D$1432,"ostatné regióny",'Výd. 2016'!$E$19:$E$1432,"Lesy hospodárske mimo funkčného typu produkčný")+SUMIFS('Výd. 2017'!$G$19:$G$1432,'Výd. 2017'!$A$19:$A$1432,A114,'Výd. 2017'!$D$19:$D$1432,"ostatné regióny",'Výd. 2017'!$E$19:$E$1432,"Lesy hospodárske mimo funkčného typu produkčný")+SUMIFS('Výd. 2018'!$G$19:$G$1432,'Výd. 2018'!$A$19:$A$1432,A114,'Výd. 2018'!$D$19:$D$1432,"ostatné regióny",'Výd. 2018'!$E$19:$E$1432,"Lesy hospodárske mimo funkčného typu produkčný")+SUMIFS('Výd. 2019'!$G$19:$G$1432,'Výd. 2019'!$A$19:$A$1432,A114,'Výd. 2019'!$D$19:$D$1432,"ostatné regióny",'Výd. 2019'!$E$19:$E$1432,"Lesy hospodárske mimo funkčného typu produkčný")+SUMIFS('Výd. 2020'!$G$19:$G$1432,'Výd. 2020'!$A$19:$A$1432,A114,'Výd. 2020'!$D$19:$D$1432,"ostatné regióny",'Výd. 2020'!$E$19:$E$1432,"Lesy hospodárske mimo funkčného typu produkčný")+SUMIFS('Výd. 2021'!$G$19:$G$1432,'Výd. 2021'!$A$19:$A$1432,A114,'Výd. 2021'!$D$19:$D$1432,"ostatné regióny",'Výd. 2021'!$E$19:$E$1432,"Lesy hospodárske mimo funkčného typu produkčný")+SUMIFS('Výd. 2022'!$G$19:$G$1432,'Výd. 2022'!$A$19:$A$1432,A114,'Výd. 2022'!$D$19:$D$1432,"ostatné regióny",'Výd. 2022'!$E$19:$E$1432,"Lesy hospodárske mimo funkčného typu produkčný")+SUMIFS('Výd. 2023'!$G$19:$G$1432,'Výd. 2023'!$A$19:$A$1432,A114,'Výd. 2023'!$D$19:$D$1432,"ostatné regióny",'Výd. 2023'!$E$19:$E$1432,"Lesy hospodárske mimo funkčného typu produkčný"))</f>
        <v/>
      </c>
      <c r="F114" s="124" t="str">
        <f>IF(A114="","",SUMIFS('Výd. 2016'!$G$19:$G$1432,'Výd. 2016'!$A$19:$A$1432,A114,'Výd. 2016'!$D$19:$D$1432,"ostatné regióny",'Výd. 2016'!$E$19:$E$1432,"Lesy ochranné")+SUMIFS('Výd. 2017'!$G$19:$G$1432,'Výd. 2017'!$A$19:$A$1432,A114,'Výd. 2017'!$D$19:$D$1432,"ostatné regióny",'Výd. 2017'!$E$19:$E$1432,"Lesy ochranné")+SUMIFS('Výd. 2018'!$G$19:$G$1432,'Výd. 2018'!$A$19:$A$1432,A114,'Výd. 2018'!$D$19:$D$1432,"ostatné regióny",'Výd. 2018'!$E$19:$E$1432,"Lesy ochranné")+SUMIFS('Výd. 2019'!$G$19:$G$1432,'Výd. 2019'!$A$19:$A$1432,A114,'Výd. 2019'!$D$19:$D$1432,"ostatné regióny",'Výd. 2019'!$E$19:$E$1432,"Lesy ochranné")+SUMIFS('Výd. 2020'!$G$19:$G$1432,'Výd. 2020'!$A$19:$A$1432,A114,'Výd. 2020'!$D$19:$D$1432,"ostatné regióny",'Výd. 2020'!$E$19:$E$1432,"Lesy ochranné")+SUMIFS('Výd. 2021'!$G$19:$G$1432,'Výd. 2021'!$A$19:$A$1432,A114,'Výd. 2021'!$D$19:$D$1432,"ostatné regióny",'Výd. 2021'!$E$19:$E$1432,"Lesy ochranné")+SUMIFS('Výd. 2022'!$G$19:$G$1432,'Výd. 2022'!$A$19:$A$1432,A114,'Výd. 2022'!$D$19:$D$1432,"ostatné regióny",'Výd. 2022'!$E$19:$E$1432,"Lesy ochranné")+SUMIFS('Výd. 2023'!$G$19:$G$1432,'Výd. 2023'!$A$19:$A$1432,A114,'Výd. 2023'!$D$19:$D$1432,"ostatné regióny",'Výd. 2023'!$E$19:$E$1432,"Lesy ochranné"))</f>
        <v/>
      </c>
      <c r="G114" s="137" t="str">
        <f>IF(A114="","",SUMIFS('Výd. 2016'!$G$19:$G$1432,'Výd. 2016'!$A$19:$A$1432,A114,'Výd. 2016'!$D$19:$D$1432,"ostatné regióny",'Výd. 2016'!$E$19:$E$1432,"Lesy osobitného určenia")+SUMIFS('Výd. 2017'!$G$19:$G$1432,'Výd. 2017'!$A$19:$A$1432,A114,'Výd. 2017'!$D$19:$D$1432,"ostatné regióny",'Výd. 2017'!$E$19:$E$1432,"Lesy osobitného určenia")+SUMIFS('Výd. 2018'!$G$19:$G$1432,'Výd. 2018'!$A$19:$A$1432,A114,'Výd. 2018'!$D$19:$D$1432,"ostatné regióny",'Výd. 2018'!$E$19:$E$1432,"Lesy osobitného určenia")+SUMIFS('Výd. 2019'!$G$19:$G$1432,'Výd. 2019'!$A$19:$A$1432,A114,'Výd. 2019'!$D$19:$D$1432,"ostatné regióny",'Výd. 2019'!$E$19:$E$1432,"Lesy osobitného určenia")+SUMIFS('Výd. 2020'!$G$19:$G$1432,'Výd. 2020'!$A$19:$A$1432,A114,'Výd. 2020'!$D$19:$D$1432,"ostatné regióny",'Výd. 2020'!$E$19:$E$1432,"Lesy osobitného určenia")+SUMIFS('Výd. 2021'!$G$19:$G$1432,'Výd. 2021'!$A$19:$A$1432,A114,'Výd. 2021'!$D$19:$D$1432,"ostatné regióny",'Výd. 2021'!$E$19:$E$1432,"Lesy osobitného určenia")+SUMIFS('Výd. 2022'!$G$19:$G$1432,'Výd. 2022'!$A$19:$A$1432,A114,'Výd. 2022'!$D$19:$D$1432,"ostatné regióny",'Výd. 2022'!$E$19:$E$1432,"Lesy osobitného určenia")+SUMIFS('Výd. 2023'!$G$19:$G$1432,'Výd. 2023'!$A$19:$A$1432,A114,'Výd. 2023'!$D$19:$D$1432,"ostatné regióny",'Výd. 2023'!$E$19:$E$1432,"Lesy osobitného určenia"))</f>
        <v/>
      </c>
    </row>
    <row r="115" spans="1:7" ht="15.95" customHeight="1" x14ac:dyDescent="0.25">
      <c r="A115" s="136"/>
      <c r="B115" s="124" t="str">
        <f>IF(A115="","",SUMIFS('Výd. 2016'!$G$19:$G$1432,'Výd. 2016'!$A$19:$A$1432,A115,'Výd. 2016'!$D$19:$D$1432,"menej rozvinuté regióny",'Výd. 2016'!$E$19:$E$1432,"Lesy hospodárske mimo funkčného typu produkčný")+SUMIFS('Výd. 2017'!$G$19:$G$1432,'Výd. 2017'!$A$19:$A$1432,A115,'Výd. 2017'!$D$19:$D$1432,"menej rozvinuté regióny",'Výd. 2017'!$E$19:$E$1432,"Lesy hospodárske mimo funkčného typu produkčný")+SUMIFS('Výd. 2018'!$G$19:$G$1432,'Výd. 2018'!$A$19:$A$1432,A115,'Výd. 2018'!$D$19:$D$1432,"menej rozvinuté regióny",'Výd. 2018'!$E$19:$E$1432,"Lesy hospodárske mimo funkčného typu produkčný")+SUMIFS('Výd. 2019'!$G$19:$G$1432,'Výd. 2019'!$A$19:$A$1432,A115,'Výd. 2019'!$D$19:$D$1432,"menej rozvinuté regióny",'Výd. 2019'!$E$19:$E$1432,"Lesy hospodárske mimo funkčného typu produkčný")+SUMIFS('Výd. 2020'!$G$19:$G$1432,'Výd. 2020'!$A$19:$A$1432,A115,'Výd. 2020'!$D$19:$D$1432,"menej rozvinuté regióny",'Výd. 2020'!$E$19:$E$1432,"Lesy hospodárske mimo funkčného typu produkčný")+SUMIFS('Výd. 2021'!$G$19:$G$1432,'Výd. 2021'!$A$19:$A$1432,A115,'Výd. 2021'!$D$19:$D$1432,"menej rozvinuté regióny",'Výd. 2021'!$E$19:$E$1432,"Lesy hospodárske mimo funkčného typu produkčný")+SUMIFS('Výd. 2022'!$G$19:$G$1432,'Výd. 2022'!$A$19:$A$1432,A115,'Výd. 2022'!$D$19:$D$1432,"menej rozvinuté regióny",'Výd. 2022'!$E$19:$E$1432,"Lesy hospodárske mimo funkčného typu produkčný")+SUMIFS('Výd. 2023'!$G$19:$G$1432,'Výd. 2023'!$A$19:$A$1432,A115,'Výd. 2023'!$D$19:$D$1432,"menej rozvinuté regióny",'Výd. 2023'!$E$19:$E$1432,"Lesy hospodárske mimo funkčného typu produkčný"))</f>
        <v/>
      </c>
      <c r="C115" s="124" t="str">
        <f>IF(A115="","",SUMIFS('Výd. 2016'!$G$19:$G$1432,'Výd. 2016'!$A$19:$A$1432,A115,'Výd. 2016'!$D$19:$D$1432,"menej rozvinuté regióny",'Výd. 2016'!$E$19:$E$1432,"Lesy ochranné")+SUMIFS('Výd. 2017'!$G$19:$G$1432,'Výd. 2017'!$A$19:$A$1432,A115,'Výd. 2017'!$D$19:$D$1432,"menej rozvinuté regióny",'Výd. 2017'!$E$19:$E$1432,"Lesy ochranné")+SUMIFS('Výd. 2018'!$G$19:$G$1432,'Výd. 2018'!$A$19:$A$1432,A115,'Výd. 2018'!$D$19:$D$1432,"menej rozvinuté regióny",'Výd. 2018'!$E$19:$E$1432,"Lesy ochranné")+SUMIFS('Výd. 2019'!$G$19:$G$1432,'Výd. 2019'!$A$19:$A$1432,A115,'Výd. 2019'!$D$19:$D$1432,"menej rozvinuté regióny",'Výd. 2019'!$E$19:$E$1432,"Lesy ochranné")+SUMIFS('Výd. 2020'!$G$19:$G$1432,'Výd. 2020'!$A$19:$A$1432,A115,'Výd. 2020'!$D$19:$D$1432,"menej rozvinuté regióny",'Výd. 2020'!$E$19:$E$1432,"Lesy ochranné")+SUMIFS('Výd. 2021'!$G$19:$G$1432,'Výd. 2021'!$A$19:$A$1432,A115,'Výd. 2021'!$D$19:$D$1432,"menej rozvinuté regióny",'Výd. 2021'!$E$19:$E$1432,"Lesy ochranné")+SUMIFS('Výd. 2022'!$G$19:$G$1432,'Výd. 2022'!$A$19:$A$1432,A115,'Výd. 2022'!$D$19:$D$1432,"menej rozvinuté regióny",'Výd. 2022'!$E$19:$E$1432,"Lesy ochranné")+SUMIFS('Výd. 2023'!$G$19:$G$1432,'Výd. 2023'!$A$19:$A$1432,A115,'Výd. 2023'!$D$19:$D$1432,"menej rozvinuté regióny",'Výd. 2023'!$E$19:$E$1432,"Lesy ochranné"))</f>
        <v/>
      </c>
      <c r="D115" s="124" t="str">
        <f>IF(A115="","",SUMIFS('Výd. 2016'!$G$19:$G$1432,'Výd. 2016'!$A$19:$A$1432,A115,'Výd. 2016'!$D$19:$D$1432,"menej rozvinuté regióny",'Výd. 2016'!$E$19:$E$1432,"Lesy osobitného určenia")+SUMIFS('Výd. 2017'!$G$19:$G$1432,'Výd. 2017'!$A$19:$A$1432,A115,'Výd. 2017'!$D$19:$D$1432,"menej rozvinuté regióny",'Výd. 2017'!$E$19:$E$1432,"Lesy osobitného určenia")+SUMIFS('Výd. 2018'!$G$19:$G$1432,'Výd. 2018'!$A$19:$A$1432,A115,'Výd. 2018'!$D$19:$D$1432,"menej rozvinuté regióny",'Výd. 2018'!$E$19:$E$1432,"Lesy osobitného určenia")+SUMIFS('Výd. 2019'!$G$19:$G$1432,'Výd. 2019'!$A$19:$A$1432,A115,'Výd. 2019'!$D$19:$D$1432,"menej rozvinuté regióny",'Výd. 2019'!$E$19:$E$1432,"Lesy osobitného určenia")+SUMIFS('Výd. 2020'!$G$19:$G$1432,'Výd. 2020'!$A$19:$A$1432,A115,'Výd. 2020'!$D$19:$D$1432,"menej rozvinuté regióny",'Výd. 2020'!$E$19:$E$1432,"Lesy osobitného určenia")+SUMIFS('Výd. 2021'!$G$19:$G$1432,'Výd. 2021'!$A$19:$A$1432,A115,'Výd. 2021'!$D$19:$D$1432,"menej rozvinuté regióny",'Výd. 2021'!$E$19:$E$1432,"Lesy osobitného určenia")+SUMIFS('Výd. 2022'!$G$19:$G$1432,'Výd. 2022'!$A$19:$A$1432,A115,'Výd. 2022'!$D$19:$D$1432,"menej rozvinuté regióny",'Výd. 2022'!$E$19:$E$1432,"Lesy osobitného určenia")+SUMIFS('Výd. 2023'!$G$19:$G$1432,'Výd. 2023'!$A$19:$A$1432,A115,'Výd. 2023'!$D$19:$D$1432,"menej rozvinuté regióny",'Výd. 2023'!$E$19:$E$1432,"Lesy osobitného určenia"))</f>
        <v/>
      </c>
      <c r="E115" s="124" t="str">
        <f>IF(A115="","",SUMIFS('Výd. 2016'!$G$19:$G$1432,'Výd. 2016'!$A$19:$A$1432,A115,'Výd. 2016'!$D$19:$D$1432,"ostatné regióny",'Výd. 2016'!$E$19:$E$1432,"Lesy hospodárske mimo funkčného typu produkčný")+SUMIFS('Výd. 2017'!$G$19:$G$1432,'Výd. 2017'!$A$19:$A$1432,A115,'Výd. 2017'!$D$19:$D$1432,"ostatné regióny",'Výd. 2017'!$E$19:$E$1432,"Lesy hospodárske mimo funkčného typu produkčný")+SUMIFS('Výd. 2018'!$G$19:$G$1432,'Výd. 2018'!$A$19:$A$1432,A115,'Výd. 2018'!$D$19:$D$1432,"ostatné regióny",'Výd. 2018'!$E$19:$E$1432,"Lesy hospodárske mimo funkčného typu produkčný")+SUMIFS('Výd. 2019'!$G$19:$G$1432,'Výd. 2019'!$A$19:$A$1432,A115,'Výd. 2019'!$D$19:$D$1432,"ostatné regióny",'Výd. 2019'!$E$19:$E$1432,"Lesy hospodárske mimo funkčného typu produkčný")+SUMIFS('Výd. 2020'!$G$19:$G$1432,'Výd. 2020'!$A$19:$A$1432,A115,'Výd. 2020'!$D$19:$D$1432,"ostatné regióny",'Výd. 2020'!$E$19:$E$1432,"Lesy hospodárske mimo funkčného typu produkčný")+SUMIFS('Výd. 2021'!$G$19:$G$1432,'Výd. 2021'!$A$19:$A$1432,A115,'Výd. 2021'!$D$19:$D$1432,"ostatné regióny",'Výd. 2021'!$E$19:$E$1432,"Lesy hospodárske mimo funkčného typu produkčný")+SUMIFS('Výd. 2022'!$G$19:$G$1432,'Výd. 2022'!$A$19:$A$1432,A115,'Výd. 2022'!$D$19:$D$1432,"ostatné regióny",'Výd. 2022'!$E$19:$E$1432,"Lesy hospodárske mimo funkčného typu produkčný")+SUMIFS('Výd. 2023'!$G$19:$G$1432,'Výd. 2023'!$A$19:$A$1432,A115,'Výd. 2023'!$D$19:$D$1432,"ostatné regióny",'Výd. 2023'!$E$19:$E$1432,"Lesy hospodárske mimo funkčného typu produkčný"))</f>
        <v/>
      </c>
      <c r="F115" s="124" t="str">
        <f>IF(A115="","",SUMIFS('Výd. 2016'!$G$19:$G$1432,'Výd. 2016'!$A$19:$A$1432,A115,'Výd. 2016'!$D$19:$D$1432,"ostatné regióny",'Výd. 2016'!$E$19:$E$1432,"Lesy ochranné")+SUMIFS('Výd. 2017'!$G$19:$G$1432,'Výd. 2017'!$A$19:$A$1432,A115,'Výd. 2017'!$D$19:$D$1432,"ostatné regióny",'Výd. 2017'!$E$19:$E$1432,"Lesy ochranné")+SUMIFS('Výd. 2018'!$G$19:$G$1432,'Výd. 2018'!$A$19:$A$1432,A115,'Výd. 2018'!$D$19:$D$1432,"ostatné regióny",'Výd. 2018'!$E$19:$E$1432,"Lesy ochranné")+SUMIFS('Výd. 2019'!$G$19:$G$1432,'Výd. 2019'!$A$19:$A$1432,A115,'Výd. 2019'!$D$19:$D$1432,"ostatné regióny",'Výd. 2019'!$E$19:$E$1432,"Lesy ochranné")+SUMIFS('Výd. 2020'!$G$19:$G$1432,'Výd. 2020'!$A$19:$A$1432,A115,'Výd. 2020'!$D$19:$D$1432,"ostatné regióny",'Výd. 2020'!$E$19:$E$1432,"Lesy ochranné")+SUMIFS('Výd. 2021'!$G$19:$G$1432,'Výd. 2021'!$A$19:$A$1432,A115,'Výd. 2021'!$D$19:$D$1432,"ostatné regióny",'Výd. 2021'!$E$19:$E$1432,"Lesy ochranné")+SUMIFS('Výd. 2022'!$G$19:$G$1432,'Výd. 2022'!$A$19:$A$1432,A115,'Výd. 2022'!$D$19:$D$1432,"ostatné regióny",'Výd. 2022'!$E$19:$E$1432,"Lesy ochranné")+SUMIFS('Výd. 2023'!$G$19:$G$1432,'Výd. 2023'!$A$19:$A$1432,A115,'Výd. 2023'!$D$19:$D$1432,"ostatné regióny",'Výd. 2023'!$E$19:$E$1432,"Lesy ochranné"))</f>
        <v/>
      </c>
      <c r="G115" s="137" t="str">
        <f>IF(A115="","",SUMIFS('Výd. 2016'!$G$19:$G$1432,'Výd. 2016'!$A$19:$A$1432,A115,'Výd. 2016'!$D$19:$D$1432,"ostatné regióny",'Výd. 2016'!$E$19:$E$1432,"Lesy osobitného určenia")+SUMIFS('Výd. 2017'!$G$19:$G$1432,'Výd. 2017'!$A$19:$A$1432,A115,'Výd. 2017'!$D$19:$D$1432,"ostatné regióny",'Výd. 2017'!$E$19:$E$1432,"Lesy osobitného určenia")+SUMIFS('Výd. 2018'!$G$19:$G$1432,'Výd. 2018'!$A$19:$A$1432,A115,'Výd. 2018'!$D$19:$D$1432,"ostatné regióny",'Výd. 2018'!$E$19:$E$1432,"Lesy osobitného určenia")+SUMIFS('Výd. 2019'!$G$19:$G$1432,'Výd. 2019'!$A$19:$A$1432,A115,'Výd. 2019'!$D$19:$D$1432,"ostatné regióny",'Výd. 2019'!$E$19:$E$1432,"Lesy osobitného určenia")+SUMIFS('Výd. 2020'!$G$19:$G$1432,'Výd. 2020'!$A$19:$A$1432,A115,'Výd. 2020'!$D$19:$D$1432,"ostatné regióny",'Výd. 2020'!$E$19:$E$1432,"Lesy osobitného určenia")+SUMIFS('Výd. 2021'!$G$19:$G$1432,'Výd. 2021'!$A$19:$A$1432,A115,'Výd. 2021'!$D$19:$D$1432,"ostatné regióny",'Výd. 2021'!$E$19:$E$1432,"Lesy osobitného určenia")+SUMIFS('Výd. 2022'!$G$19:$G$1432,'Výd. 2022'!$A$19:$A$1432,A115,'Výd. 2022'!$D$19:$D$1432,"ostatné regióny",'Výd. 2022'!$E$19:$E$1432,"Lesy osobitného určenia")+SUMIFS('Výd. 2023'!$G$19:$G$1432,'Výd. 2023'!$A$19:$A$1432,A115,'Výd. 2023'!$D$19:$D$1432,"ostatné regióny",'Výd. 2023'!$E$19:$E$1432,"Lesy osobitného určenia"))</f>
        <v/>
      </c>
    </row>
    <row r="116" spans="1:7" ht="15.95" customHeight="1" x14ac:dyDescent="0.25">
      <c r="A116" s="136"/>
      <c r="B116" s="124" t="str">
        <f>IF(A116="","",SUMIFS('Výd. 2016'!$G$19:$G$1432,'Výd. 2016'!$A$19:$A$1432,A116,'Výd. 2016'!$D$19:$D$1432,"menej rozvinuté regióny",'Výd. 2016'!$E$19:$E$1432,"Lesy hospodárske mimo funkčného typu produkčný")+SUMIFS('Výd. 2017'!$G$19:$G$1432,'Výd. 2017'!$A$19:$A$1432,A116,'Výd. 2017'!$D$19:$D$1432,"menej rozvinuté regióny",'Výd. 2017'!$E$19:$E$1432,"Lesy hospodárske mimo funkčného typu produkčný")+SUMIFS('Výd. 2018'!$G$19:$G$1432,'Výd. 2018'!$A$19:$A$1432,A116,'Výd. 2018'!$D$19:$D$1432,"menej rozvinuté regióny",'Výd. 2018'!$E$19:$E$1432,"Lesy hospodárske mimo funkčného typu produkčný")+SUMIFS('Výd. 2019'!$G$19:$G$1432,'Výd. 2019'!$A$19:$A$1432,A116,'Výd. 2019'!$D$19:$D$1432,"menej rozvinuté regióny",'Výd. 2019'!$E$19:$E$1432,"Lesy hospodárske mimo funkčného typu produkčný")+SUMIFS('Výd. 2020'!$G$19:$G$1432,'Výd. 2020'!$A$19:$A$1432,A116,'Výd. 2020'!$D$19:$D$1432,"menej rozvinuté regióny",'Výd. 2020'!$E$19:$E$1432,"Lesy hospodárske mimo funkčného typu produkčný")+SUMIFS('Výd. 2021'!$G$19:$G$1432,'Výd. 2021'!$A$19:$A$1432,A116,'Výd. 2021'!$D$19:$D$1432,"menej rozvinuté regióny",'Výd. 2021'!$E$19:$E$1432,"Lesy hospodárske mimo funkčného typu produkčný")+SUMIFS('Výd. 2022'!$G$19:$G$1432,'Výd. 2022'!$A$19:$A$1432,A116,'Výd. 2022'!$D$19:$D$1432,"menej rozvinuté regióny",'Výd. 2022'!$E$19:$E$1432,"Lesy hospodárske mimo funkčného typu produkčný")+SUMIFS('Výd. 2023'!$G$19:$G$1432,'Výd. 2023'!$A$19:$A$1432,A116,'Výd. 2023'!$D$19:$D$1432,"menej rozvinuté regióny",'Výd. 2023'!$E$19:$E$1432,"Lesy hospodárske mimo funkčného typu produkčný"))</f>
        <v/>
      </c>
      <c r="C116" s="124" t="str">
        <f>IF(A116="","",SUMIFS('Výd. 2016'!$G$19:$G$1432,'Výd. 2016'!$A$19:$A$1432,A116,'Výd. 2016'!$D$19:$D$1432,"menej rozvinuté regióny",'Výd. 2016'!$E$19:$E$1432,"Lesy ochranné")+SUMIFS('Výd. 2017'!$G$19:$G$1432,'Výd. 2017'!$A$19:$A$1432,A116,'Výd. 2017'!$D$19:$D$1432,"menej rozvinuté regióny",'Výd. 2017'!$E$19:$E$1432,"Lesy ochranné")+SUMIFS('Výd. 2018'!$G$19:$G$1432,'Výd. 2018'!$A$19:$A$1432,A116,'Výd. 2018'!$D$19:$D$1432,"menej rozvinuté regióny",'Výd. 2018'!$E$19:$E$1432,"Lesy ochranné")+SUMIFS('Výd. 2019'!$G$19:$G$1432,'Výd. 2019'!$A$19:$A$1432,A116,'Výd. 2019'!$D$19:$D$1432,"menej rozvinuté regióny",'Výd. 2019'!$E$19:$E$1432,"Lesy ochranné")+SUMIFS('Výd. 2020'!$G$19:$G$1432,'Výd. 2020'!$A$19:$A$1432,A116,'Výd. 2020'!$D$19:$D$1432,"menej rozvinuté regióny",'Výd. 2020'!$E$19:$E$1432,"Lesy ochranné")+SUMIFS('Výd. 2021'!$G$19:$G$1432,'Výd. 2021'!$A$19:$A$1432,A116,'Výd. 2021'!$D$19:$D$1432,"menej rozvinuté regióny",'Výd. 2021'!$E$19:$E$1432,"Lesy ochranné")+SUMIFS('Výd. 2022'!$G$19:$G$1432,'Výd. 2022'!$A$19:$A$1432,A116,'Výd. 2022'!$D$19:$D$1432,"menej rozvinuté regióny",'Výd. 2022'!$E$19:$E$1432,"Lesy ochranné")+SUMIFS('Výd. 2023'!$G$19:$G$1432,'Výd. 2023'!$A$19:$A$1432,A116,'Výd. 2023'!$D$19:$D$1432,"menej rozvinuté regióny",'Výd. 2023'!$E$19:$E$1432,"Lesy ochranné"))</f>
        <v/>
      </c>
      <c r="D116" s="124" t="str">
        <f>IF(A116="","",SUMIFS('Výd. 2016'!$G$19:$G$1432,'Výd. 2016'!$A$19:$A$1432,A116,'Výd. 2016'!$D$19:$D$1432,"menej rozvinuté regióny",'Výd. 2016'!$E$19:$E$1432,"Lesy osobitného určenia")+SUMIFS('Výd. 2017'!$G$19:$G$1432,'Výd. 2017'!$A$19:$A$1432,A116,'Výd. 2017'!$D$19:$D$1432,"menej rozvinuté regióny",'Výd. 2017'!$E$19:$E$1432,"Lesy osobitného určenia")+SUMIFS('Výd. 2018'!$G$19:$G$1432,'Výd. 2018'!$A$19:$A$1432,A116,'Výd. 2018'!$D$19:$D$1432,"menej rozvinuté regióny",'Výd. 2018'!$E$19:$E$1432,"Lesy osobitného určenia")+SUMIFS('Výd. 2019'!$G$19:$G$1432,'Výd. 2019'!$A$19:$A$1432,A116,'Výd. 2019'!$D$19:$D$1432,"menej rozvinuté regióny",'Výd. 2019'!$E$19:$E$1432,"Lesy osobitného určenia")+SUMIFS('Výd. 2020'!$G$19:$G$1432,'Výd. 2020'!$A$19:$A$1432,A116,'Výd. 2020'!$D$19:$D$1432,"menej rozvinuté regióny",'Výd. 2020'!$E$19:$E$1432,"Lesy osobitného určenia")+SUMIFS('Výd. 2021'!$G$19:$G$1432,'Výd. 2021'!$A$19:$A$1432,A116,'Výd. 2021'!$D$19:$D$1432,"menej rozvinuté regióny",'Výd. 2021'!$E$19:$E$1432,"Lesy osobitného určenia")+SUMIFS('Výd. 2022'!$G$19:$G$1432,'Výd. 2022'!$A$19:$A$1432,A116,'Výd. 2022'!$D$19:$D$1432,"menej rozvinuté regióny",'Výd. 2022'!$E$19:$E$1432,"Lesy osobitného určenia")+SUMIFS('Výd. 2023'!$G$19:$G$1432,'Výd. 2023'!$A$19:$A$1432,A116,'Výd. 2023'!$D$19:$D$1432,"menej rozvinuté regióny",'Výd. 2023'!$E$19:$E$1432,"Lesy osobitného určenia"))</f>
        <v/>
      </c>
      <c r="E116" s="124" t="str">
        <f>IF(A116="","",SUMIFS('Výd. 2016'!$G$19:$G$1432,'Výd. 2016'!$A$19:$A$1432,A116,'Výd. 2016'!$D$19:$D$1432,"ostatné regióny",'Výd. 2016'!$E$19:$E$1432,"Lesy hospodárske mimo funkčného typu produkčný")+SUMIFS('Výd. 2017'!$G$19:$G$1432,'Výd. 2017'!$A$19:$A$1432,A116,'Výd. 2017'!$D$19:$D$1432,"ostatné regióny",'Výd. 2017'!$E$19:$E$1432,"Lesy hospodárske mimo funkčného typu produkčný")+SUMIFS('Výd. 2018'!$G$19:$G$1432,'Výd. 2018'!$A$19:$A$1432,A116,'Výd. 2018'!$D$19:$D$1432,"ostatné regióny",'Výd. 2018'!$E$19:$E$1432,"Lesy hospodárske mimo funkčného typu produkčný")+SUMIFS('Výd. 2019'!$G$19:$G$1432,'Výd. 2019'!$A$19:$A$1432,A116,'Výd. 2019'!$D$19:$D$1432,"ostatné regióny",'Výd. 2019'!$E$19:$E$1432,"Lesy hospodárske mimo funkčného typu produkčný")+SUMIFS('Výd. 2020'!$G$19:$G$1432,'Výd. 2020'!$A$19:$A$1432,A116,'Výd. 2020'!$D$19:$D$1432,"ostatné regióny",'Výd. 2020'!$E$19:$E$1432,"Lesy hospodárske mimo funkčného typu produkčný")+SUMIFS('Výd. 2021'!$G$19:$G$1432,'Výd. 2021'!$A$19:$A$1432,A116,'Výd. 2021'!$D$19:$D$1432,"ostatné regióny",'Výd. 2021'!$E$19:$E$1432,"Lesy hospodárske mimo funkčného typu produkčný")+SUMIFS('Výd. 2022'!$G$19:$G$1432,'Výd. 2022'!$A$19:$A$1432,A116,'Výd. 2022'!$D$19:$D$1432,"ostatné regióny",'Výd. 2022'!$E$19:$E$1432,"Lesy hospodárske mimo funkčného typu produkčný")+SUMIFS('Výd. 2023'!$G$19:$G$1432,'Výd. 2023'!$A$19:$A$1432,A116,'Výd. 2023'!$D$19:$D$1432,"ostatné regióny",'Výd. 2023'!$E$19:$E$1432,"Lesy hospodárske mimo funkčného typu produkčný"))</f>
        <v/>
      </c>
      <c r="F116" s="124" t="str">
        <f>IF(A116="","",SUMIFS('Výd. 2016'!$G$19:$G$1432,'Výd. 2016'!$A$19:$A$1432,A116,'Výd. 2016'!$D$19:$D$1432,"ostatné regióny",'Výd. 2016'!$E$19:$E$1432,"Lesy ochranné")+SUMIFS('Výd. 2017'!$G$19:$G$1432,'Výd. 2017'!$A$19:$A$1432,A116,'Výd. 2017'!$D$19:$D$1432,"ostatné regióny",'Výd. 2017'!$E$19:$E$1432,"Lesy ochranné")+SUMIFS('Výd. 2018'!$G$19:$G$1432,'Výd. 2018'!$A$19:$A$1432,A116,'Výd. 2018'!$D$19:$D$1432,"ostatné regióny",'Výd. 2018'!$E$19:$E$1432,"Lesy ochranné")+SUMIFS('Výd. 2019'!$G$19:$G$1432,'Výd. 2019'!$A$19:$A$1432,A116,'Výd. 2019'!$D$19:$D$1432,"ostatné regióny",'Výd. 2019'!$E$19:$E$1432,"Lesy ochranné")+SUMIFS('Výd. 2020'!$G$19:$G$1432,'Výd. 2020'!$A$19:$A$1432,A116,'Výd. 2020'!$D$19:$D$1432,"ostatné regióny",'Výd. 2020'!$E$19:$E$1432,"Lesy ochranné")+SUMIFS('Výd. 2021'!$G$19:$G$1432,'Výd. 2021'!$A$19:$A$1432,A116,'Výd. 2021'!$D$19:$D$1432,"ostatné regióny",'Výd. 2021'!$E$19:$E$1432,"Lesy ochranné")+SUMIFS('Výd. 2022'!$G$19:$G$1432,'Výd. 2022'!$A$19:$A$1432,A116,'Výd. 2022'!$D$19:$D$1432,"ostatné regióny",'Výd. 2022'!$E$19:$E$1432,"Lesy ochranné")+SUMIFS('Výd. 2023'!$G$19:$G$1432,'Výd. 2023'!$A$19:$A$1432,A116,'Výd. 2023'!$D$19:$D$1432,"ostatné regióny",'Výd. 2023'!$E$19:$E$1432,"Lesy ochranné"))</f>
        <v/>
      </c>
      <c r="G116" s="137" t="str">
        <f>IF(A116="","",SUMIFS('Výd. 2016'!$G$19:$G$1432,'Výd. 2016'!$A$19:$A$1432,A116,'Výd. 2016'!$D$19:$D$1432,"ostatné regióny",'Výd. 2016'!$E$19:$E$1432,"Lesy osobitného určenia")+SUMIFS('Výd. 2017'!$G$19:$G$1432,'Výd. 2017'!$A$19:$A$1432,A116,'Výd. 2017'!$D$19:$D$1432,"ostatné regióny",'Výd. 2017'!$E$19:$E$1432,"Lesy osobitného určenia")+SUMIFS('Výd. 2018'!$G$19:$G$1432,'Výd. 2018'!$A$19:$A$1432,A116,'Výd. 2018'!$D$19:$D$1432,"ostatné regióny",'Výd. 2018'!$E$19:$E$1432,"Lesy osobitného určenia")+SUMIFS('Výd. 2019'!$G$19:$G$1432,'Výd. 2019'!$A$19:$A$1432,A116,'Výd. 2019'!$D$19:$D$1432,"ostatné regióny",'Výd. 2019'!$E$19:$E$1432,"Lesy osobitného určenia")+SUMIFS('Výd. 2020'!$G$19:$G$1432,'Výd. 2020'!$A$19:$A$1432,A116,'Výd. 2020'!$D$19:$D$1432,"ostatné regióny",'Výd. 2020'!$E$19:$E$1432,"Lesy osobitného určenia")+SUMIFS('Výd. 2021'!$G$19:$G$1432,'Výd. 2021'!$A$19:$A$1432,A116,'Výd. 2021'!$D$19:$D$1432,"ostatné regióny",'Výd. 2021'!$E$19:$E$1432,"Lesy osobitného určenia")+SUMIFS('Výd. 2022'!$G$19:$G$1432,'Výd. 2022'!$A$19:$A$1432,A116,'Výd. 2022'!$D$19:$D$1432,"ostatné regióny",'Výd. 2022'!$E$19:$E$1432,"Lesy osobitného určenia")+SUMIFS('Výd. 2023'!$G$19:$G$1432,'Výd. 2023'!$A$19:$A$1432,A116,'Výd. 2023'!$D$19:$D$1432,"ostatné regióny",'Výd. 2023'!$E$19:$E$1432,"Lesy osobitného určenia"))</f>
        <v/>
      </c>
    </row>
    <row r="117" spans="1:7" ht="15.95" customHeight="1" x14ac:dyDescent="0.25">
      <c r="A117" s="136"/>
      <c r="B117" s="124" t="str">
        <f>IF(A117="","",SUMIFS('Výd. 2016'!$G$19:$G$1432,'Výd. 2016'!$A$19:$A$1432,A117,'Výd. 2016'!$D$19:$D$1432,"menej rozvinuté regióny",'Výd. 2016'!$E$19:$E$1432,"Lesy hospodárske mimo funkčného typu produkčný")+SUMIFS('Výd. 2017'!$G$19:$G$1432,'Výd. 2017'!$A$19:$A$1432,A117,'Výd. 2017'!$D$19:$D$1432,"menej rozvinuté regióny",'Výd. 2017'!$E$19:$E$1432,"Lesy hospodárske mimo funkčného typu produkčný")+SUMIFS('Výd. 2018'!$G$19:$G$1432,'Výd. 2018'!$A$19:$A$1432,A117,'Výd. 2018'!$D$19:$D$1432,"menej rozvinuté regióny",'Výd. 2018'!$E$19:$E$1432,"Lesy hospodárske mimo funkčného typu produkčný")+SUMIFS('Výd. 2019'!$G$19:$G$1432,'Výd. 2019'!$A$19:$A$1432,A117,'Výd. 2019'!$D$19:$D$1432,"menej rozvinuté regióny",'Výd. 2019'!$E$19:$E$1432,"Lesy hospodárske mimo funkčného typu produkčný")+SUMIFS('Výd. 2020'!$G$19:$G$1432,'Výd. 2020'!$A$19:$A$1432,A117,'Výd. 2020'!$D$19:$D$1432,"menej rozvinuté regióny",'Výd. 2020'!$E$19:$E$1432,"Lesy hospodárske mimo funkčného typu produkčný")+SUMIFS('Výd. 2021'!$G$19:$G$1432,'Výd. 2021'!$A$19:$A$1432,A117,'Výd. 2021'!$D$19:$D$1432,"menej rozvinuté regióny",'Výd. 2021'!$E$19:$E$1432,"Lesy hospodárske mimo funkčného typu produkčný")+SUMIFS('Výd. 2022'!$G$19:$G$1432,'Výd. 2022'!$A$19:$A$1432,A117,'Výd. 2022'!$D$19:$D$1432,"menej rozvinuté regióny",'Výd. 2022'!$E$19:$E$1432,"Lesy hospodárske mimo funkčného typu produkčný")+SUMIFS('Výd. 2023'!$G$19:$G$1432,'Výd. 2023'!$A$19:$A$1432,A117,'Výd. 2023'!$D$19:$D$1432,"menej rozvinuté regióny",'Výd. 2023'!$E$19:$E$1432,"Lesy hospodárske mimo funkčného typu produkčný"))</f>
        <v/>
      </c>
      <c r="C117" s="124" t="str">
        <f>IF(A117="","",SUMIFS('Výd. 2016'!$G$19:$G$1432,'Výd. 2016'!$A$19:$A$1432,A117,'Výd. 2016'!$D$19:$D$1432,"menej rozvinuté regióny",'Výd. 2016'!$E$19:$E$1432,"Lesy ochranné")+SUMIFS('Výd. 2017'!$G$19:$G$1432,'Výd. 2017'!$A$19:$A$1432,A117,'Výd. 2017'!$D$19:$D$1432,"menej rozvinuté regióny",'Výd. 2017'!$E$19:$E$1432,"Lesy ochranné")+SUMIFS('Výd. 2018'!$G$19:$G$1432,'Výd. 2018'!$A$19:$A$1432,A117,'Výd. 2018'!$D$19:$D$1432,"menej rozvinuté regióny",'Výd. 2018'!$E$19:$E$1432,"Lesy ochranné")+SUMIFS('Výd. 2019'!$G$19:$G$1432,'Výd. 2019'!$A$19:$A$1432,A117,'Výd. 2019'!$D$19:$D$1432,"menej rozvinuté regióny",'Výd. 2019'!$E$19:$E$1432,"Lesy ochranné")+SUMIFS('Výd. 2020'!$G$19:$G$1432,'Výd. 2020'!$A$19:$A$1432,A117,'Výd. 2020'!$D$19:$D$1432,"menej rozvinuté regióny",'Výd. 2020'!$E$19:$E$1432,"Lesy ochranné")+SUMIFS('Výd. 2021'!$G$19:$G$1432,'Výd. 2021'!$A$19:$A$1432,A117,'Výd. 2021'!$D$19:$D$1432,"menej rozvinuté regióny",'Výd. 2021'!$E$19:$E$1432,"Lesy ochranné")+SUMIFS('Výd. 2022'!$G$19:$G$1432,'Výd. 2022'!$A$19:$A$1432,A117,'Výd. 2022'!$D$19:$D$1432,"menej rozvinuté regióny",'Výd. 2022'!$E$19:$E$1432,"Lesy ochranné")+SUMIFS('Výd. 2023'!$G$19:$G$1432,'Výd. 2023'!$A$19:$A$1432,A117,'Výd. 2023'!$D$19:$D$1432,"menej rozvinuté regióny",'Výd. 2023'!$E$19:$E$1432,"Lesy ochranné"))</f>
        <v/>
      </c>
      <c r="D117" s="124" t="str">
        <f>IF(A117="","",SUMIFS('Výd. 2016'!$G$19:$G$1432,'Výd. 2016'!$A$19:$A$1432,A117,'Výd. 2016'!$D$19:$D$1432,"menej rozvinuté regióny",'Výd. 2016'!$E$19:$E$1432,"Lesy osobitného určenia")+SUMIFS('Výd. 2017'!$G$19:$G$1432,'Výd. 2017'!$A$19:$A$1432,A117,'Výd. 2017'!$D$19:$D$1432,"menej rozvinuté regióny",'Výd. 2017'!$E$19:$E$1432,"Lesy osobitného určenia")+SUMIFS('Výd. 2018'!$G$19:$G$1432,'Výd. 2018'!$A$19:$A$1432,A117,'Výd. 2018'!$D$19:$D$1432,"menej rozvinuté regióny",'Výd. 2018'!$E$19:$E$1432,"Lesy osobitného určenia")+SUMIFS('Výd. 2019'!$G$19:$G$1432,'Výd. 2019'!$A$19:$A$1432,A117,'Výd. 2019'!$D$19:$D$1432,"menej rozvinuté regióny",'Výd. 2019'!$E$19:$E$1432,"Lesy osobitného určenia")+SUMIFS('Výd. 2020'!$G$19:$G$1432,'Výd. 2020'!$A$19:$A$1432,A117,'Výd. 2020'!$D$19:$D$1432,"menej rozvinuté regióny",'Výd. 2020'!$E$19:$E$1432,"Lesy osobitného určenia")+SUMIFS('Výd. 2021'!$G$19:$G$1432,'Výd. 2021'!$A$19:$A$1432,A117,'Výd. 2021'!$D$19:$D$1432,"menej rozvinuté regióny",'Výd. 2021'!$E$19:$E$1432,"Lesy osobitného určenia")+SUMIFS('Výd. 2022'!$G$19:$G$1432,'Výd. 2022'!$A$19:$A$1432,A117,'Výd. 2022'!$D$19:$D$1432,"menej rozvinuté regióny",'Výd. 2022'!$E$19:$E$1432,"Lesy osobitného určenia")+SUMIFS('Výd. 2023'!$G$19:$G$1432,'Výd. 2023'!$A$19:$A$1432,A117,'Výd. 2023'!$D$19:$D$1432,"menej rozvinuté regióny",'Výd. 2023'!$E$19:$E$1432,"Lesy osobitného určenia"))</f>
        <v/>
      </c>
      <c r="E117" s="124" t="str">
        <f>IF(A117="","",SUMIFS('Výd. 2016'!$G$19:$G$1432,'Výd. 2016'!$A$19:$A$1432,A117,'Výd. 2016'!$D$19:$D$1432,"ostatné regióny",'Výd. 2016'!$E$19:$E$1432,"Lesy hospodárske mimo funkčného typu produkčný")+SUMIFS('Výd. 2017'!$G$19:$G$1432,'Výd. 2017'!$A$19:$A$1432,A117,'Výd. 2017'!$D$19:$D$1432,"ostatné regióny",'Výd. 2017'!$E$19:$E$1432,"Lesy hospodárske mimo funkčného typu produkčný")+SUMIFS('Výd. 2018'!$G$19:$G$1432,'Výd. 2018'!$A$19:$A$1432,A117,'Výd. 2018'!$D$19:$D$1432,"ostatné regióny",'Výd. 2018'!$E$19:$E$1432,"Lesy hospodárske mimo funkčného typu produkčný")+SUMIFS('Výd. 2019'!$G$19:$G$1432,'Výd. 2019'!$A$19:$A$1432,A117,'Výd. 2019'!$D$19:$D$1432,"ostatné regióny",'Výd. 2019'!$E$19:$E$1432,"Lesy hospodárske mimo funkčného typu produkčný")+SUMIFS('Výd. 2020'!$G$19:$G$1432,'Výd. 2020'!$A$19:$A$1432,A117,'Výd. 2020'!$D$19:$D$1432,"ostatné regióny",'Výd. 2020'!$E$19:$E$1432,"Lesy hospodárske mimo funkčného typu produkčný")+SUMIFS('Výd. 2021'!$G$19:$G$1432,'Výd. 2021'!$A$19:$A$1432,A117,'Výd. 2021'!$D$19:$D$1432,"ostatné regióny",'Výd. 2021'!$E$19:$E$1432,"Lesy hospodárske mimo funkčného typu produkčný")+SUMIFS('Výd. 2022'!$G$19:$G$1432,'Výd. 2022'!$A$19:$A$1432,A117,'Výd. 2022'!$D$19:$D$1432,"ostatné regióny",'Výd. 2022'!$E$19:$E$1432,"Lesy hospodárske mimo funkčného typu produkčný")+SUMIFS('Výd. 2023'!$G$19:$G$1432,'Výd. 2023'!$A$19:$A$1432,A117,'Výd. 2023'!$D$19:$D$1432,"ostatné regióny",'Výd. 2023'!$E$19:$E$1432,"Lesy hospodárske mimo funkčného typu produkčný"))</f>
        <v/>
      </c>
      <c r="F117" s="124" t="str">
        <f>IF(A117="","",SUMIFS('Výd. 2016'!$G$19:$G$1432,'Výd. 2016'!$A$19:$A$1432,A117,'Výd. 2016'!$D$19:$D$1432,"ostatné regióny",'Výd. 2016'!$E$19:$E$1432,"Lesy ochranné")+SUMIFS('Výd. 2017'!$G$19:$G$1432,'Výd. 2017'!$A$19:$A$1432,A117,'Výd. 2017'!$D$19:$D$1432,"ostatné regióny",'Výd. 2017'!$E$19:$E$1432,"Lesy ochranné")+SUMIFS('Výd. 2018'!$G$19:$G$1432,'Výd. 2018'!$A$19:$A$1432,A117,'Výd. 2018'!$D$19:$D$1432,"ostatné regióny",'Výd. 2018'!$E$19:$E$1432,"Lesy ochranné")+SUMIFS('Výd. 2019'!$G$19:$G$1432,'Výd. 2019'!$A$19:$A$1432,A117,'Výd. 2019'!$D$19:$D$1432,"ostatné regióny",'Výd. 2019'!$E$19:$E$1432,"Lesy ochranné")+SUMIFS('Výd. 2020'!$G$19:$G$1432,'Výd. 2020'!$A$19:$A$1432,A117,'Výd. 2020'!$D$19:$D$1432,"ostatné regióny",'Výd. 2020'!$E$19:$E$1432,"Lesy ochranné")+SUMIFS('Výd. 2021'!$G$19:$G$1432,'Výd. 2021'!$A$19:$A$1432,A117,'Výd. 2021'!$D$19:$D$1432,"ostatné regióny",'Výd. 2021'!$E$19:$E$1432,"Lesy ochranné")+SUMIFS('Výd. 2022'!$G$19:$G$1432,'Výd. 2022'!$A$19:$A$1432,A117,'Výd. 2022'!$D$19:$D$1432,"ostatné regióny",'Výd. 2022'!$E$19:$E$1432,"Lesy ochranné")+SUMIFS('Výd. 2023'!$G$19:$G$1432,'Výd. 2023'!$A$19:$A$1432,A117,'Výd. 2023'!$D$19:$D$1432,"ostatné regióny",'Výd. 2023'!$E$19:$E$1432,"Lesy ochranné"))</f>
        <v/>
      </c>
      <c r="G117" s="137" t="str">
        <f>IF(A117="","",SUMIFS('Výd. 2016'!$G$19:$G$1432,'Výd. 2016'!$A$19:$A$1432,A117,'Výd. 2016'!$D$19:$D$1432,"ostatné regióny",'Výd. 2016'!$E$19:$E$1432,"Lesy osobitného určenia")+SUMIFS('Výd. 2017'!$G$19:$G$1432,'Výd. 2017'!$A$19:$A$1432,A117,'Výd. 2017'!$D$19:$D$1432,"ostatné regióny",'Výd. 2017'!$E$19:$E$1432,"Lesy osobitného určenia")+SUMIFS('Výd. 2018'!$G$19:$G$1432,'Výd. 2018'!$A$19:$A$1432,A117,'Výd. 2018'!$D$19:$D$1432,"ostatné regióny",'Výd. 2018'!$E$19:$E$1432,"Lesy osobitného určenia")+SUMIFS('Výd. 2019'!$G$19:$G$1432,'Výd. 2019'!$A$19:$A$1432,A117,'Výd. 2019'!$D$19:$D$1432,"ostatné regióny",'Výd. 2019'!$E$19:$E$1432,"Lesy osobitného určenia")+SUMIFS('Výd. 2020'!$G$19:$G$1432,'Výd. 2020'!$A$19:$A$1432,A117,'Výd. 2020'!$D$19:$D$1432,"ostatné regióny",'Výd. 2020'!$E$19:$E$1432,"Lesy osobitného určenia")+SUMIFS('Výd. 2021'!$G$19:$G$1432,'Výd. 2021'!$A$19:$A$1432,A117,'Výd. 2021'!$D$19:$D$1432,"ostatné regióny",'Výd. 2021'!$E$19:$E$1432,"Lesy osobitného určenia")+SUMIFS('Výd. 2022'!$G$19:$G$1432,'Výd. 2022'!$A$19:$A$1432,A117,'Výd. 2022'!$D$19:$D$1432,"ostatné regióny",'Výd. 2022'!$E$19:$E$1432,"Lesy osobitného určenia")+SUMIFS('Výd. 2023'!$G$19:$G$1432,'Výd. 2023'!$A$19:$A$1432,A117,'Výd. 2023'!$D$19:$D$1432,"ostatné regióny",'Výd. 2023'!$E$19:$E$1432,"Lesy osobitného určenia"))</f>
        <v/>
      </c>
    </row>
    <row r="118" spans="1:7" ht="15.95" customHeight="1" x14ac:dyDescent="0.25">
      <c r="A118" s="136"/>
      <c r="B118" s="124" t="str">
        <f>IF(A118="","",SUMIFS('Výd. 2016'!$G$19:$G$1432,'Výd. 2016'!$A$19:$A$1432,A118,'Výd. 2016'!$D$19:$D$1432,"menej rozvinuté regióny",'Výd. 2016'!$E$19:$E$1432,"Lesy hospodárske mimo funkčného typu produkčný")+SUMIFS('Výd. 2017'!$G$19:$G$1432,'Výd. 2017'!$A$19:$A$1432,A118,'Výd. 2017'!$D$19:$D$1432,"menej rozvinuté regióny",'Výd. 2017'!$E$19:$E$1432,"Lesy hospodárske mimo funkčného typu produkčný")+SUMIFS('Výd. 2018'!$G$19:$G$1432,'Výd. 2018'!$A$19:$A$1432,A118,'Výd. 2018'!$D$19:$D$1432,"menej rozvinuté regióny",'Výd. 2018'!$E$19:$E$1432,"Lesy hospodárske mimo funkčného typu produkčný")+SUMIFS('Výd. 2019'!$G$19:$G$1432,'Výd. 2019'!$A$19:$A$1432,A118,'Výd. 2019'!$D$19:$D$1432,"menej rozvinuté regióny",'Výd. 2019'!$E$19:$E$1432,"Lesy hospodárske mimo funkčného typu produkčný")+SUMIFS('Výd. 2020'!$G$19:$G$1432,'Výd. 2020'!$A$19:$A$1432,A118,'Výd. 2020'!$D$19:$D$1432,"menej rozvinuté regióny",'Výd. 2020'!$E$19:$E$1432,"Lesy hospodárske mimo funkčného typu produkčný")+SUMIFS('Výd. 2021'!$G$19:$G$1432,'Výd. 2021'!$A$19:$A$1432,A118,'Výd. 2021'!$D$19:$D$1432,"menej rozvinuté regióny",'Výd. 2021'!$E$19:$E$1432,"Lesy hospodárske mimo funkčného typu produkčný")+SUMIFS('Výd. 2022'!$G$19:$G$1432,'Výd. 2022'!$A$19:$A$1432,A118,'Výd. 2022'!$D$19:$D$1432,"menej rozvinuté regióny",'Výd. 2022'!$E$19:$E$1432,"Lesy hospodárske mimo funkčného typu produkčný")+SUMIFS('Výd. 2023'!$G$19:$G$1432,'Výd. 2023'!$A$19:$A$1432,A118,'Výd. 2023'!$D$19:$D$1432,"menej rozvinuté regióny",'Výd. 2023'!$E$19:$E$1432,"Lesy hospodárske mimo funkčného typu produkčný"))</f>
        <v/>
      </c>
      <c r="C118" s="124" t="str">
        <f>IF(A118="","",SUMIFS('Výd. 2016'!$G$19:$G$1432,'Výd. 2016'!$A$19:$A$1432,A118,'Výd. 2016'!$D$19:$D$1432,"menej rozvinuté regióny",'Výd. 2016'!$E$19:$E$1432,"Lesy ochranné")+SUMIFS('Výd. 2017'!$G$19:$G$1432,'Výd. 2017'!$A$19:$A$1432,A118,'Výd. 2017'!$D$19:$D$1432,"menej rozvinuté regióny",'Výd. 2017'!$E$19:$E$1432,"Lesy ochranné")+SUMIFS('Výd. 2018'!$G$19:$G$1432,'Výd. 2018'!$A$19:$A$1432,A118,'Výd. 2018'!$D$19:$D$1432,"menej rozvinuté regióny",'Výd. 2018'!$E$19:$E$1432,"Lesy ochranné")+SUMIFS('Výd. 2019'!$G$19:$G$1432,'Výd. 2019'!$A$19:$A$1432,A118,'Výd. 2019'!$D$19:$D$1432,"menej rozvinuté regióny",'Výd. 2019'!$E$19:$E$1432,"Lesy ochranné")+SUMIFS('Výd. 2020'!$G$19:$G$1432,'Výd. 2020'!$A$19:$A$1432,A118,'Výd. 2020'!$D$19:$D$1432,"menej rozvinuté regióny",'Výd. 2020'!$E$19:$E$1432,"Lesy ochranné")+SUMIFS('Výd. 2021'!$G$19:$G$1432,'Výd. 2021'!$A$19:$A$1432,A118,'Výd. 2021'!$D$19:$D$1432,"menej rozvinuté regióny",'Výd. 2021'!$E$19:$E$1432,"Lesy ochranné")+SUMIFS('Výd. 2022'!$G$19:$G$1432,'Výd. 2022'!$A$19:$A$1432,A118,'Výd. 2022'!$D$19:$D$1432,"menej rozvinuté regióny",'Výd. 2022'!$E$19:$E$1432,"Lesy ochranné")+SUMIFS('Výd. 2023'!$G$19:$G$1432,'Výd. 2023'!$A$19:$A$1432,A118,'Výd. 2023'!$D$19:$D$1432,"menej rozvinuté regióny",'Výd. 2023'!$E$19:$E$1432,"Lesy ochranné"))</f>
        <v/>
      </c>
      <c r="D118" s="124" t="str">
        <f>IF(A118="","",SUMIFS('Výd. 2016'!$G$19:$G$1432,'Výd. 2016'!$A$19:$A$1432,A118,'Výd. 2016'!$D$19:$D$1432,"menej rozvinuté regióny",'Výd. 2016'!$E$19:$E$1432,"Lesy osobitného určenia")+SUMIFS('Výd. 2017'!$G$19:$G$1432,'Výd. 2017'!$A$19:$A$1432,A118,'Výd. 2017'!$D$19:$D$1432,"menej rozvinuté regióny",'Výd. 2017'!$E$19:$E$1432,"Lesy osobitného určenia")+SUMIFS('Výd. 2018'!$G$19:$G$1432,'Výd. 2018'!$A$19:$A$1432,A118,'Výd. 2018'!$D$19:$D$1432,"menej rozvinuté regióny",'Výd. 2018'!$E$19:$E$1432,"Lesy osobitného určenia")+SUMIFS('Výd. 2019'!$G$19:$G$1432,'Výd. 2019'!$A$19:$A$1432,A118,'Výd. 2019'!$D$19:$D$1432,"menej rozvinuté regióny",'Výd. 2019'!$E$19:$E$1432,"Lesy osobitného určenia")+SUMIFS('Výd. 2020'!$G$19:$G$1432,'Výd. 2020'!$A$19:$A$1432,A118,'Výd. 2020'!$D$19:$D$1432,"menej rozvinuté regióny",'Výd. 2020'!$E$19:$E$1432,"Lesy osobitného určenia")+SUMIFS('Výd. 2021'!$G$19:$G$1432,'Výd. 2021'!$A$19:$A$1432,A118,'Výd. 2021'!$D$19:$D$1432,"menej rozvinuté regióny",'Výd. 2021'!$E$19:$E$1432,"Lesy osobitného určenia")+SUMIFS('Výd. 2022'!$G$19:$G$1432,'Výd. 2022'!$A$19:$A$1432,A118,'Výd. 2022'!$D$19:$D$1432,"menej rozvinuté regióny",'Výd. 2022'!$E$19:$E$1432,"Lesy osobitného určenia")+SUMIFS('Výd. 2023'!$G$19:$G$1432,'Výd. 2023'!$A$19:$A$1432,A118,'Výd. 2023'!$D$19:$D$1432,"menej rozvinuté regióny",'Výd. 2023'!$E$19:$E$1432,"Lesy osobitného určenia"))</f>
        <v/>
      </c>
      <c r="E118" s="124" t="str">
        <f>IF(A118="","",SUMIFS('Výd. 2016'!$G$19:$G$1432,'Výd. 2016'!$A$19:$A$1432,A118,'Výd. 2016'!$D$19:$D$1432,"ostatné regióny",'Výd. 2016'!$E$19:$E$1432,"Lesy hospodárske mimo funkčného typu produkčný")+SUMIFS('Výd. 2017'!$G$19:$G$1432,'Výd. 2017'!$A$19:$A$1432,A118,'Výd. 2017'!$D$19:$D$1432,"ostatné regióny",'Výd. 2017'!$E$19:$E$1432,"Lesy hospodárske mimo funkčného typu produkčný")+SUMIFS('Výd. 2018'!$G$19:$G$1432,'Výd. 2018'!$A$19:$A$1432,A118,'Výd. 2018'!$D$19:$D$1432,"ostatné regióny",'Výd. 2018'!$E$19:$E$1432,"Lesy hospodárske mimo funkčného typu produkčný")+SUMIFS('Výd. 2019'!$G$19:$G$1432,'Výd. 2019'!$A$19:$A$1432,A118,'Výd. 2019'!$D$19:$D$1432,"ostatné regióny",'Výd. 2019'!$E$19:$E$1432,"Lesy hospodárske mimo funkčného typu produkčný")+SUMIFS('Výd. 2020'!$G$19:$G$1432,'Výd. 2020'!$A$19:$A$1432,A118,'Výd. 2020'!$D$19:$D$1432,"ostatné regióny",'Výd. 2020'!$E$19:$E$1432,"Lesy hospodárske mimo funkčného typu produkčný")+SUMIFS('Výd. 2021'!$G$19:$G$1432,'Výd. 2021'!$A$19:$A$1432,A118,'Výd. 2021'!$D$19:$D$1432,"ostatné regióny",'Výd. 2021'!$E$19:$E$1432,"Lesy hospodárske mimo funkčného typu produkčný")+SUMIFS('Výd. 2022'!$G$19:$G$1432,'Výd. 2022'!$A$19:$A$1432,A118,'Výd. 2022'!$D$19:$D$1432,"ostatné regióny",'Výd. 2022'!$E$19:$E$1432,"Lesy hospodárske mimo funkčného typu produkčný")+SUMIFS('Výd. 2023'!$G$19:$G$1432,'Výd. 2023'!$A$19:$A$1432,A118,'Výd. 2023'!$D$19:$D$1432,"ostatné regióny",'Výd. 2023'!$E$19:$E$1432,"Lesy hospodárske mimo funkčného typu produkčný"))</f>
        <v/>
      </c>
      <c r="F118" s="124" t="str">
        <f>IF(A118="","",SUMIFS('Výd. 2016'!$G$19:$G$1432,'Výd. 2016'!$A$19:$A$1432,A118,'Výd. 2016'!$D$19:$D$1432,"ostatné regióny",'Výd. 2016'!$E$19:$E$1432,"Lesy ochranné")+SUMIFS('Výd. 2017'!$G$19:$G$1432,'Výd. 2017'!$A$19:$A$1432,A118,'Výd. 2017'!$D$19:$D$1432,"ostatné regióny",'Výd. 2017'!$E$19:$E$1432,"Lesy ochranné")+SUMIFS('Výd. 2018'!$G$19:$G$1432,'Výd. 2018'!$A$19:$A$1432,A118,'Výd. 2018'!$D$19:$D$1432,"ostatné regióny",'Výd. 2018'!$E$19:$E$1432,"Lesy ochranné")+SUMIFS('Výd. 2019'!$G$19:$G$1432,'Výd. 2019'!$A$19:$A$1432,A118,'Výd. 2019'!$D$19:$D$1432,"ostatné regióny",'Výd. 2019'!$E$19:$E$1432,"Lesy ochranné")+SUMIFS('Výd. 2020'!$G$19:$G$1432,'Výd. 2020'!$A$19:$A$1432,A118,'Výd. 2020'!$D$19:$D$1432,"ostatné regióny",'Výd. 2020'!$E$19:$E$1432,"Lesy ochranné")+SUMIFS('Výd. 2021'!$G$19:$G$1432,'Výd. 2021'!$A$19:$A$1432,A118,'Výd. 2021'!$D$19:$D$1432,"ostatné regióny",'Výd. 2021'!$E$19:$E$1432,"Lesy ochranné")+SUMIFS('Výd. 2022'!$G$19:$G$1432,'Výd. 2022'!$A$19:$A$1432,A118,'Výd. 2022'!$D$19:$D$1432,"ostatné regióny",'Výd. 2022'!$E$19:$E$1432,"Lesy ochranné")+SUMIFS('Výd. 2023'!$G$19:$G$1432,'Výd. 2023'!$A$19:$A$1432,A118,'Výd. 2023'!$D$19:$D$1432,"ostatné regióny",'Výd. 2023'!$E$19:$E$1432,"Lesy ochranné"))</f>
        <v/>
      </c>
      <c r="G118" s="137" t="str">
        <f>IF(A118="","",SUMIFS('Výd. 2016'!$G$19:$G$1432,'Výd. 2016'!$A$19:$A$1432,A118,'Výd. 2016'!$D$19:$D$1432,"ostatné regióny",'Výd. 2016'!$E$19:$E$1432,"Lesy osobitného určenia")+SUMIFS('Výd. 2017'!$G$19:$G$1432,'Výd. 2017'!$A$19:$A$1432,A118,'Výd. 2017'!$D$19:$D$1432,"ostatné regióny",'Výd. 2017'!$E$19:$E$1432,"Lesy osobitného určenia")+SUMIFS('Výd. 2018'!$G$19:$G$1432,'Výd. 2018'!$A$19:$A$1432,A118,'Výd. 2018'!$D$19:$D$1432,"ostatné regióny",'Výd. 2018'!$E$19:$E$1432,"Lesy osobitného určenia")+SUMIFS('Výd. 2019'!$G$19:$G$1432,'Výd. 2019'!$A$19:$A$1432,A118,'Výd. 2019'!$D$19:$D$1432,"ostatné regióny",'Výd. 2019'!$E$19:$E$1432,"Lesy osobitného určenia")+SUMIFS('Výd. 2020'!$G$19:$G$1432,'Výd. 2020'!$A$19:$A$1432,A118,'Výd. 2020'!$D$19:$D$1432,"ostatné regióny",'Výd. 2020'!$E$19:$E$1432,"Lesy osobitného určenia")+SUMIFS('Výd. 2021'!$G$19:$G$1432,'Výd. 2021'!$A$19:$A$1432,A118,'Výd. 2021'!$D$19:$D$1432,"ostatné regióny",'Výd. 2021'!$E$19:$E$1432,"Lesy osobitného určenia")+SUMIFS('Výd. 2022'!$G$19:$G$1432,'Výd. 2022'!$A$19:$A$1432,A118,'Výd. 2022'!$D$19:$D$1432,"ostatné regióny",'Výd. 2022'!$E$19:$E$1432,"Lesy osobitného určenia")+SUMIFS('Výd. 2023'!$G$19:$G$1432,'Výd. 2023'!$A$19:$A$1432,A118,'Výd. 2023'!$D$19:$D$1432,"ostatné regióny",'Výd. 2023'!$E$19:$E$1432,"Lesy osobitného určenia"))</f>
        <v/>
      </c>
    </row>
    <row r="119" spans="1:7" ht="15.95" customHeight="1" x14ac:dyDescent="0.25">
      <c r="A119" s="136"/>
      <c r="B119" s="124" t="str">
        <f>IF(A119="","",SUMIFS('Výd. 2016'!$G$19:$G$1432,'Výd. 2016'!$A$19:$A$1432,A119,'Výd. 2016'!$D$19:$D$1432,"menej rozvinuté regióny",'Výd. 2016'!$E$19:$E$1432,"Lesy hospodárske mimo funkčného typu produkčný")+SUMIFS('Výd. 2017'!$G$19:$G$1432,'Výd. 2017'!$A$19:$A$1432,A119,'Výd. 2017'!$D$19:$D$1432,"menej rozvinuté regióny",'Výd. 2017'!$E$19:$E$1432,"Lesy hospodárske mimo funkčného typu produkčný")+SUMIFS('Výd. 2018'!$G$19:$G$1432,'Výd. 2018'!$A$19:$A$1432,A119,'Výd. 2018'!$D$19:$D$1432,"menej rozvinuté regióny",'Výd. 2018'!$E$19:$E$1432,"Lesy hospodárske mimo funkčného typu produkčný")+SUMIFS('Výd. 2019'!$G$19:$G$1432,'Výd. 2019'!$A$19:$A$1432,A119,'Výd. 2019'!$D$19:$D$1432,"menej rozvinuté regióny",'Výd. 2019'!$E$19:$E$1432,"Lesy hospodárske mimo funkčného typu produkčný")+SUMIFS('Výd. 2020'!$G$19:$G$1432,'Výd. 2020'!$A$19:$A$1432,A119,'Výd. 2020'!$D$19:$D$1432,"menej rozvinuté regióny",'Výd. 2020'!$E$19:$E$1432,"Lesy hospodárske mimo funkčného typu produkčný")+SUMIFS('Výd. 2021'!$G$19:$G$1432,'Výd. 2021'!$A$19:$A$1432,A119,'Výd. 2021'!$D$19:$D$1432,"menej rozvinuté regióny",'Výd. 2021'!$E$19:$E$1432,"Lesy hospodárske mimo funkčného typu produkčný")+SUMIFS('Výd. 2022'!$G$19:$G$1432,'Výd. 2022'!$A$19:$A$1432,A119,'Výd. 2022'!$D$19:$D$1432,"menej rozvinuté regióny",'Výd. 2022'!$E$19:$E$1432,"Lesy hospodárske mimo funkčného typu produkčný")+SUMIFS('Výd. 2023'!$G$19:$G$1432,'Výd. 2023'!$A$19:$A$1432,A119,'Výd. 2023'!$D$19:$D$1432,"menej rozvinuté regióny",'Výd. 2023'!$E$19:$E$1432,"Lesy hospodárske mimo funkčného typu produkčný"))</f>
        <v/>
      </c>
      <c r="C119" s="124" t="str">
        <f>IF(A119="","",SUMIFS('Výd. 2016'!$G$19:$G$1432,'Výd. 2016'!$A$19:$A$1432,A119,'Výd. 2016'!$D$19:$D$1432,"menej rozvinuté regióny",'Výd. 2016'!$E$19:$E$1432,"Lesy ochranné")+SUMIFS('Výd. 2017'!$G$19:$G$1432,'Výd. 2017'!$A$19:$A$1432,A119,'Výd. 2017'!$D$19:$D$1432,"menej rozvinuté regióny",'Výd. 2017'!$E$19:$E$1432,"Lesy ochranné")+SUMIFS('Výd. 2018'!$G$19:$G$1432,'Výd. 2018'!$A$19:$A$1432,A119,'Výd. 2018'!$D$19:$D$1432,"menej rozvinuté regióny",'Výd. 2018'!$E$19:$E$1432,"Lesy ochranné")+SUMIFS('Výd. 2019'!$G$19:$G$1432,'Výd. 2019'!$A$19:$A$1432,A119,'Výd. 2019'!$D$19:$D$1432,"menej rozvinuté regióny",'Výd. 2019'!$E$19:$E$1432,"Lesy ochranné")+SUMIFS('Výd. 2020'!$G$19:$G$1432,'Výd. 2020'!$A$19:$A$1432,A119,'Výd. 2020'!$D$19:$D$1432,"menej rozvinuté regióny",'Výd. 2020'!$E$19:$E$1432,"Lesy ochranné")+SUMIFS('Výd. 2021'!$G$19:$G$1432,'Výd. 2021'!$A$19:$A$1432,A119,'Výd. 2021'!$D$19:$D$1432,"menej rozvinuté regióny",'Výd. 2021'!$E$19:$E$1432,"Lesy ochranné")+SUMIFS('Výd. 2022'!$G$19:$G$1432,'Výd. 2022'!$A$19:$A$1432,A119,'Výd. 2022'!$D$19:$D$1432,"menej rozvinuté regióny",'Výd. 2022'!$E$19:$E$1432,"Lesy ochranné")+SUMIFS('Výd. 2023'!$G$19:$G$1432,'Výd. 2023'!$A$19:$A$1432,A119,'Výd. 2023'!$D$19:$D$1432,"menej rozvinuté regióny",'Výd. 2023'!$E$19:$E$1432,"Lesy ochranné"))</f>
        <v/>
      </c>
      <c r="D119" s="124" t="str">
        <f>IF(A119="","",SUMIFS('Výd. 2016'!$G$19:$G$1432,'Výd. 2016'!$A$19:$A$1432,A119,'Výd. 2016'!$D$19:$D$1432,"menej rozvinuté regióny",'Výd. 2016'!$E$19:$E$1432,"Lesy osobitného určenia")+SUMIFS('Výd. 2017'!$G$19:$G$1432,'Výd. 2017'!$A$19:$A$1432,A119,'Výd. 2017'!$D$19:$D$1432,"menej rozvinuté regióny",'Výd. 2017'!$E$19:$E$1432,"Lesy osobitného určenia")+SUMIFS('Výd. 2018'!$G$19:$G$1432,'Výd. 2018'!$A$19:$A$1432,A119,'Výd. 2018'!$D$19:$D$1432,"menej rozvinuté regióny",'Výd. 2018'!$E$19:$E$1432,"Lesy osobitného určenia")+SUMIFS('Výd. 2019'!$G$19:$G$1432,'Výd. 2019'!$A$19:$A$1432,A119,'Výd. 2019'!$D$19:$D$1432,"menej rozvinuté regióny",'Výd. 2019'!$E$19:$E$1432,"Lesy osobitného určenia")+SUMIFS('Výd. 2020'!$G$19:$G$1432,'Výd. 2020'!$A$19:$A$1432,A119,'Výd. 2020'!$D$19:$D$1432,"menej rozvinuté regióny",'Výd. 2020'!$E$19:$E$1432,"Lesy osobitného určenia")+SUMIFS('Výd. 2021'!$G$19:$G$1432,'Výd. 2021'!$A$19:$A$1432,A119,'Výd. 2021'!$D$19:$D$1432,"menej rozvinuté regióny",'Výd. 2021'!$E$19:$E$1432,"Lesy osobitného určenia")+SUMIFS('Výd. 2022'!$G$19:$G$1432,'Výd. 2022'!$A$19:$A$1432,A119,'Výd. 2022'!$D$19:$D$1432,"menej rozvinuté regióny",'Výd. 2022'!$E$19:$E$1432,"Lesy osobitného určenia")+SUMIFS('Výd. 2023'!$G$19:$G$1432,'Výd. 2023'!$A$19:$A$1432,A119,'Výd. 2023'!$D$19:$D$1432,"menej rozvinuté regióny",'Výd. 2023'!$E$19:$E$1432,"Lesy osobitného určenia"))</f>
        <v/>
      </c>
      <c r="E119" s="124" t="str">
        <f>IF(A119="","",SUMIFS('Výd. 2016'!$G$19:$G$1432,'Výd. 2016'!$A$19:$A$1432,A119,'Výd. 2016'!$D$19:$D$1432,"ostatné regióny",'Výd. 2016'!$E$19:$E$1432,"Lesy hospodárske mimo funkčného typu produkčný")+SUMIFS('Výd. 2017'!$G$19:$G$1432,'Výd. 2017'!$A$19:$A$1432,A119,'Výd. 2017'!$D$19:$D$1432,"ostatné regióny",'Výd. 2017'!$E$19:$E$1432,"Lesy hospodárske mimo funkčného typu produkčný")+SUMIFS('Výd. 2018'!$G$19:$G$1432,'Výd. 2018'!$A$19:$A$1432,A119,'Výd. 2018'!$D$19:$D$1432,"ostatné regióny",'Výd. 2018'!$E$19:$E$1432,"Lesy hospodárske mimo funkčného typu produkčný")+SUMIFS('Výd. 2019'!$G$19:$G$1432,'Výd. 2019'!$A$19:$A$1432,A119,'Výd. 2019'!$D$19:$D$1432,"ostatné regióny",'Výd. 2019'!$E$19:$E$1432,"Lesy hospodárske mimo funkčného typu produkčný")+SUMIFS('Výd. 2020'!$G$19:$G$1432,'Výd. 2020'!$A$19:$A$1432,A119,'Výd. 2020'!$D$19:$D$1432,"ostatné regióny",'Výd. 2020'!$E$19:$E$1432,"Lesy hospodárske mimo funkčného typu produkčný")+SUMIFS('Výd. 2021'!$G$19:$G$1432,'Výd. 2021'!$A$19:$A$1432,A119,'Výd. 2021'!$D$19:$D$1432,"ostatné regióny",'Výd. 2021'!$E$19:$E$1432,"Lesy hospodárske mimo funkčného typu produkčný")+SUMIFS('Výd. 2022'!$G$19:$G$1432,'Výd. 2022'!$A$19:$A$1432,A119,'Výd. 2022'!$D$19:$D$1432,"ostatné regióny",'Výd. 2022'!$E$19:$E$1432,"Lesy hospodárske mimo funkčného typu produkčný")+SUMIFS('Výd. 2023'!$G$19:$G$1432,'Výd. 2023'!$A$19:$A$1432,A119,'Výd. 2023'!$D$19:$D$1432,"ostatné regióny",'Výd. 2023'!$E$19:$E$1432,"Lesy hospodárske mimo funkčného typu produkčný"))</f>
        <v/>
      </c>
      <c r="F119" s="124" t="str">
        <f>IF(A119="","",SUMIFS('Výd. 2016'!$G$19:$G$1432,'Výd. 2016'!$A$19:$A$1432,A119,'Výd. 2016'!$D$19:$D$1432,"ostatné regióny",'Výd. 2016'!$E$19:$E$1432,"Lesy ochranné")+SUMIFS('Výd. 2017'!$G$19:$G$1432,'Výd. 2017'!$A$19:$A$1432,A119,'Výd. 2017'!$D$19:$D$1432,"ostatné regióny",'Výd. 2017'!$E$19:$E$1432,"Lesy ochranné")+SUMIFS('Výd. 2018'!$G$19:$G$1432,'Výd. 2018'!$A$19:$A$1432,A119,'Výd. 2018'!$D$19:$D$1432,"ostatné regióny",'Výd. 2018'!$E$19:$E$1432,"Lesy ochranné")+SUMIFS('Výd. 2019'!$G$19:$G$1432,'Výd. 2019'!$A$19:$A$1432,A119,'Výd. 2019'!$D$19:$D$1432,"ostatné regióny",'Výd. 2019'!$E$19:$E$1432,"Lesy ochranné")+SUMIFS('Výd. 2020'!$G$19:$G$1432,'Výd. 2020'!$A$19:$A$1432,A119,'Výd. 2020'!$D$19:$D$1432,"ostatné regióny",'Výd. 2020'!$E$19:$E$1432,"Lesy ochranné")+SUMIFS('Výd. 2021'!$G$19:$G$1432,'Výd. 2021'!$A$19:$A$1432,A119,'Výd. 2021'!$D$19:$D$1432,"ostatné regióny",'Výd. 2021'!$E$19:$E$1432,"Lesy ochranné")+SUMIFS('Výd. 2022'!$G$19:$G$1432,'Výd. 2022'!$A$19:$A$1432,A119,'Výd. 2022'!$D$19:$D$1432,"ostatné regióny",'Výd. 2022'!$E$19:$E$1432,"Lesy ochranné")+SUMIFS('Výd. 2023'!$G$19:$G$1432,'Výd. 2023'!$A$19:$A$1432,A119,'Výd. 2023'!$D$19:$D$1432,"ostatné regióny",'Výd. 2023'!$E$19:$E$1432,"Lesy ochranné"))</f>
        <v/>
      </c>
      <c r="G119" s="137" t="str">
        <f>IF(A119="","",SUMIFS('Výd. 2016'!$G$19:$G$1432,'Výd. 2016'!$A$19:$A$1432,A119,'Výd. 2016'!$D$19:$D$1432,"ostatné regióny",'Výd. 2016'!$E$19:$E$1432,"Lesy osobitného určenia")+SUMIFS('Výd. 2017'!$G$19:$G$1432,'Výd. 2017'!$A$19:$A$1432,A119,'Výd. 2017'!$D$19:$D$1432,"ostatné regióny",'Výd. 2017'!$E$19:$E$1432,"Lesy osobitného určenia")+SUMIFS('Výd. 2018'!$G$19:$G$1432,'Výd. 2018'!$A$19:$A$1432,A119,'Výd. 2018'!$D$19:$D$1432,"ostatné regióny",'Výd. 2018'!$E$19:$E$1432,"Lesy osobitného určenia")+SUMIFS('Výd. 2019'!$G$19:$G$1432,'Výd. 2019'!$A$19:$A$1432,A119,'Výd. 2019'!$D$19:$D$1432,"ostatné regióny",'Výd. 2019'!$E$19:$E$1432,"Lesy osobitného určenia")+SUMIFS('Výd. 2020'!$G$19:$G$1432,'Výd. 2020'!$A$19:$A$1432,A119,'Výd. 2020'!$D$19:$D$1432,"ostatné regióny",'Výd. 2020'!$E$19:$E$1432,"Lesy osobitného určenia")+SUMIFS('Výd. 2021'!$G$19:$G$1432,'Výd. 2021'!$A$19:$A$1432,A119,'Výd. 2021'!$D$19:$D$1432,"ostatné regióny",'Výd. 2021'!$E$19:$E$1432,"Lesy osobitného určenia")+SUMIFS('Výd. 2022'!$G$19:$G$1432,'Výd. 2022'!$A$19:$A$1432,A119,'Výd. 2022'!$D$19:$D$1432,"ostatné regióny",'Výd. 2022'!$E$19:$E$1432,"Lesy osobitného určenia")+SUMIFS('Výd. 2023'!$G$19:$G$1432,'Výd. 2023'!$A$19:$A$1432,A119,'Výd. 2023'!$D$19:$D$1432,"ostatné regióny",'Výd. 2023'!$E$19:$E$1432,"Lesy osobitného určenia"))</f>
        <v/>
      </c>
    </row>
    <row r="120" spans="1:7" ht="15.95" customHeight="1" x14ac:dyDescent="0.25">
      <c r="A120" s="136"/>
      <c r="B120" s="124" t="str">
        <f>IF(A120="","",SUMIFS('Výd. 2016'!$G$19:$G$1432,'Výd. 2016'!$A$19:$A$1432,A120,'Výd. 2016'!$D$19:$D$1432,"menej rozvinuté regióny",'Výd. 2016'!$E$19:$E$1432,"Lesy hospodárske mimo funkčného typu produkčný")+SUMIFS('Výd. 2017'!$G$19:$G$1432,'Výd. 2017'!$A$19:$A$1432,A120,'Výd. 2017'!$D$19:$D$1432,"menej rozvinuté regióny",'Výd. 2017'!$E$19:$E$1432,"Lesy hospodárske mimo funkčného typu produkčný")+SUMIFS('Výd. 2018'!$G$19:$G$1432,'Výd. 2018'!$A$19:$A$1432,A120,'Výd. 2018'!$D$19:$D$1432,"menej rozvinuté regióny",'Výd. 2018'!$E$19:$E$1432,"Lesy hospodárske mimo funkčného typu produkčný")+SUMIFS('Výd. 2019'!$G$19:$G$1432,'Výd. 2019'!$A$19:$A$1432,A120,'Výd. 2019'!$D$19:$D$1432,"menej rozvinuté regióny",'Výd. 2019'!$E$19:$E$1432,"Lesy hospodárske mimo funkčného typu produkčný")+SUMIFS('Výd. 2020'!$G$19:$G$1432,'Výd. 2020'!$A$19:$A$1432,A120,'Výd. 2020'!$D$19:$D$1432,"menej rozvinuté regióny",'Výd. 2020'!$E$19:$E$1432,"Lesy hospodárske mimo funkčného typu produkčný")+SUMIFS('Výd. 2021'!$G$19:$G$1432,'Výd. 2021'!$A$19:$A$1432,A120,'Výd. 2021'!$D$19:$D$1432,"menej rozvinuté regióny",'Výd. 2021'!$E$19:$E$1432,"Lesy hospodárske mimo funkčného typu produkčný")+SUMIFS('Výd. 2022'!$G$19:$G$1432,'Výd. 2022'!$A$19:$A$1432,A120,'Výd. 2022'!$D$19:$D$1432,"menej rozvinuté regióny",'Výd. 2022'!$E$19:$E$1432,"Lesy hospodárske mimo funkčného typu produkčný")+SUMIFS('Výd. 2023'!$G$19:$G$1432,'Výd. 2023'!$A$19:$A$1432,A120,'Výd. 2023'!$D$19:$D$1432,"menej rozvinuté regióny",'Výd. 2023'!$E$19:$E$1432,"Lesy hospodárske mimo funkčného typu produkčný"))</f>
        <v/>
      </c>
      <c r="C120" s="124" t="str">
        <f>IF(A120="","",SUMIFS('Výd. 2016'!$G$19:$G$1432,'Výd. 2016'!$A$19:$A$1432,A120,'Výd. 2016'!$D$19:$D$1432,"menej rozvinuté regióny",'Výd. 2016'!$E$19:$E$1432,"Lesy ochranné")+SUMIFS('Výd. 2017'!$G$19:$G$1432,'Výd. 2017'!$A$19:$A$1432,A120,'Výd. 2017'!$D$19:$D$1432,"menej rozvinuté regióny",'Výd. 2017'!$E$19:$E$1432,"Lesy ochranné")+SUMIFS('Výd. 2018'!$G$19:$G$1432,'Výd. 2018'!$A$19:$A$1432,A120,'Výd. 2018'!$D$19:$D$1432,"menej rozvinuté regióny",'Výd. 2018'!$E$19:$E$1432,"Lesy ochranné")+SUMIFS('Výd. 2019'!$G$19:$G$1432,'Výd. 2019'!$A$19:$A$1432,A120,'Výd. 2019'!$D$19:$D$1432,"menej rozvinuté regióny",'Výd. 2019'!$E$19:$E$1432,"Lesy ochranné")+SUMIFS('Výd. 2020'!$G$19:$G$1432,'Výd. 2020'!$A$19:$A$1432,A120,'Výd. 2020'!$D$19:$D$1432,"menej rozvinuté regióny",'Výd. 2020'!$E$19:$E$1432,"Lesy ochranné")+SUMIFS('Výd. 2021'!$G$19:$G$1432,'Výd. 2021'!$A$19:$A$1432,A120,'Výd. 2021'!$D$19:$D$1432,"menej rozvinuté regióny",'Výd. 2021'!$E$19:$E$1432,"Lesy ochranné")+SUMIFS('Výd. 2022'!$G$19:$G$1432,'Výd. 2022'!$A$19:$A$1432,A120,'Výd. 2022'!$D$19:$D$1432,"menej rozvinuté regióny",'Výd. 2022'!$E$19:$E$1432,"Lesy ochranné")+SUMIFS('Výd. 2023'!$G$19:$G$1432,'Výd. 2023'!$A$19:$A$1432,A120,'Výd. 2023'!$D$19:$D$1432,"menej rozvinuté regióny",'Výd. 2023'!$E$19:$E$1432,"Lesy ochranné"))</f>
        <v/>
      </c>
      <c r="D120" s="124" t="str">
        <f>IF(A120="","",SUMIFS('Výd. 2016'!$G$19:$G$1432,'Výd. 2016'!$A$19:$A$1432,A120,'Výd. 2016'!$D$19:$D$1432,"menej rozvinuté regióny",'Výd. 2016'!$E$19:$E$1432,"Lesy osobitného určenia")+SUMIFS('Výd. 2017'!$G$19:$G$1432,'Výd. 2017'!$A$19:$A$1432,A120,'Výd. 2017'!$D$19:$D$1432,"menej rozvinuté regióny",'Výd. 2017'!$E$19:$E$1432,"Lesy osobitného určenia")+SUMIFS('Výd. 2018'!$G$19:$G$1432,'Výd. 2018'!$A$19:$A$1432,A120,'Výd. 2018'!$D$19:$D$1432,"menej rozvinuté regióny",'Výd. 2018'!$E$19:$E$1432,"Lesy osobitného určenia")+SUMIFS('Výd. 2019'!$G$19:$G$1432,'Výd. 2019'!$A$19:$A$1432,A120,'Výd. 2019'!$D$19:$D$1432,"menej rozvinuté regióny",'Výd. 2019'!$E$19:$E$1432,"Lesy osobitného určenia")+SUMIFS('Výd. 2020'!$G$19:$G$1432,'Výd. 2020'!$A$19:$A$1432,A120,'Výd. 2020'!$D$19:$D$1432,"menej rozvinuté regióny",'Výd. 2020'!$E$19:$E$1432,"Lesy osobitného určenia")+SUMIFS('Výd. 2021'!$G$19:$G$1432,'Výd. 2021'!$A$19:$A$1432,A120,'Výd. 2021'!$D$19:$D$1432,"menej rozvinuté regióny",'Výd. 2021'!$E$19:$E$1432,"Lesy osobitného určenia")+SUMIFS('Výd. 2022'!$G$19:$G$1432,'Výd. 2022'!$A$19:$A$1432,A120,'Výd. 2022'!$D$19:$D$1432,"menej rozvinuté regióny",'Výd. 2022'!$E$19:$E$1432,"Lesy osobitného určenia")+SUMIFS('Výd. 2023'!$G$19:$G$1432,'Výd. 2023'!$A$19:$A$1432,A120,'Výd. 2023'!$D$19:$D$1432,"menej rozvinuté regióny",'Výd. 2023'!$E$19:$E$1432,"Lesy osobitného určenia"))</f>
        <v/>
      </c>
      <c r="E120" s="124" t="str">
        <f>IF(A120="","",SUMIFS('Výd. 2016'!$G$19:$G$1432,'Výd. 2016'!$A$19:$A$1432,A120,'Výd. 2016'!$D$19:$D$1432,"ostatné regióny",'Výd. 2016'!$E$19:$E$1432,"Lesy hospodárske mimo funkčného typu produkčný")+SUMIFS('Výd. 2017'!$G$19:$G$1432,'Výd. 2017'!$A$19:$A$1432,A120,'Výd. 2017'!$D$19:$D$1432,"ostatné regióny",'Výd. 2017'!$E$19:$E$1432,"Lesy hospodárske mimo funkčného typu produkčný")+SUMIFS('Výd. 2018'!$G$19:$G$1432,'Výd. 2018'!$A$19:$A$1432,A120,'Výd. 2018'!$D$19:$D$1432,"ostatné regióny",'Výd. 2018'!$E$19:$E$1432,"Lesy hospodárske mimo funkčného typu produkčný")+SUMIFS('Výd. 2019'!$G$19:$G$1432,'Výd. 2019'!$A$19:$A$1432,A120,'Výd. 2019'!$D$19:$D$1432,"ostatné regióny",'Výd. 2019'!$E$19:$E$1432,"Lesy hospodárske mimo funkčného typu produkčný")+SUMIFS('Výd. 2020'!$G$19:$G$1432,'Výd. 2020'!$A$19:$A$1432,A120,'Výd. 2020'!$D$19:$D$1432,"ostatné regióny",'Výd. 2020'!$E$19:$E$1432,"Lesy hospodárske mimo funkčného typu produkčný")+SUMIFS('Výd. 2021'!$G$19:$G$1432,'Výd. 2021'!$A$19:$A$1432,A120,'Výd. 2021'!$D$19:$D$1432,"ostatné regióny",'Výd. 2021'!$E$19:$E$1432,"Lesy hospodárske mimo funkčného typu produkčný")+SUMIFS('Výd. 2022'!$G$19:$G$1432,'Výd. 2022'!$A$19:$A$1432,A120,'Výd. 2022'!$D$19:$D$1432,"ostatné regióny",'Výd. 2022'!$E$19:$E$1432,"Lesy hospodárske mimo funkčného typu produkčný")+SUMIFS('Výd. 2023'!$G$19:$G$1432,'Výd. 2023'!$A$19:$A$1432,A120,'Výd. 2023'!$D$19:$D$1432,"ostatné regióny",'Výd. 2023'!$E$19:$E$1432,"Lesy hospodárske mimo funkčného typu produkčný"))</f>
        <v/>
      </c>
      <c r="F120" s="124" t="str">
        <f>IF(A120="","",SUMIFS('Výd. 2016'!$G$19:$G$1432,'Výd. 2016'!$A$19:$A$1432,A120,'Výd. 2016'!$D$19:$D$1432,"ostatné regióny",'Výd. 2016'!$E$19:$E$1432,"Lesy ochranné")+SUMIFS('Výd. 2017'!$G$19:$G$1432,'Výd. 2017'!$A$19:$A$1432,A120,'Výd. 2017'!$D$19:$D$1432,"ostatné regióny",'Výd. 2017'!$E$19:$E$1432,"Lesy ochranné")+SUMIFS('Výd. 2018'!$G$19:$G$1432,'Výd. 2018'!$A$19:$A$1432,A120,'Výd. 2018'!$D$19:$D$1432,"ostatné regióny",'Výd. 2018'!$E$19:$E$1432,"Lesy ochranné")+SUMIFS('Výd. 2019'!$G$19:$G$1432,'Výd. 2019'!$A$19:$A$1432,A120,'Výd. 2019'!$D$19:$D$1432,"ostatné regióny",'Výd. 2019'!$E$19:$E$1432,"Lesy ochranné")+SUMIFS('Výd. 2020'!$G$19:$G$1432,'Výd. 2020'!$A$19:$A$1432,A120,'Výd. 2020'!$D$19:$D$1432,"ostatné regióny",'Výd. 2020'!$E$19:$E$1432,"Lesy ochranné")+SUMIFS('Výd. 2021'!$G$19:$G$1432,'Výd. 2021'!$A$19:$A$1432,A120,'Výd. 2021'!$D$19:$D$1432,"ostatné regióny",'Výd. 2021'!$E$19:$E$1432,"Lesy ochranné")+SUMIFS('Výd. 2022'!$G$19:$G$1432,'Výd. 2022'!$A$19:$A$1432,A120,'Výd. 2022'!$D$19:$D$1432,"ostatné regióny",'Výd. 2022'!$E$19:$E$1432,"Lesy ochranné")+SUMIFS('Výd. 2023'!$G$19:$G$1432,'Výd. 2023'!$A$19:$A$1432,A120,'Výd. 2023'!$D$19:$D$1432,"ostatné regióny",'Výd. 2023'!$E$19:$E$1432,"Lesy ochranné"))</f>
        <v/>
      </c>
      <c r="G120" s="137" t="str">
        <f>IF(A120="","",SUMIFS('Výd. 2016'!$G$19:$G$1432,'Výd. 2016'!$A$19:$A$1432,A120,'Výd. 2016'!$D$19:$D$1432,"ostatné regióny",'Výd. 2016'!$E$19:$E$1432,"Lesy osobitného určenia")+SUMIFS('Výd. 2017'!$G$19:$G$1432,'Výd. 2017'!$A$19:$A$1432,A120,'Výd. 2017'!$D$19:$D$1432,"ostatné regióny",'Výd. 2017'!$E$19:$E$1432,"Lesy osobitného určenia")+SUMIFS('Výd. 2018'!$G$19:$G$1432,'Výd. 2018'!$A$19:$A$1432,A120,'Výd. 2018'!$D$19:$D$1432,"ostatné regióny",'Výd. 2018'!$E$19:$E$1432,"Lesy osobitného určenia")+SUMIFS('Výd. 2019'!$G$19:$G$1432,'Výd. 2019'!$A$19:$A$1432,A120,'Výd. 2019'!$D$19:$D$1432,"ostatné regióny",'Výd. 2019'!$E$19:$E$1432,"Lesy osobitného určenia")+SUMIFS('Výd. 2020'!$G$19:$G$1432,'Výd. 2020'!$A$19:$A$1432,A120,'Výd. 2020'!$D$19:$D$1432,"ostatné regióny",'Výd. 2020'!$E$19:$E$1432,"Lesy osobitného určenia")+SUMIFS('Výd. 2021'!$G$19:$G$1432,'Výd. 2021'!$A$19:$A$1432,A120,'Výd. 2021'!$D$19:$D$1432,"ostatné regióny",'Výd. 2021'!$E$19:$E$1432,"Lesy osobitného určenia")+SUMIFS('Výd. 2022'!$G$19:$G$1432,'Výd. 2022'!$A$19:$A$1432,A120,'Výd. 2022'!$D$19:$D$1432,"ostatné regióny",'Výd. 2022'!$E$19:$E$1432,"Lesy osobitného určenia")+SUMIFS('Výd. 2023'!$G$19:$G$1432,'Výd. 2023'!$A$19:$A$1432,A120,'Výd. 2023'!$D$19:$D$1432,"ostatné regióny",'Výd. 2023'!$E$19:$E$1432,"Lesy osobitného určenia"))</f>
        <v/>
      </c>
    </row>
    <row r="121" spans="1:7" ht="15.95" customHeight="1" x14ac:dyDescent="0.25">
      <c r="A121" s="136"/>
      <c r="B121" s="124" t="str">
        <f>IF(A121="","",SUMIFS('Výd. 2016'!$G$19:$G$1432,'Výd. 2016'!$A$19:$A$1432,A121,'Výd. 2016'!$D$19:$D$1432,"menej rozvinuté regióny",'Výd. 2016'!$E$19:$E$1432,"Lesy hospodárske mimo funkčného typu produkčný")+SUMIFS('Výd. 2017'!$G$19:$G$1432,'Výd. 2017'!$A$19:$A$1432,A121,'Výd. 2017'!$D$19:$D$1432,"menej rozvinuté regióny",'Výd. 2017'!$E$19:$E$1432,"Lesy hospodárske mimo funkčného typu produkčný")+SUMIFS('Výd. 2018'!$G$19:$G$1432,'Výd. 2018'!$A$19:$A$1432,A121,'Výd. 2018'!$D$19:$D$1432,"menej rozvinuté regióny",'Výd. 2018'!$E$19:$E$1432,"Lesy hospodárske mimo funkčného typu produkčný")+SUMIFS('Výd. 2019'!$G$19:$G$1432,'Výd. 2019'!$A$19:$A$1432,A121,'Výd. 2019'!$D$19:$D$1432,"menej rozvinuté regióny",'Výd. 2019'!$E$19:$E$1432,"Lesy hospodárske mimo funkčného typu produkčný")+SUMIFS('Výd. 2020'!$G$19:$G$1432,'Výd. 2020'!$A$19:$A$1432,A121,'Výd. 2020'!$D$19:$D$1432,"menej rozvinuté regióny",'Výd. 2020'!$E$19:$E$1432,"Lesy hospodárske mimo funkčného typu produkčný")+SUMIFS('Výd. 2021'!$G$19:$G$1432,'Výd. 2021'!$A$19:$A$1432,A121,'Výd. 2021'!$D$19:$D$1432,"menej rozvinuté regióny",'Výd. 2021'!$E$19:$E$1432,"Lesy hospodárske mimo funkčného typu produkčný")+SUMIFS('Výd. 2022'!$G$19:$G$1432,'Výd. 2022'!$A$19:$A$1432,A121,'Výd. 2022'!$D$19:$D$1432,"menej rozvinuté regióny",'Výd. 2022'!$E$19:$E$1432,"Lesy hospodárske mimo funkčného typu produkčný")+SUMIFS('Výd. 2023'!$G$19:$G$1432,'Výd. 2023'!$A$19:$A$1432,A121,'Výd. 2023'!$D$19:$D$1432,"menej rozvinuté regióny",'Výd. 2023'!$E$19:$E$1432,"Lesy hospodárske mimo funkčného typu produkčný"))</f>
        <v/>
      </c>
      <c r="C121" s="124" t="str">
        <f>IF(A121="","",SUMIFS('Výd. 2016'!$G$19:$G$1432,'Výd. 2016'!$A$19:$A$1432,A121,'Výd. 2016'!$D$19:$D$1432,"menej rozvinuté regióny",'Výd. 2016'!$E$19:$E$1432,"Lesy ochranné")+SUMIFS('Výd. 2017'!$G$19:$G$1432,'Výd. 2017'!$A$19:$A$1432,A121,'Výd. 2017'!$D$19:$D$1432,"menej rozvinuté regióny",'Výd. 2017'!$E$19:$E$1432,"Lesy ochranné")+SUMIFS('Výd. 2018'!$G$19:$G$1432,'Výd. 2018'!$A$19:$A$1432,A121,'Výd. 2018'!$D$19:$D$1432,"menej rozvinuté regióny",'Výd. 2018'!$E$19:$E$1432,"Lesy ochranné")+SUMIFS('Výd. 2019'!$G$19:$G$1432,'Výd. 2019'!$A$19:$A$1432,A121,'Výd. 2019'!$D$19:$D$1432,"menej rozvinuté regióny",'Výd. 2019'!$E$19:$E$1432,"Lesy ochranné")+SUMIFS('Výd. 2020'!$G$19:$G$1432,'Výd. 2020'!$A$19:$A$1432,A121,'Výd. 2020'!$D$19:$D$1432,"menej rozvinuté regióny",'Výd. 2020'!$E$19:$E$1432,"Lesy ochranné")+SUMIFS('Výd. 2021'!$G$19:$G$1432,'Výd. 2021'!$A$19:$A$1432,A121,'Výd. 2021'!$D$19:$D$1432,"menej rozvinuté regióny",'Výd. 2021'!$E$19:$E$1432,"Lesy ochranné")+SUMIFS('Výd. 2022'!$G$19:$G$1432,'Výd. 2022'!$A$19:$A$1432,A121,'Výd. 2022'!$D$19:$D$1432,"menej rozvinuté regióny",'Výd. 2022'!$E$19:$E$1432,"Lesy ochranné")+SUMIFS('Výd. 2023'!$G$19:$G$1432,'Výd. 2023'!$A$19:$A$1432,A121,'Výd. 2023'!$D$19:$D$1432,"menej rozvinuté regióny",'Výd. 2023'!$E$19:$E$1432,"Lesy ochranné"))</f>
        <v/>
      </c>
      <c r="D121" s="124" t="str">
        <f>IF(A121="","",SUMIFS('Výd. 2016'!$G$19:$G$1432,'Výd. 2016'!$A$19:$A$1432,A121,'Výd. 2016'!$D$19:$D$1432,"menej rozvinuté regióny",'Výd. 2016'!$E$19:$E$1432,"Lesy osobitného určenia")+SUMIFS('Výd. 2017'!$G$19:$G$1432,'Výd. 2017'!$A$19:$A$1432,A121,'Výd. 2017'!$D$19:$D$1432,"menej rozvinuté regióny",'Výd. 2017'!$E$19:$E$1432,"Lesy osobitného určenia")+SUMIFS('Výd. 2018'!$G$19:$G$1432,'Výd. 2018'!$A$19:$A$1432,A121,'Výd. 2018'!$D$19:$D$1432,"menej rozvinuté regióny",'Výd. 2018'!$E$19:$E$1432,"Lesy osobitného určenia")+SUMIFS('Výd. 2019'!$G$19:$G$1432,'Výd. 2019'!$A$19:$A$1432,A121,'Výd. 2019'!$D$19:$D$1432,"menej rozvinuté regióny",'Výd. 2019'!$E$19:$E$1432,"Lesy osobitného určenia")+SUMIFS('Výd. 2020'!$G$19:$G$1432,'Výd. 2020'!$A$19:$A$1432,A121,'Výd. 2020'!$D$19:$D$1432,"menej rozvinuté regióny",'Výd. 2020'!$E$19:$E$1432,"Lesy osobitného určenia")+SUMIFS('Výd. 2021'!$G$19:$G$1432,'Výd. 2021'!$A$19:$A$1432,A121,'Výd. 2021'!$D$19:$D$1432,"menej rozvinuté regióny",'Výd. 2021'!$E$19:$E$1432,"Lesy osobitného určenia")+SUMIFS('Výd. 2022'!$G$19:$G$1432,'Výd. 2022'!$A$19:$A$1432,A121,'Výd. 2022'!$D$19:$D$1432,"menej rozvinuté regióny",'Výd. 2022'!$E$19:$E$1432,"Lesy osobitného určenia")+SUMIFS('Výd. 2023'!$G$19:$G$1432,'Výd. 2023'!$A$19:$A$1432,A121,'Výd. 2023'!$D$19:$D$1432,"menej rozvinuté regióny",'Výd. 2023'!$E$19:$E$1432,"Lesy osobitného určenia"))</f>
        <v/>
      </c>
      <c r="E121" s="124" t="str">
        <f>IF(A121="","",SUMIFS('Výd. 2016'!$G$19:$G$1432,'Výd. 2016'!$A$19:$A$1432,A121,'Výd. 2016'!$D$19:$D$1432,"ostatné regióny",'Výd. 2016'!$E$19:$E$1432,"Lesy hospodárske mimo funkčného typu produkčný")+SUMIFS('Výd. 2017'!$G$19:$G$1432,'Výd. 2017'!$A$19:$A$1432,A121,'Výd. 2017'!$D$19:$D$1432,"ostatné regióny",'Výd. 2017'!$E$19:$E$1432,"Lesy hospodárske mimo funkčného typu produkčný")+SUMIFS('Výd. 2018'!$G$19:$G$1432,'Výd. 2018'!$A$19:$A$1432,A121,'Výd. 2018'!$D$19:$D$1432,"ostatné regióny",'Výd. 2018'!$E$19:$E$1432,"Lesy hospodárske mimo funkčného typu produkčný")+SUMIFS('Výd. 2019'!$G$19:$G$1432,'Výd. 2019'!$A$19:$A$1432,A121,'Výd. 2019'!$D$19:$D$1432,"ostatné regióny",'Výd. 2019'!$E$19:$E$1432,"Lesy hospodárske mimo funkčného typu produkčný")+SUMIFS('Výd. 2020'!$G$19:$G$1432,'Výd. 2020'!$A$19:$A$1432,A121,'Výd. 2020'!$D$19:$D$1432,"ostatné regióny",'Výd. 2020'!$E$19:$E$1432,"Lesy hospodárske mimo funkčného typu produkčný")+SUMIFS('Výd. 2021'!$G$19:$G$1432,'Výd. 2021'!$A$19:$A$1432,A121,'Výd. 2021'!$D$19:$D$1432,"ostatné regióny",'Výd. 2021'!$E$19:$E$1432,"Lesy hospodárske mimo funkčného typu produkčný")+SUMIFS('Výd. 2022'!$G$19:$G$1432,'Výd. 2022'!$A$19:$A$1432,A121,'Výd. 2022'!$D$19:$D$1432,"ostatné regióny",'Výd. 2022'!$E$19:$E$1432,"Lesy hospodárske mimo funkčného typu produkčný")+SUMIFS('Výd. 2023'!$G$19:$G$1432,'Výd. 2023'!$A$19:$A$1432,A121,'Výd. 2023'!$D$19:$D$1432,"ostatné regióny",'Výd. 2023'!$E$19:$E$1432,"Lesy hospodárske mimo funkčného typu produkčný"))</f>
        <v/>
      </c>
      <c r="F121" s="124" t="str">
        <f>IF(A121="","",SUMIFS('Výd. 2016'!$G$19:$G$1432,'Výd. 2016'!$A$19:$A$1432,A121,'Výd. 2016'!$D$19:$D$1432,"ostatné regióny",'Výd. 2016'!$E$19:$E$1432,"Lesy ochranné")+SUMIFS('Výd. 2017'!$G$19:$G$1432,'Výd. 2017'!$A$19:$A$1432,A121,'Výd. 2017'!$D$19:$D$1432,"ostatné regióny",'Výd. 2017'!$E$19:$E$1432,"Lesy ochranné")+SUMIFS('Výd. 2018'!$G$19:$G$1432,'Výd. 2018'!$A$19:$A$1432,A121,'Výd. 2018'!$D$19:$D$1432,"ostatné regióny",'Výd. 2018'!$E$19:$E$1432,"Lesy ochranné")+SUMIFS('Výd. 2019'!$G$19:$G$1432,'Výd. 2019'!$A$19:$A$1432,A121,'Výd. 2019'!$D$19:$D$1432,"ostatné regióny",'Výd. 2019'!$E$19:$E$1432,"Lesy ochranné")+SUMIFS('Výd. 2020'!$G$19:$G$1432,'Výd. 2020'!$A$19:$A$1432,A121,'Výd. 2020'!$D$19:$D$1432,"ostatné regióny",'Výd. 2020'!$E$19:$E$1432,"Lesy ochranné")+SUMIFS('Výd. 2021'!$G$19:$G$1432,'Výd. 2021'!$A$19:$A$1432,A121,'Výd. 2021'!$D$19:$D$1432,"ostatné regióny",'Výd. 2021'!$E$19:$E$1432,"Lesy ochranné")+SUMIFS('Výd. 2022'!$G$19:$G$1432,'Výd. 2022'!$A$19:$A$1432,A121,'Výd. 2022'!$D$19:$D$1432,"ostatné regióny",'Výd. 2022'!$E$19:$E$1432,"Lesy ochranné")+SUMIFS('Výd. 2023'!$G$19:$G$1432,'Výd. 2023'!$A$19:$A$1432,A121,'Výd. 2023'!$D$19:$D$1432,"ostatné regióny",'Výd. 2023'!$E$19:$E$1432,"Lesy ochranné"))</f>
        <v/>
      </c>
      <c r="G121" s="137" t="str">
        <f>IF(A121="","",SUMIFS('Výd. 2016'!$G$19:$G$1432,'Výd. 2016'!$A$19:$A$1432,A121,'Výd. 2016'!$D$19:$D$1432,"ostatné regióny",'Výd. 2016'!$E$19:$E$1432,"Lesy osobitného určenia")+SUMIFS('Výd. 2017'!$G$19:$G$1432,'Výd. 2017'!$A$19:$A$1432,A121,'Výd. 2017'!$D$19:$D$1432,"ostatné regióny",'Výd. 2017'!$E$19:$E$1432,"Lesy osobitného určenia")+SUMIFS('Výd. 2018'!$G$19:$G$1432,'Výd. 2018'!$A$19:$A$1432,A121,'Výd. 2018'!$D$19:$D$1432,"ostatné regióny",'Výd. 2018'!$E$19:$E$1432,"Lesy osobitného určenia")+SUMIFS('Výd. 2019'!$G$19:$G$1432,'Výd. 2019'!$A$19:$A$1432,A121,'Výd. 2019'!$D$19:$D$1432,"ostatné regióny",'Výd. 2019'!$E$19:$E$1432,"Lesy osobitného určenia")+SUMIFS('Výd. 2020'!$G$19:$G$1432,'Výd. 2020'!$A$19:$A$1432,A121,'Výd. 2020'!$D$19:$D$1432,"ostatné regióny",'Výd. 2020'!$E$19:$E$1432,"Lesy osobitného určenia")+SUMIFS('Výd. 2021'!$G$19:$G$1432,'Výd. 2021'!$A$19:$A$1432,A121,'Výd. 2021'!$D$19:$D$1432,"ostatné regióny",'Výd. 2021'!$E$19:$E$1432,"Lesy osobitného určenia")+SUMIFS('Výd. 2022'!$G$19:$G$1432,'Výd. 2022'!$A$19:$A$1432,A121,'Výd. 2022'!$D$19:$D$1432,"ostatné regióny",'Výd. 2022'!$E$19:$E$1432,"Lesy osobitného určenia")+SUMIFS('Výd. 2023'!$G$19:$G$1432,'Výd. 2023'!$A$19:$A$1432,A121,'Výd. 2023'!$D$19:$D$1432,"ostatné regióny",'Výd. 2023'!$E$19:$E$1432,"Lesy osobitného určenia"))</f>
        <v/>
      </c>
    </row>
    <row r="122" spans="1:7" ht="15.95" customHeight="1" x14ac:dyDescent="0.25">
      <c r="A122" s="136"/>
      <c r="B122" s="124" t="str">
        <f>IF(A122="","",SUMIFS('Výd. 2016'!$G$19:$G$1432,'Výd. 2016'!$A$19:$A$1432,A122,'Výd. 2016'!$D$19:$D$1432,"menej rozvinuté regióny",'Výd. 2016'!$E$19:$E$1432,"Lesy hospodárske mimo funkčného typu produkčný")+SUMIFS('Výd. 2017'!$G$19:$G$1432,'Výd. 2017'!$A$19:$A$1432,A122,'Výd. 2017'!$D$19:$D$1432,"menej rozvinuté regióny",'Výd. 2017'!$E$19:$E$1432,"Lesy hospodárske mimo funkčného typu produkčný")+SUMIFS('Výd. 2018'!$G$19:$G$1432,'Výd. 2018'!$A$19:$A$1432,A122,'Výd. 2018'!$D$19:$D$1432,"menej rozvinuté regióny",'Výd. 2018'!$E$19:$E$1432,"Lesy hospodárske mimo funkčného typu produkčný")+SUMIFS('Výd. 2019'!$G$19:$G$1432,'Výd. 2019'!$A$19:$A$1432,A122,'Výd. 2019'!$D$19:$D$1432,"menej rozvinuté regióny",'Výd. 2019'!$E$19:$E$1432,"Lesy hospodárske mimo funkčného typu produkčný")+SUMIFS('Výd. 2020'!$G$19:$G$1432,'Výd. 2020'!$A$19:$A$1432,A122,'Výd. 2020'!$D$19:$D$1432,"menej rozvinuté regióny",'Výd. 2020'!$E$19:$E$1432,"Lesy hospodárske mimo funkčného typu produkčný")+SUMIFS('Výd. 2021'!$G$19:$G$1432,'Výd. 2021'!$A$19:$A$1432,A122,'Výd. 2021'!$D$19:$D$1432,"menej rozvinuté regióny",'Výd. 2021'!$E$19:$E$1432,"Lesy hospodárske mimo funkčného typu produkčný")+SUMIFS('Výd. 2022'!$G$19:$G$1432,'Výd. 2022'!$A$19:$A$1432,A122,'Výd. 2022'!$D$19:$D$1432,"menej rozvinuté regióny",'Výd. 2022'!$E$19:$E$1432,"Lesy hospodárske mimo funkčného typu produkčný")+SUMIFS('Výd. 2023'!$G$19:$G$1432,'Výd. 2023'!$A$19:$A$1432,A122,'Výd. 2023'!$D$19:$D$1432,"menej rozvinuté regióny",'Výd. 2023'!$E$19:$E$1432,"Lesy hospodárske mimo funkčného typu produkčný"))</f>
        <v/>
      </c>
      <c r="C122" s="124" t="str">
        <f>IF(A122="","",SUMIFS('Výd. 2016'!$G$19:$G$1432,'Výd. 2016'!$A$19:$A$1432,A122,'Výd. 2016'!$D$19:$D$1432,"menej rozvinuté regióny",'Výd. 2016'!$E$19:$E$1432,"Lesy ochranné")+SUMIFS('Výd. 2017'!$G$19:$G$1432,'Výd. 2017'!$A$19:$A$1432,A122,'Výd. 2017'!$D$19:$D$1432,"menej rozvinuté regióny",'Výd. 2017'!$E$19:$E$1432,"Lesy ochranné")+SUMIFS('Výd. 2018'!$G$19:$G$1432,'Výd. 2018'!$A$19:$A$1432,A122,'Výd. 2018'!$D$19:$D$1432,"menej rozvinuté regióny",'Výd. 2018'!$E$19:$E$1432,"Lesy ochranné")+SUMIFS('Výd. 2019'!$G$19:$G$1432,'Výd. 2019'!$A$19:$A$1432,A122,'Výd. 2019'!$D$19:$D$1432,"menej rozvinuté regióny",'Výd. 2019'!$E$19:$E$1432,"Lesy ochranné")+SUMIFS('Výd. 2020'!$G$19:$G$1432,'Výd. 2020'!$A$19:$A$1432,A122,'Výd. 2020'!$D$19:$D$1432,"menej rozvinuté regióny",'Výd. 2020'!$E$19:$E$1432,"Lesy ochranné")+SUMIFS('Výd. 2021'!$G$19:$G$1432,'Výd. 2021'!$A$19:$A$1432,A122,'Výd. 2021'!$D$19:$D$1432,"menej rozvinuté regióny",'Výd. 2021'!$E$19:$E$1432,"Lesy ochranné")+SUMIFS('Výd. 2022'!$G$19:$G$1432,'Výd. 2022'!$A$19:$A$1432,A122,'Výd. 2022'!$D$19:$D$1432,"menej rozvinuté regióny",'Výd. 2022'!$E$19:$E$1432,"Lesy ochranné")+SUMIFS('Výd. 2023'!$G$19:$G$1432,'Výd. 2023'!$A$19:$A$1432,A122,'Výd. 2023'!$D$19:$D$1432,"menej rozvinuté regióny",'Výd. 2023'!$E$19:$E$1432,"Lesy ochranné"))</f>
        <v/>
      </c>
      <c r="D122" s="124" t="str">
        <f>IF(A122="","",SUMIFS('Výd. 2016'!$G$19:$G$1432,'Výd. 2016'!$A$19:$A$1432,A122,'Výd. 2016'!$D$19:$D$1432,"menej rozvinuté regióny",'Výd. 2016'!$E$19:$E$1432,"Lesy osobitného určenia")+SUMIFS('Výd. 2017'!$G$19:$G$1432,'Výd. 2017'!$A$19:$A$1432,A122,'Výd. 2017'!$D$19:$D$1432,"menej rozvinuté regióny",'Výd. 2017'!$E$19:$E$1432,"Lesy osobitného určenia")+SUMIFS('Výd. 2018'!$G$19:$G$1432,'Výd. 2018'!$A$19:$A$1432,A122,'Výd. 2018'!$D$19:$D$1432,"menej rozvinuté regióny",'Výd. 2018'!$E$19:$E$1432,"Lesy osobitného určenia")+SUMIFS('Výd. 2019'!$G$19:$G$1432,'Výd. 2019'!$A$19:$A$1432,A122,'Výd. 2019'!$D$19:$D$1432,"menej rozvinuté regióny",'Výd. 2019'!$E$19:$E$1432,"Lesy osobitného určenia")+SUMIFS('Výd. 2020'!$G$19:$G$1432,'Výd. 2020'!$A$19:$A$1432,A122,'Výd. 2020'!$D$19:$D$1432,"menej rozvinuté regióny",'Výd. 2020'!$E$19:$E$1432,"Lesy osobitného určenia")+SUMIFS('Výd. 2021'!$G$19:$G$1432,'Výd. 2021'!$A$19:$A$1432,A122,'Výd. 2021'!$D$19:$D$1432,"menej rozvinuté regióny",'Výd. 2021'!$E$19:$E$1432,"Lesy osobitného určenia")+SUMIFS('Výd. 2022'!$G$19:$G$1432,'Výd. 2022'!$A$19:$A$1432,A122,'Výd. 2022'!$D$19:$D$1432,"menej rozvinuté regióny",'Výd. 2022'!$E$19:$E$1432,"Lesy osobitného určenia")+SUMIFS('Výd. 2023'!$G$19:$G$1432,'Výd. 2023'!$A$19:$A$1432,A122,'Výd. 2023'!$D$19:$D$1432,"menej rozvinuté regióny",'Výd. 2023'!$E$19:$E$1432,"Lesy osobitného určenia"))</f>
        <v/>
      </c>
      <c r="E122" s="124" t="str">
        <f>IF(A122="","",SUMIFS('Výd. 2016'!$G$19:$G$1432,'Výd. 2016'!$A$19:$A$1432,A122,'Výd. 2016'!$D$19:$D$1432,"ostatné regióny",'Výd. 2016'!$E$19:$E$1432,"Lesy hospodárske mimo funkčného typu produkčný")+SUMIFS('Výd. 2017'!$G$19:$G$1432,'Výd. 2017'!$A$19:$A$1432,A122,'Výd. 2017'!$D$19:$D$1432,"ostatné regióny",'Výd. 2017'!$E$19:$E$1432,"Lesy hospodárske mimo funkčného typu produkčný")+SUMIFS('Výd. 2018'!$G$19:$G$1432,'Výd. 2018'!$A$19:$A$1432,A122,'Výd. 2018'!$D$19:$D$1432,"ostatné regióny",'Výd. 2018'!$E$19:$E$1432,"Lesy hospodárske mimo funkčného typu produkčný")+SUMIFS('Výd. 2019'!$G$19:$G$1432,'Výd. 2019'!$A$19:$A$1432,A122,'Výd. 2019'!$D$19:$D$1432,"ostatné regióny",'Výd. 2019'!$E$19:$E$1432,"Lesy hospodárske mimo funkčného typu produkčný")+SUMIFS('Výd. 2020'!$G$19:$G$1432,'Výd. 2020'!$A$19:$A$1432,A122,'Výd. 2020'!$D$19:$D$1432,"ostatné regióny",'Výd. 2020'!$E$19:$E$1432,"Lesy hospodárske mimo funkčného typu produkčný")+SUMIFS('Výd. 2021'!$G$19:$G$1432,'Výd. 2021'!$A$19:$A$1432,A122,'Výd. 2021'!$D$19:$D$1432,"ostatné regióny",'Výd. 2021'!$E$19:$E$1432,"Lesy hospodárske mimo funkčného typu produkčný")+SUMIFS('Výd. 2022'!$G$19:$G$1432,'Výd. 2022'!$A$19:$A$1432,A122,'Výd. 2022'!$D$19:$D$1432,"ostatné regióny",'Výd. 2022'!$E$19:$E$1432,"Lesy hospodárske mimo funkčného typu produkčný")+SUMIFS('Výd. 2023'!$G$19:$G$1432,'Výd. 2023'!$A$19:$A$1432,A122,'Výd. 2023'!$D$19:$D$1432,"ostatné regióny",'Výd. 2023'!$E$19:$E$1432,"Lesy hospodárske mimo funkčného typu produkčný"))</f>
        <v/>
      </c>
      <c r="F122" s="124" t="str">
        <f>IF(A122="","",SUMIFS('Výd. 2016'!$G$19:$G$1432,'Výd. 2016'!$A$19:$A$1432,A122,'Výd. 2016'!$D$19:$D$1432,"ostatné regióny",'Výd. 2016'!$E$19:$E$1432,"Lesy ochranné")+SUMIFS('Výd. 2017'!$G$19:$G$1432,'Výd. 2017'!$A$19:$A$1432,A122,'Výd. 2017'!$D$19:$D$1432,"ostatné regióny",'Výd. 2017'!$E$19:$E$1432,"Lesy ochranné")+SUMIFS('Výd. 2018'!$G$19:$G$1432,'Výd. 2018'!$A$19:$A$1432,A122,'Výd. 2018'!$D$19:$D$1432,"ostatné regióny",'Výd. 2018'!$E$19:$E$1432,"Lesy ochranné")+SUMIFS('Výd. 2019'!$G$19:$G$1432,'Výd. 2019'!$A$19:$A$1432,A122,'Výd. 2019'!$D$19:$D$1432,"ostatné regióny",'Výd. 2019'!$E$19:$E$1432,"Lesy ochranné")+SUMIFS('Výd. 2020'!$G$19:$G$1432,'Výd. 2020'!$A$19:$A$1432,A122,'Výd. 2020'!$D$19:$D$1432,"ostatné regióny",'Výd. 2020'!$E$19:$E$1432,"Lesy ochranné")+SUMIFS('Výd. 2021'!$G$19:$G$1432,'Výd. 2021'!$A$19:$A$1432,A122,'Výd. 2021'!$D$19:$D$1432,"ostatné regióny",'Výd. 2021'!$E$19:$E$1432,"Lesy ochranné")+SUMIFS('Výd. 2022'!$G$19:$G$1432,'Výd. 2022'!$A$19:$A$1432,A122,'Výd. 2022'!$D$19:$D$1432,"ostatné regióny",'Výd. 2022'!$E$19:$E$1432,"Lesy ochranné")+SUMIFS('Výd. 2023'!$G$19:$G$1432,'Výd. 2023'!$A$19:$A$1432,A122,'Výd. 2023'!$D$19:$D$1432,"ostatné regióny",'Výd. 2023'!$E$19:$E$1432,"Lesy ochranné"))</f>
        <v/>
      </c>
      <c r="G122" s="137" t="str">
        <f>IF(A122="","",SUMIFS('Výd. 2016'!$G$19:$G$1432,'Výd. 2016'!$A$19:$A$1432,A122,'Výd. 2016'!$D$19:$D$1432,"ostatné regióny",'Výd. 2016'!$E$19:$E$1432,"Lesy osobitného určenia")+SUMIFS('Výd. 2017'!$G$19:$G$1432,'Výd. 2017'!$A$19:$A$1432,A122,'Výd. 2017'!$D$19:$D$1432,"ostatné regióny",'Výd. 2017'!$E$19:$E$1432,"Lesy osobitného určenia")+SUMIFS('Výd. 2018'!$G$19:$G$1432,'Výd. 2018'!$A$19:$A$1432,A122,'Výd. 2018'!$D$19:$D$1432,"ostatné regióny",'Výd. 2018'!$E$19:$E$1432,"Lesy osobitného určenia")+SUMIFS('Výd. 2019'!$G$19:$G$1432,'Výd. 2019'!$A$19:$A$1432,A122,'Výd. 2019'!$D$19:$D$1432,"ostatné regióny",'Výd. 2019'!$E$19:$E$1432,"Lesy osobitného určenia")+SUMIFS('Výd. 2020'!$G$19:$G$1432,'Výd. 2020'!$A$19:$A$1432,A122,'Výd. 2020'!$D$19:$D$1432,"ostatné regióny",'Výd. 2020'!$E$19:$E$1432,"Lesy osobitného určenia")+SUMIFS('Výd. 2021'!$G$19:$G$1432,'Výd. 2021'!$A$19:$A$1432,A122,'Výd. 2021'!$D$19:$D$1432,"ostatné regióny",'Výd. 2021'!$E$19:$E$1432,"Lesy osobitného určenia")+SUMIFS('Výd. 2022'!$G$19:$G$1432,'Výd. 2022'!$A$19:$A$1432,A122,'Výd. 2022'!$D$19:$D$1432,"ostatné regióny",'Výd. 2022'!$E$19:$E$1432,"Lesy osobitného určenia")+SUMIFS('Výd. 2023'!$G$19:$G$1432,'Výd. 2023'!$A$19:$A$1432,A122,'Výd. 2023'!$D$19:$D$1432,"ostatné regióny",'Výd. 2023'!$E$19:$E$1432,"Lesy osobitného určenia"))</f>
        <v/>
      </c>
    </row>
    <row r="123" spans="1:7" ht="15.95" customHeight="1" x14ac:dyDescent="0.25">
      <c r="A123" s="136"/>
      <c r="B123" s="124" t="str">
        <f>IF(A123="","",SUMIFS('Výd. 2016'!$G$19:$G$1432,'Výd. 2016'!$A$19:$A$1432,A123,'Výd. 2016'!$D$19:$D$1432,"menej rozvinuté regióny",'Výd. 2016'!$E$19:$E$1432,"Lesy hospodárske mimo funkčného typu produkčný")+SUMIFS('Výd. 2017'!$G$19:$G$1432,'Výd. 2017'!$A$19:$A$1432,A123,'Výd. 2017'!$D$19:$D$1432,"menej rozvinuté regióny",'Výd. 2017'!$E$19:$E$1432,"Lesy hospodárske mimo funkčného typu produkčný")+SUMIFS('Výd. 2018'!$G$19:$G$1432,'Výd. 2018'!$A$19:$A$1432,A123,'Výd. 2018'!$D$19:$D$1432,"menej rozvinuté regióny",'Výd. 2018'!$E$19:$E$1432,"Lesy hospodárske mimo funkčného typu produkčný")+SUMIFS('Výd. 2019'!$G$19:$G$1432,'Výd. 2019'!$A$19:$A$1432,A123,'Výd. 2019'!$D$19:$D$1432,"menej rozvinuté regióny",'Výd. 2019'!$E$19:$E$1432,"Lesy hospodárske mimo funkčného typu produkčný")+SUMIFS('Výd. 2020'!$G$19:$G$1432,'Výd. 2020'!$A$19:$A$1432,A123,'Výd. 2020'!$D$19:$D$1432,"menej rozvinuté regióny",'Výd. 2020'!$E$19:$E$1432,"Lesy hospodárske mimo funkčného typu produkčný")+SUMIFS('Výd. 2021'!$G$19:$G$1432,'Výd. 2021'!$A$19:$A$1432,A123,'Výd. 2021'!$D$19:$D$1432,"menej rozvinuté regióny",'Výd. 2021'!$E$19:$E$1432,"Lesy hospodárske mimo funkčného typu produkčný")+SUMIFS('Výd. 2022'!$G$19:$G$1432,'Výd. 2022'!$A$19:$A$1432,A123,'Výd. 2022'!$D$19:$D$1432,"menej rozvinuté regióny",'Výd. 2022'!$E$19:$E$1432,"Lesy hospodárske mimo funkčného typu produkčný")+SUMIFS('Výd. 2023'!$G$19:$G$1432,'Výd. 2023'!$A$19:$A$1432,A123,'Výd. 2023'!$D$19:$D$1432,"menej rozvinuté regióny",'Výd. 2023'!$E$19:$E$1432,"Lesy hospodárske mimo funkčného typu produkčný"))</f>
        <v/>
      </c>
      <c r="C123" s="124" t="str">
        <f>IF(A123="","",SUMIFS('Výd. 2016'!$G$19:$G$1432,'Výd. 2016'!$A$19:$A$1432,A123,'Výd. 2016'!$D$19:$D$1432,"menej rozvinuté regióny",'Výd. 2016'!$E$19:$E$1432,"Lesy ochranné")+SUMIFS('Výd. 2017'!$G$19:$G$1432,'Výd. 2017'!$A$19:$A$1432,A123,'Výd. 2017'!$D$19:$D$1432,"menej rozvinuté regióny",'Výd. 2017'!$E$19:$E$1432,"Lesy ochranné")+SUMIFS('Výd. 2018'!$G$19:$G$1432,'Výd. 2018'!$A$19:$A$1432,A123,'Výd. 2018'!$D$19:$D$1432,"menej rozvinuté regióny",'Výd. 2018'!$E$19:$E$1432,"Lesy ochranné")+SUMIFS('Výd. 2019'!$G$19:$G$1432,'Výd. 2019'!$A$19:$A$1432,A123,'Výd. 2019'!$D$19:$D$1432,"menej rozvinuté regióny",'Výd. 2019'!$E$19:$E$1432,"Lesy ochranné")+SUMIFS('Výd. 2020'!$G$19:$G$1432,'Výd. 2020'!$A$19:$A$1432,A123,'Výd. 2020'!$D$19:$D$1432,"menej rozvinuté regióny",'Výd. 2020'!$E$19:$E$1432,"Lesy ochranné")+SUMIFS('Výd. 2021'!$G$19:$G$1432,'Výd. 2021'!$A$19:$A$1432,A123,'Výd. 2021'!$D$19:$D$1432,"menej rozvinuté regióny",'Výd. 2021'!$E$19:$E$1432,"Lesy ochranné")+SUMIFS('Výd. 2022'!$G$19:$G$1432,'Výd. 2022'!$A$19:$A$1432,A123,'Výd. 2022'!$D$19:$D$1432,"menej rozvinuté regióny",'Výd. 2022'!$E$19:$E$1432,"Lesy ochranné")+SUMIFS('Výd. 2023'!$G$19:$G$1432,'Výd. 2023'!$A$19:$A$1432,A123,'Výd. 2023'!$D$19:$D$1432,"menej rozvinuté regióny",'Výd. 2023'!$E$19:$E$1432,"Lesy ochranné"))</f>
        <v/>
      </c>
      <c r="D123" s="124" t="str">
        <f>IF(A123="","",SUMIFS('Výd. 2016'!$G$19:$G$1432,'Výd. 2016'!$A$19:$A$1432,A123,'Výd. 2016'!$D$19:$D$1432,"menej rozvinuté regióny",'Výd. 2016'!$E$19:$E$1432,"Lesy osobitného určenia")+SUMIFS('Výd. 2017'!$G$19:$G$1432,'Výd. 2017'!$A$19:$A$1432,A123,'Výd. 2017'!$D$19:$D$1432,"menej rozvinuté regióny",'Výd. 2017'!$E$19:$E$1432,"Lesy osobitného určenia")+SUMIFS('Výd. 2018'!$G$19:$G$1432,'Výd. 2018'!$A$19:$A$1432,A123,'Výd. 2018'!$D$19:$D$1432,"menej rozvinuté regióny",'Výd. 2018'!$E$19:$E$1432,"Lesy osobitného určenia")+SUMIFS('Výd. 2019'!$G$19:$G$1432,'Výd. 2019'!$A$19:$A$1432,A123,'Výd. 2019'!$D$19:$D$1432,"menej rozvinuté regióny",'Výd. 2019'!$E$19:$E$1432,"Lesy osobitného určenia")+SUMIFS('Výd. 2020'!$G$19:$G$1432,'Výd. 2020'!$A$19:$A$1432,A123,'Výd. 2020'!$D$19:$D$1432,"menej rozvinuté regióny",'Výd. 2020'!$E$19:$E$1432,"Lesy osobitného určenia")+SUMIFS('Výd. 2021'!$G$19:$G$1432,'Výd. 2021'!$A$19:$A$1432,A123,'Výd. 2021'!$D$19:$D$1432,"menej rozvinuté regióny",'Výd. 2021'!$E$19:$E$1432,"Lesy osobitného určenia")+SUMIFS('Výd. 2022'!$G$19:$G$1432,'Výd. 2022'!$A$19:$A$1432,A123,'Výd. 2022'!$D$19:$D$1432,"menej rozvinuté regióny",'Výd. 2022'!$E$19:$E$1432,"Lesy osobitného určenia")+SUMIFS('Výd. 2023'!$G$19:$G$1432,'Výd. 2023'!$A$19:$A$1432,A123,'Výd. 2023'!$D$19:$D$1432,"menej rozvinuté regióny",'Výd. 2023'!$E$19:$E$1432,"Lesy osobitného určenia"))</f>
        <v/>
      </c>
      <c r="E123" s="124" t="str">
        <f>IF(A123="","",SUMIFS('Výd. 2016'!$G$19:$G$1432,'Výd. 2016'!$A$19:$A$1432,A123,'Výd. 2016'!$D$19:$D$1432,"ostatné regióny",'Výd. 2016'!$E$19:$E$1432,"Lesy hospodárske mimo funkčného typu produkčný")+SUMIFS('Výd. 2017'!$G$19:$G$1432,'Výd. 2017'!$A$19:$A$1432,A123,'Výd. 2017'!$D$19:$D$1432,"ostatné regióny",'Výd. 2017'!$E$19:$E$1432,"Lesy hospodárske mimo funkčného typu produkčný")+SUMIFS('Výd. 2018'!$G$19:$G$1432,'Výd. 2018'!$A$19:$A$1432,A123,'Výd. 2018'!$D$19:$D$1432,"ostatné regióny",'Výd. 2018'!$E$19:$E$1432,"Lesy hospodárske mimo funkčného typu produkčný")+SUMIFS('Výd. 2019'!$G$19:$G$1432,'Výd. 2019'!$A$19:$A$1432,A123,'Výd. 2019'!$D$19:$D$1432,"ostatné regióny",'Výd. 2019'!$E$19:$E$1432,"Lesy hospodárske mimo funkčného typu produkčný")+SUMIFS('Výd. 2020'!$G$19:$G$1432,'Výd. 2020'!$A$19:$A$1432,A123,'Výd. 2020'!$D$19:$D$1432,"ostatné regióny",'Výd. 2020'!$E$19:$E$1432,"Lesy hospodárske mimo funkčného typu produkčný")+SUMIFS('Výd. 2021'!$G$19:$G$1432,'Výd. 2021'!$A$19:$A$1432,A123,'Výd. 2021'!$D$19:$D$1432,"ostatné regióny",'Výd. 2021'!$E$19:$E$1432,"Lesy hospodárske mimo funkčného typu produkčný")+SUMIFS('Výd. 2022'!$G$19:$G$1432,'Výd. 2022'!$A$19:$A$1432,A123,'Výd. 2022'!$D$19:$D$1432,"ostatné regióny",'Výd. 2022'!$E$19:$E$1432,"Lesy hospodárske mimo funkčného typu produkčný")+SUMIFS('Výd. 2023'!$G$19:$G$1432,'Výd. 2023'!$A$19:$A$1432,A123,'Výd. 2023'!$D$19:$D$1432,"ostatné regióny",'Výd. 2023'!$E$19:$E$1432,"Lesy hospodárske mimo funkčného typu produkčný"))</f>
        <v/>
      </c>
      <c r="F123" s="124" t="str">
        <f>IF(A123="","",SUMIFS('Výd. 2016'!$G$19:$G$1432,'Výd. 2016'!$A$19:$A$1432,A123,'Výd. 2016'!$D$19:$D$1432,"ostatné regióny",'Výd. 2016'!$E$19:$E$1432,"Lesy ochranné")+SUMIFS('Výd. 2017'!$G$19:$G$1432,'Výd. 2017'!$A$19:$A$1432,A123,'Výd. 2017'!$D$19:$D$1432,"ostatné regióny",'Výd. 2017'!$E$19:$E$1432,"Lesy ochranné")+SUMIFS('Výd. 2018'!$G$19:$G$1432,'Výd. 2018'!$A$19:$A$1432,A123,'Výd. 2018'!$D$19:$D$1432,"ostatné regióny",'Výd. 2018'!$E$19:$E$1432,"Lesy ochranné")+SUMIFS('Výd. 2019'!$G$19:$G$1432,'Výd. 2019'!$A$19:$A$1432,A123,'Výd. 2019'!$D$19:$D$1432,"ostatné regióny",'Výd. 2019'!$E$19:$E$1432,"Lesy ochranné")+SUMIFS('Výd. 2020'!$G$19:$G$1432,'Výd. 2020'!$A$19:$A$1432,A123,'Výd. 2020'!$D$19:$D$1432,"ostatné regióny",'Výd. 2020'!$E$19:$E$1432,"Lesy ochranné")+SUMIFS('Výd. 2021'!$G$19:$G$1432,'Výd. 2021'!$A$19:$A$1432,A123,'Výd. 2021'!$D$19:$D$1432,"ostatné regióny",'Výd. 2021'!$E$19:$E$1432,"Lesy ochranné")+SUMIFS('Výd. 2022'!$G$19:$G$1432,'Výd. 2022'!$A$19:$A$1432,A123,'Výd. 2022'!$D$19:$D$1432,"ostatné regióny",'Výd. 2022'!$E$19:$E$1432,"Lesy ochranné")+SUMIFS('Výd. 2023'!$G$19:$G$1432,'Výd. 2023'!$A$19:$A$1432,A123,'Výd. 2023'!$D$19:$D$1432,"ostatné regióny",'Výd. 2023'!$E$19:$E$1432,"Lesy ochranné"))</f>
        <v/>
      </c>
      <c r="G123" s="137" t="str">
        <f>IF(A123="","",SUMIFS('Výd. 2016'!$G$19:$G$1432,'Výd. 2016'!$A$19:$A$1432,A123,'Výd. 2016'!$D$19:$D$1432,"ostatné regióny",'Výd. 2016'!$E$19:$E$1432,"Lesy osobitného určenia")+SUMIFS('Výd. 2017'!$G$19:$G$1432,'Výd. 2017'!$A$19:$A$1432,A123,'Výd. 2017'!$D$19:$D$1432,"ostatné regióny",'Výd. 2017'!$E$19:$E$1432,"Lesy osobitného určenia")+SUMIFS('Výd. 2018'!$G$19:$G$1432,'Výd. 2018'!$A$19:$A$1432,A123,'Výd. 2018'!$D$19:$D$1432,"ostatné regióny",'Výd. 2018'!$E$19:$E$1432,"Lesy osobitného určenia")+SUMIFS('Výd. 2019'!$G$19:$G$1432,'Výd. 2019'!$A$19:$A$1432,A123,'Výd. 2019'!$D$19:$D$1432,"ostatné regióny",'Výd. 2019'!$E$19:$E$1432,"Lesy osobitného určenia")+SUMIFS('Výd. 2020'!$G$19:$G$1432,'Výd. 2020'!$A$19:$A$1432,A123,'Výd. 2020'!$D$19:$D$1432,"ostatné regióny",'Výd. 2020'!$E$19:$E$1432,"Lesy osobitného určenia")+SUMIFS('Výd. 2021'!$G$19:$G$1432,'Výd. 2021'!$A$19:$A$1432,A123,'Výd. 2021'!$D$19:$D$1432,"ostatné regióny",'Výd. 2021'!$E$19:$E$1432,"Lesy osobitného určenia")+SUMIFS('Výd. 2022'!$G$19:$G$1432,'Výd. 2022'!$A$19:$A$1432,A123,'Výd. 2022'!$D$19:$D$1432,"ostatné regióny",'Výd. 2022'!$E$19:$E$1432,"Lesy osobitného určenia")+SUMIFS('Výd. 2023'!$G$19:$G$1432,'Výd. 2023'!$A$19:$A$1432,A123,'Výd. 2023'!$D$19:$D$1432,"ostatné regióny",'Výd. 2023'!$E$19:$E$1432,"Lesy osobitného určenia"))</f>
        <v/>
      </c>
    </row>
    <row r="124" spans="1:7" ht="15.95" customHeight="1" x14ac:dyDescent="0.25">
      <c r="A124" s="136"/>
      <c r="B124" s="124" t="str">
        <f>IF(A124="","",SUMIFS('Výd. 2016'!$G$19:$G$1432,'Výd. 2016'!$A$19:$A$1432,A124,'Výd. 2016'!$D$19:$D$1432,"menej rozvinuté regióny",'Výd. 2016'!$E$19:$E$1432,"Lesy hospodárske mimo funkčného typu produkčný")+SUMIFS('Výd. 2017'!$G$19:$G$1432,'Výd. 2017'!$A$19:$A$1432,A124,'Výd. 2017'!$D$19:$D$1432,"menej rozvinuté regióny",'Výd. 2017'!$E$19:$E$1432,"Lesy hospodárske mimo funkčného typu produkčný")+SUMIFS('Výd. 2018'!$G$19:$G$1432,'Výd. 2018'!$A$19:$A$1432,A124,'Výd. 2018'!$D$19:$D$1432,"menej rozvinuté regióny",'Výd. 2018'!$E$19:$E$1432,"Lesy hospodárske mimo funkčného typu produkčný")+SUMIFS('Výd. 2019'!$G$19:$G$1432,'Výd. 2019'!$A$19:$A$1432,A124,'Výd. 2019'!$D$19:$D$1432,"menej rozvinuté regióny",'Výd. 2019'!$E$19:$E$1432,"Lesy hospodárske mimo funkčného typu produkčný")+SUMIFS('Výd. 2020'!$G$19:$G$1432,'Výd. 2020'!$A$19:$A$1432,A124,'Výd. 2020'!$D$19:$D$1432,"menej rozvinuté regióny",'Výd. 2020'!$E$19:$E$1432,"Lesy hospodárske mimo funkčného typu produkčný")+SUMIFS('Výd. 2021'!$G$19:$G$1432,'Výd. 2021'!$A$19:$A$1432,A124,'Výd. 2021'!$D$19:$D$1432,"menej rozvinuté regióny",'Výd. 2021'!$E$19:$E$1432,"Lesy hospodárske mimo funkčného typu produkčný")+SUMIFS('Výd. 2022'!$G$19:$G$1432,'Výd. 2022'!$A$19:$A$1432,A124,'Výd. 2022'!$D$19:$D$1432,"menej rozvinuté regióny",'Výd. 2022'!$E$19:$E$1432,"Lesy hospodárske mimo funkčného typu produkčný")+SUMIFS('Výd. 2023'!$G$19:$G$1432,'Výd. 2023'!$A$19:$A$1432,A124,'Výd. 2023'!$D$19:$D$1432,"menej rozvinuté regióny",'Výd. 2023'!$E$19:$E$1432,"Lesy hospodárske mimo funkčného typu produkčný"))</f>
        <v/>
      </c>
      <c r="C124" s="124" t="str">
        <f>IF(A124="","",SUMIFS('Výd. 2016'!$G$19:$G$1432,'Výd. 2016'!$A$19:$A$1432,A124,'Výd. 2016'!$D$19:$D$1432,"menej rozvinuté regióny",'Výd. 2016'!$E$19:$E$1432,"Lesy ochranné")+SUMIFS('Výd. 2017'!$G$19:$G$1432,'Výd. 2017'!$A$19:$A$1432,A124,'Výd. 2017'!$D$19:$D$1432,"menej rozvinuté regióny",'Výd. 2017'!$E$19:$E$1432,"Lesy ochranné")+SUMIFS('Výd. 2018'!$G$19:$G$1432,'Výd. 2018'!$A$19:$A$1432,A124,'Výd. 2018'!$D$19:$D$1432,"menej rozvinuté regióny",'Výd. 2018'!$E$19:$E$1432,"Lesy ochranné")+SUMIFS('Výd. 2019'!$G$19:$G$1432,'Výd. 2019'!$A$19:$A$1432,A124,'Výd. 2019'!$D$19:$D$1432,"menej rozvinuté regióny",'Výd. 2019'!$E$19:$E$1432,"Lesy ochranné")+SUMIFS('Výd. 2020'!$G$19:$G$1432,'Výd. 2020'!$A$19:$A$1432,A124,'Výd. 2020'!$D$19:$D$1432,"menej rozvinuté regióny",'Výd. 2020'!$E$19:$E$1432,"Lesy ochranné")+SUMIFS('Výd. 2021'!$G$19:$G$1432,'Výd. 2021'!$A$19:$A$1432,A124,'Výd. 2021'!$D$19:$D$1432,"menej rozvinuté regióny",'Výd. 2021'!$E$19:$E$1432,"Lesy ochranné")+SUMIFS('Výd. 2022'!$G$19:$G$1432,'Výd. 2022'!$A$19:$A$1432,A124,'Výd. 2022'!$D$19:$D$1432,"menej rozvinuté regióny",'Výd. 2022'!$E$19:$E$1432,"Lesy ochranné")+SUMIFS('Výd. 2023'!$G$19:$G$1432,'Výd. 2023'!$A$19:$A$1432,A124,'Výd. 2023'!$D$19:$D$1432,"menej rozvinuté regióny",'Výd. 2023'!$E$19:$E$1432,"Lesy ochranné"))</f>
        <v/>
      </c>
      <c r="D124" s="124" t="str">
        <f>IF(A124="","",SUMIFS('Výd. 2016'!$G$19:$G$1432,'Výd. 2016'!$A$19:$A$1432,A124,'Výd. 2016'!$D$19:$D$1432,"menej rozvinuté regióny",'Výd. 2016'!$E$19:$E$1432,"Lesy osobitného určenia")+SUMIFS('Výd. 2017'!$G$19:$G$1432,'Výd. 2017'!$A$19:$A$1432,A124,'Výd. 2017'!$D$19:$D$1432,"menej rozvinuté regióny",'Výd. 2017'!$E$19:$E$1432,"Lesy osobitného určenia")+SUMIFS('Výd. 2018'!$G$19:$G$1432,'Výd. 2018'!$A$19:$A$1432,A124,'Výd. 2018'!$D$19:$D$1432,"menej rozvinuté regióny",'Výd. 2018'!$E$19:$E$1432,"Lesy osobitného určenia")+SUMIFS('Výd. 2019'!$G$19:$G$1432,'Výd. 2019'!$A$19:$A$1432,A124,'Výd. 2019'!$D$19:$D$1432,"menej rozvinuté regióny",'Výd. 2019'!$E$19:$E$1432,"Lesy osobitného určenia")+SUMIFS('Výd. 2020'!$G$19:$G$1432,'Výd. 2020'!$A$19:$A$1432,A124,'Výd. 2020'!$D$19:$D$1432,"menej rozvinuté regióny",'Výd. 2020'!$E$19:$E$1432,"Lesy osobitného určenia")+SUMIFS('Výd. 2021'!$G$19:$G$1432,'Výd. 2021'!$A$19:$A$1432,A124,'Výd. 2021'!$D$19:$D$1432,"menej rozvinuté regióny",'Výd. 2021'!$E$19:$E$1432,"Lesy osobitného určenia")+SUMIFS('Výd. 2022'!$G$19:$G$1432,'Výd. 2022'!$A$19:$A$1432,A124,'Výd. 2022'!$D$19:$D$1432,"menej rozvinuté regióny",'Výd. 2022'!$E$19:$E$1432,"Lesy osobitného určenia")+SUMIFS('Výd. 2023'!$G$19:$G$1432,'Výd. 2023'!$A$19:$A$1432,A124,'Výd. 2023'!$D$19:$D$1432,"menej rozvinuté regióny",'Výd. 2023'!$E$19:$E$1432,"Lesy osobitného určenia"))</f>
        <v/>
      </c>
      <c r="E124" s="124" t="str">
        <f>IF(A124="","",SUMIFS('Výd. 2016'!$G$19:$G$1432,'Výd. 2016'!$A$19:$A$1432,A124,'Výd. 2016'!$D$19:$D$1432,"ostatné regióny",'Výd. 2016'!$E$19:$E$1432,"Lesy hospodárske mimo funkčného typu produkčný")+SUMIFS('Výd. 2017'!$G$19:$G$1432,'Výd. 2017'!$A$19:$A$1432,A124,'Výd. 2017'!$D$19:$D$1432,"ostatné regióny",'Výd. 2017'!$E$19:$E$1432,"Lesy hospodárske mimo funkčného typu produkčný")+SUMIFS('Výd. 2018'!$G$19:$G$1432,'Výd. 2018'!$A$19:$A$1432,A124,'Výd. 2018'!$D$19:$D$1432,"ostatné regióny",'Výd. 2018'!$E$19:$E$1432,"Lesy hospodárske mimo funkčného typu produkčný")+SUMIFS('Výd. 2019'!$G$19:$G$1432,'Výd. 2019'!$A$19:$A$1432,A124,'Výd. 2019'!$D$19:$D$1432,"ostatné regióny",'Výd. 2019'!$E$19:$E$1432,"Lesy hospodárske mimo funkčného typu produkčný")+SUMIFS('Výd. 2020'!$G$19:$G$1432,'Výd. 2020'!$A$19:$A$1432,A124,'Výd. 2020'!$D$19:$D$1432,"ostatné regióny",'Výd. 2020'!$E$19:$E$1432,"Lesy hospodárske mimo funkčného typu produkčný")+SUMIFS('Výd. 2021'!$G$19:$G$1432,'Výd. 2021'!$A$19:$A$1432,A124,'Výd. 2021'!$D$19:$D$1432,"ostatné regióny",'Výd. 2021'!$E$19:$E$1432,"Lesy hospodárske mimo funkčného typu produkčný")+SUMIFS('Výd. 2022'!$G$19:$G$1432,'Výd. 2022'!$A$19:$A$1432,A124,'Výd. 2022'!$D$19:$D$1432,"ostatné regióny",'Výd. 2022'!$E$19:$E$1432,"Lesy hospodárske mimo funkčného typu produkčný")+SUMIFS('Výd. 2023'!$G$19:$G$1432,'Výd. 2023'!$A$19:$A$1432,A124,'Výd. 2023'!$D$19:$D$1432,"ostatné regióny",'Výd. 2023'!$E$19:$E$1432,"Lesy hospodárske mimo funkčného typu produkčný"))</f>
        <v/>
      </c>
      <c r="F124" s="124" t="str">
        <f>IF(A124="","",SUMIFS('Výd. 2016'!$G$19:$G$1432,'Výd. 2016'!$A$19:$A$1432,A124,'Výd. 2016'!$D$19:$D$1432,"ostatné regióny",'Výd. 2016'!$E$19:$E$1432,"Lesy ochranné")+SUMIFS('Výd. 2017'!$G$19:$G$1432,'Výd. 2017'!$A$19:$A$1432,A124,'Výd. 2017'!$D$19:$D$1432,"ostatné regióny",'Výd. 2017'!$E$19:$E$1432,"Lesy ochranné")+SUMIFS('Výd. 2018'!$G$19:$G$1432,'Výd. 2018'!$A$19:$A$1432,A124,'Výd. 2018'!$D$19:$D$1432,"ostatné regióny",'Výd. 2018'!$E$19:$E$1432,"Lesy ochranné")+SUMIFS('Výd. 2019'!$G$19:$G$1432,'Výd. 2019'!$A$19:$A$1432,A124,'Výd. 2019'!$D$19:$D$1432,"ostatné regióny",'Výd. 2019'!$E$19:$E$1432,"Lesy ochranné")+SUMIFS('Výd. 2020'!$G$19:$G$1432,'Výd. 2020'!$A$19:$A$1432,A124,'Výd. 2020'!$D$19:$D$1432,"ostatné regióny",'Výd. 2020'!$E$19:$E$1432,"Lesy ochranné")+SUMIFS('Výd. 2021'!$G$19:$G$1432,'Výd. 2021'!$A$19:$A$1432,A124,'Výd. 2021'!$D$19:$D$1432,"ostatné regióny",'Výd. 2021'!$E$19:$E$1432,"Lesy ochranné")+SUMIFS('Výd. 2022'!$G$19:$G$1432,'Výd. 2022'!$A$19:$A$1432,A124,'Výd. 2022'!$D$19:$D$1432,"ostatné regióny",'Výd. 2022'!$E$19:$E$1432,"Lesy ochranné")+SUMIFS('Výd. 2023'!$G$19:$G$1432,'Výd. 2023'!$A$19:$A$1432,A124,'Výd. 2023'!$D$19:$D$1432,"ostatné regióny",'Výd. 2023'!$E$19:$E$1432,"Lesy ochranné"))</f>
        <v/>
      </c>
      <c r="G124" s="137" t="str">
        <f>IF(A124="","",SUMIFS('Výd. 2016'!$G$19:$G$1432,'Výd. 2016'!$A$19:$A$1432,A124,'Výd. 2016'!$D$19:$D$1432,"ostatné regióny",'Výd. 2016'!$E$19:$E$1432,"Lesy osobitného určenia")+SUMIFS('Výd. 2017'!$G$19:$G$1432,'Výd. 2017'!$A$19:$A$1432,A124,'Výd. 2017'!$D$19:$D$1432,"ostatné regióny",'Výd. 2017'!$E$19:$E$1432,"Lesy osobitného určenia")+SUMIFS('Výd. 2018'!$G$19:$G$1432,'Výd. 2018'!$A$19:$A$1432,A124,'Výd. 2018'!$D$19:$D$1432,"ostatné regióny",'Výd. 2018'!$E$19:$E$1432,"Lesy osobitného určenia")+SUMIFS('Výd. 2019'!$G$19:$G$1432,'Výd. 2019'!$A$19:$A$1432,A124,'Výd. 2019'!$D$19:$D$1432,"ostatné regióny",'Výd. 2019'!$E$19:$E$1432,"Lesy osobitného určenia")+SUMIFS('Výd. 2020'!$G$19:$G$1432,'Výd. 2020'!$A$19:$A$1432,A124,'Výd. 2020'!$D$19:$D$1432,"ostatné regióny",'Výd. 2020'!$E$19:$E$1432,"Lesy osobitného určenia")+SUMIFS('Výd. 2021'!$G$19:$G$1432,'Výd. 2021'!$A$19:$A$1432,A124,'Výd. 2021'!$D$19:$D$1432,"ostatné regióny",'Výd. 2021'!$E$19:$E$1432,"Lesy osobitného určenia")+SUMIFS('Výd. 2022'!$G$19:$G$1432,'Výd. 2022'!$A$19:$A$1432,A124,'Výd. 2022'!$D$19:$D$1432,"ostatné regióny",'Výd. 2022'!$E$19:$E$1432,"Lesy osobitného určenia")+SUMIFS('Výd. 2023'!$G$19:$G$1432,'Výd. 2023'!$A$19:$A$1432,A124,'Výd. 2023'!$D$19:$D$1432,"ostatné regióny",'Výd. 2023'!$E$19:$E$1432,"Lesy osobitného určenia"))</f>
        <v/>
      </c>
    </row>
    <row r="125" spans="1:7" ht="15.95" customHeight="1" x14ac:dyDescent="0.25">
      <c r="A125" s="136"/>
      <c r="B125" s="124" t="str">
        <f>IF(A125="","",SUMIFS('Výd. 2016'!$G$19:$G$1432,'Výd. 2016'!$A$19:$A$1432,A125,'Výd. 2016'!$D$19:$D$1432,"menej rozvinuté regióny",'Výd. 2016'!$E$19:$E$1432,"Lesy hospodárske mimo funkčného typu produkčný")+SUMIFS('Výd. 2017'!$G$19:$G$1432,'Výd. 2017'!$A$19:$A$1432,A125,'Výd. 2017'!$D$19:$D$1432,"menej rozvinuté regióny",'Výd. 2017'!$E$19:$E$1432,"Lesy hospodárske mimo funkčného typu produkčný")+SUMIFS('Výd. 2018'!$G$19:$G$1432,'Výd. 2018'!$A$19:$A$1432,A125,'Výd. 2018'!$D$19:$D$1432,"menej rozvinuté regióny",'Výd. 2018'!$E$19:$E$1432,"Lesy hospodárske mimo funkčného typu produkčný")+SUMIFS('Výd. 2019'!$G$19:$G$1432,'Výd. 2019'!$A$19:$A$1432,A125,'Výd. 2019'!$D$19:$D$1432,"menej rozvinuté regióny",'Výd. 2019'!$E$19:$E$1432,"Lesy hospodárske mimo funkčného typu produkčný")+SUMIFS('Výd. 2020'!$G$19:$G$1432,'Výd. 2020'!$A$19:$A$1432,A125,'Výd. 2020'!$D$19:$D$1432,"menej rozvinuté regióny",'Výd. 2020'!$E$19:$E$1432,"Lesy hospodárske mimo funkčného typu produkčný")+SUMIFS('Výd. 2021'!$G$19:$G$1432,'Výd. 2021'!$A$19:$A$1432,A125,'Výd. 2021'!$D$19:$D$1432,"menej rozvinuté regióny",'Výd. 2021'!$E$19:$E$1432,"Lesy hospodárske mimo funkčného typu produkčný")+SUMIFS('Výd. 2022'!$G$19:$G$1432,'Výd. 2022'!$A$19:$A$1432,A125,'Výd. 2022'!$D$19:$D$1432,"menej rozvinuté regióny",'Výd. 2022'!$E$19:$E$1432,"Lesy hospodárske mimo funkčného typu produkčný")+SUMIFS('Výd. 2023'!$G$19:$G$1432,'Výd. 2023'!$A$19:$A$1432,A125,'Výd. 2023'!$D$19:$D$1432,"menej rozvinuté regióny",'Výd. 2023'!$E$19:$E$1432,"Lesy hospodárske mimo funkčného typu produkčný"))</f>
        <v/>
      </c>
      <c r="C125" s="124" t="str">
        <f>IF(A125="","",SUMIFS('Výd. 2016'!$G$19:$G$1432,'Výd. 2016'!$A$19:$A$1432,A125,'Výd. 2016'!$D$19:$D$1432,"menej rozvinuté regióny",'Výd. 2016'!$E$19:$E$1432,"Lesy ochranné")+SUMIFS('Výd. 2017'!$G$19:$G$1432,'Výd. 2017'!$A$19:$A$1432,A125,'Výd. 2017'!$D$19:$D$1432,"menej rozvinuté regióny",'Výd. 2017'!$E$19:$E$1432,"Lesy ochranné")+SUMIFS('Výd. 2018'!$G$19:$G$1432,'Výd. 2018'!$A$19:$A$1432,A125,'Výd. 2018'!$D$19:$D$1432,"menej rozvinuté regióny",'Výd. 2018'!$E$19:$E$1432,"Lesy ochranné")+SUMIFS('Výd. 2019'!$G$19:$G$1432,'Výd. 2019'!$A$19:$A$1432,A125,'Výd. 2019'!$D$19:$D$1432,"menej rozvinuté regióny",'Výd. 2019'!$E$19:$E$1432,"Lesy ochranné")+SUMIFS('Výd. 2020'!$G$19:$G$1432,'Výd. 2020'!$A$19:$A$1432,A125,'Výd. 2020'!$D$19:$D$1432,"menej rozvinuté regióny",'Výd. 2020'!$E$19:$E$1432,"Lesy ochranné")+SUMIFS('Výd. 2021'!$G$19:$G$1432,'Výd. 2021'!$A$19:$A$1432,A125,'Výd. 2021'!$D$19:$D$1432,"menej rozvinuté regióny",'Výd. 2021'!$E$19:$E$1432,"Lesy ochranné")+SUMIFS('Výd. 2022'!$G$19:$G$1432,'Výd. 2022'!$A$19:$A$1432,A125,'Výd. 2022'!$D$19:$D$1432,"menej rozvinuté regióny",'Výd. 2022'!$E$19:$E$1432,"Lesy ochranné")+SUMIFS('Výd. 2023'!$G$19:$G$1432,'Výd. 2023'!$A$19:$A$1432,A125,'Výd. 2023'!$D$19:$D$1432,"menej rozvinuté regióny",'Výd. 2023'!$E$19:$E$1432,"Lesy ochranné"))</f>
        <v/>
      </c>
      <c r="D125" s="124" t="str">
        <f>IF(A125="","",SUMIFS('Výd. 2016'!$G$19:$G$1432,'Výd. 2016'!$A$19:$A$1432,A125,'Výd. 2016'!$D$19:$D$1432,"menej rozvinuté regióny",'Výd. 2016'!$E$19:$E$1432,"Lesy osobitného určenia")+SUMIFS('Výd. 2017'!$G$19:$G$1432,'Výd. 2017'!$A$19:$A$1432,A125,'Výd. 2017'!$D$19:$D$1432,"menej rozvinuté regióny",'Výd. 2017'!$E$19:$E$1432,"Lesy osobitného určenia")+SUMIFS('Výd. 2018'!$G$19:$G$1432,'Výd. 2018'!$A$19:$A$1432,A125,'Výd. 2018'!$D$19:$D$1432,"menej rozvinuté regióny",'Výd. 2018'!$E$19:$E$1432,"Lesy osobitného určenia")+SUMIFS('Výd. 2019'!$G$19:$G$1432,'Výd. 2019'!$A$19:$A$1432,A125,'Výd. 2019'!$D$19:$D$1432,"menej rozvinuté regióny",'Výd. 2019'!$E$19:$E$1432,"Lesy osobitného určenia")+SUMIFS('Výd. 2020'!$G$19:$G$1432,'Výd. 2020'!$A$19:$A$1432,A125,'Výd. 2020'!$D$19:$D$1432,"menej rozvinuté regióny",'Výd. 2020'!$E$19:$E$1432,"Lesy osobitného určenia")+SUMIFS('Výd. 2021'!$G$19:$G$1432,'Výd. 2021'!$A$19:$A$1432,A125,'Výd. 2021'!$D$19:$D$1432,"menej rozvinuté regióny",'Výd. 2021'!$E$19:$E$1432,"Lesy osobitného určenia")+SUMIFS('Výd. 2022'!$G$19:$G$1432,'Výd. 2022'!$A$19:$A$1432,A125,'Výd. 2022'!$D$19:$D$1432,"menej rozvinuté regióny",'Výd. 2022'!$E$19:$E$1432,"Lesy osobitného určenia")+SUMIFS('Výd. 2023'!$G$19:$G$1432,'Výd. 2023'!$A$19:$A$1432,A125,'Výd. 2023'!$D$19:$D$1432,"menej rozvinuté regióny",'Výd. 2023'!$E$19:$E$1432,"Lesy osobitného určenia"))</f>
        <v/>
      </c>
      <c r="E125" s="124" t="str">
        <f>IF(A125="","",SUMIFS('Výd. 2016'!$G$19:$G$1432,'Výd. 2016'!$A$19:$A$1432,A125,'Výd. 2016'!$D$19:$D$1432,"ostatné regióny",'Výd. 2016'!$E$19:$E$1432,"Lesy hospodárske mimo funkčného typu produkčný")+SUMIFS('Výd. 2017'!$G$19:$G$1432,'Výd. 2017'!$A$19:$A$1432,A125,'Výd. 2017'!$D$19:$D$1432,"ostatné regióny",'Výd. 2017'!$E$19:$E$1432,"Lesy hospodárske mimo funkčného typu produkčný")+SUMIFS('Výd. 2018'!$G$19:$G$1432,'Výd. 2018'!$A$19:$A$1432,A125,'Výd. 2018'!$D$19:$D$1432,"ostatné regióny",'Výd. 2018'!$E$19:$E$1432,"Lesy hospodárske mimo funkčného typu produkčný")+SUMIFS('Výd. 2019'!$G$19:$G$1432,'Výd. 2019'!$A$19:$A$1432,A125,'Výd. 2019'!$D$19:$D$1432,"ostatné regióny",'Výd. 2019'!$E$19:$E$1432,"Lesy hospodárske mimo funkčného typu produkčný")+SUMIFS('Výd. 2020'!$G$19:$G$1432,'Výd. 2020'!$A$19:$A$1432,A125,'Výd. 2020'!$D$19:$D$1432,"ostatné regióny",'Výd. 2020'!$E$19:$E$1432,"Lesy hospodárske mimo funkčného typu produkčný")+SUMIFS('Výd. 2021'!$G$19:$G$1432,'Výd. 2021'!$A$19:$A$1432,A125,'Výd. 2021'!$D$19:$D$1432,"ostatné regióny",'Výd. 2021'!$E$19:$E$1432,"Lesy hospodárske mimo funkčného typu produkčný")+SUMIFS('Výd. 2022'!$G$19:$G$1432,'Výd. 2022'!$A$19:$A$1432,A125,'Výd. 2022'!$D$19:$D$1432,"ostatné regióny",'Výd. 2022'!$E$19:$E$1432,"Lesy hospodárske mimo funkčného typu produkčný")+SUMIFS('Výd. 2023'!$G$19:$G$1432,'Výd. 2023'!$A$19:$A$1432,A125,'Výd. 2023'!$D$19:$D$1432,"ostatné regióny",'Výd. 2023'!$E$19:$E$1432,"Lesy hospodárske mimo funkčného typu produkčný"))</f>
        <v/>
      </c>
      <c r="F125" s="124" t="str">
        <f>IF(A125="","",SUMIFS('Výd. 2016'!$G$19:$G$1432,'Výd. 2016'!$A$19:$A$1432,A125,'Výd. 2016'!$D$19:$D$1432,"ostatné regióny",'Výd. 2016'!$E$19:$E$1432,"Lesy ochranné")+SUMIFS('Výd. 2017'!$G$19:$G$1432,'Výd. 2017'!$A$19:$A$1432,A125,'Výd. 2017'!$D$19:$D$1432,"ostatné regióny",'Výd. 2017'!$E$19:$E$1432,"Lesy ochranné")+SUMIFS('Výd. 2018'!$G$19:$G$1432,'Výd. 2018'!$A$19:$A$1432,A125,'Výd. 2018'!$D$19:$D$1432,"ostatné regióny",'Výd. 2018'!$E$19:$E$1432,"Lesy ochranné")+SUMIFS('Výd. 2019'!$G$19:$G$1432,'Výd. 2019'!$A$19:$A$1432,A125,'Výd. 2019'!$D$19:$D$1432,"ostatné regióny",'Výd. 2019'!$E$19:$E$1432,"Lesy ochranné")+SUMIFS('Výd. 2020'!$G$19:$G$1432,'Výd. 2020'!$A$19:$A$1432,A125,'Výd. 2020'!$D$19:$D$1432,"ostatné regióny",'Výd. 2020'!$E$19:$E$1432,"Lesy ochranné")+SUMIFS('Výd. 2021'!$G$19:$G$1432,'Výd. 2021'!$A$19:$A$1432,A125,'Výd. 2021'!$D$19:$D$1432,"ostatné regióny",'Výd. 2021'!$E$19:$E$1432,"Lesy ochranné")+SUMIFS('Výd. 2022'!$G$19:$G$1432,'Výd. 2022'!$A$19:$A$1432,A125,'Výd. 2022'!$D$19:$D$1432,"ostatné regióny",'Výd. 2022'!$E$19:$E$1432,"Lesy ochranné")+SUMIFS('Výd. 2023'!$G$19:$G$1432,'Výd. 2023'!$A$19:$A$1432,A125,'Výd. 2023'!$D$19:$D$1432,"ostatné regióny",'Výd. 2023'!$E$19:$E$1432,"Lesy ochranné"))</f>
        <v/>
      </c>
      <c r="G125" s="137" t="str">
        <f>IF(A125="","",SUMIFS('Výd. 2016'!$G$19:$G$1432,'Výd. 2016'!$A$19:$A$1432,A125,'Výd. 2016'!$D$19:$D$1432,"ostatné regióny",'Výd. 2016'!$E$19:$E$1432,"Lesy osobitného určenia")+SUMIFS('Výd. 2017'!$G$19:$G$1432,'Výd. 2017'!$A$19:$A$1432,A125,'Výd. 2017'!$D$19:$D$1432,"ostatné regióny",'Výd. 2017'!$E$19:$E$1432,"Lesy osobitného určenia")+SUMIFS('Výd. 2018'!$G$19:$G$1432,'Výd. 2018'!$A$19:$A$1432,A125,'Výd. 2018'!$D$19:$D$1432,"ostatné regióny",'Výd. 2018'!$E$19:$E$1432,"Lesy osobitného určenia")+SUMIFS('Výd. 2019'!$G$19:$G$1432,'Výd. 2019'!$A$19:$A$1432,A125,'Výd. 2019'!$D$19:$D$1432,"ostatné regióny",'Výd. 2019'!$E$19:$E$1432,"Lesy osobitného určenia")+SUMIFS('Výd. 2020'!$G$19:$G$1432,'Výd. 2020'!$A$19:$A$1432,A125,'Výd. 2020'!$D$19:$D$1432,"ostatné regióny",'Výd. 2020'!$E$19:$E$1432,"Lesy osobitného určenia")+SUMIFS('Výd. 2021'!$G$19:$G$1432,'Výd. 2021'!$A$19:$A$1432,A125,'Výd. 2021'!$D$19:$D$1432,"ostatné regióny",'Výd. 2021'!$E$19:$E$1432,"Lesy osobitného určenia")+SUMIFS('Výd. 2022'!$G$19:$G$1432,'Výd. 2022'!$A$19:$A$1432,A125,'Výd. 2022'!$D$19:$D$1432,"ostatné regióny",'Výd. 2022'!$E$19:$E$1432,"Lesy osobitného určenia")+SUMIFS('Výd. 2023'!$G$19:$G$1432,'Výd. 2023'!$A$19:$A$1432,A125,'Výd. 2023'!$D$19:$D$1432,"ostatné regióny",'Výd. 2023'!$E$19:$E$1432,"Lesy osobitného určenia"))</f>
        <v/>
      </c>
    </row>
    <row r="126" spans="1:7" ht="15.95" customHeight="1" x14ac:dyDescent="0.25">
      <c r="A126" s="136"/>
      <c r="B126" s="124" t="str">
        <f>IF(A126="","",SUMIFS('Výd. 2016'!$G$19:$G$1432,'Výd. 2016'!$A$19:$A$1432,A126,'Výd. 2016'!$D$19:$D$1432,"menej rozvinuté regióny",'Výd. 2016'!$E$19:$E$1432,"Lesy hospodárske mimo funkčného typu produkčný")+SUMIFS('Výd. 2017'!$G$19:$G$1432,'Výd. 2017'!$A$19:$A$1432,A126,'Výd. 2017'!$D$19:$D$1432,"menej rozvinuté regióny",'Výd. 2017'!$E$19:$E$1432,"Lesy hospodárske mimo funkčného typu produkčný")+SUMIFS('Výd. 2018'!$G$19:$G$1432,'Výd. 2018'!$A$19:$A$1432,A126,'Výd. 2018'!$D$19:$D$1432,"menej rozvinuté regióny",'Výd. 2018'!$E$19:$E$1432,"Lesy hospodárske mimo funkčného typu produkčný")+SUMIFS('Výd. 2019'!$G$19:$G$1432,'Výd. 2019'!$A$19:$A$1432,A126,'Výd. 2019'!$D$19:$D$1432,"menej rozvinuté regióny",'Výd. 2019'!$E$19:$E$1432,"Lesy hospodárske mimo funkčného typu produkčný")+SUMIFS('Výd. 2020'!$G$19:$G$1432,'Výd. 2020'!$A$19:$A$1432,A126,'Výd. 2020'!$D$19:$D$1432,"menej rozvinuté regióny",'Výd. 2020'!$E$19:$E$1432,"Lesy hospodárske mimo funkčného typu produkčný")+SUMIFS('Výd. 2021'!$G$19:$G$1432,'Výd. 2021'!$A$19:$A$1432,A126,'Výd. 2021'!$D$19:$D$1432,"menej rozvinuté regióny",'Výd. 2021'!$E$19:$E$1432,"Lesy hospodárske mimo funkčného typu produkčný")+SUMIFS('Výd. 2022'!$G$19:$G$1432,'Výd. 2022'!$A$19:$A$1432,A126,'Výd. 2022'!$D$19:$D$1432,"menej rozvinuté regióny",'Výd. 2022'!$E$19:$E$1432,"Lesy hospodárske mimo funkčného typu produkčný")+SUMIFS('Výd. 2023'!$G$19:$G$1432,'Výd. 2023'!$A$19:$A$1432,A126,'Výd. 2023'!$D$19:$D$1432,"menej rozvinuté regióny",'Výd. 2023'!$E$19:$E$1432,"Lesy hospodárske mimo funkčného typu produkčný"))</f>
        <v/>
      </c>
      <c r="C126" s="124" t="str">
        <f>IF(A126="","",SUMIFS('Výd. 2016'!$G$19:$G$1432,'Výd. 2016'!$A$19:$A$1432,A126,'Výd. 2016'!$D$19:$D$1432,"menej rozvinuté regióny",'Výd. 2016'!$E$19:$E$1432,"Lesy ochranné")+SUMIFS('Výd. 2017'!$G$19:$G$1432,'Výd. 2017'!$A$19:$A$1432,A126,'Výd. 2017'!$D$19:$D$1432,"menej rozvinuté regióny",'Výd. 2017'!$E$19:$E$1432,"Lesy ochranné")+SUMIFS('Výd. 2018'!$G$19:$G$1432,'Výd. 2018'!$A$19:$A$1432,A126,'Výd. 2018'!$D$19:$D$1432,"menej rozvinuté regióny",'Výd. 2018'!$E$19:$E$1432,"Lesy ochranné")+SUMIFS('Výd. 2019'!$G$19:$G$1432,'Výd. 2019'!$A$19:$A$1432,A126,'Výd. 2019'!$D$19:$D$1432,"menej rozvinuté regióny",'Výd. 2019'!$E$19:$E$1432,"Lesy ochranné")+SUMIFS('Výd. 2020'!$G$19:$G$1432,'Výd. 2020'!$A$19:$A$1432,A126,'Výd. 2020'!$D$19:$D$1432,"menej rozvinuté regióny",'Výd. 2020'!$E$19:$E$1432,"Lesy ochranné")+SUMIFS('Výd. 2021'!$G$19:$G$1432,'Výd. 2021'!$A$19:$A$1432,A126,'Výd. 2021'!$D$19:$D$1432,"menej rozvinuté regióny",'Výd. 2021'!$E$19:$E$1432,"Lesy ochranné")+SUMIFS('Výd. 2022'!$G$19:$G$1432,'Výd. 2022'!$A$19:$A$1432,A126,'Výd. 2022'!$D$19:$D$1432,"menej rozvinuté regióny",'Výd. 2022'!$E$19:$E$1432,"Lesy ochranné")+SUMIFS('Výd. 2023'!$G$19:$G$1432,'Výd. 2023'!$A$19:$A$1432,A126,'Výd. 2023'!$D$19:$D$1432,"menej rozvinuté regióny",'Výd. 2023'!$E$19:$E$1432,"Lesy ochranné"))</f>
        <v/>
      </c>
      <c r="D126" s="124" t="str">
        <f>IF(A126="","",SUMIFS('Výd. 2016'!$G$19:$G$1432,'Výd. 2016'!$A$19:$A$1432,A126,'Výd. 2016'!$D$19:$D$1432,"menej rozvinuté regióny",'Výd. 2016'!$E$19:$E$1432,"Lesy osobitného určenia")+SUMIFS('Výd. 2017'!$G$19:$G$1432,'Výd. 2017'!$A$19:$A$1432,A126,'Výd. 2017'!$D$19:$D$1432,"menej rozvinuté regióny",'Výd. 2017'!$E$19:$E$1432,"Lesy osobitného určenia")+SUMIFS('Výd. 2018'!$G$19:$G$1432,'Výd. 2018'!$A$19:$A$1432,A126,'Výd. 2018'!$D$19:$D$1432,"menej rozvinuté regióny",'Výd. 2018'!$E$19:$E$1432,"Lesy osobitného určenia")+SUMIFS('Výd. 2019'!$G$19:$G$1432,'Výd. 2019'!$A$19:$A$1432,A126,'Výd. 2019'!$D$19:$D$1432,"menej rozvinuté regióny",'Výd. 2019'!$E$19:$E$1432,"Lesy osobitného určenia")+SUMIFS('Výd. 2020'!$G$19:$G$1432,'Výd. 2020'!$A$19:$A$1432,A126,'Výd. 2020'!$D$19:$D$1432,"menej rozvinuté regióny",'Výd. 2020'!$E$19:$E$1432,"Lesy osobitného určenia")+SUMIFS('Výd. 2021'!$G$19:$G$1432,'Výd. 2021'!$A$19:$A$1432,A126,'Výd. 2021'!$D$19:$D$1432,"menej rozvinuté regióny",'Výd. 2021'!$E$19:$E$1432,"Lesy osobitného určenia")+SUMIFS('Výd. 2022'!$G$19:$G$1432,'Výd. 2022'!$A$19:$A$1432,A126,'Výd. 2022'!$D$19:$D$1432,"menej rozvinuté regióny",'Výd. 2022'!$E$19:$E$1432,"Lesy osobitného určenia")+SUMIFS('Výd. 2023'!$G$19:$G$1432,'Výd. 2023'!$A$19:$A$1432,A126,'Výd. 2023'!$D$19:$D$1432,"menej rozvinuté regióny",'Výd. 2023'!$E$19:$E$1432,"Lesy osobitného určenia"))</f>
        <v/>
      </c>
      <c r="E126" s="124" t="str">
        <f>IF(A126="","",SUMIFS('Výd. 2016'!$G$19:$G$1432,'Výd. 2016'!$A$19:$A$1432,A126,'Výd. 2016'!$D$19:$D$1432,"ostatné regióny",'Výd. 2016'!$E$19:$E$1432,"Lesy hospodárske mimo funkčného typu produkčný")+SUMIFS('Výd. 2017'!$G$19:$G$1432,'Výd. 2017'!$A$19:$A$1432,A126,'Výd. 2017'!$D$19:$D$1432,"ostatné regióny",'Výd. 2017'!$E$19:$E$1432,"Lesy hospodárske mimo funkčného typu produkčný")+SUMIFS('Výd. 2018'!$G$19:$G$1432,'Výd. 2018'!$A$19:$A$1432,A126,'Výd. 2018'!$D$19:$D$1432,"ostatné regióny",'Výd. 2018'!$E$19:$E$1432,"Lesy hospodárske mimo funkčného typu produkčný")+SUMIFS('Výd. 2019'!$G$19:$G$1432,'Výd. 2019'!$A$19:$A$1432,A126,'Výd. 2019'!$D$19:$D$1432,"ostatné regióny",'Výd. 2019'!$E$19:$E$1432,"Lesy hospodárske mimo funkčného typu produkčný")+SUMIFS('Výd. 2020'!$G$19:$G$1432,'Výd. 2020'!$A$19:$A$1432,A126,'Výd. 2020'!$D$19:$D$1432,"ostatné regióny",'Výd. 2020'!$E$19:$E$1432,"Lesy hospodárske mimo funkčného typu produkčný")+SUMIFS('Výd. 2021'!$G$19:$G$1432,'Výd. 2021'!$A$19:$A$1432,A126,'Výd. 2021'!$D$19:$D$1432,"ostatné regióny",'Výd. 2021'!$E$19:$E$1432,"Lesy hospodárske mimo funkčného typu produkčný")+SUMIFS('Výd. 2022'!$G$19:$G$1432,'Výd. 2022'!$A$19:$A$1432,A126,'Výd. 2022'!$D$19:$D$1432,"ostatné regióny",'Výd. 2022'!$E$19:$E$1432,"Lesy hospodárske mimo funkčného typu produkčný")+SUMIFS('Výd. 2023'!$G$19:$G$1432,'Výd. 2023'!$A$19:$A$1432,A126,'Výd. 2023'!$D$19:$D$1432,"ostatné regióny",'Výd. 2023'!$E$19:$E$1432,"Lesy hospodárske mimo funkčného typu produkčný"))</f>
        <v/>
      </c>
      <c r="F126" s="124" t="str">
        <f>IF(A126="","",SUMIFS('Výd. 2016'!$G$19:$G$1432,'Výd. 2016'!$A$19:$A$1432,A126,'Výd. 2016'!$D$19:$D$1432,"ostatné regióny",'Výd. 2016'!$E$19:$E$1432,"Lesy ochranné")+SUMIFS('Výd. 2017'!$G$19:$G$1432,'Výd. 2017'!$A$19:$A$1432,A126,'Výd. 2017'!$D$19:$D$1432,"ostatné regióny",'Výd. 2017'!$E$19:$E$1432,"Lesy ochranné")+SUMIFS('Výd. 2018'!$G$19:$G$1432,'Výd. 2018'!$A$19:$A$1432,A126,'Výd. 2018'!$D$19:$D$1432,"ostatné regióny",'Výd. 2018'!$E$19:$E$1432,"Lesy ochranné")+SUMIFS('Výd. 2019'!$G$19:$G$1432,'Výd. 2019'!$A$19:$A$1432,A126,'Výd. 2019'!$D$19:$D$1432,"ostatné regióny",'Výd. 2019'!$E$19:$E$1432,"Lesy ochranné")+SUMIFS('Výd. 2020'!$G$19:$G$1432,'Výd. 2020'!$A$19:$A$1432,A126,'Výd. 2020'!$D$19:$D$1432,"ostatné regióny",'Výd. 2020'!$E$19:$E$1432,"Lesy ochranné")+SUMIFS('Výd. 2021'!$G$19:$G$1432,'Výd. 2021'!$A$19:$A$1432,A126,'Výd. 2021'!$D$19:$D$1432,"ostatné regióny",'Výd. 2021'!$E$19:$E$1432,"Lesy ochranné")+SUMIFS('Výd. 2022'!$G$19:$G$1432,'Výd. 2022'!$A$19:$A$1432,A126,'Výd. 2022'!$D$19:$D$1432,"ostatné regióny",'Výd. 2022'!$E$19:$E$1432,"Lesy ochranné")+SUMIFS('Výd. 2023'!$G$19:$G$1432,'Výd. 2023'!$A$19:$A$1432,A126,'Výd. 2023'!$D$19:$D$1432,"ostatné regióny",'Výd. 2023'!$E$19:$E$1432,"Lesy ochranné"))</f>
        <v/>
      </c>
      <c r="G126" s="137" t="str">
        <f>IF(A126="","",SUMIFS('Výd. 2016'!$G$19:$G$1432,'Výd. 2016'!$A$19:$A$1432,A126,'Výd. 2016'!$D$19:$D$1432,"ostatné regióny",'Výd. 2016'!$E$19:$E$1432,"Lesy osobitného určenia")+SUMIFS('Výd. 2017'!$G$19:$G$1432,'Výd. 2017'!$A$19:$A$1432,A126,'Výd. 2017'!$D$19:$D$1432,"ostatné regióny",'Výd. 2017'!$E$19:$E$1432,"Lesy osobitného určenia")+SUMIFS('Výd. 2018'!$G$19:$G$1432,'Výd. 2018'!$A$19:$A$1432,A126,'Výd. 2018'!$D$19:$D$1432,"ostatné regióny",'Výd. 2018'!$E$19:$E$1432,"Lesy osobitného určenia")+SUMIFS('Výd. 2019'!$G$19:$G$1432,'Výd. 2019'!$A$19:$A$1432,A126,'Výd. 2019'!$D$19:$D$1432,"ostatné regióny",'Výd. 2019'!$E$19:$E$1432,"Lesy osobitného určenia")+SUMIFS('Výd. 2020'!$G$19:$G$1432,'Výd. 2020'!$A$19:$A$1432,A126,'Výd. 2020'!$D$19:$D$1432,"ostatné regióny",'Výd. 2020'!$E$19:$E$1432,"Lesy osobitného určenia")+SUMIFS('Výd. 2021'!$G$19:$G$1432,'Výd. 2021'!$A$19:$A$1432,A126,'Výd. 2021'!$D$19:$D$1432,"ostatné regióny",'Výd. 2021'!$E$19:$E$1432,"Lesy osobitného určenia")+SUMIFS('Výd. 2022'!$G$19:$G$1432,'Výd. 2022'!$A$19:$A$1432,A126,'Výd. 2022'!$D$19:$D$1432,"ostatné regióny",'Výd. 2022'!$E$19:$E$1432,"Lesy osobitného určenia")+SUMIFS('Výd. 2023'!$G$19:$G$1432,'Výd. 2023'!$A$19:$A$1432,A126,'Výd. 2023'!$D$19:$D$1432,"ostatné regióny",'Výd. 2023'!$E$19:$E$1432,"Lesy osobitného určenia"))</f>
        <v/>
      </c>
    </row>
    <row r="127" spans="1:7" ht="15.95" customHeight="1" x14ac:dyDescent="0.25">
      <c r="A127" s="136"/>
      <c r="B127" s="124" t="str">
        <f>IF(A127="","",SUMIFS('Výd. 2016'!$G$19:$G$1432,'Výd. 2016'!$A$19:$A$1432,A127,'Výd. 2016'!$D$19:$D$1432,"menej rozvinuté regióny",'Výd. 2016'!$E$19:$E$1432,"Lesy hospodárske mimo funkčného typu produkčný")+SUMIFS('Výd. 2017'!$G$19:$G$1432,'Výd. 2017'!$A$19:$A$1432,A127,'Výd. 2017'!$D$19:$D$1432,"menej rozvinuté regióny",'Výd. 2017'!$E$19:$E$1432,"Lesy hospodárske mimo funkčného typu produkčný")+SUMIFS('Výd. 2018'!$G$19:$G$1432,'Výd. 2018'!$A$19:$A$1432,A127,'Výd. 2018'!$D$19:$D$1432,"menej rozvinuté regióny",'Výd. 2018'!$E$19:$E$1432,"Lesy hospodárske mimo funkčného typu produkčný")+SUMIFS('Výd. 2019'!$G$19:$G$1432,'Výd. 2019'!$A$19:$A$1432,A127,'Výd. 2019'!$D$19:$D$1432,"menej rozvinuté regióny",'Výd. 2019'!$E$19:$E$1432,"Lesy hospodárske mimo funkčného typu produkčný")+SUMIFS('Výd. 2020'!$G$19:$G$1432,'Výd. 2020'!$A$19:$A$1432,A127,'Výd. 2020'!$D$19:$D$1432,"menej rozvinuté regióny",'Výd. 2020'!$E$19:$E$1432,"Lesy hospodárske mimo funkčného typu produkčný")+SUMIFS('Výd. 2021'!$G$19:$G$1432,'Výd. 2021'!$A$19:$A$1432,A127,'Výd. 2021'!$D$19:$D$1432,"menej rozvinuté regióny",'Výd. 2021'!$E$19:$E$1432,"Lesy hospodárske mimo funkčného typu produkčný")+SUMIFS('Výd. 2022'!$G$19:$G$1432,'Výd. 2022'!$A$19:$A$1432,A127,'Výd. 2022'!$D$19:$D$1432,"menej rozvinuté regióny",'Výd. 2022'!$E$19:$E$1432,"Lesy hospodárske mimo funkčného typu produkčný")+SUMIFS('Výd. 2023'!$G$19:$G$1432,'Výd. 2023'!$A$19:$A$1432,A127,'Výd. 2023'!$D$19:$D$1432,"menej rozvinuté regióny",'Výd. 2023'!$E$19:$E$1432,"Lesy hospodárske mimo funkčného typu produkčný"))</f>
        <v/>
      </c>
      <c r="C127" s="124" t="str">
        <f>IF(A127="","",SUMIFS('Výd. 2016'!$G$19:$G$1432,'Výd. 2016'!$A$19:$A$1432,A127,'Výd. 2016'!$D$19:$D$1432,"menej rozvinuté regióny",'Výd. 2016'!$E$19:$E$1432,"Lesy ochranné")+SUMIFS('Výd. 2017'!$G$19:$G$1432,'Výd. 2017'!$A$19:$A$1432,A127,'Výd. 2017'!$D$19:$D$1432,"menej rozvinuté regióny",'Výd. 2017'!$E$19:$E$1432,"Lesy ochranné")+SUMIFS('Výd. 2018'!$G$19:$G$1432,'Výd. 2018'!$A$19:$A$1432,A127,'Výd. 2018'!$D$19:$D$1432,"menej rozvinuté regióny",'Výd. 2018'!$E$19:$E$1432,"Lesy ochranné")+SUMIFS('Výd. 2019'!$G$19:$G$1432,'Výd. 2019'!$A$19:$A$1432,A127,'Výd. 2019'!$D$19:$D$1432,"menej rozvinuté regióny",'Výd. 2019'!$E$19:$E$1432,"Lesy ochranné")+SUMIFS('Výd. 2020'!$G$19:$G$1432,'Výd. 2020'!$A$19:$A$1432,A127,'Výd. 2020'!$D$19:$D$1432,"menej rozvinuté regióny",'Výd. 2020'!$E$19:$E$1432,"Lesy ochranné")+SUMIFS('Výd. 2021'!$G$19:$G$1432,'Výd. 2021'!$A$19:$A$1432,A127,'Výd. 2021'!$D$19:$D$1432,"menej rozvinuté regióny",'Výd. 2021'!$E$19:$E$1432,"Lesy ochranné")+SUMIFS('Výd. 2022'!$G$19:$G$1432,'Výd. 2022'!$A$19:$A$1432,A127,'Výd. 2022'!$D$19:$D$1432,"menej rozvinuté regióny",'Výd. 2022'!$E$19:$E$1432,"Lesy ochranné")+SUMIFS('Výd. 2023'!$G$19:$G$1432,'Výd. 2023'!$A$19:$A$1432,A127,'Výd. 2023'!$D$19:$D$1432,"menej rozvinuté regióny",'Výd. 2023'!$E$19:$E$1432,"Lesy ochranné"))</f>
        <v/>
      </c>
      <c r="D127" s="124" t="str">
        <f>IF(A127="","",SUMIFS('Výd. 2016'!$G$19:$G$1432,'Výd. 2016'!$A$19:$A$1432,A127,'Výd. 2016'!$D$19:$D$1432,"menej rozvinuté regióny",'Výd. 2016'!$E$19:$E$1432,"Lesy osobitného určenia")+SUMIFS('Výd. 2017'!$G$19:$G$1432,'Výd. 2017'!$A$19:$A$1432,A127,'Výd. 2017'!$D$19:$D$1432,"menej rozvinuté regióny",'Výd. 2017'!$E$19:$E$1432,"Lesy osobitného určenia")+SUMIFS('Výd. 2018'!$G$19:$G$1432,'Výd. 2018'!$A$19:$A$1432,A127,'Výd. 2018'!$D$19:$D$1432,"menej rozvinuté regióny",'Výd. 2018'!$E$19:$E$1432,"Lesy osobitného určenia")+SUMIFS('Výd. 2019'!$G$19:$G$1432,'Výd. 2019'!$A$19:$A$1432,A127,'Výd. 2019'!$D$19:$D$1432,"menej rozvinuté regióny",'Výd. 2019'!$E$19:$E$1432,"Lesy osobitného určenia")+SUMIFS('Výd. 2020'!$G$19:$G$1432,'Výd. 2020'!$A$19:$A$1432,A127,'Výd. 2020'!$D$19:$D$1432,"menej rozvinuté regióny",'Výd. 2020'!$E$19:$E$1432,"Lesy osobitného určenia")+SUMIFS('Výd. 2021'!$G$19:$G$1432,'Výd. 2021'!$A$19:$A$1432,A127,'Výd. 2021'!$D$19:$D$1432,"menej rozvinuté regióny",'Výd. 2021'!$E$19:$E$1432,"Lesy osobitného určenia")+SUMIFS('Výd. 2022'!$G$19:$G$1432,'Výd. 2022'!$A$19:$A$1432,A127,'Výd. 2022'!$D$19:$D$1432,"menej rozvinuté regióny",'Výd. 2022'!$E$19:$E$1432,"Lesy osobitného určenia")+SUMIFS('Výd. 2023'!$G$19:$G$1432,'Výd. 2023'!$A$19:$A$1432,A127,'Výd. 2023'!$D$19:$D$1432,"menej rozvinuté regióny",'Výd. 2023'!$E$19:$E$1432,"Lesy osobitného určenia"))</f>
        <v/>
      </c>
      <c r="E127" s="124" t="str">
        <f>IF(A127="","",SUMIFS('Výd. 2016'!$G$19:$G$1432,'Výd. 2016'!$A$19:$A$1432,A127,'Výd. 2016'!$D$19:$D$1432,"ostatné regióny",'Výd. 2016'!$E$19:$E$1432,"Lesy hospodárske mimo funkčného typu produkčný")+SUMIFS('Výd. 2017'!$G$19:$G$1432,'Výd. 2017'!$A$19:$A$1432,A127,'Výd. 2017'!$D$19:$D$1432,"ostatné regióny",'Výd. 2017'!$E$19:$E$1432,"Lesy hospodárske mimo funkčného typu produkčný")+SUMIFS('Výd. 2018'!$G$19:$G$1432,'Výd. 2018'!$A$19:$A$1432,A127,'Výd. 2018'!$D$19:$D$1432,"ostatné regióny",'Výd. 2018'!$E$19:$E$1432,"Lesy hospodárske mimo funkčného typu produkčný")+SUMIFS('Výd. 2019'!$G$19:$G$1432,'Výd. 2019'!$A$19:$A$1432,A127,'Výd. 2019'!$D$19:$D$1432,"ostatné regióny",'Výd. 2019'!$E$19:$E$1432,"Lesy hospodárske mimo funkčného typu produkčný")+SUMIFS('Výd. 2020'!$G$19:$G$1432,'Výd. 2020'!$A$19:$A$1432,A127,'Výd. 2020'!$D$19:$D$1432,"ostatné regióny",'Výd. 2020'!$E$19:$E$1432,"Lesy hospodárske mimo funkčného typu produkčný")+SUMIFS('Výd. 2021'!$G$19:$G$1432,'Výd. 2021'!$A$19:$A$1432,A127,'Výd. 2021'!$D$19:$D$1432,"ostatné regióny",'Výd. 2021'!$E$19:$E$1432,"Lesy hospodárske mimo funkčného typu produkčný")+SUMIFS('Výd. 2022'!$G$19:$G$1432,'Výd. 2022'!$A$19:$A$1432,A127,'Výd. 2022'!$D$19:$D$1432,"ostatné regióny",'Výd. 2022'!$E$19:$E$1432,"Lesy hospodárske mimo funkčného typu produkčný")+SUMIFS('Výd. 2023'!$G$19:$G$1432,'Výd. 2023'!$A$19:$A$1432,A127,'Výd. 2023'!$D$19:$D$1432,"ostatné regióny",'Výd. 2023'!$E$19:$E$1432,"Lesy hospodárske mimo funkčného typu produkčný"))</f>
        <v/>
      </c>
      <c r="F127" s="124" t="str">
        <f>IF(A127="","",SUMIFS('Výd. 2016'!$G$19:$G$1432,'Výd. 2016'!$A$19:$A$1432,A127,'Výd. 2016'!$D$19:$D$1432,"ostatné regióny",'Výd. 2016'!$E$19:$E$1432,"Lesy ochranné")+SUMIFS('Výd. 2017'!$G$19:$G$1432,'Výd. 2017'!$A$19:$A$1432,A127,'Výd. 2017'!$D$19:$D$1432,"ostatné regióny",'Výd. 2017'!$E$19:$E$1432,"Lesy ochranné")+SUMIFS('Výd. 2018'!$G$19:$G$1432,'Výd. 2018'!$A$19:$A$1432,A127,'Výd. 2018'!$D$19:$D$1432,"ostatné regióny",'Výd. 2018'!$E$19:$E$1432,"Lesy ochranné")+SUMIFS('Výd. 2019'!$G$19:$G$1432,'Výd. 2019'!$A$19:$A$1432,A127,'Výd. 2019'!$D$19:$D$1432,"ostatné regióny",'Výd. 2019'!$E$19:$E$1432,"Lesy ochranné")+SUMIFS('Výd. 2020'!$G$19:$G$1432,'Výd. 2020'!$A$19:$A$1432,A127,'Výd. 2020'!$D$19:$D$1432,"ostatné regióny",'Výd. 2020'!$E$19:$E$1432,"Lesy ochranné")+SUMIFS('Výd. 2021'!$G$19:$G$1432,'Výd. 2021'!$A$19:$A$1432,A127,'Výd. 2021'!$D$19:$D$1432,"ostatné regióny",'Výd. 2021'!$E$19:$E$1432,"Lesy ochranné")+SUMIFS('Výd. 2022'!$G$19:$G$1432,'Výd. 2022'!$A$19:$A$1432,A127,'Výd. 2022'!$D$19:$D$1432,"ostatné regióny",'Výd. 2022'!$E$19:$E$1432,"Lesy ochranné")+SUMIFS('Výd. 2023'!$G$19:$G$1432,'Výd. 2023'!$A$19:$A$1432,A127,'Výd. 2023'!$D$19:$D$1432,"ostatné regióny",'Výd. 2023'!$E$19:$E$1432,"Lesy ochranné"))</f>
        <v/>
      </c>
      <c r="G127" s="137" t="str">
        <f>IF(A127="","",SUMIFS('Výd. 2016'!$G$19:$G$1432,'Výd. 2016'!$A$19:$A$1432,A127,'Výd. 2016'!$D$19:$D$1432,"ostatné regióny",'Výd. 2016'!$E$19:$E$1432,"Lesy osobitného určenia")+SUMIFS('Výd. 2017'!$G$19:$G$1432,'Výd. 2017'!$A$19:$A$1432,A127,'Výd. 2017'!$D$19:$D$1432,"ostatné regióny",'Výd. 2017'!$E$19:$E$1432,"Lesy osobitného určenia")+SUMIFS('Výd. 2018'!$G$19:$G$1432,'Výd. 2018'!$A$19:$A$1432,A127,'Výd. 2018'!$D$19:$D$1432,"ostatné regióny",'Výd. 2018'!$E$19:$E$1432,"Lesy osobitného určenia")+SUMIFS('Výd. 2019'!$G$19:$G$1432,'Výd. 2019'!$A$19:$A$1432,A127,'Výd. 2019'!$D$19:$D$1432,"ostatné regióny",'Výd. 2019'!$E$19:$E$1432,"Lesy osobitného určenia")+SUMIFS('Výd. 2020'!$G$19:$G$1432,'Výd. 2020'!$A$19:$A$1432,A127,'Výd. 2020'!$D$19:$D$1432,"ostatné regióny",'Výd. 2020'!$E$19:$E$1432,"Lesy osobitného určenia")+SUMIFS('Výd. 2021'!$G$19:$G$1432,'Výd. 2021'!$A$19:$A$1432,A127,'Výd. 2021'!$D$19:$D$1432,"ostatné regióny",'Výd. 2021'!$E$19:$E$1432,"Lesy osobitného určenia")+SUMIFS('Výd. 2022'!$G$19:$G$1432,'Výd. 2022'!$A$19:$A$1432,A127,'Výd. 2022'!$D$19:$D$1432,"ostatné regióny",'Výd. 2022'!$E$19:$E$1432,"Lesy osobitného určenia")+SUMIFS('Výd. 2023'!$G$19:$G$1432,'Výd. 2023'!$A$19:$A$1432,A127,'Výd. 2023'!$D$19:$D$1432,"ostatné regióny",'Výd. 2023'!$E$19:$E$1432,"Lesy osobitného určenia"))</f>
        <v/>
      </c>
    </row>
    <row r="128" spans="1:7" ht="15.95" customHeight="1" x14ac:dyDescent="0.25">
      <c r="A128" s="136"/>
      <c r="B128" s="124" t="str">
        <f>IF(A128="","",SUMIFS('Výd. 2016'!$G$19:$G$1432,'Výd. 2016'!$A$19:$A$1432,A128,'Výd. 2016'!$D$19:$D$1432,"menej rozvinuté regióny",'Výd. 2016'!$E$19:$E$1432,"Lesy hospodárske mimo funkčného typu produkčný")+SUMIFS('Výd. 2017'!$G$19:$G$1432,'Výd. 2017'!$A$19:$A$1432,A128,'Výd. 2017'!$D$19:$D$1432,"menej rozvinuté regióny",'Výd. 2017'!$E$19:$E$1432,"Lesy hospodárske mimo funkčného typu produkčný")+SUMIFS('Výd. 2018'!$G$19:$G$1432,'Výd. 2018'!$A$19:$A$1432,A128,'Výd. 2018'!$D$19:$D$1432,"menej rozvinuté regióny",'Výd. 2018'!$E$19:$E$1432,"Lesy hospodárske mimo funkčného typu produkčný")+SUMIFS('Výd. 2019'!$G$19:$G$1432,'Výd. 2019'!$A$19:$A$1432,A128,'Výd. 2019'!$D$19:$D$1432,"menej rozvinuté regióny",'Výd. 2019'!$E$19:$E$1432,"Lesy hospodárske mimo funkčného typu produkčný")+SUMIFS('Výd. 2020'!$G$19:$G$1432,'Výd. 2020'!$A$19:$A$1432,A128,'Výd. 2020'!$D$19:$D$1432,"menej rozvinuté regióny",'Výd. 2020'!$E$19:$E$1432,"Lesy hospodárske mimo funkčného typu produkčný")+SUMIFS('Výd. 2021'!$G$19:$G$1432,'Výd. 2021'!$A$19:$A$1432,A128,'Výd. 2021'!$D$19:$D$1432,"menej rozvinuté regióny",'Výd. 2021'!$E$19:$E$1432,"Lesy hospodárske mimo funkčného typu produkčný")+SUMIFS('Výd. 2022'!$G$19:$G$1432,'Výd. 2022'!$A$19:$A$1432,A128,'Výd. 2022'!$D$19:$D$1432,"menej rozvinuté regióny",'Výd. 2022'!$E$19:$E$1432,"Lesy hospodárske mimo funkčného typu produkčný")+SUMIFS('Výd. 2023'!$G$19:$G$1432,'Výd. 2023'!$A$19:$A$1432,A128,'Výd. 2023'!$D$19:$D$1432,"menej rozvinuté regióny",'Výd. 2023'!$E$19:$E$1432,"Lesy hospodárske mimo funkčného typu produkčný"))</f>
        <v/>
      </c>
      <c r="C128" s="124" t="str">
        <f>IF(A128="","",SUMIFS('Výd. 2016'!$G$19:$G$1432,'Výd. 2016'!$A$19:$A$1432,A128,'Výd. 2016'!$D$19:$D$1432,"menej rozvinuté regióny",'Výd. 2016'!$E$19:$E$1432,"Lesy ochranné")+SUMIFS('Výd. 2017'!$G$19:$G$1432,'Výd. 2017'!$A$19:$A$1432,A128,'Výd. 2017'!$D$19:$D$1432,"menej rozvinuté regióny",'Výd. 2017'!$E$19:$E$1432,"Lesy ochranné")+SUMIFS('Výd. 2018'!$G$19:$G$1432,'Výd. 2018'!$A$19:$A$1432,A128,'Výd. 2018'!$D$19:$D$1432,"menej rozvinuté regióny",'Výd. 2018'!$E$19:$E$1432,"Lesy ochranné")+SUMIFS('Výd. 2019'!$G$19:$G$1432,'Výd. 2019'!$A$19:$A$1432,A128,'Výd. 2019'!$D$19:$D$1432,"menej rozvinuté regióny",'Výd. 2019'!$E$19:$E$1432,"Lesy ochranné")+SUMIFS('Výd. 2020'!$G$19:$G$1432,'Výd. 2020'!$A$19:$A$1432,A128,'Výd. 2020'!$D$19:$D$1432,"menej rozvinuté regióny",'Výd. 2020'!$E$19:$E$1432,"Lesy ochranné")+SUMIFS('Výd. 2021'!$G$19:$G$1432,'Výd. 2021'!$A$19:$A$1432,A128,'Výd. 2021'!$D$19:$D$1432,"menej rozvinuté regióny",'Výd. 2021'!$E$19:$E$1432,"Lesy ochranné")+SUMIFS('Výd. 2022'!$G$19:$G$1432,'Výd. 2022'!$A$19:$A$1432,A128,'Výd. 2022'!$D$19:$D$1432,"menej rozvinuté regióny",'Výd. 2022'!$E$19:$E$1432,"Lesy ochranné")+SUMIFS('Výd. 2023'!$G$19:$G$1432,'Výd. 2023'!$A$19:$A$1432,A128,'Výd. 2023'!$D$19:$D$1432,"menej rozvinuté regióny",'Výd. 2023'!$E$19:$E$1432,"Lesy ochranné"))</f>
        <v/>
      </c>
      <c r="D128" s="124" t="str">
        <f>IF(A128="","",SUMIFS('Výd. 2016'!$G$19:$G$1432,'Výd. 2016'!$A$19:$A$1432,A128,'Výd. 2016'!$D$19:$D$1432,"menej rozvinuté regióny",'Výd. 2016'!$E$19:$E$1432,"Lesy osobitného určenia")+SUMIFS('Výd. 2017'!$G$19:$G$1432,'Výd. 2017'!$A$19:$A$1432,A128,'Výd. 2017'!$D$19:$D$1432,"menej rozvinuté regióny",'Výd. 2017'!$E$19:$E$1432,"Lesy osobitného určenia")+SUMIFS('Výd. 2018'!$G$19:$G$1432,'Výd. 2018'!$A$19:$A$1432,A128,'Výd. 2018'!$D$19:$D$1432,"menej rozvinuté regióny",'Výd. 2018'!$E$19:$E$1432,"Lesy osobitného určenia")+SUMIFS('Výd. 2019'!$G$19:$G$1432,'Výd. 2019'!$A$19:$A$1432,A128,'Výd. 2019'!$D$19:$D$1432,"menej rozvinuté regióny",'Výd. 2019'!$E$19:$E$1432,"Lesy osobitného určenia")+SUMIFS('Výd. 2020'!$G$19:$G$1432,'Výd. 2020'!$A$19:$A$1432,A128,'Výd. 2020'!$D$19:$D$1432,"menej rozvinuté regióny",'Výd. 2020'!$E$19:$E$1432,"Lesy osobitného určenia")+SUMIFS('Výd. 2021'!$G$19:$G$1432,'Výd. 2021'!$A$19:$A$1432,A128,'Výd. 2021'!$D$19:$D$1432,"menej rozvinuté regióny",'Výd. 2021'!$E$19:$E$1432,"Lesy osobitného určenia")+SUMIFS('Výd. 2022'!$G$19:$G$1432,'Výd. 2022'!$A$19:$A$1432,A128,'Výd. 2022'!$D$19:$D$1432,"menej rozvinuté regióny",'Výd. 2022'!$E$19:$E$1432,"Lesy osobitného určenia")+SUMIFS('Výd. 2023'!$G$19:$G$1432,'Výd. 2023'!$A$19:$A$1432,A128,'Výd. 2023'!$D$19:$D$1432,"menej rozvinuté regióny",'Výd. 2023'!$E$19:$E$1432,"Lesy osobitného určenia"))</f>
        <v/>
      </c>
      <c r="E128" s="124" t="str">
        <f>IF(A128="","",SUMIFS('Výd. 2016'!$G$19:$G$1432,'Výd. 2016'!$A$19:$A$1432,A128,'Výd. 2016'!$D$19:$D$1432,"ostatné regióny",'Výd. 2016'!$E$19:$E$1432,"Lesy hospodárske mimo funkčného typu produkčný")+SUMIFS('Výd. 2017'!$G$19:$G$1432,'Výd. 2017'!$A$19:$A$1432,A128,'Výd. 2017'!$D$19:$D$1432,"ostatné regióny",'Výd. 2017'!$E$19:$E$1432,"Lesy hospodárske mimo funkčného typu produkčný")+SUMIFS('Výd. 2018'!$G$19:$G$1432,'Výd. 2018'!$A$19:$A$1432,A128,'Výd. 2018'!$D$19:$D$1432,"ostatné regióny",'Výd. 2018'!$E$19:$E$1432,"Lesy hospodárske mimo funkčného typu produkčný")+SUMIFS('Výd. 2019'!$G$19:$G$1432,'Výd. 2019'!$A$19:$A$1432,A128,'Výd. 2019'!$D$19:$D$1432,"ostatné regióny",'Výd. 2019'!$E$19:$E$1432,"Lesy hospodárske mimo funkčného typu produkčný")+SUMIFS('Výd. 2020'!$G$19:$G$1432,'Výd. 2020'!$A$19:$A$1432,A128,'Výd. 2020'!$D$19:$D$1432,"ostatné regióny",'Výd. 2020'!$E$19:$E$1432,"Lesy hospodárske mimo funkčného typu produkčný")+SUMIFS('Výd. 2021'!$G$19:$G$1432,'Výd. 2021'!$A$19:$A$1432,A128,'Výd. 2021'!$D$19:$D$1432,"ostatné regióny",'Výd. 2021'!$E$19:$E$1432,"Lesy hospodárske mimo funkčného typu produkčný")+SUMIFS('Výd. 2022'!$G$19:$G$1432,'Výd. 2022'!$A$19:$A$1432,A128,'Výd. 2022'!$D$19:$D$1432,"ostatné regióny",'Výd. 2022'!$E$19:$E$1432,"Lesy hospodárske mimo funkčného typu produkčný")+SUMIFS('Výd. 2023'!$G$19:$G$1432,'Výd. 2023'!$A$19:$A$1432,A128,'Výd. 2023'!$D$19:$D$1432,"ostatné regióny",'Výd. 2023'!$E$19:$E$1432,"Lesy hospodárske mimo funkčného typu produkčný"))</f>
        <v/>
      </c>
      <c r="F128" s="124" t="str">
        <f>IF(A128="","",SUMIFS('Výd. 2016'!$G$19:$G$1432,'Výd. 2016'!$A$19:$A$1432,A128,'Výd. 2016'!$D$19:$D$1432,"ostatné regióny",'Výd. 2016'!$E$19:$E$1432,"Lesy ochranné")+SUMIFS('Výd. 2017'!$G$19:$G$1432,'Výd. 2017'!$A$19:$A$1432,A128,'Výd. 2017'!$D$19:$D$1432,"ostatné regióny",'Výd. 2017'!$E$19:$E$1432,"Lesy ochranné")+SUMIFS('Výd. 2018'!$G$19:$G$1432,'Výd. 2018'!$A$19:$A$1432,A128,'Výd. 2018'!$D$19:$D$1432,"ostatné regióny",'Výd. 2018'!$E$19:$E$1432,"Lesy ochranné")+SUMIFS('Výd. 2019'!$G$19:$G$1432,'Výd. 2019'!$A$19:$A$1432,A128,'Výd. 2019'!$D$19:$D$1432,"ostatné regióny",'Výd. 2019'!$E$19:$E$1432,"Lesy ochranné")+SUMIFS('Výd. 2020'!$G$19:$G$1432,'Výd. 2020'!$A$19:$A$1432,A128,'Výd. 2020'!$D$19:$D$1432,"ostatné regióny",'Výd. 2020'!$E$19:$E$1432,"Lesy ochranné")+SUMIFS('Výd. 2021'!$G$19:$G$1432,'Výd. 2021'!$A$19:$A$1432,A128,'Výd. 2021'!$D$19:$D$1432,"ostatné regióny",'Výd. 2021'!$E$19:$E$1432,"Lesy ochranné")+SUMIFS('Výd. 2022'!$G$19:$G$1432,'Výd. 2022'!$A$19:$A$1432,A128,'Výd. 2022'!$D$19:$D$1432,"ostatné regióny",'Výd. 2022'!$E$19:$E$1432,"Lesy ochranné")+SUMIFS('Výd. 2023'!$G$19:$G$1432,'Výd. 2023'!$A$19:$A$1432,A128,'Výd. 2023'!$D$19:$D$1432,"ostatné regióny",'Výd. 2023'!$E$19:$E$1432,"Lesy ochranné"))</f>
        <v/>
      </c>
      <c r="G128" s="137" t="str">
        <f>IF(A128="","",SUMIFS('Výd. 2016'!$G$19:$G$1432,'Výd. 2016'!$A$19:$A$1432,A128,'Výd. 2016'!$D$19:$D$1432,"ostatné regióny",'Výd. 2016'!$E$19:$E$1432,"Lesy osobitného určenia")+SUMIFS('Výd. 2017'!$G$19:$G$1432,'Výd. 2017'!$A$19:$A$1432,A128,'Výd. 2017'!$D$19:$D$1432,"ostatné regióny",'Výd. 2017'!$E$19:$E$1432,"Lesy osobitného určenia")+SUMIFS('Výd. 2018'!$G$19:$G$1432,'Výd. 2018'!$A$19:$A$1432,A128,'Výd. 2018'!$D$19:$D$1432,"ostatné regióny",'Výd. 2018'!$E$19:$E$1432,"Lesy osobitného určenia")+SUMIFS('Výd. 2019'!$G$19:$G$1432,'Výd. 2019'!$A$19:$A$1432,A128,'Výd. 2019'!$D$19:$D$1432,"ostatné regióny",'Výd. 2019'!$E$19:$E$1432,"Lesy osobitného určenia")+SUMIFS('Výd. 2020'!$G$19:$G$1432,'Výd. 2020'!$A$19:$A$1432,A128,'Výd. 2020'!$D$19:$D$1432,"ostatné regióny",'Výd. 2020'!$E$19:$E$1432,"Lesy osobitného určenia")+SUMIFS('Výd. 2021'!$G$19:$G$1432,'Výd. 2021'!$A$19:$A$1432,A128,'Výd. 2021'!$D$19:$D$1432,"ostatné regióny",'Výd. 2021'!$E$19:$E$1432,"Lesy osobitného určenia")+SUMIFS('Výd. 2022'!$G$19:$G$1432,'Výd. 2022'!$A$19:$A$1432,A128,'Výd. 2022'!$D$19:$D$1432,"ostatné regióny",'Výd. 2022'!$E$19:$E$1432,"Lesy osobitného určenia")+SUMIFS('Výd. 2023'!$G$19:$G$1432,'Výd. 2023'!$A$19:$A$1432,A128,'Výd. 2023'!$D$19:$D$1432,"ostatné regióny",'Výd. 2023'!$E$19:$E$1432,"Lesy osobitného určenia"))</f>
        <v/>
      </c>
    </row>
    <row r="129" spans="1:7" ht="15.95" customHeight="1" x14ac:dyDescent="0.25">
      <c r="A129" s="136"/>
      <c r="B129" s="124" t="str">
        <f>IF(A129="","",SUMIFS('Výd. 2016'!$G$19:$G$1432,'Výd. 2016'!$A$19:$A$1432,A129,'Výd. 2016'!$D$19:$D$1432,"menej rozvinuté regióny",'Výd. 2016'!$E$19:$E$1432,"Lesy hospodárske mimo funkčného typu produkčný")+SUMIFS('Výd. 2017'!$G$19:$G$1432,'Výd. 2017'!$A$19:$A$1432,A129,'Výd. 2017'!$D$19:$D$1432,"menej rozvinuté regióny",'Výd. 2017'!$E$19:$E$1432,"Lesy hospodárske mimo funkčného typu produkčný")+SUMIFS('Výd. 2018'!$G$19:$G$1432,'Výd. 2018'!$A$19:$A$1432,A129,'Výd. 2018'!$D$19:$D$1432,"menej rozvinuté regióny",'Výd. 2018'!$E$19:$E$1432,"Lesy hospodárske mimo funkčného typu produkčný")+SUMIFS('Výd. 2019'!$G$19:$G$1432,'Výd. 2019'!$A$19:$A$1432,A129,'Výd. 2019'!$D$19:$D$1432,"menej rozvinuté regióny",'Výd. 2019'!$E$19:$E$1432,"Lesy hospodárske mimo funkčného typu produkčný")+SUMIFS('Výd. 2020'!$G$19:$G$1432,'Výd. 2020'!$A$19:$A$1432,A129,'Výd. 2020'!$D$19:$D$1432,"menej rozvinuté regióny",'Výd. 2020'!$E$19:$E$1432,"Lesy hospodárske mimo funkčného typu produkčný")+SUMIFS('Výd. 2021'!$G$19:$G$1432,'Výd. 2021'!$A$19:$A$1432,A129,'Výd. 2021'!$D$19:$D$1432,"menej rozvinuté regióny",'Výd. 2021'!$E$19:$E$1432,"Lesy hospodárske mimo funkčného typu produkčný")+SUMIFS('Výd. 2022'!$G$19:$G$1432,'Výd. 2022'!$A$19:$A$1432,A129,'Výd. 2022'!$D$19:$D$1432,"menej rozvinuté regióny",'Výd. 2022'!$E$19:$E$1432,"Lesy hospodárske mimo funkčného typu produkčný")+SUMIFS('Výd. 2023'!$G$19:$G$1432,'Výd. 2023'!$A$19:$A$1432,A129,'Výd. 2023'!$D$19:$D$1432,"menej rozvinuté regióny",'Výd. 2023'!$E$19:$E$1432,"Lesy hospodárske mimo funkčného typu produkčný"))</f>
        <v/>
      </c>
      <c r="C129" s="124" t="str">
        <f>IF(A129="","",SUMIFS('Výd. 2016'!$G$19:$G$1432,'Výd. 2016'!$A$19:$A$1432,A129,'Výd. 2016'!$D$19:$D$1432,"menej rozvinuté regióny",'Výd. 2016'!$E$19:$E$1432,"Lesy ochranné")+SUMIFS('Výd. 2017'!$G$19:$G$1432,'Výd. 2017'!$A$19:$A$1432,A129,'Výd. 2017'!$D$19:$D$1432,"menej rozvinuté regióny",'Výd. 2017'!$E$19:$E$1432,"Lesy ochranné")+SUMIFS('Výd. 2018'!$G$19:$G$1432,'Výd. 2018'!$A$19:$A$1432,A129,'Výd. 2018'!$D$19:$D$1432,"menej rozvinuté regióny",'Výd. 2018'!$E$19:$E$1432,"Lesy ochranné")+SUMIFS('Výd. 2019'!$G$19:$G$1432,'Výd. 2019'!$A$19:$A$1432,A129,'Výd. 2019'!$D$19:$D$1432,"menej rozvinuté regióny",'Výd. 2019'!$E$19:$E$1432,"Lesy ochranné")+SUMIFS('Výd. 2020'!$G$19:$G$1432,'Výd. 2020'!$A$19:$A$1432,A129,'Výd. 2020'!$D$19:$D$1432,"menej rozvinuté regióny",'Výd. 2020'!$E$19:$E$1432,"Lesy ochranné")+SUMIFS('Výd. 2021'!$G$19:$G$1432,'Výd. 2021'!$A$19:$A$1432,A129,'Výd. 2021'!$D$19:$D$1432,"menej rozvinuté regióny",'Výd. 2021'!$E$19:$E$1432,"Lesy ochranné")+SUMIFS('Výd. 2022'!$G$19:$G$1432,'Výd. 2022'!$A$19:$A$1432,A129,'Výd. 2022'!$D$19:$D$1432,"menej rozvinuté regióny",'Výd. 2022'!$E$19:$E$1432,"Lesy ochranné")+SUMIFS('Výd. 2023'!$G$19:$G$1432,'Výd. 2023'!$A$19:$A$1432,A129,'Výd. 2023'!$D$19:$D$1432,"menej rozvinuté regióny",'Výd. 2023'!$E$19:$E$1432,"Lesy ochranné"))</f>
        <v/>
      </c>
      <c r="D129" s="124" t="str">
        <f>IF(A129="","",SUMIFS('Výd. 2016'!$G$19:$G$1432,'Výd. 2016'!$A$19:$A$1432,A129,'Výd. 2016'!$D$19:$D$1432,"menej rozvinuté regióny",'Výd. 2016'!$E$19:$E$1432,"Lesy osobitného určenia")+SUMIFS('Výd. 2017'!$G$19:$G$1432,'Výd. 2017'!$A$19:$A$1432,A129,'Výd. 2017'!$D$19:$D$1432,"menej rozvinuté regióny",'Výd. 2017'!$E$19:$E$1432,"Lesy osobitného určenia")+SUMIFS('Výd. 2018'!$G$19:$G$1432,'Výd. 2018'!$A$19:$A$1432,A129,'Výd. 2018'!$D$19:$D$1432,"menej rozvinuté regióny",'Výd. 2018'!$E$19:$E$1432,"Lesy osobitného určenia")+SUMIFS('Výd. 2019'!$G$19:$G$1432,'Výd. 2019'!$A$19:$A$1432,A129,'Výd. 2019'!$D$19:$D$1432,"menej rozvinuté regióny",'Výd. 2019'!$E$19:$E$1432,"Lesy osobitného určenia")+SUMIFS('Výd. 2020'!$G$19:$G$1432,'Výd. 2020'!$A$19:$A$1432,A129,'Výd. 2020'!$D$19:$D$1432,"menej rozvinuté regióny",'Výd. 2020'!$E$19:$E$1432,"Lesy osobitného určenia")+SUMIFS('Výd. 2021'!$G$19:$G$1432,'Výd. 2021'!$A$19:$A$1432,A129,'Výd. 2021'!$D$19:$D$1432,"menej rozvinuté regióny",'Výd. 2021'!$E$19:$E$1432,"Lesy osobitného určenia")+SUMIFS('Výd. 2022'!$G$19:$G$1432,'Výd. 2022'!$A$19:$A$1432,A129,'Výd. 2022'!$D$19:$D$1432,"menej rozvinuté regióny",'Výd. 2022'!$E$19:$E$1432,"Lesy osobitného určenia")+SUMIFS('Výd. 2023'!$G$19:$G$1432,'Výd. 2023'!$A$19:$A$1432,A129,'Výd. 2023'!$D$19:$D$1432,"menej rozvinuté regióny",'Výd. 2023'!$E$19:$E$1432,"Lesy osobitného určenia"))</f>
        <v/>
      </c>
      <c r="E129" s="124" t="str">
        <f>IF(A129="","",SUMIFS('Výd. 2016'!$G$19:$G$1432,'Výd. 2016'!$A$19:$A$1432,A129,'Výd. 2016'!$D$19:$D$1432,"ostatné regióny",'Výd. 2016'!$E$19:$E$1432,"Lesy hospodárske mimo funkčného typu produkčný")+SUMIFS('Výd. 2017'!$G$19:$G$1432,'Výd. 2017'!$A$19:$A$1432,A129,'Výd. 2017'!$D$19:$D$1432,"ostatné regióny",'Výd. 2017'!$E$19:$E$1432,"Lesy hospodárske mimo funkčného typu produkčný")+SUMIFS('Výd. 2018'!$G$19:$G$1432,'Výd. 2018'!$A$19:$A$1432,A129,'Výd. 2018'!$D$19:$D$1432,"ostatné regióny",'Výd. 2018'!$E$19:$E$1432,"Lesy hospodárske mimo funkčného typu produkčný")+SUMIFS('Výd. 2019'!$G$19:$G$1432,'Výd. 2019'!$A$19:$A$1432,A129,'Výd. 2019'!$D$19:$D$1432,"ostatné regióny",'Výd. 2019'!$E$19:$E$1432,"Lesy hospodárske mimo funkčného typu produkčný")+SUMIFS('Výd. 2020'!$G$19:$G$1432,'Výd. 2020'!$A$19:$A$1432,A129,'Výd. 2020'!$D$19:$D$1432,"ostatné regióny",'Výd. 2020'!$E$19:$E$1432,"Lesy hospodárske mimo funkčného typu produkčný")+SUMIFS('Výd. 2021'!$G$19:$G$1432,'Výd. 2021'!$A$19:$A$1432,A129,'Výd. 2021'!$D$19:$D$1432,"ostatné regióny",'Výd. 2021'!$E$19:$E$1432,"Lesy hospodárske mimo funkčného typu produkčný")+SUMIFS('Výd. 2022'!$G$19:$G$1432,'Výd. 2022'!$A$19:$A$1432,A129,'Výd. 2022'!$D$19:$D$1432,"ostatné regióny",'Výd. 2022'!$E$19:$E$1432,"Lesy hospodárske mimo funkčného typu produkčný")+SUMIFS('Výd. 2023'!$G$19:$G$1432,'Výd. 2023'!$A$19:$A$1432,A129,'Výd. 2023'!$D$19:$D$1432,"ostatné regióny",'Výd. 2023'!$E$19:$E$1432,"Lesy hospodárske mimo funkčného typu produkčný"))</f>
        <v/>
      </c>
      <c r="F129" s="124" t="str">
        <f>IF(A129="","",SUMIFS('Výd. 2016'!$G$19:$G$1432,'Výd. 2016'!$A$19:$A$1432,A129,'Výd. 2016'!$D$19:$D$1432,"ostatné regióny",'Výd. 2016'!$E$19:$E$1432,"Lesy ochranné")+SUMIFS('Výd. 2017'!$G$19:$G$1432,'Výd. 2017'!$A$19:$A$1432,A129,'Výd. 2017'!$D$19:$D$1432,"ostatné regióny",'Výd. 2017'!$E$19:$E$1432,"Lesy ochranné")+SUMIFS('Výd. 2018'!$G$19:$G$1432,'Výd. 2018'!$A$19:$A$1432,A129,'Výd. 2018'!$D$19:$D$1432,"ostatné regióny",'Výd. 2018'!$E$19:$E$1432,"Lesy ochranné")+SUMIFS('Výd. 2019'!$G$19:$G$1432,'Výd. 2019'!$A$19:$A$1432,A129,'Výd. 2019'!$D$19:$D$1432,"ostatné regióny",'Výd. 2019'!$E$19:$E$1432,"Lesy ochranné")+SUMIFS('Výd. 2020'!$G$19:$G$1432,'Výd. 2020'!$A$19:$A$1432,A129,'Výd. 2020'!$D$19:$D$1432,"ostatné regióny",'Výd. 2020'!$E$19:$E$1432,"Lesy ochranné")+SUMIFS('Výd. 2021'!$G$19:$G$1432,'Výd. 2021'!$A$19:$A$1432,A129,'Výd. 2021'!$D$19:$D$1432,"ostatné regióny",'Výd. 2021'!$E$19:$E$1432,"Lesy ochranné")+SUMIFS('Výd. 2022'!$G$19:$G$1432,'Výd. 2022'!$A$19:$A$1432,A129,'Výd. 2022'!$D$19:$D$1432,"ostatné regióny",'Výd. 2022'!$E$19:$E$1432,"Lesy ochranné")+SUMIFS('Výd. 2023'!$G$19:$G$1432,'Výd. 2023'!$A$19:$A$1432,A129,'Výd. 2023'!$D$19:$D$1432,"ostatné regióny",'Výd. 2023'!$E$19:$E$1432,"Lesy ochranné"))</f>
        <v/>
      </c>
      <c r="G129" s="137" t="str">
        <f>IF(A129="","",SUMIFS('Výd. 2016'!$G$19:$G$1432,'Výd. 2016'!$A$19:$A$1432,A129,'Výd. 2016'!$D$19:$D$1432,"ostatné regióny",'Výd. 2016'!$E$19:$E$1432,"Lesy osobitného určenia")+SUMIFS('Výd. 2017'!$G$19:$G$1432,'Výd. 2017'!$A$19:$A$1432,A129,'Výd. 2017'!$D$19:$D$1432,"ostatné regióny",'Výd. 2017'!$E$19:$E$1432,"Lesy osobitného určenia")+SUMIFS('Výd. 2018'!$G$19:$G$1432,'Výd. 2018'!$A$19:$A$1432,A129,'Výd. 2018'!$D$19:$D$1432,"ostatné regióny",'Výd. 2018'!$E$19:$E$1432,"Lesy osobitného určenia")+SUMIFS('Výd. 2019'!$G$19:$G$1432,'Výd. 2019'!$A$19:$A$1432,A129,'Výd. 2019'!$D$19:$D$1432,"ostatné regióny",'Výd. 2019'!$E$19:$E$1432,"Lesy osobitného určenia")+SUMIFS('Výd. 2020'!$G$19:$G$1432,'Výd. 2020'!$A$19:$A$1432,A129,'Výd. 2020'!$D$19:$D$1432,"ostatné regióny",'Výd. 2020'!$E$19:$E$1432,"Lesy osobitného určenia")+SUMIFS('Výd. 2021'!$G$19:$G$1432,'Výd. 2021'!$A$19:$A$1432,A129,'Výd. 2021'!$D$19:$D$1432,"ostatné regióny",'Výd. 2021'!$E$19:$E$1432,"Lesy osobitného určenia")+SUMIFS('Výd. 2022'!$G$19:$G$1432,'Výd. 2022'!$A$19:$A$1432,A129,'Výd. 2022'!$D$19:$D$1432,"ostatné regióny",'Výd. 2022'!$E$19:$E$1432,"Lesy osobitného určenia")+SUMIFS('Výd. 2023'!$G$19:$G$1432,'Výd. 2023'!$A$19:$A$1432,A129,'Výd. 2023'!$D$19:$D$1432,"ostatné regióny",'Výd. 2023'!$E$19:$E$1432,"Lesy osobitného určenia"))</f>
        <v/>
      </c>
    </row>
    <row r="130" spans="1:7" ht="15.95" customHeight="1" x14ac:dyDescent="0.25">
      <c r="A130" s="136"/>
      <c r="B130" s="124" t="str">
        <f>IF(A130="","",SUMIFS('Výd. 2016'!$G$19:$G$1432,'Výd. 2016'!$A$19:$A$1432,A130,'Výd. 2016'!$D$19:$D$1432,"menej rozvinuté regióny",'Výd. 2016'!$E$19:$E$1432,"Lesy hospodárske mimo funkčného typu produkčný")+SUMIFS('Výd. 2017'!$G$19:$G$1432,'Výd. 2017'!$A$19:$A$1432,A130,'Výd. 2017'!$D$19:$D$1432,"menej rozvinuté regióny",'Výd. 2017'!$E$19:$E$1432,"Lesy hospodárske mimo funkčného typu produkčný")+SUMIFS('Výd. 2018'!$G$19:$G$1432,'Výd. 2018'!$A$19:$A$1432,A130,'Výd. 2018'!$D$19:$D$1432,"menej rozvinuté regióny",'Výd. 2018'!$E$19:$E$1432,"Lesy hospodárske mimo funkčného typu produkčný")+SUMIFS('Výd. 2019'!$G$19:$G$1432,'Výd. 2019'!$A$19:$A$1432,A130,'Výd. 2019'!$D$19:$D$1432,"menej rozvinuté regióny",'Výd. 2019'!$E$19:$E$1432,"Lesy hospodárske mimo funkčného typu produkčný")+SUMIFS('Výd. 2020'!$G$19:$G$1432,'Výd. 2020'!$A$19:$A$1432,A130,'Výd. 2020'!$D$19:$D$1432,"menej rozvinuté regióny",'Výd. 2020'!$E$19:$E$1432,"Lesy hospodárske mimo funkčného typu produkčný")+SUMIFS('Výd. 2021'!$G$19:$G$1432,'Výd. 2021'!$A$19:$A$1432,A130,'Výd. 2021'!$D$19:$D$1432,"menej rozvinuté regióny",'Výd. 2021'!$E$19:$E$1432,"Lesy hospodárske mimo funkčného typu produkčný")+SUMIFS('Výd. 2022'!$G$19:$G$1432,'Výd. 2022'!$A$19:$A$1432,A130,'Výd. 2022'!$D$19:$D$1432,"menej rozvinuté regióny",'Výd. 2022'!$E$19:$E$1432,"Lesy hospodárske mimo funkčného typu produkčný")+SUMIFS('Výd. 2023'!$G$19:$G$1432,'Výd. 2023'!$A$19:$A$1432,A130,'Výd. 2023'!$D$19:$D$1432,"menej rozvinuté regióny",'Výd. 2023'!$E$19:$E$1432,"Lesy hospodárske mimo funkčného typu produkčný"))</f>
        <v/>
      </c>
      <c r="C130" s="124" t="str">
        <f>IF(A130="","",SUMIFS('Výd. 2016'!$G$19:$G$1432,'Výd. 2016'!$A$19:$A$1432,A130,'Výd. 2016'!$D$19:$D$1432,"menej rozvinuté regióny",'Výd. 2016'!$E$19:$E$1432,"Lesy ochranné")+SUMIFS('Výd. 2017'!$G$19:$G$1432,'Výd. 2017'!$A$19:$A$1432,A130,'Výd. 2017'!$D$19:$D$1432,"menej rozvinuté regióny",'Výd. 2017'!$E$19:$E$1432,"Lesy ochranné")+SUMIFS('Výd. 2018'!$G$19:$G$1432,'Výd. 2018'!$A$19:$A$1432,A130,'Výd. 2018'!$D$19:$D$1432,"menej rozvinuté regióny",'Výd. 2018'!$E$19:$E$1432,"Lesy ochranné")+SUMIFS('Výd. 2019'!$G$19:$G$1432,'Výd. 2019'!$A$19:$A$1432,A130,'Výd. 2019'!$D$19:$D$1432,"menej rozvinuté regióny",'Výd. 2019'!$E$19:$E$1432,"Lesy ochranné")+SUMIFS('Výd. 2020'!$G$19:$G$1432,'Výd. 2020'!$A$19:$A$1432,A130,'Výd. 2020'!$D$19:$D$1432,"menej rozvinuté regióny",'Výd. 2020'!$E$19:$E$1432,"Lesy ochranné")+SUMIFS('Výd. 2021'!$G$19:$G$1432,'Výd. 2021'!$A$19:$A$1432,A130,'Výd. 2021'!$D$19:$D$1432,"menej rozvinuté regióny",'Výd. 2021'!$E$19:$E$1432,"Lesy ochranné")+SUMIFS('Výd. 2022'!$G$19:$G$1432,'Výd. 2022'!$A$19:$A$1432,A130,'Výd. 2022'!$D$19:$D$1432,"menej rozvinuté regióny",'Výd. 2022'!$E$19:$E$1432,"Lesy ochranné")+SUMIFS('Výd. 2023'!$G$19:$G$1432,'Výd. 2023'!$A$19:$A$1432,A130,'Výd. 2023'!$D$19:$D$1432,"menej rozvinuté regióny",'Výd. 2023'!$E$19:$E$1432,"Lesy ochranné"))</f>
        <v/>
      </c>
      <c r="D130" s="124" t="str">
        <f>IF(A130="","",SUMIFS('Výd. 2016'!$G$19:$G$1432,'Výd. 2016'!$A$19:$A$1432,A130,'Výd. 2016'!$D$19:$D$1432,"menej rozvinuté regióny",'Výd. 2016'!$E$19:$E$1432,"Lesy osobitného určenia")+SUMIFS('Výd. 2017'!$G$19:$G$1432,'Výd. 2017'!$A$19:$A$1432,A130,'Výd. 2017'!$D$19:$D$1432,"menej rozvinuté regióny",'Výd. 2017'!$E$19:$E$1432,"Lesy osobitného určenia")+SUMIFS('Výd. 2018'!$G$19:$G$1432,'Výd. 2018'!$A$19:$A$1432,A130,'Výd. 2018'!$D$19:$D$1432,"menej rozvinuté regióny",'Výd. 2018'!$E$19:$E$1432,"Lesy osobitného určenia")+SUMIFS('Výd. 2019'!$G$19:$G$1432,'Výd. 2019'!$A$19:$A$1432,A130,'Výd. 2019'!$D$19:$D$1432,"menej rozvinuté regióny",'Výd. 2019'!$E$19:$E$1432,"Lesy osobitného určenia")+SUMIFS('Výd. 2020'!$G$19:$G$1432,'Výd. 2020'!$A$19:$A$1432,A130,'Výd. 2020'!$D$19:$D$1432,"menej rozvinuté regióny",'Výd. 2020'!$E$19:$E$1432,"Lesy osobitného určenia")+SUMIFS('Výd. 2021'!$G$19:$G$1432,'Výd. 2021'!$A$19:$A$1432,A130,'Výd. 2021'!$D$19:$D$1432,"menej rozvinuté regióny",'Výd. 2021'!$E$19:$E$1432,"Lesy osobitného určenia")+SUMIFS('Výd. 2022'!$G$19:$G$1432,'Výd. 2022'!$A$19:$A$1432,A130,'Výd. 2022'!$D$19:$D$1432,"menej rozvinuté regióny",'Výd. 2022'!$E$19:$E$1432,"Lesy osobitného určenia")+SUMIFS('Výd. 2023'!$G$19:$G$1432,'Výd. 2023'!$A$19:$A$1432,A130,'Výd. 2023'!$D$19:$D$1432,"menej rozvinuté regióny",'Výd. 2023'!$E$19:$E$1432,"Lesy osobitného určenia"))</f>
        <v/>
      </c>
      <c r="E130" s="124" t="str">
        <f>IF(A130="","",SUMIFS('Výd. 2016'!$G$19:$G$1432,'Výd. 2016'!$A$19:$A$1432,A130,'Výd. 2016'!$D$19:$D$1432,"ostatné regióny",'Výd. 2016'!$E$19:$E$1432,"Lesy hospodárske mimo funkčného typu produkčný")+SUMIFS('Výd. 2017'!$G$19:$G$1432,'Výd. 2017'!$A$19:$A$1432,A130,'Výd. 2017'!$D$19:$D$1432,"ostatné regióny",'Výd. 2017'!$E$19:$E$1432,"Lesy hospodárske mimo funkčného typu produkčný")+SUMIFS('Výd. 2018'!$G$19:$G$1432,'Výd. 2018'!$A$19:$A$1432,A130,'Výd. 2018'!$D$19:$D$1432,"ostatné regióny",'Výd. 2018'!$E$19:$E$1432,"Lesy hospodárske mimo funkčného typu produkčný")+SUMIFS('Výd. 2019'!$G$19:$G$1432,'Výd. 2019'!$A$19:$A$1432,A130,'Výd. 2019'!$D$19:$D$1432,"ostatné regióny",'Výd. 2019'!$E$19:$E$1432,"Lesy hospodárske mimo funkčného typu produkčný")+SUMIFS('Výd. 2020'!$G$19:$G$1432,'Výd. 2020'!$A$19:$A$1432,A130,'Výd. 2020'!$D$19:$D$1432,"ostatné regióny",'Výd. 2020'!$E$19:$E$1432,"Lesy hospodárske mimo funkčného typu produkčný")+SUMIFS('Výd. 2021'!$G$19:$G$1432,'Výd. 2021'!$A$19:$A$1432,A130,'Výd. 2021'!$D$19:$D$1432,"ostatné regióny",'Výd. 2021'!$E$19:$E$1432,"Lesy hospodárske mimo funkčného typu produkčný")+SUMIFS('Výd. 2022'!$G$19:$G$1432,'Výd. 2022'!$A$19:$A$1432,A130,'Výd. 2022'!$D$19:$D$1432,"ostatné regióny",'Výd. 2022'!$E$19:$E$1432,"Lesy hospodárske mimo funkčného typu produkčný")+SUMIFS('Výd. 2023'!$G$19:$G$1432,'Výd. 2023'!$A$19:$A$1432,A130,'Výd. 2023'!$D$19:$D$1432,"ostatné regióny",'Výd. 2023'!$E$19:$E$1432,"Lesy hospodárske mimo funkčného typu produkčný"))</f>
        <v/>
      </c>
      <c r="F130" s="124" t="str">
        <f>IF(A130="","",SUMIFS('Výd. 2016'!$G$19:$G$1432,'Výd. 2016'!$A$19:$A$1432,A130,'Výd. 2016'!$D$19:$D$1432,"ostatné regióny",'Výd. 2016'!$E$19:$E$1432,"Lesy ochranné")+SUMIFS('Výd. 2017'!$G$19:$G$1432,'Výd. 2017'!$A$19:$A$1432,A130,'Výd. 2017'!$D$19:$D$1432,"ostatné regióny",'Výd. 2017'!$E$19:$E$1432,"Lesy ochranné")+SUMIFS('Výd. 2018'!$G$19:$G$1432,'Výd. 2018'!$A$19:$A$1432,A130,'Výd. 2018'!$D$19:$D$1432,"ostatné regióny",'Výd. 2018'!$E$19:$E$1432,"Lesy ochranné")+SUMIFS('Výd. 2019'!$G$19:$G$1432,'Výd. 2019'!$A$19:$A$1432,A130,'Výd. 2019'!$D$19:$D$1432,"ostatné regióny",'Výd. 2019'!$E$19:$E$1432,"Lesy ochranné")+SUMIFS('Výd. 2020'!$G$19:$G$1432,'Výd. 2020'!$A$19:$A$1432,A130,'Výd. 2020'!$D$19:$D$1432,"ostatné regióny",'Výd. 2020'!$E$19:$E$1432,"Lesy ochranné")+SUMIFS('Výd. 2021'!$G$19:$G$1432,'Výd. 2021'!$A$19:$A$1432,A130,'Výd. 2021'!$D$19:$D$1432,"ostatné regióny",'Výd. 2021'!$E$19:$E$1432,"Lesy ochranné")+SUMIFS('Výd. 2022'!$G$19:$G$1432,'Výd. 2022'!$A$19:$A$1432,A130,'Výd. 2022'!$D$19:$D$1432,"ostatné regióny",'Výd. 2022'!$E$19:$E$1432,"Lesy ochranné")+SUMIFS('Výd. 2023'!$G$19:$G$1432,'Výd. 2023'!$A$19:$A$1432,A130,'Výd. 2023'!$D$19:$D$1432,"ostatné regióny",'Výd. 2023'!$E$19:$E$1432,"Lesy ochranné"))</f>
        <v/>
      </c>
      <c r="G130" s="137" t="str">
        <f>IF(A130="","",SUMIFS('Výd. 2016'!$G$19:$G$1432,'Výd. 2016'!$A$19:$A$1432,A130,'Výd. 2016'!$D$19:$D$1432,"ostatné regióny",'Výd. 2016'!$E$19:$E$1432,"Lesy osobitného určenia")+SUMIFS('Výd. 2017'!$G$19:$G$1432,'Výd. 2017'!$A$19:$A$1432,A130,'Výd. 2017'!$D$19:$D$1432,"ostatné regióny",'Výd. 2017'!$E$19:$E$1432,"Lesy osobitného určenia")+SUMIFS('Výd. 2018'!$G$19:$G$1432,'Výd. 2018'!$A$19:$A$1432,A130,'Výd. 2018'!$D$19:$D$1432,"ostatné regióny",'Výd. 2018'!$E$19:$E$1432,"Lesy osobitného určenia")+SUMIFS('Výd. 2019'!$G$19:$G$1432,'Výd. 2019'!$A$19:$A$1432,A130,'Výd. 2019'!$D$19:$D$1432,"ostatné regióny",'Výd. 2019'!$E$19:$E$1432,"Lesy osobitného určenia")+SUMIFS('Výd. 2020'!$G$19:$G$1432,'Výd. 2020'!$A$19:$A$1432,A130,'Výd. 2020'!$D$19:$D$1432,"ostatné regióny",'Výd. 2020'!$E$19:$E$1432,"Lesy osobitného určenia")+SUMIFS('Výd. 2021'!$G$19:$G$1432,'Výd. 2021'!$A$19:$A$1432,A130,'Výd. 2021'!$D$19:$D$1432,"ostatné regióny",'Výd. 2021'!$E$19:$E$1432,"Lesy osobitného určenia")+SUMIFS('Výd. 2022'!$G$19:$G$1432,'Výd. 2022'!$A$19:$A$1432,A130,'Výd. 2022'!$D$19:$D$1432,"ostatné regióny",'Výd. 2022'!$E$19:$E$1432,"Lesy osobitného určenia")+SUMIFS('Výd. 2023'!$G$19:$G$1432,'Výd. 2023'!$A$19:$A$1432,A130,'Výd. 2023'!$D$19:$D$1432,"ostatné regióny",'Výd. 2023'!$E$19:$E$1432,"Lesy osobitného určenia"))</f>
        <v/>
      </c>
    </row>
    <row r="131" spans="1:7" ht="15.95" customHeight="1" x14ac:dyDescent="0.25">
      <c r="A131" s="136"/>
      <c r="B131" s="124" t="str">
        <f>IF(A131="","",SUMIFS('Výd. 2016'!$G$19:$G$1432,'Výd. 2016'!$A$19:$A$1432,A131,'Výd. 2016'!$D$19:$D$1432,"menej rozvinuté regióny",'Výd. 2016'!$E$19:$E$1432,"Lesy hospodárske mimo funkčného typu produkčný")+SUMIFS('Výd. 2017'!$G$19:$G$1432,'Výd. 2017'!$A$19:$A$1432,A131,'Výd. 2017'!$D$19:$D$1432,"menej rozvinuté regióny",'Výd. 2017'!$E$19:$E$1432,"Lesy hospodárske mimo funkčného typu produkčný")+SUMIFS('Výd. 2018'!$G$19:$G$1432,'Výd. 2018'!$A$19:$A$1432,A131,'Výd. 2018'!$D$19:$D$1432,"menej rozvinuté regióny",'Výd. 2018'!$E$19:$E$1432,"Lesy hospodárske mimo funkčného typu produkčný")+SUMIFS('Výd. 2019'!$G$19:$G$1432,'Výd. 2019'!$A$19:$A$1432,A131,'Výd. 2019'!$D$19:$D$1432,"menej rozvinuté regióny",'Výd. 2019'!$E$19:$E$1432,"Lesy hospodárske mimo funkčného typu produkčný")+SUMIFS('Výd. 2020'!$G$19:$G$1432,'Výd. 2020'!$A$19:$A$1432,A131,'Výd. 2020'!$D$19:$D$1432,"menej rozvinuté regióny",'Výd. 2020'!$E$19:$E$1432,"Lesy hospodárske mimo funkčného typu produkčný")+SUMIFS('Výd. 2021'!$G$19:$G$1432,'Výd. 2021'!$A$19:$A$1432,A131,'Výd. 2021'!$D$19:$D$1432,"menej rozvinuté regióny",'Výd. 2021'!$E$19:$E$1432,"Lesy hospodárske mimo funkčného typu produkčný")+SUMIFS('Výd. 2022'!$G$19:$G$1432,'Výd. 2022'!$A$19:$A$1432,A131,'Výd. 2022'!$D$19:$D$1432,"menej rozvinuté regióny",'Výd. 2022'!$E$19:$E$1432,"Lesy hospodárske mimo funkčného typu produkčný")+SUMIFS('Výd. 2023'!$G$19:$G$1432,'Výd. 2023'!$A$19:$A$1432,A131,'Výd. 2023'!$D$19:$D$1432,"menej rozvinuté regióny",'Výd. 2023'!$E$19:$E$1432,"Lesy hospodárske mimo funkčného typu produkčný"))</f>
        <v/>
      </c>
      <c r="C131" s="124" t="str">
        <f>IF(A131="","",SUMIFS('Výd. 2016'!$G$19:$G$1432,'Výd. 2016'!$A$19:$A$1432,A131,'Výd. 2016'!$D$19:$D$1432,"menej rozvinuté regióny",'Výd. 2016'!$E$19:$E$1432,"Lesy ochranné")+SUMIFS('Výd. 2017'!$G$19:$G$1432,'Výd. 2017'!$A$19:$A$1432,A131,'Výd. 2017'!$D$19:$D$1432,"menej rozvinuté regióny",'Výd. 2017'!$E$19:$E$1432,"Lesy ochranné")+SUMIFS('Výd. 2018'!$G$19:$G$1432,'Výd. 2018'!$A$19:$A$1432,A131,'Výd. 2018'!$D$19:$D$1432,"menej rozvinuté regióny",'Výd. 2018'!$E$19:$E$1432,"Lesy ochranné")+SUMIFS('Výd. 2019'!$G$19:$G$1432,'Výd. 2019'!$A$19:$A$1432,A131,'Výd. 2019'!$D$19:$D$1432,"menej rozvinuté regióny",'Výd. 2019'!$E$19:$E$1432,"Lesy ochranné")+SUMIFS('Výd. 2020'!$G$19:$G$1432,'Výd. 2020'!$A$19:$A$1432,A131,'Výd. 2020'!$D$19:$D$1432,"menej rozvinuté regióny",'Výd. 2020'!$E$19:$E$1432,"Lesy ochranné")+SUMIFS('Výd. 2021'!$G$19:$G$1432,'Výd. 2021'!$A$19:$A$1432,A131,'Výd. 2021'!$D$19:$D$1432,"menej rozvinuté regióny",'Výd. 2021'!$E$19:$E$1432,"Lesy ochranné")+SUMIFS('Výd. 2022'!$G$19:$G$1432,'Výd. 2022'!$A$19:$A$1432,A131,'Výd. 2022'!$D$19:$D$1432,"menej rozvinuté regióny",'Výd. 2022'!$E$19:$E$1432,"Lesy ochranné")+SUMIFS('Výd. 2023'!$G$19:$G$1432,'Výd. 2023'!$A$19:$A$1432,A131,'Výd. 2023'!$D$19:$D$1432,"menej rozvinuté regióny",'Výd. 2023'!$E$19:$E$1432,"Lesy ochranné"))</f>
        <v/>
      </c>
      <c r="D131" s="124" t="str">
        <f>IF(A131="","",SUMIFS('Výd. 2016'!$G$19:$G$1432,'Výd. 2016'!$A$19:$A$1432,A131,'Výd. 2016'!$D$19:$D$1432,"menej rozvinuté regióny",'Výd. 2016'!$E$19:$E$1432,"Lesy osobitného určenia")+SUMIFS('Výd. 2017'!$G$19:$G$1432,'Výd. 2017'!$A$19:$A$1432,A131,'Výd. 2017'!$D$19:$D$1432,"menej rozvinuté regióny",'Výd. 2017'!$E$19:$E$1432,"Lesy osobitného určenia")+SUMIFS('Výd. 2018'!$G$19:$G$1432,'Výd. 2018'!$A$19:$A$1432,A131,'Výd. 2018'!$D$19:$D$1432,"menej rozvinuté regióny",'Výd. 2018'!$E$19:$E$1432,"Lesy osobitného určenia")+SUMIFS('Výd. 2019'!$G$19:$G$1432,'Výd. 2019'!$A$19:$A$1432,A131,'Výd. 2019'!$D$19:$D$1432,"menej rozvinuté regióny",'Výd. 2019'!$E$19:$E$1432,"Lesy osobitného určenia")+SUMIFS('Výd. 2020'!$G$19:$G$1432,'Výd. 2020'!$A$19:$A$1432,A131,'Výd. 2020'!$D$19:$D$1432,"menej rozvinuté regióny",'Výd. 2020'!$E$19:$E$1432,"Lesy osobitného určenia")+SUMIFS('Výd. 2021'!$G$19:$G$1432,'Výd. 2021'!$A$19:$A$1432,A131,'Výd. 2021'!$D$19:$D$1432,"menej rozvinuté regióny",'Výd. 2021'!$E$19:$E$1432,"Lesy osobitného určenia")+SUMIFS('Výd. 2022'!$G$19:$G$1432,'Výd. 2022'!$A$19:$A$1432,A131,'Výd. 2022'!$D$19:$D$1432,"menej rozvinuté regióny",'Výd. 2022'!$E$19:$E$1432,"Lesy osobitného určenia")+SUMIFS('Výd. 2023'!$G$19:$G$1432,'Výd. 2023'!$A$19:$A$1432,A131,'Výd. 2023'!$D$19:$D$1432,"menej rozvinuté regióny",'Výd. 2023'!$E$19:$E$1432,"Lesy osobitného určenia"))</f>
        <v/>
      </c>
      <c r="E131" s="124" t="str">
        <f>IF(A131="","",SUMIFS('Výd. 2016'!$G$19:$G$1432,'Výd. 2016'!$A$19:$A$1432,A131,'Výd. 2016'!$D$19:$D$1432,"ostatné regióny",'Výd. 2016'!$E$19:$E$1432,"Lesy hospodárske mimo funkčného typu produkčný")+SUMIFS('Výd. 2017'!$G$19:$G$1432,'Výd. 2017'!$A$19:$A$1432,A131,'Výd. 2017'!$D$19:$D$1432,"ostatné regióny",'Výd. 2017'!$E$19:$E$1432,"Lesy hospodárske mimo funkčného typu produkčný")+SUMIFS('Výd. 2018'!$G$19:$G$1432,'Výd. 2018'!$A$19:$A$1432,A131,'Výd. 2018'!$D$19:$D$1432,"ostatné regióny",'Výd. 2018'!$E$19:$E$1432,"Lesy hospodárske mimo funkčného typu produkčný")+SUMIFS('Výd. 2019'!$G$19:$G$1432,'Výd. 2019'!$A$19:$A$1432,A131,'Výd. 2019'!$D$19:$D$1432,"ostatné regióny",'Výd. 2019'!$E$19:$E$1432,"Lesy hospodárske mimo funkčného typu produkčný")+SUMIFS('Výd. 2020'!$G$19:$G$1432,'Výd. 2020'!$A$19:$A$1432,A131,'Výd. 2020'!$D$19:$D$1432,"ostatné regióny",'Výd. 2020'!$E$19:$E$1432,"Lesy hospodárske mimo funkčného typu produkčný")+SUMIFS('Výd. 2021'!$G$19:$G$1432,'Výd. 2021'!$A$19:$A$1432,A131,'Výd. 2021'!$D$19:$D$1432,"ostatné regióny",'Výd. 2021'!$E$19:$E$1432,"Lesy hospodárske mimo funkčného typu produkčný")+SUMIFS('Výd. 2022'!$G$19:$G$1432,'Výd. 2022'!$A$19:$A$1432,A131,'Výd. 2022'!$D$19:$D$1432,"ostatné regióny",'Výd. 2022'!$E$19:$E$1432,"Lesy hospodárske mimo funkčného typu produkčný")+SUMIFS('Výd. 2023'!$G$19:$G$1432,'Výd. 2023'!$A$19:$A$1432,A131,'Výd. 2023'!$D$19:$D$1432,"ostatné regióny",'Výd. 2023'!$E$19:$E$1432,"Lesy hospodárske mimo funkčného typu produkčný"))</f>
        <v/>
      </c>
      <c r="F131" s="124" t="str">
        <f>IF(A131="","",SUMIFS('Výd. 2016'!$G$19:$G$1432,'Výd. 2016'!$A$19:$A$1432,A131,'Výd. 2016'!$D$19:$D$1432,"ostatné regióny",'Výd. 2016'!$E$19:$E$1432,"Lesy ochranné")+SUMIFS('Výd. 2017'!$G$19:$G$1432,'Výd. 2017'!$A$19:$A$1432,A131,'Výd. 2017'!$D$19:$D$1432,"ostatné regióny",'Výd. 2017'!$E$19:$E$1432,"Lesy ochranné")+SUMIFS('Výd. 2018'!$G$19:$G$1432,'Výd. 2018'!$A$19:$A$1432,A131,'Výd. 2018'!$D$19:$D$1432,"ostatné regióny",'Výd. 2018'!$E$19:$E$1432,"Lesy ochranné")+SUMIFS('Výd. 2019'!$G$19:$G$1432,'Výd. 2019'!$A$19:$A$1432,A131,'Výd. 2019'!$D$19:$D$1432,"ostatné regióny",'Výd. 2019'!$E$19:$E$1432,"Lesy ochranné")+SUMIFS('Výd. 2020'!$G$19:$G$1432,'Výd. 2020'!$A$19:$A$1432,A131,'Výd. 2020'!$D$19:$D$1432,"ostatné regióny",'Výd. 2020'!$E$19:$E$1432,"Lesy ochranné")+SUMIFS('Výd. 2021'!$G$19:$G$1432,'Výd. 2021'!$A$19:$A$1432,A131,'Výd. 2021'!$D$19:$D$1432,"ostatné regióny",'Výd. 2021'!$E$19:$E$1432,"Lesy ochranné")+SUMIFS('Výd. 2022'!$G$19:$G$1432,'Výd. 2022'!$A$19:$A$1432,A131,'Výd. 2022'!$D$19:$D$1432,"ostatné regióny",'Výd. 2022'!$E$19:$E$1432,"Lesy ochranné")+SUMIFS('Výd. 2023'!$G$19:$G$1432,'Výd. 2023'!$A$19:$A$1432,A131,'Výd. 2023'!$D$19:$D$1432,"ostatné regióny",'Výd. 2023'!$E$19:$E$1432,"Lesy ochranné"))</f>
        <v/>
      </c>
      <c r="G131" s="137" t="str">
        <f>IF(A131="","",SUMIFS('Výd. 2016'!$G$19:$G$1432,'Výd. 2016'!$A$19:$A$1432,A131,'Výd. 2016'!$D$19:$D$1432,"ostatné regióny",'Výd. 2016'!$E$19:$E$1432,"Lesy osobitného určenia")+SUMIFS('Výd. 2017'!$G$19:$G$1432,'Výd. 2017'!$A$19:$A$1432,A131,'Výd. 2017'!$D$19:$D$1432,"ostatné regióny",'Výd. 2017'!$E$19:$E$1432,"Lesy osobitného určenia")+SUMIFS('Výd. 2018'!$G$19:$G$1432,'Výd. 2018'!$A$19:$A$1432,A131,'Výd. 2018'!$D$19:$D$1432,"ostatné regióny",'Výd. 2018'!$E$19:$E$1432,"Lesy osobitného určenia")+SUMIFS('Výd. 2019'!$G$19:$G$1432,'Výd. 2019'!$A$19:$A$1432,A131,'Výd. 2019'!$D$19:$D$1432,"ostatné regióny",'Výd. 2019'!$E$19:$E$1432,"Lesy osobitného určenia")+SUMIFS('Výd. 2020'!$G$19:$G$1432,'Výd. 2020'!$A$19:$A$1432,A131,'Výd. 2020'!$D$19:$D$1432,"ostatné regióny",'Výd. 2020'!$E$19:$E$1432,"Lesy osobitného určenia")+SUMIFS('Výd. 2021'!$G$19:$G$1432,'Výd. 2021'!$A$19:$A$1432,A131,'Výd. 2021'!$D$19:$D$1432,"ostatné regióny",'Výd. 2021'!$E$19:$E$1432,"Lesy osobitného určenia")+SUMIFS('Výd. 2022'!$G$19:$G$1432,'Výd. 2022'!$A$19:$A$1432,A131,'Výd. 2022'!$D$19:$D$1432,"ostatné regióny",'Výd. 2022'!$E$19:$E$1432,"Lesy osobitného určenia")+SUMIFS('Výd. 2023'!$G$19:$G$1432,'Výd. 2023'!$A$19:$A$1432,A131,'Výd. 2023'!$D$19:$D$1432,"ostatné regióny",'Výd. 2023'!$E$19:$E$1432,"Lesy osobitného určenia"))</f>
        <v/>
      </c>
    </row>
    <row r="132" spans="1:7" ht="15.95" customHeight="1" x14ac:dyDescent="0.25">
      <c r="A132" s="136"/>
      <c r="B132" s="124" t="str">
        <f>IF(A132="","",SUMIFS('Výd. 2016'!$G$19:$G$1432,'Výd. 2016'!$A$19:$A$1432,A132,'Výd. 2016'!$D$19:$D$1432,"menej rozvinuté regióny",'Výd. 2016'!$E$19:$E$1432,"Lesy hospodárske mimo funkčného typu produkčný")+SUMIFS('Výd. 2017'!$G$19:$G$1432,'Výd. 2017'!$A$19:$A$1432,A132,'Výd. 2017'!$D$19:$D$1432,"menej rozvinuté regióny",'Výd. 2017'!$E$19:$E$1432,"Lesy hospodárske mimo funkčného typu produkčný")+SUMIFS('Výd. 2018'!$G$19:$G$1432,'Výd. 2018'!$A$19:$A$1432,A132,'Výd. 2018'!$D$19:$D$1432,"menej rozvinuté regióny",'Výd. 2018'!$E$19:$E$1432,"Lesy hospodárske mimo funkčného typu produkčný")+SUMIFS('Výd. 2019'!$G$19:$G$1432,'Výd. 2019'!$A$19:$A$1432,A132,'Výd. 2019'!$D$19:$D$1432,"menej rozvinuté regióny",'Výd. 2019'!$E$19:$E$1432,"Lesy hospodárske mimo funkčného typu produkčný")+SUMIFS('Výd. 2020'!$G$19:$G$1432,'Výd. 2020'!$A$19:$A$1432,A132,'Výd. 2020'!$D$19:$D$1432,"menej rozvinuté regióny",'Výd. 2020'!$E$19:$E$1432,"Lesy hospodárske mimo funkčného typu produkčný")+SUMIFS('Výd. 2021'!$G$19:$G$1432,'Výd. 2021'!$A$19:$A$1432,A132,'Výd. 2021'!$D$19:$D$1432,"menej rozvinuté regióny",'Výd. 2021'!$E$19:$E$1432,"Lesy hospodárske mimo funkčného typu produkčný")+SUMIFS('Výd. 2022'!$G$19:$G$1432,'Výd. 2022'!$A$19:$A$1432,A132,'Výd. 2022'!$D$19:$D$1432,"menej rozvinuté regióny",'Výd. 2022'!$E$19:$E$1432,"Lesy hospodárske mimo funkčného typu produkčný")+SUMIFS('Výd. 2023'!$G$19:$G$1432,'Výd. 2023'!$A$19:$A$1432,A132,'Výd. 2023'!$D$19:$D$1432,"menej rozvinuté regióny",'Výd. 2023'!$E$19:$E$1432,"Lesy hospodárske mimo funkčného typu produkčný"))</f>
        <v/>
      </c>
      <c r="C132" s="124" t="str">
        <f>IF(A132="","",SUMIFS('Výd. 2016'!$G$19:$G$1432,'Výd. 2016'!$A$19:$A$1432,A132,'Výd. 2016'!$D$19:$D$1432,"menej rozvinuté regióny",'Výd. 2016'!$E$19:$E$1432,"Lesy ochranné")+SUMIFS('Výd. 2017'!$G$19:$G$1432,'Výd. 2017'!$A$19:$A$1432,A132,'Výd. 2017'!$D$19:$D$1432,"menej rozvinuté regióny",'Výd. 2017'!$E$19:$E$1432,"Lesy ochranné")+SUMIFS('Výd. 2018'!$G$19:$G$1432,'Výd. 2018'!$A$19:$A$1432,A132,'Výd. 2018'!$D$19:$D$1432,"menej rozvinuté regióny",'Výd. 2018'!$E$19:$E$1432,"Lesy ochranné")+SUMIFS('Výd. 2019'!$G$19:$G$1432,'Výd. 2019'!$A$19:$A$1432,A132,'Výd. 2019'!$D$19:$D$1432,"menej rozvinuté regióny",'Výd. 2019'!$E$19:$E$1432,"Lesy ochranné")+SUMIFS('Výd. 2020'!$G$19:$G$1432,'Výd. 2020'!$A$19:$A$1432,A132,'Výd. 2020'!$D$19:$D$1432,"menej rozvinuté regióny",'Výd. 2020'!$E$19:$E$1432,"Lesy ochranné")+SUMIFS('Výd. 2021'!$G$19:$G$1432,'Výd. 2021'!$A$19:$A$1432,A132,'Výd. 2021'!$D$19:$D$1432,"menej rozvinuté regióny",'Výd. 2021'!$E$19:$E$1432,"Lesy ochranné")+SUMIFS('Výd. 2022'!$G$19:$G$1432,'Výd. 2022'!$A$19:$A$1432,A132,'Výd. 2022'!$D$19:$D$1432,"menej rozvinuté regióny",'Výd. 2022'!$E$19:$E$1432,"Lesy ochranné")+SUMIFS('Výd. 2023'!$G$19:$G$1432,'Výd. 2023'!$A$19:$A$1432,A132,'Výd. 2023'!$D$19:$D$1432,"menej rozvinuté regióny",'Výd. 2023'!$E$19:$E$1432,"Lesy ochranné"))</f>
        <v/>
      </c>
      <c r="D132" s="124" t="str">
        <f>IF(A132="","",SUMIFS('Výd. 2016'!$G$19:$G$1432,'Výd. 2016'!$A$19:$A$1432,A132,'Výd. 2016'!$D$19:$D$1432,"menej rozvinuté regióny",'Výd. 2016'!$E$19:$E$1432,"Lesy osobitného určenia")+SUMIFS('Výd. 2017'!$G$19:$G$1432,'Výd. 2017'!$A$19:$A$1432,A132,'Výd. 2017'!$D$19:$D$1432,"menej rozvinuté regióny",'Výd. 2017'!$E$19:$E$1432,"Lesy osobitného určenia")+SUMIFS('Výd. 2018'!$G$19:$G$1432,'Výd. 2018'!$A$19:$A$1432,A132,'Výd. 2018'!$D$19:$D$1432,"menej rozvinuté regióny",'Výd. 2018'!$E$19:$E$1432,"Lesy osobitného určenia")+SUMIFS('Výd. 2019'!$G$19:$G$1432,'Výd. 2019'!$A$19:$A$1432,A132,'Výd. 2019'!$D$19:$D$1432,"menej rozvinuté regióny",'Výd. 2019'!$E$19:$E$1432,"Lesy osobitného určenia")+SUMIFS('Výd. 2020'!$G$19:$G$1432,'Výd. 2020'!$A$19:$A$1432,A132,'Výd. 2020'!$D$19:$D$1432,"menej rozvinuté regióny",'Výd. 2020'!$E$19:$E$1432,"Lesy osobitného určenia")+SUMIFS('Výd. 2021'!$G$19:$G$1432,'Výd. 2021'!$A$19:$A$1432,A132,'Výd. 2021'!$D$19:$D$1432,"menej rozvinuté regióny",'Výd. 2021'!$E$19:$E$1432,"Lesy osobitného určenia")+SUMIFS('Výd. 2022'!$G$19:$G$1432,'Výd. 2022'!$A$19:$A$1432,A132,'Výd. 2022'!$D$19:$D$1432,"menej rozvinuté regióny",'Výd. 2022'!$E$19:$E$1432,"Lesy osobitného určenia")+SUMIFS('Výd. 2023'!$G$19:$G$1432,'Výd. 2023'!$A$19:$A$1432,A132,'Výd. 2023'!$D$19:$D$1432,"menej rozvinuté regióny",'Výd. 2023'!$E$19:$E$1432,"Lesy osobitného určenia"))</f>
        <v/>
      </c>
      <c r="E132" s="124" t="str">
        <f>IF(A132="","",SUMIFS('Výd. 2016'!$G$19:$G$1432,'Výd. 2016'!$A$19:$A$1432,A132,'Výd. 2016'!$D$19:$D$1432,"ostatné regióny",'Výd. 2016'!$E$19:$E$1432,"Lesy hospodárske mimo funkčného typu produkčný")+SUMIFS('Výd. 2017'!$G$19:$G$1432,'Výd. 2017'!$A$19:$A$1432,A132,'Výd. 2017'!$D$19:$D$1432,"ostatné regióny",'Výd. 2017'!$E$19:$E$1432,"Lesy hospodárske mimo funkčného typu produkčný")+SUMIFS('Výd. 2018'!$G$19:$G$1432,'Výd. 2018'!$A$19:$A$1432,A132,'Výd. 2018'!$D$19:$D$1432,"ostatné regióny",'Výd. 2018'!$E$19:$E$1432,"Lesy hospodárske mimo funkčného typu produkčný")+SUMIFS('Výd. 2019'!$G$19:$G$1432,'Výd. 2019'!$A$19:$A$1432,A132,'Výd. 2019'!$D$19:$D$1432,"ostatné regióny",'Výd. 2019'!$E$19:$E$1432,"Lesy hospodárske mimo funkčného typu produkčný")+SUMIFS('Výd. 2020'!$G$19:$G$1432,'Výd. 2020'!$A$19:$A$1432,A132,'Výd. 2020'!$D$19:$D$1432,"ostatné regióny",'Výd. 2020'!$E$19:$E$1432,"Lesy hospodárske mimo funkčného typu produkčný")+SUMIFS('Výd. 2021'!$G$19:$G$1432,'Výd. 2021'!$A$19:$A$1432,A132,'Výd. 2021'!$D$19:$D$1432,"ostatné regióny",'Výd. 2021'!$E$19:$E$1432,"Lesy hospodárske mimo funkčného typu produkčný")+SUMIFS('Výd. 2022'!$G$19:$G$1432,'Výd. 2022'!$A$19:$A$1432,A132,'Výd. 2022'!$D$19:$D$1432,"ostatné regióny",'Výd. 2022'!$E$19:$E$1432,"Lesy hospodárske mimo funkčného typu produkčný")+SUMIFS('Výd. 2023'!$G$19:$G$1432,'Výd. 2023'!$A$19:$A$1432,A132,'Výd. 2023'!$D$19:$D$1432,"ostatné regióny",'Výd. 2023'!$E$19:$E$1432,"Lesy hospodárske mimo funkčného typu produkčný"))</f>
        <v/>
      </c>
      <c r="F132" s="124" t="str">
        <f>IF(A132="","",SUMIFS('Výd. 2016'!$G$19:$G$1432,'Výd. 2016'!$A$19:$A$1432,A132,'Výd. 2016'!$D$19:$D$1432,"ostatné regióny",'Výd. 2016'!$E$19:$E$1432,"Lesy ochranné")+SUMIFS('Výd. 2017'!$G$19:$G$1432,'Výd. 2017'!$A$19:$A$1432,A132,'Výd. 2017'!$D$19:$D$1432,"ostatné regióny",'Výd. 2017'!$E$19:$E$1432,"Lesy ochranné")+SUMIFS('Výd. 2018'!$G$19:$G$1432,'Výd. 2018'!$A$19:$A$1432,A132,'Výd. 2018'!$D$19:$D$1432,"ostatné regióny",'Výd. 2018'!$E$19:$E$1432,"Lesy ochranné")+SUMIFS('Výd. 2019'!$G$19:$G$1432,'Výd. 2019'!$A$19:$A$1432,A132,'Výd. 2019'!$D$19:$D$1432,"ostatné regióny",'Výd. 2019'!$E$19:$E$1432,"Lesy ochranné")+SUMIFS('Výd. 2020'!$G$19:$G$1432,'Výd. 2020'!$A$19:$A$1432,A132,'Výd. 2020'!$D$19:$D$1432,"ostatné regióny",'Výd. 2020'!$E$19:$E$1432,"Lesy ochranné")+SUMIFS('Výd. 2021'!$G$19:$G$1432,'Výd. 2021'!$A$19:$A$1432,A132,'Výd. 2021'!$D$19:$D$1432,"ostatné regióny",'Výd. 2021'!$E$19:$E$1432,"Lesy ochranné")+SUMIFS('Výd. 2022'!$G$19:$G$1432,'Výd. 2022'!$A$19:$A$1432,A132,'Výd. 2022'!$D$19:$D$1432,"ostatné regióny",'Výd. 2022'!$E$19:$E$1432,"Lesy ochranné")+SUMIFS('Výd. 2023'!$G$19:$G$1432,'Výd. 2023'!$A$19:$A$1432,A132,'Výd. 2023'!$D$19:$D$1432,"ostatné regióny",'Výd. 2023'!$E$19:$E$1432,"Lesy ochranné"))</f>
        <v/>
      </c>
      <c r="G132" s="137" t="str">
        <f>IF(A132="","",SUMIFS('Výd. 2016'!$G$19:$G$1432,'Výd. 2016'!$A$19:$A$1432,A132,'Výd. 2016'!$D$19:$D$1432,"ostatné regióny",'Výd. 2016'!$E$19:$E$1432,"Lesy osobitného určenia")+SUMIFS('Výd. 2017'!$G$19:$G$1432,'Výd. 2017'!$A$19:$A$1432,A132,'Výd. 2017'!$D$19:$D$1432,"ostatné regióny",'Výd. 2017'!$E$19:$E$1432,"Lesy osobitného určenia")+SUMIFS('Výd. 2018'!$G$19:$G$1432,'Výd. 2018'!$A$19:$A$1432,A132,'Výd. 2018'!$D$19:$D$1432,"ostatné regióny",'Výd. 2018'!$E$19:$E$1432,"Lesy osobitného určenia")+SUMIFS('Výd. 2019'!$G$19:$G$1432,'Výd. 2019'!$A$19:$A$1432,A132,'Výd. 2019'!$D$19:$D$1432,"ostatné regióny",'Výd. 2019'!$E$19:$E$1432,"Lesy osobitného určenia")+SUMIFS('Výd. 2020'!$G$19:$G$1432,'Výd. 2020'!$A$19:$A$1432,A132,'Výd. 2020'!$D$19:$D$1432,"ostatné regióny",'Výd. 2020'!$E$19:$E$1432,"Lesy osobitného určenia")+SUMIFS('Výd. 2021'!$G$19:$G$1432,'Výd. 2021'!$A$19:$A$1432,A132,'Výd. 2021'!$D$19:$D$1432,"ostatné regióny",'Výd. 2021'!$E$19:$E$1432,"Lesy osobitného určenia")+SUMIFS('Výd. 2022'!$G$19:$G$1432,'Výd. 2022'!$A$19:$A$1432,A132,'Výd. 2022'!$D$19:$D$1432,"ostatné regióny",'Výd. 2022'!$E$19:$E$1432,"Lesy osobitného určenia")+SUMIFS('Výd. 2023'!$G$19:$G$1432,'Výd. 2023'!$A$19:$A$1432,A132,'Výd. 2023'!$D$19:$D$1432,"ostatné regióny",'Výd. 2023'!$E$19:$E$1432,"Lesy osobitného určenia"))</f>
        <v/>
      </c>
    </row>
    <row r="133" spans="1:7" ht="15.95" customHeight="1" x14ac:dyDescent="0.25">
      <c r="A133" s="136"/>
      <c r="B133" s="124" t="str">
        <f>IF(A133="","",SUMIFS('Výd. 2016'!$G$19:$G$1432,'Výd. 2016'!$A$19:$A$1432,A133,'Výd. 2016'!$D$19:$D$1432,"menej rozvinuté regióny",'Výd. 2016'!$E$19:$E$1432,"Lesy hospodárske mimo funkčného typu produkčný")+SUMIFS('Výd. 2017'!$G$19:$G$1432,'Výd. 2017'!$A$19:$A$1432,A133,'Výd. 2017'!$D$19:$D$1432,"menej rozvinuté regióny",'Výd. 2017'!$E$19:$E$1432,"Lesy hospodárske mimo funkčného typu produkčný")+SUMIFS('Výd. 2018'!$G$19:$G$1432,'Výd. 2018'!$A$19:$A$1432,A133,'Výd. 2018'!$D$19:$D$1432,"menej rozvinuté regióny",'Výd. 2018'!$E$19:$E$1432,"Lesy hospodárske mimo funkčného typu produkčný")+SUMIFS('Výd. 2019'!$G$19:$G$1432,'Výd. 2019'!$A$19:$A$1432,A133,'Výd. 2019'!$D$19:$D$1432,"menej rozvinuté regióny",'Výd. 2019'!$E$19:$E$1432,"Lesy hospodárske mimo funkčného typu produkčný")+SUMIFS('Výd. 2020'!$G$19:$G$1432,'Výd. 2020'!$A$19:$A$1432,A133,'Výd. 2020'!$D$19:$D$1432,"menej rozvinuté regióny",'Výd. 2020'!$E$19:$E$1432,"Lesy hospodárske mimo funkčného typu produkčný")+SUMIFS('Výd. 2021'!$G$19:$G$1432,'Výd. 2021'!$A$19:$A$1432,A133,'Výd. 2021'!$D$19:$D$1432,"menej rozvinuté regióny",'Výd. 2021'!$E$19:$E$1432,"Lesy hospodárske mimo funkčného typu produkčný")+SUMIFS('Výd. 2022'!$G$19:$G$1432,'Výd. 2022'!$A$19:$A$1432,A133,'Výd. 2022'!$D$19:$D$1432,"menej rozvinuté regióny",'Výd. 2022'!$E$19:$E$1432,"Lesy hospodárske mimo funkčného typu produkčný")+SUMIFS('Výd. 2023'!$G$19:$G$1432,'Výd. 2023'!$A$19:$A$1432,A133,'Výd. 2023'!$D$19:$D$1432,"menej rozvinuté regióny",'Výd. 2023'!$E$19:$E$1432,"Lesy hospodárske mimo funkčného typu produkčný"))</f>
        <v/>
      </c>
      <c r="C133" s="124" t="str">
        <f>IF(A133="","",SUMIFS('Výd. 2016'!$G$19:$G$1432,'Výd. 2016'!$A$19:$A$1432,A133,'Výd. 2016'!$D$19:$D$1432,"menej rozvinuté regióny",'Výd. 2016'!$E$19:$E$1432,"Lesy ochranné")+SUMIFS('Výd. 2017'!$G$19:$G$1432,'Výd. 2017'!$A$19:$A$1432,A133,'Výd. 2017'!$D$19:$D$1432,"menej rozvinuté regióny",'Výd. 2017'!$E$19:$E$1432,"Lesy ochranné")+SUMIFS('Výd. 2018'!$G$19:$G$1432,'Výd. 2018'!$A$19:$A$1432,A133,'Výd. 2018'!$D$19:$D$1432,"menej rozvinuté regióny",'Výd. 2018'!$E$19:$E$1432,"Lesy ochranné")+SUMIFS('Výd. 2019'!$G$19:$G$1432,'Výd. 2019'!$A$19:$A$1432,A133,'Výd. 2019'!$D$19:$D$1432,"menej rozvinuté regióny",'Výd. 2019'!$E$19:$E$1432,"Lesy ochranné")+SUMIFS('Výd. 2020'!$G$19:$G$1432,'Výd. 2020'!$A$19:$A$1432,A133,'Výd. 2020'!$D$19:$D$1432,"menej rozvinuté regióny",'Výd. 2020'!$E$19:$E$1432,"Lesy ochranné")+SUMIFS('Výd. 2021'!$G$19:$G$1432,'Výd. 2021'!$A$19:$A$1432,A133,'Výd. 2021'!$D$19:$D$1432,"menej rozvinuté regióny",'Výd. 2021'!$E$19:$E$1432,"Lesy ochranné")+SUMIFS('Výd. 2022'!$G$19:$G$1432,'Výd. 2022'!$A$19:$A$1432,A133,'Výd. 2022'!$D$19:$D$1432,"menej rozvinuté regióny",'Výd. 2022'!$E$19:$E$1432,"Lesy ochranné")+SUMIFS('Výd. 2023'!$G$19:$G$1432,'Výd. 2023'!$A$19:$A$1432,A133,'Výd. 2023'!$D$19:$D$1432,"menej rozvinuté regióny",'Výd. 2023'!$E$19:$E$1432,"Lesy ochranné"))</f>
        <v/>
      </c>
      <c r="D133" s="124" t="str">
        <f>IF(A133="","",SUMIFS('Výd. 2016'!$G$19:$G$1432,'Výd. 2016'!$A$19:$A$1432,A133,'Výd. 2016'!$D$19:$D$1432,"menej rozvinuté regióny",'Výd. 2016'!$E$19:$E$1432,"Lesy osobitného určenia")+SUMIFS('Výd. 2017'!$G$19:$G$1432,'Výd. 2017'!$A$19:$A$1432,A133,'Výd. 2017'!$D$19:$D$1432,"menej rozvinuté regióny",'Výd. 2017'!$E$19:$E$1432,"Lesy osobitného určenia")+SUMIFS('Výd. 2018'!$G$19:$G$1432,'Výd. 2018'!$A$19:$A$1432,A133,'Výd. 2018'!$D$19:$D$1432,"menej rozvinuté regióny",'Výd. 2018'!$E$19:$E$1432,"Lesy osobitného určenia")+SUMIFS('Výd. 2019'!$G$19:$G$1432,'Výd. 2019'!$A$19:$A$1432,A133,'Výd. 2019'!$D$19:$D$1432,"menej rozvinuté regióny",'Výd. 2019'!$E$19:$E$1432,"Lesy osobitného určenia")+SUMIFS('Výd. 2020'!$G$19:$G$1432,'Výd. 2020'!$A$19:$A$1432,A133,'Výd. 2020'!$D$19:$D$1432,"menej rozvinuté regióny",'Výd. 2020'!$E$19:$E$1432,"Lesy osobitného určenia")+SUMIFS('Výd. 2021'!$G$19:$G$1432,'Výd. 2021'!$A$19:$A$1432,A133,'Výd. 2021'!$D$19:$D$1432,"menej rozvinuté regióny",'Výd. 2021'!$E$19:$E$1432,"Lesy osobitného určenia")+SUMIFS('Výd. 2022'!$G$19:$G$1432,'Výd. 2022'!$A$19:$A$1432,A133,'Výd. 2022'!$D$19:$D$1432,"menej rozvinuté regióny",'Výd. 2022'!$E$19:$E$1432,"Lesy osobitného určenia")+SUMIFS('Výd. 2023'!$G$19:$G$1432,'Výd. 2023'!$A$19:$A$1432,A133,'Výd. 2023'!$D$19:$D$1432,"menej rozvinuté regióny",'Výd. 2023'!$E$19:$E$1432,"Lesy osobitného určenia"))</f>
        <v/>
      </c>
      <c r="E133" s="124" t="str">
        <f>IF(A133="","",SUMIFS('Výd. 2016'!$G$19:$G$1432,'Výd. 2016'!$A$19:$A$1432,A133,'Výd. 2016'!$D$19:$D$1432,"ostatné regióny",'Výd. 2016'!$E$19:$E$1432,"Lesy hospodárske mimo funkčného typu produkčný")+SUMIFS('Výd. 2017'!$G$19:$G$1432,'Výd. 2017'!$A$19:$A$1432,A133,'Výd. 2017'!$D$19:$D$1432,"ostatné regióny",'Výd. 2017'!$E$19:$E$1432,"Lesy hospodárske mimo funkčného typu produkčný")+SUMIFS('Výd. 2018'!$G$19:$G$1432,'Výd. 2018'!$A$19:$A$1432,A133,'Výd. 2018'!$D$19:$D$1432,"ostatné regióny",'Výd. 2018'!$E$19:$E$1432,"Lesy hospodárske mimo funkčného typu produkčný")+SUMIFS('Výd. 2019'!$G$19:$G$1432,'Výd. 2019'!$A$19:$A$1432,A133,'Výd. 2019'!$D$19:$D$1432,"ostatné regióny",'Výd. 2019'!$E$19:$E$1432,"Lesy hospodárske mimo funkčného typu produkčný")+SUMIFS('Výd. 2020'!$G$19:$G$1432,'Výd. 2020'!$A$19:$A$1432,A133,'Výd. 2020'!$D$19:$D$1432,"ostatné regióny",'Výd. 2020'!$E$19:$E$1432,"Lesy hospodárske mimo funkčného typu produkčný")+SUMIFS('Výd. 2021'!$G$19:$G$1432,'Výd. 2021'!$A$19:$A$1432,A133,'Výd. 2021'!$D$19:$D$1432,"ostatné regióny",'Výd. 2021'!$E$19:$E$1432,"Lesy hospodárske mimo funkčného typu produkčný")+SUMIFS('Výd. 2022'!$G$19:$G$1432,'Výd. 2022'!$A$19:$A$1432,A133,'Výd. 2022'!$D$19:$D$1432,"ostatné regióny",'Výd. 2022'!$E$19:$E$1432,"Lesy hospodárske mimo funkčného typu produkčný")+SUMIFS('Výd. 2023'!$G$19:$G$1432,'Výd. 2023'!$A$19:$A$1432,A133,'Výd. 2023'!$D$19:$D$1432,"ostatné regióny",'Výd. 2023'!$E$19:$E$1432,"Lesy hospodárske mimo funkčného typu produkčný"))</f>
        <v/>
      </c>
      <c r="F133" s="124" t="str">
        <f>IF(A133="","",SUMIFS('Výd. 2016'!$G$19:$G$1432,'Výd. 2016'!$A$19:$A$1432,A133,'Výd. 2016'!$D$19:$D$1432,"ostatné regióny",'Výd. 2016'!$E$19:$E$1432,"Lesy ochranné")+SUMIFS('Výd. 2017'!$G$19:$G$1432,'Výd. 2017'!$A$19:$A$1432,A133,'Výd. 2017'!$D$19:$D$1432,"ostatné regióny",'Výd. 2017'!$E$19:$E$1432,"Lesy ochranné")+SUMIFS('Výd. 2018'!$G$19:$G$1432,'Výd. 2018'!$A$19:$A$1432,A133,'Výd. 2018'!$D$19:$D$1432,"ostatné regióny",'Výd. 2018'!$E$19:$E$1432,"Lesy ochranné")+SUMIFS('Výd. 2019'!$G$19:$G$1432,'Výd. 2019'!$A$19:$A$1432,A133,'Výd. 2019'!$D$19:$D$1432,"ostatné regióny",'Výd. 2019'!$E$19:$E$1432,"Lesy ochranné")+SUMIFS('Výd. 2020'!$G$19:$G$1432,'Výd. 2020'!$A$19:$A$1432,A133,'Výd. 2020'!$D$19:$D$1432,"ostatné regióny",'Výd. 2020'!$E$19:$E$1432,"Lesy ochranné")+SUMIFS('Výd. 2021'!$G$19:$G$1432,'Výd. 2021'!$A$19:$A$1432,A133,'Výd. 2021'!$D$19:$D$1432,"ostatné regióny",'Výd. 2021'!$E$19:$E$1432,"Lesy ochranné")+SUMIFS('Výd. 2022'!$G$19:$G$1432,'Výd. 2022'!$A$19:$A$1432,A133,'Výd. 2022'!$D$19:$D$1432,"ostatné regióny",'Výd. 2022'!$E$19:$E$1432,"Lesy ochranné")+SUMIFS('Výd. 2023'!$G$19:$G$1432,'Výd. 2023'!$A$19:$A$1432,A133,'Výd. 2023'!$D$19:$D$1432,"ostatné regióny",'Výd. 2023'!$E$19:$E$1432,"Lesy ochranné"))</f>
        <v/>
      </c>
      <c r="G133" s="137" t="str">
        <f>IF(A133="","",SUMIFS('Výd. 2016'!$G$19:$G$1432,'Výd. 2016'!$A$19:$A$1432,A133,'Výd. 2016'!$D$19:$D$1432,"ostatné regióny",'Výd. 2016'!$E$19:$E$1432,"Lesy osobitného určenia")+SUMIFS('Výd. 2017'!$G$19:$G$1432,'Výd. 2017'!$A$19:$A$1432,A133,'Výd. 2017'!$D$19:$D$1432,"ostatné regióny",'Výd. 2017'!$E$19:$E$1432,"Lesy osobitného určenia")+SUMIFS('Výd. 2018'!$G$19:$G$1432,'Výd. 2018'!$A$19:$A$1432,A133,'Výd. 2018'!$D$19:$D$1432,"ostatné regióny",'Výd. 2018'!$E$19:$E$1432,"Lesy osobitného určenia")+SUMIFS('Výd. 2019'!$G$19:$G$1432,'Výd. 2019'!$A$19:$A$1432,A133,'Výd. 2019'!$D$19:$D$1432,"ostatné regióny",'Výd. 2019'!$E$19:$E$1432,"Lesy osobitného určenia")+SUMIFS('Výd. 2020'!$G$19:$G$1432,'Výd. 2020'!$A$19:$A$1432,A133,'Výd. 2020'!$D$19:$D$1432,"ostatné regióny",'Výd. 2020'!$E$19:$E$1432,"Lesy osobitného určenia")+SUMIFS('Výd. 2021'!$G$19:$G$1432,'Výd. 2021'!$A$19:$A$1432,A133,'Výd. 2021'!$D$19:$D$1432,"ostatné regióny",'Výd. 2021'!$E$19:$E$1432,"Lesy osobitného určenia")+SUMIFS('Výd. 2022'!$G$19:$G$1432,'Výd. 2022'!$A$19:$A$1432,A133,'Výd. 2022'!$D$19:$D$1432,"ostatné regióny",'Výd. 2022'!$E$19:$E$1432,"Lesy osobitného určenia")+SUMIFS('Výd. 2023'!$G$19:$G$1432,'Výd. 2023'!$A$19:$A$1432,A133,'Výd. 2023'!$D$19:$D$1432,"ostatné regióny",'Výd. 2023'!$E$19:$E$1432,"Lesy osobitného určenia"))</f>
        <v/>
      </c>
    </row>
    <row r="134" spans="1:7" ht="15.95" customHeight="1" x14ac:dyDescent="0.25">
      <c r="A134" s="136"/>
      <c r="B134" s="124" t="str">
        <f>IF(A134="","",SUMIFS('Výd. 2016'!$G$19:$G$1432,'Výd. 2016'!$A$19:$A$1432,A134,'Výd. 2016'!$D$19:$D$1432,"menej rozvinuté regióny",'Výd. 2016'!$E$19:$E$1432,"Lesy hospodárske mimo funkčného typu produkčný")+SUMIFS('Výd. 2017'!$G$19:$G$1432,'Výd. 2017'!$A$19:$A$1432,A134,'Výd. 2017'!$D$19:$D$1432,"menej rozvinuté regióny",'Výd. 2017'!$E$19:$E$1432,"Lesy hospodárske mimo funkčného typu produkčný")+SUMIFS('Výd. 2018'!$G$19:$G$1432,'Výd. 2018'!$A$19:$A$1432,A134,'Výd. 2018'!$D$19:$D$1432,"menej rozvinuté regióny",'Výd. 2018'!$E$19:$E$1432,"Lesy hospodárske mimo funkčného typu produkčný")+SUMIFS('Výd. 2019'!$G$19:$G$1432,'Výd. 2019'!$A$19:$A$1432,A134,'Výd. 2019'!$D$19:$D$1432,"menej rozvinuté regióny",'Výd. 2019'!$E$19:$E$1432,"Lesy hospodárske mimo funkčného typu produkčný")+SUMIFS('Výd. 2020'!$G$19:$G$1432,'Výd. 2020'!$A$19:$A$1432,A134,'Výd. 2020'!$D$19:$D$1432,"menej rozvinuté regióny",'Výd. 2020'!$E$19:$E$1432,"Lesy hospodárske mimo funkčného typu produkčný")+SUMIFS('Výd. 2021'!$G$19:$G$1432,'Výd. 2021'!$A$19:$A$1432,A134,'Výd. 2021'!$D$19:$D$1432,"menej rozvinuté regióny",'Výd. 2021'!$E$19:$E$1432,"Lesy hospodárske mimo funkčného typu produkčný")+SUMIFS('Výd. 2022'!$G$19:$G$1432,'Výd. 2022'!$A$19:$A$1432,A134,'Výd. 2022'!$D$19:$D$1432,"menej rozvinuté regióny",'Výd. 2022'!$E$19:$E$1432,"Lesy hospodárske mimo funkčného typu produkčný")+SUMIFS('Výd. 2023'!$G$19:$G$1432,'Výd. 2023'!$A$19:$A$1432,A134,'Výd. 2023'!$D$19:$D$1432,"menej rozvinuté regióny",'Výd. 2023'!$E$19:$E$1432,"Lesy hospodárske mimo funkčného typu produkčný"))</f>
        <v/>
      </c>
      <c r="C134" s="124" t="str">
        <f>IF(A134="","",SUMIFS('Výd. 2016'!$G$19:$G$1432,'Výd. 2016'!$A$19:$A$1432,A134,'Výd. 2016'!$D$19:$D$1432,"menej rozvinuté regióny",'Výd. 2016'!$E$19:$E$1432,"Lesy ochranné")+SUMIFS('Výd. 2017'!$G$19:$G$1432,'Výd. 2017'!$A$19:$A$1432,A134,'Výd. 2017'!$D$19:$D$1432,"menej rozvinuté regióny",'Výd. 2017'!$E$19:$E$1432,"Lesy ochranné")+SUMIFS('Výd. 2018'!$G$19:$G$1432,'Výd. 2018'!$A$19:$A$1432,A134,'Výd. 2018'!$D$19:$D$1432,"menej rozvinuté regióny",'Výd. 2018'!$E$19:$E$1432,"Lesy ochranné")+SUMIFS('Výd. 2019'!$G$19:$G$1432,'Výd. 2019'!$A$19:$A$1432,A134,'Výd. 2019'!$D$19:$D$1432,"menej rozvinuté regióny",'Výd. 2019'!$E$19:$E$1432,"Lesy ochranné")+SUMIFS('Výd. 2020'!$G$19:$G$1432,'Výd. 2020'!$A$19:$A$1432,A134,'Výd. 2020'!$D$19:$D$1432,"menej rozvinuté regióny",'Výd. 2020'!$E$19:$E$1432,"Lesy ochranné")+SUMIFS('Výd. 2021'!$G$19:$G$1432,'Výd. 2021'!$A$19:$A$1432,A134,'Výd. 2021'!$D$19:$D$1432,"menej rozvinuté regióny",'Výd. 2021'!$E$19:$E$1432,"Lesy ochranné")+SUMIFS('Výd. 2022'!$G$19:$G$1432,'Výd. 2022'!$A$19:$A$1432,A134,'Výd. 2022'!$D$19:$D$1432,"menej rozvinuté regióny",'Výd. 2022'!$E$19:$E$1432,"Lesy ochranné")+SUMIFS('Výd. 2023'!$G$19:$G$1432,'Výd. 2023'!$A$19:$A$1432,A134,'Výd. 2023'!$D$19:$D$1432,"menej rozvinuté regióny",'Výd. 2023'!$E$19:$E$1432,"Lesy ochranné"))</f>
        <v/>
      </c>
      <c r="D134" s="124" t="str">
        <f>IF(A134="","",SUMIFS('Výd. 2016'!$G$19:$G$1432,'Výd. 2016'!$A$19:$A$1432,A134,'Výd. 2016'!$D$19:$D$1432,"menej rozvinuté regióny",'Výd. 2016'!$E$19:$E$1432,"Lesy osobitného určenia")+SUMIFS('Výd. 2017'!$G$19:$G$1432,'Výd. 2017'!$A$19:$A$1432,A134,'Výd. 2017'!$D$19:$D$1432,"menej rozvinuté regióny",'Výd. 2017'!$E$19:$E$1432,"Lesy osobitného určenia")+SUMIFS('Výd. 2018'!$G$19:$G$1432,'Výd. 2018'!$A$19:$A$1432,A134,'Výd. 2018'!$D$19:$D$1432,"menej rozvinuté regióny",'Výd. 2018'!$E$19:$E$1432,"Lesy osobitného určenia")+SUMIFS('Výd. 2019'!$G$19:$G$1432,'Výd. 2019'!$A$19:$A$1432,A134,'Výd. 2019'!$D$19:$D$1432,"menej rozvinuté regióny",'Výd. 2019'!$E$19:$E$1432,"Lesy osobitného určenia")+SUMIFS('Výd. 2020'!$G$19:$G$1432,'Výd. 2020'!$A$19:$A$1432,A134,'Výd. 2020'!$D$19:$D$1432,"menej rozvinuté regióny",'Výd. 2020'!$E$19:$E$1432,"Lesy osobitného určenia")+SUMIFS('Výd. 2021'!$G$19:$G$1432,'Výd. 2021'!$A$19:$A$1432,A134,'Výd. 2021'!$D$19:$D$1432,"menej rozvinuté regióny",'Výd. 2021'!$E$19:$E$1432,"Lesy osobitného určenia")+SUMIFS('Výd. 2022'!$G$19:$G$1432,'Výd. 2022'!$A$19:$A$1432,A134,'Výd. 2022'!$D$19:$D$1432,"menej rozvinuté regióny",'Výd. 2022'!$E$19:$E$1432,"Lesy osobitného určenia")+SUMIFS('Výd. 2023'!$G$19:$G$1432,'Výd. 2023'!$A$19:$A$1432,A134,'Výd. 2023'!$D$19:$D$1432,"menej rozvinuté regióny",'Výd. 2023'!$E$19:$E$1432,"Lesy osobitného určenia"))</f>
        <v/>
      </c>
      <c r="E134" s="124" t="str">
        <f>IF(A134="","",SUMIFS('Výd. 2016'!$G$19:$G$1432,'Výd. 2016'!$A$19:$A$1432,A134,'Výd. 2016'!$D$19:$D$1432,"ostatné regióny",'Výd. 2016'!$E$19:$E$1432,"Lesy hospodárske mimo funkčného typu produkčný")+SUMIFS('Výd. 2017'!$G$19:$G$1432,'Výd. 2017'!$A$19:$A$1432,A134,'Výd. 2017'!$D$19:$D$1432,"ostatné regióny",'Výd. 2017'!$E$19:$E$1432,"Lesy hospodárske mimo funkčného typu produkčný")+SUMIFS('Výd. 2018'!$G$19:$G$1432,'Výd. 2018'!$A$19:$A$1432,A134,'Výd. 2018'!$D$19:$D$1432,"ostatné regióny",'Výd. 2018'!$E$19:$E$1432,"Lesy hospodárske mimo funkčného typu produkčný")+SUMIFS('Výd. 2019'!$G$19:$G$1432,'Výd. 2019'!$A$19:$A$1432,A134,'Výd. 2019'!$D$19:$D$1432,"ostatné regióny",'Výd. 2019'!$E$19:$E$1432,"Lesy hospodárske mimo funkčného typu produkčný")+SUMIFS('Výd. 2020'!$G$19:$G$1432,'Výd. 2020'!$A$19:$A$1432,A134,'Výd. 2020'!$D$19:$D$1432,"ostatné regióny",'Výd. 2020'!$E$19:$E$1432,"Lesy hospodárske mimo funkčného typu produkčný")+SUMIFS('Výd. 2021'!$G$19:$G$1432,'Výd. 2021'!$A$19:$A$1432,A134,'Výd. 2021'!$D$19:$D$1432,"ostatné regióny",'Výd. 2021'!$E$19:$E$1432,"Lesy hospodárske mimo funkčného typu produkčný")+SUMIFS('Výd. 2022'!$G$19:$G$1432,'Výd. 2022'!$A$19:$A$1432,A134,'Výd. 2022'!$D$19:$D$1432,"ostatné regióny",'Výd. 2022'!$E$19:$E$1432,"Lesy hospodárske mimo funkčného typu produkčný")+SUMIFS('Výd. 2023'!$G$19:$G$1432,'Výd. 2023'!$A$19:$A$1432,A134,'Výd. 2023'!$D$19:$D$1432,"ostatné regióny",'Výd. 2023'!$E$19:$E$1432,"Lesy hospodárske mimo funkčného typu produkčný"))</f>
        <v/>
      </c>
      <c r="F134" s="124" t="str">
        <f>IF(A134="","",SUMIFS('Výd. 2016'!$G$19:$G$1432,'Výd. 2016'!$A$19:$A$1432,A134,'Výd. 2016'!$D$19:$D$1432,"ostatné regióny",'Výd. 2016'!$E$19:$E$1432,"Lesy ochranné")+SUMIFS('Výd. 2017'!$G$19:$G$1432,'Výd. 2017'!$A$19:$A$1432,A134,'Výd. 2017'!$D$19:$D$1432,"ostatné regióny",'Výd. 2017'!$E$19:$E$1432,"Lesy ochranné")+SUMIFS('Výd. 2018'!$G$19:$G$1432,'Výd. 2018'!$A$19:$A$1432,A134,'Výd. 2018'!$D$19:$D$1432,"ostatné regióny",'Výd. 2018'!$E$19:$E$1432,"Lesy ochranné")+SUMIFS('Výd. 2019'!$G$19:$G$1432,'Výd. 2019'!$A$19:$A$1432,A134,'Výd. 2019'!$D$19:$D$1432,"ostatné regióny",'Výd. 2019'!$E$19:$E$1432,"Lesy ochranné")+SUMIFS('Výd. 2020'!$G$19:$G$1432,'Výd. 2020'!$A$19:$A$1432,A134,'Výd. 2020'!$D$19:$D$1432,"ostatné regióny",'Výd. 2020'!$E$19:$E$1432,"Lesy ochranné")+SUMIFS('Výd. 2021'!$G$19:$G$1432,'Výd. 2021'!$A$19:$A$1432,A134,'Výd. 2021'!$D$19:$D$1432,"ostatné regióny",'Výd. 2021'!$E$19:$E$1432,"Lesy ochranné")+SUMIFS('Výd. 2022'!$G$19:$G$1432,'Výd. 2022'!$A$19:$A$1432,A134,'Výd. 2022'!$D$19:$D$1432,"ostatné regióny",'Výd. 2022'!$E$19:$E$1432,"Lesy ochranné")+SUMIFS('Výd. 2023'!$G$19:$G$1432,'Výd. 2023'!$A$19:$A$1432,A134,'Výd. 2023'!$D$19:$D$1432,"ostatné regióny",'Výd. 2023'!$E$19:$E$1432,"Lesy ochranné"))</f>
        <v/>
      </c>
      <c r="G134" s="137" t="str">
        <f>IF(A134="","",SUMIFS('Výd. 2016'!$G$19:$G$1432,'Výd. 2016'!$A$19:$A$1432,A134,'Výd. 2016'!$D$19:$D$1432,"ostatné regióny",'Výd. 2016'!$E$19:$E$1432,"Lesy osobitného určenia")+SUMIFS('Výd. 2017'!$G$19:$G$1432,'Výd. 2017'!$A$19:$A$1432,A134,'Výd. 2017'!$D$19:$D$1432,"ostatné regióny",'Výd. 2017'!$E$19:$E$1432,"Lesy osobitného určenia")+SUMIFS('Výd. 2018'!$G$19:$G$1432,'Výd. 2018'!$A$19:$A$1432,A134,'Výd. 2018'!$D$19:$D$1432,"ostatné regióny",'Výd. 2018'!$E$19:$E$1432,"Lesy osobitného určenia")+SUMIFS('Výd. 2019'!$G$19:$G$1432,'Výd. 2019'!$A$19:$A$1432,A134,'Výd. 2019'!$D$19:$D$1432,"ostatné regióny",'Výd. 2019'!$E$19:$E$1432,"Lesy osobitného určenia")+SUMIFS('Výd. 2020'!$G$19:$G$1432,'Výd. 2020'!$A$19:$A$1432,A134,'Výd. 2020'!$D$19:$D$1432,"ostatné regióny",'Výd. 2020'!$E$19:$E$1432,"Lesy osobitného určenia")+SUMIFS('Výd. 2021'!$G$19:$G$1432,'Výd. 2021'!$A$19:$A$1432,A134,'Výd. 2021'!$D$19:$D$1432,"ostatné regióny",'Výd. 2021'!$E$19:$E$1432,"Lesy osobitného určenia")+SUMIFS('Výd. 2022'!$G$19:$G$1432,'Výd. 2022'!$A$19:$A$1432,A134,'Výd. 2022'!$D$19:$D$1432,"ostatné regióny",'Výd. 2022'!$E$19:$E$1432,"Lesy osobitného určenia")+SUMIFS('Výd. 2023'!$G$19:$G$1432,'Výd. 2023'!$A$19:$A$1432,A134,'Výd. 2023'!$D$19:$D$1432,"ostatné regióny",'Výd. 2023'!$E$19:$E$1432,"Lesy osobitného určenia"))</f>
        <v/>
      </c>
    </row>
    <row r="135" spans="1:7" ht="15.95" customHeight="1" x14ac:dyDescent="0.25">
      <c r="A135" s="136"/>
      <c r="B135" s="124" t="str">
        <f>IF(A135="","",SUMIFS('Výd. 2016'!$G$19:$G$1432,'Výd. 2016'!$A$19:$A$1432,A135,'Výd. 2016'!$D$19:$D$1432,"menej rozvinuté regióny",'Výd. 2016'!$E$19:$E$1432,"Lesy hospodárske mimo funkčného typu produkčný")+SUMIFS('Výd. 2017'!$G$19:$G$1432,'Výd. 2017'!$A$19:$A$1432,A135,'Výd. 2017'!$D$19:$D$1432,"menej rozvinuté regióny",'Výd. 2017'!$E$19:$E$1432,"Lesy hospodárske mimo funkčného typu produkčný")+SUMIFS('Výd. 2018'!$G$19:$G$1432,'Výd. 2018'!$A$19:$A$1432,A135,'Výd. 2018'!$D$19:$D$1432,"menej rozvinuté regióny",'Výd. 2018'!$E$19:$E$1432,"Lesy hospodárske mimo funkčného typu produkčný")+SUMIFS('Výd. 2019'!$G$19:$G$1432,'Výd. 2019'!$A$19:$A$1432,A135,'Výd. 2019'!$D$19:$D$1432,"menej rozvinuté regióny",'Výd. 2019'!$E$19:$E$1432,"Lesy hospodárske mimo funkčného typu produkčný")+SUMIFS('Výd. 2020'!$G$19:$G$1432,'Výd. 2020'!$A$19:$A$1432,A135,'Výd. 2020'!$D$19:$D$1432,"menej rozvinuté regióny",'Výd. 2020'!$E$19:$E$1432,"Lesy hospodárske mimo funkčného typu produkčný")+SUMIFS('Výd. 2021'!$G$19:$G$1432,'Výd. 2021'!$A$19:$A$1432,A135,'Výd. 2021'!$D$19:$D$1432,"menej rozvinuté regióny",'Výd. 2021'!$E$19:$E$1432,"Lesy hospodárske mimo funkčného typu produkčný")+SUMIFS('Výd. 2022'!$G$19:$G$1432,'Výd. 2022'!$A$19:$A$1432,A135,'Výd. 2022'!$D$19:$D$1432,"menej rozvinuté regióny",'Výd. 2022'!$E$19:$E$1432,"Lesy hospodárske mimo funkčného typu produkčný")+SUMIFS('Výd. 2023'!$G$19:$G$1432,'Výd. 2023'!$A$19:$A$1432,A135,'Výd. 2023'!$D$19:$D$1432,"menej rozvinuté regióny",'Výd. 2023'!$E$19:$E$1432,"Lesy hospodárske mimo funkčného typu produkčný"))</f>
        <v/>
      </c>
      <c r="C135" s="124" t="str">
        <f>IF(A135="","",SUMIFS('Výd. 2016'!$G$19:$G$1432,'Výd. 2016'!$A$19:$A$1432,A135,'Výd. 2016'!$D$19:$D$1432,"menej rozvinuté regióny",'Výd. 2016'!$E$19:$E$1432,"Lesy ochranné")+SUMIFS('Výd. 2017'!$G$19:$G$1432,'Výd. 2017'!$A$19:$A$1432,A135,'Výd. 2017'!$D$19:$D$1432,"menej rozvinuté regióny",'Výd. 2017'!$E$19:$E$1432,"Lesy ochranné")+SUMIFS('Výd. 2018'!$G$19:$G$1432,'Výd. 2018'!$A$19:$A$1432,A135,'Výd. 2018'!$D$19:$D$1432,"menej rozvinuté regióny",'Výd. 2018'!$E$19:$E$1432,"Lesy ochranné")+SUMIFS('Výd. 2019'!$G$19:$G$1432,'Výd. 2019'!$A$19:$A$1432,A135,'Výd. 2019'!$D$19:$D$1432,"menej rozvinuté regióny",'Výd. 2019'!$E$19:$E$1432,"Lesy ochranné")+SUMIFS('Výd. 2020'!$G$19:$G$1432,'Výd. 2020'!$A$19:$A$1432,A135,'Výd. 2020'!$D$19:$D$1432,"menej rozvinuté regióny",'Výd. 2020'!$E$19:$E$1432,"Lesy ochranné")+SUMIFS('Výd. 2021'!$G$19:$G$1432,'Výd. 2021'!$A$19:$A$1432,A135,'Výd. 2021'!$D$19:$D$1432,"menej rozvinuté regióny",'Výd. 2021'!$E$19:$E$1432,"Lesy ochranné")+SUMIFS('Výd. 2022'!$G$19:$G$1432,'Výd. 2022'!$A$19:$A$1432,A135,'Výd. 2022'!$D$19:$D$1432,"menej rozvinuté regióny",'Výd. 2022'!$E$19:$E$1432,"Lesy ochranné")+SUMIFS('Výd. 2023'!$G$19:$G$1432,'Výd. 2023'!$A$19:$A$1432,A135,'Výd. 2023'!$D$19:$D$1432,"menej rozvinuté regióny",'Výd. 2023'!$E$19:$E$1432,"Lesy ochranné"))</f>
        <v/>
      </c>
      <c r="D135" s="124" t="str">
        <f>IF(A135="","",SUMIFS('Výd. 2016'!$G$19:$G$1432,'Výd. 2016'!$A$19:$A$1432,A135,'Výd. 2016'!$D$19:$D$1432,"menej rozvinuté regióny",'Výd. 2016'!$E$19:$E$1432,"Lesy osobitného určenia")+SUMIFS('Výd. 2017'!$G$19:$G$1432,'Výd. 2017'!$A$19:$A$1432,A135,'Výd. 2017'!$D$19:$D$1432,"menej rozvinuté regióny",'Výd. 2017'!$E$19:$E$1432,"Lesy osobitného určenia")+SUMIFS('Výd. 2018'!$G$19:$G$1432,'Výd. 2018'!$A$19:$A$1432,A135,'Výd. 2018'!$D$19:$D$1432,"menej rozvinuté regióny",'Výd. 2018'!$E$19:$E$1432,"Lesy osobitného určenia")+SUMIFS('Výd. 2019'!$G$19:$G$1432,'Výd. 2019'!$A$19:$A$1432,A135,'Výd. 2019'!$D$19:$D$1432,"menej rozvinuté regióny",'Výd. 2019'!$E$19:$E$1432,"Lesy osobitného určenia")+SUMIFS('Výd. 2020'!$G$19:$G$1432,'Výd. 2020'!$A$19:$A$1432,A135,'Výd. 2020'!$D$19:$D$1432,"menej rozvinuté regióny",'Výd. 2020'!$E$19:$E$1432,"Lesy osobitného určenia")+SUMIFS('Výd. 2021'!$G$19:$G$1432,'Výd. 2021'!$A$19:$A$1432,A135,'Výd. 2021'!$D$19:$D$1432,"menej rozvinuté regióny",'Výd. 2021'!$E$19:$E$1432,"Lesy osobitného určenia")+SUMIFS('Výd. 2022'!$G$19:$G$1432,'Výd. 2022'!$A$19:$A$1432,A135,'Výd. 2022'!$D$19:$D$1432,"menej rozvinuté regióny",'Výd. 2022'!$E$19:$E$1432,"Lesy osobitného určenia")+SUMIFS('Výd. 2023'!$G$19:$G$1432,'Výd. 2023'!$A$19:$A$1432,A135,'Výd. 2023'!$D$19:$D$1432,"menej rozvinuté regióny",'Výd. 2023'!$E$19:$E$1432,"Lesy osobitného určenia"))</f>
        <v/>
      </c>
      <c r="E135" s="124" t="str">
        <f>IF(A135="","",SUMIFS('Výd. 2016'!$G$19:$G$1432,'Výd. 2016'!$A$19:$A$1432,A135,'Výd. 2016'!$D$19:$D$1432,"ostatné regióny",'Výd. 2016'!$E$19:$E$1432,"Lesy hospodárske mimo funkčného typu produkčný")+SUMIFS('Výd. 2017'!$G$19:$G$1432,'Výd. 2017'!$A$19:$A$1432,A135,'Výd. 2017'!$D$19:$D$1432,"ostatné regióny",'Výd. 2017'!$E$19:$E$1432,"Lesy hospodárske mimo funkčného typu produkčný")+SUMIFS('Výd. 2018'!$G$19:$G$1432,'Výd. 2018'!$A$19:$A$1432,A135,'Výd. 2018'!$D$19:$D$1432,"ostatné regióny",'Výd. 2018'!$E$19:$E$1432,"Lesy hospodárske mimo funkčného typu produkčný")+SUMIFS('Výd. 2019'!$G$19:$G$1432,'Výd. 2019'!$A$19:$A$1432,A135,'Výd. 2019'!$D$19:$D$1432,"ostatné regióny",'Výd. 2019'!$E$19:$E$1432,"Lesy hospodárske mimo funkčného typu produkčný")+SUMIFS('Výd. 2020'!$G$19:$G$1432,'Výd. 2020'!$A$19:$A$1432,A135,'Výd. 2020'!$D$19:$D$1432,"ostatné regióny",'Výd. 2020'!$E$19:$E$1432,"Lesy hospodárske mimo funkčného typu produkčný")+SUMIFS('Výd. 2021'!$G$19:$G$1432,'Výd. 2021'!$A$19:$A$1432,A135,'Výd. 2021'!$D$19:$D$1432,"ostatné regióny",'Výd. 2021'!$E$19:$E$1432,"Lesy hospodárske mimo funkčného typu produkčný")+SUMIFS('Výd. 2022'!$G$19:$G$1432,'Výd. 2022'!$A$19:$A$1432,A135,'Výd. 2022'!$D$19:$D$1432,"ostatné regióny",'Výd. 2022'!$E$19:$E$1432,"Lesy hospodárske mimo funkčného typu produkčný")+SUMIFS('Výd. 2023'!$G$19:$G$1432,'Výd. 2023'!$A$19:$A$1432,A135,'Výd. 2023'!$D$19:$D$1432,"ostatné regióny",'Výd. 2023'!$E$19:$E$1432,"Lesy hospodárske mimo funkčného typu produkčný"))</f>
        <v/>
      </c>
      <c r="F135" s="124" t="str">
        <f>IF(A135="","",SUMIFS('Výd. 2016'!$G$19:$G$1432,'Výd. 2016'!$A$19:$A$1432,A135,'Výd. 2016'!$D$19:$D$1432,"ostatné regióny",'Výd. 2016'!$E$19:$E$1432,"Lesy ochranné")+SUMIFS('Výd. 2017'!$G$19:$G$1432,'Výd. 2017'!$A$19:$A$1432,A135,'Výd. 2017'!$D$19:$D$1432,"ostatné regióny",'Výd. 2017'!$E$19:$E$1432,"Lesy ochranné")+SUMIFS('Výd. 2018'!$G$19:$G$1432,'Výd. 2018'!$A$19:$A$1432,A135,'Výd. 2018'!$D$19:$D$1432,"ostatné regióny",'Výd. 2018'!$E$19:$E$1432,"Lesy ochranné")+SUMIFS('Výd. 2019'!$G$19:$G$1432,'Výd. 2019'!$A$19:$A$1432,A135,'Výd. 2019'!$D$19:$D$1432,"ostatné regióny",'Výd. 2019'!$E$19:$E$1432,"Lesy ochranné")+SUMIFS('Výd. 2020'!$G$19:$G$1432,'Výd. 2020'!$A$19:$A$1432,A135,'Výd. 2020'!$D$19:$D$1432,"ostatné regióny",'Výd. 2020'!$E$19:$E$1432,"Lesy ochranné")+SUMIFS('Výd. 2021'!$G$19:$G$1432,'Výd. 2021'!$A$19:$A$1432,A135,'Výd. 2021'!$D$19:$D$1432,"ostatné regióny",'Výd. 2021'!$E$19:$E$1432,"Lesy ochranné")+SUMIFS('Výd. 2022'!$G$19:$G$1432,'Výd. 2022'!$A$19:$A$1432,A135,'Výd. 2022'!$D$19:$D$1432,"ostatné regióny",'Výd. 2022'!$E$19:$E$1432,"Lesy ochranné")+SUMIFS('Výd. 2023'!$G$19:$G$1432,'Výd. 2023'!$A$19:$A$1432,A135,'Výd. 2023'!$D$19:$D$1432,"ostatné regióny",'Výd. 2023'!$E$19:$E$1432,"Lesy ochranné"))</f>
        <v/>
      </c>
      <c r="G135" s="137" t="str">
        <f>IF(A135="","",SUMIFS('Výd. 2016'!$G$19:$G$1432,'Výd. 2016'!$A$19:$A$1432,A135,'Výd. 2016'!$D$19:$D$1432,"ostatné regióny",'Výd. 2016'!$E$19:$E$1432,"Lesy osobitného určenia")+SUMIFS('Výd. 2017'!$G$19:$G$1432,'Výd. 2017'!$A$19:$A$1432,A135,'Výd. 2017'!$D$19:$D$1432,"ostatné regióny",'Výd. 2017'!$E$19:$E$1432,"Lesy osobitného určenia")+SUMIFS('Výd. 2018'!$G$19:$G$1432,'Výd. 2018'!$A$19:$A$1432,A135,'Výd. 2018'!$D$19:$D$1432,"ostatné regióny",'Výd. 2018'!$E$19:$E$1432,"Lesy osobitného určenia")+SUMIFS('Výd. 2019'!$G$19:$G$1432,'Výd. 2019'!$A$19:$A$1432,A135,'Výd. 2019'!$D$19:$D$1432,"ostatné regióny",'Výd. 2019'!$E$19:$E$1432,"Lesy osobitného určenia")+SUMIFS('Výd. 2020'!$G$19:$G$1432,'Výd. 2020'!$A$19:$A$1432,A135,'Výd. 2020'!$D$19:$D$1432,"ostatné regióny",'Výd. 2020'!$E$19:$E$1432,"Lesy osobitného určenia")+SUMIFS('Výd. 2021'!$G$19:$G$1432,'Výd. 2021'!$A$19:$A$1432,A135,'Výd. 2021'!$D$19:$D$1432,"ostatné regióny",'Výd. 2021'!$E$19:$E$1432,"Lesy osobitného určenia")+SUMIFS('Výd. 2022'!$G$19:$G$1432,'Výd. 2022'!$A$19:$A$1432,A135,'Výd. 2022'!$D$19:$D$1432,"ostatné regióny",'Výd. 2022'!$E$19:$E$1432,"Lesy osobitného určenia")+SUMIFS('Výd. 2023'!$G$19:$G$1432,'Výd. 2023'!$A$19:$A$1432,A135,'Výd. 2023'!$D$19:$D$1432,"ostatné regióny",'Výd. 2023'!$E$19:$E$1432,"Lesy osobitného určenia"))</f>
        <v/>
      </c>
    </row>
    <row r="136" spans="1:7" ht="15.95" customHeight="1" x14ac:dyDescent="0.25">
      <c r="A136" s="136"/>
      <c r="B136" s="124" t="str">
        <f>IF(A136="","",SUMIFS('Výd. 2016'!$G$19:$G$1432,'Výd. 2016'!$A$19:$A$1432,A136,'Výd. 2016'!$D$19:$D$1432,"menej rozvinuté regióny",'Výd. 2016'!$E$19:$E$1432,"Lesy hospodárske mimo funkčného typu produkčný")+SUMIFS('Výd. 2017'!$G$19:$G$1432,'Výd. 2017'!$A$19:$A$1432,A136,'Výd. 2017'!$D$19:$D$1432,"menej rozvinuté regióny",'Výd. 2017'!$E$19:$E$1432,"Lesy hospodárske mimo funkčného typu produkčný")+SUMIFS('Výd. 2018'!$G$19:$G$1432,'Výd. 2018'!$A$19:$A$1432,A136,'Výd. 2018'!$D$19:$D$1432,"menej rozvinuté regióny",'Výd. 2018'!$E$19:$E$1432,"Lesy hospodárske mimo funkčného typu produkčný")+SUMIFS('Výd. 2019'!$G$19:$G$1432,'Výd. 2019'!$A$19:$A$1432,A136,'Výd. 2019'!$D$19:$D$1432,"menej rozvinuté regióny",'Výd. 2019'!$E$19:$E$1432,"Lesy hospodárske mimo funkčného typu produkčný")+SUMIFS('Výd. 2020'!$G$19:$G$1432,'Výd. 2020'!$A$19:$A$1432,A136,'Výd. 2020'!$D$19:$D$1432,"menej rozvinuté regióny",'Výd. 2020'!$E$19:$E$1432,"Lesy hospodárske mimo funkčného typu produkčný")+SUMIFS('Výd. 2021'!$G$19:$G$1432,'Výd. 2021'!$A$19:$A$1432,A136,'Výd. 2021'!$D$19:$D$1432,"menej rozvinuté regióny",'Výd. 2021'!$E$19:$E$1432,"Lesy hospodárske mimo funkčného typu produkčný")+SUMIFS('Výd. 2022'!$G$19:$G$1432,'Výd. 2022'!$A$19:$A$1432,A136,'Výd. 2022'!$D$19:$D$1432,"menej rozvinuté regióny",'Výd. 2022'!$E$19:$E$1432,"Lesy hospodárske mimo funkčného typu produkčný")+SUMIFS('Výd. 2023'!$G$19:$G$1432,'Výd. 2023'!$A$19:$A$1432,A136,'Výd. 2023'!$D$19:$D$1432,"menej rozvinuté regióny",'Výd. 2023'!$E$19:$E$1432,"Lesy hospodárske mimo funkčného typu produkčný"))</f>
        <v/>
      </c>
      <c r="C136" s="124" t="str">
        <f>IF(A136="","",SUMIFS('Výd. 2016'!$G$19:$G$1432,'Výd. 2016'!$A$19:$A$1432,A136,'Výd. 2016'!$D$19:$D$1432,"menej rozvinuté regióny",'Výd. 2016'!$E$19:$E$1432,"Lesy ochranné")+SUMIFS('Výd. 2017'!$G$19:$G$1432,'Výd. 2017'!$A$19:$A$1432,A136,'Výd. 2017'!$D$19:$D$1432,"menej rozvinuté regióny",'Výd. 2017'!$E$19:$E$1432,"Lesy ochranné")+SUMIFS('Výd. 2018'!$G$19:$G$1432,'Výd. 2018'!$A$19:$A$1432,A136,'Výd. 2018'!$D$19:$D$1432,"menej rozvinuté regióny",'Výd. 2018'!$E$19:$E$1432,"Lesy ochranné")+SUMIFS('Výd. 2019'!$G$19:$G$1432,'Výd. 2019'!$A$19:$A$1432,A136,'Výd. 2019'!$D$19:$D$1432,"menej rozvinuté regióny",'Výd. 2019'!$E$19:$E$1432,"Lesy ochranné")+SUMIFS('Výd. 2020'!$G$19:$G$1432,'Výd. 2020'!$A$19:$A$1432,A136,'Výd. 2020'!$D$19:$D$1432,"menej rozvinuté regióny",'Výd. 2020'!$E$19:$E$1432,"Lesy ochranné")+SUMIFS('Výd. 2021'!$G$19:$G$1432,'Výd. 2021'!$A$19:$A$1432,A136,'Výd. 2021'!$D$19:$D$1432,"menej rozvinuté regióny",'Výd. 2021'!$E$19:$E$1432,"Lesy ochranné")+SUMIFS('Výd. 2022'!$G$19:$G$1432,'Výd. 2022'!$A$19:$A$1432,A136,'Výd. 2022'!$D$19:$D$1432,"menej rozvinuté regióny",'Výd. 2022'!$E$19:$E$1432,"Lesy ochranné")+SUMIFS('Výd. 2023'!$G$19:$G$1432,'Výd. 2023'!$A$19:$A$1432,A136,'Výd. 2023'!$D$19:$D$1432,"menej rozvinuté regióny",'Výd. 2023'!$E$19:$E$1432,"Lesy ochranné"))</f>
        <v/>
      </c>
      <c r="D136" s="124" t="str">
        <f>IF(A136="","",SUMIFS('Výd. 2016'!$G$19:$G$1432,'Výd. 2016'!$A$19:$A$1432,A136,'Výd. 2016'!$D$19:$D$1432,"menej rozvinuté regióny",'Výd. 2016'!$E$19:$E$1432,"Lesy osobitného určenia")+SUMIFS('Výd. 2017'!$G$19:$G$1432,'Výd. 2017'!$A$19:$A$1432,A136,'Výd. 2017'!$D$19:$D$1432,"menej rozvinuté regióny",'Výd. 2017'!$E$19:$E$1432,"Lesy osobitného určenia")+SUMIFS('Výd. 2018'!$G$19:$G$1432,'Výd. 2018'!$A$19:$A$1432,A136,'Výd. 2018'!$D$19:$D$1432,"menej rozvinuté regióny",'Výd. 2018'!$E$19:$E$1432,"Lesy osobitného určenia")+SUMIFS('Výd. 2019'!$G$19:$G$1432,'Výd. 2019'!$A$19:$A$1432,A136,'Výd. 2019'!$D$19:$D$1432,"menej rozvinuté regióny",'Výd. 2019'!$E$19:$E$1432,"Lesy osobitného určenia")+SUMIFS('Výd. 2020'!$G$19:$G$1432,'Výd. 2020'!$A$19:$A$1432,A136,'Výd. 2020'!$D$19:$D$1432,"menej rozvinuté regióny",'Výd. 2020'!$E$19:$E$1432,"Lesy osobitného určenia")+SUMIFS('Výd. 2021'!$G$19:$G$1432,'Výd. 2021'!$A$19:$A$1432,A136,'Výd. 2021'!$D$19:$D$1432,"menej rozvinuté regióny",'Výd. 2021'!$E$19:$E$1432,"Lesy osobitného určenia")+SUMIFS('Výd. 2022'!$G$19:$G$1432,'Výd. 2022'!$A$19:$A$1432,A136,'Výd. 2022'!$D$19:$D$1432,"menej rozvinuté regióny",'Výd. 2022'!$E$19:$E$1432,"Lesy osobitného určenia")+SUMIFS('Výd. 2023'!$G$19:$G$1432,'Výd. 2023'!$A$19:$A$1432,A136,'Výd. 2023'!$D$19:$D$1432,"menej rozvinuté regióny",'Výd. 2023'!$E$19:$E$1432,"Lesy osobitného určenia"))</f>
        <v/>
      </c>
      <c r="E136" s="124" t="str">
        <f>IF(A136="","",SUMIFS('Výd. 2016'!$G$19:$G$1432,'Výd. 2016'!$A$19:$A$1432,A136,'Výd. 2016'!$D$19:$D$1432,"ostatné regióny",'Výd. 2016'!$E$19:$E$1432,"Lesy hospodárske mimo funkčného typu produkčný")+SUMIFS('Výd. 2017'!$G$19:$G$1432,'Výd. 2017'!$A$19:$A$1432,A136,'Výd. 2017'!$D$19:$D$1432,"ostatné regióny",'Výd. 2017'!$E$19:$E$1432,"Lesy hospodárske mimo funkčného typu produkčný")+SUMIFS('Výd. 2018'!$G$19:$G$1432,'Výd. 2018'!$A$19:$A$1432,A136,'Výd. 2018'!$D$19:$D$1432,"ostatné regióny",'Výd. 2018'!$E$19:$E$1432,"Lesy hospodárske mimo funkčného typu produkčný")+SUMIFS('Výd. 2019'!$G$19:$G$1432,'Výd. 2019'!$A$19:$A$1432,A136,'Výd. 2019'!$D$19:$D$1432,"ostatné regióny",'Výd. 2019'!$E$19:$E$1432,"Lesy hospodárske mimo funkčného typu produkčný")+SUMIFS('Výd. 2020'!$G$19:$G$1432,'Výd. 2020'!$A$19:$A$1432,A136,'Výd. 2020'!$D$19:$D$1432,"ostatné regióny",'Výd. 2020'!$E$19:$E$1432,"Lesy hospodárske mimo funkčného typu produkčný")+SUMIFS('Výd. 2021'!$G$19:$G$1432,'Výd. 2021'!$A$19:$A$1432,A136,'Výd. 2021'!$D$19:$D$1432,"ostatné regióny",'Výd. 2021'!$E$19:$E$1432,"Lesy hospodárske mimo funkčného typu produkčný")+SUMIFS('Výd. 2022'!$G$19:$G$1432,'Výd. 2022'!$A$19:$A$1432,A136,'Výd. 2022'!$D$19:$D$1432,"ostatné regióny",'Výd. 2022'!$E$19:$E$1432,"Lesy hospodárske mimo funkčného typu produkčný")+SUMIFS('Výd. 2023'!$G$19:$G$1432,'Výd. 2023'!$A$19:$A$1432,A136,'Výd. 2023'!$D$19:$D$1432,"ostatné regióny",'Výd. 2023'!$E$19:$E$1432,"Lesy hospodárske mimo funkčného typu produkčný"))</f>
        <v/>
      </c>
      <c r="F136" s="124" t="str">
        <f>IF(A136="","",SUMIFS('Výd. 2016'!$G$19:$G$1432,'Výd. 2016'!$A$19:$A$1432,A136,'Výd. 2016'!$D$19:$D$1432,"ostatné regióny",'Výd. 2016'!$E$19:$E$1432,"Lesy ochranné")+SUMIFS('Výd. 2017'!$G$19:$G$1432,'Výd. 2017'!$A$19:$A$1432,A136,'Výd. 2017'!$D$19:$D$1432,"ostatné regióny",'Výd. 2017'!$E$19:$E$1432,"Lesy ochranné")+SUMIFS('Výd. 2018'!$G$19:$G$1432,'Výd. 2018'!$A$19:$A$1432,A136,'Výd. 2018'!$D$19:$D$1432,"ostatné regióny",'Výd. 2018'!$E$19:$E$1432,"Lesy ochranné")+SUMIFS('Výd. 2019'!$G$19:$G$1432,'Výd. 2019'!$A$19:$A$1432,A136,'Výd. 2019'!$D$19:$D$1432,"ostatné regióny",'Výd. 2019'!$E$19:$E$1432,"Lesy ochranné")+SUMIFS('Výd. 2020'!$G$19:$G$1432,'Výd. 2020'!$A$19:$A$1432,A136,'Výd. 2020'!$D$19:$D$1432,"ostatné regióny",'Výd. 2020'!$E$19:$E$1432,"Lesy ochranné")+SUMIFS('Výd. 2021'!$G$19:$G$1432,'Výd. 2021'!$A$19:$A$1432,A136,'Výd. 2021'!$D$19:$D$1432,"ostatné regióny",'Výd. 2021'!$E$19:$E$1432,"Lesy ochranné")+SUMIFS('Výd. 2022'!$G$19:$G$1432,'Výd. 2022'!$A$19:$A$1432,A136,'Výd. 2022'!$D$19:$D$1432,"ostatné regióny",'Výd. 2022'!$E$19:$E$1432,"Lesy ochranné")+SUMIFS('Výd. 2023'!$G$19:$G$1432,'Výd. 2023'!$A$19:$A$1432,A136,'Výd. 2023'!$D$19:$D$1432,"ostatné regióny",'Výd. 2023'!$E$19:$E$1432,"Lesy ochranné"))</f>
        <v/>
      </c>
      <c r="G136" s="137" t="str">
        <f>IF(A136="","",SUMIFS('Výd. 2016'!$G$19:$G$1432,'Výd. 2016'!$A$19:$A$1432,A136,'Výd. 2016'!$D$19:$D$1432,"ostatné regióny",'Výd. 2016'!$E$19:$E$1432,"Lesy osobitného určenia")+SUMIFS('Výd. 2017'!$G$19:$G$1432,'Výd. 2017'!$A$19:$A$1432,A136,'Výd. 2017'!$D$19:$D$1432,"ostatné regióny",'Výd. 2017'!$E$19:$E$1432,"Lesy osobitného určenia")+SUMIFS('Výd. 2018'!$G$19:$G$1432,'Výd. 2018'!$A$19:$A$1432,A136,'Výd. 2018'!$D$19:$D$1432,"ostatné regióny",'Výd. 2018'!$E$19:$E$1432,"Lesy osobitného určenia")+SUMIFS('Výd. 2019'!$G$19:$G$1432,'Výd. 2019'!$A$19:$A$1432,A136,'Výd. 2019'!$D$19:$D$1432,"ostatné regióny",'Výd. 2019'!$E$19:$E$1432,"Lesy osobitného určenia")+SUMIFS('Výd. 2020'!$G$19:$G$1432,'Výd. 2020'!$A$19:$A$1432,A136,'Výd. 2020'!$D$19:$D$1432,"ostatné regióny",'Výd. 2020'!$E$19:$E$1432,"Lesy osobitného určenia")+SUMIFS('Výd. 2021'!$G$19:$G$1432,'Výd. 2021'!$A$19:$A$1432,A136,'Výd. 2021'!$D$19:$D$1432,"ostatné regióny",'Výd. 2021'!$E$19:$E$1432,"Lesy osobitného určenia")+SUMIFS('Výd. 2022'!$G$19:$G$1432,'Výd. 2022'!$A$19:$A$1432,A136,'Výd. 2022'!$D$19:$D$1432,"ostatné regióny",'Výd. 2022'!$E$19:$E$1432,"Lesy osobitného určenia")+SUMIFS('Výd. 2023'!$G$19:$G$1432,'Výd. 2023'!$A$19:$A$1432,A136,'Výd. 2023'!$D$19:$D$1432,"ostatné regióny",'Výd. 2023'!$E$19:$E$1432,"Lesy osobitného určenia"))</f>
        <v/>
      </c>
    </row>
    <row r="137" spans="1:7" ht="15.95" customHeight="1" x14ac:dyDescent="0.25">
      <c r="A137" s="136"/>
      <c r="B137" s="124" t="str">
        <f>IF(A137="","",SUMIFS('Výd. 2016'!$G$19:$G$1432,'Výd. 2016'!$A$19:$A$1432,A137,'Výd. 2016'!$D$19:$D$1432,"menej rozvinuté regióny",'Výd. 2016'!$E$19:$E$1432,"Lesy hospodárske mimo funkčného typu produkčný")+SUMIFS('Výd. 2017'!$G$19:$G$1432,'Výd. 2017'!$A$19:$A$1432,A137,'Výd. 2017'!$D$19:$D$1432,"menej rozvinuté regióny",'Výd. 2017'!$E$19:$E$1432,"Lesy hospodárske mimo funkčného typu produkčný")+SUMIFS('Výd. 2018'!$G$19:$G$1432,'Výd. 2018'!$A$19:$A$1432,A137,'Výd. 2018'!$D$19:$D$1432,"menej rozvinuté regióny",'Výd. 2018'!$E$19:$E$1432,"Lesy hospodárske mimo funkčného typu produkčný")+SUMIFS('Výd. 2019'!$G$19:$G$1432,'Výd. 2019'!$A$19:$A$1432,A137,'Výd. 2019'!$D$19:$D$1432,"menej rozvinuté regióny",'Výd. 2019'!$E$19:$E$1432,"Lesy hospodárske mimo funkčného typu produkčný")+SUMIFS('Výd. 2020'!$G$19:$G$1432,'Výd. 2020'!$A$19:$A$1432,A137,'Výd. 2020'!$D$19:$D$1432,"menej rozvinuté regióny",'Výd. 2020'!$E$19:$E$1432,"Lesy hospodárske mimo funkčného typu produkčný")+SUMIFS('Výd. 2021'!$G$19:$G$1432,'Výd. 2021'!$A$19:$A$1432,A137,'Výd. 2021'!$D$19:$D$1432,"menej rozvinuté regióny",'Výd. 2021'!$E$19:$E$1432,"Lesy hospodárske mimo funkčného typu produkčný")+SUMIFS('Výd. 2022'!$G$19:$G$1432,'Výd. 2022'!$A$19:$A$1432,A137,'Výd. 2022'!$D$19:$D$1432,"menej rozvinuté regióny",'Výd. 2022'!$E$19:$E$1432,"Lesy hospodárske mimo funkčného typu produkčný")+SUMIFS('Výd. 2023'!$G$19:$G$1432,'Výd. 2023'!$A$19:$A$1432,A137,'Výd. 2023'!$D$19:$D$1432,"menej rozvinuté regióny",'Výd. 2023'!$E$19:$E$1432,"Lesy hospodárske mimo funkčného typu produkčný"))</f>
        <v/>
      </c>
      <c r="C137" s="124" t="str">
        <f>IF(A137="","",SUMIFS('Výd. 2016'!$G$19:$G$1432,'Výd. 2016'!$A$19:$A$1432,A137,'Výd. 2016'!$D$19:$D$1432,"menej rozvinuté regióny",'Výd. 2016'!$E$19:$E$1432,"Lesy ochranné")+SUMIFS('Výd. 2017'!$G$19:$G$1432,'Výd. 2017'!$A$19:$A$1432,A137,'Výd. 2017'!$D$19:$D$1432,"menej rozvinuté regióny",'Výd. 2017'!$E$19:$E$1432,"Lesy ochranné")+SUMIFS('Výd. 2018'!$G$19:$G$1432,'Výd. 2018'!$A$19:$A$1432,A137,'Výd. 2018'!$D$19:$D$1432,"menej rozvinuté regióny",'Výd. 2018'!$E$19:$E$1432,"Lesy ochranné")+SUMIFS('Výd. 2019'!$G$19:$G$1432,'Výd. 2019'!$A$19:$A$1432,A137,'Výd. 2019'!$D$19:$D$1432,"menej rozvinuté regióny",'Výd. 2019'!$E$19:$E$1432,"Lesy ochranné")+SUMIFS('Výd. 2020'!$G$19:$G$1432,'Výd. 2020'!$A$19:$A$1432,A137,'Výd. 2020'!$D$19:$D$1432,"menej rozvinuté regióny",'Výd. 2020'!$E$19:$E$1432,"Lesy ochranné")+SUMIFS('Výd. 2021'!$G$19:$G$1432,'Výd. 2021'!$A$19:$A$1432,A137,'Výd. 2021'!$D$19:$D$1432,"menej rozvinuté regióny",'Výd. 2021'!$E$19:$E$1432,"Lesy ochranné")+SUMIFS('Výd. 2022'!$G$19:$G$1432,'Výd. 2022'!$A$19:$A$1432,A137,'Výd. 2022'!$D$19:$D$1432,"menej rozvinuté regióny",'Výd. 2022'!$E$19:$E$1432,"Lesy ochranné")+SUMIFS('Výd. 2023'!$G$19:$G$1432,'Výd. 2023'!$A$19:$A$1432,A137,'Výd. 2023'!$D$19:$D$1432,"menej rozvinuté regióny",'Výd. 2023'!$E$19:$E$1432,"Lesy ochranné"))</f>
        <v/>
      </c>
      <c r="D137" s="124" t="str">
        <f>IF(A137="","",SUMIFS('Výd. 2016'!$G$19:$G$1432,'Výd. 2016'!$A$19:$A$1432,A137,'Výd. 2016'!$D$19:$D$1432,"menej rozvinuté regióny",'Výd. 2016'!$E$19:$E$1432,"Lesy osobitného určenia")+SUMIFS('Výd. 2017'!$G$19:$G$1432,'Výd. 2017'!$A$19:$A$1432,A137,'Výd. 2017'!$D$19:$D$1432,"menej rozvinuté regióny",'Výd. 2017'!$E$19:$E$1432,"Lesy osobitného určenia")+SUMIFS('Výd. 2018'!$G$19:$G$1432,'Výd. 2018'!$A$19:$A$1432,A137,'Výd. 2018'!$D$19:$D$1432,"menej rozvinuté regióny",'Výd. 2018'!$E$19:$E$1432,"Lesy osobitného určenia")+SUMIFS('Výd. 2019'!$G$19:$G$1432,'Výd. 2019'!$A$19:$A$1432,A137,'Výd. 2019'!$D$19:$D$1432,"menej rozvinuté regióny",'Výd. 2019'!$E$19:$E$1432,"Lesy osobitného určenia")+SUMIFS('Výd. 2020'!$G$19:$G$1432,'Výd. 2020'!$A$19:$A$1432,A137,'Výd. 2020'!$D$19:$D$1432,"menej rozvinuté regióny",'Výd. 2020'!$E$19:$E$1432,"Lesy osobitného určenia")+SUMIFS('Výd. 2021'!$G$19:$G$1432,'Výd. 2021'!$A$19:$A$1432,A137,'Výd. 2021'!$D$19:$D$1432,"menej rozvinuté regióny",'Výd. 2021'!$E$19:$E$1432,"Lesy osobitného určenia")+SUMIFS('Výd. 2022'!$G$19:$G$1432,'Výd. 2022'!$A$19:$A$1432,A137,'Výd. 2022'!$D$19:$D$1432,"menej rozvinuté regióny",'Výd. 2022'!$E$19:$E$1432,"Lesy osobitného určenia")+SUMIFS('Výd. 2023'!$G$19:$G$1432,'Výd. 2023'!$A$19:$A$1432,A137,'Výd. 2023'!$D$19:$D$1432,"menej rozvinuté regióny",'Výd. 2023'!$E$19:$E$1432,"Lesy osobitného určenia"))</f>
        <v/>
      </c>
      <c r="E137" s="124" t="str">
        <f>IF(A137="","",SUMIFS('Výd. 2016'!$G$19:$G$1432,'Výd. 2016'!$A$19:$A$1432,A137,'Výd. 2016'!$D$19:$D$1432,"ostatné regióny",'Výd. 2016'!$E$19:$E$1432,"Lesy hospodárske mimo funkčného typu produkčný")+SUMIFS('Výd. 2017'!$G$19:$G$1432,'Výd. 2017'!$A$19:$A$1432,A137,'Výd. 2017'!$D$19:$D$1432,"ostatné regióny",'Výd. 2017'!$E$19:$E$1432,"Lesy hospodárske mimo funkčného typu produkčný")+SUMIFS('Výd. 2018'!$G$19:$G$1432,'Výd. 2018'!$A$19:$A$1432,A137,'Výd. 2018'!$D$19:$D$1432,"ostatné regióny",'Výd. 2018'!$E$19:$E$1432,"Lesy hospodárske mimo funkčného typu produkčný")+SUMIFS('Výd. 2019'!$G$19:$G$1432,'Výd. 2019'!$A$19:$A$1432,A137,'Výd. 2019'!$D$19:$D$1432,"ostatné regióny",'Výd. 2019'!$E$19:$E$1432,"Lesy hospodárske mimo funkčného typu produkčný")+SUMIFS('Výd. 2020'!$G$19:$G$1432,'Výd. 2020'!$A$19:$A$1432,A137,'Výd. 2020'!$D$19:$D$1432,"ostatné regióny",'Výd. 2020'!$E$19:$E$1432,"Lesy hospodárske mimo funkčného typu produkčný")+SUMIFS('Výd. 2021'!$G$19:$G$1432,'Výd. 2021'!$A$19:$A$1432,A137,'Výd. 2021'!$D$19:$D$1432,"ostatné regióny",'Výd. 2021'!$E$19:$E$1432,"Lesy hospodárske mimo funkčného typu produkčný")+SUMIFS('Výd. 2022'!$G$19:$G$1432,'Výd. 2022'!$A$19:$A$1432,A137,'Výd. 2022'!$D$19:$D$1432,"ostatné regióny",'Výd. 2022'!$E$19:$E$1432,"Lesy hospodárske mimo funkčného typu produkčný")+SUMIFS('Výd. 2023'!$G$19:$G$1432,'Výd. 2023'!$A$19:$A$1432,A137,'Výd. 2023'!$D$19:$D$1432,"ostatné regióny",'Výd. 2023'!$E$19:$E$1432,"Lesy hospodárske mimo funkčného typu produkčný"))</f>
        <v/>
      </c>
      <c r="F137" s="124" t="str">
        <f>IF(A137="","",SUMIFS('Výd. 2016'!$G$19:$G$1432,'Výd. 2016'!$A$19:$A$1432,A137,'Výd. 2016'!$D$19:$D$1432,"ostatné regióny",'Výd. 2016'!$E$19:$E$1432,"Lesy ochranné")+SUMIFS('Výd. 2017'!$G$19:$G$1432,'Výd. 2017'!$A$19:$A$1432,A137,'Výd. 2017'!$D$19:$D$1432,"ostatné regióny",'Výd. 2017'!$E$19:$E$1432,"Lesy ochranné")+SUMIFS('Výd. 2018'!$G$19:$G$1432,'Výd. 2018'!$A$19:$A$1432,A137,'Výd. 2018'!$D$19:$D$1432,"ostatné regióny",'Výd. 2018'!$E$19:$E$1432,"Lesy ochranné")+SUMIFS('Výd. 2019'!$G$19:$G$1432,'Výd. 2019'!$A$19:$A$1432,A137,'Výd. 2019'!$D$19:$D$1432,"ostatné regióny",'Výd. 2019'!$E$19:$E$1432,"Lesy ochranné")+SUMIFS('Výd. 2020'!$G$19:$G$1432,'Výd. 2020'!$A$19:$A$1432,A137,'Výd. 2020'!$D$19:$D$1432,"ostatné regióny",'Výd. 2020'!$E$19:$E$1432,"Lesy ochranné")+SUMIFS('Výd. 2021'!$G$19:$G$1432,'Výd. 2021'!$A$19:$A$1432,A137,'Výd. 2021'!$D$19:$D$1432,"ostatné regióny",'Výd. 2021'!$E$19:$E$1432,"Lesy ochranné")+SUMIFS('Výd. 2022'!$G$19:$G$1432,'Výd. 2022'!$A$19:$A$1432,A137,'Výd. 2022'!$D$19:$D$1432,"ostatné regióny",'Výd. 2022'!$E$19:$E$1432,"Lesy ochranné")+SUMIFS('Výd. 2023'!$G$19:$G$1432,'Výd. 2023'!$A$19:$A$1432,A137,'Výd. 2023'!$D$19:$D$1432,"ostatné regióny",'Výd. 2023'!$E$19:$E$1432,"Lesy ochranné"))</f>
        <v/>
      </c>
      <c r="G137" s="137" t="str">
        <f>IF(A137="","",SUMIFS('Výd. 2016'!$G$19:$G$1432,'Výd. 2016'!$A$19:$A$1432,A137,'Výd. 2016'!$D$19:$D$1432,"ostatné regióny",'Výd. 2016'!$E$19:$E$1432,"Lesy osobitného určenia")+SUMIFS('Výd. 2017'!$G$19:$G$1432,'Výd. 2017'!$A$19:$A$1432,A137,'Výd. 2017'!$D$19:$D$1432,"ostatné regióny",'Výd. 2017'!$E$19:$E$1432,"Lesy osobitného určenia")+SUMIFS('Výd. 2018'!$G$19:$G$1432,'Výd. 2018'!$A$19:$A$1432,A137,'Výd. 2018'!$D$19:$D$1432,"ostatné regióny",'Výd. 2018'!$E$19:$E$1432,"Lesy osobitného určenia")+SUMIFS('Výd. 2019'!$G$19:$G$1432,'Výd. 2019'!$A$19:$A$1432,A137,'Výd. 2019'!$D$19:$D$1432,"ostatné regióny",'Výd. 2019'!$E$19:$E$1432,"Lesy osobitného určenia")+SUMIFS('Výd. 2020'!$G$19:$G$1432,'Výd. 2020'!$A$19:$A$1432,A137,'Výd. 2020'!$D$19:$D$1432,"ostatné regióny",'Výd. 2020'!$E$19:$E$1432,"Lesy osobitného určenia")+SUMIFS('Výd. 2021'!$G$19:$G$1432,'Výd. 2021'!$A$19:$A$1432,A137,'Výd. 2021'!$D$19:$D$1432,"ostatné regióny",'Výd. 2021'!$E$19:$E$1432,"Lesy osobitného určenia")+SUMIFS('Výd. 2022'!$G$19:$G$1432,'Výd. 2022'!$A$19:$A$1432,A137,'Výd. 2022'!$D$19:$D$1432,"ostatné regióny",'Výd. 2022'!$E$19:$E$1432,"Lesy osobitného určenia")+SUMIFS('Výd. 2023'!$G$19:$G$1432,'Výd. 2023'!$A$19:$A$1432,A137,'Výd. 2023'!$D$19:$D$1432,"ostatné regióny",'Výd. 2023'!$E$19:$E$1432,"Lesy osobitného určenia"))</f>
        <v/>
      </c>
    </row>
    <row r="138" spans="1:7" ht="15.95" customHeight="1" x14ac:dyDescent="0.25">
      <c r="A138" s="136"/>
      <c r="B138" s="124" t="str">
        <f>IF(A138="","",SUMIFS('Výd. 2016'!$G$19:$G$1432,'Výd. 2016'!$A$19:$A$1432,A138,'Výd. 2016'!$D$19:$D$1432,"menej rozvinuté regióny",'Výd. 2016'!$E$19:$E$1432,"Lesy hospodárske mimo funkčného typu produkčný")+SUMIFS('Výd. 2017'!$G$19:$G$1432,'Výd. 2017'!$A$19:$A$1432,A138,'Výd. 2017'!$D$19:$D$1432,"menej rozvinuté regióny",'Výd. 2017'!$E$19:$E$1432,"Lesy hospodárske mimo funkčného typu produkčný")+SUMIFS('Výd. 2018'!$G$19:$G$1432,'Výd. 2018'!$A$19:$A$1432,A138,'Výd. 2018'!$D$19:$D$1432,"menej rozvinuté regióny",'Výd. 2018'!$E$19:$E$1432,"Lesy hospodárske mimo funkčného typu produkčný")+SUMIFS('Výd. 2019'!$G$19:$G$1432,'Výd. 2019'!$A$19:$A$1432,A138,'Výd. 2019'!$D$19:$D$1432,"menej rozvinuté regióny",'Výd. 2019'!$E$19:$E$1432,"Lesy hospodárske mimo funkčného typu produkčný")+SUMIFS('Výd. 2020'!$G$19:$G$1432,'Výd. 2020'!$A$19:$A$1432,A138,'Výd. 2020'!$D$19:$D$1432,"menej rozvinuté regióny",'Výd. 2020'!$E$19:$E$1432,"Lesy hospodárske mimo funkčného typu produkčný")+SUMIFS('Výd. 2021'!$G$19:$G$1432,'Výd. 2021'!$A$19:$A$1432,A138,'Výd. 2021'!$D$19:$D$1432,"menej rozvinuté regióny",'Výd. 2021'!$E$19:$E$1432,"Lesy hospodárske mimo funkčného typu produkčný")+SUMIFS('Výd. 2022'!$G$19:$G$1432,'Výd. 2022'!$A$19:$A$1432,A138,'Výd. 2022'!$D$19:$D$1432,"menej rozvinuté regióny",'Výd. 2022'!$E$19:$E$1432,"Lesy hospodárske mimo funkčného typu produkčný")+SUMIFS('Výd. 2023'!$G$19:$G$1432,'Výd. 2023'!$A$19:$A$1432,A138,'Výd. 2023'!$D$19:$D$1432,"menej rozvinuté regióny",'Výd. 2023'!$E$19:$E$1432,"Lesy hospodárske mimo funkčného typu produkčný"))</f>
        <v/>
      </c>
      <c r="C138" s="124" t="str">
        <f>IF(A138="","",SUMIFS('Výd. 2016'!$G$19:$G$1432,'Výd. 2016'!$A$19:$A$1432,A138,'Výd. 2016'!$D$19:$D$1432,"menej rozvinuté regióny",'Výd. 2016'!$E$19:$E$1432,"Lesy ochranné")+SUMIFS('Výd. 2017'!$G$19:$G$1432,'Výd. 2017'!$A$19:$A$1432,A138,'Výd. 2017'!$D$19:$D$1432,"menej rozvinuté regióny",'Výd. 2017'!$E$19:$E$1432,"Lesy ochranné")+SUMIFS('Výd. 2018'!$G$19:$G$1432,'Výd. 2018'!$A$19:$A$1432,A138,'Výd. 2018'!$D$19:$D$1432,"menej rozvinuté regióny",'Výd. 2018'!$E$19:$E$1432,"Lesy ochranné")+SUMIFS('Výd. 2019'!$G$19:$G$1432,'Výd. 2019'!$A$19:$A$1432,A138,'Výd. 2019'!$D$19:$D$1432,"menej rozvinuté regióny",'Výd. 2019'!$E$19:$E$1432,"Lesy ochranné")+SUMIFS('Výd. 2020'!$G$19:$G$1432,'Výd. 2020'!$A$19:$A$1432,A138,'Výd. 2020'!$D$19:$D$1432,"menej rozvinuté regióny",'Výd. 2020'!$E$19:$E$1432,"Lesy ochranné")+SUMIFS('Výd. 2021'!$G$19:$G$1432,'Výd. 2021'!$A$19:$A$1432,A138,'Výd. 2021'!$D$19:$D$1432,"menej rozvinuté regióny",'Výd. 2021'!$E$19:$E$1432,"Lesy ochranné")+SUMIFS('Výd. 2022'!$G$19:$G$1432,'Výd. 2022'!$A$19:$A$1432,A138,'Výd. 2022'!$D$19:$D$1432,"menej rozvinuté regióny",'Výd. 2022'!$E$19:$E$1432,"Lesy ochranné")+SUMIFS('Výd. 2023'!$G$19:$G$1432,'Výd. 2023'!$A$19:$A$1432,A138,'Výd. 2023'!$D$19:$D$1432,"menej rozvinuté regióny",'Výd. 2023'!$E$19:$E$1432,"Lesy ochranné"))</f>
        <v/>
      </c>
      <c r="D138" s="124" t="str">
        <f>IF(A138="","",SUMIFS('Výd. 2016'!$G$19:$G$1432,'Výd. 2016'!$A$19:$A$1432,A138,'Výd. 2016'!$D$19:$D$1432,"menej rozvinuté regióny",'Výd. 2016'!$E$19:$E$1432,"Lesy osobitného určenia")+SUMIFS('Výd. 2017'!$G$19:$G$1432,'Výd. 2017'!$A$19:$A$1432,A138,'Výd. 2017'!$D$19:$D$1432,"menej rozvinuté regióny",'Výd. 2017'!$E$19:$E$1432,"Lesy osobitného určenia")+SUMIFS('Výd. 2018'!$G$19:$G$1432,'Výd. 2018'!$A$19:$A$1432,A138,'Výd. 2018'!$D$19:$D$1432,"menej rozvinuté regióny",'Výd. 2018'!$E$19:$E$1432,"Lesy osobitného určenia")+SUMIFS('Výd. 2019'!$G$19:$G$1432,'Výd. 2019'!$A$19:$A$1432,A138,'Výd. 2019'!$D$19:$D$1432,"menej rozvinuté regióny",'Výd. 2019'!$E$19:$E$1432,"Lesy osobitného určenia")+SUMIFS('Výd. 2020'!$G$19:$G$1432,'Výd. 2020'!$A$19:$A$1432,A138,'Výd. 2020'!$D$19:$D$1432,"menej rozvinuté regióny",'Výd. 2020'!$E$19:$E$1432,"Lesy osobitného určenia")+SUMIFS('Výd. 2021'!$G$19:$G$1432,'Výd. 2021'!$A$19:$A$1432,A138,'Výd. 2021'!$D$19:$D$1432,"menej rozvinuté regióny",'Výd. 2021'!$E$19:$E$1432,"Lesy osobitného určenia")+SUMIFS('Výd. 2022'!$G$19:$G$1432,'Výd. 2022'!$A$19:$A$1432,A138,'Výd. 2022'!$D$19:$D$1432,"menej rozvinuté regióny",'Výd. 2022'!$E$19:$E$1432,"Lesy osobitného určenia")+SUMIFS('Výd. 2023'!$G$19:$G$1432,'Výd. 2023'!$A$19:$A$1432,A138,'Výd. 2023'!$D$19:$D$1432,"menej rozvinuté regióny",'Výd. 2023'!$E$19:$E$1432,"Lesy osobitného určenia"))</f>
        <v/>
      </c>
      <c r="E138" s="124" t="str">
        <f>IF(A138="","",SUMIFS('Výd. 2016'!$G$19:$G$1432,'Výd. 2016'!$A$19:$A$1432,A138,'Výd. 2016'!$D$19:$D$1432,"ostatné regióny",'Výd. 2016'!$E$19:$E$1432,"Lesy hospodárske mimo funkčného typu produkčný")+SUMIFS('Výd. 2017'!$G$19:$G$1432,'Výd. 2017'!$A$19:$A$1432,A138,'Výd. 2017'!$D$19:$D$1432,"ostatné regióny",'Výd. 2017'!$E$19:$E$1432,"Lesy hospodárske mimo funkčného typu produkčný")+SUMIFS('Výd. 2018'!$G$19:$G$1432,'Výd. 2018'!$A$19:$A$1432,A138,'Výd. 2018'!$D$19:$D$1432,"ostatné regióny",'Výd. 2018'!$E$19:$E$1432,"Lesy hospodárske mimo funkčného typu produkčný")+SUMIFS('Výd. 2019'!$G$19:$G$1432,'Výd. 2019'!$A$19:$A$1432,A138,'Výd. 2019'!$D$19:$D$1432,"ostatné regióny",'Výd. 2019'!$E$19:$E$1432,"Lesy hospodárske mimo funkčného typu produkčný")+SUMIFS('Výd. 2020'!$G$19:$G$1432,'Výd. 2020'!$A$19:$A$1432,A138,'Výd. 2020'!$D$19:$D$1432,"ostatné regióny",'Výd. 2020'!$E$19:$E$1432,"Lesy hospodárske mimo funkčného typu produkčný")+SUMIFS('Výd. 2021'!$G$19:$G$1432,'Výd. 2021'!$A$19:$A$1432,A138,'Výd. 2021'!$D$19:$D$1432,"ostatné regióny",'Výd. 2021'!$E$19:$E$1432,"Lesy hospodárske mimo funkčného typu produkčný")+SUMIFS('Výd. 2022'!$G$19:$G$1432,'Výd. 2022'!$A$19:$A$1432,A138,'Výd. 2022'!$D$19:$D$1432,"ostatné regióny",'Výd. 2022'!$E$19:$E$1432,"Lesy hospodárske mimo funkčného typu produkčný")+SUMIFS('Výd. 2023'!$G$19:$G$1432,'Výd. 2023'!$A$19:$A$1432,A138,'Výd. 2023'!$D$19:$D$1432,"ostatné regióny",'Výd. 2023'!$E$19:$E$1432,"Lesy hospodárske mimo funkčného typu produkčný"))</f>
        <v/>
      </c>
      <c r="F138" s="124" t="str">
        <f>IF(A138="","",SUMIFS('Výd. 2016'!$G$19:$G$1432,'Výd. 2016'!$A$19:$A$1432,A138,'Výd. 2016'!$D$19:$D$1432,"ostatné regióny",'Výd. 2016'!$E$19:$E$1432,"Lesy ochranné")+SUMIFS('Výd. 2017'!$G$19:$G$1432,'Výd. 2017'!$A$19:$A$1432,A138,'Výd. 2017'!$D$19:$D$1432,"ostatné regióny",'Výd. 2017'!$E$19:$E$1432,"Lesy ochranné")+SUMIFS('Výd. 2018'!$G$19:$G$1432,'Výd. 2018'!$A$19:$A$1432,A138,'Výd. 2018'!$D$19:$D$1432,"ostatné regióny",'Výd. 2018'!$E$19:$E$1432,"Lesy ochranné")+SUMIFS('Výd. 2019'!$G$19:$G$1432,'Výd. 2019'!$A$19:$A$1432,A138,'Výd. 2019'!$D$19:$D$1432,"ostatné regióny",'Výd. 2019'!$E$19:$E$1432,"Lesy ochranné")+SUMIFS('Výd. 2020'!$G$19:$G$1432,'Výd. 2020'!$A$19:$A$1432,A138,'Výd. 2020'!$D$19:$D$1432,"ostatné regióny",'Výd. 2020'!$E$19:$E$1432,"Lesy ochranné")+SUMIFS('Výd. 2021'!$G$19:$G$1432,'Výd. 2021'!$A$19:$A$1432,A138,'Výd. 2021'!$D$19:$D$1432,"ostatné regióny",'Výd. 2021'!$E$19:$E$1432,"Lesy ochranné")+SUMIFS('Výd. 2022'!$G$19:$G$1432,'Výd. 2022'!$A$19:$A$1432,A138,'Výd. 2022'!$D$19:$D$1432,"ostatné regióny",'Výd. 2022'!$E$19:$E$1432,"Lesy ochranné")+SUMIFS('Výd. 2023'!$G$19:$G$1432,'Výd. 2023'!$A$19:$A$1432,A138,'Výd. 2023'!$D$19:$D$1432,"ostatné regióny",'Výd. 2023'!$E$19:$E$1432,"Lesy ochranné"))</f>
        <v/>
      </c>
      <c r="G138" s="137" t="str">
        <f>IF(A138="","",SUMIFS('Výd. 2016'!$G$19:$G$1432,'Výd. 2016'!$A$19:$A$1432,A138,'Výd. 2016'!$D$19:$D$1432,"ostatné regióny",'Výd. 2016'!$E$19:$E$1432,"Lesy osobitného určenia")+SUMIFS('Výd. 2017'!$G$19:$G$1432,'Výd. 2017'!$A$19:$A$1432,A138,'Výd. 2017'!$D$19:$D$1432,"ostatné regióny",'Výd. 2017'!$E$19:$E$1432,"Lesy osobitného určenia")+SUMIFS('Výd. 2018'!$G$19:$G$1432,'Výd. 2018'!$A$19:$A$1432,A138,'Výd. 2018'!$D$19:$D$1432,"ostatné regióny",'Výd. 2018'!$E$19:$E$1432,"Lesy osobitného určenia")+SUMIFS('Výd. 2019'!$G$19:$G$1432,'Výd. 2019'!$A$19:$A$1432,A138,'Výd. 2019'!$D$19:$D$1432,"ostatné regióny",'Výd. 2019'!$E$19:$E$1432,"Lesy osobitného určenia")+SUMIFS('Výd. 2020'!$G$19:$G$1432,'Výd. 2020'!$A$19:$A$1432,A138,'Výd. 2020'!$D$19:$D$1432,"ostatné regióny",'Výd. 2020'!$E$19:$E$1432,"Lesy osobitného určenia")+SUMIFS('Výd. 2021'!$G$19:$G$1432,'Výd. 2021'!$A$19:$A$1432,A138,'Výd. 2021'!$D$19:$D$1432,"ostatné regióny",'Výd. 2021'!$E$19:$E$1432,"Lesy osobitného určenia")+SUMIFS('Výd. 2022'!$G$19:$G$1432,'Výd. 2022'!$A$19:$A$1432,A138,'Výd. 2022'!$D$19:$D$1432,"ostatné regióny",'Výd. 2022'!$E$19:$E$1432,"Lesy osobitného určenia")+SUMIFS('Výd. 2023'!$G$19:$G$1432,'Výd. 2023'!$A$19:$A$1432,A138,'Výd. 2023'!$D$19:$D$1432,"ostatné regióny",'Výd. 2023'!$E$19:$E$1432,"Lesy osobitného určenia"))</f>
        <v/>
      </c>
    </row>
    <row r="139" spans="1:7" ht="15.95" customHeight="1" x14ac:dyDescent="0.25">
      <c r="A139" s="136"/>
      <c r="B139" s="124" t="str">
        <f>IF(A139="","",SUMIFS('Výd. 2016'!$G$19:$G$1432,'Výd. 2016'!$A$19:$A$1432,A139,'Výd. 2016'!$D$19:$D$1432,"menej rozvinuté regióny",'Výd. 2016'!$E$19:$E$1432,"Lesy hospodárske mimo funkčného typu produkčný")+SUMIFS('Výd. 2017'!$G$19:$G$1432,'Výd. 2017'!$A$19:$A$1432,A139,'Výd. 2017'!$D$19:$D$1432,"menej rozvinuté regióny",'Výd. 2017'!$E$19:$E$1432,"Lesy hospodárske mimo funkčného typu produkčný")+SUMIFS('Výd. 2018'!$G$19:$G$1432,'Výd. 2018'!$A$19:$A$1432,A139,'Výd. 2018'!$D$19:$D$1432,"menej rozvinuté regióny",'Výd. 2018'!$E$19:$E$1432,"Lesy hospodárske mimo funkčného typu produkčný")+SUMIFS('Výd. 2019'!$G$19:$G$1432,'Výd. 2019'!$A$19:$A$1432,A139,'Výd. 2019'!$D$19:$D$1432,"menej rozvinuté regióny",'Výd. 2019'!$E$19:$E$1432,"Lesy hospodárske mimo funkčného typu produkčný")+SUMIFS('Výd. 2020'!$G$19:$G$1432,'Výd. 2020'!$A$19:$A$1432,A139,'Výd. 2020'!$D$19:$D$1432,"menej rozvinuté regióny",'Výd. 2020'!$E$19:$E$1432,"Lesy hospodárske mimo funkčného typu produkčný")+SUMIFS('Výd. 2021'!$G$19:$G$1432,'Výd. 2021'!$A$19:$A$1432,A139,'Výd. 2021'!$D$19:$D$1432,"menej rozvinuté regióny",'Výd. 2021'!$E$19:$E$1432,"Lesy hospodárske mimo funkčného typu produkčný")+SUMIFS('Výd. 2022'!$G$19:$G$1432,'Výd. 2022'!$A$19:$A$1432,A139,'Výd. 2022'!$D$19:$D$1432,"menej rozvinuté regióny",'Výd. 2022'!$E$19:$E$1432,"Lesy hospodárske mimo funkčného typu produkčný")+SUMIFS('Výd. 2023'!$G$19:$G$1432,'Výd. 2023'!$A$19:$A$1432,A139,'Výd. 2023'!$D$19:$D$1432,"menej rozvinuté regióny",'Výd. 2023'!$E$19:$E$1432,"Lesy hospodárske mimo funkčného typu produkčný"))</f>
        <v/>
      </c>
      <c r="C139" s="124" t="str">
        <f>IF(A139="","",SUMIFS('Výd. 2016'!$G$19:$G$1432,'Výd. 2016'!$A$19:$A$1432,A139,'Výd. 2016'!$D$19:$D$1432,"menej rozvinuté regióny",'Výd. 2016'!$E$19:$E$1432,"Lesy ochranné")+SUMIFS('Výd. 2017'!$G$19:$G$1432,'Výd. 2017'!$A$19:$A$1432,A139,'Výd. 2017'!$D$19:$D$1432,"menej rozvinuté regióny",'Výd. 2017'!$E$19:$E$1432,"Lesy ochranné")+SUMIFS('Výd. 2018'!$G$19:$G$1432,'Výd. 2018'!$A$19:$A$1432,A139,'Výd. 2018'!$D$19:$D$1432,"menej rozvinuté regióny",'Výd. 2018'!$E$19:$E$1432,"Lesy ochranné")+SUMIFS('Výd. 2019'!$G$19:$G$1432,'Výd. 2019'!$A$19:$A$1432,A139,'Výd. 2019'!$D$19:$D$1432,"menej rozvinuté regióny",'Výd. 2019'!$E$19:$E$1432,"Lesy ochranné")+SUMIFS('Výd. 2020'!$G$19:$G$1432,'Výd. 2020'!$A$19:$A$1432,A139,'Výd. 2020'!$D$19:$D$1432,"menej rozvinuté regióny",'Výd. 2020'!$E$19:$E$1432,"Lesy ochranné")+SUMIFS('Výd. 2021'!$G$19:$G$1432,'Výd. 2021'!$A$19:$A$1432,A139,'Výd. 2021'!$D$19:$D$1432,"menej rozvinuté regióny",'Výd. 2021'!$E$19:$E$1432,"Lesy ochranné")+SUMIFS('Výd. 2022'!$G$19:$G$1432,'Výd. 2022'!$A$19:$A$1432,A139,'Výd. 2022'!$D$19:$D$1432,"menej rozvinuté regióny",'Výd. 2022'!$E$19:$E$1432,"Lesy ochranné")+SUMIFS('Výd. 2023'!$G$19:$G$1432,'Výd. 2023'!$A$19:$A$1432,A139,'Výd. 2023'!$D$19:$D$1432,"menej rozvinuté regióny",'Výd. 2023'!$E$19:$E$1432,"Lesy ochranné"))</f>
        <v/>
      </c>
      <c r="D139" s="124" t="str">
        <f>IF(A139="","",SUMIFS('Výd. 2016'!$G$19:$G$1432,'Výd. 2016'!$A$19:$A$1432,A139,'Výd. 2016'!$D$19:$D$1432,"menej rozvinuté regióny",'Výd. 2016'!$E$19:$E$1432,"Lesy osobitného určenia")+SUMIFS('Výd. 2017'!$G$19:$G$1432,'Výd. 2017'!$A$19:$A$1432,A139,'Výd. 2017'!$D$19:$D$1432,"menej rozvinuté regióny",'Výd. 2017'!$E$19:$E$1432,"Lesy osobitného určenia")+SUMIFS('Výd. 2018'!$G$19:$G$1432,'Výd. 2018'!$A$19:$A$1432,A139,'Výd. 2018'!$D$19:$D$1432,"menej rozvinuté regióny",'Výd. 2018'!$E$19:$E$1432,"Lesy osobitného určenia")+SUMIFS('Výd. 2019'!$G$19:$G$1432,'Výd. 2019'!$A$19:$A$1432,A139,'Výd. 2019'!$D$19:$D$1432,"menej rozvinuté regióny",'Výd. 2019'!$E$19:$E$1432,"Lesy osobitného určenia")+SUMIFS('Výd. 2020'!$G$19:$G$1432,'Výd. 2020'!$A$19:$A$1432,A139,'Výd. 2020'!$D$19:$D$1432,"menej rozvinuté regióny",'Výd. 2020'!$E$19:$E$1432,"Lesy osobitného určenia")+SUMIFS('Výd. 2021'!$G$19:$G$1432,'Výd. 2021'!$A$19:$A$1432,A139,'Výd. 2021'!$D$19:$D$1432,"menej rozvinuté regióny",'Výd. 2021'!$E$19:$E$1432,"Lesy osobitného určenia")+SUMIFS('Výd. 2022'!$G$19:$G$1432,'Výd. 2022'!$A$19:$A$1432,A139,'Výd. 2022'!$D$19:$D$1432,"menej rozvinuté regióny",'Výd. 2022'!$E$19:$E$1432,"Lesy osobitného určenia")+SUMIFS('Výd. 2023'!$G$19:$G$1432,'Výd. 2023'!$A$19:$A$1432,A139,'Výd. 2023'!$D$19:$D$1432,"menej rozvinuté regióny",'Výd. 2023'!$E$19:$E$1432,"Lesy osobitného určenia"))</f>
        <v/>
      </c>
      <c r="E139" s="124" t="str">
        <f>IF(A139="","",SUMIFS('Výd. 2016'!$G$19:$G$1432,'Výd. 2016'!$A$19:$A$1432,A139,'Výd. 2016'!$D$19:$D$1432,"ostatné regióny",'Výd. 2016'!$E$19:$E$1432,"Lesy hospodárske mimo funkčného typu produkčný")+SUMIFS('Výd. 2017'!$G$19:$G$1432,'Výd. 2017'!$A$19:$A$1432,A139,'Výd. 2017'!$D$19:$D$1432,"ostatné regióny",'Výd. 2017'!$E$19:$E$1432,"Lesy hospodárske mimo funkčného typu produkčný")+SUMIFS('Výd. 2018'!$G$19:$G$1432,'Výd. 2018'!$A$19:$A$1432,A139,'Výd. 2018'!$D$19:$D$1432,"ostatné regióny",'Výd. 2018'!$E$19:$E$1432,"Lesy hospodárske mimo funkčného typu produkčný")+SUMIFS('Výd. 2019'!$G$19:$G$1432,'Výd. 2019'!$A$19:$A$1432,A139,'Výd. 2019'!$D$19:$D$1432,"ostatné regióny",'Výd. 2019'!$E$19:$E$1432,"Lesy hospodárske mimo funkčného typu produkčný")+SUMIFS('Výd. 2020'!$G$19:$G$1432,'Výd. 2020'!$A$19:$A$1432,A139,'Výd. 2020'!$D$19:$D$1432,"ostatné regióny",'Výd. 2020'!$E$19:$E$1432,"Lesy hospodárske mimo funkčného typu produkčný")+SUMIFS('Výd. 2021'!$G$19:$G$1432,'Výd. 2021'!$A$19:$A$1432,A139,'Výd. 2021'!$D$19:$D$1432,"ostatné regióny",'Výd. 2021'!$E$19:$E$1432,"Lesy hospodárske mimo funkčného typu produkčný")+SUMIFS('Výd. 2022'!$G$19:$G$1432,'Výd. 2022'!$A$19:$A$1432,A139,'Výd. 2022'!$D$19:$D$1432,"ostatné regióny",'Výd. 2022'!$E$19:$E$1432,"Lesy hospodárske mimo funkčného typu produkčný")+SUMIFS('Výd. 2023'!$G$19:$G$1432,'Výd. 2023'!$A$19:$A$1432,A139,'Výd. 2023'!$D$19:$D$1432,"ostatné regióny",'Výd. 2023'!$E$19:$E$1432,"Lesy hospodárske mimo funkčného typu produkčný"))</f>
        <v/>
      </c>
      <c r="F139" s="124" t="str">
        <f>IF(A139="","",SUMIFS('Výd. 2016'!$G$19:$G$1432,'Výd. 2016'!$A$19:$A$1432,A139,'Výd. 2016'!$D$19:$D$1432,"ostatné regióny",'Výd. 2016'!$E$19:$E$1432,"Lesy ochranné")+SUMIFS('Výd. 2017'!$G$19:$G$1432,'Výd. 2017'!$A$19:$A$1432,A139,'Výd. 2017'!$D$19:$D$1432,"ostatné regióny",'Výd. 2017'!$E$19:$E$1432,"Lesy ochranné")+SUMIFS('Výd. 2018'!$G$19:$G$1432,'Výd. 2018'!$A$19:$A$1432,A139,'Výd. 2018'!$D$19:$D$1432,"ostatné regióny",'Výd. 2018'!$E$19:$E$1432,"Lesy ochranné")+SUMIFS('Výd. 2019'!$G$19:$G$1432,'Výd. 2019'!$A$19:$A$1432,A139,'Výd. 2019'!$D$19:$D$1432,"ostatné regióny",'Výd. 2019'!$E$19:$E$1432,"Lesy ochranné")+SUMIFS('Výd. 2020'!$G$19:$G$1432,'Výd. 2020'!$A$19:$A$1432,A139,'Výd. 2020'!$D$19:$D$1432,"ostatné regióny",'Výd. 2020'!$E$19:$E$1432,"Lesy ochranné")+SUMIFS('Výd. 2021'!$G$19:$G$1432,'Výd. 2021'!$A$19:$A$1432,A139,'Výd. 2021'!$D$19:$D$1432,"ostatné regióny",'Výd. 2021'!$E$19:$E$1432,"Lesy ochranné")+SUMIFS('Výd. 2022'!$G$19:$G$1432,'Výd. 2022'!$A$19:$A$1432,A139,'Výd. 2022'!$D$19:$D$1432,"ostatné regióny",'Výd. 2022'!$E$19:$E$1432,"Lesy ochranné")+SUMIFS('Výd. 2023'!$G$19:$G$1432,'Výd. 2023'!$A$19:$A$1432,A139,'Výd. 2023'!$D$19:$D$1432,"ostatné regióny",'Výd. 2023'!$E$19:$E$1432,"Lesy ochranné"))</f>
        <v/>
      </c>
      <c r="G139" s="137" t="str">
        <f>IF(A139="","",SUMIFS('Výd. 2016'!$G$19:$G$1432,'Výd. 2016'!$A$19:$A$1432,A139,'Výd. 2016'!$D$19:$D$1432,"ostatné regióny",'Výd. 2016'!$E$19:$E$1432,"Lesy osobitného určenia")+SUMIFS('Výd. 2017'!$G$19:$G$1432,'Výd. 2017'!$A$19:$A$1432,A139,'Výd. 2017'!$D$19:$D$1432,"ostatné regióny",'Výd. 2017'!$E$19:$E$1432,"Lesy osobitného určenia")+SUMIFS('Výd. 2018'!$G$19:$G$1432,'Výd. 2018'!$A$19:$A$1432,A139,'Výd. 2018'!$D$19:$D$1432,"ostatné regióny",'Výd. 2018'!$E$19:$E$1432,"Lesy osobitného určenia")+SUMIFS('Výd. 2019'!$G$19:$G$1432,'Výd. 2019'!$A$19:$A$1432,A139,'Výd. 2019'!$D$19:$D$1432,"ostatné regióny",'Výd. 2019'!$E$19:$E$1432,"Lesy osobitného určenia")+SUMIFS('Výd. 2020'!$G$19:$G$1432,'Výd. 2020'!$A$19:$A$1432,A139,'Výd. 2020'!$D$19:$D$1432,"ostatné regióny",'Výd. 2020'!$E$19:$E$1432,"Lesy osobitného určenia")+SUMIFS('Výd. 2021'!$G$19:$G$1432,'Výd. 2021'!$A$19:$A$1432,A139,'Výd. 2021'!$D$19:$D$1432,"ostatné regióny",'Výd. 2021'!$E$19:$E$1432,"Lesy osobitného určenia")+SUMIFS('Výd. 2022'!$G$19:$G$1432,'Výd. 2022'!$A$19:$A$1432,A139,'Výd. 2022'!$D$19:$D$1432,"ostatné regióny",'Výd. 2022'!$E$19:$E$1432,"Lesy osobitného určenia")+SUMIFS('Výd. 2023'!$G$19:$G$1432,'Výd. 2023'!$A$19:$A$1432,A139,'Výd. 2023'!$D$19:$D$1432,"ostatné regióny",'Výd. 2023'!$E$19:$E$1432,"Lesy osobitného určenia"))</f>
        <v/>
      </c>
    </row>
    <row r="140" spans="1:7" ht="15.95" customHeight="1" x14ac:dyDescent="0.25">
      <c r="A140" s="136"/>
      <c r="B140" s="124" t="str">
        <f>IF(A140="","",SUMIFS('Výd. 2016'!$G$19:$G$1432,'Výd. 2016'!$A$19:$A$1432,A140,'Výd. 2016'!$D$19:$D$1432,"menej rozvinuté regióny",'Výd. 2016'!$E$19:$E$1432,"Lesy hospodárske mimo funkčného typu produkčný")+SUMIFS('Výd. 2017'!$G$19:$G$1432,'Výd. 2017'!$A$19:$A$1432,A140,'Výd. 2017'!$D$19:$D$1432,"menej rozvinuté regióny",'Výd. 2017'!$E$19:$E$1432,"Lesy hospodárske mimo funkčného typu produkčný")+SUMIFS('Výd. 2018'!$G$19:$G$1432,'Výd. 2018'!$A$19:$A$1432,A140,'Výd. 2018'!$D$19:$D$1432,"menej rozvinuté regióny",'Výd. 2018'!$E$19:$E$1432,"Lesy hospodárske mimo funkčného typu produkčný")+SUMIFS('Výd. 2019'!$G$19:$G$1432,'Výd. 2019'!$A$19:$A$1432,A140,'Výd. 2019'!$D$19:$D$1432,"menej rozvinuté regióny",'Výd. 2019'!$E$19:$E$1432,"Lesy hospodárske mimo funkčného typu produkčný")+SUMIFS('Výd. 2020'!$G$19:$G$1432,'Výd. 2020'!$A$19:$A$1432,A140,'Výd. 2020'!$D$19:$D$1432,"menej rozvinuté regióny",'Výd. 2020'!$E$19:$E$1432,"Lesy hospodárske mimo funkčného typu produkčný")+SUMIFS('Výd. 2021'!$G$19:$G$1432,'Výd. 2021'!$A$19:$A$1432,A140,'Výd. 2021'!$D$19:$D$1432,"menej rozvinuté regióny",'Výd. 2021'!$E$19:$E$1432,"Lesy hospodárske mimo funkčného typu produkčný")+SUMIFS('Výd. 2022'!$G$19:$G$1432,'Výd. 2022'!$A$19:$A$1432,A140,'Výd. 2022'!$D$19:$D$1432,"menej rozvinuté regióny",'Výd. 2022'!$E$19:$E$1432,"Lesy hospodárske mimo funkčného typu produkčný")+SUMIFS('Výd. 2023'!$G$19:$G$1432,'Výd. 2023'!$A$19:$A$1432,A140,'Výd. 2023'!$D$19:$D$1432,"menej rozvinuté regióny",'Výd. 2023'!$E$19:$E$1432,"Lesy hospodárske mimo funkčného typu produkčný"))</f>
        <v/>
      </c>
      <c r="C140" s="124" t="str">
        <f>IF(A140="","",SUMIFS('Výd. 2016'!$G$19:$G$1432,'Výd. 2016'!$A$19:$A$1432,A140,'Výd. 2016'!$D$19:$D$1432,"menej rozvinuté regióny",'Výd. 2016'!$E$19:$E$1432,"Lesy ochranné")+SUMIFS('Výd. 2017'!$G$19:$G$1432,'Výd. 2017'!$A$19:$A$1432,A140,'Výd. 2017'!$D$19:$D$1432,"menej rozvinuté regióny",'Výd. 2017'!$E$19:$E$1432,"Lesy ochranné")+SUMIFS('Výd. 2018'!$G$19:$G$1432,'Výd. 2018'!$A$19:$A$1432,A140,'Výd. 2018'!$D$19:$D$1432,"menej rozvinuté regióny",'Výd. 2018'!$E$19:$E$1432,"Lesy ochranné")+SUMIFS('Výd. 2019'!$G$19:$G$1432,'Výd. 2019'!$A$19:$A$1432,A140,'Výd. 2019'!$D$19:$D$1432,"menej rozvinuté regióny",'Výd. 2019'!$E$19:$E$1432,"Lesy ochranné")+SUMIFS('Výd. 2020'!$G$19:$G$1432,'Výd. 2020'!$A$19:$A$1432,A140,'Výd. 2020'!$D$19:$D$1432,"menej rozvinuté regióny",'Výd. 2020'!$E$19:$E$1432,"Lesy ochranné")+SUMIFS('Výd. 2021'!$G$19:$G$1432,'Výd. 2021'!$A$19:$A$1432,A140,'Výd. 2021'!$D$19:$D$1432,"menej rozvinuté regióny",'Výd. 2021'!$E$19:$E$1432,"Lesy ochranné")+SUMIFS('Výd. 2022'!$G$19:$G$1432,'Výd. 2022'!$A$19:$A$1432,A140,'Výd. 2022'!$D$19:$D$1432,"menej rozvinuté regióny",'Výd. 2022'!$E$19:$E$1432,"Lesy ochranné")+SUMIFS('Výd. 2023'!$G$19:$G$1432,'Výd. 2023'!$A$19:$A$1432,A140,'Výd. 2023'!$D$19:$D$1432,"menej rozvinuté regióny",'Výd. 2023'!$E$19:$E$1432,"Lesy ochranné"))</f>
        <v/>
      </c>
      <c r="D140" s="124" t="str">
        <f>IF(A140="","",SUMIFS('Výd. 2016'!$G$19:$G$1432,'Výd. 2016'!$A$19:$A$1432,A140,'Výd. 2016'!$D$19:$D$1432,"menej rozvinuté regióny",'Výd. 2016'!$E$19:$E$1432,"Lesy osobitného určenia")+SUMIFS('Výd. 2017'!$G$19:$G$1432,'Výd. 2017'!$A$19:$A$1432,A140,'Výd. 2017'!$D$19:$D$1432,"menej rozvinuté regióny",'Výd. 2017'!$E$19:$E$1432,"Lesy osobitného určenia")+SUMIFS('Výd. 2018'!$G$19:$G$1432,'Výd. 2018'!$A$19:$A$1432,A140,'Výd. 2018'!$D$19:$D$1432,"menej rozvinuté regióny",'Výd. 2018'!$E$19:$E$1432,"Lesy osobitného určenia")+SUMIFS('Výd. 2019'!$G$19:$G$1432,'Výd. 2019'!$A$19:$A$1432,A140,'Výd. 2019'!$D$19:$D$1432,"menej rozvinuté regióny",'Výd. 2019'!$E$19:$E$1432,"Lesy osobitného určenia")+SUMIFS('Výd. 2020'!$G$19:$G$1432,'Výd. 2020'!$A$19:$A$1432,A140,'Výd. 2020'!$D$19:$D$1432,"menej rozvinuté regióny",'Výd. 2020'!$E$19:$E$1432,"Lesy osobitného určenia")+SUMIFS('Výd. 2021'!$G$19:$G$1432,'Výd. 2021'!$A$19:$A$1432,A140,'Výd. 2021'!$D$19:$D$1432,"menej rozvinuté regióny",'Výd. 2021'!$E$19:$E$1432,"Lesy osobitného určenia")+SUMIFS('Výd. 2022'!$G$19:$G$1432,'Výd. 2022'!$A$19:$A$1432,A140,'Výd. 2022'!$D$19:$D$1432,"menej rozvinuté regióny",'Výd. 2022'!$E$19:$E$1432,"Lesy osobitného určenia")+SUMIFS('Výd. 2023'!$G$19:$G$1432,'Výd. 2023'!$A$19:$A$1432,A140,'Výd. 2023'!$D$19:$D$1432,"menej rozvinuté regióny",'Výd. 2023'!$E$19:$E$1432,"Lesy osobitného určenia"))</f>
        <v/>
      </c>
      <c r="E140" s="124" t="str">
        <f>IF(A140="","",SUMIFS('Výd. 2016'!$G$19:$G$1432,'Výd. 2016'!$A$19:$A$1432,A140,'Výd. 2016'!$D$19:$D$1432,"ostatné regióny",'Výd. 2016'!$E$19:$E$1432,"Lesy hospodárske mimo funkčného typu produkčný")+SUMIFS('Výd. 2017'!$G$19:$G$1432,'Výd. 2017'!$A$19:$A$1432,A140,'Výd. 2017'!$D$19:$D$1432,"ostatné regióny",'Výd. 2017'!$E$19:$E$1432,"Lesy hospodárske mimo funkčného typu produkčný")+SUMIFS('Výd. 2018'!$G$19:$G$1432,'Výd. 2018'!$A$19:$A$1432,A140,'Výd. 2018'!$D$19:$D$1432,"ostatné regióny",'Výd. 2018'!$E$19:$E$1432,"Lesy hospodárske mimo funkčného typu produkčný")+SUMIFS('Výd. 2019'!$G$19:$G$1432,'Výd. 2019'!$A$19:$A$1432,A140,'Výd. 2019'!$D$19:$D$1432,"ostatné regióny",'Výd. 2019'!$E$19:$E$1432,"Lesy hospodárske mimo funkčného typu produkčný")+SUMIFS('Výd. 2020'!$G$19:$G$1432,'Výd. 2020'!$A$19:$A$1432,A140,'Výd. 2020'!$D$19:$D$1432,"ostatné regióny",'Výd. 2020'!$E$19:$E$1432,"Lesy hospodárske mimo funkčného typu produkčný")+SUMIFS('Výd. 2021'!$G$19:$G$1432,'Výd. 2021'!$A$19:$A$1432,A140,'Výd. 2021'!$D$19:$D$1432,"ostatné regióny",'Výd. 2021'!$E$19:$E$1432,"Lesy hospodárske mimo funkčného typu produkčný")+SUMIFS('Výd. 2022'!$G$19:$G$1432,'Výd. 2022'!$A$19:$A$1432,A140,'Výd. 2022'!$D$19:$D$1432,"ostatné regióny",'Výd. 2022'!$E$19:$E$1432,"Lesy hospodárske mimo funkčného typu produkčný")+SUMIFS('Výd. 2023'!$G$19:$G$1432,'Výd. 2023'!$A$19:$A$1432,A140,'Výd. 2023'!$D$19:$D$1432,"ostatné regióny",'Výd. 2023'!$E$19:$E$1432,"Lesy hospodárske mimo funkčného typu produkčný"))</f>
        <v/>
      </c>
      <c r="F140" s="124" t="str">
        <f>IF(A140="","",SUMIFS('Výd. 2016'!$G$19:$G$1432,'Výd. 2016'!$A$19:$A$1432,A140,'Výd. 2016'!$D$19:$D$1432,"ostatné regióny",'Výd. 2016'!$E$19:$E$1432,"Lesy ochranné")+SUMIFS('Výd. 2017'!$G$19:$G$1432,'Výd. 2017'!$A$19:$A$1432,A140,'Výd. 2017'!$D$19:$D$1432,"ostatné regióny",'Výd. 2017'!$E$19:$E$1432,"Lesy ochranné")+SUMIFS('Výd. 2018'!$G$19:$G$1432,'Výd. 2018'!$A$19:$A$1432,A140,'Výd. 2018'!$D$19:$D$1432,"ostatné regióny",'Výd. 2018'!$E$19:$E$1432,"Lesy ochranné")+SUMIFS('Výd. 2019'!$G$19:$G$1432,'Výd. 2019'!$A$19:$A$1432,A140,'Výd. 2019'!$D$19:$D$1432,"ostatné regióny",'Výd. 2019'!$E$19:$E$1432,"Lesy ochranné")+SUMIFS('Výd. 2020'!$G$19:$G$1432,'Výd. 2020'!$A$19:$A$1432,A140,'Výd. 2020'!$D$19:$D$1432,"ostatné regióny",'Výd. 2020'!$E$19:$E$1432,"Lesy ochranné")+SUMIFS('Výd. 2021'!$G$19:$G$1432,'Výd. 2021'!$A$19:$A$1432,A140,'Výd. 2021'!$D$19:$D$1432,"ostatné regióny",'Výd. 2021'!$E$19:$E$1432,"Lesy ochranné")+SUMIFS('Výd. 2022'!$G$19:$G$1432,'Výd. 2022'!$A$19:$A$1432,A140,'Výd. 2022'!$D$19:$D$1432,"ostatné regióny",'Výd. 2022'!$E$19:$E$1432,"Lesy ochranné")+SUMIFS('Výd. 2023'!$G$19:$G$1432,'Výd. 2023'!$A$19:$A$1432,A140,'Výd. 2023'!$D$19:$D$1432,"ostatné regióny",'Výd. 2023'!$E$19:$E$1432,"Lesy ochranné"))</f>
        <v/>
      </c>
      <c r="G140" s="137" t="str">
        <f>IF(A140="","",SUMIFS('Výd. 2016'!$G$19:$G$1432,'Výd. 2016'!$A$19:$A$1432,A140,'Výd. 2016'!$D$19:$D$1432,"ostatné regióny",'Výd. 2016'!$E$19:$E$1432,"Lesy osobitného určenia")+SUMIFS('Výd. 2017'!$G$19:$G$1432,'Výd. 2017'!$A$19:$A$1432,A140,'Výd. 2017'!$D$19:$D$1432,"ostatné regióny",'Výd. 2017'!$E$19:$E$1432,"Lesy osobitného určenia")+SUMIFS('Výd. 2018'!$G$19:$G$1432,'Výd. 2018'!$A$19:$A$1432,A140,'Výd. 2018'!$D$19:$D$1432,"ostatné regióny",'Výd. 2018'!$E$19:$E$1432,"Lesy osobitného určenia")+SUMIFS('Výd. 2019'!$G$19:$G$1432,'Výd. 2019'!$A$19:$A$1432,A140,'Výd. 2019'!$D$19:$D$1432,"ostatné regióny",'Výd. 2019'!$E$19:$E$1432,"Lesy osobitného určenia")+SUMIFS('Výd. 2020'!$G$19:$G$1432,'Výd. 2020'!$A$19:$A$1432,A140,'Výd. 2020'!$D$19:$D$1432,"ostatné regióny",'Výd. 2020'!$E$19:$E$1432,"Lesy osobitného určenia")+SUMIFS('Výd. 2021'!$G$19:$G$1432,'Výd. 2021'!$A$19:$A$1432,A140,'Výd. 2021'!$D$19:$D$1432,"ostatné regióny",'Výd. 2021'!$E$19:$E$1432,"Lesy osobitného určenia")+SUMIFS('Výd. 2022'!$G$19:$G$1432,'Výd. 2022'!$A$19:$A$1432,A140,'Výd. 2022'!$D$19:$D$1432,"ostatné regióny",'Výd. 2022'!$E$19:$E$1432,"Lesy osobitného určenia")+SUMIFS('Výd. 2023'!$G$19:$G$1432,'Výd. 2023'!$A$19:$A$1432,A140,'Výd. 2023'!$D$19:$D$1432,"ostatné regióny",'Výd. 2023'!$E$19:$E$1432,"Lesy osobitného určenia"))</f>
        <v/>
      </c>
    </row>
    <row r="141" spans="1:7" ht="15.95" customHeight="1" x14ac:dyDescent="0.25">
      <c r="A141" s="136"/>
      <c r="B141" s="124" t="str">
        <f>IF(A141="","",SUMIFS('Výd. 2016'!$G$19:$G$1432,'Výd. 2016'!$A$19:$A$1432,A141,'Výd. 2016'!$D$19:$D$1432,"menej rozvinuté regióny",'Výd. 2016'!$E$19:$E$1432,"Lesy hospodárske mimo funkčného typu produkčný")+SUMIFS('Výd. 2017'!$G$19:$G$1432,'Výd. 2017'!$A$19:$A$1432,A141,'Výd. 2017'!$D$19:$D$1432,"menej rozvinuté regióny",'Výd. 2017'!$E$19:$E$1432,"Lesy hospodárske mimo funkčného typu produkčný")+SUMIFS('Výd. 2018'!$G$19:$G$1432,'Výd. 2018'!$A$19:$A$1432,A141,'Výd. 2018'!$D$19:$D$1432,"menej rozvinuté regióny",'Výd. 2018'!$E$19:$E$1432,"Lesy hospodárske mimo funkčného typu produkčný")+SUMIFS('Výd. 2019'!$G$19:$G$1432,'Výd. 2019'!$A$19:$A$1432,A141,'Výd. 2019'!$D$19:$D$1432,"menej rozvinuté regióny",'Výd. 2019'!$E$19:$E$1432,"Lesy hospodárske mimo funkčného typu produkčný")+SUMIFS('Výd. 2020'!$G$19:$G$1432,'Výd. 2020'!$A$19:$A$1432,A141,'Výd. 2020'!$D$19:$D$1432,"menej rozvinuté regióny",'Výd. 2020'!$E$19:$E$1432,"Lesy hospodárske mimo funkčného typu produkčný")+SUMIFS('Výd. 2021'!$G$19:$G$1432,'Výd. 2021'!$A$19:$A$1432,A141,'Výd. 2021'!$D$19:$D$1432,"menej rozvinuté regióny",'Výd. 2021'!$E$19:$E$1432,"Lesy hospodárske mimo funkčného typu produkčný")+SUMIFS('Výd. 2022'!$G$19:$G$1432,'Výd. 2022'!$A$19:$A$1432,A141,'Výd. 2022'!$D$19:$D$1432,"menej rozvinuté regióny",'Výd. 2022'!$E$19:$E$1432,"Lesy hospodárske mimo funkčného typu produkčný")+SUMIFS('Výd. 2023'!$G$19:$G$1432,'Výd. 2023'!$A$19:$A$1432,A141,'Výd. 2023'!$D$19:$D$1432,"menej rozvinuté regióny",'Výd. 2023'!$E$19:$E$1432,"Lesy hospodárske mimo funkčného typu produkčný"))</f>
        <v/>
      </c>
      <c r="C141" s="124" t="str">
        <f>IF(A141="","",SUMIFS('Výd. 2016'!$G$19:$G$1432,'Výd. 2016'!$A$19:$A$1432,A141,'Výd. 2016'!$D$19:$D$1432,"menej rozvinuté regióny",'Výd. 2016'!$E$19:$E$1432,"Lesy ochranné")+SUMIFS('Výd. 2017'!$G$19:$G$1432,'Výd. 2017'!$A$19:$A$1432,A141,'Výd. 2017'!$D$19:$D$1432,"menej rozvinuté regióny",'Výd. 2017'!$E$19:$E$1432,"Lesy ochranné")+SUMIFS('Výd. 2018'!$G$19:$G$1432,'Výd. 2018'!$A$19:$A$1432,A141,'Výd. 2018'!$D$19:$D$1432,"menej rozvinuté regióny",'Výd. 2018'!$E$19:$E$1432,"Lesy ochranné")+SUMIFS('Výd. 2019'!$G$19:$G$1432,'Výd. 2019'!$A$19:$A$1432,A141,'Výd. 2019'!$D$19:$D$1432,"menej rozvinuté regióny",'Výd. 2019'!$E$19:$E$1432,"Lesy ochranné")+SUMIFS('Výd. 2020'!$G$19:$G$1432,'Výd. 2020'!$A$19:$A$1432,A141,'Výd. 2020'!$D$19:$D$1432,"menej rozvinuté regióny",'Výd. 2020'!$E$19:$E$1432,"Lesy ochranné")+SUMIFS('Výd. 2021'!$G$19:$G$1432,'Výd. 2021'!$A$19:$A$1432,A141,'Výd. 2021'!$D$19:$D$1432,"menej rozvinuté regióny",'Výd. 2021'!$E$19:$E$1432,"Lesy ochranné")+SUMIFS('Výd. 2022'!$G$19:$G$1432,'Výd. 2022'!$A$19:$A$1432,A141,'Výd. 2022'!$D$19:$D$1432,"menej rozvinuté regióny",'Výd. 2022'!$E$19:$E$1432,"Lesy ochranné")+SUMIFS('Výd. 2023'!$G$19:$G$1432,'Výd. 2023'!$A$19:$A$1432,A141,'Výd. 2023'!$D$19:$D$1432,"menej rozvinuté regióny",'Výd. 2023'!$E$19:$E$1432,"Lesy ochranné"))</f>
        <v/>
      </c>
      <c r="D141" s="124" t="str">
        <f>IF(A141="","",SUMIFS('Výd. 2016'!$G$19:$G$1432,'Výd. 2016'!$A$19:$A$1432,A141,'Výd. 2016'!$D$19:$D$1432,"menej rozvinuté regióny",'Výd. 2016'!$E$19:$E$1432,"Lesy osobitného určenia")+SUMIFS('Výd. 2017'!$G$19:$G$1432,'Výd. 2017'!$A$19:$A$1432,A141,'Výd. 2017'!$D$19:$D$1432,"menej rozvinuté regióny",'Výd. 2017'!$E$19:$E$1432,"Lesy osobitného určenia")+SUMIFS('Výd. 2018'!$G$19:$G$1432,'Výd. 2018'!$A$19:$A$1432,A141,'Výd. 2018'!$D$19:$D$1432,"menej rozvinuté regióny",'Výd. 2018'!$E$19:$E$1432,"Lesy osobitného určenia")+SUMIFS('Výd. 2019'!$G$19:$G$1432,'Výd. 2019'!$A$19:$A$1432,A141,'Výd. 2019'!$D$19:$D$1432,"menej rozvinuté regióny",'Výd. 2019'!$E$19:$E$1432,"Lesy osobitného určenia")+SUMIFS('Výd. 2020'!$G$19:$G$1432,'Výd. 2020'!$A$19:$A$1432,A141,'Výd. 2020'!$D$19:$D$1432,"menej rozvinuté regióny",'Výd. 2020'!$E$19:$E$1432,"Lesy osobitného určenia")+SUMIFS('Výd. 2021'!$G$19:$G$1432,'Výd. 2021'!$A$19:$A$1432,A141,'Výd. 2021'!$D$19:$D$1432,"menej rozvinuté regióny",'Výd. 2021'!$E$19:$E$1432,"Lesy osobitného určenia")+SUMIFS('Výd. 2022'!$G$19:$G$1432,'Výd. 2022'!$A$19:$A$1432,A141,'Výd. 2022'!$D$19:$D$1432,"menej rozvinuté regióny",'Výd. 2022'!$E$19:$E$1432,"Lesy osobitného určenia")+SUMIFS('Výd. 2023'!$G$19:$G$1432,'Výd. 2023'!$A$19:$A$1432,A141,'Výd. 2023'!$D$19:$D$1432,"menej rozvinuté regióny",'Výd. 2023'!$E$19:$E$1432,"Lesy osobitného určenia"))</f>
        <v/>
      </c>
      <c r="E141" s="124" t="str">
        <f>IF(A141="","",SUMIFS('Výd. 2016'!$G$19:$G$1432,'Výd. 2016'!$A$19:$A$1432,A141,'Výd. 2016'!$D$19:$D$1432,"ostatné regióny",'Výd. 2016'!$E$19:$E$1432,"Lesy hospodárske mimo funkčného typu produkčný")+SUMIFS('Výd. 2017'!$G$19:$G$1432,'Výd. 2017'!$A$19:$A$1432,A141,'Výd. 2017'!$D$19:$D$1432,"ostatné regióny",'Výd. 2017'!$E$19:$E$1432,"Lesy hospodárske mimo funkčného typu produkčný")+SUMIFS('Výd. 2018'!$G$19:$G$1432,'Výd. 2018'!$A$19:$A$1432,A141,'Výd. 2018'!$D$19:$D$1432,"ostatné regióny",'Výd. 2018'!$E$19:$E$1432,"Lesy hospodárske mimo funkčného typu produkčný")+SUMIFS('Výd. 2019'!$G$19:$G$1432,'Výd. 2019'!$A$19:$A$1432,A141,'Výd. 2019'!$D$19:$D$1432,"ostatné regióny",'Výd. 2019'!$E$19:$E$1432,"Lesy hospodárske mimo funkčného typu produkčný")+SUMIFS('Výd. 2020'!$G$19:$G$1432,'Výd. 2020'!$A$19:$A$1432,A141,'Výd. 2020'!$D$19:$D$1432,"ostatné regióny",'Výd. 2020'!$E$19:$E$1432,"Lesy hospodárske mimo funkčného typu produkčný")+SUMIFS('Výd. 2021'!$G$19:$G$1432,'Výd. 2021'!$A$19:$A$1432,A141,'Výd. 2021'!$D$19:$D$1432,"ostatné regióny",'Výd. 2021'!$E$19:$E$1432,"Lesy hospodárske mimo funkčného typu produkčný")+SUMIFS('Výd. 2022'!$G$19:$G$1432,'Výd. 2022'!$A$19:$A$1432,A141,'Výd. 2022'!$D$19:$D$1432,"ostatné regióny",'Výd. 2022'!$E$19:$E$1432,"Lesy hospodárske mimo funkčného typu produkčný")+SUMIFS('Výd. 2023'!$G$19:$G$1432,'Výd. 2023'!$A$19:$A$1432,A141,'Výd. 2023'!$D$19:$D$1432,"ostatné regióny",'Výd. 2023'!$E$19:$E$1432,"Lesy hospodárske mimo funkčného typu produkčný"))</f>
        <v/>
      </c>
      <c r="F141" s="124" t="str">
        <f>IF(A141="","",SUMIFS('Výd. 2016'!$G$19:$G$1432,'Výd. 2016'!$A$19:$A$1432,A141,'Výd. 2016'!$D$19:$D$1432,"ostatné regióny",'Výd. 2016'!$E$19:$E$1432,"Lesy ochranné")+SUMIFS('Výd. 2017'!$G$19:$G$1432,'Výd. 2017'!$A$19:$A$1432,A141,'Výd. 2017'!$D$19:$D$1432,"ostatné regióny",'Výd. 2017'!$E$19:$E$1432,"Lesy ochranné")+SUMIFS('Výd. 2018'!$G$19:$G$1432,'Výd. 2018'!$A$19:$A$1432,A141,'Výd. 2018'!$D$19:$D$1432,"ostatné regióny",'Výd. 2018'!$E$19:$E$1432,"Lesy ochranné")+SUMIFS('Výd. 2019'!$G$19:$G$1432,'Výd. 2019'!$A$19:$A$1432,A141,'Výd. 2019'!$D$19:$D$1432,"ostatné regióny",'Výd. 2019'!$E$19:$E$1432,"Lesy ochranné")+SUMIFS('Výd. 2020'!$G$19:$G$1432,'Výd. 2020'!$A$19:$A$1432,A141,'Výd. 2020'!$D$19:$D$1432,"ostatné regióny",'Výd. 2020'!$E$19:$E$1432,"Lesy ochranné")+SUMIFS('Výd. 2021'!$G$19:$G$1432,'Výd. 2021'!$A$19:$A$1432,A141,'Výd. 2021'!$D$19:$D$1432,"ostatné regióny",'Výd. 2021'!$E$19:$E$1432,"Lesy ochranné")+SUMIFS('Výd. 2022'!$G$19:$G$1432,'Výd. 2022'!$A$19:$A$1432,A141,'Výd. 2022'!$D$19:$D$1432,"ostatné regióny",'Výd. 2022'!$E$19:$E$1432,"Lesy ochranné")+SUMIFS('Výd. 2023'!$G$19:$G$1432,'Výd. 2023'!$A$19:$A$1432,A141,'Výd. 2023'!$D$19:$D$1432,"ostatné regióny",'Výd. 2023'!$E$19:$E$1432,"Lesy ochranné"))</f>
        <v/>
      </c>
      <c r="G141" s="137" t="str">
        <f>IF(A141="","",SUMIFS('Výd. 2016'!$G$19:$G$1432,'Výd. 2016'!$A$19:$A$1432,A141,'Výd. 2016'!$D$19:$D$1432,"ostatné regióny",'Výd. 2016'!$E$19:$E$1432,"Lesy osobitného určenia")+SUMIFS('Výd. 2017'!$G$19:$G$1432,'Výd. 2017'!$A$19:$A$1432,A141,'Výd. 2017'!$D$19:$D$1432,"ostatné regióny",'Výd. 2017'!$E$19:$E$1432,"Lesy osobitného určenia")+SUMIFS('Výd. 2018'!$G$19:$G$1432,'Výd. 2018'!$A$19:$A$1432,A141,'Výd. 2018'!$D$19:$D$1432,"ostatné regióny",'Výd. 2018'!$E$19:$E$1432,"Lesy osobitného určenia")+SUMIFS('Výd. 2019'!$G$19:$G$1432,'Výd. 2019'!$A$19:$A$1432,A141,'Výd. 2019'!$D$19:$D$1432,"ostatné regióny",'Výd. 2019'!$E$19:$E$1432,"Lesy osobitného určenia")+SUMIFS('Výd. 2020'!$G$19:$G$1432,'Výd. 2020'!$A$19:$A$1432,A141,'Výd. 2020'!$D$19:$D$1432,"ostatné regióny",'Výd. 2020'!$E$19:$E$1432,"Lesy osobitného určenia")+SUMIFS('Výd. 2021'!$G$19:$G$1432,'Výd. 2021'!$A$19:$A$1432,A141,'Výd. 2021'!$D$19:$D$1432,"ostatné regióny",'Výd. 2021'!$E$19:$E$1432,"Lesy osobitného určenia")+SUMIFS('Výd. 2022'!$G$19:$G$1432,'Výd. 2022'!$A$19:$A$1432,A141,'Výd. 2022'!$D$19:$D$1432,"ostatné regióny",'Výd. 2022'!$E$19:$E$1432,"Lesy osobitného určenia")+SUMIFS('Výd. 2023'!$G$19:$G$1432,'Výd. 2023'!$A$19:$A$1432,A141,'Výd. 2023'!$D$19:$D$1432,"ostatné regióny",'Výd. 2023'!$E$19:$E$1432,"Lesy osobitného určenia"))</f>
        <v/>
      </c>
    </row>
    <row r="142" spans="1:7" ht="15.95" customHeight="1" x14ac:dyDescent="0.25">
      <c r="A142" s="136"/>
      <c r="B142" s="124" t="str">
        <f>IF(A142="","",SUMIFS('Výd. 2016'!$G$19:$G$1432,'Výd. 2016'!$A$19:$A$1432,A142,'Výd. 2016'!$D$19:$D$1432,"menej rozvinuté regióny",'Výd. 2016'!$E$19:$E$1432,"Lesy hospodárske mimo funkčného typu produkčný")+SUMIFS('Výd. 2017'!$G$19:$G$1432,'Výd. 2017'!$A$19:$A$1432,A142,'Výd. 2017'!$D$19:$D$1432,"menej rozvinuté regióny",'Výd. 2017'!$E$19:$E$1432,"Lesy hospodárske mimo funkčného typu produkčný")+SUMIFS('Výd. 2018'!$G$19:$G$1432,'Výd. 2018'!$A$19:$A$1432,A142,'Výd. 2018'!$D$19:$D$1432,"menej rozvinuté regióny",'Výd. 2018'!$E$19:$E$1432,"Lesy hospodárske mimo funkčného typu produkčný")+SUMIFS('Výd. 2019'!$G$19:$G$1432,'Výd. 2019'!$A$19:$A$1432,A142,'Výd. 2019'!$D$19:$D$1432,"menej rozvinuté regióny",'Výd. 2019'!$E$19:$E$1432,"Lesy hospodárske mimo funkčného typu produkčný")+SUMIFS('Výd. 2020'!$G$19:$G$1432,'Výd. 2020'!$A$19:$A$1432,A142,'Výd. 2020'!$D$19:$D$1432,"menej rozvinuté regióny",'Výd. 2020'!$E$19:$E$1432,"Lesy hospodárske mimo funkčného typu produkčný")+SUMIFS('Výd. 2021'!$G$19:$G$1432,'Výd. 2021'!$A$19:$A$1432,A142,'Výd. 2021'!$D$19:$D$1432,"menej rozvinuté regióny",'Výd. 2021'!$E$19:$E$1432,"Lesy hospodárske mimo funkčného typu produkčný")+SUMIFS('Výd. 2022'!$G$19:$G$1432,'Výd. 2022'!$A$19:$A$1432,A142,'Výd. 2022'!$D$19:$D$1432,"menej rozvinuté regióny",'Výd. 2022'!$E$19:$E$1432,"Lesy hospodárske mimo funkčného typu produkčný")+SUMIFS('Výd. 2023'!$G$19:$G$1432,'Výd. 2023'!$A$19:$A$1432,A142,'Výd. 2023'!$D$19:$D$1432,"menej rozvinuté regióny",'Výd. 2023'!$E$19:$E$1432,"Lesy hospodárske mimo funkčného typu produkčný"))</f>
        <v/>
      </c>
      <c r="C142" s="124" t="str">
        <f>IF(A142="","",SUMIFS('Výd. 2016'!$G$19:$G$1432,'Výd. 2016'!$A$19:$A$1432,A142,'Výd. 2016'!$D$19:$D$1432,"menej rozvinuté regióny",'Výd. 2016'!$E$19:$E$1432,"Lesy ochranné")+SUMIFS('Výd. 2017'!$G$19:$G$1432,'Výd. 2017'!$A$19:$A$1432,A142,'Výd. 2017'!$D$19:$D$1432,"menej rozvinuté regióny",'Výd. 2017'!$E$19:$E$1432,"Lesy ochranné")+SUMIFS('Výd. 2018'!$G$19:$G$1432,'Výd. 2018'!$A$19:$A$1432,A142,'Výd. 2018'!$D$19:$D$1432,"menej rozvinuté regióny",'Výd. 2018'!$E$19:$E$1432,"Lesy ochranné")+SUMIFS('Výd. 2019'!$G$19:$G$1432,'Výd. 2019'!$A$19:$A$1432,A142,'Výd. 2019'!$D$19:$D$1432,"menej rozvinuté regióny",'Výd. 2019'!$E$19:$E$1432,"Lesy ochranné")+SUMIFS('Výd. 2020'!$G$19:$G$1432,'Výd. 2020'!$A$19:$A$1432,A142,'Výd. 2020'!$D$19:$D$1432,"menej rozvinuté regióny",'Výd. 2020'!$E$19:$E$1432,"Lesy ochranné")+SUMIFS('Výd. 2021'!$G$19:$G$1432,'Výd. 2021'!$A$19:$A$1432,A142,'Výd. 2021'!$D$19:$D$1432,"menej rozvinuté regióny",'Výd. 2021'!$E$19:$E$1432,"Lesy ochranné")+SUMIFS('Výd. 2022'!$G$19:$G$1432,'Výd. 2022'!$A$19:$A$1432,A142,'Výd. 2022'!$D$19:$D$1432,"menej rozvinuté regióny",'Výd. 2022'!$E$19:$E$1432,"Lesy ochranné")+SUMIFS('Výd. 2023'!$G$19:$G$1432,'Výd. 2023'!$A$19:$A$1432,A142,'Výd. 2023'!$D$19:$D$1432,"menej rozvinuté regióny",'Výd. 2023'!$E$19:$E$1432,"Lesy ochranné"))</f>
        <v/>
      </c>
      <c r="D142" s="124" t="str">
        <f>IF(A142="","",SUMIFS('Výd. 2016'!$G$19:$G$1432,'Výd. 2016'!$A$19:$A$1432,A142,'Výd. 2016'!$D$19:$D$1432,"menej rozvinuté regióny",'Výd. 2016'!$E$19:$E$1432,"Lesy osobitného určenia")+SUMIFS('Výd. 2017'!$G$19:$G$1432,'Výd. 2017'!$A$19:$A$1432,A142,'Výd. 2017'!$D$19:$D$1432,"menej rozvinuté regióny",'Výd. 2017'!$E$19:$E$1432,"Lesy osobitného určenia")+SUMIFS('Výd. 2018'!$G$19:$G$1432,'Výd. 2018'!$A$19:$A$1432,A142,'Výd. 2018'!$D$19:$D$1432,"menej rozvinuté regióny",'Výd. 2018'!$E$19:$E$1432,"Lesy osobitného určenia")+SUMIFS('Výd. 2019'!$G$19:$G$1432,'Výd. 2019'!$A$19:$A$1432,A142,'Výd. 2019'!$D$19:$D$1432,"menej rozvinuté regióny",'Výd. 2019'!$E$19:$E$1432,"Lesy osobitného určenia")+SUMIFS('Výd. 2020'!$G$19:$G$1432,'Výd. 2020'!$A$19:$A$1432,A142,'Výd. 2020'!$D$19:$D$1432,"menej rozvinuté regióny",'Výd. 2020'!$E$19:$E$1432,"Lesy osobitného určenia")+SUMIFS('Výd. 2021'!$G$19:$G$1432,'Výd. 2021'!$A$19:$A$1432,A142,'Výd. 2021'!$D$19:$D$1432,"menej rozvinuté regióny",'Výd. 2021'!$E$19:$E$1432,"Lesy osobitného určenia")+SUMIFS('Výd. 2022'!$G$19:$G$1432,'Výd. 2022'!$A$19:$A$1432,A142,'Výd. 2022'!$D$19:$D$1432,"menej rozvinuté regióny",'Výd. 2022'!$E$19:$E$1432,"Lesy osobitného určenia")+SUMIFS('Výd. 2023'!$G$19:$G$1432,'Výd. 2023'!$A$19:$A$1432,A142,'Výd. 2023'!$D$19:$D$1432,"menej rozvinuté regióny",'Výd. 2023'!$E$19:$E$1432,"Lesy osobitného určenia"))</f>
        <v/>
      </c>
      <c r="E142" s="124" t="str">
        <f>IF(A142="","",SUMIFS('Výd. 2016'!$G$19:$G$1432,'Výd. 2016'!$A$19:$A$1432,A142,'Výd. 2016'!$D$19:$D$1432,"ostatné regióny",'Výd. 2016'!$E$19:$E$1432,"Lesy hospodárske mimo funkčného typu produkčný")+SUMIFS('Výd. 2017'!$G$19:$G$1432,'Výd. 2017'!$A$19:$A$1432,A142,'Výd. 2017'!$D$19:$D$1432,"ostatné regióny",'Výd. 2017'!$E$19:$E$1432,"Lesy hospodárske mimo funkčného typu produkčný")+SUMIFS('Výd. 2018'!$G$19:$G$1432,'Výd. 2018'!$A$19:$A$1432,A142,'Výd. 2018'!$D$19:$D$1432,"ostatné regióny",'Výd. 2018'!$E$19:$E$1432,"Lesy hospodárske mimo funkčného typu produkčný")+SUMIFS('Výd. 2019'!$G$19:$G$1432,'Výd. 2019'!$A$19:$A$1432,A142,'Výd. 2019'!$D$19:$D$1432,"ostatné regióny",'Výd. 2019'!$E$19:$E$1432,"Lesy hospodárske mimo funkčného typu produkčný")+SUMIFS('Výd. 2020'!$G$19:$G$1432,'Výd. 2020'!$A$19:$A$1432,A142,'Výd. 2020'!$D$19:$D$1432,"ostatné regióny",'Výd. 2020'!$E$19:$E$1432,"Lesy hospodárske mimo funkčného typu produkčný")+SUMIFS('Výd. 2021'!$G$19:$G$1432,'Výd. 2021'!$A$19:$A$1432,A142,'Výd. 2021'!$D$19:$D$1432,"ostatné regióny",'Výd. 2021'!$E$19:$E$1432,"Lesy hospodárske mimo funkčného typu produkčný")+SUMIFS('Výd. 2022'!$G$19:$G$1432,'Výd. 2022'!$A$19:$A$1432,A142,'Výd. 2022'!$D$19:$D$1432,"ostatné regióny",'Výd. 2022'!$E$19:$E$1432,"Lesy hospodárske mimo funkčného typu produkčný")+SUMIFS('Výd. 2023'!$G$19:$G$1432,'Výd. 2023'!$A$19:$A$1432,A142,'Výd. 2023'!$D$19:$D$1432,"ostatné regióny",'Výd. 2023'!$E$19:$E$1432,"Lesy hospodárske mimo funkčného typu produkčný"))</f>
        <v/>
      </c>
      <c r="F142" s="124" t="str">
        <f>IF(A142="","",SUMIFS('Výd. 2016'!$G$19:$G$1432,'Výd. 2016'!$A$19:$A$1432,A142,'Výd. 2016'!$D$19:$D$1432,"ostatné regióny",'Výd. 2016'!$E$19:$E$1432,"Lesy ochranné")+SUMIFS('Výd. 2017'!$G$19:$G$1432,'Výd. 2017'!$A$19:$A$1432,A142,'Výd. 2017'!$D$19:$D$1432,"ostatné regióny",'Výd. 2017'!$E$19:$E$1432,"Lesy ochranné")+SUMIFS('Výd. 2018'!$G$19:$G$1432,'Výd. 2018'!$A$19:$A$1432,A142,'Výd. 2018'!$D$19:$D$1432,"ostatné regióny",'Výd. 2018'!$E$19:$E$1432,"Lesy ochranné")+SUMIFS('Výd. 2019'!$G$19:$G$1432,'Výd. 2019'!$A$19:$A$1432,A142,'Výd. 2019'!$D$19:$D$1432,"ostatné regióny",'Výd. 2019'!$E$19:$E$1432,"Lesy ochranné")+SUMIFS('Výd. 2020'!$G$19:$G$1432,'Výd. 2020'!$A$19:$A$1432,A142,'Výd. 2020'!$D$19:$D$1432,"ostatné regióny",'Výd. 2020'!$E$19:$E$1432,"Lesy ochranné")+SUMIFS('Výd. 2021'!$G$19:$G$1432,'Výd. 2021'!$A$19:$A$1432,A142,'Výd. 2021'!$D$19:$D$1432,"ostatné regióny",'Výd. 2021'!$E$19:$E$1432,"Lesy ochranné")+SUMIFS('Výd. 2022'!$G$19:$G$1432,'Výd. 2022'!$A$19:$A$1432,A142,'Výd. 2022'!$D$19:$D$1432,"ostatné regióny",'Výd. 2022'!$E$19:$E$1432,"Lesy ochranné")+SUMIFS('Výd. 2023'!$G$19:$G$1432,'Výd. 2023'!$A$19:$A$1432,A142,'Výd. 2023'!$D$19:$D$1432,"ostatné regióny",'Výd. 2023'!$E$19:$E$1432,"Lesy ochranné"))</f>
        <v/>
      </c>
      <c r="G142" s="137" t="str">
        <f>IF(A142="","",SUMIFS('Výd. 2016'!$G$19:$G$1432,'Výd. 2016'!$A$19:$A$1432,A142,'Výd. 2016'!$D$19:$D$1432,"ostatné regióny",'Výd. 2016'!$E$19:$E$1432,"Lesy osobitného určenia")+SUMIFS('Výd. 2017'!$G$19:$G$1432,'Výd. 2017'!$A$19:$A$1432,A142,'Výd. 2017'!$D$19:$D$1432,"ostatné regióny",'Výd. 2017'!$E$19:$E$1432,"Lesy osobitného určenia")+SUMIFS('Výd. 2018'!$G$19:$G$1432,'Výd. 2018'!$A$19:$A$1432,A142,'Výd. 2018'!$D$19:$D$1432,"ostatné regióny",'Výd. 2018'!$E$19:$E$1432,"Lesy osobitného určenia")+SUMIFS('Výd. 2019'!$G$19:$G$1432,'Výd. 2019'!$A$19:$A$1432,A142,'Výd. 2019'!$D$19:$D$1432,"ostatné regióny",'Výd. 2019'!$E$19:$E$1432,"Lesy osobitného určenia")+SUMIFS('Výd. 2020'!$G$19:$G$1432,'Výd. 2020'!$A$19:$A$1432,A142,'Výd. 2020'!$D$19:$D$1432,"ostatné regióny",'Výd. 2020'!$E$19:$E$1432,"Lesy osobitného určenia")+SUMIFS('Výd. 2021'!$G$19:$G$1432,'Výd. 2021'!$A$19:$A$1432,A142,'Výd. 2021'!$D$19:$D$1432,"ostatné regióny",'Výd. 2021'!$E$19:$E$1432,"Lesy osobitného určenia")+SUMIFS('Výd. 2022'!$G$19:$G$1432,'Výd. 2022'!$A$19:$A$1432,A142,'Výd. 2022'!$D$19:$D$1432,"ostatné regióny",'Výd. 2022'!$E$19:$E$1432,"Lesy osobitného určenia")+SUMIFS('Výd. 2023'!$G$19:$G$1432,'Výd. 2023'!$A$19:$A$1432,A142,'Výd. 2023'!$D$19:$D$1432,"ostatné regióny",'Výd. 2023'!$E$19:$E$1432,"Lesy osobitného určenia"))</f>
        <v/>
      </c>
    </row>
    <row r="143" spans="1:7" ht="15.95" customHeight="1" x14ac:dyDescent="0.25">
      <c r="A143" s="136"/>
      <c r="B143" s="124" t="str">
        <f>IF(A143="","",SUMIFS('Výd. 2016'!$G$19:$G$1432,'Výd. 2016'!$A$19:$A$1432,A143,'Výd. 2016'!$D$19:$D$1432,"menej rozvinuté regióny",'Výd. 2016'!$E$19:$E$1432,"Lesy hospodárske mimo funkčného typu produkčný")+SUMIFS('Výd. 2017'!$G$19:$G$1432,'Výd. 2017'!$A$19:$A$1432,A143,'Výd. 2017'!$D$19:$D$1432,"menej rozvinuté regióny",'Výd. 2017'!$E$19:$E$1432,"Lesy hospodárske mimo funkčného typu produkčný")+SUMIFS('Výd. 2018'!$G$19:$G$1432,'Výd. 2018'!$A$19:$A$1432,A143,'Výd. 2018'!$D$19:$D$1432,"menej rozvinuté regióny",'Výd. 2018'!$E$19:$E$1432,"Lesy hospodárske mimo funkčného typu produkčný")+SUMIFS('Výd. 2019'!$G$19:$G$1432,'Výd. 2019'!$A$19:$A$1432,A143,'Výd. 2019'!$D$19:$D$1432,"menej rozvinuté regióny",'Výd. 2019'!$E$19:$E$1432,"Lesy hospodárske mimo funkčného typu produkčný")+SUMIFS('Výd. 2020'!$G$19:$G$1432,'Výd. 2020'!$A$19:$A$1432,A143,'Výd. 2020'!$D$19:$D$1432,"menej rozvinuté regióny",'Výd. 2020'!$E$19:$E$1432,"Lesy hospodárske mimo funkčného typu produkčný")+SUMIFS('Výd. 2021'!$G$19:$G$1432,'Výd. 2021'!$A$19:$A$1432,A143,'Výd. 2021'!$D$19:$D$1432,"menej rozvinuté regióny",'Výd. 2021'!$E$19:$E$1432,"Lesy hospodárske mimo funkčného typu produkčný")+SUMIFS('Výd. 2022'!$G$19:$G$1432,'Výd. 2022'!$A$19:$A$1432,A143,'Výd. 2022'!$D$19:$D$1432,"menej rozvinuté regióny",'Výd. 2022'!$E$19:$E$1432,"Lesy hospodárske mimo funkčného typu produkčný")+SUMIFS('Výd. 2023'!$G$19:$G$1432,'Výd. 2023'!$A$19:$A$1432,A143,'Výd. 2023'!$D$19:$D$1432,"menej rozvinuté regióny",'Výd. 2023'!$E$19:$E$1432,"Lesy hospodárske mimo funkčného typu produkčný"))</f>
        <v/>
      </c>
      <c r="C143" s="124" t="str">
        <f>IF(A143="","",SUMIFS('Výd. 2016'!$G$19:$G$1432,'Výd. 2016'!$A$19:$A$1432,A143,'Výd. 2016'!$D$19:$D$1432,"menej rozvinuté regióny",'Výd. 2016'!$E$19:$E$1432,"Lesy ochranné")+SUMIFS('Výd. 2017'!$G$19:$G$1432,'Výd. 2017'!$A$19:$A$1432,A143,'Výd. 2017'!$D$19:$D$1432,"menej rozvinuté regióny",'Výd. 2017'!$E$19:$E$1432,"Lesy ochranné")+SUMIFS('Výd. 2018'!$G$19:$G$1432,'Výd. 2018'!$A$19:$A$1432,A143,'Výd. 2018'!$D$19:$D$1432,"menej rozvinuté regióny",'Výd. 2018'!$E$19:$E$1432,"Lesy ochranné")+SUMIFS('Výd. 2019'!$G$19:$G$1432,'Výd. 2019'!$A$19:$A$1432,A143,'Výd. 2019'!$D$19:$D$1432,"menej rozvinuté regióny",'Výd. 2019'!$E$19:$E$1432,"Lesy ochranné")+SUMIFS('Výd. 2020'!$G$19:$G$1432,'Výd. 2020'!$A$19:$A$1432,A143,'Výd. 2020'!$D$19:$D$1432,"menej rozvinuté regióny",'Výd. 2020'!$E$19:$E$1432,"Lesy ochranné")+SUMIFS('Výd. 2021'!$G$19:$G$1432,'Výd. 2021'!$A$19:$A$1432,A143,'Výd. 2021'!$D$19:$D$1432,"menej rozvinuté regióny",'Výd. 2021'!$E$19:$E$1432,"Lesy ochranné")+SUMIFS('Výd. 2022'!$G$19:$G$1432,'Výd. 2022'!$A$19:$A$1432,A143,'Výd. 2022'!$D$19:$D$1432,"menej rozvinuté regióny",'Výd. 2022'!$E$19:$E$1432,"Lesy ochranné")+SUMIFS('Výd. 2023'!$G$19:$G$1432,'Výd. 2023'!$A$19:$A$1432,A143,'Výd. 2023'!$D$19:$D$1432,"menej rozvinuté regióny",'Výd. 2023'!$E$19:$E$1432,"Lesy ochranné"))</f>
        <v/>
      </c>
      <c r="D143" s="124" t="str">
        <f>IF(A143="","",SUMIFS('Výd. 2016'!$G$19:$G$1432,'Výd. 2016'!$A$19:$A$1432,A143,'Výd. 2016'!$D$19:$D$1432,"menej rozvinuté regióny",'Výd. 2016'!$E$19:$E$1432,"Lesy osobitného určenia")+SUMIFS('Výd. 2017'!$G$19:$G$1432,'Výd. 2017'!$A$19:$A$1432,A143,'Výd. 2017'!$D$19:$D$1432,"menej rozvinuté regióny",'Výd. 2017'!$E$19:$E$1432,"Lesy osobitného určenia")+SUMIFS('Výd. 2018'!$G$19:$G$1432,'Výd. 2018'!$A$19:$A$1432,A143,'Výd. 2018'!$D$19:$D$1432,"menej rozvinuté regióny",'Výd. 2018'!$E$19:$E$1432,"Lesy osobitného určenia")+SUMIFS('Výd. 2019'!$G$19:$G$1432,'Výd. 2019'!$A$19:$A$1432,A143,'Výd. 2019'!$D$19:$D$1432,"menej rozvinuté regióny",'Výd. 2019'!$E$19:$E$1432,"Lesy osobitného určenia")+SUMIFS('Výd. 2020'!$G$19:$G$1432,'Výd. 2020'!$A$19:$A$1432,A143,'Výd. 2020'!$D$19:$D$1432,"menej rozvinuté regióny",'Výd. 2020'!$E$19:$E$1432,"Lesy osobitného určenia")+SUMIFS('Výd. 2021'!$G$19:$G$1432,'Výd. 2021'!$A$19:$A$1432,A143,'Výd. 2021'!$D$19:$D$1432,"menej rozvinuté regióny",'Výd. 2021'!$E$19:$E$1432,"Lesy osobitného určenia")+SUMIFS('Výd. 2022'!$G$19:$G$1432,'Výd. 2022'!$A$19:$A$1432,A143,'Výd. 2022'!$D$19:$D$1432,"menej rozvinuté regióny",'Výd. 2022'!$E$19:$E$1432,"Lesy osobitného určenia")+SUMIFS('Výd. 2023'!$G$19:$G$1432,'Výd. 2023'!$A$19:$A$1432,A143,'Výd. 2023'!$D$19:$D$1432,"menej rozvinuté regióny",'Výd. 2023'!$E$19:$E$1432,"Lesy osobitného určenia"))</f>
        <v/>
      </c>
      <c r="E143" s="124" t="str">
        <f>IF(A143="","",SUMIFS('Výd. 2016'!$G$19:$G$1432,'Výd. 2016'!$A$19:$A$1432,A143,'Výd. 2016'!$D$19:$D$1432,"ostatné regióny",'Výd. 2016'!$E$19:$E$1432,"Lesy hospodárske mimo funkčného typu produkčný")+SUMIFS('Výd. 2017'!$G$19:$G$1432,'Výd. 2017'!$A$19:$A$1432,A143,'Výd. 2017'!$D$19:$D$1432,"ostatné regióny",'Výd. 2017'!$E$19:$E$1432,"Lesy hospodárske mimo funkčného typu produkčný")+SUMIFS('Výd. 2018'!$G$19:$G$1432,'Výd. 2018'!$A$19:$A$1432,A143,'Výd. 2018'!$D$19:$D$1432,"ostatné regióny",'Výd. 2018'!$E$19:$E$1432,"Lesy hospodárske mimo funkčného typu produkčný")+SUMIFS('Výd. 2019'!$G$19:$G$1432,'Výd. 2019'!$A$19:$A$1432,A143,'Výd. 2019'!$D$19:$D$1432,"ostatné regióny",'Výd. 2019'!$E$19:$E$1432,"Lesy hospodárske mimo funkčného typu produkčný")+SUMIFS('Výd. 2020'!$G$19:$G$1432,'Výd. 2020'!$A$19:$A$1432,A143,'Výd. 2020'!$D$19:$D$1432,"ostatné regióny",'Výd. 2020'!$E$19:$E$1432,"Lesy hospodárske mimo funkčného typu produkčný")+SUMIFS('Výd. 2021'!$G$19:$G$1432,'Výd. 2021'!$A$19:$A$1432,A143,'Výd. 2021'!$D$19:$D$1432,"ostatné regióny",'Výd. 2021'!$E$19:$E$1432,"Lesy hospodárske mimo funkčného typu produkčný")+SUMIFS('Výd. 2022'!$G$19:$G$1432,'Výd. 2022'!$A$19:$A$1432,A143,'Výd. 2022'!$D$19:$D$1432,"ostatné regióny",'Výd. 2022'!$E$19:$E$1432,"Lesy hospodárske mimo funkčného typu produkčný")+SUMIFS('Výd. 2023'!$G$19:$G$1432,'Výd. 2023'!$A$19:$A$1432,A143,'Výd. 2023'!$D$19:$D$1432,"ostatné regióny",'Výd. 2023'!$E$19:$E$1432,"Lesy hospodárske mimo funkčného typu produkčný"))</f>
        <v/>
      </c>
      <c r="F143" s="124" t="str">
        <f>IF(A143="","",SUMIFS('Výd. 2016'!$G$19:$G$1432,'Výd. 2016'!$A$19:$A$1432,A143,'Výd. 2016'!$D$19:$D$1432,"ostatné regióny",'Výd. 2016'!$E$19:$E$1432,"Lesy ochranné")+SUMIFS('Výd. 2017'!$G$19:$G$1432,'Výd. 2017'!$A$19:$A$1432,A143,'Výd. 2017'!$D$19:$D$1432,"ostatné regióny",'Výd. 2017'!$E$19:$E$1432,"Lesy ochranné")+SUMIFS('Výd. 2018'!$G$19:$G$1432,'Výd. 2018'!$A$19:$A$1432,A143,'Výd. 2018'!$D$19:$D$1432,"ostatné regióny",'Výd. 2018'!$E$19:$E$1432,"Lesy ochranné")+SUMIFS('Výd. 2019'!$G$19:$G$1432,'Výd. 2019'!$A$19:$A$1432,A143,'Výd. 2019'!$D$19:$D$1432,"ostatné regióny",'Výd. 2019'!$E$19:$E$1432,"Lesy ochranné")+SUMIFS('Výd. 2020'!$G$19:$G$1432,'Výd. 2020'!$A$19:$A$1432,A143,'Výd. 2020'!$D$19:$D$1432,"ostatné regióny",'Výd. 2020'!$E$19:$E$1432,"Lesy ochranné")+SUMIFS('Výd. 2021'!$G$19:$G$1432,'Výd. 2021'!$A$19:$A$1432,A143,'Výd. 2021'!$D$19:$D$1432,"ostatné regióny",'Výd. 2021'!$E$19:$E$1432,"Lesy ochranné")+SUMIFS('Výd. 2022'!$G$19:$G$1432,'Výd. 2022'!$A$19:$A$1432,A143,'Výd. 2022'!$D$19:$D$1432,"ostatné regióny",'Výd. 2022'!$E$19:$E$1432,"Lesy ochranné")+SUMIFS('Výd. 2023'!$G$19:$G$1432,'Výd. 2023'!$A$19:$A$1432,A143,'Výd. 2023'!$D$19:$D$1432,"ostatné regióny",'Výd. 2023'!$E$19:$E$1432,"Lesy ochranné"))</f>
        <v/>
      </c>
      <c r="G143" s="137" t="str">
        <f>IF(A143="","",SUMIFS('Výd. 2016'!$G$19:$G$1432,'Výd. 2016'!$A$19:$A$1432,A143,'Výd. 2016'!$D$19:$D$1432,"ostatné regióny",'Výd. 2016'!$E$19:$E$1432,"Lesy osobitného určenia")+SUMIFS('Výd. 2017'!$G$19:$G$1432,'Výd. 2017'!$A$19:$A$1432,A143,'Výd. 2017'!$D$19:$D$1432,"ostatné regióny",'Výd. 2017'!$E$19:$E$1432,"Lesy osobitného určenia")+SUMIFS('Výd. 2018'!$G$19:$G$1432,'Výd. 2018'!$A$19:$A$1432,A143,'Výd. 2018'!$D$19:$D$1432,"ostatné regióny",'Výd. 2018'!$E$19:$E$1432,"Lesy osobitného určenia")+SUMIFS('Výd. 2019'!$G$19:$G$1432,'Výd. 2019'!$A$19:$A$1432,A143,'Výd. 2019'!$D$19:$D$1432,"ostatné regióny",'Výd. 2019'!$E$19:$E$1432,"Lesy osobitného určenia")+SUMIFS('Výd. 2020'!$G$19:$G$1432,'Výd. 2020'!$A$19:$A$1432,A143,'Výd. 2020'!$D$19:$D$1432,"ostatné regióny",'Výd. 2020'!$E$19:$E$1432,"Lesy osobitného určenia")+SUMIFS('Výd. 2021'!$G$19:$G$1432,'Výd. 2021'!$A$19:$A$1432,A143,'Výd. 2021'!$D$19:$D$1432,"ostatné regióny",'Výd. 2021'!$E$19:$E$1432,"Lesy osobitného určenia")+SUMIFS('Výd. 2022'!$G$19:$G$1432,'Výd. 2022'!$A$19:$A$1432,A143,'Výd. 2022'!$D$19:$D$1432,"ostatné regióny",'Výd. 2022'!$E$19:$E$1432,"Lesy osobitného určenia")+SUMIFS('Výd. 2023'!$G$19:$G$1432,'Výd. 2023'!$A$19:$A$1432,A143,'Výd. 2023'!$D$19:$D$1432,"ostatné regióny",'Výd. 2023'!$E$19:$E$1432,"Lesy osobitného určenia"))</f>
        <v/>
      </c>
    </row>
    <row r="144" spans="1:7" ht="15.95" customHeight="1" x14ac:dyDescent="0.25">
      <c r="A144" s="136"/>
      <c r="B144" s="124" t="str">
        <f>IF(A144="","",SUMIFS('Výd. 2016'!$G$19:$G$1432,'Výd. 2016'!$A$19:$A$1432,A144,'Výd. 2016'!$D$19:$D$1432,"menej rozvinuté regióny",'Výd. 2016'!$E$19:$E$1432,"Lesy hospodárske mimo funkčného typu produkčný")+SUMIFS('Výd. 2017'!$G$19:$G$1432,'Výd. 2017'!$A$19:$A$1432,A144,'Výd. 2017'!$D$19:$D$1432,"menej rozvinuté regióny",'Výd. 2017'!$E$19:$E$1432,"Lesy hospodárske mimo funkčného typu produkčný")+SUMIFS('Výd. 2018'!$G$19:$G$1432,'Výd. 2018'!$A$19:$A$1432,A144,'Výd. 2018'!$D$19:$D$1432,"menej rozvinuté regióny",'Výd. 2018'!$E$19:$E$1432,"Lesy hospodárske mimo funkčného typu produkčný")+SUMIFS('Výd. 2019'!$G$19:$G$1432,'Výd. 2019'!$A$19:$A$1432,A144,'Výd. 2019'!$D$19:$D$1432,"menej rozvinuté regióny",'Výd. 2019'!$E$19:$E$1432,"Lesy hospodárske mimo funkčného typu produkčný")+SUMIFS('Výd. 2020'!$G$19:$G$1432,'Výd. 2020'!$A$19:$A$1432,A144,'Výd. 2020'!$D$19:$D$1432,"menej rozvinuté regióny",'Výd. 2020'!$E$19:$E$1432,"Lesy hospodárske mimo funkčného typu produkčný")+SUMIFS('Výd. 2021'!$G$19:$G$1432,'Výd. 2021'!$A$19:$A$1432,A144,'Výd. 2021'!$D$19:$D$1432,"menej rozvinuté regióny",'Výd. 2021'!$E$19:$E$1432,"Lesy hospodárske mimo funkčného typu produkčný")+SUMIFS('Výd. 2022'!$G$19:$G$1432,'Výd. 2022'!$A$19:$A$1432,A144,'Výd. 2022'!$D$19:$D$1432,"menej rozvinuté regióny",'Výd. 2022'!$E$19:$E$1432,"Lesy hospodárske mimo funkčného typu produkčný")+SUMIFS('Výd. 2023'!$G$19:$G$1432,'Výd. 2023'!$A$19:$A$1432,A144,'Výd. 2023'!$D$19:$D$1432,"menej rozvinuté regióny",'Výd. 2023'!$E$19:$E$1432,"Lesy hospodárske mimo funkčného typu produkčný"))</f>
        <v/>
      </c>
      <c r="C144" s="124" t="str">
        <f>IF(A144="","",SUMIFS('Výd. 2016'!$G$19:$G$1432,'Výd. 2016'!$A$19:$A$1432,A144,'Výd. 2016'!$D$19:$D$1432,"menej rozvinuté regióny",'Výd. 2016'!$E$19:$E$1432,"Lesy ochranné")+SUMIFS('Výd. 2017'!$G$19:$G$1432,'Výd. 2017'!$A$19:$A$1432,A144,'Výd. 2017'!$D$19:$D$1432,"menej rozvinuté regióny",'Výd. 2017'!$E$19:$E$1432,"Lesy ochranné")+SUMIFS('Výd. 2018'!$G$19:$G$1432,'Výd. 2018'!$A$19:$A$1432,A144,'Výd. 2018'!$D$19:$D$1432,"menej rozvinuté regióny",'Výd. 2018'!$E$19:$E$1432,"Lesy ochranné")+SUMIFS('Výd. 2019'!$G$19:$G$1432,'Výd. 2019'!$A$19:$A$1432,A144,'Výd. 2019'!$D$19:$D$1432,"menej rozvinuté regióny",'Výd. 2019'!$E$19:$E$1432,"Lesy ochranné")+SUMIFS('Výd. 2020'!$G$19:$G$1432,'Výd. 2020'!$A$19:$A$1432,A144,'Výd. 2020'!$D$19:$D$1432,"menej rozvinuté regióny",'Výd. 2020'!$E$19:$E$1432,"Lesy ochranné")+SUMIFS('Výd. 2021'!$G$19:$G$1432,'Výd. 2021'!$A$19:$A$1432,A144,'Výd. 2021'!$D$19:$D$1432,"menej rozvinuté regióny",'Výd. 2021'!$E$19:$E$1432,"Lesy ochranné")+SUMIFS('Výd. 2022'!$G$19:$G$1432,'Výd. 2022'!$A$19:$A$1432,A144,'Výd. 2022'!$D$19:$D$1432,"menej rozvinuté regióny",'Výd. 2022'!$E$19:$E$1432,"Lesy ochranné")+SUMIFS('Výd. 2023'!$G$19:$G$1432,'Výd. 2023'!$A$19:$A$1432,A144,'Výd. 2023'!$D$19:$D$1432,"menej rozvinuté regióny",'Výd. 2023'!$E$19:$E$1432,"Lesy ochranné"))</f>
        <v/>
      </c>
      <c r="D144" s="124" t="str">
        <f>IF(A144="","",SUMIFS('Výd. 2016'!$G$19:$G$1432,'Výd. 2016'!$A$19:$A$1432,A144,'Výd. 2016'!$D$19:$D$1432,"menej rozvinuté regióny",'Výd. 2016'!$E$19:$E$1432,"Lesy osobitného určenia")+SUMIFS('Výd. 2017'!$G$19:$G$1432,'Výd. 2017'!$A$19:$A$1432,A144,'Výd. 2017'!$D$19:$D$1432,"menej rozvinuté regióny",'Výd. 2017'!$E$19:$E$1432,"Lesy osobitného určenia")+SUMIFS('Výd. 2018'!$G$19:$G$1432,'Výd. 2018'!$A$19:$A$1432,A144,'Výd. 2018'!$D$19:$D$1432,"menej rozvinuté regióny",'Výd. 2018'!$E$19:$E$1432,"Lesy osobitného určenia")+SUMIFS('Výd. 2019'!$G$19:$G$1432,'Výd. 2019'!$A$19:$A$1432,A144,'Výd. 2019'!$D$19:$D$1432,"menej rozvinuté regióny",'Výd. 2019'!$E$19:$E$1432,"Lesy osobitného určenia")+SUMIFS('Výd. 2020'!$G$19:$G$1432,'Výd. 2020'!$A$19:$A$1432,A144,'Výd. 2020'!$D$19:$D$1432,"menej rozvinuté regióny",'Výd. 2020'!$E$19:$E$1432,"Lesy osobitného určenia")+SUMIFS('Výd. 2021'!$G$19:$G$1432,'Výd. 2021'!$A$19:$A$1432,A144,'Výd. 2021'!$D$19:$D$1432,"menej rozvinuté regióny",'Výd. 2021'!$E$19:$E$1432,"Lesy osobitného určenia")+SUMIFS('Výd. 2022'!$G$19:$G$1432,'Výd. 2022'!$A$19:$A$1432,A144,'Výd. 2022'!$D$19:$D$1432,"menej rozvinuté regióny",'Výd. 2022'!$E$19:$E$1432,"Lesy osobitného určenia")+SUMIFS('Výd. 2023'!$G$19:$G$1432,'Výd. 2023'!$A$19:$A$1432,A144,'Výd. 2023'!$D$19:$D$1432,"menej rozvinuté regióny",'Výd. 2023'!$E$19:$E$1432,"Lesy osobitného určenia"))</f>
        <v/>
      </c>
      <c r="E144" s="124" t="str">
        <f>IF(A144="","",SUMIFS('Výd. 2016'!$G$19:$G$1432,'Výd. 2016'!$A$19:$A$1432,A144,'Výd. 2016'!$D$19:$D$1432,"ostatné regióny",'Výd. 2016'!$E$19:$E$1432,"Lesy hospodárske mimo funkčného typu produkčný")+SUMIFS('Výd. 2017'!$G$19:$G$1432,'Výd. 2017'!$A$19:$A$1432,A144,'Výd. 2017'!$D$19:$D$1432,"ostatné regióny",'Výd. 2017'!$E$19:$E$1432,"Lesy hospodárske mimo funkčného typu produkčný")+SUMIFS('Výd. 2018'!$G$19:$G$1432,'Výd. 2018'!$A$19:$A$1432,A144,'Výd. 2018'!$D$19:$D$1432,"ostatné regióny",'Výd. 2018'!$E$19:$E$1432,"Lesy hospodárske mimo funkčného typu produkčný")+SUMIFS('Výd. 2019'!$G$19:$G$1432,'Výd. 2019'!$A$19:$A$1432,A144,'Výd. 2019'!$D$19:$D$1432,"ostatné regióny",'Výd. 2019'!$E$19:$E$1432,"Lesy hospodárske mimo funkčného typu produkčný")+SUMIFS('Výd. 2020'!$G$19:$G$1432,'Výd. 2020'!$A$19:$A$1432,A144,'Výd. 2020'!$D$19:$D$1432,"ostatné regióny",'Výd. 2020'!$E$19:$E$1432,"Lesy hospodárske mimo funkčného typu produkčný")+SUMIFS('Výd. 2021'!$G$19:$G$1432,'Výd. 2021'!$A$19:$A$1432,A144,'Výd. 2021'!$D$19:$D$1432,"ostatné regióny",'Výd. 2021'!$E$19:$E$1432,"Lesy hospodárske mimo funkčného typu produkčný")+SUMIFS('Výd. 2022'!$G$19:$G$1432,'Výd. 2022'!$A$19:$A$1432,A144,'Výd. 2022'!$D$19:$D$1432,"ostatné regióny",'Výd. 2022'!$E$19:$E$1432,"Lesy hospodárske mimo funkčného typu produkčný")+SUMIFS('Výd. 2023'!$G$19:$G$1432,'Výd. 2023'!$A$19:$A$1432,A144,'Výd. 2023'!$D$19:$D$1432,"ostatné regióny",'Výd. 2023'!$E$19:$E$1432,"Lesy hospodárske mimo funkčného typu produkčný"))</f>
        <v/>
      </c>
      <c r="F144" s="124" t="str">
        <f>IF(A144="","",SUMIFS('Výd. 2016'!$G$19:$G$1432,'Výd. 2016'!$A$19:$A$1432,A144,'Výd. 2016'!$D$19:$D$1432,"ostatné regióny",'Výd. 2016'!$E$19:$E$1432,"Lesy ochranné")+SUMIFS('Výd. 2017'!$G$19:$G$1432,'Výd. 2017'!$A$19:$A$1432,A144,'Výd. 2017'!$D$19:$D$1432,"ostatné regióny",'Výd. 2017'!$E$19:$E$1432,"Lesy ochranné")+SUMIFS('Výd. 2018'!$G$19:$G$1432,'Výd. 2018'!$A$19:$A$1432,A144,'Výd. 2018'!$D$19:$D$1432,"ostatné regióny",'Výd. 2018'!$E$19:$E$1432,"Lesy ochranné")+SUMIFS('Výd. 2019'!$G$19:$G$1432,'Výd. 2019'!$A$19:$A$1432,A144,'Výd. 2019'!$D$19:$D$1432,"ostatné regióny",'Výd. 2019'!$E$19:$E$1432,"Lesy ochranné")+SUMIFS('Výd. 2020'!$G$19:$G$1432,'Výd. 2020'!$A$19:$A$1432,A144,'Výd. 2020'!$D$19:$D$1432,"ostatné regióny",'Výd. 2020'!$E$19:$E$1432,"Lesy ochranné")+SUMIFS('Výd. 2021'!$G$19:$G$1432,'Výd. 2021'!$A$19:$A$1432,A144,'Výd. 2021'!$D$19:$D$1432,"ostatné regióny",'Výd. 2021'!$E$19:$E$1432,"Lesy ochranné")+SUMIFS('Výd. 2022'!$G$19:$G$1432,'Výd. 2022'!$A$19:$A$1432,A144,'Výd. 2022'!$D$19:$D$1432,"ostatné regióny",'Výd. 2022'!$E$19:$E$1432,"Lesy ochranné")+SUMIFS('Výd. 2023'!$G$19:$G$1432,'Výd. 2023'!$A$19:$A$1432,A144,'Výd. 2023'!$D$19:$D$1432,"ostatné regióny",'Výd. 2023'!$E$19:$E$1432,"Lesy ochranné"))</f>
        <v/>
      </c>
      <c r="G144" s="137" t="str">
        <f>IF(A144="","",SUMIFS('Výd. 2016'!$G$19:$G$1432,'Výd. 2016'!$A$19:$A$1432,A144,'Výd. 2016'!$D$19:$D$1432,"ostatné regióny",'Výd. 2016'!$E$19:$E$1432,"Lesy osobitného určenia")+SUMIFS('Výd. 2017'!$G$19:$G$1432,'Výd. 2017'!$A$19:$A$1432,A144,'Výd. 2017'!$D$19:$D$1432,"ostatné regióny",'Výd. 2017'!$E$19:$E$1432,"Lesy osobitného určenia")+SUMIFS('Výd. 2018'!$G$19:$G$1432,'Výd. 2018'!$A$19:$A$1432,A144,'Výd. 2018'!$D$19:$D$1432,"ostatné regióny",'Výd. 2018'!$E$19:$E$1432,"Lesy osobitného určenia")+SUMIFS('Výd. 2019'!$G$19:$G$1432,'Výd. 2019'!$A$19:$A$1432,A144,'Výd. 2019'!$D$19:$D$1432,"ostatné regióny",'Výd. 2019'!$E$19:$E$1432,"Lesy osobitného určenia")+SUMIFS('Výd. 2020'!$G$19:$G$1432,'Výd. 2020'!$A$19:$A$1432,A144,'Výd. 2020'!$D$19:$D$1432,"ostatné regióny",'Výd. 2020'!$E$19:$E$1432,"Lesy osobitného určenia")+SUMIFS('Výd. 2021'!$G$19:$G$1432,'Výd. 2021'!$A$19:$A$1432,A144,'Výd. 2021'!$D$19:$D$1432,"ostatné regióny",'Výd. 2021'!$E$19:$E$1432,"Lesy osobitného určenia")+SUMIFS('Výd. 2022'!$G$19:$G$1432,'Výd. 2022'!$A$19:$A$1432,A144,'Výd. 2022'!$D$19:$D$1432,"ostatné regióny",'Výd. 2022'!$E$19:$E$1432,"Lesy osobitného určenia")+SUMIFS('Výd. 2023'!$G$19:$G$1432,'Výd. 2023'!$A$19:$A$1432,A144,'Výd. 2023'!$D$19:$D$1432,"ostatné regióny",'Výd. 2023'!$E$19:$E$1432,"Lesy osobitného určenia"))</f>
        <v/>
      </c>
    </row>
    <row r="145" spans="1:7" ht="15.95" customHeight="1" x14ac:dyDescent="0.25">
      <c r="A145" s="136"/>
      <c r="B145" s="124" t="str">
        <f>IF(A145="","",SUMIFS('Výd. 2016'!$G$19:$G$1432,'Výd. 2016'!$A$19:$A$1432,A145,'Výd. 2016'!$D$19:$D$1432,"menej rozvinuté regióny",'Výd. 2016'!$E$19:$E$1432,"Lesy hospodárske mimo funkčného typu produkčný")+SUMIFS('Výd. 2017'!$G$19:$G$1432,'Výd. 2017'!$A$19:$A$1432,A145,'Výd. 2017'!$D$19:$D$1432,"menej rozvinuté regióny",'Výd. 2017'!$E$19:$E$1432,"Lesy hospodárske mimo funkčného typu produkčný")+SUMIFS('Výd. 2018'!$G$19:$G$1432,'Výd. 2018'!$A$19:$A$1432,A145,'Výd. 2018'!$D$19:$D$1432,"menej rozvinuté regióny",'Výd. 2018'!$E$19:$E$1432,"Lesy hospodárske mimo funkčného typu produkčný")+SUMIFS('Výd. 2019'!$G$19:$G$1432,'Výd. 2019'!$A$19:$A$1432,A145,'Výd. 2019'!$D$19:$D$1432,"menej rozvinuté regióny",'Výd. 2019'!$E$19:$E$1432,"Lesy hospodárske mimo funkčného typu produkčný")+SUMIFS('Výd. 2020'!$G$19:$G$1432,'Výd. 2020'!$A$19:$A$1432,A145,'Výd. 2020'!$D$19:$D$1432,"menej rozvinuté regióny",'Výd. 2020'!$E$19:$E$1432,"Lesy hospodárske mimo funkčného typu produkčný")+SUMIFS('Výd. 2021'!$G$19:$G$1432,'Výd. 2021'!$A$19:$A$1432,A145,'Výd. 2021'!$D$19:$D$1432,"menej rozvinuté regióny",'Výd. 2021'!$E$19:$E$1432,"Lesy hospodárske mimo funkčného typu produkčný")+SUMIFS('Výd. 2022'!$G$19:$G$1432,'Výd. 2022'!$A$19:$A$1432,A145,'Výd. 2022'!$D$19:$D$1432,"menej rozvinuté regióny",'Výd. 2022'!$E$19:$E$1432,"Lesy hospodárske mimo funkčného typu produkčný")+SUMIFS('Výd. 2023'!$G$19:$G$1432,'Výd. 2023'!$A$19:$A$1432,A145,'Výd. 2023'!$D$19:$D$1432,"menej rozvinuté regióny",'Výd. 2023'!$E$19:$E$1432,"Lesy hospodárske mimo funkčného typu produkčný"))</f>
        <v/>
      </c>
      <c r="C145" s="124" t="str">
        <f>IF(A145="","",SUMIFS('Výd. 2016'!$G$19:$G$1432,'Výd. 2016'!$A$19:$A$1432,A145,'Výd. 2016'!$D$19:$D$1432,"menej rozvinuté regióny",'Výd. 2016'!$E$19:$E$1432,"Lesy ochranné")+SUMIFS('Výd. 2017'!$G$19:$G$1432,'Výd. 2017'!$A$19:$A$1432,A145,'Výd. 2017'!$D$19:$D$1432,"menej rozvinuté regióny",'Výd. 2017'!$E$19:$E$1432,"Lesy ochranné")+SUMIFS('Výd. 2018'!$G$19:$G$1432,'Výd. 2018'!$A$19:$A$1432,A145,'Výd. 2018'!$D$19:$D$1432,"menej rozvinuté regióny",'Výd. 2018'!$E$19:$E$1432,"Lesy ochranné")+SUMIFS('Výd. 2019'!$G$19:$G$1432,'Výd. 2019'!$A$19:$A$1432,A145,'Výd. 2019'!$D$19:$D$1432,"menej rozvinuté regióny",'Výd. 2019'!$E$19:$E$1432,"Lesy ochranné")+SUMIFS('Výd. 2020'!$G$19:$G$1432,'Výd. 2020'!$A$19:$A$1432,A145,'Výd. 2020'!$D$19:$D$1432,"menej rozvinuté regióny",'Výd. 2020'!$E$19:$E$1432,"Lesy ochranné")+SUMIFS('Výd. 2021'!$G$19:$G$1432,'Výd. 2021'!$A$19:$A$1432,A145,'Výd. 2021'!$D$19:$D$1432,"menej rozvinuté regióny",'Výd. 2021'!$E$19:$E$1432,"Lesy ochranné")+SUMIFS('Výd. 2022'!$G$19:$G$1432,'Výd. 2022'!$A$19:$A$1432,A145,'Výd. 2022'!$D$19:$D$1432,"menej rozvinuté regióny",'Výd. 2022'!$E$19:$E$1432,"Lesy ochranné")+SUMIFS('Výd. 2023'!$G$19:$G$1432,'Výd. 2023'!$A$19:$A$1432,A145,'Výd. 2023'!$D$19:$D$1432,"menej rozvinuté regióny",'Výd. 2023'!$E$19:$E$1432,"Lesy ochranné"))</f>
        <v/>
      </c>
      <c r="D145" s="124" t="str">
        <f>IF(A145="","",SUMIFS('Výd. 2016'!$G$19:$G$1432,'Výd. 2016'!$A$19:$A$1432,A145,'Výd. 2016'!$D$19:$D$1432,"menej rozvinuté regióny",'Výd. 2016'!$E$19:$E$1432,"Lesy osobitného určenia")+SUMIFS('Výd. 2017'!$G$19:$G$1432,'Výd. 2017'!$A$19:$A$1432,A145,'Výd. 2017'!$D$19:$D$1432,"menej rozvinuté regióny",'Výd. 2017'!$E$19:$E$1432,"Lesy osobitného určenia")+SUMIFS('Výd. 2018'!$G$19:$G$1432,'Výd. 2018'!$A$19:$A$1432,A145,'Výd. 2018'!$D$19:$D$1432,"menej rozvinuté regióny",'Výd. 2018'!$E$19:$E$1432,"Lesy osobitného určenia")+SUMIFS('Výd. 2019'!$G$19:$G$1432,'Výd. 2019'!$A$19:$A$1432,A145,'Výd. 2019'!$D$19:$D$1432,"menej rozvinuté regióny",'Výd. 2019'!$E$19:$E$1432,"Lesy osobitného určenia")+SUMIFS('Výd. 2020'!$G$19:$G$1432,'Výd. 2020'!$A$19:$A$1432,A145,'Výd. 2020'!$D$19:$D$1432,"menej rozvinuté regióny",'Výd. 2020'!$E$19:$E$1432,"Lesy osobitného určenia")+SUMIFS('Výd. 2021'!$G$19:$G$1432,'Výd. 2021'!$A$19:$A$1432,A145,'Výd. 2021'!$D$19:$D$1432,"menej rozvinuté regióny",'Výd. 2021'!$E$19:$E$1432,"Lesy osobitného určenia")+SUMIFS('Výd. 2022'!$G$19:$G$1432,'Výd. 2022'!$A$19:$A$1432,A145,'Výd. 2022'!$D$19:$D$1432,"menej rozvinuté regióny",'Výd. 2022'!$E$19:$E$1432,"Lesy osobitného určenia")+SUMIFS('Výd. 2023'!$G$19:$G$1432,'Výd. 2023'!$A$19:$A$1432,A145,'Výd. 2023'!$D$19:$D$1432,"menej rozvinuté regióny",'Výd. 2023'!$E$19:$E$1432,"Lesy osobitného určenia"))</f>
        <v/>
      </c>
      <c r="E145" s="124" t="str">
        <f>IF(A145="","",SUMIFS('Výd. 2016'!$G$19:$G$1432,'Výd. 2016'!$A$19:$A$1432,A145,'Výd. 2016'!$D$19:$D$1432,"ostatné regióny",'Výd. 2016'!$E$19:$E$1432,"Lesy hospodárske mimo funkčného typu produkčný")+SUMIFS('Výd. 2017'!$G$19:$G$1432,'Výd. 2017'!$A$19:$A$1432,A145,'Výd. 2017'!$D$19:$D$1432,"ostatné regióny",'Výd. 2017'!$E$19:$E$1432,"Lesy hospodárske mimo funkčného typu produkčný")+SUMIFS('Výd. 2018'!$G$19:$G$1432,'Výd. 2018'!$A$19:$A$1432,A145,'Výd. 2018'!$D$19:$D$1432,"ostatné regióny",'Výd. 2018'!$E$19:$E$1432,"Lesy hospodárske mimo funkčného typu produkčný")+SUMIFS('Výd. 2019'!$G$19:$G$1432,'Výd. 2019'!$A$19:$A$1432,A145,'Výd. 2019'!$D$19:$D$1432,"ostatné regióny",'Výd. 2019'!$E$19:$E$1432,"Lesy hospodárske mimo funkčného typu produkčný")+SUMIFS('Výd. 2020'!$G$19:$G$1432,'Výd. 2020'!$A$19:$A$1432,A145,'Výd. 2020'!$D$19:$D$1432,"ostatné regióny",'Výd. 2020'!$E$19:$E$1432,"Lesy hospodárske mimo funkčného typu produkčný")+SUMIFS('Výd. 2021'!$G$19:$G$1432,'Výd. 2021'!$A$19:$A$1432,A145,'Výd. 2021'!$D$19:$D$1432,"ostatné regióny",'Výd. 2021'!$E$19:$E$1432,"Lesy hospodárske mimo funkčného typu produkčný")+SUMIFS('Výd. 2022'!$G$19:$G$1432,'Výd. 2022'!$A$19:$A$1432,A145,'Výd. 2022'!$D$19:$D$1432,"ostatné regióny",'Výd. 2022'!$E$19:$E$1432,"Lesy hospodárske mimo funkčného typu produkčný")+SUMIFS('Výd. 2023'!$G$19:$G$1432,'Výd. 2023'!$A$19:$A$1432,A145,'Výd. 2023'!$D$19:$D$1432,"ostatné regióny",'Výd. 2023'!$E$19:$E$1432,"Lesy hospodárske mimo funkčného typu produkčný"))</f>
        <v/>
      </c>
      <c r="F145" s="124" t="str">
        <f>IF(A145="","",SUMIFS('Výd. 2016'!$G$19:$G$1432,'Výd. 2016'!$A$19:$A$1432,A145,'Výd. 2016'!$D$19:$D$1432,"ostatné regióny",'Výd. 2016'!$E$19:$E$1432,"Lesy ochranné")+SUMIFS('Výd. 2017'!$G$19:$G$1432,'Výd. 2017'!$A$19:$A$1432,A145,'Výd. 2017'!$D$19:$D$1432,"ostatné regióny",'Výd. 2017'!$E$19:$E$1432,"Lesy ochranné")+SUMIFS('Výd. 2018'!$G$19:$G$1432,'Výd. 2018'!$A$19:$A$1432,A145,'Výd. 2018'!$D$19:$D$1432,"ostatné regióny",'Výd. 2018'!$E$19:$E$1432,"Lesy ochranné")+SUMIFS('Výd. 2019'!$G$19:$G$1432,'Výd. 2019'!$A$19:$A$1432,A145,'Výd. 2019'!$D$19:$D$1432,"ostatné regióny",'Výd. 2019'!$E$19:$E$1432,"Lesy ochranné")+SUMIFS('Výd. 2020'!$G$19:$G$1432,'Výd. 2020'!$A$19:$A$1432,A145,'Výd. 2020'!$D$19:$D$1432,"ostatné regióny",'Výd. 2020'!$E$19:$E$1432,"Lesy ochranné")+SUMIFS('Výd. 2021'!$G$19:$G$1432,'Výd. 2021'!$A$19:$A$1432,A145,'Výd. 2021'!$D$19:$D$1432,"ostatné regióny",'Výd. 2021'!$E$19:$E$1432,"Lesy ochranné")+SUMIFS('Výd. 2022'!$G$19:$G$1432,'Výd. 2022'!$A$19:$A$1432,A145,'Výd. 2022'!$D$19:$D$1432,"ostatné regióny",'Výd. 2022'!$E$19:$E$1432,"Lesy ochranné")+SUMIFS('Výd. 2023'!$G$19:$G$1432,'Výd. 2023'!$A$19:$A$1432,A145,'Výd. 2023'!$D$19:$D$1432,"ostatné regióny",'Výd. 2023'!$E$19:$E$1432,"Lesy ochranné"))</f>
        <v/>
      </c>
      <c r="G145" s="137" t="str">
        <f>IF(A145="","",SUMIFS('Výd. 2016'!$G$19:$G$1432,'Výd. 2016'!$A$19:$A$1432,A145,'Výd. 2016'!$D$19:$D$1432,"ostatné regióny",'Výd. 2016'!$E$19:$E$1432,"Lesy osobitného určenia")+SUMIFS('Výd. 2017'!$G$19:$G$1432,'Výd. 2017'!$A$19:$A$1432,A145,'Výd. 2017'!$D$19:$D$1432,"ostatné regióny",'Výd. 2017'!$E$19:$E$1432,"Lesy osobitného určenia")+SUMIFS('Výd. 2018'!$G$19:$G$1432,'Výd. 2018'!$A$19:$A$1432,A145,'Výd. 2018'!$D$19:$D$1432,"ostatné regióny",'Výd. 2018'!$E$19:$E$1432,"Lesy osobitného určenia")+SUMIFS('Výd. 2019'!$G$19:$G$1432,'Výd. 2019'!$A$19:$A$1432,A145,'Výd. 2019'!$D$19:$D$1432,"ostatné regióny",'Výd. 2019'!$E$19:$E$1432,"Lesy osobitného určenia")+SUMIFS('Výd. 2020'!$G$19:$G$1432,'Výd. 2020'!$A$19:$A$1432,A145,'Výd. 2020'!$D$19:$D$1432,"ostatné regióny",'Výd. 2020'!$E$19:$E$1432,"Lesy osobitného určenia")+SUMIFS('Výd. 2021'!$G$19:$G$1432,'Výd. 2021'!$A$19:$A$1432,A145,'Výd. 2021'!$D$19:$D$1432,"ostatné regióny",'Výd. 2021'!$E$19:$E$1432,"Lesy osobitného určenia")+SUMIFS('Výd. 2022'!$G$19:$G$1432,'Výd. 2022'!$A$19:$A$1432,A145,'Výd. 2022'!$D$19:$D$1432,"ostatné regióny",'Výd. 2022'!$E$19:$E$1432,"Lesy osobitného určenia")+SUMIFS('Výd. 2023'!$G$19:$G$1432,'Výd. 2023'!$A$19:$A$1432,A145,'Výd. 2023'!$D$19:$D$1432,"ostatné regióny",'Výd. 2023'!$E$19:$E$1432,"Lesy osobitného určenia"))</f>
        <v/>
      </c>
    </row>
    <row r="146" spans="1:7" ht="15.95" customHeight="1" x14ac:dyDescent="0.25">
      <c r="A146" s="136"/>
      <c r="B146" s="124" t="str">
        <f>IF(A146="","",SUMIFS('Výd. 2016'!$G$19:$G$1432,'Výd. 2016'!$A$19:$A$1432,A146,'Výd. 2016'!$D$19:$D$1432,"menej rozvinuté regióny",'Výd. 2016'!$E$19:$E$1432,"Lesy hospodárske mimo funkčného typu produkčný")+SUMIFS('Výd. 2017'!$G$19:$G$1432,'Výd. 2017'!$A$19:$A$1432,A146,'Výd. 2017'!$D$19:$D$1432,"menej rozvinuté regióny",'Výd. 2017'!$E$19:$E$1432,"Lesy hospodárske mimo funkčného typu produkčný")+SUMIFS('Výd. 2018'!$G$19:$G$1432,'Výd. 2018'!$A$19:$A$1432,A146,'Výd. 2018'!$D$19:$D$1432,"menej rozvinuté regióny",'Výd. 2018'!$E$19:$E$1432,"Lesy hospodárske mimo funkčného typu produkčný")+SUMIFS('Výd. 2019'!$G$19:$G$1432,'Výd. 2019'!$A$19:$A$1432,A146,'Výd. 2019'!$D$19:$D$1432,"menej rozvinuté regióny",'Výd. 2019'!$E$19:$E$1432,"Lesy hospodárske mimo funkčného typu produkčný")+SUMIFS('Výd. 2020'!$G$19:$G$1432,'Výd. 2020'!$A$19:$A$1432,A146,'Výd. 2020'!$D$19:$D$1432,"menej rozvinuté regióny",'Výd. 2020'!$E$19:$E$1432,"Lesy hospodárske mimo funkčného typu produkčný")+SUMIFS('Výd. 2021'!$G$19:$G$1432,'Výd. 2021'!$A$19:$A$1432,A146,'Výd. 2021'!$D$19:$D$1432,"menej rozvinuté regióny",'Výd. 2021'!$E$19:$E$1432,"Lesy hospodárske mimo funkčného typu produkčný")+SUMIFS('Výd. 2022'!$G$19:$G$1432,'Výd. 2022'!$A$19:$A$1432,A146,'Výd. 2022'!$D$19:$D$1432,"menej rozvinuté regióny",'Výd. 2022'!$E$19:$E$1432,"Lesy hospodárske mimo funkčného typu produkčný")+SUMIFS('Výd. 2023'!$G$19:$G$1432,'Výd. 2023'!$A$19:$A$1432,A146,'Výd. 2023'!$D$19:$D$1432,"menej rozvinuté regióny",'Výd. 2023'!$E$19:$E$1432,"Lesy hospodárske mimo funkčného typu produkčný"))</f>
        <v/>
      </c>
      <c r="C146" s="124" t="str">
        <f>IF(A146="","",SUMIFS('Výd. 2016'!$G$19:$G$1432,'Výd. 2016'!$A$19:$A$1432,A146,'Výd. 2016'!$D$19:$D$1432,"menej rozvinuté regióny",'Výd. 2016'!$E$19:$E$1432,"Lesy ochranné")+SUMIFS('Výd. 2017'!$G$19:$G$1432,'Výd. 2017'!$A$19:$A$1432,A146,'Výd. 2017'!$D$19:$D$1432,"menej rozvinuté regióny",'Výd. 2017'!$E$19:$E$1432,"Lesy ochranné")+SUMIFS('Výd. 2018'!$G$19:$G$1432,'Výd. 2018'!$A$19:$A$1432,A146,'Výd. 2018'!$D$19:$D$1432,"menej rozvinuté regióny",'Výd. 2018'!$E$19:$E$1432,"Lesy ochranné")+SUMIFS('Výd. 2019'!$G$19:$G$1432,'Výd. 2019'!$A$19:$A$1432,A146,'Výd. 2019'!$D$19:$D$1432,"menej rozvinuté regióny",'Výd. 2019'!$E$19:$E$1432,"Lesy ochranné")+SUMIFS('Výd. 2020'!$G$19:$G$1432,'Výd. 2020'!$A$19:$A$1432,A146,'Výd. 2020'!$D$19:$D$1432,"menej rozvinuté regióny",'Výd. 2020'!$E$19:$E$1432,"Lesy ochranné")+SUMIFS('Výd. 2021'!$G$19:$G$1432,'Výd. 2021'!$A$19:$A$1432,A146,'Výd. 2021'!$D$19:$D$1432,"menej rozvinuté regióny",'Výd. 2021'!$E$19:$E$1432,"Lesy ochranné")+SUMIFS('Výd. 2022'!$G$19:$G$1432,'Výd. 2022'!$A$19:$A$1432,A146,'Výd. 2022'!$D$19:$D$1432,"menej rozvinuté regióny",'Výd. 2022'!$E$19:$E$1432,"Lesy ochranné")+SUMIFS('Výd. 2023'!$G$19:$G$1432,'Výd. 2023'!$A$19:$A$1432,A146,'Výd. 2023'!$D$19:$D$1432,"menej rozvinuté regióny",'Výd. 2023'!$E$19:$E$1432,"Lesy ochranné"))</f>
        <v/>
      </c>
      <c r="D146" s="124" t="str">
        <f>IF(A146="","",SUMIFS('Výd. 2016'!$G$19:$G$1432,'Výd. 2016'!$A$19:$A$1432,A146,'Výd. 2016'!$D$19:$D$1432,"menej rozvinuté regióny",'Výd. 2016'!$E$19:$E$1432,"Lesy osobitného určenia")+SUMIFS('Výd. 2017'!$G$19:$G$1432,'Výd. 2017'!$A$19:$A$1432,A146,'Výd. 2017'!$D$19:$D$1432,"menej rozvinuté regióny",'Výd. 2017'!$E$19:$E$1432,"Lesy osobitného určenia")+SUMIFS('Výd. 2018'!$G$19:$G$1432,'Výd. 2018'!$A$19:$A$1432,A146,'Výd. 2018'!$D$19:$D$1432,"menej rozvinuté regióny",'Výd. 2018'!$E$19:$E$1432,"Lesy osobitného určenia")+SUMIFS('Výd. 2019'!$G$19:$G$1432,'Výd. 2019'!$A$19:$A$1432,A146,'Výd. 2019'!$D$19:$D$1432,"menej rozvinuté regióny",'Výd. 2019'!$E$19:$E$1432,"Lesy osobitného určenia")+SUMIFS('Výd. 2020'!$G$19:$G$1432,'Výd. 2020'!$A$19:$A$1432,A146,'Výd. 2020'!$D$19:$D$1432,"menej rozvinuté regióny",'Výd. 2020'!$E$19:$E$1432,"Lesy osobitného určenia")+SUMIFS('Výd. 2021'!$G$19:$G$1432,'Výd. 2021'!$A$19:$A$1432,A146,'Výd. 2021'!$D$19:$D$1432,"menej rozvinuté regióny",'Výd. 2021'!$E$19:$E$1432,"Lesy osobitného určenia")+SUMIFS('Výd. 2022'!$G$19:$G$1432,'Výd. 2022'!$A$19:$A$1432,A146,'Výd. 2022'!$D$19:$D$1432,"menej rozvinuté regióny",'Výd. 2022'!$E$19:$E$1432,"Lesy osobitného určenia")+SUMIFS('Výd. 2023'!$G$19:$G$1432,'Výd. 2023'!$A$19:$A$1432,A146,'Výd. 2023'!$D$19:$D$1432,"menej rozvinuté regióny",'Výd. 2023'!$E$19:$E$1432,"Lesy osobitného určenia"))</f>
        <v/>
      </c>
      <c r="E146" s="124" t="str">
        <f>IF(A146="","",SUMIFS('Výd. 2016'!$G$19:$G$1432,'Výd. 2016'!$A$19:$A$1432,A146,'Výd. 2016'!$D$19:$D$1432,"ostatné regióny",'Výd. 2016'!$E$19:$E$1432,"Lesy hospodárske mimo funkčného typu produkčný")+SUMIFS('Výd. 2017'!$G$19:$G$1432,'Výd. 2017'!$A$19:$A$1432,A146,'Výd. 2017'!$D$19:$D$1432,"ostatné regióny",'Výd. 2017'!$E$19:$E$1432,"Lesy hospodárske mimo funkčného typu produkčný")+SUMIFS('Výd. 2018'!$G$19:$G$1432,'Výd. 2018'!$A$19:$A$1432,A146,'Výd. 2018'!$D$19:$D$1432,"ostatné regióny",'Výd. 2018'!$E$19:$E$1432,"Lesy hospodárske mimo funkčného typu produkčný")+SUMIFS('Výd. 2019'!$G$19:$G$1432,'Výd. 2019'!$A$19:$A$1432,A146,'Výd. 2019'!$D$19:$D$1432,"ostatné regióny",'Výd. 2019'!$E$19:$E$1432,"Lesy hospodárske mimo funkčného typu produkčný")+SUMIFS('Výd. 2020'!$G$19:$G$1432,'Výd. 2020'!$A$19:$A$1432,A146,'Výd. 2020'!$D$19:$D$1432,"ostatné regióny",'Výd. 2020'!$E$19:$E$1432,"Lesy hospodárske mimo funkčného typu produkčný")+SUMIFS('Výd. 2021'!$G$19:$G$1432,'Výd. 2021'!$A$19:$A$1432,A146,'Výd. 2021'!$D$19:$D$1432,"ostatné regióny",'Výd. 2021'!$E$19:$E$1432,"Lesy hospodárske mimo funkčného typu produkčný")+SUMIFS('Výd. 2022'!$G$19:$G$1432,'Výd. 2022'!$A$19:$A$1432,A146,'Výd. 2022'!$D$19:$D$1432,"ostatné regióny",'Výd. 2022'!$E$19:$E$1432,"Lesy hospodárske mimo funkčného typu produkčný")+SUMIFS('Výd. 2023'!$G$19:$G$1432,'Výd. 2023'!$A$19:$A$1432,A146,'Výd. 2023'!$D$19:$D$1432,"ostatné regióny",'Výd. 2023'!$E$19:$E$1432,"Lesy hospodárske mimo funkčného typu produkčný"))</f>
        <v/>
      </c>
      <c r="F146" s="124" t="str">
        <f>IF(A146="","",SUMIFS('Výd. 2016'!$G$19:$G$1432,'Výd. 2016'!$A$19:$A$1432,A146,'Výd. 2016'!$D$19:$D$1432,"ostatné regióny",'Výd. 2016'!$E$19:$E$1432,"Lesy ochranné")+SUMIFS('Výd. 2017'!$G$19:$G$1432,'Výd. 2017'!$A$19:$A$1432,A146,'Výd. 2017'!$D$19:$D$1432,"ostatné regióny",'Výd. 2017'!$E$19:$E$1432,"Lesy ochranné")+SUMIFS('Výd. 2018'!$G$19:$G$1432,'Výd. 2018'!$A$19:$A$1432,A146,'Výd. 2018'!$D$19:$D$1432,"ostatné regióny",'Výd. 2018'!$E$19:$E$1432,"Lesy ochranné")+SUMIFS('Výd. 2019'!$G$19:$G$1432,'Výd. 2019'!$A$19:$A$1432,A146,'Výd. 2019'!$D$19:$D$1432,"ostatné regióny",'Výd. 2019'!$E$19:$E$1432,"Lesy ochranné")+SUMIFS('Výd. 2020'!$G$19:$G$1432,'Výd. 2020'!$A$19:$A$1432,A146,'Výd. 2020'!$D$19:$D$1432,"ostatné regióny",'Výd. 2020'!$E$19:$E$1432,"Lesy ochranné")+SUMIFS('Výd. 2021'!$G$19:$G$1432,'Výd. 2021'!$A$19:$A$1432,A146,'Výd. 2021'!$D$19:$D$1432,"ostatné regióny",'Výd. 2021'!$E$19:$E$1432,"Lesy ochranné")+SUMIFS('Výd. 2022'!$G$19:$G$1432,'Výd. 2022'!$A$19:$A$1432,A146,'Výd. 2022'!$D$19:$D$1432,"ostatné regióny",'Výd. 2022'!$E$19:$E$1432,"Lesy ochranné")+SUMIFS('Výd. 2023'!$G$19:$G$1432,'Výd. 2023'!$A$19:$A$1432,A146,'Výd. 2023'!$D$19:$D$1432,"ostatné regióny",'Výd. 2023'!$E$19:$E$1432,"Lesy ochranné"))</f>
        <v/>
      </c>
      <c r="G146" s="137" t="str">
        <f>IF(A146="","",SUMIFS('Výd. 2016'!$G$19:$G$1432,'Výd. 2016'!$A$19:$A$1432,A146,'Výd. 2016'!$D$19:$D$1432,"ostatné regióny",'Výd. 2016'!$E$19:$E$1432,"Lesy osobitného určenia")+SUMIFS('Výd. 2017'!$G$19:$G$1432,'Výd. 2017'!$A$19:$A$1432,A146,'Výd. 2017'!$D$19:$D$1432,"ostatné regióny",'Výd. 2017'!$E$19:$E$1432,"Lesy osobitného určenia")+SUMIFS('Výd. 2018'!$G$19:$G$1432,'Výd. 2018'!$A$19:$A$1432,A146,'Výd. 2018'!$D$19:$D$1432,"ostatné regióny",'Výd. 2018'!$E$19:$E$1432,"Lesy osobitného určenia")+SUMIFS('Výd. 2019'!$G$19:$G$1432,'Výd. 2019'!$A$19:$A$1432,A146,'Výd. 2019'!$D$19:$D$1432,"ostatné regióny",'Výd. 2019'!$E$19:$E$1432,"Lesy osobitného určenia")+SUMIFS('Výd. 2020'!$G$19:$G$1432,'Výd. 2020'!$A$19:$A$1432,A146,'Výd. 2020'!$D$19:$D$1432,"ostatné regióny",'Výd. 2020'!$E$19:$E$1432,"Lesy osobitného určenia")+SUMIFS('Výd. 2021'!$G$19:$G$1432,'Výd. 2021'!$A$19:$A$1432,A146,'Výd. 2021'!$D$19:$D$1432,"ostatné regióny",'Výd. 2021'!$E$19:$E$1432,"Lesy osobitného určenia")+SUMIFS('Výd. 2022'!$G$19:$G$1432,'Výd. 2022'!$A$19:$A$1432,A146,'Výd. 2022'!$D$19:$D$1432,"ostatné regióny",'Výd. 2022'!$E$19:$E$1432,"Lesy osobitného určenia")+SUMIFS('Výd. 2023'!$G$19:$G$1432,'Výd. 2023'!$A$19:$A$1432,A146,'Výd. 2023'!$D$19:$D$1432,"ostatné regióny",'Výd. 2023'!$E$19:$E$1432,"Lesy osobitného určenia"))</f>
        <v/>
      </c>
    </row>
    <row r="147" spans="1:7" ht="15.95" customHeight="1" x14ac:dyDescent="0.25">
      <c r="A147" s="136"/>
      <c r="B147" s="124" t="str">
        <f>IF(A147="","",SUMIFS('Výd. 2016'!$G$19:$G$1432,'Výd. 2016'!$A$19:$A$1432,A147,'Výd. 2016'!$D$19:$D$1432,"menej rozvinuté regióny",'Výd. 2016'!$E$19:$E$1432,"Lesy hospodárske mimo funkčného typu produkčný")+SUMIFS('Výd. 2017'!$G$19:$G$1432,'Výd. 2017'!$A$19:$A$1432,A147,'Výd. 2017'!$D$19:$D$1432,"menej rozvinuté regióny",'Výd. 2017'!$E$19:$E$1432,"Lesy hospodárske mimo funkčného typu produkčný")+SUMIFS('Výd. 2018'!$G$19:$G$1432,'Výd. 2018'!$A$19:$A$1432,A147,'Výd. 2018'!$D$19:$D$1432,"menej rozvinuté regióny",'Výd. 2018'!$E$19:$E$1432,"Lesy hospodárske mimo funkčného typu produkčný")+SUMIFS('Výd. 2019'!$G$19:$G$1432,'Výd. 2019'!$A$19:$A$1432,A147,'Výd. 2019'!$D$19:$D$1432,"menej rozvinuté regióny",'Výd. 2019'!$E$19:$E$1432,"Lesy hospodárske mimo funkčného typu produkčný")+SUMIFS('Výd. 2020'!$G$19:$G$1432,'Výd. 2020'!$A$19:$A$1432,A147,'Výd. 2020'!$D$19:$D$1432,"menej rozvinuté regióny",'Výd. 2020'!$E$19:$E$1432,"Lesy hospodárske mimo funkčného typu produkčný")+SUMIFS('Výd. 2021'!$G$19:$G$1432,'Výd. 2021'!$A$19:$A$1432,A147,'Výd. 2021'!$D$19:$D$1432,"menej rozvinuté regióny",'Výd. 2021'!$E$19:$E$1432,"Lesy hospodárske mimo funkčného typu produkčný")+SUMIFS('Výd. 2022'!$G$19:$G$1432,'Výd. 2022'!$A$19:$A$1432,A147,'Výd. 2022'!$D$19:$D$1432,"menej rozvinuté regióny",'Výd. 2022'!$E$19:$E$1432,"Lesy hospodárske mimo funkčného typu produkčný")+SUMIFS('Výd. 2023'!$G$19:$G$1432,'Výd. 2023'!$A$19:$A$1432,A147,'Výd. 2023'!$D$19:$D$1432,"menej rozvinuté regióny",'Výd. 2023'!$E$19:$E$1432,"Lesy hospodárske mimo funkčného typu produkčný"))</f>
        <v/>
      </c>
      <c r="C147" s="124" t="str">
        <f>IF(A147="","",SUMIFS('Výd. 2016'!$G$19:$G$1432,'Výd. 2016'!$A$19:$A$1432,A147,'Výd. 2016'!$D$19:$D$1432,"menej rozvinuté regióny",'Výd. 2016'!$E$19:$E$1432,"Lesy ochranné")+SUMIFS('Výd. 2017'!$G$19:$G$1432,'Výd. 2017'!$A$19:$A$1432,A147,'Výd. 2017'!$D$19:$D$1432,"menej rozvinuté regióny",'Výd. 2017'!$E$19:$E$1432,"Lesy ochranné")+SUMIFS('Výd. 2018'!$G$19:$G$1432,'Výd. 2018'!$A$19:$A$1432,A147,'Výd. 2018'!$D$19:$D$1432,"menej rozvinuté regióny",'Výd. 2018'!$E$19:$E$1432,"Lesy ochranné")+SUMIFS('Výd. 2019'!$G$19:$G$1432,'Výd. 2019'!$A$19:$A$1432,A147,'Výd. 2019'!$D$19:$D$1432,"menej rozvinuté regióny",'Výd. 2019'!$E$19:$E$1432,"Lesy ochranné")+SUMIFS('Výd. 2020'!$G$19:$G$1432,'Výd. 2020'!$A$19:$A$1432,A147,'Výd. 2020'!$D$19:$D$1432,"menej rozvinuté regióny",'Výd. 2020'!$E$19:$E$1432,"Lesy ochranné")+SUMIFS('Výd. 2021'!$G$19:$G$1432,'Výd. 2021'!$A$19:$A$1432,A147,'Výd. 2021'!$D$19:$D$1432,"menej rozvinuté regióny",'Výd. 2021'!$E$19:$E$1432,"Lesy ochranné")+SUMIFS('Výd. 2022'!$G$19:$G$1432,'Výd. 2022'!$A$19:$A$1432,A147,'Výd. 2022'!$D$19:$D$1432,"menej rozvinuté regióny",'Výd. 2022'!$E$19:$E$1432,"Lesy ochranné")+SUMIFS('Výd. 2023'!$G$19:$G$1432,'Výd. 2023'!$A$19:$A$1432,A147,'Výd. 2023'!$D$19:$D$1432,"menej rozvinuté regióny",'Výd. 2023'!$E$19:$E$1432,"Lesy ochranné"))</f>
        <v/>
      </c>
      <c r="D147" s="124" t="str">
        <f>IF(A147="","",SUMIFS('Výd. 2016'!$G$19:$G$1432,'Výd. 2016'!$A$19:$A$1432,A147,'Výd. 2016'!$D$19:$D$1432,"menej rozvinuté regióny",'Výd. 2016'!$E$19:$E$1432,"Lesy osobitného určenia")+SUMIFS('Výd. 2017'!$G$19:$G$1432,'Výd. 2017'!$A$19:$A$1432,A147,'Výd. 2017'!$D$19:$D$1432,"menej rozvinuté regióny",'Výd. 2017'!$E$19:$E$1432,"Lesy osobitného určenia")+SUMIFS('Výd. 2018'!$G$19:$G$1432,'Výd. 2018'!$A$19:$A$1432,A147,'Výd. 2018'!$D$19:$D$1432,"menej rozvinuté regióny",'Výd. 2018'!$E$19:$E$1432,"Lesy osobitného určenia")+SUMIFS('Výd. 2019'!$G$19:$G$1432,'Výd. 2019'!$A$19:$A$1432,A147,'Výd. 2019'!$D$19:$D$1432,"menej rozvinuté regióny",'Výd. 2019'!$E$19:$E$1432,"Lesy osobitného určenia")+SUMIFS('Výd. 2020'!$G$19:$G$1432,'Výd. 2020'!$A$19:$A$1432,A147,'Výd. 2020'!$D$19:$D$1432,"menej rozvinuté regióny",'Výd. 2020'!$E$19:$E$1432,"Lesy osobitného určenia")+SUMIFS('Výd. 2021'!$G$19:$G$1432,'Výd. 2021'!$A$19:$A$1432,A147,'Výd. 2021'!$D$19:$D$1432,"menej rozvinuté regióny",'Výd. 2021'!$E$19:$E$1432,"Lesy osobitného určenia")+SUMIFS('Výd. 2022'!$G$19:$G$1432,'Výd. 2022'!$A$19:$A$1432,A147,'Výd. 2022'!$D$19:$D$1432,"menej rozvinuté regióny",'Výd. 2022'!$E$19:$E$1432,"Lesy osobitného určenia")+SUMIFS('Výd. 2023'!$G$19:$G$1432,'Výd. 2023'!$A$19:$A$1432,A147,'Výd. 2023'!$D$19:$D$1432,"menej rozvinuté regióny",'Výd. 2023'!$E$19:$E$1432,"Lesy osobitného určenia"))</f>
        <v/>
      </c>
      <c r="E147" s="124" t="str">
        <f>IF(A147="","",SUMIFS('Výd. 2016'!$G$19:$G$1432,'Výd. 2016'!$A$19:$A$1432,A147,'Výd. 2016'!$D$19:$D$1432,"ostatné regióny",'Výd. 2016'!$E$19:$E$1432,"Lesy hospodárske mimo funkčného typu produkčný")+SUMIFS('Výd. 2017'!$G$19:$G$1432,'Výd. 2017'!$A$19:$A$1432,A147,'Výd. 2017'!$D$19:$D$1432,"ostatné regióny",'Výd. 2017'!$E$19:$E$1432,"Lesy hospodárske mimo funkčného typu produkčný")+SUMIFS('Výd. 2018'!$G$19:$G$1432,'Výd. 2018'!$A$19:$A$1432,A147,'Výd. 2018'!$D$19:$D$1432,"ostatné regióny",'Výd. 2018'!$E$19:$E$1432,"Lesy hospodárske mimo funkčného typu produkčný")+SUMIFS('Výd. 2019'!$G$19:$G$1432,'Výd. 2019'!$A$19:$A$1432,A147,'Výd. 2019'!$D$19:$D$1432,"ostatné regióny",'Výd. 2019'!$E$19:$E$1432,"Lesy hospodárske mimo funkčného typu produkčný")+SUMIFS('Výd. 2020'!$G$19:$G$1432,'Výd. 2020'!$A$19:$A$1432,A147,'Výd. 2020'!$D$19:$D$1432,"ostatné regióny",'Výd. 2020'!$E$19:$E$1432,"Lesy hospodárske mimo funkčného typu produkčný")+SUMIFS('Výd. 2021'!$G$19:$G$1432,'Výd. 2021'!$A$19:$A$1432,A147,'Výd. 2021'!$D$19:$D$1432,"ostatné regióny",'Výd. 2021'!$E$19:$E$1432,"Lesy hospodárske mimo funkčného typu produkčný")+SUMIFS('Výd. 2022'!$G$19:$G$1432,'Výd. 2022'!$A$19:$A$1432,A147,'Výd. 2022'!$D$19:$D$1432,"ostatné regióny",'Výd. 2022'!$E$19:$E$1432,"Lesy hospodárske mimo funkčného typu produkčný")+SUMIFS('Výd. 2023'!$G$19:$G$1432,'Výd. 2023'!$A$19:$A$1432,A147,'Výd. 2023'!$D$19:$D$1432,"ostatné regióny",'Výd. 2023'!$E$19:$E$1432,"Lesy hospodárske mimo funkčného typu produkčný"))</f>
        <v/>
      </c>
      <c r="F147" s="124" t="str">
        <f>IF(A147="","",SUMIFS('Výd. 2016'!$G$19:$G$1432,'Výd. 2016'!$A$19:$A$1432,A147,'Výd. 2016'!$D$19:$D$1432,"ostatné regióny",'Výd. 2016'!$E$19:$E$1432,"Lesy ochranné")+SUMIFS('Výd. 2017'!$G$19:$G$1432,'Výd. 2017'!$A$19:$A$1432,A147,'Výd. 2017'!$D$19:$D$1432,"ostatné regióny",'Výd. 2017'!$E$19:$E$1432,"Lesy ochranné")+SUMIFS('Výd. 2018'!$G$19:$G$1432,'Výd. 2018'!$A$19:$A$1432,A147,'Výd. 2018'!$D$19:$D$1432,"ostatné regióny",'Výd. 2018'!$E$19:$E$1432,"Lesy ochranné")+SUMIFS('Výd. 2019'!$G$19:$G$1432,'Výd. 2019'!$A$19:$A$1432,A147,'Výd. 2019'!$D$19:$D$1432,"ostatné regióny",'Výd. 2019'!$E$19:$E$1432,"Lesy ochranné")+SUMIFS('Výd. 2020'!$G$19:$G$1432,'Výd. 2020'!$A$19:$A$1432,A147,'Výd. 2020'!$D$19:$D$1432,"ostatné regióny",'Výd. 2020'!$E$19:$E$1432,"Lesy ochranné")+SUMIFS('Výd. 2021'!$G$19:$G$1432,'Výd. 2021'!$A$19:$A$1432,A147,'Výd. 2021'!$D$19:$D$1432,"ostatné regióny",'Výd. 2021'!$E$19:$E$1432,"Lesy ochranné")+SUMIFS('Výd. 2022'!$G$19:$G$1432,'Výd. 2022'!$A$19:$A$1432,A147,'Výd. 2022'!$D$19:$D$1432,"ostatné regióny",'Výd. 2022'!$E$19:$E$1432,"Lesy ochranné")+SUMIFS('Výd. 2023'!$G$19:$G$1432,'Výd. 2023'!$A$19:$A$1432,A147,'Výd. 2023'!$D$19:$D$1432,"ostatné regióny",'Výd. 2023'!$E$19:$E$1432,"Lesy ochranné"))</f>
        <v/>
      </c>
      <c r="G147" s="137" t="str">
        <f>IF(A147="","",SUMIFS('Výd. 2016'!$G$19:$G$1432,'Výd. 2016'!$A$19:$A$1432,A147,'Výd. 2016'!$D$19:$D$1432,"ostatné regióny",'Výd. 2016'!$E$19:$E$1432,"Lesy osobitného určenia")+SUMIFS('Výd. 2017'!$G$19:$G$1432,'Výd. 2017'!$A$19:$A$1432,A147,'Výd. 2017'!$D$19:$D$1432,"ostatné regióny",'Výd. 2017'!$E$19:$E$1432,"Lesy osobitného určenia")+SUMIFS('Výd. 2018'!$G$19:$G$1432,'Výd. 2018'!$A$19:$A$1432,A147,'Výd. 2018'!$D$19:$D$1432,"ostatné regióny",'Výd. 2018'!$E$19:$E$1432,"Lesy osobitného určenia")+SUMIFS('Výd. 2019'!$G$19:$G$1432,'Výd. 2019'!$A$19:$A$1432,A147,'Výd. 2019'!$D$19:$D$1432,"ostatné regióny",'Výd. 2019'!$E$19:$E$1432,"Lesy osobitného určenia")+SUMIFS('Výd. 2020'!$G$19:$G$1432,'Výd. 2020'!$A$19:$A$1432,A147,'Výd. 2020'!$D$19:$D$1432,"ostatné regióny",'Výd. 2020'!$E$19:$E$1432,"Lesy osobitného určenia")+SUMIFS('Výd. 2021'!$G$19:$G$1432,'Výd. 2021'!$A$19:$A$1432,A147,'Výd. 2021'!$D$19:$D$1432,"ostatné regióny",'Výd. 2021'!$E$19:$E$1432,"Lesy osobitného určenia")+SUMIFS('Výd. 2022'!$G$19:$G$1432,'Výd. 2022'!$A$19:$A$1432,A147,'Výd. 2022'!$D$19:$D$1432,"ostatné regióny",'Výd. 2022'!$E$19:$E$1432,"Lesy osobitného určenia")+SUMIFS('Výd. 2023'!$G$19:$G$1432,'Výd. 2023'!$A$19:$A$1432,A147,'Výd. 2023'!$D$19:$D$1432,"ostatné regióny",'Výd. 2023'!$E$19:$E$1432,"Lesy osobitného určenia"))</f>
        <v/>
      </c>
    </row>
    <row r="148" spans="1:7" ht="15.95" customHeight="1" x14ac:dyDescent="0.25">
      <c r="A148" s="136"/>
      <c r="B148" s="124" t="str">
        <f>IF(A148="","",SUMIFS('Výd. 2016'!$G$19:$G$1432,'Výd. 2016'!$A$19:$A$1432,A148,'Výd. 2016'!$D$19:$D$1432,"menej rozvinuté regióny",'Výd. 2016'!$E$19:$E$1432,"Lesy hospodárske mimo funkčného typu produkčný")+SUMIFS('Výd. 2017'!$G$19:$G$1432,'Výd. 2017'!$A$19:$A$1432,A148,'Výd. 2017'!$D$19:$D$1432,"menej rozvinuté regióny",'Výd. 2017'!$E$19:$E$1432,"Lesy hospodárske mimo funkčného typu produkčný")+SUMIFS('Výd. 2018'!$G$19:$G$1432,'Výd. 2018'!$A$19:$A$1432,A148,'Výd. 2018'!$D$19:$D$1432,"menej rozvinuté regióny",'Výd. 2018'!$E$19:$E$1432,"Lesy hospodárske mimo funkčného typu produkčný")+SUMIFS('Výd. 2019'!$G$19:$G$1432,'Výd. 2019'!$A$19:$A$1432,A148,'Výd. 2019'!$D$19:$D$1432,"menej rozvinuté regióny",'Výd. 2019'!$E$19:$E$1432,"Lesy hospodárske mimo funkčného typu produkčný")+SUMIFS('Výd. 2020'!$G$19:$G$1432,'Výd. 2020'!$A$19:$A$1432,A148,'Výd. 2020'!$D$19:$D$1432,"menej rozvinuté regióny",'Výd. 2020'!$E$19:$E$1432,"Lesy hospodárske mimo funkčného typu produkčný")+SUMIFS('Výd. 2021'!$G$19:$G$1432,'Výd. 2021'!$A$19:$A$1432,A148,'Výd. 2021'!$D$19:$D$1432,"menej rozvinuté regióny",'Výd. 2021'!$E$19:$E$1432,"Lesy hospodárske mimo funkčného typu produkčný")+SUMIFS('Výd. 2022'!$G$19:$G$1432,'Výd. 2022'!$A$19:$A$1432,A148,'Výd. 2022'!$D$19:$D$1432,"menej rozvinuté regióny",'Výd. 2022'!$E$19:$E$1432,"Lesy hospodárske mimo funkčného typu produkčný")+SUMIFS('Výd. 2023'!$G$19:$G$1432,'Výd. 2023'!$A$19:$A$1432,A148,'Výd. 2023'!$D$19:$D$1432,"menej rozvinuté regióny",'Výd. 2023'!$E$19:$E$1432,"Lesy hospodárske mimo funkčného typu produkčný"))</f>
        <v/>
      </c>
      <c r="C148" s="124" t="str">
        <f>IF(A148="","",SUMIFS('Výd. 2016'!$G$19:$G$1432,'Výd. 2016'!$A$19:$A$1432,A148,'Výd. 2016'!$D$19:$D$1432,"menej rozvinuté regióny",'Výd. 2016'!$E$19:$E$1432,"Lesy ochranné")+SUMIFS('Výd. 2017'!$G$19:$G$1432,'Výd. 2017'!$A$19:$A$1432,A148,'Výd. 2017'!$D$19:$D$1432,"menej rozvinuté regióny",'Výd. 2017'!$E$19:$E$1432,"Lesy ochranné")+SUMIFS('Výd. 2018'!$G$19:$G$1432,'Výd. 2018'!$A$19:$A$1432,A148,'Výd. 2018'!$D$19:$D$1432,"menej rozvinuté regióny",'Výd. 2018'!$E$19:$E$1432,"Lesy ochranné")+SUMIFS('Výd. 2019'!$G$19:$G$1432,'Výd. 2019'!$A$19:$A$1432,A148,'Výd. 2019'!$D$19:$D$1432,"menej rozvinuté regióny",'Výd. 2019'!$E$19:$E$1432,"Lesy ochranné")+SUMIFS('Výd. 2020'!$G$19:$G$1432,'Výd. 2020'!$A$19:$A$1432,A148,'Výd. 2020'!$D$19:$D$1432,"menej rozvinuté regióny",'Výd. 2020'!$E$19:$E$1432,"Lesy ochranné")+SUMIFS('Výd. 2021'!$G$19:$G$1432,'Výd. 2021'!$A$19:$A$1432,A148,'Výd. 2021'!$D$19:$D$1432,"menej rozvinuté regióny",'Výd. 2021'!$E$19:$E$1432,"Lesy ochranné")+SUMIFS('Výd. 2022'!$G$19:$G$1432,'Výd. 2022'!$A$19:$A$1432,A148,'Výd. 2022'!$D$19:$D$1432,"menej rozvinuté regióny",'Výd. 2022'!$E$19:$E$1432,"Lesy ochranné")+SUMIFS('Výd. 2023'!$G$19:$G$1432,'Výd. 2023'!$A$19:$A$1432,A148,'Výd. 2023'!$D$19:$D$1432,"menej rozvinuté regióny",'Výd. 2023'!$E$19:$E$1432,"Lesy ochranné"))</f>
        <v/>
      </c>
      <c r="D148" s="124" t="str">
        <f>IF(A148="","",SUMIFS('Výd. 2016'!$G$19:$G$1432,'Výd. 2016'!$A$19:$A$1432,A148,'Výd. 2016'!$D$19:$D$1432,"menej rozvinuté regióny",'Výd. 2016'!$E$19:$E$1432,"Lesy osobitného určenia")+SUMIFS('Výd. 2017'!$G$19:$G$1432,'Výd. 2017'!$A$19:$A$1432,A148,'Výd. 2017'!$D$19:$D$1432,"menej rozvinuté regióny",'Výd. 2017'!$E$19:$E$1432,"Lesy osobitného určenia")+SUMIFS('Výd. 2018'!$G$19:$G$1432,'Výd. 2018'!$A$19:$A$1432,A148,'Výd. 2018'!$D$19:$D$1432,"menej rozvinuté regióny",'Výd. 2018'!$E$19:$E$1432,"Lesy osobitného určenia")+SUMIFS('Výd. 2019'!$G$19:$G$1432,'Výd. 2019'!$A$19:$A$1432,A148,'Výd. 2019'!$D$19:$D$1432,"menej rozvinuté regióny",'Výd. 2019'!$E$19:$E$1432,"Lesy osobitného určenia")+SUMIFS('Výd. 2020'!$G$19:$G$1432,'Výd. 2020'!$A$19:$A$1432,A148,'Výd. 2020'!$D$19:$D$1432,"menej rozvinuté regióny",'Výd. 2020'!$E$19:$E$1432,"Lesy osobitného určenia")+SUMIFS('Výd. 2021'!$G$19:$G$1432,'Výd. 2021'!$A$19:$A$1432,A148,'Výd. 2021'!$D$19:$D$1432,"menej rozvinuté regióny",'Výd. 2021'!$E$19:$E$1432,"Lesy osobitného určenia")+SUMIFS('Výd. 2022'!$G$19:$G$1432,'Výd. 2022'!$A$19:$A$1432,A148,'Výd. 2022'!$D$19:$D$1432,"menej rozvinuté regióny",'Výd. 2022'!$E$19:$E$1432,"Lesy osobitného určenia")+SUMIFS('Výd. 2023'!$G$19:$G$1432,'Výd. 2023'!$A$19:$A$1432,A148,'Výd. 2023'!$D$19:$D$1432,"menej rozvinuté regióny",'Výd. 2023'!$E$19:$E$1432,"Lesy osobitného určenia"))</f>
        <v/>
      </c>
      <c r="E148" s="124" t="str">
        <f>IF(A148="","",SUMIFS('Výd. 2016'!$G$19:$G$1432,'Výd. 2016'!$A$19:$A$1432,A148,'Výd. 2016'!$D$19:$D$1432,"ostatné regióny",'Výd. 2016'!$E$19:$E$1432,"Lesy hospodárske mimo funkčného typu produkčný")+SUMIFS('Výd. 2017'!$G$19:$G$1432,'Výd. 2017'!$A$19:$A$1432,A148,'Výd. 2017'!$D$19:$D$1432,"ostatné regióny",'Výd. 2017'!$E$19:$E$1432,"Lesy hospodárske mimo funkčného typu produkčný")+SUMIFS('Výd. 2018'!$G$19:$G$1432,'Výd. 2018'!$A$19:$A$1432,A148,'Výd. 2018'!$D$19:$D$1432,"ostatné regióny",'Výd. 2018'!$E$19:$E$1432,"Lesy hospodárske mimo funkčného typu produkčný")+SUMIFS('Výd. 2019'!$G$19:$G$1432,'Výd. 2019'!$A$19:$A$1432,A148,'Výd. 2019'!$D$19:$D$1432,"ostatné regióny",'Výd. 2019'!$E$19:$E$1432,"Lesy hospodárske mimo funkčného typu produkčný")+SUMIFS('Výd. 2020'!$G$19:$G$1432,'Výd. 2020'!$A$19:$A$1432,A148,'Výd. 2020'!$D$19:$D$1432,"ostatné regióny",'Výd. 2020'!$E$19:$E$1432,"Lesy hospodárske mimo funkčného typu produkčný")+SUMIFS('Výd. 2021'!$G$19:$G$1432,'Výd. 2021'!$A$19:$A$1432,A148,'Výd. 2021'!$D$19:$D$1432,"ostatné regióny",'Výd. 2021'!$E$19:$E$1432,"Lesy hospodárske mimo funkčného typu produkčný")+SUMIFS('Výd. 2022'!$G$19:$G$1432,'Výd. 2022'!$A$19:$A$1432,A148,'Výd. 2022'!$D$19:$D$1432,"ostatné regióny",'Výd. 2022'!$E$19:$E$1432,"Lesy hospodárske mimo funkčného typu produkčný")+SUMIFS('Výd. 2023'!$G$19:$G$1432,'Výd. 2023'!$A$19:$A$1432,A148,'Výd. 2023'!$D$19:$D$1432,"ostatné regióny",'Výd. 2023'!$E$19:$E$1432,"Lesy hospodárske mimo funkčného typu produkčný"))</f>
        <v/>
      </c>
      <c r="F148" s="124" t="str">
        <f>IF(A148="","",SUMIFS('Výd. 2016'!$G$19:$G$1432,'Výd. 2016'!$A$19:$A$1432,A148,'Výd. 2016'!$D$19:$D$1432,"ostatné regióny",'Výd. 2016'!$E$19:$E$1432,"Lesy ochranné")+SUMIFS('Výd. 2017'!$G$19:$G$1432,'Výd. 2017'!$A$19:$A$1432,A148,'Výd. 2017'!$D$19:$D$1432,"ostatné regióny",'Výd. 2017'!$E$19:$E$1432,"Lesy ochranné")+SUMIFS('Výd. 2018'!$G$19:$G$1432,'Výd. 2018'!$A$19:$A$1432,A148,'Výd. 2018'!$D$19:$D$1432,"ostatné regióny",'Výd. 2018'!$E$19:$E$1432,"Lesy ochranné")+SUMIFS('Výd. 2019'!$G$19:$G$1432,'Výd. 2019'!$A$19:$A$1432,A148,'Výd. 2019'!$D$19:$D$1432,"ostatné regióny",'Výd. 2019'!$E$19:$E$1432,"Lesy ochranné")+SUMIFS('Výd. 2020'!$G$19:$G$1432,'Výd. 2020'!$A$19:$A$1432,A148,'Výd. 2020'!$D$19:$D$1432,"ostatné regióny",'Výd. 2020'!$E$19:$E$1432,"Lesy ochranné")+SUMIFS('Výd. 2021'!$G$19:$G$1432,'Výd. 2021'!$A$19:$A$1432,A148,'Výd. 2021'!$D$19:$D$1432,"ostatné regióny",'Výd. 2021'!$E$19:$E$1432,"Lesy ochranné")+SUMIFS('Výd. 2022'!$G$19:$G$1432,'Výd. 2022'!$A$19:$A$1432,A148,'Výd. 2022'!$D$19:$D$1432,"ostatné regióny",'Výd. 2022'!$E$19:$E$1432,"Lesy ochranné")+SUMIFS('Výd. 2023'!$G$19:$G$1432,'Výd. 2023'!$A$19:$A$1432,A148,'Výd. 2023'!$D$19:$D$1432,"ostatné regióny",'Výd. 2023'!$E$19:$E$1432,"Lesy ochranné"))</f>
        <v/>
      </c>
      <c r="G148" s="137" t="str">
        <f>IF(A148="","",SUMIFS('Výd. 2016'!$G$19:$G$1432,'Výd. 2016'!$A$19:$A$1432,A148,'Výd. 2016'!$D$19:$D$1432,"ostatné regióny",'Výd. 2016'!$E$19:$E$1432,"Lesy osobitného určenia")+SUMIFS('Výd. 2017'!$G$19:$G$1432,'Výd. 2017'!$A$19:$A$1432,A148,'Výd. 2017'!$D$19:$D$1432,"ostatné regióny",'Výd. 2017'!$E$19:$E$1432,"Lesy osobitného určenia")+SUMIFS('Výd. 2018'!$G$19:$G$1432,'Výd. 2018'!$A$19:$A$1432,A148,'Výd. 2018'!$D$19:$D$1432,"ostatné regióny",'Výd. 2018'!$E$19:$E$1432,"Lesy osobitného určenia")+SUMIFS('Výd. 2019'!$G$19:$G$1432,'Výd. 2019'!$A$19:$A$1432,A148,'Výd. 2019'!$D$19:$D$1432,"ostatné regióny",'Výd. 2019'!$E$19:$E$1432,"Lesy osobitného určenia")+SUMIFS('Výd. 2020'!$G$19:$G$1432,'Výd. 2020'!$A$19:$A$1432,A148,'Výd. 2020'!$D$19:$D$1432,"ostatné regióny",'Výd. 2020'!$E$19:$E$1432,"Lesy osobitného určenia")+SUMIFS('Výd. 2021'!$G$19:$G$1432,'Výd. 2021'!$A$19:$A$1432,A148,'Výd. 2021'!$D$19:$D$1432,"ostatné regióny",'Výd. 2021'!$E$19:$E$1432,"Lesy osobitného určenia")+SUMIFS('Výd. 2022'!$G$19:$G$1432,'Výd. 2022'!$A$19:$A$1432,A148,'Výd. 2022'!$D$19:$D$1432,"ostatné regióny",'Výd. 2022'!$E$19:$E$1432,"Lesy osobitného určenia")+SUMIFS('Výd. 2023'!$G$19:$G$1432,'Výd. 2023'!$A$19:$A$1432,A148,'Výd. 2023'!$D$19:$D$1432,"ostatné regióny",'Výd. 2023'!$E$19:$E$1432,"Lesy osobitného určenia"))</f>
        <v/>
      </c>
    </row>
    <row r="149" spans="1:7" ht="15.95" customHeight="1" x14ac:dyDescent="0.25">
      <c r="A149" s="136"/>
      <c r="B149" s="124" t="str">
        <f>IF(A149="","",SUMIFS('Výd. 2016'!$G$19:$G$1432,'Výd. 2016'!$A$19:$A$1432,A149,'Výd. 2016'!$D$19:$D$1432,"menej rozvinuté regióny",'Výd. 2016'!$E$19:$E$1432,"Lesy hospodárske mimo funkčného typu produkčný")+SUMIFS('Výd. 2017'!$G$19:$G$1432,'Výd. 2017'!$A$19:$A$1432,A149,'Výd. 2017'!$D$19:$D$1432,"menej rozvinuté regióny",'Výd. 2017'!$E$19:$E$1432,"Lesy hospodárske mimo funkčného typu produkčný")+SUMIFS('Výd. 2018'!$G$19:$G$1432,'Výd. 2018'!$A$19:$A$1432,A149,'Výd. 2018'!$D$19:$D$1432,"menej rozvinuté regióny",'Výd. 2018'!$E$19:$E$1432,"Lesy hospodárske mimo funkčného typu produkčný")+SUMIFS('Výd. 2019'!$G$19:$G$1432,'Výd. 2019'!$A$19:$A$1432,A149,'Výd. 2019'!$D$19:$D$1432,"menej rozvinuté regióny",'Výd. 2019'!$E$19:$E$1432,"Lesy hospodárske mimo funkčného typu produkčný")+SUMIFS('Výd. 2020'!$G$19:$G$1432,'Výd. 2020'!$A$19:$A$1432,A149,'Výd. 2020'!$D$19:$D$1432,"menej rozvinuté regióny",'Výd. 2020'!$E$19:$E$1432,"Lesy hospodárske mimo funkčného typu produkčný")+SUMIFS('Výd. 2021'!$G$19:$G$1432,'Výd. 2021'!$A$19:$A$1432,A149,'Výd. 2021'!$D$19:$D$1432,"menej rozvinuté regióny",'Výd. 2021'!$E$19:$E$1432,"Lesy hospodárske mimo funkčného typu produkčný")+SUMIFS('Výd. 2022'!$G$19:$G$1432,'Výd. 2022'!$A$19:$A$1432,A149,'Výd. 2022'!$D$19:$D$1432,"menej rozvinuté regióny",'Výd. 2022'!$E$19:$E$1432,"Lesy hospodárske mimo funkčného typu produkčný")+SUMIFS('Výd. 2023'!$G$19:$G$1432,'Výd. 2023'!$A$19:$A$1432,A149,'Výd. 2023'!$D$19:$D$1432,"menej rozvinuté regióny",'Výd. 2023'!$E$19:$E$1432,"Lesy hospodárske mimo funkčného typu produkčný"))</f>
        <v/>
      </c>
      <c r="C149" s="124" t="str">
        <f>IF(A149="","",SUMIFS('Výd. 2016'!$G$19:$G$1432,'Výd. 2016'!$A$19:$A$1432,A149,'Výd. 2016'!$D$19:$D$1432,"menej rozvinuté regióny",'Výd. 2016'!$E$19:$E$1432,"Lesy ochranné")+SUMIFS('Výd. 2017'!$G$19:$G$1432,'Výd. 2017'!$A$19:$A$1432,A149,'Výd. 2017'!$D$19:$D$1432,"menej rozvinuté regióny",'Výd. 2017'!$E$19:$E$1432,"Lesy ochranné")+SUMIFS('Výd. 2018'!$G$19:$G$1432,'Výd. 2018'!$A$19:$A$1432,A149,'Výd. 2018'!$D$19:$D$1432,"menej rozvinuté regióny",'Výd. 2018'!$E$19:$E$1432,"Lesy ochranné")+SUMIFS('Výd. 2019'!$G$19:$G$1432,'Výd. 2019'!$A$19:$A$1432,A149,'Výd. 2019'!$D$19:$D$1432,"menej rozvinuté regióny",'Výd. 2019'!$E$19:$E$1432,"Lesy ochranné")+SUMIFS('Výd. 2020'!$G$19:$G$1432,'Výd. 2020'!$A$19:$A$1432,A149,'Výd. 2020'!$D$19:$D$1432,"menej rozvinuté regióny",'Výd. 2020'!$E$19:$E$1432,"Lesy ochranné")+SUMIFS('Výd. 2021'!$G$19:$G$1432,'Výd. 2021'!$A$19:$A$1432,A149,'Výd. 2021'!$D$19:$D$1432,"menej rozvinuté regióny",'Výd. 2021'!$E$19:$E$1432,"Lesy ochranné")+SUMIFS('Výd. 2022'!$G$19:$G$1432,'Výd. 2022'!$A$19:$A$1432,A149,'Výd. 2022'!$D$19:$D$1432,"menej rozvinuté regióny",'Výd. 2022'!$E$19:$E$1432,"Lesy ochranné")+SUMIFS('Výd. 2023'!$G$19:$G$1432,'Výd. 2023'!$A$19:$A$1432,A149,'Výd. 2023'!$D$19:$D$1432,"menej rozvinuté regióny",'Výd. 2023'!$E$19:$E$1432,"Lesy ochranné"))</f>
        <v/>
      </c>
      <c r="D149" s="124" t="str">
        <f>IF(A149="","",SUMIFS('Výd. 2016'!$G$19:$G$1432,'Výd. 2016'!$A$19:$A$1432,A149,'Výd. 2016'!$D$19:$D$1432,"menej rozvinuté regióny",'Výd. 2016'!$E$19:$E$1432,"Lesy osobitného určenia")+SUMIFS('Výd. 2017'!$G$19:$G$1432,'Výd. 2017'!$A$19:$A$1432,A149,'Výd. 2017'!$D$19:$D$1432,"menej rozvinuté regióny",'Výd. 2017'!$E$19:$E$1432,"Lesy osobitného určenia")+SUMIFS('Výd. 2018'!$G$19:$G$1432,'Výd. 2018'!$A$19:$A$1432,A149,'Výd. 2018'!$D$19:$D$1432,"menej rozvinuté regióny",'Výd. 2018'!$E$19:$E$1432,"Lesy osobitného určenia")+SUMIFS('Výd. 2019'!$G$19:$G$1432,'Výd. 2019'!$A$19:$A$1432,A149,'Výd. 2019'!$D$19:$D$1432,"menej rozvinuté regióny",'Výd. 2019'!$E$19:$E$1432,"Lesy osobitného určenia")+SUMIFS('Výd. 2020'!$G$19:$G$1432,'Výd. 2020'!$A$19:$A$1432,A149,'Výd. 2020'!$D$19:$D$1432,"menej rozvinuté regióny",'Výd. 2020'!$E$19:$E$1432,"Lesy osobitného určenia")+SUMIFS('Výd. 2021'!$G$19:$G$1432,'Výd. 2021'!$A$19:$A$1432,A149,'Výd. 2021'!$D$19:$D$1432,"menej rozvinuté regióny",'Výd. 2021'!$E$19:$E$1432,"Lesy osobitného určenia")+SUMIFS('Výd. 2022'!$G$19:$G$1432,'Výd. 2022'!$A$19:$A$1432,A149,'Výd. 2022'!$D$19:$D$1432,"menej rozvinuté regióny",'Výd. 2022'!$E$19:$E$1432,"Lesy osobitného určenia")+SUMIFS('Výd. 2023'!$G$19:$G$1432,'Výd. 2023'!$A$19:$A$1432,A149,'Výd. 2023'!$D$19:$D$1432,"menej rozvinuté regióny",'Výd. 2023'!$E$19:$E$1432,"Lesy osobitného určenia"))</f>
        <v/>
      </c>
      <c r="E149" s="124" t="str">
        <f>IF(A149="","",SUMIFS('Výd. 2016'!$G$19:$G$1432,'Výd. 2016'!$A$19:$A$1432,A149,'Výd. 2016'!$D$19:$D$1432,"ostatné regióny",'Výd. 2016'!$E$19:$E$1432,"Lesy hospodárske mimo funkčného typu produkčný")+SUMIFS('Výd. 2017'!$G$19:$G$1432,'Výd. 2017'!$A$19:$A$1432,A149,'Výd. 2017'!$D$19:$D$1432,"ostatné regióny",'Výd. 2017'!$E$19:$E$1432,"Lesy hospodárske mimo funkčného typu produkčný")+SUMIFS('Výd. 2018'!$G$19:$G$1432,'Výd. 2018'!$A$19:$A$1432,A149,'Výd. 2018'!$D$19:$D$1432,"ostatné regióny",'Výd. 2018'!$E$19:$E$1432,"Lesy hospodárske mimo funkčného typu produkčný")+SUMIFS('Výd. 2019'!$G$19:$G$1432,'Výd. 2019'!$A$19:$A$1432,A149,'Výd. 2019'!$D$19:$D$1432,"ostatné regióny",'Výd. 2019'!$E$19:$E$1432,"Lesy hospodárske mimo funkčného typu produkčný")+SUMIFS('Výd. 2020'!$G$19:$G$1432,'Výd. 2020'!$A$19:$A$1432,A149,'Výd. 2020'!$D$19:$D$1432,"ostatné regióny",'Výd. 2020'!$E$19:$E$1432,"Lesy hospodárske mimo funkčného typu produkčný")+SUMIFS('Výd. 2021'!$G$19:$G$1432,'Výd. 2021'!$A$19:$A$1432,A149,'Výd. 2021'!$D$19:$D$1432,"ostatné regióny",'Výd. 2021'!$E$19:$E$1432,"Lesy hospodárske mimo funkčného typu produkčný")+SUMIFS('Výd. 2022'!$G$19:$G$1432,'Výd. 2022'!$A$19:$A$1432,A149,'Výd. 2022'!$D$19:$D$1432,"ostatné regióny",'Výd. 2022'!$E$19:$E$1432,"Lesy hospodárske mimo funkčného typu produkčný")+SUMIFS('Výd. 2023'!$G$19:$G$1432,'Výd. 2023'!$A$19:$A$1432,A149,'Výd. 2023'!$D$19:$D$1432,"ostatné regióny",'Výd. 2023'!$E$19:$E$1432,"Lesy hospodárske mimo funkčného typu produkčný"))</f>
        <v/>
      </c>
      <c r="F149" s="124" t="str">
        <f>IF(A149="","",SUMIFS('Výd. 2016'!$G$19:$G$1432,'Výd. 2016'!$A$19:$A$1432,A149,'Výd. 2016'!$D$19:$D$1432,"ostatné regióny",'Výd. 2016'!$E$19:$E$1432,"Lesy ochranné")+SUMIFS('Výd. 2017'!$G$19:$G$1432,'Výd. 2017'!$A$19:$A$1432,A149,'Výd. 2017'!$D$19:$D$1432,"ostatné regióny",'Výd. 2017'!$E$19:$E$1432,"Lesy ochranné")+SUMIFS('Výd. 2018'!$G$19:$G$1432,'Výd. 2018'!$A$19:$A$1432,A149,'Výd. 2018'!$D$19:$D$1432,"ostatné regióny",'Výd. 2018'!$E$19:$E$1432,"Lesy ochranné")+SUMIFS('Výd. 2019'!$G$19:$G$1432,'Výd. 2019'!$A$19:$A$1432,A149,'Výd. 2019'!$D$19:$D$1432,"ostatné regióny",'Výd. 2019'!$E$19:$E$1432,"Lesy ochranné")+SUMIFS('Výd. 2020'!$G$19:$G$1432,'Výd. 2020'!$A$19:$A$1432,A149,'Výd. 2020'!$D$19:$D$1432,"ostatné regióny",'Výd. 2020'!$E$19:$E$1432,"Lesy ochranné")+SUMIFS('Výd. 2021'!$G$19:$G$1432,'Výd. 2021'!$A$19:$A$1432,A149,'Výd. 2021'!$D$19:$D$1432,"ostatné regióny",'Výd. 2021'!$E$19:$E$1432,"Lesy ochranné")+SUMIFS('Výd. 2022'!$G$19:$G$1432,'Výd. 2022'!$A$19:$A$1432,A149,'Výd. 2022'!$D$19:$D$1432,"ostatné regióny",'Výd. 2022'!$E$19:$E$1432,"Lesy ochranné")+SUMIFS('Výd. 2023'!$G$19:$G$1432,'Výd. 2023'!$A$19:$A$1432,A149,'Výd. 2023'!$D$19:$D$1432,"ostatné regióny",'Výd. 2023'!$E$19:$E$1432,"Lesy ochranné"))</f>
        <v/>
      </c>
      <c r="G149" s="137" t="str">
        <f>IF(A149="","",SUMIFS('Výd. 2016'!$G$19:$G$1432,'Výd. 2016'!$A$19:$A$1432,A149,'Výd. 2016'!$D$19:$D$1432,"ostatné regióny",'Výd. 2016'!$E$19:$E$1432,"Lesy osobitného určenia")+SUMIFS('Výd. 2017'!$G$19:$G$1432,'Výd. 2017'!$A$19:$A$1432,A149,'Výd. 2017'!$D$19:$D$1432,"ostatné regióny",'Výd. 2017'!$E$19:$E$1432,"Lesy osobitného určenia")+SUMIFS('Výd. 2018'!$G$19:$G$1432,'Výd. 2018'!$A$19:$A$1432,A149,'Výd. 2018'!$D$19:$D$1432,"ostatné regióny",'Výd. 2018'!$E$19:$E$1432,"Lesy osobitného určenia")+SUMIFS('Výd. 2019'!$G$19:$G$1432,'Výd. 2019'!$A$19:$A$1432,A149,'Výd. 2019'!$D$19:$D$1432,"ostatné regióny",'Výd. 2019'!$E$19:$E$1432,"Lesy osobitného určenia")+SUMIFS('Výd. 2020'!$G$19:$G$1432,'Výd. 2020'!$A$19:$A$1432,A149,'Výd. 2020'!$D$19:$D$1432,"ostatné regióny",'Výd. 2020'!$E$19:$E$1432,"Lesy osobitného určenia")+SUMIFS('Výd. 2021'!$G$19:$G$1432,'Výd. 2021'!$A$19:$A$1432,A149,'Výd. 2021'!$D$19:$D$1432,"ostatné regióny",'Výd. 2021'!$E$19:$E$1432,"Lesy osobitného určenia")+SUMIFS('Výd. 2022'!$G$19:$G$1432,'Výd. 2022'!$A$19:$A$1432,A149,'Výd. 2022'!$D$19:$D$1432,"ostatné regióny",'Výd. 2022'!$E$19:$E$1432,"Lesy osobitného určenia")+SUMIFS('Výd. 2023'!$G$19:$G$1432,'Výd. 2023'!$A$19:$A$1432,A149,'Výd. 2023'!$D$19:$D$1432,"ostatné regióny",'Výd. 2023'!$E$19:$E$1432,"Lesy osobitného určenia"))</f>
        <v/>
      </c>
    </row>
    <row r="150" spans="1:7" ht="15.95" customHeight="1" x14ac:dyDescent="0.25">
      <c r="A150" s="136"/>
      <c r="B150" s="124" t="str">
        <f>IF(A150="","",SUMIFS('Výd. 2016'!$G$19:$G$1432,'Výd. 2016'!$A$19:$A$1432,A150,'Výd. 2016'!$D$19:$D$1432,"menej rozvinuté regióny",'Výd. 2016'!$E$19:$E$1432,"Lesy hospodárske mimo funkčného typu produkčný")+SUMIFS('Výd. 2017'!$G$19:$G$1432,'Výd. 2017'!$A$19:$A$1432,A150,'Výd. 2017'!$D$19:$D$1432,"menej rozvinuté regióny",'Výd. 2017'!$E$19:$E$1432,"Lesy hospodárske mimo funkčného typu produkčný")+SUMIFS('Výd. 2018'!$G$19:$G$1432,'Výd. 2018'!$A$19:$A$1432,A150,'Výd. 2018'!$D$19:$D$1432,"menej rozvinuté regióny",'Výd. 2018'!$E$19:$E$1432,"Lesy hospodárske mimo funkčného typu produkčný")+SUMIFS('Výd. 2019'!$G$19:$G$1432,'Výd. 2019'!$A$19:$A$1432,A150,'Výd. 2019'!$D$19:$D$1432,"menej rozvinuté regióny",'Výd. 2019'!$E$19:$E$1432,"Lesy hospodárske mimo funkčného typu produkčný")+SUMIFS('Výd. 2020'!$G$19:$G$1432,'Výd. 2020'!$A$19:$A$1432,A150,'Výd. 2020'!$D$19:$D$1432,"menej rozvinuté regióny",'Výd. 2020'!$E$19:$E$1432,"Lesy hospodárske mimo funkčného typu produkčný")+SUMIFS('Výd. 2021'!$G$19:$G$1432,'Výd. 2021'!$A$19:$A$1432,A150,'Výd. 2021'!$D$19:$D$1432,"menej rozvinuté regióny",'Výd. 2021'!$E$19:$E$1432,"Lesy hospodárske mimo funkčného typu produkčný")+SUMIFS('Výd. 2022'!$G$19:$G$1432,'Výd. 2022'!$A$19:$A$1432,A150,'Výd. 2022'!$D$19:$D$1432,"menej rozvinuté regióny",'Výd. 2022'!$E$19:$E$1432,"Lesy hospodárske mimo funkčného typu produkčný")+SUMIFS('Výd. 2023'!$G$19:$G$1432,'Výd. 2023'!$A$19:$A$1432,A150,'Výd. 2023'!$D$19:$D$1432,"menej rozvinuté regióny",'Výd. 2023'!$E$19:$E$1432,"Lesy hospodárske mimo funkčného typu produkčný"))</f>
        <v/>
      </c>
      <c r="C150" s="124" t="str">
        <f>IF(A150="","",SUMIFS('Výd. 2016'!$G$19:$G$1432,'Výd. 2016'!$A$19:$A$1432,A150,'Výd. 2016'!$D$19:$D$1432,"menej rozvinuté regióny",'Výd. 2016'!$E$19:$E$1432,"Lesy ochranné")+SUMIFS('Výd. 2017'!$G$19:$G$1432,'Výd. 2017'!$A$19:$A$1432,A150,'Výd. 2017'!$D$19:$D$1432,"menej rozvinuté regióny",'Výd. 2017'!$E$19:$E$1432,"Lesy ochranné")+SUMIFS('Výd. 2018'!$G$19:$G$1432,'Výd. 2018'!$A$19:$A$1432,A150,'Výd. 2018'!$D$19:$D$1432,"menej rozvinuté regióny",'Výd. 2018'!$E$19:$E$1432,"Lesy ochranné")+SUMIFS('Výd. 2019'!$G$19:$G$1432,'Výd. 2019'!$A$19:$A$1432,A150,'Výd. 2019'!$D$19:$D$1432,"menej rozvinuté regióny",'Výd. 2019'!$E$19:$E$1432,"Lesy ochranné")+SUMIFS('Výd. 2020'!$G$19:$G$1432,'Výd. 2020'!$A$19:$A$1432,A150,'Výd. 2020'!$D$19:$D$1432,"menej rozvinuté regióny",'Výd. 2020'!$E$19:$E$1432,"Lesy ochranné")+SUMIFS('Výd. 2021'!$G$19:$G$1432,'Výd. 2021'!$A$19:$A$1432,A150,'Výd. 2021'!$D$19:$D$1432,"menej rozvinuté regióny",'Výd. 2021'!$E$19:$E$1432,"Lesy ochranné")+SUMIFS('Výd. 2022'!$G$19:$G$1432,'Výd. 2022'!$A$19:$A$1432,A150,'Výd. 2022'!$D$19:$D$1432,"menej rozvinuté regióny",'Výd. 2022'!$E$19:$E$1432,"Lesy ochranné")+SUMIFS('Výd. 2023'!$G$19:$G$1432,'Výd. 2023'!$A$19:$A$1432,A150,'Výd. 2023'!$D$19:$D$1432,"menej rozvinuté regióny",'Výd. 2023'!$E$19:$E$1432,"Lesy ochranné"))</f>
        <v/>
      </c>
      <c r="D150" s="124" t="str">
        <f>IF(A150="","",SUMIFS('Výd. 2016'!$G$19:$G$1432,'Výd. 2016'!$A$19:$A$1432,A150,'Výd. 2016'!$D$19:$D$1432,"menej rozvinuté regióny",'Výd. 2016'!$E$19:$E$1432,"Lesy osobitného určenia")+SUMIFS('Výd. 2017'!$G$19:$G$1432,'Výd. 2017'!$A$19:$A$1432,A150,'Výd. 2017'!$D$19:$D$1432,"menej rozvinuté regióny",'Výd. 2017'!$E$19:$E$1432,"Lesy osobitného určenia")+SUMIFS('Výd. 2018'!$G$19:$G$1432,'Výd. 2018'!$A$19:$A$1432,A150,'Výd. 2018'!$D$19:$D$1432,"menej rozvinuté regióny",'Výd. 2018'!$E$19:$E$1432,"Lesy osobitného určenia")+SUMIFS('Výd. 2019'!$G$19:$G$1432,'Výd. 2019'!$A$19:$A$1432,A150,'Výd. 2019'!$D$19:$D$1432,"menej rozvinuté regióny",'Výd. 2019'!$E$19:$E$1432,"Lesy osobitného určenia")+SUMIFS('Výd. 2020'!$G$19:$G$1432,'Výd. 2020'!$A$19:$A$1432,A150,'Výd. 2020'!$D$19:$D$1432,"menej rozvinuté regióny",'Výd. 2020'!$E$19:$E$1432,"Lesy osobitného určenia")+SUMIFS('Výd. 2021'!$G$19:$G$1432,'Výd. 2021'!$A$19:$A$1432,A150,'Výd. 2021'!$D$19:$D$1432,"menej rozvinuté regióny",'Výd. 2021'!$E$19:$E$1432,"Lesy osobitného určenia")+SUMIFS('Výd. 2022'!$G$19:$G$1432,'Výd. 2022'!$A$19:$A$1432,A150,'Výd. 2022'!$D$19:$D$1432,"menej rozvinuté regióny",'Výd. 2022'!$E$19:$E$1432,"Lesy osobitného určenia")+SUMIFS('Výd. 2023'!$G$19:$G$1432,'Výd. 2023'!$A$19:$A$1432,A150,'Výd. 2023'!$D$19:$D$1432,"menej rozvinuté regióny",'Výd. 2023'!$E$19:$E$1432,"Lesy osobitného určenia"))</f>
        <v/>
      </c>
      <c r="E150" s="124" t="str">
        <f>IF(A150="","",SUMIFS('Výd. 2016'!$G$19:$G$1432,'Výd. 2016'!$A$19:$A$1432,A150,'Výd. 2016'!$D$19:$D$1432,"ostatné regióny",'Výd. 2016'!$E$19:$E$1432,"Lesy hospodárske mimo funkčného typu produkčný")+SUMIFS('Výd. 2017'!$G$19:$G$1432,'Výd. 2017'!$A$19:$A$1432,A150,'Výd. 2017'!$D$19:$D$1432,"ostatné regióny",'Výd. 2017'!$E$19:$E$1432,"Lesy hospodárske mimo funkčného typu produkčný")+SUMIFS('Výd. 2018'!$G$19:$G$1432,'Výd. 2018'!$A$19:$A$1432,A150,'Výd. 2018'!$D$19:$D$1432,"ostatné regióny",'Výd. 2018'!$E$19:$E$1432,"Lesy hospodárske mimo funkčného typu produkčný")+SUMIFS('Výd. 2019'!$G$19:$G$1432,'Výd. 2019'!$A$19:$A$1432,A150,'Výd. 2019'!$D$19:$D$1432,"ostatné regióny",'Výd. 2019'!$E$19:$E$1432,"Lesy hospodárske mimo funkčného typu produkčný")+SUMIFS('Výd. 2020'!$G$19:$G$1432,'Výd. 2020'!$A$19:$A$1432,A150,'Výd. 2020'!$D$19:$D$1432,"ostatné regióny",'Výd. 2020'!$E$19:$E$1432,"Lesy hospodárske mimo funkčného typu produkčný")+SUMIFS('Výd. 2021'!$G$19:$G$1432,'Výd. 2021'!$A$19:$A$1432,A150,'Výd. 2021'!$D$19:$D$1432,"ostatné regióny",'Výd. 2021'!$E$19:$E$1432,"Lesy hospodárske mimo funkčného typu produkčný")+SUMIFS('Výd. 2022'!$G$19:$G$1432,'Výd. 2022'!$A$19:$A$1432,A150,'Výd. 2022'!$D$19:$D$1432,"ostatné regióny",'Výd. 2022'!$E$19:$E$1432,"Lesy hospodárske mimo funkčného typu produkčný")+SUMIFS('Výd. 2023'!$G$19:$G$1432,'Výd. 2023'!$A$19:$A$1432,A150,'Výd. 2023'!$D$19:$D$1432,"ostatné regióny",'Výd. 2023'!$E$19:$E$1432,"Lesy hospodárske mimo funkčného typu produkčný"))</f>
        <v/>
      </c>
      <c r="F150" s="124" t="str">
        <f>IF(A150="","",SUMIFS('Výd. 2016'!$G$19:$G$1432,'Výd. 2016'!$A$19:$A$1432,A150,'Výd. 2016'!$D$19:$D$1432,"ostatné regióny",'Výd. 2016'!$E$19:$E$1432,"Lesy ochranné")+SUMIFS('Výd. 2017'!$G$19:$G$1432,'Výd. 2017'!$A$19:$A$1432,A150,'Výd. 2017'!$D$19:$D$1432,"ostatné regióny",'Výd. 2017'!$E$19:$E$1432,"Lesy ochranné")+SUMIFS('Výd. 2018'!$G$19:$G$1432,'Výd. 2018'!$A$19:$A$1432,A150,'Výd. 2018'!$D$19:$D$1432,"ostatné regióny",'Výd. 2018'!$E$19:$E$1432,"Lesy ochranné")+SUMIFS('Výd. 2019'!$G$19:$G$1432,'Výd. 2019'!$A$19:$A$1432,A150,'Výd. 2019'!$D$19:$D$1432,"ostatné regióny",'Výd. 2019'!$E$19:$E$1432,"Lesy ochranné")+SUMIFS('Výd. 2020'!$G$19:$G$1432,'Výd. 2020'!$A$19:$A$1432,A150,'Výd. 2020'!$D$19:$D$1432,"ostatné regióny",'Výd. 2020'!$E$19:$E$1432,"Lesy ochranné")+SUMIFS('Výd. 2021'!$G$19:$G$1432,'Výd. 2021'!$A$19:$A$1432,A150,'Výd. 2021'!$D$19:$D$1432,"ostatné regióny",'Výd. 2021'!$E$19:$E$1432,"Lesy ochranné")+SUMIFS('Výd. 2022'!$G$19:$G$1432,'Výd. 2022'!$A$19:$A$1432,A150,'Výd. 2022'!$D$19:$D$1432,"ostatné regióny",'Výd. 2022'!$E$19:$E$1432,"Lesy ochranné")+SUMIFS('Výd. 2023'!$G$19:$G$1432,'Výd. 2023'!$A$19:$A$1432,A150,'Výd. 2023'!$D$19:$D$1432,"ostatné regióny",'Výd. 2023'!$E$19:$E$1432,"Lesy ochranné"))</f>
        <v/>
      </c>
      <c r="G150" s="137" t="str">
        <f>IF(A150="","",SUMIFS('Výd. 2016'!$G$19:$G$1432,'Výd. 2016'!$A$19:$A$1432,A150,'Výd. 2016'!$D$19:$D$1432,"ostatné regióny",'Výd. 2016'!$E$19:$E$1432,"Lesy osobitného určenia")+SUMIFS('Výd. 2017'!$G$19:$G$1432,'Výd. 2017'!$A$19:$A$1432,A150,'Výd. 2017'!$D$19:$D$1432,"ostatné regióny",'Výd. 2017'!$E$19:$E$1432,"Lesy osobitného určenia")+SUMIFS('Výd. 2018'!$G$19:$G$1432,'Výd. 2018'!$A$19:$A$1432,A150,'Výd. 2018'!$D$19:$D$1432,"ostatné regióny",'Výd. 2018'!$E$19:$E$1432,"Lesy osobitného určenia")+SUMIFS('Výd. 2019'!$G$19:$G$1432,'Výd. 2019'!$A$19:$A$1432,A150,'Výd. 2019'!$D$19:$D$1432,"ostatné regióny",'Výd. 2019'!$E$19:$E$1432,"Lesy osobitného určenia")+SUMIFS('Výd. 2020'!$G$19:$G$1432,'Výd. 2020'!$A$19:$A$1432,A150,'Výd. 2020'!$D$19:$D$1432,"ostatné regióny",'Výd. 2020'!$E$19:$E$1432,"Lesy osobitného určenia")+SUMIFS('Výd. 2021'!$G$19:$G$1432,'Výd. 2021'!$A$19:$A$1432,A150,'Výd. 2021'!$D$19:$D$1432,"ostatné regióny",'Výd. 2021'!$E$19:$E$1432,"Lesy osobitného určenia")+SUMIFS('Výd. 2022'!$G$19:$G$1432,'Výd. 2022'!$A$19:$A$1432,A150,'Výd. 2022'!$D$19:$D$1432,"ostatné regióny",'Výd. 2022'!$E$19:$E$1432,"Lesy osobitného určenia")+SUMIFS('Výd. 2023'!$G$19:$G$1432,'Výd. 2023'!$A$19:$A$1432,A150,'Výd. 2023'!$D$19:$D$1432,"ostatné regióny",'Výd. 2023'!$E$19:$E$1432,"Lesy osobitného určenia"))</f>
        <v/>
      </c>
    </row>
    <row r="151" spans="1:7" ht="15.95" customHeight="1" x14ac:dyDescent="0.25">
      <c r="A151" s="136"/>
      <c r="B151" s="124" t="str">
        <f>IF(A151="","",SUMIFS('Výd. 2016'!$G$19:$G$1432,'Výd. 2016'!$A$19:$A$1432,A151,'Výd. 2016'!$D$19:$D$1432,"menej rozvinuté regióny",'Výd. 2016'!$E$19:$E$1432,"Lesy hospodárske mimo funkčného typu produkčný")+SUMIFS('Výd. 2017'!$G$19:$G$1432,'Výd. 2017'!$A$19:$A$1432,A151,'Výd. 2017'!$D$19:$D$1432,"menej rozvinuté regióny",'Výd. 2017'!$E$19:$E$1432,"Lesy hospodárske mimo funkčného typu produkčný")+SUMIFS('Výd. 2018'!$G$19:$G$1432,'Výd. 2018'!$A$19:$A$1432,A151,'Výd. 2018'!$D$19:$D$1432,"menej rozvinuté regióny",'Výd. 2018'!$E$19:$E$1432,"Lesy hospodárske mimo funkčného typu produkčný")+SUMIFS('Výd. 2019'!$G$19:$G$1432,'Výd. 2019'!$A$19:$A$1432,A151,'Výd. 2019'!$D$19:$D$1432,"menej rozvinuté regióny",'Výd. 2019'!$E$19:$E$1432,"Lesy hospodárske mimo funkčného typu produkčný")+SUMIFS('Výd. 2020'!$G$19:$G$1432,'Výd. 2020'!$A$19:$A$1432,A151,'Výd. 2020'!$D$19:$D$1432,"menej rozvinuté regióny",'Výd. 2020'!$E$19:$E$1432,"Lesy hospodárske mimo funkčného typu produkčný")+SUMIFS('Výd. 2021'!$G$19:$G$1432,'Výd. 2021'!$A$19:$A$1432,A151,'Výd. 2021'!$D$19:$D$1432,"menej rozvinuté regióny",'Výd. 2021'!$E$19:$E$1432,"Lesy hospodárske mimo funkčného typu produkčný")+SUMIFS('Výd. 2022'!$G$19:$G$1432,'Výd. 2022'!$A$19:$A$1432,A151,'Výd. 2022'!$D$19:$D$1432,"menej rozvinuté regióny",'Výd. 2022'!$E$19:$E$1432,"Lesy hospodárske mimo funkčného typu produkčný")+SUMIFS('Výd. 2023'!$G$19:$G$1432,'Výd. 2023'!$A$19:$A$1432,A151,'Výd. 2023'!$D$19:$D$1432,"menej rozvinuté regióny",'Výd. 2023'!$E$19:$E$1432,"Lesy hospodárske mimo funkčného typu produkčný"))</f>
        <v/>
      </c>
      <c r="C151" s="124" t="str">
        <f>IF(A151="","",SUMIFS('Výd. 2016'!$G$19:$G$1432,'Výd. 2016'!$A$19:$A$1432,A151,'Výd. 2016'!$D$19:$D$1432,"menej rozvinuté regióny",'Výd. 2016'!$E$19:$E$1432,"Lesy ochranné")+SUMIFS('Výd. 2017'!$G$19:$G$1432,'Výd. 2017'!$A$19:$A$1432,A151,'Výd. 2017'!$D$19:$D$1432,"menej rozvinuté regióny",'Výd. 2017'!$E$19:$E$1432,"Lesy ochranné")+SUMIFS('Výd. 2018'!$G$19:$G$1432,'Výd. 2018'!$A$19:$A$1432,A151,'Výd. 2018'!$D$19:$D$1432,"menej rozvinuté regióny",'Výd. 2018'!$E$19:$E$1432,"Lesy ochranné")+SUMIFS('Výd. 2019'!$G$19:$G$1432,'Výd. 2019'!$A$19:$A$1432,A151,'Výd. 2019'!$D$19:$D$1432,"menej rozvinuté regióny",'Výd. 2019'!$E$19:$E$1432,"Lesy ochranné")+SUMIFS('Výd. 2020'!$G$19:$G$1432,'Výd. 2020'!$A$19:$A$1432,A151,'Výd. 2020'!$D$19:$D$1432,"menej rozvinuté regióny",'Výd. 2020'!$E$19:$E$1432,"Lesy ochranné")+SUMIFS('Výd. 2021'!$G$19:$G$1432,'Výd. 2021'!$A$19:$A$1432,A151,'Výd. 2021'!$D$19:$D$1432,"menej rozvinuté regióny",'Výd. 2021'!$E$19:$E$1432,"Lesy ochranné")+SUMIFS('Výd. 2022'!$G$19:$G$1432,'Výd. 2022'!$A$19:$A$1432,A151,'Výd. 2022'!$D$19:$D$1432,"menej rozvinuté regióny",'Výd. 2022'!$E$19:$E$1432,"Lesy ochranné")+SUMIFS('Výd. 2023'!$G$19:$G$1432,'Výd. 2023'!$A$19:$A$1432,A151,'Výd. 2023'!$D$19:$D$1432,"menej rozvinuté regióny",'Výd. 2023'!$E$19:$E$1432,"Lesy ochranné"))</f>
        <v/>
      </c>
      <c r="D151" s="124" t="str">
        <f>IF(A151="","",SUMIFS('Výd. 2016'!$G$19:$G$1432,'Výd. 2016'!$A$19:$A$1432,A151,'Výd. 2016'!$D$19:$D$1432,"menej rozvinuté regióny",'Výd. 2016'!$E$19:$E$1432,"Lesy osobitného určenia")+SUMIFS('Výd. 2017'!$G$19:$G$1432,'Výd. 2017'!$A$19:$A$1432,A151,'Výd. 2017'!$D$19:$D$1432,"menej rozvinuté regióny",'Výd. 2017'!$E$19:$E$1432,"Lesy osobitného určenia")+SUMIFS('Výd. 2018'!$G$19:$G$1432,'Výd. 2018'!$A$19:$A$1432,A151,'Výd. 2018'!$D$19:$D$1432,"menej rozvinuté regióny",'Výd. 2018'!$E$19:$E$1432,"Lesy osobitného určenia")+SUMIFS('Výd. 2019'!$G$19:$G$1432,'Výd. 2019'!$A$19:$A$1432,A151,'Výd. 2019'!$D$19:$D$1432,"menej rozvinuté regióny",'Výd. 2019'!$E$19:$E$1432,"Lesy osobitného určenia")+SUMIFS('Výd. 2020'!$G$19:$G$1432,'Výd. 2020'!$A$19:$A$1432,A151,'Výd. 2020'!$D$19:$D$1432,"menej rozvinuté regióny",'Výd. 2020'!$E$19:$E$1432,"Lesy osobitného určenia")+SUMIFS('Výd. 2021'!$G$19:$G$1432,'Výd. 2021'!$A$19:$A$1432,A151,'Výd. 2021'!$D$19:$D$1432,"menej rozvinuté regióny",'Výd. 2021'!$E$19:$E$1432,"Lesy osobitného určenia")+SUMIFS('Výd. 2022'!$G$19:$G$1432,'Výd. 2022'!$A$19:$A$1432,A151,'Výd. 2022'!$D$19:$D$1432,"menej rozvinuté regióny",'Výd. 2022'!$E$19:$E$1432,"Lesy osobitného určenia")+SUMIFS('Výd. 2023'!$G$19:$G$1432,'Výd. 2023'!$A$19:$A$1432,A151,'Výd. 2023'!$D$19:$D$1432,"menej rozvinuté regióny",'Výd. 2023'!$E$19:$E$1432,"Lesy osobitného určenia"))</f>
        <v/>
      </c>
      <c r="E151" s="124" t="str">
        <f>IF(A151="","",SUMIFS('Výd. 2016'!$G$19:$G$1432,'Výd. 2016'!$A$19:$A$1432,A151,'Výd. 2016'!$D$19:$D$1432,"ostatné regióny",'Výd. 2016'!$E$19:$E$1432,"Lesy hospodárske mimo funkčného typu produkčný")+SUMIFS('Výd. 2017'!$G$19:$G$1432,'Výd. 2017'!$A$19:$A$1432,A151,'Výd. 2017'!$D$19:$D$1432,"ostatné regióny",'Výd. 2017'!$E$19:$E$1432,"Lesy hospodárske mimo funkčného typu produkčný")+SUMIFS('Výd. 2018'!$G$19:$G$1432,'Výd. 2018'!$A$19:$A$1432,A151,'Výd. 2018'!$D$19:$D$1432,"ostatné regióny",'Výd. 2018'!$E$19:$E$1432,"Lesy hospodárske mimo funkčného typu produkčný")+SUMIFS('Výd. 2019'!$G$19:$G$1432,'Výd. 2019'!$A$19:$A$1432,A151,'Výd. 2019'!$D$19:$D$1432,"ostatné regióny",'Výd. 2019'!$E$19:$E$1432,"Lesy hospodárske mimo funkčného typu produkčný")+SUMIFS('Výd. 2020'!$G$19:$G$1432,'Výd. 2020'!$A$19:$A$1432,A151,'Výd. 2020'!$D$19:$D$1432,"ostatné regióny",'Výd. 2020'!$E$19:$E$1432,"Lesy hospodárske mimo funkčného typu produkčný")+SUMIFS('Výd. 2021'!$G$19:$G$1432,'Výd. 2021'!$A$19:$A$1432,A151,'Výd. 2021'!$D$19:$D$1432,"ostatné regióny",'Výd. 2021'!$E$19:$E$1432,"Lesy hospodárske mimo funkčného typu produkčný")+SUMIFS('Výd. 2022'!$G$19:$G$1432,'Výd. 2022'!$A$19:$A$1432,A151,'Výd. 2022'!$D$19:$D$1432,"ostatné regióny",'Výd. 2022'!$E$19:$E$1432,"Lesy hospodárske mimo funkčného typu produkčný")+SUMIFS('Výd. 2023'!$G$19:$G$1432,'Výd. 2023'!$A$19:$A$1432,A151,'Výd. 2023'!$D$19:$D$1432,"ostatné regióny",'Výd. 2023'!$E$19:$E$1432,"Lesy hospodárske mimo funkčného typu produkčný"))</f>
        <v/>
      </c>
      <c r="F151" s="124" t="str">
        <f>IF(A151="","",SUMIFS('Výd. 2016'!$G$19:$G$1432,'Výd. 2016'!$A$19:$A$1432,A151,'Výd. 2016'!$D$19:$D$1432,"ostatné regióny",'Výd. 2016'!$E$19:$E$1432,"Lesy ochranné")+SUMIFS('Výd. 2017'!$G$19:$G$1432,'Výd. 2017'!$A$19:$A$1432,A151,'Výd. 2017'!$D$19:$D$1432,"ostatné regióny",'Výd. 2017'!$E$19:$E$1432,"Lesy ochranné")+SUMIFS('Výd. 2018'!$G$19:$G$1432,'Výd. 2018'!$A$19:$A$1432,A151,'Výd. 2018'!$D$19:$D$1432,"ostatné regióny",'Výd. 2018'!$E$19:$E$1432,"Lesy ochranné")+SUMIFS('Výd. 2019'!$G$19:$G$1432,'Výd. 2019'!$A$19:$A$1432,A151,'Výd. 2019'!$D$19:$D$1432,"ostatné regióny",'Výd. 2019'!$E$19:$E$1432,"Lesy ochranné")+SUMIFS('Výd. 2020'!$G$19:$G$1432,'Výd. 2020'!$A$19:$A$1432,A151,'Výd. 2020'!$D$19:$D$1432,"ostatné regióny",'Výd. 2020'!$E$19:$E$1432,"Lesy ochranné")+SUMIFS('Výd. 2021'!$G$19:$G$1432,'Výd. 2021'!$A$19:$A$1432,A151,'Výd. 2021'!$D$19:$D$1432,"ostatné regióny",'Výd. 2021'!$E$19:$E$1432,"Lesy ochranné")+SUMIFS('Výd. 2022'!$G$19:$G$1432,'Výd. 2022'!$A$19:$A$1432,A151,'Výd. 2022'!$D$19:$D$1432,"ostatné regióny",'Výd. 2022'!$E$19:$E$1432,"Lesy ochranné")+SUMIFS('Výd. 2023'!$G$19:$G$1432,'Výd. 2023'!$A$19:$A$1432,A151,'Výd. 2023'!$D$19:$D$1432,"ostatné regióny",'Výd. 2023'!$E$19:$E$1432,"Lesy ochranné"))</f>
        <v/>
      </c>
      <c r="G151" s="137" t="str">
        <f>IF(A151="","",SUMIFS('Výd. 2016'!$G$19:$G$1432,'Výd. 2016'!$A$19:$A$1432,A151,'Výd. 2016'!$D$19:$D$1432,"ostatné regióny",'Výd. 2016'!$E$19:$E$1432,"Lesy osobitného určenia")+SUMIFS('Výd. 2017'!$G$19:$G$1432,'Výd. 2017'!$A$19:$A$1432,A151,'Výd. 2017'!$D$19:$D$1432,"ostatné regióny",'Výd. 2017'!$E$19:$E$1432,"Lesy osobitného určenia")+SUMIFS('Výd. 2018'!$G$19:$G$1432,'Výd. 2018'!$A$19:$A$1432,A151,'Výd. 2018'!$D$19:$D$1432,"ostatné regióny",'Výd. 2018'!$E$19:$E$1432,"Lesy osobitného určenia")+SUMIFS('Výd. 2019'!$G$19:$G$1432,'Výd. 2019'!$A$19:$A$1432,A151,'Výd. 2019'!$D$19:$D$1432,"ostatné regióny",'Výd. 2019'!$E$19:$E$1432,"Lesy osobitného určenia")+SUMIFS('Výd. 2020'!$G$19:$G$1432,'Výd. 2020'!$A$19:$A$1432,A151,'Výd. 2020'!$D$19:$D$1432,"ostatné regióny",'Výd. 2020'!$E$19:$E$1432,"Lesy osobitného určenia")+SUMIFS('Výd. 2021'!$G$19:$G$1432,'Výd. 2021'!$A$19:$A$1432,A151,'Výd. 2021'!$D$19:$D$1432,"ostatné regióny",'Výd. 2021'!$E$19:$E$1432,"Lesy osobitného určenia")+SUMIFS('Výd. 2022'!$G$19:$G$1432,'Výd. 2022'!$A$19:$A$1432,A151,'Výd. 2022'!$D$19:$D$1432,"ostatné regióny",'Výd. 2022'!$E$19:$E$1432,"Lesy osobitného určenia")+SUMIFS('Výd. 2023'!$G$19:$G$1432,'Výd. 2023'!$A$19:$A$1432,A151,'Výd. 2023'!$D$19:$D$1432,"ostatné regióny",'Výd. 2023'!$E$19:$E$1432,"Lesy osobitného určenia"))</f>
        <v/>
      </c>
    </row>
    <row r="152" spans="1:7" ht="15.95" customHeight="1" x14ac:dyDescent="0.25">
      <c r="A152" s="136"/>
      <c r="B152" s="124" t="str">
        <f>IF(A152="","",SUMIFS('Výd. 2016'!$G$19:$G$1432,'Výd. 2016'!$A$19:$A$1432,A152,'Výd. 2016'!$D$19:$D$1432,"menej rozvinuté regióny",'Výd. 2016'!$E$19:$E$1432,"Lesy hospodárske mimo funkčného typu produkčný")+SUMIFS('Výd. 2017'!$G$19:$G$1432,'Výd. 2017'!$A$19:$A$1432,A152,'Výd. 2017'!$D$19:$D$1432,"menej rozvinuté regióny",'Výd. 2017'!$E$19:$E$1432,"Lesy hospodárske mimo funkčného typu produkčný")+SUMIFS('Výd. 2018'!$G$19:$G$1432,'Výd. 2018'!$A$19:$A$1432,A152,'Výd. 2018'!$D$19:$D$1432,"menej rozvinuté regióny",'Výd. 2018'!$E$19:$E$1432,"Lesy hospodárske mimo funkčného typu produkčný")+SUMIFS('Výd. 2019'!$G$19:$G$1432,'Výd. 2019'!$A$19:$A$1432,A152,'Výd. 2019'!$D$19:$D$1432,"menej rozvinuté regióny",'Výd. 2019'!$E$19:$E$1432,"Lesy hospodárske mimo funkčného typu produkčný")+SUMIFS('Výd. 2020'!$G$19:$G$1432,'Výd. 2020'!$A$19:$A$1432,A152,'Výd. 2020'!$D$19:$D$1432,"menej rozvinuté regióny",'Výd. 2020'!$E$19:$E$1432,"Lesy hospodárske mimo funkčného typu produkčný")+SUMIFS('Výd. 2021'!$G$19:$G$1432,'Výd. 2021'!$A$19:$A$1432,A152,'Výd. 2021'!$D$19:$D$1432,"menej rozvinuté regióny",'Výd. 2021'!$E$19:$E$1432,"Lesy hospodárske mimo funkčného typu produkčný")+SUMIFS('Výd. 2022'!$G$19:$G$1432,'Výd. 2022'!$A$19:$A$1432,A152,'Výd. 2022'!$D$19:$D$1432,"menej rozvinuté regióny",'Výd. 2022'!$E$19:$E$1432,"Lesy hospodárske mimo funkčného typu produkčný")+SUMIFS('Výd. 2023'!$G$19:$G$1432,'Výd. 2023'!$A$19:$A$1432,A152,'Výd. 2023'!$D$19:$D$1432,"menej rozvinuté regióny",'Výd. 2023'!$E$19:$E$1432,"Lesy hospodárske mimo funkčného typu produkčný"))</f>
        <v/>
      </c>
      <c r="C152" s="124" t="str">
        <f>IF(A152="","",SUMIFS('Výd. 2016'!$G$19:$G$1432,'Výd. 2016'!$A$19:$A$1432,A152,'Výd. 2016'!$D$19:$D$1432,"menej rozvinuté regióny",'Výd. 2016'!$E$19:$E$1432,"Lesy ochranné")+SUMIFS('Výd. 2017'!$G$19:$G$1432,'Výd. 2017'!$A$19:$A$1432,A152,'Výd. 2017'!$D$19:$D$1432,"menej rozvinuté regióny",'Výd. 2017'!$E$19:$E$1432,"Lesy ochranné")+SUMIFS('Výd. 2018'!$G$19:$G$1432,'Výd. 2018'!$A$19:$A$1432,A152,'Výd. 2018'!$D$19:$D$1432,"menej rozvinuté regióny",'Výd. 2018'!$E$19:$E$1432,"Lesy ochranné")+SUMIFS('Výd. 2019'!$G$19:$G$1432,'Výd. 2019'!$A$19:$A$1432,A152,'Výd. 2019'!$D$19:$D$1432,"menej rozvinuté regióny",'Výd. 2019'!$E$19:$E$1432,"Lesy ochranné")+SUMIFS('Výd. 2020'!$G$19:$G$1432,'Výd. 2020'!$A$19:$A$1432,A152,'Výd. 2020'!$D$19:$D$1432,"menej rozvinuté regióny",'Výd. 2020'!$E$19:$E$1432,"Lesy ochranné")+SUMIFS('Výd. 2021'!$G$19:$G$1432,'Výd. 2021'!$A$19:$A$1432,A152,'Výd. 2021'!$D$19:$D$1432,"menej rozvinuté regióny",'Výd. 2021'!$E$19:$E$1432,"Lesy ochranné")+SUMIFS('Výd. 2022'!$G$19:$G$1432,'Výd. 2022'!$A$19:$A$1432,A152,'Výd. 2022'!$D$19:$D$1432,"menej rozvinuté regióny",'Výd. 2022'!$E$19:$E$1432,"Lesy ochranné")+SUMIFS('Výd. 2023'!$G$19:$G$1432,'Výd. 2023'!$A$19:$A$1432,A152,'Výd. 2023'!$D$19:$D$1432,"menej rozvinuté regióny",'Výd. 2023'!$E$19:$E$1432,"Lesy ochranné"))</f>
        <v/>
      </c>
      <c r="D152" s="124" t="str">
        <f>IF(A152="","",SUMIFS('Výd. 2016'!$G$19:$G$1432,'Výd. 2016'!$A$19:$A$1432,A152,'Výd. 2016'!$D$19:$D$1432,"menej rozvinuté regióny",'Výd. 2016'!$E$19:$E$1432,"Lesy osobitného určenia")+SUMIFS('Výd. 2017'!$G$19:$G$1432,'Výd. 2017'!$A$19:$A$1432,A152,'Výd. 2017'!$D$19:$D$1432,"menej rozvinuté regióny",'Výd. 2017'!$E$19:$E$1432,"Lesy osobitného určenia")+SUMIFS('Výd. 2018'!$G$19:$G$1432,'Výd. 2018'!$A$19:$A$1432,A152,'Výd. 2018'!$D$19:$D$1432,"menej rozvinuté regióny",'Výd. 2018'!$E$19:$E$1432,"Lesy osobitného určenia")+SUMIFS('Výd. 2019'!$G$19:$G$1432,'Výd. 2019'!$A$19:$A$1432,A152,'Výd. 2019'!$D$19:$D$1432,"menej rozvinuté regióny",'Výd. 2019'!$E$19:$E$1432,"Lesy osobitného určenia")+SUMIFS('Výd. 2020'!$G$19:$G$1432,'Výd. 2020'!$A$19:$A$1432,A152,'Výd. 2020'!$D$19:$D$1432,"menej rozvinuté regióny",'Výd. 2020'!$E$19:$E$1432,"Lesy osobitného určenia")+SUMIFS('Výd. 2021'!$G$19:$G$1432,'Výd. 2021'!$A$19:$A$1432,A152,'Výd. 2021'!$D$19:$D$1432,"menej rozvinuté regióny",'Výd. 2021'!$E$19:$E$1432,"Lesy osobitného určenia")+SUMIFS('Výd. 2022'!$G$19:$G$1432,'Výd. 2022'!$A$19:$A$1432,A152,'Výd. 2022'!$D$19:$D$1432,"menej rozvinuté regióny",'Výd. 2022'!$E$19:$E$1432,"Lesy osobitného určenia")+SUMIFS('Výd. 2023'!$G$19:$G$1432,'Výd. 2023'!$A$19:$A$1432,A152,'Výd. 2023'!$D$19:$D$1432,"menej rozvinuté regióny",'Výd. 2023'!$E$19:$E$1432,"Lesy osobitného určenia"))</f>
        <v/>
      </c>
      <c r="E152" s="124" t="str">
        <f>IF(A152="","",SUMIFS('Výd. 2016'!$G$19:$G$1432,'Výd. 2016'!$A$19:$A$1432,A152,'Výd. 2016'!$D$19:$D$1432,"ostatné regióny",'Výd. 2016'!$E$19:$E$1432,"Lesy hospodárske mimo funkčného typu produkčný")+SUMIFS('Výd. 2017'!$G$19:$G$1432,'Výd. 2017'!$A$19:$A$1432,A152,'Výd. 2017'!$D$19:$D$1432,"ostatné regióny",'Výd. 2017'!$E$19:$E$1432,"Lesy hospodárske mimo funkčného typu produkčný")+SUMIFS('Výd. 2018'!$G$19:$G$1432,'Výd. 2018'!$A$19:$A$1432,A152,'Výd. 2018'!$D$19:$D$1432,"ostatné regióny",'Výd. 2018'!$E$19:$E$1432,"Lesy hospodárske mimo funkčného typu produkčný")+SUMIFS('Výd. 2019'!$G$19:$G$1432,'Výd. 2019'!$A$19:$A$1432,A152,'Výd. 2019'!$D$19:$D$1432,"ostatné regióny",'Výd. 2019'!$E$19:$E$1432,"Lesy hospodárske mimo funkčného typu produkčný")+SUMIFS('Výd. 2020'!$G$19:$G$1432,'Výd. 2020'!$A$19:$A$1432,A152,'Výd. 2020'!$D$19:$D$1432,"ostatné regióny",'Výd. 2020'!$E$19:$E$1432,"Lesy hospodárske mimo funkčného typu produkčný")+SUMIFS('Výd. 2021'!$G$19:$G$1432,'Výd. 2021'!$A$19:$A$1432,A152,'Výd. 2021'!$D$19:$D$1432,"ostatné regióny",'Výd. 2021'!$E$19:$E$1432,"Lesy hospodárske mimo funkčného typu produkčný")+SUMIFS('Výd. 2022'!$G$19:$G$1432,'Výd. 2022'!$A$19:$A$1432,A152,'Výd. 2022'!$D$19:$D$1432,"ostatné regióny",'Výd. 2022'!$E$19:$E$1432,"Lesy hospodárske mimo funkčného typu produkčný")+SUMIFS('Výd. 2023'!$G$19:$G$1432,'Výd. 2023'!$A$19:$A$1432,A152,'Výd. 2023'!$D$19:$D$1432,"ostatné regióny",'Výd. 2023'!$E$19:$E$1432,"Lesy hospodárske mimo funkčného typu produkčný"))</f>
        <v/>
      </c>
      <c r="F152" s="124" t="str">
        <f>IF(A152="","",SUMIFS('Výd. 2016'!$G$19:$G$1432,'Výd. 2016'!$A$19:$A$1432,A152,'Výd. 2016'!$D$19:$D$1432,"ostatné regióny",'Výd. 2016'!$E$19:$E$1432,"Lesy ochranné")+SUMIFS('Výd. 2017'!$G$19:$G$1432,'Výd. 2017'!$A$19:$A$1432,A152,'Výd. 2017'!$D$19:$D$1432,"ostatné regióny",'Výd. 2017'!$E$19:$E$1432,"Lesy ochranné")+SUMIFS('Výd. 2018'!$G$19:$G$1432,'Výd. 2018'!$A$19:$A$1432,A152,'Výd. 2018'!$D$19:$D$1432,"ostatné regióny",'Výd. 2018'!$E$19:$E$1432,"Lesy ochranné")+SUMIFS('Výd. 2019'!$G$19:$G$1432,'Výd. 2019'!$A$19:$A$1432,A152,'Výd. 2019'!$D$19:$D$1432,"ostatné regióny",'Výd. 2019'!$E$19:$E$1432,"Lesy ochranné")+SUMIFS('Výd. 2020'!$G$19:$G$1432,'Výd. 2020'!$A$19:$A$1432,A152,'Výd. 2020'!$D$19:$D$1432,"ostatné regióny",'Výd. 2020'!$E$19:$E$1432,"Lesy ochranné")+SUMIFS('Výd. 2021'!$G$19:$G$1432,'Výd. 2021'!$A$19:$A$1432,A152,'Výd. 2021'!$D$19:$D$1432,"ostatné regióny",'Výd. 2021'!$E$19:$E$1432,"Lesy ochranné")+SUMIFS('Výd. 2022'!$G$19:$G$1432,'Výd. 2022'!$A$19:$A$1432,A152,'Výd. 2022'!$D$19:$D$1432,"ostatné regióny",'Výd. 2022'!$E$19:$E$1432,"Lesy ochranné")+SUMIFS('Výd. 2023'!$G$19:$G$1432,'Výd. 2023'!$A$19:$A$1432,A152,'Výd. 2023'!$D$19:$D$1432,"ostatné regióny",'Výd. 2023'!$E$19:$E$1432,"Lesy ochranné"))</f>
        <v/>
      </c>
      <c r="G152" s="137" t="str">
        <f>IF(A152="","",SUMIFS('Výd. 2016'!$G$19:$G$1432,'Výd. 2016'!$A$19:$A$1432,A152,'Výd. 2016'!$D$19:$D$1432,"ostatné regióny",'Výd. 2016'!$E$19:$E$1432,"Lesy osobitného určenia")+SUMIFS('Výd. 2017'!$G$19:$G$1432,'Výd. 2017'!$A$19:$A$1432,A152,'Výd. 2017'!$D$19:$D$1432,"ostatné regióny",'Výd. 2017'!$E$19:$E$1432,"Lesy osobitného určenia")+SUMIFS('Výd. 2018'!$G$19:$G$1432,'Výd. 2018'!$A$19:$A$1432,A152,'Výd. 2018'!$D$19:$D$1432,"ostatné regióny",'Výd. 2018'!$E$19:$E$1432,"Lesy osobitného určenia")+SUMIFS('Výd. 2019'!$G$19:$G$1432,'Výd. 2019'!$A$19:$A$1432,A152,'Výd. 2019'!$D$19:$D$1432,"ostatné regióny",'Výd. 2019'!$E$19:$E$1432,"Lesy osobitného určenia")+SUMIFS('Výd. 2020'!$G$19:$G$1432,'Výd. 2020'!$A$19:$A$1432,A152,'Výd. 2020'!$D$19:$D$1432,"ostatné regióny",'Výd. 2020'!$E$19:$E$1432,"Lesy osobitného určenia")+SUMIFS('Výd. 2021'!$G$19:$G$1432,'Výd. 2021'!$A$19:$A$1432,A152,'Výd. 2021'!$D$19:$D$1432,"ostatné regióny",'Výd. 2021'!$E$19:$E$1432,"Lesy osobitného určenia")+SUMIFS('Výd. 2022'!$G$19:$G$1432,'Výd. 2022'!$A$19:$A$1432,A152,'Výd. 2022'!$D$19:$D$1432,"ostatné regióny",'Výd. 2022'!$E$19:$E$1432,"Lesy osobitného určenia")+SUMIFS('Výd. 2023'!$G$19:$G$1432,'Výd. 2023'!$A$19:$A$1432,A152,'Výd. 2023'!$D$19:$D$1432,"ostatné regióny",'Výd. 2023'!$E$19:$E$1432,"Lesy osobitného určenia"))</f>
        <v/>
      </c>
    </row>
    <row r="153" spans="1:7" ht="15.95" customHeight="1" x14ac:dyDescent="0.25">
      <c r="A153" s="136"/>
      <c r="B153" s="124" t="str">
        <f>IF(A153="","",SUMIFS('Výd. 2016'!$G$19:$G$1432,'Výd. 2016'!$A$19:$A$1432,A153,'Výd. 2016'!$D$19:$D$1432,"menej rozvinuté regióny",'Výd. 2016'!$E$19:$E$1432,"Lesy hospodárske mimo funkčného typu produkčný")+SUMIFS('Výd. 2017'!$G$19:$G$1432,'Výd. 2017'!$A$19:$A$1432,A153,'Výd. 2017'!$D$19:$D$1432,"menej rozvinuté regióny",'Výd. 2017'!$E$19:$E$1432,"Lesy hospodárske mimo funkčného typu produkčný")+SUMIFS('Výd. 2018'!$G$19:$G$1432,'Výd. 2018'!$A$19:$A$1432,A153,'Výd. 2018'!$D$19:$D$1432,"menej rozvinuté regióny",'Výd. 2018'!$E$19:$E$1432,"Lesy hospodárske mimo funkčného typu produkčný")+SUMIFS('Výd. 2019'!$G$19:$G$1432,'Výd. 2019'!$A$19:$A$1432,A153,'Výd. 2019'!$D$19:$D$1432,"menej rozvinuté regióny",'Výd. 2019'!$E$19:$E$1432,"Lesy hospodárske mimo funkčného typu produkčný")+SUMIFS('Výd. 2020'!$G$19:$G$1432,'Výd. 2020'!$A$19:$A$1432,A153,'Výd. 2020'!$D$19:$D$1432,"menej rozvinuté regióny",'Výd. 2020'!$E$19:$E$1432,"Lesy hospodárske mimo funkčného typu produkčný")+SUMIFS('Výd. 2021'!$G$19:$G$1432,'Výd. 2021'!$A$19:$A$1432,A153,'Výd. 2021'!$D$19:$D$1432,"menej rozvinuté regióny",'Výd. 2021'!$E$19:$E$1432,"Lesy hospodárske mimo funkčného typu produkčný")+SUMIFS('Výd. 2022'!$G$19:$G$1432,'Výd. 2022'!$A$19:$A$1432,A153,'Výd. 2022'!$D$19:$D$1432,"menej rozvinuté regióny",'Výd. 2022'!$E$19:$E$1432,"Lesy hospodárske mimo funkčného typu produkčný")+SUMIFS('Výd. 2023'!$G$19:$G$1432,'Výd. 2023'!$A$19:$A$1432,A153,'Výd. 2023'!$D$19:$D$1432,"menej rozvinuté regióny",'Výd. 2023'!$E$19:$E$1432,"Lesy hospodárske mimo funkčného typu produkčný"))</f>
        <v/>
      </c>
      <c r="C153" s="124" t="str">
        <f>IF(A153="","",SUMIFS('Výd. 2016'!$G$19:$G$1432,'Výd. 2016'!$A$19:$A$1432,A153,'Výd. 2016'!$D$19:$D$1432,"menej rozvinuté regióny",'Výd. 2016'!$E$19:$E$1432,"Lesy ochranné")+SUMIFS('Výd. 2017'!$G$19:$G$1432,'Výd. 2017'!$A$19:$A$1432,A153,'Výd. 2017'!$D$19:$D$1432,"menej rozvinuté regióny",'Výd. 2017'!$E$19:$E$1432,"Lesy ochranné")+SUMIFS('Výd. 2018'!$G$19:$G$1432,'Výd. 2018'!$A$19:$A$1432,A153,'Výd. 2018'!$D$19:$D$1432,"menej rozvinuté regióny",'Výd. 2018'!$E$19:$E$1432,"Lesy ochranné")+SUMIFS('Výd. 2019'!$G$19:$G$1432,'Výd. 2019'!$A$19:$A$1432,A153,'Výd. 2019'!$D$19:$D$1432,"menej rozvinuté regióny",'Výd. 2019'!$E$19:$E$1432,"Lesy ochranné")+SUMIFS('Výd. 2020'!$G$19:$G$1432,'Výd. 2020'!$A$19:$A$1432,A153,'Výd. 2020'!$D$19:$D$1432,"menej rozvinuté regióny",'Výd. 2020'!$E$19:$E$1432,"Lesy ochranné")+SUMIFS('Výd. 2021'!$G$19:$G$1432,'Výd. 2021'!$A$19:$A$1432,A153,'Výd. 2021'!$D$19:$D$1432,"menej rozvinuté regióny",'Výd. 2021'!$E$19:$E$1432,"Lesy ochranné")+SUMIFS('Výd. 2022'!$G$19:$G$1432,'Výd. 2022'!$A$19:$A$1432,A153,'Výd. 2022'!$D$19:$D$1432,"menej rozvinuté regióny",'Výd. 2022'!$E$19:$E$1432,"Lesy ochranné")+SUMIFS('Výd. 2023'!$G$19:$G$1432,'Výd. 2023'!$A$19:$A$1432,A153,'Výd. 2023'!$D$19:$D$1432,"menej rozvinuté regióny",'Výd. 2023'!$E$19:$E$1432,"Lesy ochranné"))</f>
        <v/>
      </c>
      <c r="D153" s="124" t="str">
        <f>IF(A153="","",SUMIFS('Výd. 2016'!$G$19:$G$1432,'Výd. 2016'!$A$19:$A$1432,A153,'Výd. 2016'!$D$19:$D$1432,"menej rozvinuté regióny",'Výd. 2016'!$E$19:$E$1432,"Lesy osobitného určenia")+SUMIFS('Výd. 2017'!$G$19:$G$1432,'Výd. 2017'!$A$19:$A$1432,A153,'Výd. 2017'!$D$19:$D$1432,"menej rozvinuté regióny",'Výd. 2017'!$E$19:$E$1432,"Lesy osobitného určenia")+SUMIFS('Výd. 2018'!$G$19:$G$1432,'Výd. 2018'!$A$19:$A$1432,A153,'Výd. 2018'!$D$19:$D$1432,"menej rozvinuté regióny",'Výd. 2018'!$E$19:$E$1432,"Lesy osobitného určenia")+SUMIFS('Výd. 2019'!$G$19:$G$1432,'Výd. 2019'!$A$19:$A$1432,A153,'Výd. 2019'!$D$19:$D$1432,"menej rozvinuté regióny",'Výd. 2019'!$E$19:$E$1432,"Lesy osobitného určenia")+SUMIFS('Výd. 2020'!$G$19:$G$1432,'Výd. 2020'!$A$19:$A$1432,A153,'Výd. 2020'!$D$19:$D$1432,"menej rozvinuté regióny",'Výd. 2020'!$E$19:$E$1432,"Lesy osobitného určenia")+SUMIFS('Výd. 2021'!$G$19:$G$1432,'Výd. 2021'!$A$19:$A$1432,A153,'Výd. 2021'!$D$19:$D$1432,"menej rozvinuté regióny",'Výd. 2021'!$E$19:$E$1432,"Lesy osobitného určenia")+SUMIFS('Výd. 2022'!$G$19:$G$1432,'Výd. 2022'!$A$19:$A$1432,A153,'Výd. 2022'!$D$19:$D$1432,"menej rozvinuté regióny",'Výd. 2022'!$E$19:$E$1432,"Lesy osobitného určenia")+SUMIFS('Výd. 2023'!$G$19:$G$1432,'Výd. 2023'!$A$19:$A$1432,A153,'Výd. 2023'!$D$19:$D$1432,"menej rozvinuté regióny",'Výd. 2023'!$E$19:$E$1432,"Lesy osobitného určenia"))</f>
        <v/>
      </c>
      <c r="E153" s="124" t="str">
        <f>IF(A153="","",SUMIFS('Výd. 2016'!$G$19:$G$1432,'Výd. 2016'!$A$19:$A$1432,A153,'Výd. 2016'!$D$19:$D$1432,"ostatné regióny",'Výd. 2016'!$E$19:$E$1432,"Lesy hospodárske mimo funkčného typu produkčný")+SUMIFS('Výd. 2017'!$G$19:$G$1432,'Výd. 2017'!$A$19:$A$1432,A153,'Výd. 2017'!$D$19:$D$1432,"ostatné regióny",'Výd. 2017'!$E$19:$E$1432,"Lesy hospodárske mimo funkčného typu produkčný")+SUMIFS('Výd. 2018'!$G$19:$G$1432,'Výd. 2018'!$A$19:$A$1432,A153,'Výd. 2018'!$D$19:$D$1432,"ostatné regióny",'Výd. 2018'!$E$19:$E$1432,"Lesy hospodárske mimo funkčného typu produkčný")+SUMIFS('Výd. 2019'!$G$19:$G$1432,'Výd. 2019'!$A$19:$A$1432,A153,'Výd. 2019'!$D$19:$D$1432,"ostatné regióny",'Výd. 2019'!$E$19:$E$1432,"Lesy hospodárske mimo funkčného typu produkčný")+SUMIFS('Výd. 2020'!$G$19:$G$1432,'Výd. 2020'!$A$19:$A$1432,A153,'Výd. 2020'!$D$19:$D$1432,"ostatné regióny",'Výd. 2020'!$E$19:$E$1432,"Lesy hospodárske mimo funkčného typu produkčný")+SUMIFS('Výd. 2021'!$G$19:$G$1432,'Výd. 2021'!$A$19:$A$1432,A153,'Výd. 2021'!$D$19:$D$1432,"ostatné regióny",'Výd. 2021'!$E$19:$E$1432,"Lesy hospodárske mimo funkčného typu produkčný")+SUMIFS('Výd. 2022'!$G$19:$G$1432,'Výd. 2022'!$A$19:$A$1432,A153,'Výd. 2022'!$D$19:$D$1432,"ostatné regióny",'Výd. 2022'!$E$19:$E$1432,"Lesy hospodárske mimo funkčného typu produkčný")+SUMIFS('Výd. 2023'!$G$19:$G$1432,'Výd. 2023'!$A$19:$A$1432,A153,'Výd. 2023'!$D$19:$D$1432,"ostatné regióny",'Výd. 2023'!$E$19:$E$1432,"Lesy hospodárske mimo funkčného typu produkčný"))</f>
        <v/>
      </c>
      <c r="F153" s="124" t="str">
        <f>IF(A153="","",SUMIFS('Výd. 2016'!$G$19:$G$1432,'Výd. 2016'!$A$19:$A$1432,A153,'Výd. 2016'!$D$19:$D$1432,"ostatné regióny",'Výd. 2016'!$E$19:$E$1432,"Lesy ochranné")+SUMIFS('Výd. 2017'!$G$19:$G$1432,'Výd. 2017'!$A$19:$A$1432,A153,'Výd. 2017'!$D$19:$D$1432,"ostatné regióny",'Výd. 2017'!$E$19:$E$1432,"Lesy ochranné")+SUMIFS('Výd. 2018'!$G$19:$G$1432,'Výd. 2018'!$A$19:$A$1432,A153,'Výd. 2018'!$D$19:$D$1432,"ostatné regióny",'Výd. 2018'!$E$19:$E$1432,"Lesy ochranné")+SUMIFS('Výd. 2019'!$G$19:$G$1432,'Výd. 2019'!$A$19:$A$1432,A153,'Výd. 2019'!$D$19:$D$1432,"ostatné regióny",'Výd. 2019'!$E$19:$E$1432,"Lesy ochranné")+SUMIFS('Výd. 2020'!$G$19:$G$1432,'Výd. 2020'!$A$19:$A$1432,A153,'Výd. 2020'!$D$19:$D$1432,"ostatné regióny",'Výd. 2020'!$E$19:$E$1432,"Lesy ochranné")+SUMIFS('Výd. 2021'!$G$19:$G$1432,'Výd. 2021'!$A$19:$A$1432,A153,'Výd. 2021'!$D$19:$D$1432,"ostatné regióny",'Výd. 2021'!$E$19:$E$1432,"Lesy ochranné")+SUMIFS('Výd. 2022'!$G$19:$G$1432,'Výd. 2022'!$A$19:$A$1432,A153,'Výd. 2022'!$D$19:$D$1432,"ostatné regióny",'Výd. 2022'!$E$19:$E$1432,"Lesy ochranné")+SUMIFS('Výd. 2023'!$G$19:$G$1432,'Výd. 2023'!$A$19:$A$1432,A153,'Výd. 2023'!$D$19:$D$1432,"ostatné regióny",'Výd. 2023'!$E$19:$E$1432,"Lesy ochranné"))</f>
        <v/>
      </c>
      <c r="G153" s="137" t="str">
        <f>IF(A153="","",SUMIFS('Výd. 2016'!$G$19:$G$1432,'Výd. 2016'!$A$19:$A$1432,A153,'Výd. 2016'!$D$19:$D$1432,"ostatné regióny",'Výd. 2016'!$E$19:$E$1432,"Lesy osobitného určenia")+SUMIFS('Výd. 2017'!$G$19:$G$1432,'Výd. 2017'!$A$19:$A$1432,A153,'Výd. 2017'!$D$19:$D$1432,"ostatné regióny",'Výd. 2017'!$E$19:$E$1432,"Lesy osobitného určenia")+SUMIFS('Výd. 2018'!$G$19:$G$1432,'Výd. 2018'!$A$19:$A$1432,A153,'Výd. 2018'!$D$19:$D$1432,"ostatné regióny",'Výd. 2018'!$E$19:$E$1432,"Lesy osobitného určenia")+SUMIFS('Výd. 2019'!$G$19:$G$1432,'Výd. 2019'!$A$19:$A$1432,A153,'Výd. 2019'!$D$19:$D$1432,"ostatné regióny",'Výd. 2019'!$E$19:$E$1432,"Lesy osobitného určenia")+SUMIFS('Výd. 2020'!$G$19:$G$1432,'Výd. 2020'!$A$19:$A$1432,A153,'Výd. 2020'!$D$19:$D$1432,"ostatné regióny",'Výd. 2020'!$E$19:$E$1432,"Lesy osobitného určenia")+SUMIFS('Výd. 2021'!$G$19:$G$1432,'Výd. 2021'!$A$19:$A$1432,A153,'Výd. 2021'!$D$19:$D$1432,"ostatné regióny",'Výd. 2021'!$E$19:$E$1432,"Lesy osobitného určenia")+SUMIFS('Výd. 2022'!$G$19:$G$1432,'Výd. 2022'!$A$19:$A$1432,A153,'Výd. 2022'!$D$19:$D$1432,"ostatné regióny",'Výd. 2022'!$E$19:$E$1432,"Lesy osobitného určenia")+SUMIFS('Výd. 2023'!$G$19:$G$1432,'Výd. 2023'!$A$19:$A$1432,A153,'Výd. 2023'!$D$19:$D$1432,"ostatné regióny",'Výd. 2023'!$E$19:$E$1432,"Lesy osobitného určenia"))</f>
        <v/>
      </c>
    </row>
    <row r="154" spans="1:7" ht="15.95" customHeight="1" x14ac:dyDescent="0.25">
      <c r="A154" s="136"/>
      <c r="B154" s="124" t="str">
        <f>IF(A154="","",SUMIFS('Výd. 2016'!$G$19:$G$1432,'Výd. 2016'!$A$19:$A$1432,A154,'Výd. 2016'!$D$19:$D$1432,"menej rozvinuté regióny",'Výd. 2016'!$E$19:$E$1432,"Lesy hospodárske mimo funkčného typu produkčný")+SUMIFS('Výd. 2017'!$G$19:$G$1432,'Výd. 2017'!$A$19:$A$1432,A154,'Výd. 2017'!$D$19:$D$1432,"menej rozvinuté regióny",'Výd. 2017'!$E$19:$E$1432,"Lesy hospodárske mimo funkčného typu produkčný")+SUMIFS('Výd. 2018'!$G$19:$G$1432,'Výd. 2018'!$A$19:$A$1432,A154,'Výd. 2018'!$D$19:$D$1432,"menej rozvinuté regióny",'Výd. 2018'!$E$19:$E$1432,"Lesy hospodárske mimo funkčného typu produkčný")+SUMIFS('Výd. 2019'!$G$19:$G$1432,'Výd. 2019'!$A$19:$A$1432,A154,'Výd. 2019'!$D$19:$D$1432,"menej rozvinuté regióny",'Výd. 2019'!$E$19:$E$1432,"Lesy hospodárske mimo funkčného typu produkčný")+SUMIFS('Výd. 2020'!$G$19:$G$1432,'Výd. 2020'!$A$19:$A$1432,A154,'Výd. 2020'!$D$19:$D$1432,"menej rozvinuté regióny",'Výd. 2020'!$E$19:$E$1432,"Lesy hospodárske mimo funkčného typu produkčný")+SUMIFS('Výd. 2021'!$G$19:$G$1432,'Výd. 2021'!$A$19:$A$1432,A154,'Výd. 2021'!$D$19:$D$1432,"menej rozvinuté regióny",'Výd. 2021'!$E$19:$E$1432,"Lesy hospodárske mimo funkčného typu produkčný")+SUMIFS('Výd. 2022'!$G$19:$G$1432,'Výd. 2022'!$A$19:$A$1432,A154,'Výd. 2022'!$D$19:$D$1432,"menej rozvinuté regióny",'Výd. 2022'!$E$19:$E$1432,"Lesy hospodárske mimo funkčného typu produkčný")+SUMIFS('Výd. 2023'!$G$19:$G$1432,'Výd. 2023'!$A$19:$A$1432,A154,'Výd. 2023'!$D$19:$D$1432,"menej rozvinuté regióny",'Výd. 2023'!$E$19:$E$1432,"Lesy hospodárske mimo funkčného typu produkčný"))</f>
        <v/>
      </c>
      <c r="C154" s="124" t="str">
        <f>IF(A154="","",SUMIFS('Výd. 2016'!$G$19:$G$1432,'Výd. 2016'!$A$19:$A$1432,A154,'Výd. 2016'!$D$19:$D$1432,"menej rozvinuté regióny",'Výd. 2016'!$E$19:$E$1432,"Lesy ochranné")+SUMIFS('Výd. 2017'!$G$19:$G$1432,'Výd. 2017'!$A$19:$A$1432,A154,'Výd. 2017'!$D$19:$D$1432,"menej rozvinuté regióny",'Výd. 2017'!$E$19:$E$1432,"Lesy ochranné")+SUMIFS('Výd. 2018'!$G$19:$G$1432,'Výd. 2018'!$A$19:$A$1432,A154,'Výd. 2018'!$D$19:$D$1432,"menej rozvinuté regióny",'Výd. 2018'!$E$19:$E$1432,"Lesy ochranné")+SUMIFS('Výd. 2019'!$G$19:$G$1432,'Výd. 2019'!$A$19:$A$1432,A154,'Výd. 2019'!$D$19:$D$1432,"menej rozvinuté regióny",'Výd. 2019'!$E$19:$E$1432,"Lesy ochranné")+SUMIFS('Výd. 2020'!$G$19:$G$1432,'Výd. 2020'!$A$19:$A$1432,A154,'Výd. 2020'!$D$19:$D$1432,"menej rozvinuté regióny",'Výd. 2020'!$E$19:$E$1432,"Lesy ochranné")+SUMIFS('Výd. 2021'!$G$19:$G$1432,'Výd. 2021'!$A$19:$A$1432,A154,'Výd. 2021'!$D$19:$D$1432,"menej rozvinuté regióny",'Výd. 2021'!$E$19:$E$1432,"Lesy ochranné")+SUMIFS('Výd. 2022'!$G$19:$G$1432,'Výd. 2022'!$A$19:$A$1432,A154,'Výd. 2022'!$D$19:$D$1432,"menej rozvinuté regióny",'Výd. 2022'!$E$19:$E$1432,"Lesy ochranné")+SUMIFS('Výd. 2023'!$G$19:$G$1432,'Výd. 2023'!$A$19:$A$1432,A154,'Výd. 2023'!$D$19:$D$1432,"menej rozvinuté regióny",'Výd. 2023'!$E$19:$E$1432,"Lesy ochranné"))</f>
        <v/>
      </c>
      <c r="D154" s="124" t="str">
        <f>IF(A154="","",SUMIFS('Výd. 2016'!$G$19:$G$1432,'Výd. 2016'!$A$19:$A$1432,A154,'Výd. 2016'!$D$19:$D$1432,"menej rozvinuté regióny",'Výd. 2016'!$E$19:$E$1432,"Lesy osobitného určenia")+SUMIFS('Výd. 2017'!$G$19:$G$1432,'Výd. 2017'!$A$19:$A$1432,A154,'Výd. 2017'!$D$19:$D$1432,"menej rozvinuté regióny",'Výd. 2017'!$E$19:$E$1432,"Lesy osobitného určenia")+SUMIFS('Výd. 2018'!$G$19:$G$1432,'Výd. 2018'!$A$19:$A$1432,A154,'Výd. 2018'!$D$19:$D$1432,"menej rozvinuté regióny",'Výd. 2018'!$E$19:$E$1432,"Lesy osobitného určenia")+SUMIFS('Výd. 2019'!$G$19:$G$1432,'Výd. 2019'!$A$19:$A$1432,A154,'Výd. 2019'!$D$19:$D$1432,"menej rozvinuté regióny",'Výd. 2019'!$E$19:$E$1432,"Lesy osobitného určenia")+SUMIFS('Výd. 2020'!$G$19:$G$1432,'Výd. 2020'!$A$19:$A$1432,A154,'Výd. 2020'!$D$19:$D$1432,"menej rozvinuté regióny",'Výd. 2020'!$E$19:$E$1432,"Lesy osobitného určenia")+SUMIFS('Výd. 2021'!$G$19:$G$1432,'Výd. 2021'!$A$19:$A$1432,A154,'Výd. 2021'!$D$19:$D$1432,"menej rozvinuté regióny",'Výd. 2021'!$E$19:$E$1432,"Lesy osobitného určenia")+SUMIFS('Výd. 2022'!$G$19:$G$1432,'Výd. 2022'!$A$19:$A$1432,A154,'Výd. 2022'!$D$19:$D$1432,"menej rozvinuté regióny",'Výd. 2022'!$E$19:$E$1432,"Lesy osobitného určenia")+SUMIFS('Výd. 2023'!$G$19:$G$1432,'Výd. 2023'!$A$19:$A$1432,A154,'Výd. 2023'!$D$19:$D$1432,"menej rozvinuté regióny",'Výd. 2023'!$E$19:$E$1432,"Lesy osobitného určenia"))</f>
        <v/>
      </c>
      <c r="E154" s="124" t="str">
        <f>IF(A154="","",SUMIFS('Výd. 2016'!$G$19:$G$1432,'Výd. 2016'!$A$19:$A$1432,A154,'Výd. 2016'!$D$19:$D$1432,"ostatné regióny",'Výd. 2016'!$E$19:$E$1432,"Lesy hospodárske mimo funkčného typu produkčný")+SUMIFS('Výd. 2017'!$G$19:$G$1432,'Výd. 2017'!$A$19:$A$1432,A154,'Výd. 2017'!$D$19:$D$1432,"ostatné regióny",'Výd. 2017'!$E$19:$E$1432,"Lesy hospodárske mimo funkčného typu produkčný")+SUMIFS('Výd. 2018'!$G$19:$G$1432,'Výd. 2018'!$A$19:$A$1432,A154,'Výd. 2018'!$D$19:$D$1432,"ostatné regióny",'Výd. 2018'!$E$19:$E$1432,"Lesy hospodárske mimo funkčného typu produkčný")+SUMIFS('Výd. 2019'!$G$19:$G$1432,'Výd. 2019'!$A$19:$A$1432,A154,'Výd. 2019'!$D$19:$D$1432,"ostatné regióny",'Výd. 2019'!$E$19:$E$1432,"Lesy hospodárske mimo funkčného typu produkčný")+SUMIFS('Výd. 2020'!$G$19:$G$1432,'Výd. 2020'!$A$19:$A$1432,A154,'Výd. 2020'!$D$19:$D$1432,"ostatné regióny",'Výd. 2020'!$E$19:$E$1432,"Lesy hospodárske mimo funkčného typu produkčný")+SUMIFS('Výd. 2021'!$G$19:$G$1432,'Výd. 2021'!$A$19:$A$1432,A154,'Výd. 2021'!$D$19:$D$1432,"ostatné regióny",'Výd. 2021'!$E$19:$E$1432,"Lesy hospodárske mimo funkčného typu produkčný")+SUMIFS('Výd. 2022'!$G$19:$G$1432,'Výd. 2022'!$A$19:$A$1432,A154,'Výd. 2022'!$D$19:$D$1432,"ostatné regióny",'Výd. 2022'!$E$19:$E$1432,"Lesy hospodárske mimo funkčného typu produkčný")+SUMIFS('Výd. 2023'!$G$19:$G$1432,'Výd. 2023'!$A$19:$A$1432,A154,'Výd. 2023'!$D$19:$D$1432,"ostatné regióny",'Výd. 2023'!$E$19:$E$1432,"Lesy hospodárske mimo funkčného typu produkčný"))</f>
        <v/>
      </c>
      <c r="F154" s="124" t="str">
        <f>IF(A154="","",SUMIFS('Výd. 2016'!$G$19:$G$1432,'Výd. 2016'!$A$19:$A$1432,A154,'Výd. 2016'!$D$19:$D$1432,"ostatné regióny",'Výd. 2016'!$E$19:$E$1432,"Lesy ochranné")+SUMIFS('Výd. 2017'!$G$19:$G$1432,'Výd. 2017'!$A$19:$A$1432,A154,'Výd. 2017'!$D$19:$D$1432,"ostatné regióny",'Výd. 2017'!$E$19:$E$1432,"Lesy ochranné")+SUMIFS('Výd. 2018'!$G$19:$G$1432,'Výd. 2018'!$A$19:$A$1432,A154,'Výd. 2018'!$D$19:$D$1432,"ostatné regióny",'Výd. 2018'!$E$19:$E$1432,"Lesy ochranné")+SUMIFS('Výd. 2019'!$G$19:$G$1432,'Výd. 2019'!$A$19:$A$1432,A154,'Výd. 2019'!$D$19:$D$1432,"ostatné regióny",'Výd. 2019'!$E$19:$E$1432,"Lesy ochranné")+SUMIFS('Výd. 2020'!$G$19:$G$1432,'Výd. 2020'!$A$19:$A$1432,A154,'Výd. 2020'!$D$19:$D$1432,"ostatné regióny",'Výd. 2020'!$E$19:$E$1432,"Lesy ochranné")+SUMIFS('Výd. 2021'!$G$19:$G$1432,'Výd. 2021'!$A$19:$A$1432,A154,'Výd. 2021'!$D$19:$D$1432,"ostatné regióny",'Výd. 2021'!$E$19:$E$1432,"Lesy ochranné")+SUMIFS('Výd. 2022'!$G$19:$G$1432,'Výd. 2022'!$A$19:$A$1432,A154,'Výd. 2022'!$D$19:$D$1432,"ostatné regióny",'Výd. 2022'!$E$19:$E$1432,"Lesy ochranné")+SUMIFS('Výd. 2023'!$G$19:$G$1432,'Výd. 2023'!$A$19:$A$1432,A154,'Výd. 2023'!$D$19:$D$1432,"ostatné regióny",'Výd. 2023'!$E$19:$E$1432,"Lesy ochranné"))</f>
        <v/>
      </c>
      <c r="G154" s="137" t="str">
        <f>IF(A154="","",SUMIFS('Výd. 2016'!$G$19:$G$1432,'Výd. 2016'!$A$19:$A$1432,A154,'Výd. 2016'!$D$19:$D$1432,"ostatné regióny",'Výd. 2016'!$E$19:$E$1432,"Lesy osobitného určenia")+SUMIFS('Výd. 2017'!$G$19:$G$1432,'Výd. 2017'!$A$19:$A$1432,A154,'Výd. 2017'!$D$19:$D$1432,"ostatné regióny",'Výd. 2017'!$E$19:$E$1432,"Lesy osobitného určenia")+SUMIFS('Výd. 2018'!$G$19:$G$1432,'Výd. 2018'!$A$19:$A$1432,A154,'Výd. 2018'!$D$19:$D$1432,"ostatné regióny",'Výd. 2018'!$E$19:$E$1432,"Lesy osobitného určenia")+SUMIFS('Výd. 2019'!$G$19:$G$1432,'Výd. 2019'!$A$19:$A$1432,A154,'Výd. 2019'!$D$19:$D$1432,"ostatné regióny",'Výd. 2019'!$E$19:$E$1432,"Lesy osobitného určenia")+SUMIFS('Výd. 2020'!$G$19:$G$1432,'Výd. 2020'!$A$19:$A$1432,A154,'Výd. 2020'!$D$19:$D$1432,"ostatné regióny",'Výd. 2020'!$E$19:$E$1432,"Lesy osobitného určenia")+SUMIFS('Výd. 2021'!$G$19:$G$1432,'Výd. 2021'!$A$19:$A$1432,A154,'Výd. 2021'!$D$19:$D$1432,"ostatné regióny",'Výd. 2021'!$E$19:$E$1432,"Lesy osobitného určenia")+SUMIFS('Výd. 2022'!$G$19:$G$1432,'Výd. 2022'!$A$19:$A$1432,A154,'Výd. 2022'!$D$19:$D$1432,"ostatné regióny",'Výd. 2022'!$E$19:$E$1432,"Lesy osobitného určenia")+SUMIFS('Výd. 2023'!$G$19:$G$1432,'Výd. 2023'!$A$19:$A$1432,A154,'Výd. 2023'!$D$19:$D$1432,"ostatné regióny",'Výd. 2023'!$E$19:$E$1432,"Lesy osobitného určenia"))</f>
        <v/>
      </c>
    </row>
    <row r="155" spans="1:7" ht="15.95" customHeight="1" x14ac:dyDescent="0.25">
      <c r="A155" s="136"/>
      <c r="B155" s="124" t="str">
        <f>IF(A155="","",SUMIFS('Výd. 2016'!$G$19:$G$1432,'Výd. 2016'!$A$19:$A$1432,A155,'Výd. 2016'!$D$19:$D$1432,"menej rozvinuté regióny",'Výd. 2016'!$E$19:$E$1432,"Lesy hospodárske mimo funkčného typu produkčný")+SUMIFS('Výd. 2017'!$G$19:$G$1432,'Výd. 2017'!$A$19:$A$1432,A155,'Výd. 2017'!$D$19:$D$1432,"menej rozvinuté regióny",'Výd. 2017'!$E$19:$E$1432,"Lesy hospodárske mimo funkčného typu produkčný")+SUMIFS('Výd. 2018'!$G$19:$G$1432,'Výd. 2018'!$A$19:$A$1432,A155,'Výd. 2018'!$D$19:$D$1432,"menej rozvinuté regióny",'Výd. 2018'!$E$19:$E$1432,"Lesy hospodárske mimo funkčného typu produkčný")+SUMIFS('Výd. 2019'!$G$19:$G$1432,'Výd. 2019'!$A$19:$A$1432,A155,'Výd. 2019'!$D$19:$D$1432,"menej rozvinuté regióny",'Výd. 2019'!$E$19:$E$1432,"Lesy hospodárske mimo funkčného typu produkčný")+SUMIFS('Výd. 2020'!$G$19:$G$1432,'Výd. 2020'!$A$19:$A$1432,A155,'Výd. 2020'!$D$19:$D$1432,"menej rozvinuté regióny",'Výd. 2020'!$E$19:$E$1432,"Lesy hospodárske mimo funkčného typu produkčný")+SUMIFS('Výd. 2021'!$G$19:$G$1432,'Výd. 2021'!$A$19:$A$1432,A155,'Výd. 2021'!$D$19:$D$1432,"menej rozvinuté regióny",'Výd. 2021'!$E$19:$E$1432,"Lesy hospodárske mimo funkčného typu produkčný")+SUMIFS('Výd. 2022'!$G$19:$G$1432,'Výd. 2022'!$A$19:$A$1432,A155,'Výd. 2022'!$D$19:$D$1432,"menej rozvinuté regióny",'Výd. 2022'!$E$19:$E$1432,"Lesy hospodárske mimo funkčného typu produkčný")+SUMIFS('Výd. 2023'!$G$19:$G$1432,'Výd. 2023'!$A$19:$A$1432,A155,'Výd. 2023'!$D$19:$D$1432,"menej rozvinuté regióny",'Výd. 2023'!$E$19:$E$1432,"Lesy hospodárske mimo funkčného typu produkčný"))</f>
        <v/>
      </c>
      <c r="C155" s="124" t="str">
        <f>IF(A155="","",SUMIFS('Výd. 2016'!$G$19:$G$1432,'Výd. 2016'!$A$19:$A$1432,A155,'Výd. 2016'!$D$19:$D$1432,"menej rozvinuté regióny",'Výd. 2016'!$E$19:$E$1432,"Lesy ochranné")+SUMIFS('Výd. 2017'!$G$19:$G$1432,'Výd. 2017'!$A$19:$A$1432,A155,'Výd. 2017'!$D$19:$D$1432,"menej rozvinuté regióny",'Výd. 2017'!$E$19:$E$1432,"Lesy ochranné")+SUMIFS('Výd. 2018'!$G$19:$G$1432,'Výd. 2018'!$A$19:$A$1432,A155,'Výd. 2018'!$D$19:$D$1432,"menej rozvinuté regióny",'Výd. 2018'!$E$19:$E$1432,"Lesy ochranné")+SUMIFS('Výd. 2019'!$G$19:$G$1432,'Výd. 2019'!$A$19:$A$1432,A155,'Výd. 2019'!$D$19:$D$1432,"menej rozvinuté regióny",'Výd. 2019'!$E$19:$E$1432,"Lesy ochranné")+SUMIFS('Výd. 2020'!$G$19:$G$1432,'Výd. 2020'!$A$19:$A$1432,A155,'Výd. 2020'!$D$19:$D$1432,"menej rozvinuté regióny",'Výd. 2020'!$E$19:$E$1432,"Lesy ochranné")+SUMIFS('Výd. 2021'!$G$19:$G$1432,'Výd. 2021'!$A$19:$A$1432,A155,'Výd. 2021'!$D$19:$D$1432,"menej rozvinuté regióny",'Výd. 2021'!$E$19:$E$1432,"Lesy ochranné")+SUMIFS('Výd. 2022'!$G$19:$G$1432,'Výd. 2022'!$A$19:$A$1432,A155,'Výd. 2022'!$D$19:$D$1432,"menej rozvinuté regióny",'Výd. 2022'!$E$19:$E$1432,"Lesy ochranné")+SUMIFS('Výd. 2023'!$G$19:$G$1432,'Výd. 2023'!$A$19:$A$1432,A155,'Výd. 2023'!$D$19:$D$1432,"menej rozvinuté regióny",'Výd. 2023'!$E$19:$E$1432,"Lesy ochranné"))</f>
        <v/>
      </c>
      <c r="D155" s="124" t="str">
        <f>IF(A155="","",SUMIFS('Výd. 2016'!$G$19:$G$1432,'Výd. 2016'!$A$19:$A$1432,A155,'Výd. 2016'!$D$19:$D$1432,"menej rozvinuté regióny",'Výd. 2016'!$E$19:$E$1432,"Lesy osobitného určenia")+SUMIFS('Výd. 2017'!$G$19:$G$1432,'Výd. 2017'!$A$19:$A$1432,A155,'Výd. 2017'!$D$19:$D$1432,"menej rozvinuté regióny",'Výd. 2017'!$E$19:$E$1432,"Lesy osobitného určenia")+SUMIFS('Výd. 2018'!$G$19:$G$1432,'Výd. 2018'!$A$19:$A$1432,A155,'Výd. 2018'!$D$19:$D$1432,"menej rozvinuté regióny",'Výd. 2018'!$E$19:$E$1432,"Lesy osobitného určenia")+SUMIFS('Výd. 2019'!$G$19:$G$1432,'Výd. 2019'!$A$19:$A$1432,A155,'Výd. 2019'!$D$19:$D$1432,"menej rozvinuté regióny",'Výd. 2019'!$E$19:$E$1432,"Lesy osobitného určenia")+SUMIFS('Výd. 2020'!$G$19:$G$1432,'Výd. 2020'!$A$19:$A$1432,A155,'Výd. 2020'!$D$19:$D$1432,"menej rozvinuté regióny",'Výd. 2020'!$E$19:$E$1432,"Lesy osobitného určenia")+SUMIFS('Výd. 2021'!$G$19:$G$1432,'Výd. 2021'!$A$19:$A$1432,A155,'Výd. 2021'!$D$19:$D$1432,"menej rozvinuté regióny",'Výd. 2021'!$E$19:$E$1432,"Lesy osobitného určenia")+SUMIFS('Výd. 2022'!$G$19:$G$1432,'Výd. 2022'!$A$19:$A$1432,A155,'Výd. 2022'!$D$19:$D$1432,"menej rozvinuté regióny",'Výd. 2022'!$E$19:$E$1432,"Lesy osobitného určenia")+SUMIFS('Výd. 2023'!$G$19:$G$1432,'Výd. 2023'!$A$19:$A$1432,A155,'Výd. 2023'!$D$19:$D$1432,"menej rozvinuté regióny",'Výd. 2023'!$E$19:$E$1432,"Lesy osobitného určenia"))</f>
        <v/>
      </c>
      <c r="E155" s="124" t="str">
        <f>IF(A155="","",SUMIFS('Výd. 2016'!$G$19:$G$1432,'Výd. 2016'!$A$19:$A$1432,A155,'Výd. 2016'!$D$19:$D$1432,"ostatné regióny",'Výd. 2016'!$E$19:$E$1432,"Lesy hospodárske mimo funkčného typu produkčný")+SUMIFS('Výd. 2017'!$G$19:$G$1432,'Výd. 2017'!$A$19:$A$1432,A155,'Výd. 2017'!$D$19:$D$1432,"ostatné regióny",'Výd. 2017'!$E$19:$E$1432,"Lesy hospodárske mimo funkčného typu produkčný")+SUMIFS('Výd. 2018'!$G$19:$G$1432,'Výd. 2018'!$A$19:$A$1432,A155,'Výd. 2018'!$D$19:$D$1432,"ostatné regióny",'Výd. 2018'!$E$19:$E$1432,"Lesy hospodárske mimo funkčného typu produkčný")+SUMIFS('Výd. 2019'!$G$19:$G$1432,'Výd. 2019'!$A$19:$A$1432,A155,'Výd. 2019'!$D$19:$D$1432,"ostatné regióny",'Výd. 2019'!$E$19:$E$1432,"Lesy hospodárske mimo funkčného typu produkčný")+SUMIFS('Výd. 2020'!$G$19:$G$1432,'Výd. 2020'!$A$19:$A$1432,A155,'Výd. 2020'!$D$19:$D$1432,"ostatné regióny",'Výd. 2020'!$E$19:$E$1432,"Lesy hospodárske mimo funkčného typu produkčný")+SUMIFS('Výd. 2021'!$G$19:$G$1432,'Výd. 2021'!$A$19:$A$1432,A155,'Výd. 2021'!$D$19:$D$1432,"ostatné regióny",'Výd. 2021'!$E$19:$E$1432,"Lesy hospodárske mimo funkčného typu produkčný")+SUMIFS('Výd. 2022'!$G$19:$G$1432,'Výd. 2022'!$A$19:$A$1432,A155,'Výd. 2022'!$D$19:$D$1432,"ostatné regióny",'Výd. 2022'!$E$19:$E$1432,"Lesy hospodárske mimo funkčného typu produkčný")+SUMIFS('Výd. 2023'!$G$19:$G$1432,'Výd. 2023'!$A$19:$A$1432,A155,'Výd. 2023'!$D$19:$D$1432,"ostatné regióny",'Výd. 2023'!$E$19:$E$1432,"Lesy hospodárske mimo funkčného typu produkčný"))</f>
        <v/>
      </c>
      <c r="F155" s="124" t="str">
        <f>IF(A155="","",SUMIFS('Výd. 2016'!$G$19:$G$1432,'Výd. 2016'!$A$19:$A$1432,A155,'Výd. 2016'!$D$19:$D$1432,"ostatné regióny",'Výd. 2016'!$E$19:$E$1432,"Lesy ochranné")+SUMIFS('Výd. 2017'!$G$19:$G$1432,'Výd. 2017'!$A$19:$A$1432,A155,'Výd. 2017'!$D$19:$D$1432,"ostatné regióny",'Výd. 2017'!$E$19:$E$1432,"Lesy ochranné")+SUMIFS('Výd. 2018'!$G$19:$G$1432,'Výd. 2018'!$A$19:$A$1432,A155,'Výd. 2018'!$D$19:$D$1432,"ostatné regióny",'Výd. 2018'!$E$19:$E$1432,"Lesy ochranné")+SUMIFS('Výd. 2019'!$G$19:$G$1432,'Výd. 2019'!$A$19:$A$1432,A155,'Výd. 2019'!$D$19:$D$1432,"ostatné regióny",'Výd. 2019'!$E$19:$E$1432,"Lesy ochranné")+SUMIFS('Výd. 2020'!$G$19:$G$1432,'Výd. 2020'!$A$19:$A$1432,A155,'Výd. 2020'!$D$19:$D$1432,"ostatné regióny",'Výd. 2020'!$E$19:$E$1432,"Lesy ochranné")+SUMIFS('Výd. 2021'!$G$19:$G$1432,'Výd. 2021'!$A$19:$A$1432,A155,'Výd. 2021'!$D$19:$D$1432,"ostatné regióny",'Výd. 2021'!$E$19:$E$1432,"Lesy ochranné")+SUMIFS('Výd. 2022'!$G$19:$G$1432,'Výd. 2022'!$A$19:$A$1432,A155,'Výd. 2022'!$D$19:$D$1432,"ostatné regióny",'Výd. 2022'!$E$19:$E$1432,"Lesy ochranné")+SUMIFS('Výd. 2023'!$G$19:$G$1432,'Výd. 2023'!$A$19:$A$1432,A155,'Výd. 2023'!$D$19:$D$1432,"ostatné regióny",'Výd. 2023'!$E$19:$E$1432,"Lesy ochranné"))</f>
        <v/>
      </c>
      <c r="G155" s="137" t="str">
        <f>IF(A155="","",SUMIFS('Výd. 2016'!$G$19:$G$1432,'Výd. 2016'!$A$19:$A$1432,A155,'Výd. 2016'!$D$19:$D$1432,"ostatné regióny",'Výd. 2016'!$E$19:$E$1432,"Lesy osobitného určenia")+SUMIFS('Výd. 2017'!$G$19:$G$1432,'Výd. 2017'!$A$19:$A$1432,A155,'Výd. 2017'!$D$19:$D$1432,"ostatné regióny",'Výd. 2017'!$E$19:$E$1432,"Lesy osobitného určenia")+SUMIFS('Výd. 2018'!$G$19:$G$1432,'Výd. 2018'!$A$19:$A$1432,A155,'Výd. 2018'!$D$19:$D$1432,"ostatné regióny",'Výd. 2018'!$E$19:$E$1432,"Lesy osobitného určenia")+SUMIFS('Výd. 2019'!$G$19:$G$1432,'Výd. 2019'!$A$19:$A$1432,A155,'Výd. 2019'!$D$19:$D$1432,"ostatné regióny",'Výd. 2019'!$E$19:$E$1432,"Lesy osobitného určenia")+SUMIFS('Výd. 2020'!$G$19:$G$1432,'Výd. 2020'!$A$19:$A$1432,A155,'Výd. 2020'!$D$19:$D$1432,"ostatné regióny",'Výd. 2020'!$E$19:$E$1432,"Lesy osobitného určenia")+SUMIFS('Výd. 2021'!$G$19:$G$1432,'Výd. 2021'!$A$19:$A$1432,A155,'Výd. 2021'!$D$19:$D$1432,"ostatné regióny",'Výd. 2021'!$E$19:$E$1432,"Lesy osobitného určenia")+SUMIFS('Výd. 2022'!$G$19:$G$1432,'Výd. 2022'!$A$19:$A$1432,A155,'Výd. 2022'!$D$19:$D$1432,"ostatné regióny",'Výd. 2022'!$E$19:$E$1432,"Lesy osobitného určenia")+SUMIFS('Výd. 2023'!$G$19:$G$1432,'Výd. 2023'!$A$19:$A$1432,A155,'Výd. 2023'!$D$19:$D$1432,"ostatné regióny",'Výd. 2023'!$E$19:$E$1432,"Lesy osobitného určenia"))</f>
        <v/>
      </c>
    </row>
    <row r="156" spans="1:7" ht="15.95" customHeight="1" x14ac:dyDescent="0.25">
      <c r="A156" s="136"/>
      <c r="B156" s="124" t="str">
        <f>IF(A156="","",SUMIFS('Výd. 2016'!$G$19:$G$1432,'Výd. 2016'!$A$19:$A$1432,A156,'Výd. 2016'!$D$19:$D$1432,"menej rozvinuté regióny",'Výd. 2016'!$E$19:$E$1432,"Lesy hospodárske mimo funkčného typu produkčný")+SUMIFS('Výd. 2017'!$G$19:$G$1432,'Výd. 2017'!$A$19:$A$1432,A156,'Výd. 2017'!$D$19:$D$1432,"menej rozvinuté regióny",'Výd. 2017'!$E$19:$E$1432,"Lesy hospodárske mimo funkčného typu produkčný")+SUMIFS('Výd. 2018'!$G$19:$G$1432,'Výd. 2018'!$A$19:$A$1432,A156,'Výd. 2018'!$D$19:$D$1432,"menej rozvinuté regióny",'Výd. 2018'!$E$19:$E$1432,"Lesy hospodárske mimo funkčného typu produkčný")+SUMIFS('Výd. 2019'!$G$19:$G$1432,'Výd. 2019'!$A$19:$A$1432,A156,'Výd. 2019'!$D$19:$D$1432,"menej rozvinuté regióny",'Výd. 2019'!$E$19:$E$1432,"Lesy hospodárske mimo funkčného typu produkčný")+SUMIFS('Výd. 2020'!$G$19:$G$1432,'Výd. 2020'!$A$19:$A$1432,A156,'Výd. 2020'!$D$19:$D$1432,"menej rozvinuté regióny",'Výd. 2020'!$E$19:$E$1432,"Lesy hospodárske mimo funkčného typu produkčný")+SUMIFS('Výd. 2021'!$G$19:$G$1432,'Výd. 2021'!$A$19:$A$1432,A156,'Výd. 2021'!$D$19:$D$1432,"menej rozvinuté regióny",'Výd. 2021'!$E$19:$E$1432,"Lesy hospodárske mimo funkčného typu produkčný")+SUMIFS('Výd. 2022'!$G$19:$G$1432,'Výd. 2022'!$A$19:$A$1432,A156,'Výd. 2022'!$D$19:$D$1432,"menej rozvinuté regióny",'Výd. 2022'!$E$19:$E$1432,"Lesy hospodárske mimo funkčného typu produkčný")+SUMIFS('Výd. 2023'!$G$19:$G$1432,'Výd. 2023'!$A$19:$A$1432,A156,'Výd. 2023'!$D$19:$D$1432,"menej rozvinuté regióny",'Výd. 2023'!$E$19:$E$1432,"Lesy hospodárske mimo funkčného typu produkčný"))</f>
        <v/>
      </c>
      <c r="C156" s="124" t="str">
        <f>IF(A156="","",SUMIFS('Výd. 2016'!$G$19:$G$1432,'Výd. 2016'!$A$19:$A$1432,A156,'Výd. 2016'!$D$19:$D$1432,"menej rozvinuté regióny",'Výd. 2016'!$E$19:$E$1432,"Lesy ochranné")+SUMIFS('Výd. 2017'!$G$19:$G$1432,'Výd. 2017'!$A$19:$A$1432,A156,'Výd. 2017'!$D$19:$D$1432,"menej rozvinuté regióny",'Výd. 2017'!$E$19:$E$1432,"Lesy ochranné")+SUMIFS('Výd. 2018'!$G$19:$G$1432,'Výd. 2018'!$A$19:$A$1432,A156,'Výd. 2018'!$D$19:$D$1432,"menej rozvinuté regióny",'Výd. 2018'!$E$19:$E$1432,"Lesy ochranné")+SUMIFS('Výd. 2019'!$G$19:$G$1432,'Výd. 2019'!$A$19:$A$1432,A156,'Výd. 2019'!$D$19:$D$1432,"menej rozvinuté regióny",'Výd. 2019'!$E$19:$E$1432,"Lesy ochranné")+SUMIFS('Výd. 2020'!$G$19:$G$1432,'Výd. 2020'!$A$19:$A$1432,A156,'Výd. 2020'!$D$19:$D$1432,"menej rozvinuté regióny",'Výd. 2020'!$E$19:$E$1432,"Lesy ochranné")+SUMIFS('Výd. 2021'!$G$19:$G$1432,'Výd. 2021'!$A$19:$A$1432,A156,'Výd. 2021'!$D$19:$D$1432,"menej rozvinuté regióny",'Výd. 2021'!$E$19:$E$1432,"Lesy ochranné")+SUMIFS('Výd. 2022'!$G$19:$G$1432,'Výd. 2022'!$A$19:$A$1432,A156,'Výd. 2022'!$D$19:$D$1432,"menej rozvinuté regióny",'Výd. 2022'!$E$19:$E$1432,"Lesy ochranné")+SUMIFS('Výd. 2023'!$G$19:$G$1432,'Výd. 2023'!$A$19:$A$1432,A156,'Výd. 2023'!$D$19:$D$1432,"menej rozvinuté regióny",'Výd. 2023'!$E$19:$E$1432,"Lesy ochranné"))</f>
        <v/>
      </c>
      <c r="D156" s="124" t="str">
        <f>IF(A156="","",SUMIFS('Výd. 2016'!$G$19:$G$1432,'Výd. 2016'!$A$19:$A$1432,A156,'Výd. 2016'!$D$19:$D$1432,"menej rozvinuté regióny",'Výd. 2016'!$E$19:$E$1432,"Lesy osobitného určenia")+SUMIFS('Výd. 2017'!$G$19:$G$1432,'Výd. 2017'!$A$19:$A$1432,A156,'Výd. 2017'!$D$19:$D$1432,"menej rozvinuté regióny",'Výd. 2017'!$E$19:$E$1432,"Lesy osobitného určenia")+SUMIFS('Výd. 2018'!$G$19:$G$1432,'Výd. 2018'!$A$19:$A$1432,A156,'Výd. 2018'!$D$19:$D$1432,"menej rozvinuté regióny",'Výd. 2018'!$E$19:$E$1432,"Lesy osobitného určenia")+SUMIFS('Výd. 2019'!$G$19:$G$1432,'Výd. 2019'!$A$19:$A$1432,A156,'Výd. 2019'!$D$19:$D$1432,"menej rozvinuté regióny",'Výd. 2019'!$E$19:$E$1432,"Lesy osobitného určenia")+SUMIFS('Výd. 2020'!$G$19:$G$1432,'Výd. 2020'!$A$19:$A$1432,A156,'Výd. 2020'!$D$19:$D$1432,"menej rozvinuté regióny",'Výd. 2020'!$E$19:$E$1432,"Lesy osobitného určenia")+SUMIFS('Výd. 2021'!$G$19:$G$1432,'Výd. 2021'!$A$19:$A$1432,A156,'Výd. 2021'!$D$19:$D$1432,"menej rozvinuté regióny",'Výd. 2021'!$E$19:$E$1432,"Lesy osobitného určenia")+SUMIFS('Výd. 2022'!$G$19:$G$1432,'Výd. 2022'!$A$19:$A$1432,A156,'Výd. 2022'!$D$19:$D$1432,"menej rozvinuté regióny",'Výd. 2022'!$E$19:$E$1432,"Lesy osobitného určenia")+SUMIFS('Výd. 2023'!$G$19:$G$1432,'Výd. 2023'!$A$19:$A$1432,A156,'Výd. 2023'!$D$19:$D$1432,"menej rozvinuté regióny",'Výd. 2023'!$E$19:$E$1432,"Lesy osobitného určenia"))</f>
        <v/>
      </c>
      <c r="E156" s="124" t="str">
        <f>IF(A156="","",SUMIFS('Výd. 2016'!$G$19:$G$1432,'Výd. 2016'!$A$19:$A$1432,A156,'Výd. 2016'!$D$19:$D$1432,"ostatné regióny",'Výd. 2016'!$E$19:$E$1432,"Lesy hospodárske mimo funkčného typu produkčný")+SUMIFS('Výd. 2017'!$G$19:$G$1432,'Výd. 2017'!$A$19:$A$1432,A156,'Výd. 2017'!$D$19:$D$1432,"ostatné regióny",'Výd. 2017'!$E$19:$E$1432,"Lesy hospodárske mimo funkčného typu produkčný")+SUMIFS('Výd. 2018'!$G$19:$G$1432,'Výd. 2018'!$A$19:$A$1432,A156,'Výd. 2018'!$D$19:$D$1432,"ostatné regióny",'Výd. 2018'!$E$19:$E$1432,"Lesy hospodárske mimo funkčného typu produkčný")+SUMIFS('Výd. 2019'!$G$19:$G$1432,'Výd. 2019'!$A$19:$A$1432,A156,'Výd. 2019'!$D$19:$D$1432,"ostatné regióny",'Výd. 2019'!$E$19:$E$1432,"Lesy hospodárske mimo funkčného typu produkčný")+SUMIFS('Výd. 2020'!$G$19:$G$1432,'Výd. 2020'!$A$19:$A$1432,A156,'Výd. 2020'!$D$19:$D$1432,"ostatné regióny",'Výd. 2020'!$E$19:$E$1432,"Lesy hospodárske mimo funkčného typu produkčný")+SUMIFS('Výd. 2021'!$G$19:$G$1432,'Výd. 2021'!$A$19:$A$1432,A156,'Výd. 2021'!$D$19:$D$1432,"ostatné regióny",'Výd. 2021'!$E$19:$E$1432,"Lesy hospodárske mimo funkčného typu produkčný")+SUMIFS('Výd. 2022'!$G$19:$G$1432,'Výd. 2022'!$A$19:$A$1432,A156,'Výd. 2022'!$D$19:$D$1432,"ostatné regióny",'Výd. 2022'!$E$19:$E$1432,"Lesy hospodárske mimo funkčného typu produkčný")+SUMIFS('Výd. 2023'!$G$19:$G$1432,'Výd. 2023'!$A$19:$A$1432,A156,'Výd. 2023'!$D$19:$D$1432,"ostatné regióny",'Výd. 2023'!$E$19:$E$1432,"Lesy hospodárske mimo funkčného typu produkčný"))</f>
        <v/>
      </c>
      <c r="F156" s="124" t="str">
        <f>IF(A156="","",SUMIFS('Výd. 2016'!$G$19:$G$1432,'Výd. 2016'!$A$19:$A$1432,A156,'Výd. 2016'!$D$19:$D$1432,"ostatné regióny",'Výd. 2016'!$E$19:$E$1432,"Lesy ochranné")+SUMIFS('Výd. 2017'!$G$19:$G$1432,'Výd. 2017'!$A$19:$A$1432,A156,'Výd. 2017'!$D$19:$D$1432,"ostatné regióny",'Výd. 2017'!$E$19:$E$1432,"Lesy ochranné")+SUMIFS('Výd. 2018'!$G$19:$G$1432,'Výd. 2018'!$A$19:$A$1432,A156,'Výd. 2018'!$D$19:$D$1432,"ostatné regióny",'Výd. 2018'!$E$19:$E$1432,"Lesy ochranné")+SUMIFS('Výd. 2019'!$G$19:$G$1432,'Výd. 2019'!$A$19:$A$1432,A156,'Výd. 2019'!$D$19:$D$1432,"ostatné regióny",'Výd. 2019'!$E$19:$E$1432,"Lesy ochranné")+SUMIFS('Výd. 2020'!$G$19:$G$1432,'Výd. 2020'!$A$19:$A$1432,A156,'Výd. 2020'!$D$19:$D$1432,"ostatné regióny",'Výd. 2020'!$E$19:$E$1432,"Lesy ochranné")+SUMIFS('Výd. 2021'!$G$19:$G$1432,'Výd. 2021'!$A$19:$A$1432,A156,'Výd. 2021'!$D$19:$D$1432,"ostatné regióny",'Výd. 2021'!$E$19:$E$1432,"Lesy ochranné")+SUMIFS('Výd. 2022'!$G$19:$G$1432,'Výd. 2022'!$A$19:$A$1432,A156,'Výd. 2022'!$D$19:$D$1432,"ostatné regióny",'Výd. 2022'!$E$19:$E$1432,"Lesy ochranné")+SUMIFS('Výd. 2023'!$G$19:$G$1432,'Výd. 2023'!$A$19:$A$1432,A156,'Výd. 2023'!$D$19:$D$1432,"ostatné regióny",'Výd. 2023'!$E$19:$E$1432,"Lesy ochranné"))</f>
        <v/>
      </c>
      <c r="G156" s="137" t="str">
        <f>IF(A156="","",SUMIFS('Výd. 2016'!$G$19:$G$1432,'Výd. 2016'!$A$19:$A$1432,A156,'Výd. 2016'!$D$19:$D$1432,"ostatné regióny",'Výd. 2016'!$E$19:$E$1432,"Lesy osobitného určenia")+SUMIFS('Výd. 2017'!$G$19:$G$1432,'Výd. 2017'!$A$19:$A$1432,A156,'Výd. 2017'!$D$19:$D$1432,"ostatné regióny",'Výd. 2017'!$E$19:$E$1432,"Lesy osobitného určenia")+SUMIFS('Výd. 2018'!$G$19:$G$1432,'Výd. 2018'!$A$19:$A$1432,A156,'Výd. 2018'!$D$19:$D$1432,"ostatné regióny",'Výd. 2018'!$E$19:$E$1432,"Lesy osobitného určenia")+SUMIFS('Výd. 2019'!$G$19:$G$1432,'Výd. 2019'!$A$19:$A$1432,A156,'Výd. 2019'!$D$19:$D$1432,"ostatné regióny",'Výd. 2019'!$E$19:$E$1432,"Lesy osobitného určenia")+SUMIFS('Výd. 2020'!$G$19:$G$1432,'Výd. 2020'!$A$19:$A$1432,A156,'Výd. 2020'!$D$19:$D$1432,"ostatné regióny",'Výd. 2020'!$E$19:$E$1432,"Lesy osobitného určenia")+SUMIFS('Výd. 2021'!$G$19:$G$1432,'Výd. 2021'!$A$19:$A$1432,A156,'Výd. 2021'!$D$19:$D$1432,"ostatné regióny",'Výd. 2021'!$E$19:$E$1432,"Lesy osobitného určenia")+SUMIFS('Výd. 2022'!$G$19:$G$1432,'Výd. 2022'!$A$19:$A$1432,A156,'Výd. 2022'!$D$19:$D$1432,"ostatné regióny",'Výd. 2022'!$E$19:$E$1432,"Lesy osobitného určenia")+SUMIFS('Výd. 2023'!$G$19:$G$1432,'Výd. 2023'!$A$19:$A$1432,A156,'Výd. 2023'!$D$19:$D$1432,"ostatné regióny",'Výd. 2023'!$E$19:$E$1432,"Lesy osobitného určenia"))</f>
        <v/>
      </c>
    </row>
    <row r="157" spans="1:7" ht="15.95" customHeight="1" x14ac:dyDescent="0.25">
      <c r="A157" s="136"/>
      <c r="B157" s="124" t="str">
        <f>IF(A157="","",SUMIFS('Výd. 2016'!$G$19:$G$1432,'Výd. 2016'!$A$19:$A$1432,A157,'Výd. 2016'!$D$19:$D$1432,"menej rozvinuté regióny",'Výd. 2016'!$E$19:$E$1432,"Lesy hospodárske mimo funkčného typu produkčný")+SUMIFS('Výd. 2017'!$G$19:$G$1432,'Výd. 2017'!$A$19:$A$1432,A157,'Výd. 2017'!$D$19:$D$1432,"menej rozvinuté regióny",'Výd. 2017'!$E$19:$E$1432,"Lesy hospodárske mimo funkčného typu produkčný")+SUMIFS('Výd. 2018'!$G$19:$G$1432,'Výd. 2018'!$A$19:$A$1432,A157,'Výd. 2018'!$D$19:$D$1432,"menej rozvinuté regióny",'Výd. 2018'!$E$19:$E$1432,"Lesy hospodárske mimo funkčného typu produkčný")+SUMIFS('Výd. 2019'!$G$19:$G$1432,'Výd. 2019'!$A$19:$A$1432,A157,'Výd. 2019'!$D$19:$D$1432,"menej rozvinuté regióny",'Výd. 2019'!$E$19:$E$1432,"Lesy hospodárske mimo funkčného typu produkčný")+SUMIFS('Výd. 2020'!$G$19:$G$1432,'Výd. 2020'!$A$19:$A$1432,A157,'Výd. 2020'!$D$19:$D$1432,"menej rozvinuté regióny",'Výd. 2020'!$E$19:$E$1432,"Lesy hospodárske mimo funkčného typu produkčný")+SUMIFS('Výd. 2021'!$G$19:$G$1432,'Výd. 2021'!$A$19:$A$1432,A157,'Výd. 2021'!$D$19:$D$1432,"menej rozvinuté regióny",'Výd. 2021'!$E$19:$E$1432,"Lesy hospodárske mimo funkčného typu produkčný")+SUMIFS('Výd. 2022'!$G$19:$G$1432,'Výd. 2022'!$A$19:$A$1432,A157,'Výd. 2022'!$D$19:$D$1432,"menej rozvinuté regióny",'Výd. 2022'!$E$19:$E$1432,"Lesy hospodárske mimo funkčného typu produkčný")+SUMIFS('Výd. 2023'!$G$19:$G$1432,'Výd. 2023'!$A$19:$A$1432,A157,'Výd. 2023'!$D$19:$D$1432,"menej rozvinuté regióny",'Výd. 2023'!$E$19:$E$1432,"Lesy hospodárske mimo funkčného typu produkčný"))</f>
        <v/>
      </c>
      <c r="C157" s="124" t="str">
        <f>IF(A157="","",SUMIFS('Výd. 2016'!$G$19:$G$1432,'Výd. 2016'!$A$19:$A$1432,A157,'Výd. 2016'!$D$19:$D$1432,"menej rozvinuté regióny",'Výd. 2016'!$E$19:$E$1432,"Lesy ochranné")+SUMIFS('Výd. 2017'!$G$19:$G$1432,'Výd. 2017'!$A$19:$A$1432,A157,'Výd. 2017'!$D$19:$D$1432,"menej rozvinuté regióny",'Výd. 2017'!$E$19:$E$1432,"Lesy ochranné")+SUMIFS('Výd. 2018'!$G$19:$G$1432,'Výd. 2018'!$A$19:$A$1432,A157,'Výd. 2018'!$D$19:$D$1432,"menej rozvinuté regióny",'Výd. 2018'!$E$19:$E$1432,"Lesy ochranné")+SUMIFS('Výd. 2019'!$G$19:$G$1432,'Výd. 2019'!$A$19:$A$1432,A157,'Výd. 2019'!$D$19:$D$1432,"menej rozvinuté regióny",'Výd. 2019'!$E$19:$E$1432,"Lesy ochranné")+SUMIFS('Výd. 2020'!$G$19:$G$1432,'Výd. 2020'!$A$19:$A$1432,A157,'Výd. 2020'!$D$19:$D$1432,"menej rozvinuté regióny",'Výd. 2020'!$E$19:$E$1432,"Lesy ochranné")+SUMIFS('Výd. 2021'!$G$19:$G$1432,'Výd. 2021'!$A$19:$A$1432,A157,'Výd. 2021'!$D$19:$D$1432,"menej rozvinuté regióny",'Výd. 2021'!$E$19:$E$1432,"Lesy ochranné")+SUMIFS('Výd. 2022'!$G$19:$G$1432,'Výd. 2022'!$A$19:$A$1432,A157,'Výd. 2022'!$D$19:$D$1432,"menej rozvinuté regióny",'Výd. 2022'!$E$19:$E$1432,"Lesy ochranné")+SUMIFS('Výd. 2023'!$G$19:$G$1432,'Výd. 2023'!$A$19:$A$1432,A157,'Výd. 2023'!$D$19:$D$1432,"menej rozvinuté regióny",'Výd. 2023'!$E$19:$E$1432,"Lesy ochranné"))</f>
        <v/>
      </c>
      <c r="D157" s="124" t="str">
        <f>IF(A157="","",SUMIFS('Výd. 2016'!$G$19:$G$1432,'Výd. 2016'!$A$19:$A$1432,A157,'Výd. 2016'!$D$19:$D$1432,"menej rozvinuté regióny",'Výd. 2016'!$E$19:$E$1432,"Lesy osobitného určenia")+SUMIFS('Výd. 2017'!$G$19:$G$1432,'Výd. 2017'!$A$19:$A$1432,A157,'Výd. 2017'!$D$19:$D$1432,"menej rozvinuté regióny",'Výd. 2017'!$E$19:$E$1432,"Lesy osobitného určenia")+SUMIFS('Výd. 2018'!$G$19:$G$1432,'Výd. 2018'!$A$19:$A$1432,A157,'Výd. 2018'!$D$19:$D$1432,"menej rozvinuté regióny",'Výd. 2018'!$E$19:$E$1432,"Lesy osobitného určenia")+SUMIFS('Výd. 2019'!$G$19:$G$1432,'Výd. 2019'!$A$19:$A$1432,A157,'Výd. 2019'!$D$19:$D$1432,"menej rozvinuté regióny",'Výd. 2019'!$E$19:$E$1432,"Lesy osobitného určenia")+SUMIFS('Výd. 2020'!$G$19:$G$1432,'Výd. 2020'!$A$19:$A$1432,A157,'Výd. 2020'!$D$19:$D$1432,"menej rozvinuté regióny",'Výd. 2020'!$E$19:$E$1432,"Lesy osobitného určenia")+SUMIFS('Výd. 2021'!$G$19:$G$1432,'Výd. 2021'!$A$19:$A$1432,A157,'Výd. 2021'!$D$19:$D$1432,"menej rozvinuté regióny",'Výd. 2021'!$E$19:$E$1432,"Lesy osobitného určenia")+SUMIFS('Výd. 2022'!$G$19:$G$1432,'Výd. 2022'!$A$19:$A$1432,A157,'Výd. 2022'!$D$19:$D$1432,"menej rozvinuté regióny",'Výd. 2022'!$E$19:$E$1432,"Lesy osobitného určenia")+SUMIFS('Výd. 2023'!$G$19:$G$1432,'Výd. 2023'!$A$19:$A$1432,A157,'Výd. 2023'!$D$19:$D$1432,"menej rozvinuté regióny",'Výd. 2023'!$E$19:$E$1432,"Lesy osobitného určenia"))</f>
        <v/>
      </c>
      <c r="E157" s="124" t="str">
        <f>IF(A157="","",SUMIFS('Výd. 2016'!$G$19:$G$1432,'Výd. 2016'!$A$19:$A$1432,A157,'Výd. 2016'!$D$19:$D$1432,"ostatné regióny",'Výd. 2016'!$E$19:$E$1432,"Lesy hospodárske mimo funkčného typu produkčný")+SUMIFS('Výd. 2017'!$G$19:$G$1432,'Výd. 2017'!$A$19:$A$1432,A157,'Výd. 2017'!$D$19:$D$1432,"ostatné regióny",'Výd. 2017'!$E$19:$E$1432,"Lesy hospodárske mimo funkčného typu produkčný")+SUMIFS('Výd. 2018'!$G$19:$G$1432,'Výd. 2018'!$A$19:$A$1432,A157,'Výd. 2018'!$D$19:$D$1432,"ostatné regióny",'Výd. 2018'!$E$19:$E$1432,"Lesy hospodárske mimo funkčného typu produkčný")+SUMIFS('Výd. 2019'!$G$19:$G$1432,'Výd. 2019'!$A$19:$A$1432,A157,'Výd. 2019'!$D$19:$D$1432,"ostatné regióny",'Výd. 2019'!$E$19:$E$1432,"Lesy hospodárske mimo funkčného typu produkčný")+SUMIFS('Výd. 2020'!$G$19:$G$1432,'Výd. 2020'!$A$19:$A$1432,A157,'Výd. 2020'!$D$19:$D$1432,"ostatné regióny",'Výd. 2020'!$E$19:$E$1432,"Lesy hospodárske mimo funkčného typu produkčný")+SUMIFS('Výd. 2021'!$G$19:$G$1432,'Výd. 2021'!$A$19:$A$1432,A157,'Výd. 2021'!$D$19:$D$1432,"ostatné regióny",'Výd. 2021'!$E$19:$E$1432,"Lesy hospodárske mimo funkčného typu produkčný")+SUMIFS('Výd. 2022'!$G$19:$G$1432,'Výd. 2022'!$A$19:$A$1432,A157,'Výd. 2022'!$D$19:$D$1432,"ostatné regióny",'Výd. 2022'!$E$19:$E$1432,"Lesy hospodárske mimo funkčného typu produkčný")+SUMIFS('Výd. 2023'!$G$19:$G$1432,'Výd. 2023'!$A$19:$A$1432,A157,'Výd. 2023'!$D$19:$D$1432,"ostatné regióny",'Výd. 2023'!$E$19:$E$1432,"Lesy hospodárske mimo funkčného typu produkčný"))</f>
        <v/>
      </c>
      <c r="F157" s="124" t="str">
        <f>IF(A157="","",SUMIFS('Výd. 2016'!$G$19:$G$1432,'Výd. 2016'!$A$19:$A$1432,A157,'Výd. 2016'!$D$19:$D$1432,"ostatné regióny",'Výd. 2016'!$E$19:$E$1432,"Lesy ochranné")+SUMIFS('Výd. 2017'!$G$19:$G$1432,'Výd. 2017'!$A$19:$A$1432,A157,'Výd. 2017'!$D$19:$D$1432,"ostatné regióny",'Výd. 2017'!$E$19:$E$1432,"Lesy ochranné")+SUMIFS('Výd. 2018'!$G$19:$G$1432,'Výd. 2018'!$A$19:$A$1432,A157,'Výd. 2018'!$D$19:$D$1432,"ostatné regióny",'Výd. 2018'!$E$19:$E$1432,"Lesy ochranné")+SUMIFS('Výd. 2019'!$G$19:$G$1432,'Výd. 2019'!$A$19:$A$1432,A157,'Výd. 2019'!$D$19:$D$1432,"ostatné regióny",'Výd. 2019'!$E$19:$E$1432,"Lesy ochranné")+SUMIFS('Výd. 2020'!$G$19:$G$1432,'Výd. 2020'!$A$19:$A$1432,A157,'Výd. 2020'!$D$19:$D$1432,"ostatné regióny",'Výd. 2020'!$E$19:$E$1432,"Lesy ochranné")+SUMIFS('Výd. 2021'!$G$19:$G$1432,'Výd. 2021'!$A$19:$A$1432,A157,'Výd. 2021'!$D$19:$D$1432,"ostatné regióny",'Výd. 2021'!$E$19:$E$1432,"Lesy ochranné")+SUMIFS('Výd. 2022'!$G$19:$G$1432,'Výd. 2022'!$A$19:$A$1432,A157,'Výd. 2022'!$D$19:$D$1432,"ostatné regióny",'Výd. 2022'!$E$19:$E$1432,"Lesy ochranné")+SUMIFS('Výd. 2023'!$G$19:$G$1432,'Výd. 2023'!$A$19:$A$1432,A157,'Výd. 2023'!$D$19:$D$1432,"ostatné regióny",'Výd. 2023'!$E$19:$E$1432,"Lesy ochranné"))</f>
        <v/>
      </c>
      <c r="G157" s="137" t="str">
        <f>IF(A157="","",SUMIFS('Výd. 2016'!$G$19:$G$1432,'Výd. 2016'!$A$19:$A$1432,A157,'Výd. 2016'!$D$19:$D$1432,"ostatné regióny",'Výd. 2016'!$E$19:$E$1432,"Lesy osobitného určenia")+SUMIFS('Výd. 2017'!$G$19:$G$1432,'Výd. 2017'!$A$19:$A$1432,A157,'Výd. 2017'!$D$19:$D$1432,"ostatné regióny",'Výd. 2017'!$E$19:$E$1432,"Lesy osobitného určenia")+SUMIFS('Výd. 2018'!$G$19:$G$1432,'Výd. 2018'!$A$19:$A$1432,A157,'Výd. 2018'!$D$19:$D$1432,"ostatné regióny",'Výd. 2018'!$E$19:$E$1432,"Lesy osobitného určenia")+SUMIFS('Výd. 2019'!$G$19:$G$1432,'Výd. 2019'!$A$19:$A$1432,A157,'Výd. 2019'!$D$19:$D$1432,"ostatné regióny",'Výd. 2019'!$E$19:$E$1432,"Lesy osobitného určenia")+SUMIFS('Výd. 2020'!$G$19:$G$1432,'Výd. 2020'!$A$19:$A$1432,A157,'Výd. 2020'!$D$19:$D$1432,"ostatné regióny",'Výd. 2020'!$E$19:$E$1432,"Lesy osobitného určenia")+SUMIFS('Výd. 2021'!$G$19:$G$1432,'Výd. 2021'!$A$19:$A$1432,A157,'Výd. 2021'!$D$19:$D$1432,"ostatné regióny",'Výd. 2021'!$E$19:$E$1432,"Lesy osobitného určenia")+SUMIFS('Výd. 2022'!$G$19:$G$1432,'Výd. 2022'!$A$19:$A$1432,A157,'Výd. 2022'!$D$19:$D$1432,"ostatné regióny",'Výd. 2022'!$E$19:$E$1432,"Lesy osobitného určenia")+SUMIFS('Výd. 2023'!$G$19:$G$1432,'Výd. 2023'!$A$19:$A$1432,A157,'Výd. 2023'!$D$19:$D$1432,"ostatné regióny",'Výd. 2023'!$E$19:$E$1432,"Lesy osobitného určenia"))</f>
        <v/>
      </c>
    </row>
    <row r="158" spans="1:7" ht="15.95" customHeight="1" x14ac:dyDescent="0.25">
      <c r="A158" s="136"/>
      <c r="B158" s="124" t="str">
        <f>IF(A158="","",SUMIFS('Výd. 2016'!$G$19:$G$1432,'Výd. 2016'!$A$19:$A$1432,A158,'Výd. 2016'!$D$19:$D$1432,"menej rozvinuté regióny",'Výd. 2016'!$E$19:$E$1432,"Lesy hospodárske mimo funkčného typu produkčný")+SUMIFS('Výd. 2017'!$G$19:$G$1432,'Výd. 2017'!$A$19:$A$1432,A158,'Výd. 2017'!$D$19:$D$1432,"menej rozvinuté regióny",'Výd. 2017'!$E$19:$E$1432,"Lesy hospodárske mimo funkčného typu produkčný")+SUMIFS('Výd. 2018'!$G$19:$G$1432,'Výd. 2018'!$A$19:$A$1432,A158,'Výd. 2018'!$D$19:$D$1432,"menej rozvinuté regióny",'Výd. 2018'!$E$19:$E$1432,"Lesy hospodárske mimo funkčného typu produkčný")+SUMIFS('Výd. 2019'!$G$19:$G$1432,'Výd. 2019'!$A$19:$A$1432,A158,'Výd. 2019'!$D$19:$D$1432,"menej rozvinuté regióny",'Výd. 2019'!$E$19:$E$1432,"Lesy hospodárske mimo funkčného typu produkčný")+SUMIFS('Výd. 2020'!$G$19:$G$1432,'Výd. 2020'!$A$19:$A$1432,A158,'Výd. 2020'!$D$19:$D$1432,"menej rozvinuté regióny",'Výd. 2020'!$E$19:$E$1432,"Lesy hospodárske mimo funkčného typu produkčný")+SUMIFS('Výd. 2021'!$G$19:$G$1432,'Výd. 2021'!$A$19:$A$1432,A158,'Výd. 2021'!$D$19:$D$1432,"menej rozvinuté regióny",'Výd. 2021'!$E$19:$E$1432,"Lesy hospodárske mimo funkčného typu produkčný")+SUMIFS('Výd. 2022'!$G$19:$G$1432,'Výd. 2022'!$A$19:$A$1432,A158,'Výd. 2022'!$D$19:$D$1432,"menej rozvinuté regióny",'Výd. 2022'!$E$19:$E$1432,"Lesy hospodárske mimo funkčného typu produkčný")+SUMIFS('Výd. 2023'!$G$19:$G$1432,'Výd. 2023'!$A$19:$A$1432,A158,'Výd. 2023'!$D$19:$D$1432,"menej rozvinuté regióny",'Výd. 2023'!$E$19:$E$1432,"Lesy hospodárske mimo funkčného typu produkčný"))</f>
        <v/>
      </c>
      <c r="C158" s="124" t="str">
        <f>IF(A158="","",SUMIFS('Výd. 2016'!$G$19:$G$1432,'Výd. 2016'!$A$19:$A$1432,A158,'Výd. 2016'!$D$19:$D$1432,"menej rozvinuté regióny",'Výd. 2016'!$E$19:$E$1432,"Lesy ochranné")+SUMIFS('Výd. 2017'!$G$19:$G$1432,'Výd. 2017'!$A$19:$A$1432,A158,'Výd. 2017'!$D$19:$D$1432,"menej rozvinuté regióny",'Výd. 2017'!$E$19:$E$1432,"Lesy ochranné")+SUMIFS('Výd. 2018'!$G$19:$G$1432,'Výd. 2018'!$A$19:$A$1432,A158,'Výd. 2018'!$D$19:$D$1432,"menej rozvinuté regióny",'Výd. 2018'!$E$19:$E$1432,"Lesy ochranné")+SUMIFS('Výd. 2019'!$G$19:$G$1432,'Výd. 2019'!$A$19:$A$1432,A158,'Výd. 2019'!$D$19:$D$1432,"menej rozvinuté regióny",'Výd. 2019'!$E$19:$E$1432,"Lesy ochranné")+SUMIFS('Výd. 2020'!$G$19:$G$1432,'Výd. 2020'!$A$19:$A$1432,A158,'Výd. 2020'!$D$19:$D$1432,"menej rozvinuté regióny",'Výd. 2020'!$E$19:$E$1432,"Lesy ochranné")+SUMIFS('Výd. 2021'!$G$19:$G$1432,'Výd. 2021'!$A$19:$A$1432,A158,'Výd. 2021'!$D$19:$D$1432,"menej rozvinuté regióny",'Výd. 2021'!$E$19:$E$1432,"Lesy ochranné")+SUMIFS('Výd. 2022'!$G$19:$G$1432,'Výd. 2022'!$A$19:$A$1432,A158,'Výd. 2022'!$D$19:$D$1432,"menej rozvinuté regióny",'Výd. 2022'!$E$19:$E$1432,"Lesy ochranné")+SUMIFS('Výd. 2023'!$G$19:$G$1432,'Výd. 2023'!$A$19:$A$1432,A158,'Výd. 2023'!$D$19:$D$1432,"menej rozvinuté regióny",'Výd. 2023'!$E$19:$E$1432,"Lesy ochranné"))</f>
        <v/>
      </c>
      <c r="D158" s="124" t="str">
        <f>IF(A158="","",SUMIFS('Výd. 2016'!$G$19:$G$1432,'Výd. 2016'!$A$19:$A$1432,A158,'Výd. 2016'!$D$19:$D$1432,"menej rozvinuté regióny",'Výd. 2016'!$E$19:$E$1432,"Lesy osobitného určenia")+SUMIFS('Výd. 2017'!$G$19:$G$1432,'Výd. 2017'!$A$19:$A$1432,A158,'Výd. 2017'!$D$19:$D$1432,"menej rozvinuté regióny",'Výd. 2017'!$E$19:$E$1432,"Lesy osobitného určenia")+SUMIFS('Výd. 2018'!$G$19:$G$1432,'Výd. 2018'!$A$19:$A$1432,A158,'Výd. 2018'!$D$19:$D$1432,"menej rozvinuté regióny",'Výd. 2018'!$E$19:$E$1432,"Lesy osobitného určenia")+SUMIFS('Výd. 2019'!$G$19:$G$1432,'Výd. 2019'!$A$19:$A$1432,A158,'Výd. 2019'!$D$19:$D$1432,"menej rozvinuté regióny",'Výd. 2019'!$E$19:$E$1432,"Lesy osobitného určenia")+SUMIFS('Výd. 2020'!$G$19:$G$1432,'Výd. 2020'!$A$19:$A$1432,A158,'Výd. 2020'!$D$19:$D$1432,"menej rozvinuté regióny",'Výd. 2020'!$E$19:$E$1432,"Lesy osobitného určenia")+SUMIFS('Výd. 2021'!$G$19:$G$1432,'Výd. 2021'!$A$19:$A$1432,A158,'Výd. 2021'!$D$19:$D$1432,"menej rozvinuté regióny",'Výd. 2021'!$E$19:$E$1432,"Lesy osobitného určenia")+SUMIFS('Výd. 2022'!$G$19:$G$1432,'Výd. 2022'!$A$19:$A$1432,A158,'Výd. 2022'!$D$19:$D$1432,"menej rozvinuté regióny",'Výd. 2022'!$E$19:$E$1432,"Lesy osobitného určenia")+SUMIFS('Výd. 2023'!$G$19:$G$1432,'Výd. 2023'!$A$19:$A$1432,A158,'Výd. 2023'!$D$19:$D$1432,"menej rozvinuté regióny",'Výd. 2023'!$E$19:$E$1432,"Lesy osobitného určenia"))</f>
        <v/>
      </c>
      <c r="E158" s="124" t="str">
        <f>IF(A158="","",SUMIFS('Výd. 2016'!$G$19:$G$1432,'Výd. 2016'!$A$19:$A$1432,A158,'Výd. 2016'!$D$19:$D$1432,"ostatné regióny",'Výd. 2016'!$E$19:$E$1432,"Lesy hospodárske mimo funkčného typu produkčný")+SUMIFS('Výd. 2017'!$G$19:$G$1432,'Výd. 2017'!$A$19:$A$1432,A158,'Výd. 2017'!$D$19:$D$1432,"ostatné regióny",'Výd. 2017'!$E$19:$E$1432,"Lesy hospodárske mimo funkčného typu produkčný")+SUMIFS('Výd. 2018'!$G$19:$G$1432,'Výd. 2018'!$A$19:$A$1432,A158,'Výd. 2018'!$D$19:$D$1432,"ostatné regióny",'Výd. 2018'!$E$19:$E$1432,"Lesy hospodárske mimo funkčného typu produkčný")+SUMIFS('Výd. 2019'!$G$19:$G$1432,'Výd. 2019'!$A$19:$A$1432,A158,'Výd. 2019'!$D$19:$D$1432,"ostatné regióny",'Výd. 2019'!$E$19:$E$1432,"Lesy hospodárske mimo funkčného typu produkčný")+SUMIFS('Výd. 2020'!$G$19:$G$1432,'Výd. 2020'!$A$19:$A$1432,A158,'Výd. 2020'!$D$19:$D$1432,"ostatné regióny",'Výd. 2020'!$E$19:$E$1432,"Lesy hospodárske mimo funkčného typu produkčný")+SUMIFS('Výd. 2021'!$G$19:$G$1432,'Výd. 2021'!$A$19:$A$1432,A158,'Výd. 2021'!$D$19:$D$1432,"ostatné regióny",'Výd. 2021'!$E$19:$E$1432,"Lesy hospodárske mimo funkčného typu produkčný")+SUMIFS('Výd. 2022'!$G$19:$G$1432,'Výd. 2022'!$A$19:$A$1432,A158,'Výd. 2022'!$D$19:$D$1432,"ostatné regióny",'Výd. 2022'!$E$19:$E$1432,"Lesy hospodárske mimo funkčného typu produkčný")+SUMIFS('Výd. 2023'!$G$19:$G$1432,'Výd. 2023'!$A$19:$A$1432,A158,'Výd. 2023'!$D$19:$D$1432,"ostatné regióny",'Výd. 2023'!$E$19:$E$1432,"Lesy hospodárske mimo funkčného typu produkčný"))</f>
        <v/>
      </c>
      <c r="F158" s="124" t="str">
        <f>IF(A158="","",SUMIFS('Výd. 2016'!$G$19:$G$1432,'Výd. 2016'!$A$19:$A$1432,A158,'Výd. 2016'!$D$19:$D$1432,"ostatné regióny",'Výd. 2016'!$E$19:$E$1432,"Lesy ochranné")+SUMIFS('Výd. 2017'!$G$19:$G$1432,'Výd. 2017'!$A$19:$A$1432,A158,'Výd. 2017'!$D$19:$D$1432,"ostatné regióny",'Výd. 2017'!$E$19:$E$1432,"Lesy ochranné")+SUMIFS('Výd. 2018'!$G$19:$G$1432,'Výd. 2018'!$A$19:$A$1432,A158,'Výd. 2018'!$D$19:$D$1432,"ostatné regióny",'Výd. 2018'!$E$19:$E$1432,"Lesy ochranné")+SUMIFS('Výd. 2019'!$G$19:$G$1432,'Výd. 2019'!$A$19:$A$1432,A158,'Výd. 2019'!$D$19:$D$1432,"ostatné regióny",'Výd. 2019'!$E$19:$E$1432,"Lesy ochranné")+SUMIFS('Výd. 2020'!$G$19:$G$1432,'Výd. 2020'!$A$19:$A$1432,A158,'Výd. 2020'!$D$19:$D$1432,"ostatné regióny",'Výd. 2020'!$E$19:$E$1432,"Lesy ochranné")+SUMIFS('Výd. 2021'!$G$19:$G$1432,'Výd. 2021'!$A$19:$A$1432,A158,'Výd. 2021'!$D$19:$D$1432,"ostatné regióny",'Výd. 2021'!$E$19:$E$1432,"Lesy ochranné")+SUMIFS('Výd. 2022'!$G$19:$G$1432,'Výd. 2022'!$A$19:$A$1432,A158,'Výd. 2022'!$D$19:$D$1432,"ostatné regióny",'Výd. 2022'!$E$19:$E$1432,"Lesy ochranné")+SUMIFS('Výd. 2023'!$G$19:$G$1432,'Výd. 2023'!$A$19:$A$1432,A158,'Výd. 2023'!$D$19:$D$1432,"ostatné regióny",'Výd. 2023'!$E$19:$E$1432,"Lesy ochranné"))</f>
        <v/>
      </c>
      <c r="G158" s="137" t="str">
        <f>IF(A158="","",SUMIFS('Výd. 2016'!$G$19:$G$1432,'Výd. 2016'!$A$19:$A$1432,A158,'Výd. 2016'!$D$19:$D$1432,"ostatné regióny",'Výd. 2016'!$E$19:$E$1432,"Lesy osobitného určenia")+SUMIFS('Výd. 2017'!$G$19:$G$1432,'Výd. 2017'!$A$19:$A$1432,A158,'Výd. 2017'!$D$19:$D$1432,"ostatné regióny",'Výd. 2017'!$E$19:$E$1432,"Lesy osobitného určenia")+SUMIFS('Výd. 2018'!$G$19:$G$1432,'Výd. 2018'!$A$19:$A$1432,A158,'Výd. 2018'!$D$19:$D$1432,"ostatné regióny",'Výd. 2018'!$E$19:$E$1432,"Lesy osobitného určenia")+SUMIFS('Výd. 2019'!$G$19:$G$1432,'Výd. 2019'!$A$19:$A$1432,A158,'Výd. 2019'!$D$19:$D$1432,"ostatné regióny",'Výd. 2019'!$E$19:$E$1432,"Lesy osobitného určenia")+SUMIFS('Výd. 2020'!$G$19:$G$1432,'Výd. 2020'!$A$19:$A$1432,A158,'Výd. 2020'!$D$19:$D$1432,"ostatné regióny",'Výd. 2020'!$E$19:$E$1432,"Lesy osobitného určenia")+SUMIFS('Výd. 2021'!$G$19:$G$1432,'Výd. 2021'!$A$19:$A$1432,A158,'Výd. 2021'!$D$19:$D$1432,"ostatné regióny",'Výd. 2021'!$E$19:$E$1432,"Lesy osobitného určenia")+SUMIFS('Výd. 2022'!$G$19:$G$1432,'Výd. 2022'!$A$19:$A$1432,A158,'Výd. 2022'!$D$19:$D$1432,"ostatné regióny",'Výd. 2022'!$E$19:$E$1432,"Lesy osobitného určenia")+SUMIFS('Výd. 2023'!$G$19:$G$1432,'Výd. 2023'!$A$19:$A$1432,A158,'Výd. 2023'!$D$19:$D$1432,"ostatné regióny",'Výd. 2023'!$E$19:$E$1432,"Lesy osobitného určenia"))</f>
        <v/>
      </c>
    </row>
    <row r="159" spans="1:7" ht="15.95" customHeight="1" x14ac:dyDescent="0.25">
      <c r="A159" s="136"/>
      <c r="B159" s="124" t="str">
        <f>IF(A159="","",SUMIFS('Výd. 2016'!$G$19:$G$1432,'Výd. 2016'!$A$19:$A$1432,A159,'Výd. 2016'!$D$19:$D$1432,"menej rozvinuté regióny",'Výd. 2016'!$E$19:$E$1432,"Lesy hospodárske mimo funkčného typu produkčný")+SUMIFS('Výd. 2017'!$G$19:$G$1432,'Výd. 2017'!$A$19:$A$1432,A159,'Výd. 2017'!$D$19:$D$1432,"menej rozvinuté regióny",'Výd. 2017'!$E$19:$E$1432,"Lesy hospodárske mimo funkčného typu produkčný")+SUMIFS('Výd. 2018'!$G$19:$G$1432,'Výd. 2018'!$A$19:$A$1432,A159,'Výd. 2018'!$D$19:$D$1432,"menej rozvinuté regióny",'Výd. 2018'!$E$19:$E$1432,"Lesy hospodárske mimo funkčného typu produkčný")+SUMIFS('Výd. 2019'!$G$19:$G$1432,'Výd. 2019'!$A$19:$A$1432,A159,'Výd. 2019'!$D$19:$D$1432,"menej rozvinuté regióny",'Výd. 2019'!$E$19:$E$1432,"Lesy hospodárske mimo funkčného typu produkčný")+SUMIFS('Výd. 2020'!$G$19:$G$1432,'Výd. 2020'!$A$19:$A$1432,A159,'Výd. 2020'!$D$19:$D$1432,"menej rozvinuté regióny",'Výd. 2020'!$E$19:$E$1432,"Lesy hospodárske mimo funkčného typu produkčný")+SUMIFS('Výd. 2021'!$G$19:$G$1432,'Výd. 2021'!$A$19:$A$1432,A159,'Výd. 2021'!$D$19:$D$1432,"menej rozvinuté regióny",'Výd. 2021'!$E$19:$E$1432,"Lesy hospodárske mimo funkčného typu produkčný")+SUMIFS('Výd. 2022'!$G$19:$G$1432,'Výd. 2022'!$A$19:$A$1432,A159,'Výd. 2022'!$D$19:$D$1432,"menej rozvinuté regióny",'Výd. 2022'!$E$19:$E$1432,"Lesy hospodárske mimo funkčného typu produkčný")+SUMIFS('Výd. 2023'!$G$19:$G$1432,'Výd. 2023'!$A$19:$A$1432,A159,'Výd. 2023'!$D$19:$D$1432,"menej rozvinuté regióny",'Výd. 2023'!$E$19:$E$1432,"Lesy hospodárske mimo funkčného typu produkčný"))</f>
        <v/>
      </c>
      <c r="C159" s="124" t="str">
        <f>IF(A159="","",SUMIFS('Výd. 2016'!$G$19:$G$1432,'Výd. 2016'!$A$19:$A$1432,A159,'Výd. 2016'!$D$19:$D$1432,"menej rozvinuté regióny",'Výd. 2016'!$E$19:$E$1432,"Lesy ochranné")+SUMIFS('Výd. 2017'!$G$19:$G$1432,'Výd. 2017'!$A$19:$A$1432,A159,'Výd. 2017'!$D$19:$D$1432,"menej rozvinuté regióny",'Výd. 2017'!$E$19:$E$1432,"Lesy ochranné")+SUMIFS('Výd. 2018'!$G$19:$G$1432,'Výd. 2018'!$A$19:$A$1432,A159,'Výd. 2018'!$D$19:$D$1432,"menej rozvinuté regióny",'Výd. 2018'!$E$19:$E$1432,"Lesy ochranné")+SUMIFS('Výd. 2019'!$G$19:$G$1432,'Výd. 2019'!$A$19:$A$1432,A159,'Výd. 2019'!$D$19:$D$1432,"menej rozvinuté regióny",'Výd. 2019'!$E$19:$E$1432,"Lesy ochranné")+SUMIFS('Výd. 2020'!$G$19:$G$1432,'Výd. 2020'!$A$19:$A$1432,A159,'Výd. 2020'!$D$19:$D$1432,"menej rozvinuté regióny",'Výd. 2020'!$E$19:$E$1432,"Lesy ochranné")+SUMIFS('Výd. 2021'!$G$19:$G$1432,'Výd. 2021'!$A$19:$A$1432,A159,'Výd. 2021'!$D$19:$D$1432,"menej rozvinuté regióny",'Výd. 2021'!$E$19:$E$1432,"Lesy ochranné")+SUMIFS('Výd. 2022'!$G$19:$G$1432,'Výd. 2022'!$A$19:$A$1432,A159,'Výd. 2022'!$D$19:$D$1432,"menej rozvinuté regióny",'Výd. 2022'!$E$19:$E$1432,"Lesy ochranné")+SUMIFS('Výd. 2023'!$G$19:$G$1432,'Výd. 2023'!$A$19:$A$1432,A159,'Výd. 2023'!$D$19:$D$1432,"menej rozvinuté regióny",'Výd. 2023'!$E$19:$E$1432,"Lesy ochranné"))</f>
        <v/>
      </c>
      <c r="D159" s="124" t="str">
        <f>IF(A159="","",SUMIFS('Výd. 2016'!$G$19:$G$1432,'Výd. 2016'!$A$19:$A$1432,A159,'Výd. 2016'!$D$19:$D$1432,"menej rozvinuté regióny",'Výd. 2016'!$E$19:$E$1432,"Lesy osobitného určenia")+SUMIFS('Výd. 2017'!$G$19:$G$1432,'Výd. 2017'!$A$19:$A$1432,A159,'Výd. 2017'!$D$19:$D$1432,"menej rozvinuté regióny",'Výd. 2017'!$E$19:$E$1432,"Lesy osobitného určenia")+SUMIFS('Výd. 2018'!$G$19:$G$1432,'Výd. 2018'!$A$19:$A$1432,A159,'Výd. 2018'!$D$19:$D$1432,"menej rozvinuté regióny",'Výd. 2018'!$E$19:$E$1432,"Lesy osobitného určenia")+SUMIFS('Výd. 2019'!$G$19:$G$1432,'Výd. 2019'!$A$19:$A$1432,A159,'Výd. 2019'!$D$19:$D$1432,"menej rozvinuté regióny",'Výd. 2019'!$E$19:$E$1432,"Lesy osobitného určenia")+SUMIFS('Výd. 2020'!$G$19:$G$1432,'Výd. 2020'!$A$19:$A$1432,A159,'Výd. 2020'!$D$19:$D$1432,"menej rozvinuté regióny",'Výd. 2020'!$E$19:$E$1432,"Lesy osobitného určenia")+SUMIFS('Výd. 2021'!$G$19:$G$1432,'Výd. 2021'!$A$19:$A$1432,A159,'Výd. 2021'!$D$19:$D$1432,"menej rozvinuté regióny",'Výd. 2021'!$E$19:$E$1432,"Lesy osobitného určenia")+SUMIFS('Výd. 2022'!$G$19:$G$1432,'Výd. 2022'!$A$19:$A$1432,A159,'Výd. 2022'!$D$19:$D$1432,"menej rozvinuté regióny",'Výd. 2022'!$E$19:$E$1432,"Lesy osobitného určenia")+SUMIFS('Výd. 2023'!$G$19:$G$1432,'Výd. 2023'!$A$19:$A$1432,A159,'Výd. 2023'!$D$19:$D$1432,"menej rozvinuté regióny",'Výd. 2023'!$E$19:$E$1432,"Lesy osobitného určenia"))</f>
        <v/>
      </c>
      <c r="E159" s="124" t="str">
        <f>IF(A159="","",SUMIFS('Výd. 2016'!$G$19:$G$1432,'Výd. 2016'!$A$19:$A$1432,A159,'Výd. 2016'!$D$19:$D$1432,"ostatné regióny",'Výd. 2016'!$E$19:$E$1432,"Lesy hospodárske mimo funkčného typu produkčný")+SUMIFS('Výd. 2017'!$G$19:$G$1432,'Výd. 2017'!$A$19:$A$1432,A159,'Výd. 2017'!$D$19:$D$1432,"ostatné regióny",'Výd. 2017'!$E$19:$E$1432,"Lesy hospodárske mimo funkčného typu produkčný")+SUMIFS('Výd. 2018'!$G$19:$G$1432,'Výd. 2018'!$A$19:$A$1432,A159,'Výd. 2018'!$D$19:$D$1432,"ostatné regióny",'Výd. 2018'!$E$19:$E$1432,"Lesy hospodárske mimo funkčného typu produkčný")+SUMIFS('Výd. 2019'!$G$19:$G$1432,'Výd. 2019'!$A$19:$A$1432,A159,'Výd. 2019'!$D$19:$D$1432,"ostatné regióny",'Výd. 2019'!$E$19:$E$1432,"Lesy hospodárske mimo funkčného typu produkčný")+SUMIFS('Výd. 2020'!$G$19:$G$1432,'Výd. 2020'!$A$19:$A$1432,A159,'Výd. 2020'!$D$19:$D$1432,"ostatné regióny",'Výd. 2020'!$E$19:$E$1432,"Lesy hospodárske mimo funkčného typu produkčný")+SUMIFS('Výd. 2021'!$G$19:$G$1432,'Výd. 2021'!$A$19:$A$1432,A159,'Výd. 2021'!$D$19:$D$1432,"ostatné regióny",'Výd. 2021'!$E$19:$E$1432,"Lesy hospodárske mimo funkčného typu produkčný")+SUMIFS('Výd. 2022'!$G$19:$G$1432,'Výd. 2022'!$A$19:$A$1432,A159,'Výd. 2022'!$D$19:$D$1432,"ostatné regióny",'Výd. 2022'!$E$19:$E$1432,"Lesy hospodárske mimo funkčného typu produkčný")+SUMIFS('Výd. 2023'!$G$19:$G$1432,'Výd. 2023'!$A$19:$A$1432,A159,'Výd. 2023'!$D$19:$D$1432,"ostatné regióny",'Výd. 2023'!$E$19:$E$1432,"Lesy hospodárske mimo funkčného typu produkčný"))</f>
        <v/>
      </c>
      <c r="F159" s="124" t="str">
        <f>IF(A159="","",SUMIFS('Výd. 2016'!$G$19:$G$1432,'Výd. 2016'!$A$19:$A$1432,A159,'Výd. 2016'!$D$19:$D$1432,"ostatné regióny",'Výd. 2016'!$E$19:$E$1432,"Lesy ochranné")+SUMIFS('Výd. 2017'!$G$19:$G$1432,'Výd. 2017'!$A$19:$A$1432,A159,'Výd. 2017'!$D$19:$D$1432,"ostatné regióny",'Výd. 2017'!$E$19:$E$1432,"Lesy ochranné")+SUMIFS('Výd. 2018'!$G$19:$G$1432,'Výd. 2018'!$A$19:$A$1432,A159,'Výd. 2018'!$D$19:$D$1432,"ostatné regióny",'Výd. 2018'!$E$19:$E$1432,"Lesy ochranné")+SUMIFS('Výd. 2019'!$G$19:$G$1432,'Výd. 2019'!$A$19:$A$1432,A159,'Výd. 2019'!$D$19:$D$1432,"ostatné regióny",'Výd. 2019'!$E$19:$E$1432,"Lesy ochranné")+SUMIFS('Výd. 2020'!$G$19:$G$1432,'Výd. 2020'!$A$19:$A$1432,A159,'Výd. 2020'!$D$19:$D$1432,"ostatné regióny",'Výd. 2020'!$E$19:$E$1432,"Lesy ochranné")+SUMIFS('Výd. 2021'!$G$19:$G$1432,'Výd. 2021'!$A$19:$A$1432,A159,'Výd. 2021'!$D$19:$D$1432,"ostatné regióny",'Výd. 2021'!$E$19:$E$1432,"Lesy ochranné")+SUMIFS('Výd. 2022'!$G$19:$G$1432,'Výd. 2022'!$A$19:$A$1432,A159,'Výd. 2022'!$D$19:$D$1432,"ostatné regióny",'Výd. 2022'!$E$19:$E$1432,"Lesy ochranné")+SUMIFS('Výd. 2023'!$G$19:$G$1432,'Výd. 2023'!$A$19:$A$1432,A159,'Výd. 2023'!$D$19:$D$1432,"ostatné regióny",'Výd. 2023'!$E$19:$E$1432,"Lesy ochranné"))</f>
        <v/>
      </c>
      <c r="G159" s="137" t="str">
        <f>IF(A159="","",SUMIFS('Výd. 2016'!$G$19:$G$1432,'Výd. 2016'!$A$19:$A$1432,A159,'Výd. 2016'!$D$19:$D$1432,"ostatné regióny",'Výd. 2016'!$E$19:$E$1432,"Lesy osobitného určenia")+SUMIFS('Výd. 2017'!$G$19:$G$1432,'Výd. 2017'!$A$19:$A$1432,A159,'Výd. 2017'!$D$19:$D$1432,"ostatné regióny",'Výd. 2017'!$E$19:$E$1432,"Lesy osobitného určenia")+SUMIFS('Výd. 2018'!$G$19:$G$1432,'Výd. 2018'!$A$19:$A$1432,A159,'Výd. 2018'!$D$19:$D$1432,"ostatné regióny",'Výd. 2018'!$E$19:$E$1432,"Lesy osobitného určenia")+SUMIFS('Výd. 2019'!$G$19:$G$1432,'Výd. 2019'!$A$19:$A$1432,A159,'Výd. 2019'!$D$19:$D$1432,"ostatné regióny",'Výd. 2019'!$E$19:$E$1432,"Lesy osobitného určenia")+SUMIFS('Výd. 2020'!$G$19:$G$1432,'Výd. 2020'!$A$19:$A$1432,A159,'Výd. 2020'!$D$19:$D$1432,"ostatné regióny",'Výd. 2020'!$E$19:$E$1432,"Lesy osobitného určenia")+SUMIFS('Výd. 2021'!$G$19:$G$1432,'Výd. 2021'!$A$19:$A$1432,A159,'Výd. 2021'!$D$19:$D$1432,"ostatné regióny",'Výd. 2021'!$E$19:$E$1432,"Lesy osobitného určenia")+SUMIFS('Výd. 2022'!$G$19:$G$1432,'Výd. 2022'!$A$19:$A$1432,A159,'Výd. 2022'!$D$19:$D$1432,"ostatné regióny",'Výd. 2022'!$E$19:$E$1432,"Lesy osobitného určenia")+SUMIFS('Výd. 2023'!$G$19:$G$1432,'Výd. 2023'!$A$19:$A$1432,A159,'Výd. 2023'!$D$19:$D$1432,"ostatné regióny",'Výd. 2023'!$E$19:$E$1432,"Lesy osobitného určenia"))</f>
        <v/>
      </c>
    </row>
    <row r="160" spans="1:7" ht="15.95" customHeight="1" x14ac:dyDescent="0.25">
      <c r="A160" s="136"/>
      <c r="B160" s="124" t="str">
        <f>IF(A160="","",SUMIFS('Výd. 2016'!$G$19:$G$1432,'Výd. 2016'!$A$19:$A$1432,A160,'Výd. 2016'!$D$19:$D$1432,"menej rozvinuté regióny",'Výd. 2016'!$E$19:$E$1432,"Lesy hospodárske mimo funkčného typu produkčný")+SUMIFS('Výd. 2017'!$G$19:$G$1432,'Výd. 2017'!$A$19:$A$1432,A160,'Výd. 2017'!$D$19:$D$1432,"menej rozvinuté regióny",'Výd. 2017'!$E$19:$E$1432,"Lesy hospodárske mimo funkčného typu produkčný")+SUMIFS('Výd. 2018'!$G$19:$G$1432,'Výd. 2018'!$A$19:$A$1432,A160,'Výd. 2018'!$D$19:$D$1432,"menej rozvinuté regióny",'Výd. 2018'!$E$19:$E$1432,"Lesy hospodárske mimo funkčného typu produkčný")+SUMIFS('Výd. 2019'!$G$19:$G$1432,'Výd. 2019'!$A$19:$A$1432,A160,'Výd. 2019'!$D$19:$D$1432,"menej rozvinuté regióny",'Výd. 2019'!$E$19:$E$1432,"Lesy hospodárske mimo funkčného typu produkčný")+SUMIFS('Výd. 2020'!$G$19:$G$1432,'Výd. 2020'!$A$19:$A$1432,A160,'Výd. 2020'!$D$19:$D$1432,"menej rozvinuté regióny",'Výd. 2020'!$E$19:$E$1432,"Lesy hospodárske mimo funkčného typu produkčný")+SUMIFS('Výd. 2021'!$G$19:$G$1432,'Výd. 2021'!$A$19:$A$1432,A160,'Výd. 2021'!$D$19:$D$1432,"menej rozvinuté regióny",'Výd. 2021'!$E$19:$E$1432,"Lesy hospodárske mimo funkčného typu produkčný")+SUMIFS('Výd. 2022'!$G$19:$G$1432,'Výd. 2022'!$A$19:$A$1432,A160,'Výd. 2022'!$D$19:$D$1432,"menej rozvinuté regióny",'Výd. 2022'!$E$19:$E$1432,"Lesy hospodárske mimo funkčného typu produkčný")+SUMIFS('Výd. 2023'!$G$19:$G$1432,'Výd. 2023'!$A$19:$A$1432,A160,'Výd. 2023'!$D$19:$D$1432,"menej rozvinuté regióny",'Výd. 2023'!$E$19:$E$1432,"Lesy hospodárske mimo funkčného typu produkčný"))</f>
        <v/>
      </c>
      <c r="C160" s="124" t="str">
        <f>IF(A160="","",SUMIFS('Výd. 2016'!$G$19:$G$1432,'Výd. 2016'!$A$19:$A$1432,A160,'Výd. 2016'!$D$19:$D$1432,"menej rozvinuté regióny",'Výd. 2016'!$E$19:$E$1432,"Lesy ochranné")+SUMIFS('Výd. 2017'!$G$19:$G$1432,'Výd. 2017'!$A$19:$A$1432,A160,'Výd. 2017'!$D$19:$D$1432,"menej rozvinuté regióny",'Výd. 2017'!$E$19:$E$1432,"Lesy ochranné")+SUMIFS('Výd. 2018'!$G$19:$G$1432,'Výd. 2018'!$A$19:$A$1432,A160,'Výd. 2018'!$D$19:$D$1432,"menej rozvinuté regióny",'Výd. 2018'!$E$19:$E$1432,"Lesy ochranné")+SUMIFS('Výd. 2019'!$G$19:$G$1432,'Výd. 2019'!$A$19:$A$1432,A160,'Výd. 2019'!$D$19:$D$1432,"menej rozvinuté regióny",'Výd. 2019'!$E$19:$E$1432,"Lesy ochranné")+SUMIFS('Výd. 2020'!$G$19:$G$1432,'Výd. 2020'!$A$19:$A$1432,A160,'Výd. 2020'!$D$19:$D$1432,"menej rozvinuté regióny",'Výd. 2020'!$E$19:$E$1432,"Lesy ochranné")+SUMIFS('Výd. 2021'!$G$19:$G$1432,'Výd. 2021'!$A$19:$A$1432,A160,'Výd. 2021'!$D$19:$D$1432,"menej rozvinuté regióny",'Výd. 2021'!$E$19:$E$1432,"Lesy ochranné")+SUMIFS('Výd. 2022'!$G$19:$G$1432,'Výd. 2022'!$A$19:$A$1432,A160,'Výd. 2022'!$D$19:$D$1432,"menej rozvinuté regióny",'Výd. 2022'!$E$19:$E$1432,"Lesy ochranné")+SUMIFS('Výd. 2023'!$G$19:$G$1432,'Výd. 2023'!$A$19:$A$1432,A160,'Výd. 2023'!$D$19:$D$1432,"menej rozvinuté regióny",'Výd. 2023'!$E$19:$E$1432,"Lesy ochranné"))</f>
        <v/>
      </c>
      <c r="D160" s="124" t="str">
        <f>IF(A160="","",SUMIFS('Výd. 2016'!$G$19:$G$1432,'Výd. 2016'!$A$19:$A$1432,A160,'Výd. 2016'!$D$19:$D$1432,"menej rozvinuté regióny",'Výd. 2016'!$E$19:$E$1432,"Lesy osobitného určenia")+SUMIFS('Výd. 2017'!$G$19:$G$1432,'Výd. 2017'!$A$19:$A$1432,A160,'Výd. 2017'!$D$19:$D$1432,"menej rozvinuté regióny",'Výd. 2017'!$E$19:$E$1432,"Lesy osobitného určenia")+SUMIFS('Výd. 2018'!$G$19:$G$1432,'Výd. 2018'!$A$19:$A$1432,A160,'Výd. 2018'!$D$19:$D$1432,"menej rozvinuté regióny",'Výd. 2018'!$E$19:$E$1432,"Lesy osobitného určenia")+SUMIFS('Výd. 2019'!$G$19:$G$1432,'Výd. 2019'!$A$19:$A$1432,A160,'Výd. 2019'!$D$19:$D$1432,"menej rozvinuté regióny",'Výd. 2019'!$E$19:$E$1432,"Lesy osobitného určenia")+SUMIFS('Výd. 2020'!$G$19:$G$1432,'Výd. 2020'!$A$19:$A$1432,A160,'Výd. 2020'!$D$19:$D$1432,"menej rozvinuté regióny",'Výd. 2020'!$E$19:$E$1432,"Lesy osobitného určenia")+SUMIFS('Výd. 2021'!$G$19:$G$1432,'Výd. 2021'!$A$19:$A$1432,A160,'Výd. 2021'!$D$19:$D$1432,"menej rozvinuté regióny",'Výd. 2021'!$E$19:$E$1432,"Lesy osobitného určenia")+SUMIFS('Výd. 2022'!$G$19:$G$1432,'Výd. 2022'!$A$19:$A$1432,A160,'Výd. 2022'!$D$19:$D$1432,"menej rozvinuté regióny",'Výd. 2022'!$E$19:$E$1432,"Lesy osobitného určenia")+SUMIFS('Výd. 2023'!$G$19:$G$1432,'Výd. 2023'!$A$19:$A$1432,A160,'Výd. 2023'!$D$19:$D$1432,"menej rozvinuté regióny",'Výd. 2023'!$E$19:$E$1432,"Lesy osobitného určenia"))</f>
        <v/>
      </c>
      <c r="E160" s="124" t="str">
        <f>IF(A160="","",SUMIFS('Výd. 2016'!$G$19:$G$1432,'Výd. 2016'!$A$19:$A$1432,A160,'Výd. 2016'!$D$19:$D$1432,"ostatné regióny",'Výd. 2016'!$E$19:$E$1432,"Lesy hospodárske mimo funkčného typu produkčný")+SUMIFS('Výd. 2017'!$G$19:$G$1432,'Výd. 2017'!$A$19:$A$1432,A160,'Výd. 2017'!$D$19:$D$1432,"ostatné regióny",'Výd. 2017'!$E$19:$E$1432,"Lesy hospodárske mimo funkčného typu produkčný")+SUMIFS('Výd. 2018'!$G$19:$G$1432,'Výd. 2018'!$A$19:$A$1432,A160,'Výd. 2018'!$D$19:$D$1432,"ostatné regióny",'Výd. 2018'!$E$19:$E$1432,"Lesy hospodárske mimo funkčného typu produkčný")+SUMIFS('Výd. 2019'!$G$19:$G$1432,'Výd. 2019'!$A$19:$A$1432,A160,'Výd. 2019'!$D$19:$D$1432,"ostatné regióny",'Výd. 2019'!$E$19:$E$1432,"Lesy hospodárske mimo funkčného typu produkčný")+SUMIFS('Výd. 2020'!$G$19:$G$1432,'Výd. 2020'!$A$19:$A$1432,A160,'Výd. 2020'!$D$19:$D$1432,"ostatné regióny",'Výd. 2020'!$E$19:$E$1432,"Lesy hospodárske mimo funkčného typu produkčný")+SUMIFS('Výd. 2021'!$G$19:$G$1432,'Výd. 2021'!$A$19:$A$1432,A160,'Výd. 2021'!$D$19:$D$1432,"ostatné regióny",'Výd. 2021'!$E$19:$E$1432,"Lesy hospodárske mimo funkčného typu produkčný")+SUMIFS('Výd. 2022'!$G$19:$G$1432,'Výd. 2022'!$A$19:$A$1432,A160,'Výd. 2022'!$D$19:$D$1432,"ostatné regióny",'Výd. 2022'!$E$19:$E$1432,"Lesy hospodárske mimo funkčného typu produkčný")+SUMIFS('Výd. 2023'!$G$19:$G$1432,'Výd. 2023'!$A$19:$A$1432,A160,'Výd. 2023'!$D$19:$D$1432,"ostatné regióny",'Výd. 2023'!$E$19:$E$1432,"Lesy hospodárske mimo funkčného typu produkčný"))</f>
        <v/>
      </c>
      <c r="F160" s="124" t="str">
        <f>IF(A160="","",SUMIFS('Výd. 2016'!$G$19:$G$1432,'Výd. 2016'!$A$19:$A$1432,A160,'Výd. 2016'!$D$19:$D$1432,"ostatné regióny",'Výd. 2016'!$E$19:$E$1432,"Lesy ochranné")+SUMIFS('Výd. 2017'!$G$19:$G$1432,'Výd. 2017'!$A$19:$A$1432,A160,'Výd. 2017'!$D$19:$D$1432,"ostatné regióny",'Výd. 2017'!$E$19:$E$1432,"Lesy ochranné")+SUMIFS('Výd. 2018'!$G$19:$G$1432,'Výd. 2018'!$A$19:$A$1432,A160,'Výd. 2018'!$D$19:$D$1432,"ostatné regióny",'Výd. 2018'!$E$19:$E$1432,"Lesy ochranné")+SUMIFS('Výd. 2019'!$G$19:$G$1432,'Výd. 2019'!$A$19:$A$1432,A160,'Výd. 2019'!$D$19:$D$1432,"ostatné regióny",'Výd. 2019'!$E$19:$E$1432,"Lesy ochranné")+SUMIFS('Výd. 2020'!$G$19:$G$1432,'Výd. 2020'!$A$19:$A$1432,A160,'Výd. 2020'!$D$19:$D$1432,"ostatné regióny",'Výd. 2020'!$E$19:$E$1432,"Lesy ochranné")+SUMIFS('Výd. 2021'!$G$19:$G$1432,'Výd. 2021'!$A$19:$A$1432,A160,'Výd. 2021'!$D$19:$D$1432,"ostatné regióny",'Výd. 2021'!$E$19:$E$1432,"Lesy ochranné")+SUMIFS('Výd. 2022'!$G$19:$G$1432,'Výd. 2022'!$A$19:$A$1432,A160,'Výd. 2022'!$D$19:$D$1432,"ostatné regióny",'Výd. 2022'!$E$19:$E$1432,"Lesy ochranné")+SUMIFS('Výd. 2023'!$G$19:$G$1432,'Výd. 2023'!$A$19:$A$1432,A160,'Výd. 2023'!$D$19:$D$1432,"ostatné regióny",'Výd. 2023'!$E$19:$E$1432,"Lesy ochranné"))</f>
        <v/>
      </c>
      <c r="G160" s="137" t="str">
        <f>IF(A160="","",SUMIFS('Výd. 2016'!$G$19:$G$1432,'Výd. 2016'!$A$19:$A$1432,A160,'Výd. 2016'!$D$19:$D$1432,"ostatné regióny",'Výd. 2016'!$E$19:$E$1432,"Lesy osobitného určenia")+SUMIFS('Výd. 2017'!$G$19:$G$1432,'Výd. 2017'!$A$19:$A$1432,A160,'Výd. 2017'!$D$19:$D$1432,"ostatné regióny",'Výd. 2017'!$E$19:$E$1432,"Lesy osobitného určenia")+SUMIFS('Výd. 2018'!$G$19:$G$1432,'Výd. 2018'!$A$19:$A$1432,A160,'Výd. 2018'!$D$19:$D$1432,"ostatné regióny",'Výd. 2018'!$E$19:$E$1432,"Lesy osobitného určenia")+SUMIFS('Výd. 2019'!$G$19:$G$1432,'Výd. 2019'!$A$19:$A$1432,A160,'Výd. 2019'!$D$19:$D$1432,"ostatné regióny",'Výd. 2019'!$E$19:$E$1432,"Lesy osobitného určenia")+SUMIFS('Výd. 2020'!$G$19:$G$1432,'Výd. 2020'!$A$19:$A$1432,A160,'Výd. 2020'!$D$19:$D$1432,"ostatné regióny",'Výd. 2020'!$E$19:$E$1432,"Lesy osobitného určenia")+SUMIFS('Výd. 2021'!$G$19:$G$1432,'Výd. 2021'!$A$19:$A$1432,A160,'Výd. 2021'!$D$19:$D$1432,"ostatné regióny",'Výd. 2021'!$E$19:$E$1432,"Lesy osobitného určenia")+SUMIFS('Výd. 2022'!$G$19:$G$1432,'Výd. 2022'!$A$19:$A$1432,A160,'Výd. 2022'!$D$19:$D$1432,"ostatné regióny",'Výd. 2022'!$E$19:$E$1432,"Lesy osobitného určenia")+SUMIFS('Výd. 2023'!$G$19:$G$1432,'Výd. 2023'!$A$19:$A$1432,A160,'Výd. 2023'!$D$19:$D$1432,"ostatné regióny",'Výd. 2023'!$E$19:$E$1432,"Lesy osobitného určenia"))</f>
        <v/>
      </c>
    </row>
    <row r="161" spans="1:7" ht="15.95" customHeight="1" x14ac:dyDescent="0.25">
      <c r="A161" s="136"/>
      <c r="B161" s="124" t="str">
        <f>IF(A161="","",SUMIFS('Výd. 2016'!$G$19:$G$1432,'Výd. 2016'!$A$19:$A$1432,A161,'Výd. 2016'!$D$19:$D$1432,"menej rozvinuté regióny",'Výd. 2016'!$E$19:$E$1432,"Lesy hospodárske mimo funkčného typu produkčný")+SUMIFS('Výd. 2017'!$G$19:$G$1432,'Výd. 2017'!$A$19:$A$1432,A161,'Výd. 2017'!$D$19:$D$1432,"menej rozvinuté regióny",'Výd. 2017'!$E$19:$E$1432,"Lesy hospodárske mimo funkčného typu produkčný")+SUMIFS('Výd. 2018'!$G$19:$G$1432,'Výd. 2018'!$A$19:$A$1432,A161,'Výd. 2018'!$D$19:$D$1432,"menej rozvinuté regióny",'Výd. 2018'!$E$19:$E$1432,"Lesy hospodárske mimo funkčného typu produkčný")+SUMIFS('Výd. 2019'!$G$19:$G$1432,'Výd. 2019'!$A$19:$A$1432,A161,'Výd. 2019'!$D$19:$D$1432,"menej rozvinuté regióny",'Výd. 2019'!$E$19:$E$1432,"Lesy hospodárske mimo funkčného typu produkčný")+SUMIFS('Výd. 2020'!$G$19:$G$1432,'Výd. 2020'!$A$19:$A$1432,A161,'Výd. 2020'!$D$19:$D$1432,"menej rozvinuté regióny",'Výd. 2020'!$E$19:$E$1432,"Lesy hospodárske mimo funkčného typu produkčný")+SUMIFS('Výd. 2021'!$G$19:$G$1432,'Výd. 2021'!$A$19:$A$1432,A161,'Výd. 2021'!$D$19:$D$1432,"menej rozvinuté regióny",'Výd. 2021'!$E$19:$E$1432,"Lesy hospodárske mimo funkčného typu produkčný")+SUMIFS('Výd. 2022'!$G$19:$G$1432,'Výd. 2022'!$A$19:$A$1432,A161,'Výd. 2022'!$D$19:$D$1432,"menej rozvinuté regióny",'Výd. 2022'!$E$19:$E$1432,"Lesy hospodárske mimo funkčného typu produkčný")+SUMIFS('Výd. 2023'!$G$19:$G$1432,'Výd. 2023'!$A$19:$A$1432,A161,'Výd. 2023'!$D$19:$D$1432,"menej rozvinuté regióny",'Výd. 2023'!$E$19:$E$1432,"Lesy hospodárske mimo funkčného typu produkčný"))</f>
        <v/>
      </c>
      <c r="C161" s="124" t="str">
        <f>IF(A161="","",SUMIFS('Výd. 2016'!$G$19:$G$1432,'Výd. 2016'!$A$19:$A$1432,A161,'Výd. 2016'!$D$19:$D$1432,"menej rozvinuté regióny",'Výd. 2016'!$E$19:$E$1432,"Lesy ochranné")+SUMIFS('Výd. 2017'!$G$19:$G$1432,'Výd. 2017'!$A$19:$A$1432,A161,'Výd. 2017'!$D$19:$D$1432,"menej rozvinuté regióny",'Výd. 2017'!$E$19:$E$1432,"Lesy ochranné")+SUMIFS('Výd. 2018'!$G$19:$G$1432,'Výd. 2018'!$A$19:$A$1432,A161,'Výd. 2018'!$D$19:$D$1432,"menej rozvinuté regióny",'Výd. 2018'!$E$19:$E$1432,"Lesy ochranné")+SUMIFS('Výd. 2019'!$G$19:$G$1432,'Výd. 2019'!$A$19:$A$1432,A161,'Výd. 2019'!$D$19:$D$1432,"menej rozvinuté regióny",'Výd. 2019'!$E$19:$E$1432,"Lesy ochranné")+SUMIFS('Výd. 2020'!$G$19:$G$1432,'Výd. 2020'!$A$19:$A$1432,A161,'Výd. 2020'!$D$19:$D$1432,"menej rozvinuté regióny",'Výd. 2020'!$E$19:$E$1432,"Lesy ochranné")+SUMIFS('Výd. 2021'!$G$19:$G$1432,'Výd. 2021'!$A$19:$A$1432,A161,'Výd. 2021'!$D$19:$D$1432,"menej rozvinuté regióny",'Výd. 2021'!$E$19:$E$1432,"Lesy ochranné")+SUMIFS('Výd. 2022'!$G$19:$G$1432,'Výd. 2022'!$A$19:$A$1432,A161,'Výd. 2022'!$D$19:$D$1432,"menej rozvinuté regióny",'Výd. 2022'!$E$19:$E$1432,"Lesy ochranné")+SUMIFS('Výd. 2023'!$G$19:$G$1432,'Výd. 2023'!$A$19:$A$1432,A161,'Výd. 2023'!$D$19:$D$1432,"menej rozvinuté regióny",'Výd. 2023'!$E$19:$E$1432,"Lesy ochranné"))</f>
        <v/>
      </c>
      <c r="D161" s="124" t="str">
        <f>IF(A161="","",SUMIFS('Výd. 2016'!$G$19:$G$1432,'Výd. 2016'!$A$19:$A$1432,A161,'Výd. 2016'!$D$19:$D$1432,"menej rozvinuté regióny",'Výd. 2016'!$E$19:$E$1432,"Lesy osobitného určenia")+SUMIFS('Výd. 2017'!$G$19:$G$1432,'Výd. 2017'!$A$19:$A$1432,A161,'Výd. 2017'!$D$19:$D$1432,"menej rozvinuté regióny",'Výd. 2017'!$E$19:$E$1432,"Lesy osobitného určenia")+SUMIFS('Výd. 2018'!$G$19:$G$1432,'Výd. 2018'!$A$19:$A$1432,A161,'Výd. 2018'!$D$19:$D$1432,"menej rozvinuté regióny",'Výd. 2018'!$E$19:$E$1432,"Lesy osobitného určenia")+SUMIFS('Výd. 2019'!$G$19:$G$1432,'Výd. 2019'!$A$19:$A$1432,A161,'Výd. 2019'!$D$19:$D$1432,"menej rozvinuté regióny",'Výd. 2019'!$E$19:$E$1432,"Lesy osobitného určenia")+SUMIFS('Výd. 2020'!$G$19:$G$1432,'Výd. 2020'!$A$19:$A$1432,A161,'Výd. 2020'!$D$19:$D$1432,"menej rozvinuté regióny",'Výd. 2020'!$E$19:$E$1432,"Lesy osobitného určenia")+SUMIFS('Výd. 2021'!$G$19:$G$1432,'Výd. 2021'!$A$19:$A$1432,A161,'Výd. 2021'!$D$19:$D$1432,"menej rozvinuté regióny",'Výd. 2021'!$E$19:$E$1432,"Lesy osobitného určenia")+SUMIFS('Výd. 2022'!$G$19:$G$1432,'Výd. 2022'!$A$19:$A$1432,A161,'Výd. 2022'!$D$19:$D$1432,"menej rozvinuté regióny",'Výd. 2022'!$E$19:$E$1432,"Lesy osobitného určenia")+SUMIFS('Výd. 2023'!$G$19:$G$1432,'Výd. 2023'!$A$19:$A$1432,A161,'Výd. 2023'!$D$19:$D$1432,"menej rozvinuté regióny",'Výd. 2023'!$E$19:$E$1432,"Lesy osobitného určenia"))</f>
        <v/>
      </c>
      <c r="E161" s="124" t="str">
        <f>IF(A161="","",SUMIFS('Výd. 2016'!$G$19:$G$1432,'Výd. 2016'!$A$19:$A$1432,A161,'Výd. 2016'!$D$19:$D$1432,"ostatné regióny",'Výd. 2016'!$E$19:$E$1432,"Lesy hospodárske mimo funkčného typu produkčný")+SUMIFS('Výd. 2017'!$G$19:$G$1432,'Výd. 2017'!$A$19:$A$1432,A161,'Výd. 2017'!$D$19:$D$1432,"ostatné regióny",'Výd. 2017'!$E$19:$E$1432,"Lesy hospodárske mimo funkčného typu produkčný")+SUMIFS('Výd. 2018'!$G$19:$G$1432,'Výd. 2018'!$A$19:$A$1432,A161,'Výd. 2018'!$D$19:$D$1432,"ostatné regióny",'Výd. 2018'!$E$19:$E$1432,"Lesy hospodárske mimo funkčného typu produkčný")+SUMIFS('Výd. 2019'!$G$19:$G$1432,'Výd. 2019'!$A$19:$A$1432,A161,'Výd. 2019'!$D$19:$D$1432,"ostatné regióny",'Výd. 2019'!$E$19:$E$1432,"Lesy hospodárske mimo funkčného typu produkčný")+SUMIFS('Výd. 2020'!$G$19:$G$1432,'Výd. 2020'!$A$19:$A$1432,A161,'Výd. 2020'!$D$19:$D$1432,"ostatné regióny",'Výd. 2020'!$E$19:$E$1432,"Lesy hospodárske mimo funkčného typu produkčný")+SUMIFS('Výd. 2021'!$G$19:$G$1432,'Výd. 2021'!$A$19:$A$1432,A161,'Výd. 2021'!$D$19:$D$1432,"ostatné regióny",'Výd. 2021'!$E$19:$E$1432,"Lesy hospodárske mimo funkčného typu produkčný")+SUMIFS('Výd. 2022'!$G$19:$G$1432,'Výd. 2022'!$A$19:$A$1432,A161,'Výd. 2022'!$D$19:$D$1432,"ostatné regióny",'Výd. 2022'!$E$19:$E$1432,"Lesy hospodárske mimo funkčného typu produkčný")+SUMIFS('Výd. 2023'!$G$19:$G$1432,'Výd. 2023'!$A$19:$A$1432,A161,'Výd. 2023'!$D$19:$D$1432,"ostatné regióny",'Výd. 2023'!$E$19:$E$1432,"Lesy hospodárske mimo funkčného typu produkčný"))</f>
        <v/>
      </c>
      <c r="F161" s="124" t="str">
        <f>IF(A161="","",SUMIFS('Výd. 2016'!$G$19:$G$1432,'Výd. 2016'!$A$19:$A$1432,A161,'Výd. 2016'!$D$19:$D$1432,"ostatné regióny",'Výd. 2016'!$E$19:$E$1432,"Lesy ochranné")+SUMIFS('Výd. 2017'!$G$19:$G$1432,'Výd. 2017'!$A$19:$A$1432,A161,'Výd. 2017'!$D$19:$D$1432,"ostatné regióny",'Výd. 2017'!$E$19:$E$1432,"Lesy ochranné")+SUMIFS('Výd. 2018'!$G$19:$G$1432,'Výd. 2018'!$A$19:$A$1432,A161,'Výd. 2018'!$D$19:$D$1432,"ostatné regióny",'Výd. 2018'!$E$19:$E$1432,"Lesy ochranné")+SUMIFS('Výd. 2019'!$G$19:$G$1432,'Výd. 2019'!$A$19:$A$1432,A161,'Výd. 2019'!$D$19:$D$1432,"ostatné regióny",'Výd. 2019'!$E$19:$E$1432,"Lesy ochranné")+SUMIFS('Výd. 2020'!$G$19:$G$1432,'Výd. 2020'!$A$19:$A$1432,A161,'Výd. 2020'!$D$19:$D$1432,"ostatné regióny",'Výd. 2020'!$E$19:$E$1432,"Lesy ochranné")+SUMIFS('Výd. 2021'!$G$19:$G$1432,'Výd. 2021'!$A$19:$A$1432,A161,'Výd. 2021'!$D$19:$D$1432,"ostatné regióny",'Výd. 2021'!$E$19:$E$1432,"Lesy ochranné")+SUMIFS('Výd. 2022'!$G$19:$G$1432,'Výd. 2022'!$A$19:$A$1432,A161,'Výd. 2022'!$D$19:$D$1432,"ostatné regióny",'Výd. 2022'!$E$19:$E$1432,"Lesy ochranné")+SUMIFS('Výd. 2023'!$G$19:$G$1432,'Výd. 2023'!$A$19:$A$1432,A161,'Výd. 2023'!$D$19:$D$1432,"ostatné regióny",'Výd. 2023'!$E$19:$E$1432,"Lesy ochranné"))</f>
        <v/>
      </c>
      <c r="G161" s="137" t="str">
        <f>IF(A161="","",SUMIFS('Výd. 2016'!$G$19:$G$1432,'Výd. 2016'!$A$19:$A$1432,A161,'Výd. 2016'!$D$19:$D$1432,"ostatné regióny",'Výd. 2016'!$E$19:$E$1432,"Lesy osobitného určenia")+SUMIFS('Výd. 2017'!$G$19:$G$1432,'Výd. 2017'!$A$19:$A$1432,A161,'Výd. 2017'!$D$19:$D$1432,"ostatné regióny",'Výd. 2017'!$E$19:$E$1432,"Lesy osobitného určenia")+SUMIFS('Výd. 2018'!$G$19:$G$1432,'Výd. 2018'!$A$19:$A$1432,A161,'Výd. 2018'!$D$19:$D$1432,"ostatné regióny",'Výd. 2018'!$E$19:$E$1432,"Lesy osobitného určenia")+SUMIFS('Výd. 2019'!$G$19:$G$1432,'Výd. 2019'!$A$19:$A$1432,A161,'Výd. 2019'!$D$19:$D$1432,"ostatné regióny",'Výd. 2019'!$E$19:$E$1432,"Lesy osobitného určenia")+SUMIFS('Výd. 2020'!$G$19:$G$1432,'Výd. 2020'!$A$19:$A$1432,A161,'Výd. 2020'!$D$19:$D$1432,"ostatné regióny",'Výd. 2020'!$E$19:$E$1432,"Lesy osobitného určenia")+SUMIFS('Výd. 2021'!$G$19:$G$1432,'Výd. 2021'!$A$19:$A$1432,A161,'Výd. 2021'!$D$19:$D$1432,"ostatné regióny",'Výd. 2021'!$E$19:$E$1432,"Lesy osobitného určenia")+SUMIFS('Výd. 2022'!$G$19:$G$1432,'Výd. 2022'!$A$19:$A$1432,A161,'Výd. 2022'!$D$19:$D$1432,"ostatné regióny",'Výd. 2022'!$E$19:$E$1432,"Lesy osobitného určenia")+SUMIFS('Výd. 2023'!$G$19:$G$1432,'Výd. 2023'!$A$19:$A$1432,A161,'Výd. 2023'!$D$19:$D$1432,"ostatné regióny",'Výd. 2023'!$E$19:$E$1432,"Lesy osobitného určenia"))</f>
        <v/>
      </c>
    </row>
    <row r="162" spans="1:7" ht="15.95" customHeight="1" x14ac:dyDescent="0.25">
      <c r="A162" s="136"/>
      <c r="B162" s="124" t="str">
        <f>IF(A162="","",SUMIFS('Výd. 2016'!$G$19:$G$1432,'Výd. 2016'!$A$19:$A$1432,A162,'Výd. 2016'!$D$19:$D$1432,"menej rozvinuté regióny",'Výd. 2016'!$E$19:$E$1432,"Lesy hospodárske mimo funkčného typu produkčný")+SUMIFS('Výd. 2017'!$G$19:$G$1432,'Výd. 2017'!$A$19:$A$1432,A162,'Výd. 2017'!$D$19:$D$1432,"menej rozvinuté regióny",'Výd. 2017'!$E$19:$E$1432,"Lesy hospodárske mimo funkčného typu produkčný")+SUMIFS('Výd. 2018'!$G$19:$G$1432,'Výd. 2018'!$A$19:$A$1432,A162,'Výd. 2018'!$D$19:$D$1432,"menej rozvinuté regióny",'Výd. 2018'!$E$19:$E$1432,"Lesy hospodárske mimo funkčného typu produkčný")+SUMIFS('Výd. 2019'!$G$19:$G$1432,'Výd. 2019'!$A$19:$A$1432,A162,'Výd. 2019'!$D$19:$D$1432,"menej rozvinuté regióny",'Výd. 2019'!$E$19:$E$1432,"Lesy hospodárske mimo funkčného typu produkčný")+SUMIFS('Výd. 2020'!$G$19:$G$1432,'Výd. 2020'!$A$19:$A$1432,A162,'Výd. 2020'!$D$19:$D$1432,"menej rozvinuté regióny",'Výd. 2020'!$E$19:$E$1432,"Lesy hospodárske mimo funkčného typu produkčný")+SUMIFS('Výd. 2021'!$G$19:$G$1432,'Výd. 2021'!$A$19:$A$1432,A162,'Výd. 2021'!$D$19:$D$1432,"menej rozvinuté regióny",'Výd. 2021'!$E$19:$E$1432,"Lesy hospodárske mimo funkčného typu produkčný")+SUMIFS('Výd. 2022'!$G$19:$G$1432,'Výd. 2022'!$A$19:$A$1432,A162,'Výd. 2022'!$D$19:$D$1432,"menej rozvinuté regióny",'Výd. 2022'!$E$19:$E$1432,"Lesy hospodárske mimo funkčného typu produkčný")+SUMIFS('Výd. 2023'!$G$19:$G$1432,'Výd. 2023'!$A$19:$A$1432,A162,'Výd. 2023'!$D$19:$D$1432,"menej rozvinuté regióny",'Výd. 2023'!$E$19:$E$1432,"Lesy hospodárske mimo funkčného typu produkčný"))</f>
        <v/>
      </c>
      <c r="C162" s="124" t="str">
        <f>IF(A162="","",SUMIFS('Výd. 2016'!$G$19:$G$1432,'Výd. 2016'!$A$19:$A$1432,A162,'Výd. 2016'!$D$19:$D$1432,"menej rozvinuté regióny",'Výd. 2016'!$E$19:$E$1432,"Lesy ochranné")+SUMIFS('Výd. 2017'!$G$19:$G$1432,'Výd. 2017'!$A$19:$A$1432,A162,'Výd. 2017'!$D$19:$D$1432,"menej rozvinuté regióny",'Výd. 2017'!$E$19:$E$1432,"Lesy ochranné")+SUMIFS('Výd. 2018'!$G$19:$G$1432,'Výd. 2018'!$A$19:$A$1432,A162,'Výd. 2018'!$D$19:$D$1432,"menej rozvinuté regióny",'Výd. 2018'!$E$19:$E$1432,"Lesy ochranné")+SUMIFS('Výd. 2019'!$G$19:$G$1432,'Výd. 2019'!$A$19:$A$1432,A162,'Výd. 2019'!$D$19:$D$1432,"menej rozvinuté regióny",'Výd. 2019'!$E$19:$E$1432,"Lesy ochranné")+SUMIFS('Výd. 2020'!$G$19:$G$1432,'Výd. 2020'!$A$19:$A$1432,A162,'Výd. 2020'!$D$19:$D$1432,"menej rozvinuté regióny",'Výd. 2020'!$E$19:$E$1432,"Lesy ochranné")+SUMIFS('Výd. 2021'!$G$19:$G$1432,'Výd. 2021'!$A$19:$A$1432,A162,'Výd. 2021'!$D$19:$D$1432,"menej rozvinuté regióny",'Výd. 2021'!$E$19:$E$1432,"Lesy ochranné")+SUMIFS('Výd. 2022'!$G$19:$G$1432,'Výd. 2022'!$A$19:$A$1432,A162,'Výd. 2022'!$D$19:$D$1432,"menej rozvinuté regióny",'Výd. 2022'!$E$19:$E$1432,"Lesy ochranné")+SUMIFS('Výd. 2023'!$G$19:$G$1432,'Výd. 2023'!$A$19:$A$1432,A162,'Výd. 2023'!$D$19:$D$1432,"menej rozvinuté regióny",'Výd. 2023'!$E$19:$E$1432,"Lesy ochranné"))</f>
        <v/>
      </c>
      <c r="D162" s="124" t="str">
        <f>IF(A162="","",SUMIFS('Výd. 2016'!$G$19:$G$1432,'Výd. 2016'!$A$19:$A$1432,A162,'Výd. 2016'!$D$19:$D$1432,"menej rozvinuté regióny",'Výd. 2016'!$E$19:$E$1432,"Lesy osobitného určenia")+SUMIFS('Výd. 2017'!$G$19:$G$1432,'Výd. 2017'!$A$19:$A$1432,A162,'Výd. 2017'!$D$19:$D$1432,"menej rozvinuté regióny",'Výd. 2017'!$E$19:$E$1432,"Lesy osobitného určenia")+SUMIFS('Výd. 2018'!$G$19:$G$1432,'Výd. 2018'!$A$19:$A$1432,A162,'Výd. 2018'!$D$19:$D$1432,"menej rozvinuté regióny",'Výd. 2018'!$E$19:$E$1432,"Lesy osobitného určenia")+SUMIFS('Výd. 2019'!$G$19:$G$1432,'Výd. 2019'!$A$19:$A$1432,A162,'Výd. 2019'!$D$19:$D$1432,"menej rozvinuté regióny",'Výd. 2019'!$E$19:$E$1432,"Lesy osobitného určenia")+SUMIFS('Výd. 2020'!$G$19:$G$1432,'Výd. 2020'!$A$19:$A$1432,A162,'Výd. 2020'!$D$19:$D$1432,"menej rozvinuté regióny",'Výd. 2020'!$E$19:$E$1432,"Lesy osobitného určenia")+SUMIFS('Výd. 2021'!$G$19:$G$1432,'Výd. 2021'!$A$19:$A$1432,A162,'Výd. 2021'!$D$19:$D$1432,"menej rozvinuté regióny",'Výd. 2021'!$E$19:$E$1432,"Lesy osobitného určenia")+SUMIFS('Výd. 2022'!$G$19:$G$1432,'Výd. 2022'!$A$19:$A$1432,A162,'Výd. 2022'!$D$19:$D$1432,"menej rozvinuté regióny",'Výd. 2022'!$E$19:$E$1432,"Lesy osobitného určenia")+SUMIFS('Výd. 2023'!$G$19:$G$1432,'Výd. 2023'!$A$19:$A$1432,A162,'Výd. 2023'!$D$19:$D$1432,"menej rozvinuté regióny",'Výd. 2023'!$E$19:$E$1432,"Lesy osobitného určenia"))</f>
        <v/>
      </c>
      <c r="E162" s="124" t="str">
        <f>IF(A162="","",SUMIFS('Výd. 2016'!$G$19:$G$1432,'Výd. 2016'!$A$19:$A$1432,A162,'Výd. 2016'!$D$19:$D$1432,"ostatné regióny",'Výd. 2016'!$E$19:$E$1432,"Lesy hospodárske mimo funkčného typu produkčný")+SUMIFS('Výd. 2017'!$G$19:$G$1432,'Výd. 2017'!$A$19:$A$1432,A162,'Výd. 2017'!$D$19:$D$1432,"ostatné regióny",'Výd. 2017'!$E$19:$E$1432,"Lesy hospodárske mimo funkčného typu produkčný")+SUMIFS('Výd. 2018'!$G$19:$G$1432,'Výd. 2018'!$A$19:$A$1432,A162,'Výd. 2018'!$D$19:$D$1432,"ostatné regióny",'Výd. 2018'!$E$19:$E$1432,"Lesy hospodárske mimo funkčného typu produkčný")+SUMIFS('Výd. 2019'!$G$19:$G$1432,'Výd. 2019'!$A$19:$A$1432,A162,'Výd. 2019'!$D$19:$D$1432,"ostatné regióny",'Výd. 2019'!$E$19:$E$1432,"Lesy hospodárske mimo funkčného typu produkčný")+SUMIFS('Výd. 2020'!$G$19:$G$1432,'Výd. 2020'!$A$19:$A$1432,A162,'Výd. 2020'!$D$19:$D$1432,"ostatné regióny",'Výd. 2020'!$E$19:$E$1432,"Lesy hospodárske mimo funkčného typu produkčný")+SUMIFS('Výd. 2021'!$G$19:$G$1432,'Výd. 2021'!$A$19:$A$1432,A162,'Výd. 2021'!$D$19:$D$1432,"ostatné regióny",'Výd. 2021'!$E$19:$E$1432,"Lesy hospodárske mimo funkčného typu produkčný")+SUMIFS('Výd. 2022'!$G$19:$G$1432,'Výd. 2022'!$A$19:$A$1432,A162,'Výd. 2022'!$D$19:$D$1432,"ostatné regióny",'Výd. 2022'!$E$19:$E$1432,"Lesy hospodárske mimo funkčného typu produkčný")+SUMIFS('Výd. 2023'!$G$19:$G$1432,'Výd. 2023'!$A$19:$A$1432,A162,'Výd. 2023'!$D$19:$D$1432,"ostatné regióny",'Výd. 2023'!$E$19:$E$1432,"Lesy hospodárske mimo funkčného typu produkčný"))</f>
        <v/>
      </c>
      <c r="F162" s="124" t="str">
        <f>IF(A162="","",SUMIFS('Výd. 2016'!$G$19:$G$1432,'Výd. 2016'!$A$19:$A$1432,A162,'Výd. 2016'!$D$19:$D$1432,"ostatné regióny",'Výd. 2016'!$E$19:$E$1432,"Lesy ochranné")+SUMIFS('Výd. 2017'!$G$19:$G$1432,'Výd. 2017'!$A$19:$A$1432,A162,'Výd. 2017'!$D$19:$D$1432,"ostatné regióny",'Výd. 2017'!$E$19:$E$1432,"Lesy ochranné")+SUMIFS('Výd. 2018'!$G$19:$G$1432,'Výd. 2018'!$A$19:$A$1432,A162,'Výd. 2018'!$D$19:$D$1432,"ostatné regióny",'Výd. 2018'!$E$19:$E$1432,"Lesy ochranné")+SUMIFS('Výd. 2019'!$G$19:$G$1432,'Výd. 2019'!$A$19:$A$1432,A162,'Výd. 2019'!$D$19:$D$1432,"ostatné regióny",'Výd. 2019'!$E$19:$E$1432,"Lesy ochranné")+SUMIFS('Výd. 2020'!$G$19:$G$1432,'Výd. 2020'!$A$19:$A$1432,A162,'Výd. 2020'!$D$19:$D$1432,"ostatné regióny",'Výd. 2020'!$E$19:$E$1432,"Lesy ochranné")+SUMIFS('Výd. 2021'!$G$19:$G$1432,'Výd. 2021'!$A$19:$A$1432,A162,'Výd. 2021'!$D$19:$D$1432,"ostatné regióny",'Výd. 2021'!$E$19:$E$1432,"Lesy ochranné")+SUMIFS('Výd. 2022'!$G$19:$G$1432,'Výd. 2022'!$A$19:$A$1432,A162,'Výd. 2022'!$D$19:$D$1432,"ostatné regióny",'Výd. 2022'!$E$19:$E$1432,"Lesy ochranné")+SUMIFS('Výd. 2023'!$G$19:$G$1432,'Výd. 2023'!$A$19:$A$1432,A162,'Výd. 2023'!$D$19:$D$1432,"ostatné regióny",'Výd. 2023'!$E$19:$E$1432,"Lesy ochranné"))</f>
        <v/>
      </c>
      <c r="G162" s="137" t="str">
        <f>IF(A162="","",SUMIFS('Výd. 2016'!$G$19:$G$1432,'Výd. 2016'!$A$19:$A$1432,A162,'Výd. 2016'!$D$19:$D$1432,"ostatné regióny",'Výd. 2016'!$E$19:$E$1432,"Lesy osobitného určenia")+SUMIFS('Výd. 2017'!$G$19:$G$1432,'Výd. 2017'!$A$19:$A$1432,A162,'Výd. 2017'!$D$19:$D$1432,"ostatné regióny",'Výd. 2017'!$E$19:$E$1432,"Lesy osobitného určenia")+SUMIFS('Výd. 2018'!$G$19:$G$1432,'Výd. 2018'!$A$19:$A$1432,A162,'Výd. 2018'!$D$19:$D$1432,"ostatné regióny",'Výd. 2018'!$E$19:$E$1432,"Lesy osobitného určenia")+SUMIFS('Výd. 2019'!$G$19:$G$1432,'Výd. 2019'!$A$19:$A$1432,A162,'Výd. 2019'!$D$19:$D$1432,"ostatné regióny",'Výd. 2019'!$E$19:$E$1432,"Lesy osobitného určenia")+SUMIFS('Výd. 2020'!$G$19:$G$1432,'Výd. 2020'!$A$19:$A$1432,A162,'Výd. 2020'!$D$19:$D$1432,"ostatné regióny",'Výd. 2020'!$E$19:$E$1432,"Lesy osobitného určenia")+SUMIFS('Výd. 2021'!$G$19:$G$1432,'Výd. 2021'!$A$19:$A$1432,A162,'Výd. 2021'!$D$19:$D$1432,"ostatné regióny",'Výd. 2021'!$E$19:$E$1432,"Lesy osobitného určenia")+SUMIFS('Výd. 2022'!$G$19:$G$1432,'Výd. 2022'!$A$19:$A$1432,A162,'Výd. 2022'!$D$19:$D$1432,"ostatné regióny",'Výd. 2022'!$E$19:$E$1432,"Lesy osobitného určenia")+SUMIFS('Výd. 2023'!$G$19:$G$1432,'Výd. 2023'!$A$19:$A$1432,A162,'Výd. 2023'!$D$19:$D$1432,"ostatné regióny",'Výd. 2023'!$E$19:$E$1432,"Lesy osobitného určenia"))</f>
        <v/>
      </c>
    </row>
    <row r="163" spans="1:7" ht="15.95" customHeight="1" x14ac:dyDescent="0.25">
      <c r="A163" s="136"/>
      <c r="B163" s="124" t="str">
        <f>IF(A163="","",SUMIFS('Výd. 2016'!$G$19:$G$1432,'Výd. 2016'!$A$19:$A$1432,A163,'Výd. 2016'!$D$19:$D$1432,"menej rozvinuté regióny",'Výd. 2016'!$E$19:$E$1432,"Lesy hospodárske mimo funkčného typu produkčný")+SUMIFS('Výd. 2017'!$G$19:$G$1432,'Výd. 2017'!$A$19:$A$1432,A163,'Výd. 2017'!$D$19:$D$1432,"menej rozvinuté regióny",'Výd. 2017'!$E$19:$E$1432,"Lesy hospodárske mimo funkčného typu produkčný")+SUMIFS('Výd. 2018'!$G$19:$G$1432,'Výd. 2018'!$A$19:$A$1432,A163,'Výd. 2018'!$D$19:$D$1432,"menej rozvinuté regióny",'Výd. 2018'!$E$19:$E$1432,"Lesy hospodárske mimo funkčného typu produkčný")+SUMIFS('Výd. 2019'!$G$19:$G$1432,'Výd. 2019'!$A$19:$A$1432,A163,'Výd. 2019'!$D$19:$D$1432,"menej rozvinuté regióny",'Výd. 2019'!$E$19:$E$1432,"Lesy hospodárske mimo funkčného typu produkčný")+SUMIFS('Výd. 2020'!$G$19:$G$1432,'Výd. 2020'!$A$19:$A$1432,A163,'Výd. 2020'!$D$19:$D$1432,"menej rozvinuté regióny",'Výd. 2020'!$E$19:$E$1432,"Lesy hospodárske mimo funkčného typu produkčný")+SUMIFS('Výd. 2021'!$G$19:$G$1432,'Výd. 2021'!$A$19:$A$1432,A163,'Výd. 2021'!$D$19:$D$1432,"menej rozvinuté regióny",'Výd. 2021'!$E$19:$E$1432,"Lesy hospodárske mimo funkčného typu produkčný")+SUMIFS('Výd. 2022'!$G$19:$G$1432,'Výd. 2022'!$A$19:$A$1432,A163,'Výd. 2022'!$D$19:$D$1432,"menej rozvinuté regióny",'Výd. 2022'!$E$19:$E$1432,"Lesy hospodárske mimo funkčného typu produkčný")+SUMIFS('Výd. 2023'!$G$19:$G$1432,'Výd. 2023'!$A$19:$A$1432,A163,'Výd. 2023'!$D$19:$D$1432,"menej rozvinuté regióny",'Výd. 2023'!$E$19:$E$1432,"Lesy hospodárske mimo funkčného typu produkčný"))</f>
        <v/>
      </c>
      <c r="C163" s="124" t="str">
        <f>IF(A163="","",SUMIFS('Výd. 2016'!$G$19:$G$1432,'Výd. 2016'!$A$19:$A$1432,A163,'Výd. 2016'!$D$19:$D$1432,"menej rozvinuté regióny",'Výd. 2016'!$E$19:$E$1432,"Lesy ochranné")+SUMIFS('Výd. 2017'!$G$19:$G$1432,'Výd. 2017'!$A$19:$A$1432,A163,'Výd. 2017'!$D$19:$D$1432,"menej rozvinuté regióny",'Výd. 2017'!$E$19:$E$1432,"Lesy ochranné")+SUMIFS('Výd. 2018'!$G$19:$G$1432,'Výd. 2018'!$A$19:$A$1432,A163,'Výd. 2018'!$D$19:$D$1432,"menej rozvinuté regióny",'Výd. 2018'!$E$19:$E$1432,"Lesy ochranné")+SUMIFS('Výd. 2019'!$G$19:$G$1432,'Výd. 2019'!$A$19:$A$1432,A163,'Výd. 2019'!$D$19:$D$1432,"menej rozvinuté regióny",'Výd. 2019'!$E$19:$E$1432,"Lesy ochranné")+SUMIFS('Výd. 2020'!$G$19:$G$1432,'Výd. 2020'!$A$19:$A$1432,A163,'Výd. 2020'!$D$19:$D$1432,"menej rozvinuté regióny",'Výd. 2020'!$E$19:$E$1432,"Lesy ochranné")+SUMIFS('Výd. 2021'!$G$19:$G$1432,'Výd. 2021'!$A$19:$A$1432,A163,'Výd. 2021'!$D$19:$D$1432,"menej rozvinuté regióny",'Výd. 2021'!$E$19:$E$1432,"Lesy ochranné")+SUMIFS('Výd. 2022'!$G$19:$G$1432,'Výd. 2022'!$A$19:$A$1432,A163,'Výd. 2022'!$D$19:$D$1432,"menej rozvinuté regióny",'Výd. 2022'!$E$19:$E$1432,"Lesy ochranné")+SUMIFS('Výd. 2023'!$G$19:$G$1432,'Výd. 2023'!$A$19:$A$1432,A163,'Výd. 2023'!$D$19:$D$1432,"menej rozvinuté regióny",'Výd. 2023'!$E$19:$E$1432,"Lesy ochranné"))</f>
        <v/>
      </c>
      <c r="D163" s="124" t="str">
        <f>IF(A163="","",SUMIFS('Výd. 2016'!$G$19:$G$1432,'Výd. 2016'!$A$19:$A$1432,A163,'Výd. 2016'!$D$19:$D$1432,"menej rozvinuté regióny",'Výd. 2016'!$E$19:$E$1432,"Lesy osobitného určenia")+SUMIFS('Výd. 2017'!$G$19:$G$1432,'Výd. 2017'!$A$19:$A$1432,A163,'Výd. 2017'!$D$19:$D$1432,"menej rozvinuté regióny",'Výd. 2017'!$E$19:$E$1432,"Lesy osobitného určenia")+SUMIFS('Výd. 2018'!$G$19:$G$1432,'Výd. 2018'!$A$19:$A$1432,A163,'Výd. 2018'!$D$19:$D$1432,"menej rozvinuté regióny",'Výd. 2018'!$E$19:$E$1432,"Lesy osobitného určenia")+SUMIFS('Výd. 2019'!$G$19:$G$1432,'Výd. 2019'!$A$19:$A$1432,A163,'Výd. 2019'!$D$19:$D$1432,"menej rozvinuté regióny",'Výd. 2019'!$E$19:$E$1432,"Lesy osobitného určenia")+SUMIFS('Výd. 2020'!$G$19:$G$1432,'Výd. 2020'!$A$19:$A$1432,A163,'Výd. 2020'!$D$19:$D$1432,"menej rozvinuté regióny",'Výd. 2020'!$E$19:$E$1432,"Lesy osobitného určenia")+SUMIFS('Výd. 2021'!$G$19:$G$1432,'Výd. 2021'!$A$19:$A$1432,A163,'Výd. 2021'!$D$19:$D$1432,"menej rozvinuté regióny",'Výd. 2021'!$E$19:$E$1432,"Lesy osobitného určenia")+SUMIFS('Výd. 2022'!$G$19:$G$1432,'Výd. 2022'!$A$19:$A$1432,A163,'Výd. 2022'!$D$19:$D$1432,"menej rozvinuté regióny",'Výd. 2022'!$E$19:$E$1432,"Lesy osobitného určenia")+SUMIFS('Výd. 2023'!$G$19:$G$1432,'Výd. 2023'!$A$19:$A$1432,A163,'Výd. 2023'!$D$19:$D$1432,"menej rozvinuté regióny",'Výd. 2023'!$E$19:$E$1432,"Lesy osobitného určenia"))</f>
        <v/>
      </c>
      <c r="E163" s="124" t="str">
        <f>IF(A163="","",SUMIFS('Výd. 2016'!$G$19:$G$1432,'Výd. 2016'!$A$19:$A$1432,A163,'Výd. 2016'!$D$19:$D$1432,"ostatné regióny",'Výd. 2016'!$E$19:$E$1432,"Lesy hospodárske mimo funkčného typu produkčný")+SUMIFS('Výd. 2017'!$G$19:$G$1432,'Výd. 2017'!$A$19:$A$1432,A163,'Výd. 2017'!$D$19:$D$1432,"ostatné regióny",'Výd. 2017'!$E$19:$E$1432,"Lesy hospodárske mimo funkčného typu produkčný")+SUMIFS('Výd. 2018'!$G$19:$G$1432,'Výd. 2018'!$A$19:$A$1432,A163,'Výd. 2018'!$D$19:$D$1432,"ostatné regióny",'Výd. 2018'!$E$19:$E$1432,"Lesy hospodárske mimo funkčného typu produkčný")+SUMIFS('Výd. 2019'!$G$19:$G$1432,'Výd. 2019'!$A$19:$A$1432,A163,'Výd. 2019'!$D$19:$D$1432,"ostatné regióny",'Výd. 2019'!$E$19:$E$1432,"Lesy hospodárske mimo funkčného typu produkčný")+SUMIFS('Výd. 2020'!$G$19:$G$1432,'Výd. 2020'!$A$19:$A$1432,A163,'Výd. 2020'!$D$19:$D$1432,"ostatné regióny",'Výd. 2020'!$E$19:$E$1432,"Lesy hospodárske mimo funkčného typu produkčný")+SUMIFS('Výd. 2021'!$G$19:$G$1432,'Výd. 2021'!$A$19:$A$1432,A163,'Výd. 2021'!$D$19:$D$1432,"ostatné regióny",'Výd. 2021'!$E$19:$E$1432,"Lesy hospodárske mimo funkčného typu produkčný")+SUMIFS('Výd. 2022'!$G$19:$G$1432,'Výd. 2022'!$A$19:$A$1432,A163,'Výd. 2022'!$D$19:$D$1432,"ostatné regióny",'Výd. 2022'!$E$19:$E$1432,"Lesy hospodárske mimo funkčného typu produkčný")+SUMIFS('Výd. 2023'!$G$19:$G$1432,'Výd. 2023'!$A$19:$A$1432,A163,'Výd. 2023'!$D$19:$D$1432,"ostatné regióny",'Výd. 2023'!$E$19:$E$1432,"Lesy hospodárske mimo funkčného typu produkčný"))</f>
        <v/>
      </c>
      <c r="F163" s="124" t="str">
        <f>IF(A163="","",SUMIFS('Výd. 2016'!$G$19:$G$1432,'Výd. 2016'!$A$19:$A$1432,A163,'Výd. 2016'!$D$19:$D$1432,"ostatné regióny",'Výd. 2016'!$E$19:$E$1432,"Lesy ochranné")+SUMIFS('Výd. 2017'!$G$19:$G$1432,'Výd. 2017'!$A$19:$A$1432,A163,'Výd. 2017'!$D$19:$D$1432,"ostatné regióny",'Výd. 2017'!$E$19:$E$1432,"Lesy ochranné")+SUMIFS('Výd. 2018'!$G$19:$G$1432,'Výd. 2018'!$A$19:$A$1432,A163,'Výd. 2018'!$D$19:$D$1432,"ostatné regióny",'Výd. 2018'!$E$19:$E$1432,"Lesy ochranné")+SUMIFS('Výd. 2019'!$G$19:$G$1432,'Výd. 2019'!$A$19:$A$1432,A163,'Výd. 2019'!$D$19:$D$1432,"ostatné regióny",'Výd. 2019'!$E$19:$E$1432,"Lesy ochranné")+SUMIFS('Výd. 2020'!$G$19:$G$1432,'Výd. 2020'!$A$19:$A$1432,A163,'Výd. 2020'!$D$19:$D$1432,"ostatné regióny",'Výd. 2020'!$E$19:$E$1432,"Lesy ochranné")+SUMIFS('Výd. 2021'!$G$19:$G$1432,'Výd. 2021'!$A$19:$A$1432,A163,'Výd. 2021'!$D$19:$D$1432,"ostatné regióny",'Výd. 2021'!$E$19:$E$1432,"Lesy ochranné")+SUMIFS('Výd. 2022'!$G$19:$G$1432,'Výd. 2022'!$A$19:$A$1432,A163,'Výd. 2022'!$D$19:$D$1432,"ostatné regióny",'Výd. 2022'!$E$19:$E$1432,"Lesy ochranné")+SUMIFS('Výd. 2023'!$G$19:$G$1432,'Výd. 2023'!$A$19:$A$1432,A163,'Výd. 2023'!$D$19:$D$1432,"ostatné regióny",'Výd. 2023'!$E$19:$E$1432,"Lesy ochranné"))</f>
        <v/>
      </c>
      <c r="G163" s="137" t="str">
        <f>IF(A163="","",SUMIFS('Výd. 2016'!$G$19:$G$1432,'Výd. 2016'!$A$19:$A$1432,A163,'Výd. 2016'!$D$19:$D$1432,"ostatné regióny",'Výd. 2016'!$E$19:$E$1432,"Lesy osobitného určenia")+SUMIFS('Výd. 2017'!$G$19:$G$1432,'Výd. 2017'!$A$19:$A$1432,A163,'Výd. 2017'!$D$19:$D$1432,"ostatné regióny",'Výd. 2017'!$E$19:$E$1432,"Lesy osobitného určenia")+SUMIFS('Výd. 2018'!$G$19:$G$1432,'Výd. 2018'!$A$19:$A$1432,A163,'Výd. 2018'!$D$19:$D$1432,"ostatné regióny",'Výd. 2018'!$E$19:$E$1432,"Lesy osobitného určenia")+SUMIFS('Výd. 2019'!$G$19:$G$1432,'Výd. 2019'!$A$19:$A$1432,A163,'Výd. 2019'!$D$19:$D$1432,"ostatné regióny",'Výd. 2019'!$E$19:$E$1432,"Lesy osobitného určenia")+SUMIFS('Výd. 2020'!$G$19:$G$1432,'Výd. 2020'!$A$19:$A$1432,A163,'Výd. 2020'!$D$19:$D$1432,"ostatné regióny",'Výd. 2020'!$E$19:$E$1432,"Lesy osobitného určenia")+SUMIFS('Výd. 2021'!$G$19:$G$1432,'Výd. 2021'!$A$19:$A$1432,A163,'Výd. 2021'!$D$19:$D$1432,"ostatné regióny",'Výd. 2021'!$E$19:$E$1432,"Lesy osobitného určenia")+SUMIFS('Výd. 2022'!$G$19:$G$1432,'Výd. 2022'!$A$19:$A$1432,A163,'Výd. 2022'!$D$19:$D$1432,"ostatné regióny",'Výd. 2022'!$E$19:$E$1432,"Lesy osobitného určenia")+SUMIFS('Výd. 2023'!$G$19:$G$1432,'Výd. 2023'!$A$19:$A$1432,A163,'Výd. 2023'!$D$19:$D$1432,"ostatné regióny",'Výd. 2023'!$E$19:$E$1432,"Lesy osobitného určenia"))</f>
        <v/>
      </c>
    </row>
    <row r="164" spans="1:7" ht="15.95" customHeight="1" x14ac:dyDescent="0.25">
      <c r="A164" s="136"/>
      <c r="B164" s="124" t="str">
        <f>IF(A164="","",SUMIFS('Výd. 2016'!$G$19:$G$1432,'Výd. 2016'!$A$19:$A$1432,A164,'Výd. 2016'!$D$19:$D$1432,"menej rozvinuté regióny",'Výd. 2016'!$E$19:$E$1432,"Lesy hospodárske mimo funkčného typu produkčný")+SUMIFS('Výd. 2017'!$G$19:$G$1432,'Výd. 2017'!$A$19:$A$1432,A164,'Výd. 2017'!$D$19:$D$1432,"menej rozvinuté regióny",'Výd. 2017'!$E$19:$E$1432,"Lesy hospodárske mimo funkčného typu produkčný")+SUMIFS('Výd. 2018'!$G$19:$G$1432,'Výd. 2018'!$A$19:$A$1432,A164,'Výd. 2018'!$D$19:$D$1432,"menej rozvinuté regióny",'Výd. 2018'!$E$19:$E$1432,"Lesy hospodárske mimo funkčného typu produkčný")+SUMIFS('Výd. 2019'!$G$19:$G$1432,'Výd. 2019'!$A$19:$A$1432,A164,'Výd. 2019'!$D$19:$D$1432,"menej rozvinuté regióny",'Výd. 2019'!$E$19:$E$1432,"Lesy hospodárske mimo funkčného typu produkčný")+SUMIFS('Výd. 2020'!$G$19:$G$1432,'Výd. 2020'!$A$19:$A$1432,A164,'Výd. 2020'!$D$19:$D$1432,"menej rozvinuté regióny",'Výd. 2020'!$E$19:$E$1432,"Lesy hospodárske mimo funkčného typu produkčný")+SUMIFS('Výd. 2021'!$G$19:$G$1432,'Výd. 2021'!$A$19:$A$1432,A164,'Výd. 2021'!$D$19:$D$1432,"menej rozvinuté regióny",'Výd. 2021'!$E$19:$E$1432,"Lesy hospodárske mimo funkčného typu produkčný")+SUMIFS('Výd. 2022'!$G$19:$G$1432,'Výd. 2022'!$A$19:$A$1432,A164,'Výd. 2022'!$D$19:$D$1432,"menej rozvinuté regióny",'Výd. 2022'!$E$19:$E$1432,"Lesy hospodárske mimo funkčného typu produkčný")+SUMIFS('Výd. 2023'!$G$19:$G$1432,'Výd. 2023'!$A$19:$A$1432,A164,'Výd. 2023'!$D$19:$D$1432,"menej rozvinuté regióny",'Výd. 2023'!$E$19:$E$1432,"Lesy hospodárske mimo funkčného typu produkčný"))</f>
        <v/>
      </c>
      <c r="C164" s="124" t="str">
        <f>IF(A164="","",SUMIFS('Výd. 2016'!$G$19:$G$1432,'Výd. 2016'!$A$19:$A$1432,A164,'Výd. 2016'!$D$19:$D$1432,"menej rozvinuté regióny",'Výd. 2016'!$E$19:$E$1432,"Lesy ochranné")+SUMIFS('Výd. 2017'!$G$19:$G$1432,'Výd. 2017'!$A$19:$A$1432,A164,'Výd. 2017'!$D$19:$D$1432,"menej rozvinuté regióny",'Výd. 2017'!$E$19:$E$1432,"Lesy ochranné")+SUMIFS('Výd. 2018'!$G$19:$G$1432,'Výd. 2018'!$A$19:$A$1432,A164,'Výd. 2018'!$D$19:$D$1432,"menej rozvinuté regióny",'Výd. 2018'!$E$19:$E$1432,"Lesy ochranné")+SUMIFS('Výd. 2019'!$G$19:$G$1432,'Výd. 2019'!$A$19:$A$1432,A164,'Výd. 2019'!$D$19:$D$1432,"menej rozvinuté regióny",'Výd. 2019'!$E$19:$E$1432,"Lesy ochranné")+SUMIFS('Výd. 2020'!$G$19:$G$1432,'Výd. 2020'!$A$19:$A$1432,A164,'Výd. 2020'!$D$19:$D$1432,"menej rozvinuté regióny",'Výd. 2020'!$E$19:$E$1432,"Lesy ochranné")+SUMIFS('Výd. 2021'!$G$19:$G$1432,'Výd. 2021'!$A$19:$A$1432,A164,'Výd. 2021'!$D$19:$D$1432,"menej rozvinuté regióny",'Výd. 2021'!$E$19:$E$1432,"Lesy ochranné")+SUMIFS('Výd. 2022'!$G$19:$G$1432,'Výd. 2022'!$A$19:$A$1432,A164,'Výd. 2022'!$D$19:$D$1432,"menej rozvinuté regióny",'Výd. 2022'!$E$19:$E$1432,"Lesy ochranné")+SUMIFS('Výd. 2023'!$G$19:$G$1432,'Výd. 2023'!$A$19:$A$1432,A164,'Výd. 2023'!$D$19:$D$1432,"menej rozvinuté regióny",'Výd. 2023'!$E$19:$E$1432,"Lesy ochranné"))</f>
        <v/>
      </c>
      <c r="D164" s="124" t="str">
        <f>IF(A164="","",SUMIFS('Výd. 2016'!$G$19:$G$1432,'Výd. 2016'!$A$19:$A$1432,A164,'Výd. 2016'!$D$19:$D$1432,"menej rozvinuté regióny",'Výd. 2016'!$E$19:$E$1432,"Lesy osobitného určenia")+SUMIFS('Výd. 2017'!$G$19:$G$1432,'Výd. 2017'!$A$19:$A$1432,A164,'Výd. 2017'!$D$19:$D$1432,"menej rozvinuté regióny",'Výd. 2017'!$E$19:$E$1432,"Lesy osobitného určenia")+SUMIFS('Výd. 2018'!$G$19:$G$1432,'Výd. 2018'!$A$19:$A$1432,A164,'Výd. 2018'!$D$19:$D$1432,"menej rozvinuté regióny",'Výd. 2018'!$E$19:$E$1432,"Lesy osobitného určenia")+SUMIFS('Výd. 2019'!$G$19:$G$1432,'Výd. 2019'!$A$19:$A$1432,A164,'Výd. 2019'!$D$19:$D$1432,"menej rozvinuté regióny",'Výd. 2019'!$E$19:$E$1432,"Lesy osobitného určenia")+SUMIFS('Výd. 2020'!$G$19:$G$1432,'Výd. 2020'!$A$19:$A$1432,A164,'Výd. 2020'!$D$19:$D$1432,"menej rozvinuté regióny",'Výd. 2020'!$E$19:$E$1432,"Lesy osobitného určenia")+SUMIFS('Výd. 2021'!$G$19:$G$1432,'Výd. 2021'!$A$19:$A$1432,A164,'Výd. 2021'!$D$19:$D$1432,"menej rozvinuté regióny",'Výd. 2021'!$E$19:$E$1432,"Lesy osobitného určenia")+SUMIFS('Výd. 2022'!$G$19:$G$1432,'Výd. 2022'!$A$19:$A$1432,A164,'Výd. 2022'!$D$19:$D$1432,"menej rozvinuté regióny",'Výd. 2022'!$E$19:$E$1432,"Lesy osobitného určenia")+SUMIFS('Výd. 2023'!$G$19:$G$1432,'Výd. 2023'!$A$19:$A$1432,A164,'Výd. 2023'!$D$19:$D$1432,"menej rozvinuté regióny",'Výd. 2023'!$E$19:$E$1432,"Lesy osobitného určenia"))</f>
        <v/>
      </c>
      <c r="E164" s="124" t="str">
        <f>IF(A164="","",SUMIFS('Výd. 2016'!$G$19:$G$1432,'Výd. 2016'!$A$19:$A$1432,A164,'Výd. 2016'!$D$19:$D$1432,"ostatné regióny",'Výd. 2016'!$E$19:$E$1432,"Lesy hospodárske mimo funkčného typu produkčný")+SUMIFS('Výd. 2017'!$G$19:$G$1432,'Výd. 2017'!$A$19:$A$1432,A164,'Výd. 2017'!$D$19:$D$1432,"ostatné regióny",'Výd. 2017'!$E$19:$E$1432,"Lesy hospodárske mimo funkčného typu produkčný")+SUMIFS('Výd. 2018'!$G$19:$G$1432,'Výd. 2018'!$A$19:$A$1432,A164,'Výd. 2018'!$D$19:$D$1432,"ostatné regióny",'Výd. 2018'!$E$19:$E$1432,"Lesy hospodárske mimo funkčného typu produkčný")+SUMIFS('Výd. 2019'!$G$19:$G$1432,'Výd. 2019'!$A$19:$A$1432,A164,'Výd. 2019'!$D$19:$D$1432,"ostatné regióny",'Výd. 2019'!$E$19:$E$1432,"Lesy hospodárske mimo funkčného typu produkčný")+SUMIFS('Výd. 2020'!$G$19:$G$1432,'Výd. 2020'!$A$19:$A$1432,A164,'Výd. 2020'!$D$19:$D$1432,"ostatné regióny",'Výd. 2020'!$E$19:$E$1432,"Lesy hospodárske mimo funkčného typu produkčný")+SUMIFS('Výd. 2021'!$G$19:$G$1432,'Výd. 2021'!$A$19:$A$1432,A164,'Výd. 2021'!$D$19:$D$1432,"ostatné regióny",'Výd. 2021'!$E$19:$E$1432,"Lesy hospodárske mimo funkčného typu produkčný")+SUMIFS('Výd. 2022'!$G$19:$G$1432,'Výd. 2022'!$A$19:$A$1432,A164,'Výd. 2022'!$D$19:$D$1432,"ostatné regióny",'Výd. 2022'!$E$19:$E$1432,"Lesy hospodárske mimo funkčného typu produkčný")+SUMIFS('Výd. 2023'!$G$19:$G$1432,'Výd. 2023'!$A$19:$A$1432,A164,'Výd. 2023'!$D$19:$D$1432,"ostatné regióny",'Výd. 2023'!$E$19:$E$1432,"Lesy hospodárske mimo funkčného typu produkčný"))</f>
        <v/>
      </c>
      <c r="F164" s="124" t="str">
        <f>IF(A164="","",SUMIFS('Výd. 2016'!$G$19:$G$1432,'Výd. 2016'!$A$19:$A$1432,A164,'Výd. 2016'!$D$19:$D$1432,"ostatné regióny",'Výd. 2016'!$E$19:$E$1432,"Lesy ochranné")+SUMIFS('Výd. 2017'!$G$19:$G$1432,'Výd. 2017'!$A$19:$A$1432,A164,'Výd. 2017'!$D$19:$D$1432,"ostatné regióny",'Výd. 2017'!$E$19:$E$1432,"Lesy ochranné")+SUMIFS('Výd. 2018'!$G$19:$G$1432,'Výd. 2018'!$A$19:$A$1432,A164,'Výd. 2018'!$D$19:$D$1432,"ostatné regióny",'Výd. 2018'!$E$19:$E$1432,"Lesy ochranné")+SUMIFS('Výd. 2019'!$G$19:$G$1432,'Výd. 2019'!$A$19:$A$1432,A164,'Výd. 2019'!$D$19:$D$1432,"ostatné regióny",'Výd. 2019'!$E$19:$E$1432,"Lesy ochranné")+SUMIFS('Výd. 2020'!$G$19:$G$1432,'Výd. 2020'!$A$19:$A$1432,A164,'Výd. 2020'!$D$19:$D$1432,"ostatné regióny",'Výd. 2020'!$E$19:$E$1432,"Lesy ochranné")+SUMIFS('Výd. 2021'!$G$19:$G$1432,'Výd. 2021'!$A$19:$A$1432,A164,'Výd. 2021'!$D$19:$D$1432,"ostatné regióny",'Výd. 2021'!$E$19:$E$1432,"Lesy ochranné")+SUMIFS('Výd. 2022'!$G$19:$G$1432,'Výd. 2022'!$A$19:$A$1432,A164,'Výd. 2022'!$D$19:$D$1432,"ostatné regióny",'Výd. 2022'!$E$19:$E$1432,"Lesy ochranné")+SUMIFS('Výd. 2023'!$G$19:$G$1432,'Výd. 2023'!$A$19:$A$1432,A164,'Výd. 2023'!$D$19:$D$1432,"ostatné regióny",'Výd. 2023'!$E$19:$E$1432,"Lesy ochranné"))</f>
        <v/>
      </c>
      <c r="G164" s="137" t="str">
        <f>IF(A164="","",SUMIFS('Výd. 2016'!$G$19:$G$1432,'Výd. 2016'!$A$19:$A$1432,A164,'Výd. 2016'!$D$19:$D$1432,"ostatné regióny",'Výd. 2016'!$E$19:$E$1432,"Lesy osobitného určenia")+SUMIFS('Výd. 2017'!$G$19:$G$1432,'Výd. 2017'!$A$19:$A$1432,A164,'Výd. 2017'!$D$19:$D$1432,"ostatné regióny",'Výd. 2017'!$E$19:$E$1432,"Lesy osobitného určenia")+SUMIFS('Výd. 2018'!$G$19:$G$1432,'Výd. 2018'!$A$19:$A$1432,A164,'Výd. 2018'!$D$19:$D$1432,"ostatné regióny",'Výd. 2018'!$E$19:$E$1432,"Lesy osobitného určenia")+SUMIFS('Výd. 2019'!$G$19:$G$1432,'Výd. 2019'!$A$19:$A$1432,A164,'Výd. 2019'!$D$19:$D$1432,"ostatné regióny",'Výd. 2019'!$E$19:$E$1432,"Lesy osobitného určenia")+SUMIFS('Výd. 2020'!$G$19:$G$1432,'Výd. 2020'!$A$19:$A$1432,A164,'Výd. 2020'!$D$19:$D$1432,"ostatné regióny",'Výd. 2020'!$E$19:$E$1432,"Lesy osobitného určenia")+SUMIFS('Výd. 2021'!$G$19:$G$1432,'Výd. 2021'!$A$19:$A$1432,A164,'Výd. 2021'!$D$19:$D$1432,"ostatné regióny",'Výd. 2021'!$E$19:$E$1432,"Lesy osobitného určenia")+SUMIFS('Výd. 2022'!$G$19:$G$1432,'Výd. 2022'!$A$19:$A$1432,A164,'Výd. 2022'!$D$19:$D$1432,"ostatné regióny",'Výd. 2022'!$E$19:$E$1432,"Lesy osobitného určenia")+SUMIFS('Výd. 2023'!$G$19:$G$1432,'Výd. 2023'!$A$19:$A$1432,A164,'Výd. 2023'!$D$19:$D$1432,"ostatné regióny",'Výd. 2023'!$E$19:$E$1432,"Lesy osobitného určenia"))</f>
        <v/>
      </c>
    </row>
    <row r="165" spans="1:7" ht="15.95" customHeight="1" x14ac:dyDescent="0.25">
      <c r="A165" s="136"/>
      <c r="B165" s="124" t="str">
        <f>IF(A165="","",SUMIFS('Výd. 2016'!$G$19:$G$1432,'Výd. 2016'!$A$19:$A$1432,A165,'Výd. 2016'!$D$19:$D$1432,"menej rozvinuté regióny",'Výd. 2016'!$E$19:$E$1432,"Lesy hospodárske mimo funkčného typu produkčný")+SUMIFS('Výd. 2017'!$G$19:$G$1432,'Výd. 2017'!$A$19:$A$1432,A165,'Výd. 2017'!$D$19:$D$1432,"menej rozvinuté regióny",'Výd. 2017'!$E$19:$E$1432,"Lesy hospodárske mimo funkčného typu produkčný")+SUMIFS('Výd. 2018'!$G$19:$G$1432,'Výd. 2018'!$A$19:$A$1432,A165,'Výd. 2018'!$D$19:$D$1432,"menej rozvinuté regióny",'Výd. 2018'!$E$19:$E$1432,"Lesy hospodárske mimo funkčného typu produkčný")+SUMIFS('Výd. 2019'!$G$19:$G$1432,'Výd. 2019'!$A$19:$A$1432,A165,'Výd. 2019'!$D$19:$D$1432,"menej rozvinuté regióny",'Výd. 2019'!$E$19:$E$1432,"Lesy hospodárske mimo funkčného typu produkčný")+SUMIFS('Výd. 2020'!$G$19:$G$1432,'Výd. 2020'!$A$19:$A$1432,A165,'Výd. 2020'!$D$19:$D$1432,"menej rozvinuté regióny",'Výd. 2020'!$E$19:$E$1432,"Lesy hospodárske mimo funkčného typu produkčný")+SUMIFS('Výd. 2021'!$G$19:$G$1432,'Výd. 2021'!$A$19:$A$1432,A165,'Výd. 2021'!$D$19:$D$1432,"menej rozvinuté regióny",'Výd. 2021'!$E$19:$E$1432,"Lesy hospodárske mimo funkčného typu produkčný")+SUMIFS('Výd. 2022'!$G$19:$G$1432,'Výd. 2022'!$A$19:$A$1432,A165,'Výd. 2022'!$D$19:$D$1432,"menej rozvinuté regióny",'Výd. 2022'!$E$19:$E$1432,"Lesy hospodárske mimo funkčného typu produkčný")+SUMIFS('Výd. 2023'!$G$19:$G$1432,'Výd. 2023'!$A$19:$A$1432,A165,'Výd. 2023'!$D$19:$D$1432,"menej rozvinuté regióny",'Výd. 2023'!$E$19:$E$1432,"Lesy hospodárske mimo funkčného typu produkčný"))</f>
        <v/>
      </c>
      <c r="C165" s="124" t="str">
        <f>IF(A165="","",SUMIFS('Výd. 2016'!$G$19:$G$1432,'Výd. 2016'!$A$19:$A$1432,A165,'Výd. 2016'!$D$19:$D$1432,"menej rozvinuté regióny",'Výd. 2016'!$E$19:$E$1432,"Lesy ochranné")+SUMIFS('Výd. 2017'!$G$19:$G$1432,'Výd. 2017'!$A$19:$A$1432,A165,'Výd. 2017'!$D$19:$D$1432,"menej rozvinuté regióny",'Výd. 2017'!$E$19:$E$1432,"Lesy ochranné")+SUMIFS('Výd. 2018'!$G$19:$G$1432,'Výd. 2018'!$A$19:$A$1432,A165,'Výd. 2018'!$D$19:$D$1432,"menej rozvinuté regióny",'Výd. 2018'!$E$19:$E$1432,"Lesy ochranné")+SUMIFS('Výd. 2019'!$G$19:$G$1432,'Výd. 2019'!$A$19:$A$1432,A165,'Výd. 2019'!$D$19:$D$1432,"menej rozvinuté regióny",'Výd. 2019'!$E$19:$E$1432,"Lesy ochranné")+SUMIFS('Výd. 2020'!$G$19:$G$1432,'Výd. 2020'!$A$19:$A$1432,A165,'Výd. 2020'!$D$19:$D$1432,"menej rozvinuté regióny",'Výd. 2020'!$E$19:$E$1432,"Lesy ochranné")+SUMIFS('Výd. 2021'!$G$19:$G$1432,'Výd. 2021'!$A$19:$A$1432,A165,'Výd. 2021'!$D$19:$D$1432,"menej rozvinuté regióny",'Výd. 2021'!$E$19:$E$1432,"Lesy ochranné")+SUMIFS('Výd. 2022'!$G$19:$G$1432,'Výd. 2022'!$A$19:$A$1432,A165,'Výd. 2022'!$D$19:$D$1432,"menej rozvinuté regióny",'Výd. 2022'!$E$19:$E$1432,"Lesy ochranné")+SUMIFS('Výd. 2023'!$G$19:$G$1432,'Výd. 2023'!$A$19:$A$1432,A165,'Výd. 2023'!$D$19:$D$1432,"menej rozvinuté regióny",'Výd. 2023'!$E$19:$E$1432,"Lesy ochranné"))</f>
        <v/>
      </c>
      <c r="D165" s="124" t="str">
        <f>IF(A165="","",SUMIFS('Výd. 2016'!$G$19:$G$1432,'Výd. 2016'!$A$19:$A$1432,A165,'Výd. 2016'!$D$19:$D$1432,"menej rozvinuté regióny",'Výd. 2016'!$E$19:$E$1432,"Lesy osobitného určenia")+SUMIFS('Výd. 2017'!$G$19:$G$1432,'Výd. 2017'!$A$19:$A$1432,A165,'Výd. 2017'!$D$19:$D$1432,"menej rozvinuté regióny",'Výd. 2017'!$E$19:$E$1432,"Lesy osobitného určenia")+SUMIFS('Výd. 2018'!$G$19:$G$1432,'Výd. 2018'!$A$19:$A$1432,A165,'Výd. 2018'!$D$19:$D$1432,"menej rozvinuté regióny",'Výd. 2018'!$E$19:$E$1432,"Lesy osobitného určenia")+SUMIFS('Výd. 2019'!$G$19:$G$1432,'Výd. 2019'!$A$19:$A$1432,A165,'Výd. 2019'!$D$19:$D$1432,"menej rozvinuté regióny",'Výd. 2019'!$E$19:$E$1432,"Lesy osobitného určenia")+SUMIFS('Výd. 2020'!$G$19:$G$1432,'Výd. 2020'!$A$19:$A$1432,A165,'Výd. 2020'!$D$19:$D$1432,"menej rozvinuté regióny",'Výd. 2020'!$E$19:$E$1432,"Lesy osobitného určenia")+SUMIFS('Výd. 2021'!$G$19:$G$1432,'Výd. 2021'!$A$19:$A$1432,A165,'Výd. 2021'!$D$19:$D$1432,"menej rozvinuté regióny",'Výd. 2021'!$E$19:$E$1432,"Lesy osobitného určenia")+SUMIFS('Výd. 2022'!$G$19:$G$1432,'Výd. 2022'!$A$19:$A$1432,A165,'Výd. 2022'!$D$19:$D$1432,"menej rozvinuté regióny",'Výd. 2022'!$E$19:$E$1432,"Lesy osobitného určenia")+SUMIFS('Výd. 2023'!$G$19:$G$1432,'Výd. 2023'!$A$19:$A$1432,A165,'Výd. 2023'!$D$19:$D$1432,"menej rozvinuté regióny",'Výd. 2023'!$E$19:$E$1432,"Lesy osobitného určenia"))</f>
        <v/>
      </c>
      <c r="E165" s="124" t="str">
        <f>IF(A165="","",SUMIFS('Výd. 2016'!$G$19:$G$1432,'Výd. 2016'!$A$19:$A$1432,A165,'Výd. 2016'!$D$19:$D$1432,"ostatné regióny",'Výd. 2016'!$E$19:$E$1432,"Lesy hospodárske mimo funkčného typu produkčný")+SUMIFS('Výd. 2017'!$G$19:$G$1432,'Výd. 2017'!$A$19:$A$1432,A165,'Výd. 2017'!$D$19:$D$1432,"ostatné regióny",'Výd. 2017'!$E$19:$E$1432,"Lesy hospodárske mimo funkčného typu produkčný")+SUMIFS('Výd. 2018'!$G$19:$G$1432,'Výd. 2018'!$A$19:$A$1432,A165,'Výd. 2018'!$D$19:$D$1432,"ostatné regióny",'Výd. 2018'!$E$19:$E$1432,"Lesy hospodárske mimo funkčného typu produkčný")+SUMIFS('Výd. 2019'!$G$19:$G$1432,'Výd. 2019'!$A$19:$A$1432,A165,'Výd. 2019'!$D$19:$D$1432,"ostatné regióny",'Výd. 2019'!$E$19:$E$1432,"Lesy hospodárske mimo funkčného typu produkčný")+SUMIFS('Výd. 2020'!$G$19:$G$1432,'Výd. 2020'!$A$19:$A$1432,A165,'Výd. 2020'!$D$19:$D$1432,"ostatné regióny",'Výd. 2020'!$E$19:$E$1432,"Lesy hospodárske mimo funkčného typu produkčný")+SUMIFS('Výd. 2021'!$G$19:$G$1432,'Výd. 2021'!$A$19:$A$1432,A165,'Výd. 2021'!$D$19:$D$1432,"ostatné regióny",'Výd. 2021'!$E$19:$E$1432,"Lesy hospodárske mimo funkčného typu produkčný")+SUMIFS('Výd. 2022'!$G$19:$G$1432,'Výd. 2022'!$A$19:$A$1432,A165,'Výd. 2022'!$D$19:$D$1432,"ostatné regióny",'Výd. 2022'!$E$19:$E$1432,"Lesy hospodárske mimo funkčného typu produkčný")+SUMIFS('Výd. 2023'!$G$19:$G$1432,'Výd. 2023'!$A$19:$A$1432,A165,'Výd. 2023'!$D$19:$D$1432,"ostatné regióny",'Výd. 2023'!$E$19:$E$1432,"Lesy hospodárske mimo funkčného typu produkčný"))</f>
        <v/>
      </c>
      <c r="F165" s="124" t="str">
        <f>IF(A165="","",SUMIFS('Výd. 2016'!$G$19:$G$1432,'Výd. 2016'!$A$19:$A$1432,A165,'Výd. 2016'!$D$19:$D$1432,"ostatné regióny",'Výd. 2016'!$E$19:$E$1432,"Lesy ochranné")+SUMIFS('Výd. 2017'!$G$19:$G$1432,'Výd. 2017'!$A$19:$A$1432,A165,'Výd. 2017'!$D$19:$D$1432,"ostatné regióny",'Výd. 2017'!$E$19:$E$1432,"Lesy ochranné")+SUMIFS('Výd. 2018'!$G$19:$G$1432,'Výd. 2018'!$A$19:$A$1432,A165,'Výd. 2018'!$D$19:$D$1432,"ostatné regióny",'Výd. 2018'!$E$19:$E$1432,"Lesy ochranné")+SUMIFS('Výd. 2019'!$G$19:$G$1432,'Výd. 2019'!$A$19:$A$1432,A165,'Výd. 2019'!$D$19:$D$1432,"ostatné regióny",'Výd. 2019'!$E$19:$E$1432,"Lesy ochranné")+SUMIFS('Výd. 2020'!$G$19:$G$1432,'Výd. 2020'!$A$19:$A$1432,A165,'Výd. 2020'!$D$19:$D$1432,"ostatné regióny",'Výd. 2020'!$E$19:$E$1432,"Lesy ochranné")+SUMIFS('Výd. 2021'!$G$19:$G$1432,'Výd. 2021'!$A$19:$A$1432,A165,'Výd. 2021'!$D$19:$D$1432,"ostatné regióny",'Výd. 2021'!$E$19:$E$1432,"Lesy ochranné")+SUMIFS('Výd. 2022'!$G$19:$G$1432,'Výd. 2022'!$A$19:$A$1432,A165,'Výd. 2022'!$D$19:$D$1432,"ostatné regióny",'Výd. 2022'!$E$19:$E$1432,"Lesy ochranné")+SUMIFS('Výd. 2023'!$G$19:$G$1432,'Výd. 2023'!$A$19:$A$1432,A165,'Výd. 2023'!$D$19:$D$1432,"ostatné regióny",'Výd. 2023'!$E$19:$E$1432,"Lesy ochranné"))</f>
        <v/>
      </c>
      <c r="G165" s="137" t="str">
        <f>IF(A165="","",SUMIFS('Výd. 2016'!$G$19:$G$1432,'Výd. 2016'!$A$19:$A$1432,A165,'Výd. 2016'!$D$19:$D$1432,"ostatné regióny",'Výd. 2016'!$E$19:$E$1432,"Lesy osobitného určenia")+SUMIFS('Výd. 2017'!$G$19:$G$1432,'Výd. 2017'!$A$19:$A$1432,A165,'Výd. 2017'!$D$19:$D$1432,"ostatné regióny",'Výd. 2017'!$E$19:$E$1432,"Lesy osobitného určenia")+SUMIFS('Výd. 2018'!$G$19:$G$1432,'Výd. 2018'!$A$19:$A$1432,A165,'Výd. 2018'!$D$19:$D$1432,"ostatné regióny",'Výd. 2018'!$E$19:$E$1432,"Lesy osobitného určenia")+SUMIFS('Výd. 2019'!$G$19:$G$1432,'Výd. 2019'!$A$19:$A$1432,A165,'Výd. 2019'!$D$19:$D$1432,"ostatné regióny",'Výd. 2019'!$E$19:$E$1432,"Lesy osobitného určenia")+SUMIFS('Výd. 2020'!$G$19:$G$1432,'Výd. 2020'!$A$19:$A$1432,A165,'Výd. 2020'!$D$19:$D$1432,"ostatné regióny",'Výd. 2020'!$E$19:$E$1432,"Lesy osobitného určenia")+SUMIFS('Výd. 2021'!$G$19:$G$1432,'Výd. 2021'!$A$19:$A$1432,A165,'Výd. 2021'!$D$19:$D$1432,"ostatné regióny",'Výd. 2021'!$E$19:$E$1432,"Lesy osobitného určenia")+SUMIFS('Výd. 2022'!$G$19:$G$1432,'Výd. 2022'!$A$19:$A$1432,A165,'Výd. 2022'!$D$19:$D$1432,"ostatné regióny",'Výd. 2022'!$E$19:$E$1432,"Lesy osobitného určenia")+SUMIFS('Výd. 2023'!$G$19:$G$1432,'Výd. 2023'!$A$19:$A$1432,A165,'Výd. 2023'!$D$19:$D$1432,"ostatné regióny",'Výd. 2023'!$E$19:$E$1432,"Lesy osobitného určenia"))</f>
        <v/>
      </c>
    </row>
    <row r="166" spans="1:7" ht="15.95" customHeight="1" x14ac:dyDescent="0.25">
      <c r="A166" s="136"/>
      <c r="B166" s="124" t="str">
        <f>IF(A166="","",SUMIFS('Výd. 2016'!$G$19:$G$1432,'Výd. 2016'!$A$19:$A$1432,A166,'Výd. 2016'!$D$19:$D$1432,"menej rozvinuté regióny",'Výd. 2016'!$E$19:$E$1432,"Lesy hospodárske mimo funkčného typu produkčný")+SUMIFS('Výd. 2017'!$G$19:$G$1432,'Výd. 2017'!$A$19:$A$1432,A166,'Výd. 2017'!$D$19:$D$1432,"menej rozvinuté regióny",'Výd. 2017'!$E$19:$E$1432,"Lesy hospodárske mimo funkčného typu produkčný")+SUMIFS('Výd. 2018'!$G$19:$G$1432,'Výd. 2018'!$A$19:$A$1432,A166,'Výd. 2018'!$D$19:$D$1432,"menej rozvinuté regióny",'Výd. 2018'!$E$19:$E$1432,"Lesy hospodárske mimo funkčného typu produkčný")+SUMIFS('Výd. 2019'!$G$19:$G$1432,'Výd. 2019'!$A$19:$A$1432,A166,'Výd. 2019'!$D$19:$D$1432,"menej rozvinuté regióny",'Výd. 2019'!$E$19:$E$1432,"Lesy hospodárske mimo funkčného typu produkčný")+SUMIFS('Výd. 2020'!$G$19:$G$1432,'Výd. 2020'!$A$19:$A$1432,A166,'Výd. 2020'!$D$19:$D$1432,"menej rozvinuté regióny",'Výd. 2020'!$E$19:$E$1432,"Lesy hospodárske mimo funkčného typu produkčný")+SUMIFS('Výd. 2021'!$G$19:$G$1432,'Výd. 2021'!$A$19:$A$1432,A166,'Výd. 2021'!$D$19:$D$1432,"menej rozvinuté regióny",'Výd. 2021'!$E$19:$E$1432,"Lesy hospodárske mimo funkčného typu produkčný")+SUMIFS('Výd. 2022'!$G$19:$G$1432,'Výd. 2022'!$A$19:$A$1432,A166,'Výd. 2022'!$D$19:$D$1432,"menej rozvinuté regióny",'Výd. 2022'!$E$19:$E$1432,"Lesy hospodárske mimo funkčného typu produkčný")+SUMIFS('Výd. 2023'!$G$19:$G$1432,'Výd. 2023'!$A$19:$A$1432,A166,'Výd. 2023'!$D$19:$D$1432,"menej rozvinuté regióny",'Výd. 2023'!$E$19:$E$1432,"Lesy hospodárske mimo funkčného typu produkčný"))</f>
        <v/>
      </c>
      <c r="C166" s="124" t="str">
        <f>IF(A166="","",SUMIFS('Výd. 2016'!$G$19:$G$1432,'Výd. 2016'!$A$19:$A$1432,A166,'Výd. 2016'!$D$19:$D$1432,"menej rozvinuté regióny",'Výd. 2016'!$E$19:$E$1432,"Lesy ochranné")+SUMIFS('Výd. 2017'!$G$19:$G$1432,'Výd. 2017'!$A$19:$A$1432,A166,'Výd. 2017'!$D$19:$D$1432,"menej rozvinuté regióny",'Výd. 2017'!$E$19:$E$1432,"Lesy ochranné")+SUMIFS('Výd. 2018'!$G$19:$G$1432,'Výd. 2018'!$A$19:$A$1432,A166,'Výd. 2018'!$D$19:$D$1432,"menej rozvinuté regióny",'Výd. 2018'!$E$19:$E$1432,"Lesy ochranné")+SUMIFS('Výd. 2019'!$G$19:$G$1432,'Výd. 2019'!$A$19:$A$1432,A166,'Výd. 2019'!$D$19:$D$1432,"menej rozvinuté regióny",'Výd. 2019'!$E$19:$E$1432,"Lesy ochranné")+SUMIFS('Výd. 2020'!$G$19:$G$1432,'Výd. 2020'!$A$19:$A$1432,A166,'Výd. 2020'!$D$19:$D$1432,"menej rozvinuté regióny",'Výd. 2020'!$E$19:$E$1432,"Lesy ochranné")+SUMIFS('Výd. 2021'!$G$19:$G$1432,'Výd. 2021'!$A$19:$A$1432,A166,'Výd. 2021'!$D$19:$D$1432,"menej rozvinuté regióny",'Výd. 2021'!$E$19:$E$1432,"Lesy ochranné")+SUMIFS('Výd. 2022'!$G$19:$G$1432,'Výd. 2022'!$A$19:$A$1432,A166,'Výd. 2022'!$D$19:$D$1432,"menej rozvinuté regióny",'Výd. 2022'!$E$19:$E$1432,"Lesy ochranné")+SUMIFS('Výd. 2023'!$G$19:$G$1432,'Výd. 2023'!$A$19:$A$1432,A166,'Výd. 2023'!$D$19:$D$1432,"menej rozvinuté regióny",'Výd. 2023'!$E$19:$E$1432,"Lesy ochranné"))</f>
        <v/>
      </c>
      <c r="D166" s="124" t="str">
        <f>IF(A166="","",SUMIFS('Výd. 2016'!$G$19:$G$1432,'Výd. 2016'!$A$19:$A$1432,A166,'Výd. 2016'!$D$19:$D$1432,"menej rozvinuté regióny",'Výd. 2016'!$E$19:$E$1432,"Lesy osobitného určenia")+SUMIFS('Výd. 2017'!$G$19:$G$1432,'Výd. 2017'!$A$19:$A$1432,A166,'Výd. 2017'!$D$19:$D$1432,"menej rozvinuté regióny",'Výd. 2017'!$E$19:$E$1432,"Lesy osobitného určenia")+SUMIFS('Výd. 2018'!$G$19:$G$1432,'Výd. 2018'!$A$19:$A$1432,A166,'Výd. 2018'!$D$19:$D$1432,"menej rozvinuté regióny",'Výd. 2018'!$E$19:$E$1432,"Lesy osobitného určenia")+SUMIFS('Výd. 2019'!$G$19:$G$1432,'Výd. 2019'!$A$19:$A$1432,A166,'Výd. 2019'!$D$19:$D$1432,"menej rozvinuté regióny",'Výd. 2019'!$E$19:$E$1432,"Lesy osobitného určenia")+SUMIFS('Výd. 2020'!$G$19:$G$1432,'Výd. 2020'!$A$19:$A$1432,A166,'Výd. 2020'!$D$19:$D$1432,"menej rozvinuté regióny",'Výd. 2020'!$E$19:$E$1432,"Lesy osobitného určenia")+SUMIFS('Výd. 2021'!$G$19:$G$1432,'Výd. 2021'!$A$19:$A$1432,A166,'Výd. 2021'!$D$19:$D$1432,"menej rozvinuté regióny",'Výd. 2021'!$E$19:$E$1432,"Lesy osobitného určenia")+SUMIFS('Výd. 2022'!$G$19:$G$1432,'Výd. 2022'!$A$19:$A$1432,A166,'Výd. 2022'!$D$19:$D$1432,"menej rozvinuté regióny",'Výd. 2022'!$E$19:$E$1432,"Lesy osobitného určenia")+SUMIFS('Výd. 2023'!$G$19:$G$1432,'Výd. 2023'!$A$19:$A$1432,A166,'Výd. 2023'!$D$19:$D$1432,"menej rozvinuté regióny",'Výd. 2023'!$E$19:$E$1432,"Lesy osobitného určenia"))</f>
        <v/>
      </c>
      <c r="E166" s="124" t="str">
        <f>IF(A166="","",SUMIFS('Výd. 2016'!$G$19:$G$1432,'Výd. 2016'!$A$19:$A$1432,A166,'Výd. 2016'!$D$19:$D$1432,"ostatné regióny",'Výd. 2016'!$E$19:$E$1432,"Lesy hospodárske mimo funkčného typu produkčný")+SUMIFS('Výd. 2017'!$G$19:$G$1432,'Výd. 2017'!$A$19:$A$1432,A166,'Výd. 2017'!$D$19:$D$1432,"ostatné regióny",'Výd. 2017'!$E$19:$E$1432,"Lesy hospodárske mimo funkčného typu produkčný")+SUMIFS('Výd. 2018'!$G$19:$G$1432,'Výd. 2018'!$A$19:$A$1432,A166,'Výd. 2018'!$D$19:$D$1432,"ostatné regióny",'Výd. 2018'!$E$19:$E$1432,"Lesy hospodárske mimo funkčného typu produkčný")+SUMIFS('Výd. 2019'!$G$19:$G$1432,'Výd. 2019'!$A$19:$A$1432,A166,'Výd. 2019'!$D$19:$D$1432,"ostatné regióny",'Výd. 2019'!$E$19:$E$1432,"Lesy hospodárske mimo funkčného typu produkčný")+SUMIFS('Výd. 2020'!$G$19:$G$1432,'Výd. 2020'!$A$19:$A$1432,A166,'Výd. 2020'!$D$19:$D$1432,"ostatné regióny",'Výd. 2020'!$E$19:$E$1432,"Lesy hospodárske mimo funkčného typu produkčný")+SUMIFS('Výd. 2021'!$G$19:$G$1432,'Výd. 2021'!$A$19:$A$1432,A166,'Výd. 2021'!$D$19:$D$1432,"ostatné regióny",'Výd. 2021'!$E$19:$E$1432,"Lesy hospodárske mimo funkčného typu produkčný")+SUMIFS('Výd. 2022'!$G$19:$G$1432,'Výd. 2022'!$A$19:$A$1432,A166,'Výd. 2022'!$D$19:$D$1432,"ostatné regióny",'Výd. 2022'!$E$19:$E$1432,"Lesy hospodárske mimo funkčného typu produkčný")+SUMIFS('Výd. 2023'!$G$19:$G$1432,'Výd. 2023'!$A$19:$A$1432,A166,'Výd. 2023'!$D$19:$D$1432,"ostatné regióny",'Výd. 2023'!$E$19:$E$1432,"Lesy hospodárske mimo funkčného typu produkčný"))</f>
        <v/>
      </c>
      <c r="F166" s="124" t="str">
        <f>IF(A166="","",SUMIFS('Výd. 2016'!$G$19:$G$1432,'Výd. 2016'!$A$19:$A$1432,A166,'Výd. 2016'!$D$19:$D$1432,"ostatné regióny",'Výd. 2016'!$E$19:$E$1432,"Lesy ochranné")+SUMIFS('Výd. 2017'!$G$19:$G$1432,'Výd. 2017'!$A$19:$A$1432,A166,'Výd. 2017'!$D$19:$D$1432,"ostatné regióny",'Výd. 2017'!$E$19:$E$1432,"Lesy ochranné")+SUMIFS('Výd. 2018'!$G$19:$G$1432,'Výd. 2018'!$A$19:$A$1432,A166,'Výd. 2018'!$D$19:$D$1432,"ostatné regióny",'Výd. 2018'!$E$19:$E$1432,"Lesy ochranné")+SUMIFS('Výd. 2019'!$G$19:$G$1432,'Výd. 2019'!$A$19:$A$1432,A166,'Výd. 2019'!$D$19:$D$1432,"ostatné regióny",'Výd. 2019'!$E$19:$E$1432,"Lesy ochranné")+SUMIFS('Výd. 2020'!$G$19:$G$1432,'Výd. 2020'!$A$19:$A$1432,A166,'Výd. 2020'!$D$19:$D$1432,"ostatné regióny",'Výd. 2020'!$E$19:$E$1432,"Lesy ochranné")+SUMIFS('Výd. 2021'!$G$19:$G$1432,'Výd. 2021'!$A$19:$A$1432,A166,'Výd. 2021'!$D$19:$D$1432,"ostatné regióny",'Výd. 2021'!$E$19:$E$1432,"Lesy ochranné")+SUMIFS('Výd. 2022'!$G$19:$G$1432,'Výd. 2022'!$A$19:$A$1432,A166,'Výd. 2022'!$D$19:$D$1432,"ostatné regióny",'Výd. 2022'!$E$19:$E$1432,"Lesy ochranné")+SUMIFS('Výd. 2023'!$G$19:$G$1432,'Výd. 2023'!$A$19:$A$1432,A166,'Výd. 2023'!$D$19:$D$1432,"ostatné regióny",'Výd. 2023'!$E$19:$E$1432,"Lesy ochranné"))</f>
        <v/>
      </c>
      <c r="G166" s="137" t="str">
        <f>IF(A166="","",SUMIFS('Výd. 2016'!$G$19:$G$1432,'Výd. 2016'!$A$19:$A$1432,A166,'Výd. 2016'!$D$19:$D$1432,"ostatné regióny",'Výd. 2016'!$E$19:$E$1432,"Lesy osobitného určenia")+SUMIFS('Výd. 2017'!$G$19:$G$1432,'Výd. 2017'!$A$19:$A$1432,A166,'Výd. 2017'!$D$19:$D$1432,"ostatné regióny",'Výd. 2017'!$E$19:$E$1432,"Lesy osobitného určenia")+SUMIFS('Výd. 2018'!$G$19:$G$1432,'Výd. 2018'!$A$19:$A$1432,A166,'Výd. 2018'!$D$19:$D$1432,"ostatné regióny",'Výd. 2018'!$E$19:$E$1432,"Lesy osobitného určenia")+SUMIFS('Výd. 2019'!$G$19:$G$1432,'Výd. 2019'!$A$19:$A$1432,A166,'Výd. 2019'!$D$19:$D$1432,"ostatné regióny",'Výd. 2019'!$E$19:$E$1432,"Lesy osobitného určenia")+SUMIFS('Výd. 2020'!$G$19:$G$1432,'Výd. 2020'!$A$19:$A$1432,A166,'Výd. 2020'!$D$19:$D$1432,"ostatné regióny",'Výd. 2020'!$E$19:$E$1432,"Lesy osobitného určenia")+SUMIFS('Výd. 2021'!$G$19:$G$1432,'Výd. 2021'!$A$19:$A$1432,A166,'Výd. 2021'!$D$19:$D$1432,"ostatné regióny",'Výd. 2021'!$E$19:$E$1432,"Lesy osobitného určenia")+SUMIFS('Výd. 2022'!$G$19:$G$1432,'Výd. 2022'!$A$19:$A$1432,A166,'Výd. 2022'!$D$19:$D$1432,"ostatné regióny",'Výd. 2022'!$E$19:$E$1432,"Lesy osobitného určenia")+SUMIFS('Výd. 2023'!$G$19:$G$1432,'Výd. 2023'!$A$19:$A$1432,A166,'Výd. 2023'!$D$19:$D$1432,"ostatné regióny",'Výd. 2023'!$E$19:$E$1432,"Lesy osobitného určenia"))</f>
        <v/>
      </c>
    </row>
    <row r="167" spans="1:7" ht="15.95" customHeight="1" x14ac:dyDescent="0.25">
      <c r="A167" s="136"/>
      <c r="B167" s="124" t="str">
        <f>IF(A167="","",SUMIFS('Výd. 2016'!$G$19:$G$1432,'Výd. 2016'!$A$19:$A$1432,A167,'Výd. 2016'!$D$19:$D$1432,"menej rozvinuté regióny",'Výd. 2016'!$E$19:$E$1432,"Lesy hospodárske mimo funkčného typu produkčný")+SUMIFS('Výd. 2017'!$G$19:$G$1432,'Výd. 2017'!$A$19:$A$1432,A167,'Výd. 2017'!$D$19:$D$1432,"menej rozvinuté regióny",'Výd. 2017'!$E$19:$E$1432,"Lesy hospodárske mimo funkčného typu produkčný")+SUMIFS('Výd. 2018'!$G$19:$G$1432,'Výd. 2018'!$A$19:$A$1432,A167,'Výd. 2018'!$D$19:$D$1432,"menej rozvinuté regióny",'Výd. 2018'!$E$19:$E$1432,"Lesy hospodárske mimo funkčného typu produkčný")+SUMIFS('Výd. 2019'!$G$19:$G$1432,'Výd. 2019'!$A$19:$A$1432,A167,'Výd. 2019'!$D$19:$D$1432,"menej rozvinuté regióny",'Výd. 2019'!$E$19:$E$1432,"Lesy hospodárske mimo funkčného typu produkčný")+SUMIFS('Výd. 2020'!$G$19:$G$1432,'Výd. 2020'!$A$19:$A$1432,A167,'Výd. 2020'!$D$19:$D$1432,"menej rozvinuté regióny",'Výd. 2020'!$E$19:$E$1432,"Lesy hospodárske mimo funkčného typu produkčný")+SUMIFS('Výd. 2021'!$G$19:$G$1432,'Výd. 2021'!$A$19:$A$1432,A167,'Výd. 2021'!$D$19:$D$1432,"menej rozvinuté regióny",'Výd. 2021'!$E$19:$E$1432,"Lesy hospodárske mimo funkčného typu produkčný")+SUMIFS('Výd. 2022'!$G$19:$G$1432,'Výd. 2022'!$A$19:$A$1432,A167,'Výd. 2022'!$D$19:$D$1432,"menej rozvinuté regióny",'Výd. 2022'!$E$19:$E$1432,"Lesy hospodárske mimo funkčného typu produkčný")+SUMIFS('Výd. 2023'!$G$19:$G$1432,'Výd. 2023'!$A$19:$A$1432,A167,'Výd. 2023'!$D$19:$D$1432,"menej rozvinuté regióny",'Výd. 2023'!$E$19:$E$1432,"Lesy hospodárske mimo funkčného typu produkčný"))</f>
        <v/>
      </c>
      <c r="C167" s="124" t="str">
        <f>IF(A167="","",SUMIFS('Výd. 2016'!$G$19:$G$1432,'Výd. 2016'!$A$19:$A$1432,A167,'Výd. 2016'!$D$19:$D$1432,"menej rozvinuté regióny",'Výd. 2016'!$E$19:$E$1432,"Lesy ochranné")+SUMIFS('Výd. 2017'!$G$19:$G$1432,'Výd. 2017'!$A$19:$A$1432,A167,'Výd. 2017'!$D$19:$D$1432,"menej rozvinuté regióny",'Výd. 2017'!$E$19:$E$1432,"Lesy ochranné")+SUMIFS('Výd. 2018'!$G$19:$G$1432,'Výd. 2018'!$A$19:$A$1432,A167,'Výd. 2018'!$D$19:$D$1432,"menej rozvinuté regióny",'Výd. 2018'!$E$19:$E$1432,"Lesy ochranné")+SUMIFS('Výd. 2019'!$G$19:$G$1432,'Výd. 2019'!$A$19:$A$1432,A167,'Výd. 2019'!$D$19:$D$1432,"menej rozvinuté regióny",'Výd. 2019'!$E$19:$E$1432,"Lesy ochranné")+SUMIFS('Výd. 2020'!$G$19:$G$1432,'Výd. 2020'!$A$19:$A$1432,A167,'Výd. 2020'!$D$19:$D$1432,"menej rozvinuté regióny",'Výd. 2020'!$E$19:$E$1432,"Lesy ochranné")+SUMIFS('Výd. 2021'!$G$19:$G$1432,'Výd. 2021'!$A$19:$A$1432,A167,'Výd. 2021'!$D$19:$D$1432,"menej rozvinuté regióny",'Výd. 2021'!$E$19:$E$1432,"Lesy ochranné")+SUMIFS('Výd. 2022'!$G$19:$G$1432,'Výd. 2022'!$A$19:$A$1432,A167,'Výd. 2022'!$D$19:$D$1432,"menej rozvinuté regióny",'Výd. 2022'!$E$19:$E$1432,"Lesy ochranné")+SUMIFS('Výd. 2023'!$G$19:$G$1432,'Výd. 2023'!$A$19:$A$1432,A167,'Výd. 2023'!$D$19:$D$1432,"menej rozvinuté regióny",'Výd. 2023'!$E$19:$E$1432,"Lesy ochranné"))</f>
        <v/>
      </c>
      <c r="D167" s="124" t="str">
        <f>IF(A167="","",SUMIFS('Výd. 2016'!$G$19:$G$1432,'Výd. 2016'!$A$19:$A$1432,A167,'Výd. 2016'!$D$19:$D$1432,"menej rozvinuté regióny",'Výd. 2016'!$E$19:$E$1432,"Lesy osobitného určenia")+SUMIFS('Výd. 2017'!$G$19:$G$1432,'Výd. 2017'!$A$19:$A$1432,A167,'Výd. 2017'!$D$19:$D$1432,"menej rozvinuté regióny",'Výd. 2017'!$E$19:$E$1432,"Lesy osobitného určenia")+SUMIFS('Výd. 2018'!$G$19:$G$1432,'Výd. 2018'!$A$19:$A$1432,A167,'Výd. 2018'!$D$19:$D$1432,"menej rozvinuté regióny",'Výd. 2018'!$E$19:$E$1432,"Lesy osobitného určenia")+SUMIFS('Výd. 2019'!$G$19:$G$1432,'Výd. 2019'!$A$19:$A$1432,A167,'Výd. 2019'!$D$19:$D$1432,"menej rozvinuté regióny",'Výd. 2019'!$E$19:$E$1432,"Lesy osobitného určenia")+SUMIFS('Výd. 2020'!$G$19:$G$1432,'Výd. 2020'!$A$19:$A$1432,A167,'Výd. 2020'!$D$19:$D$1432,"menej rozvinuté regióny",'Výd. 2020'!$E$19:$E$1432,"Lesy osobitného určenia")+SUMIFS('Výd. 2021'!$G$19:$G$1432,'Výd. 2021'!$A$19:$A$1432,A167,'Výd. 2021'!$D$19:$D$1432,"menej rozvinuté regióny",'Výd. 2021'!$E$19:$E$1432,"Lesy osobitného určenia")+SUMIFS('Výd. 2022'!$G$19:$G$1432,'Výd. 2022'!$A$19:$A$1432,A167,'Výd. 2022'!$D$19:$D$1432,"menej rozvinuté regióny",'Výd. 2022'!$E$19:$E$1432,"Lesy osobitného určenia")+SUMIFS('Výd. 2023'!$G$19:$G$1432,'Výd. 2023'!$A$19:$A$1432,A167,'Výd. 2023'!$D$19:$D$1432,"menej rozvinuté regióny",'Výd. 2023'!$E$19:$E$1432,"Lesy osobitného určenia"))</f>
        <v/>
      </c>
      <c r="E167" s="124" t="str">
        <f>IF(A167="","",SUMIFS('Výd. 2016'!$G$19:$G$1432,'Výd. 2016'!$A$19:$A$1432,A167,'Výd. 2016'!$D$19:$D$1432,"ostatné regióny",'Výd. 2016'!$E$19:$E$1432,"Lesy hospodárske mimo funkčného typu produkčný")+SUMIFS('Výd. 2017'!$G$19:$G$1432,'Výd. 2017'!$A$19:$A$1432,A167,'Výd. 2017'!$D$19:$D$1432,"ostatné regióny",'Výd. 2017'!$E$19:$E$1432,"Lesy hospodárske mimo funkčného typu produkčný")+SUMIFS('Výd. 2018'!$G$19:$G$1432,'Výd. 2018'!$A$19:$A$1432,A167,'Výd. 2018'!$D$19:$D$1432,"ostatné regióny",'Výd. 2018'!$E$19:$E$1432,"Lesy hospodárske mimo funkčného typu produkčný")+SUMIFS('Výd. 2019'!$G$19:$G$1432,'Výd. 2019'!$A$19:$A$1432,A167,'Výd. 2019'!$D$19:$D$1432,"ostatné regióny",'Výd. 2019'!$E$19:$E$1432,"Lesy hospodárske mimo funkčného typu produkčný")+SUMIFS('Výd. 2020'!$G$19:$G$1432,'Výd. 2020'!$A$19:$A$1432,A167,'Výd. 2020'!$D$19:$D$1432,"ostatné regióny",'Výd. 2020'!$E$19:$E$1432,"Lesy hospodárske mimo funkčného typu produkčný")+SUMIFS('Výd. 2021'!$G$19:$G$1432,'Výd. 2021'!$A$19:$A$1432,A167,'Výd. 2021'!$D$19:$D$1432,"ostatné regióny",'Výd. 2021'!$E$19:$E$1432,"Lesy hospodárske mimo funkčného typu produkčný")+SUMIFS('Výd. 2022'!$G$19:$G$1432,'Výd. 2022'!$A$19:$A$1432,A167,'Výd. 2022'!$D$19:$D$1432,"ostatné regióny",'Výd. 2022'!$E$19:$E$1432,"Lesy hospodárske mimo funkčného typu produkčný")+SUMIFS('Výd. 2023'!$G$19:$G$1432,'Výd. 2023'!$A$19:$A$1432,A167,'Výd. 2023'!$D$19:$D$1432,"ostatné regióny",'Výd. 2023'!$E$19:$E$1432,"Lesy hospodárske mimo funkčného typu produkčný"))</f>
        <v/>
      </c>
      <c r="F167" s="124" t="str">
        <f>IF(A167="","",SUMIFS('Výd. 2016'!$G$19:$G$1432,'Výd. 2016'!$A$19:$A$1432,A167,'Výd. 2016'!$D$19:$D$1432,"ostatné regióny",'Výd. 2016'!$E$19:$E$1432,"Lesy ochranné")+SUMIFS('Výd. 2017'!$G$19:$G$1432,'Výd. 2017'!$A$19:$A$1432,A167,'Výd. 2017'!$D$19:$D$1432,"ostatné regióny",'Výd. 2017'!$E$19:$E$1432,"Lesy ochranné")+SUMIFS('Výd. 2018'!$G$19:$G$1432,'Výd. 2018'!$A$19:$A$1432,A167,'Výd. 2018'!$D$19:$D$1432,"ostatné regióny",'Výd. 2018'!$E$19:$E$1432,"Lesy ochranné")+SUMIFS('Výd. 2019'!$G$19:$G$1432,'Výd. 2019'!$A$19:$A$1432,A167,'Výd. 2019'!$D$19:$D$1432,"ostatné regióny",'Výd. 2019'!$E$19:$E$1432,"Lesy ochranné")+SUMIFS('Výd. 2020'!$G$19:$G$1432,'Výd. 2020'!$A$19:$A$1432,A167,'Výd. 2020'!$D$19:$D$1432,"ostatné regióny",'Výd. 2020'!$E$19:$E$1432,"Lesy ochranné")+SUMIFS('Výd. 2021'!$G$19:$G$1432,'Výd. 2021'!$A$19:$A$1432,A167,'Výd. 2021'!$D$19:$D$1432,"ostatné regióny",'Výd. 2021'!$E$19:$E$1432,"Lesy ochranné")+SUMIFS('Výd. 2022'!$G$19:$G$1432,'Výd. 2022'!$A$19:$A$1432,A167,'Výd. 2022'!$D$19:$D$1432,"ostatné regióny",'Výd. 2022'!$E$19:$E$1432,"Lesy ochranné")+SUMIFS('Výd. 2023'!$G$19:$G$1432,'Výd. 2023'!$A$19:$A$1432,A167,'Výd. 2023'!$D$19:$D$1432,"ostatné regióny",'Výd. 2023'!$E$19:$E$1432,"Lesy ochranné"))</f>
        <v/>
      </c>
      <c r="G167" s="137" t="str">
        <f>IF(A167="","",SUMIFS('Výd. 2016'!$G$19:$G$1432,'Výd. 2016'!$A$19:$A$1432,A167,'Výd. 2016'!$D$19:$D$1432,"ostatné regióny",'Výd. 2016'!$E$19:$E$1432,"Lesy osobitného určenia")+SUMIFS('Výd. 2017'!$G$19:$G$1432,'Výd. 2017'!$A$19:$A$1432,A167,'Výd. 2017'!$D$19:$D$1432,"ostatné regióny",'Výd. 2017'!$E$19:$E$1432,"Lesy osobitného určenia")+SUMIFS('Výd. 2018'!$G$19:$G$1432,'Výd. 2018'!$A$19:$A$1432,A167,'Výd. 2018'!$D$19:$D$1432,"ostatné regióny",'Výd. 2018'!$E$19:$E$1432,"Lesy osobitného určenia")+SUMIFS('Výd. 2019'!$G$19:$G$1432,'Výd. 2019'!$A$19:$A$1432,A167,'Výd. 2019'!$D$19:$D$1432,"ostatné regióny",'Výd. 2019'!$E$19:$E$1432,"Lesy osobitného určenia")+SUMIFS('Výd. 2020'!$G$19:$G$1432,'Výd. 2020'!$A$19:$A$1432,A167,'Výd. 2020'!$D$19:$D$1432,"ostatné regióny",'Výd. 2020'!$E$19:$E$1432,"Lesy osobitného určenia")+SUMIFS('Výd. 2021'!$G$19:$G$1432,'Výd. 2021'!$A$19:$A$1432,A167,'Výd. 2021'!$D$19:$D$1432,"ostatné regióny",'Výd. 2021'!$E$19:$E$1432,"Lesy osobitného určenia")+SUMIFS('Výd. 2022'!$G$19:$G$1432,'Výd. 2022'!$A$19:$A$1432,A167,'Výd. 2022'!$D$19:$D$1432,"ostatné regióny",'Výd. 2022'!$E$19:$E$1432,"Lesy osobitného určenia")+SUMIFS('Výd. 2023'!$G$19:$G$1432,'Výd. 2023'!$A$19:$A$1432,A167,'Výd. 2023'!$D$19:$D$1432,"ostatné regióny",'Výd. 2023'!$E$19:$E$1432,"Lesy osobitného určenia"))</f>
        <v/>
      </c>
    </row>
    <row r="168" spans="1:7" ht="15.95" customHeight="1" x14ac:dyDescent="0.25">
      <c r="A168" s="136"/>
      <c r="B168" s="124" t="str">
        <f>IF(A168="","",SUMIFS('Výd. 2016'!$G$19:$G$1432,'Výd. 2016'!$A$19:$A$1432,A168,'Výd. 2016'!$D$19:$D$1432,"menej rozvinuté regióny",'Výd. 2016'!$E$19:$E$1432,"Lesy hospodárske mimo funkčného typu produkčný")+SUMIFS('Výd. 2017'!$G$19:$G$1432,'Výd. 2017'!$A$19:$A$1432,A168,'Výd. 2017'!$D$19:$D$1432,"menej rozvinuté regióny",'Výd. 2017'!$E$19:$E$1432,"Lesy hospodárske mimo funkčného typu produkčný")+SUMIFS('Výd. 2018'!$G$19:$G$1432,'Výd. 2018'!$A$19:$A$1432,A168,'Výd. 2018'!$D$19:$D$1432,"menej rozvinuté regióny",'Výd. 2018'!$E$19:$E$1432,"Lesy hospodárske mimo funkčného typu produkčný")+SUMIFS('Výd. 2019'!$G$19:$G$1432,'Výd. 2019'!$A$19:$A$1432,A168,'Výd. 2019'!$D$19:$D$1432,"menej rozvinuté regióny",'Výd. 2019'!$E$19:$E$1432,"Lesy hospodárske mimo funkčného typu produkčný")+SUMIFS('Výd. 2020'!$G$19:$G$1432,'Výd. 2020'!$A$19:$A$1432,A168,'Výd. 2020'!$D$19:$D$1432,"menej rozvinuté regióny",'Výd. 2020'!$E$19:$E$1432,"Lesy hospodárske mimo funkčného typu produkčný")+SUMIFS('Výd. 2021'!$G$19:$G$1432,'Výd. 2021'!$A$19:$A$1432,A168,'Výd. 2021'!$D$19:$D$1432,"menej rozvinuté regióny",'Výd. 2021'!$E$19:$E$1432,"Lesy hospodárske mimo funkčného typu produkčný")+SUMIFS('Výd. 2022'!$G$19:$G$1432,'Výd. 2022'!$A$19:$A$1432,A168,'Výd. 2022'!$D$19:$D$1432,"menej rozvinuté regióny",'Výd. 2022'!$E$19:$E$1432,"Lesy hospodárske mimo funkčného typu produkčný")+SUMIFS('Výd. 2023'!$G$19:$G$1432,'Výd. 2023'!$A$19:$A$1432,A168,'Výd. 2023'!$D$19:$D$1432,"menej rozvinuté regióny",'Výd. 2023'!$E$19:$E$1432,"Lesy hospodárske mimo funkčného typu produkčný"))</f>
        <v/>
      </c>
      <c r="C168" s="124" t="str">
        <f>IF(A168="","",SUMIFS('Výd. 2016'!$G$19:$G$1432,'Výd. 2016'!$A$19:$A$1432,A168,'Výd. 2016'!$D$19:$D$1432,"menej rozvinuté regióny",'Výd. 2016'!$E$19:$E$1432,"Lesy ochranné")+SUMIFS('Výd. 2017'!$G$19:$G$1432,'Výd. 2017'!$A$19:$A$1432,A168,'Výd. 2017'!$D$19:$D$1432,"menej rozvinuté regióny",'Výd. 2017'!$E$19:$E$1432,"Lesy ochranné")+SUMIFS('Výd. 2018'!$G$19:$G$1432,'Výd. 2018'!$A$19:$A$1432,A168,'Výd. 2018'!$D$19:$D$1432,"menej rozvinuté regióny",'Výd. 2018'!$E$19:$E$1432,"Lesy ochranné")+SUMIFS('Výd. 2019'!$G$19:$G$1432,'Výd. 2019'!$A$19:$A$1432,A168,'Výd. 2019'!$D$19:$D$1432,"menej rozvinuté regióny",'Výd. 2019'!$E$19:$E$1432,"Lesy ochranné")+SUMIFS('Výd. 2020'!$G$19:$G$1432,'Výd. 2020'!$A$19:$A$1432,A168,'Výd. 2020'!$D$19:$D$1432,"menej rozvinuté regióny",'Výd. 2020'!$E$19:$E$1432,"Lesy ochranné")+SUMIFS('Výd. 2021'!$G$19:$G$1432,'Výd. 2021'!$A$19:$A$1432,A168,'Výd. 2021'!$D$19:$D$1432,"menej rozvinuté regióny",'Výd. 2021'!$E$19:$E$1432,"Lesy ochranné")+SUMIFS('Výd. 2022'!$G$19:$G$1432,'Výd. 2022'!$A$19:$A$1432,A168,'Výd. 2022'!$D$19:$D$1432,"menej rozvinuté regióny",'Výd. 2022'!$E$19:$E$1432,"Lesy ochranné")+SUMIFS('Výd. 2023'!$G$19:$G$1432,'Výd. 2023'!$A$19:$A$1432,A168,'Výd. 2023'!$D$19:$D$1432,"menej rozvinuté regióny",'Výd. 2023'!$E$19:$E$1432,"Lesy ochranné"))</f>
        <v/>
      </c>
      <c r="D168" s="124" t="str">
        <f>IF(A168="","",SUMIFS('Výd. 2016'!$G$19:$G$1432,'Výd. 2016'!$A$19:$A$1432,A168,'Výd. 2016'!$D$19:$D$1432,"menej rozvinuté regióny",'Výd. 2016'!$E$19:$E$1432,"Lesy osobitného určenia")+SUMIFS('Výd. 2017'!$G$19:$G$1432,'Výd. 2017'!$A$19:$A$1432,A168,'Výd. 2017'!$D$19:$D$1432,"menej rozvinuté regióny",'Výd. 2017'!$E$19:$E$1432,"Lesy osobitného určenia")+SUMIFS('Výd. 2018'!$G$19:$G$1432,'Výd. 2018'!$A$19:$A$1432,A168,'Výd. 2018'!$D$19:$D$1432,"menej rozvinuté regióny",'Výd. 2018'!$E$19:$E$1432,"Lesy osobitného určenia")+SUMIFS('Výd. 2019'!$G$19:$G$1432,'Výd. 2019'!$A$19:$A$1432,A168,'Výd. 2019'!$D$19:$D$1432,"menej rozvinuté regióny",'Výd. 2019'!$E$19:$E$1432,"Lesy osobitného určenia")+SUMIFS('Výd. 2020'!$G$19:$G$1432,'Výd. 2020'!$A$19:$A$1432,A168,'Výd. 2020'!$D$19:$D$1432,"menej rozvinuté regióny",'Výd. 2020'!$E$19:$E$1432,"Lesy osobitného určenia")+SUMIFS('Výd. 2021'!$G$19:$G$1432,'Výd. 2021'!$A$19:$A$1432,A168,'Výd. 2021'!$D$19:$D$1432,"menej rozvinuté regióny",'Výd. 2021'!$E$19:$E$1432,"Lesy osobitného určenia")+SUMIFS('Výd. 2022'!$G$19:$G$1432,'Výd. 2022'!$A$19:$A$1432,A168,'Výd. 2022'!$D$19:$D$1432,"menej rozvinuté regióny",'Výd. 2022'!$E$19:$E$1432,"Lesy osobitného určenia")+SUMIFS('Výd. 2023'!$G$19:$G$1432,'Výd. 2023'!$A$19:$A$1432,A168,'Výd. 2023'!$D$19:$D$1432,"menej rozvinuté regióny",'Výd. 2023'!$E$19:$E$1432,"Lesy osobitného určenia"))</f>
        <v/>
      </c>
      <c r="E168" s="124" t="str">
        <f>IF(A168="","",SUMIFS('Výd. 2016'!$G$19:$G$1432,'Výd. 2016'!$A$19:$A$1432,A168,'Výd. 2016'!$D$19:$D$1432,"ostatné regióny",'Výd. 2016'!$E$19:$E$1432,"Lesy hospodárske mimo funkčného typu produkčný")+SUMIFS('Výd. 2017'!$G$19:$G$1432,'Výd. 2017'!$A$19:$A$1432,A168,'Výd. 2017'!$D$19:$D$1432,"ostatné regióny",'Výd. 2017'!$E$19:$E$1432,"Lesy hospodárske mimo funkčného typu produkčný")+SUMIFS('Výd. 2018'!$G$19:$G$1432,'Výd. 2018'!$A$19:$A$1432,A168,'Výd. 2018'!$D$19:$D$1432,"ostatné regióny",'Výd. 2018'!$E$19:$E$1432,"Lesy hospodárske mimo funkčného typu produkčný")+SUMIFS('Výd. 2019'!$G$19:$G$1432,'Výd. 2019'!$A$19:$A$1432,A168,'Výd. 2019'!$D$19:$D$1432,"ostatné regióny",'Výd. 2019'!$E$19:$E$1432,"Lesy hospodárske mimo funkčného typu produkčný")+SUMIFS('Výd. 2020'!$G$19:$G$1432,'Výd. 2020'!$A$19:$A$1432,A168,'Výd. 2020'!$D$19:$D$1432,"ostatné regióny",'Výd. 2020'!$E$19:$E$1432,"Lesy hospodárske mimo funkčného typu produkčný")+SUMIFS('Výd. 2021'!$G$19:$G$1432,'Výd. 2021'!$A$19:$A$1432,A168,'Výd. 2021'!$D$19:$D$1432,"ostatné regióny",'Výd. 2021'!$E$19:$E$1432,"Lesy hospodárske mimo funkčného typu produkčný")+SUMIFS('Výd. 2022'!$G$19:$G$1432,'Výd. 2022'!$A$19:$A$1432,A168,'Výd. 2022'!$D$19:$D$1432,"ostatné regióny",'Výd. 2022'!$E$19:$E$1432,"Lesy hospodárske mimo funkčného typu produkčný")+SUMIFS('Výd. 2023'!$G$19:$G$1432,'Výd. 2023'!$A$19:$A$1432,A168,'Výd. 2023'!$D$19:$D$1432,"ostatné regióny",'Výd. 2023'!$E$19:$E$1432,"Lesy hospodárske mimo funkčného typu produkčný"))</f>
        <v/>
      </c>
      <c r="F168" s="124" t="str">
        <f>IF(A168="","",SUMIFS('Výd. 2016'!$G$19:$G$1432,'Výd. 2016'!$A$19:$A$1432,A168,'Výd. 2016'!$D$19:$D$1432,"ostatné regióny",'Výd. 2016'!$E$19:$E$1432,"Lesy ochranné")+SUMIFS('Výd. 2017'!$G$19:$G$1432,'Výd. 2017'!$A$19:$A$1432,A168,'Výd. 2017'!$D$19:$D$1432,"ostatné regióny",'Výd. 2017'!$E$19:$E$1432,"Lesy ochranné")+SUMIFS('Výd. 2018'!$G$19:$G$1432,'Výd. 2018'!$A$19:$A$1432,A168,'Výd. 2018'!$D$19:$D$1432,"ostatné regióny",'Výd. 2018'!$E$19:$E$1432,"Lesy ochranné")+SUMIFS('Výd. 2019'!$G$19:$G$1432,'Výd. 2019'!$A$19:$A$1432,A168,'Výd. 2019'!$D$19:$D$1432,"ostatné regióny",'Výd. 2019'!$E$19:$E$1432,"Lesy ochranné")+SUMIFS('Výd. 2020'!$G$19:$G$1432,'Výd. 2020'!$A$19:$A$1432,A168,'Výd. 2020'!$D$19:$D$1432,"ostatné regióny",'Výd. 2020'!$E$19:$E$1432,"Lesy ochranné")+SUMIFS('Výd. 2021'!$G$19:$G$1432,'Výd. 2021'!$A$19:$A$1432,A168,'Výd. 2021'!$D$19:$D$1432,"ostatné regióny",'Výd. 2021'!$E$19:$E$1432,"Lesy ochranné")+SUMIFS('Výd. 2022'!$G$19:$G$1432,'Výd. 2022'!$A$19:$A$1432,A168,'Výd. 2022'!$D$19:$D$1432,"ostatné regióny",'Výd. 2022'!$E$19:$E$1432,"Lesy ochranné")+SUMIFS('Výd. 2023'!$G$19:$G$1432,'Výd. 2023'!$A$19:$A$1432,A168,'Výd. 2023'!$D$19:$D$1432,"ostatné regióny",'Výd. 2023'!$E$19:$E$1432,"Lesy ochranné"))</f>
        <v/>
      </c>
      <c r="G168" s="137" t="str">
        <f>IF(A168="","",SUMIFS('Výd. 2016'!$G$19:$G$1432,'Výd. 2016'!$A$19:$A$1432,A168,'Výd. 2016'!$D$19:$D$1432,"ostatné regióny",'Výd. 2016'!$E$19:$E$1432,"Lesy osobitného určenia")+SUMIFS('Výd. 2017'!$G$19:$G$1432,'Výd. 2017'!$A$19:$A$1432,A168,'Výd. 2017'!$D$19:$D$1432,"ostatné regióny",'Výd. 2017'!$E$19:$E$1432,"Lesy osobitného určenia")+SUMIFS('Výd. 2018'!$G$19:$G$1432,'Výd. 2018'!$A$19:$A$1432,A168,'Výd. 2018'!$D$19:$D$1432,"ostatné regióny",'Výd. 2018'!$E$19:$E$1432,"Lesy osobitného určenia")+SUMIFS('Výd. 2019'!$G$19:$G$1432,'Výd. 2019'!$A$19:$A$1432,A168,'Výd. 2019'!$D$19:$D$1432,"ostatné regióny",'Výd. 2019'!$E$19:$E$1432,"Lesy osobitného určenia")+SUMIFS('Výd. 2020'!$G$19:$G$1432,'Výd. 2020'!$A$19:$A$1432,A168,'Výd. 2020'!$D$19:$D$1432,"ostatné regióny",'Výd. 2020'!$E$19:$E$1432,"Lesy osobitného určenia")+SUMIFS('Výd. 2021'!$G$19:$G$1432,'Výd. 2021'!$A$19:$A$1432,A168,'Výd. 2021'!$D$19:$D$1432,"ostatné regióny",'Výd. 2021'!$E$19:$E$1432,"Lesy osobitného určenia")+SUMIFS('Výd. 2022'!$G$19:$G$1432,'Výd. 2022'!$A$19:$A$1432,A168,'Výd. 2022'!$D$19:$D$1432,"ostatné regióny",'Výd. 2022'!$E$19:$E$1432,"Lesy osobitného určenia")+SUMIFS('Výd. 2023'!$G$19:$G$1432,'Výd. 2023'!$A$19:$A$1432,A168,'Výd. 2023'!$D$19:$D$1432,"ostatné regióny",'Výd. 2023'!$E$19:$E$1432,"Lesy osobitného určenia"))</f>
        <v/>
      </c>
    </row>
    <row r="169" spans="1:7" ht="15.95" customHeight="1" x14ac:dyDescent="0.25">
      <c r="A169" s="136"/>
      <c r="B169" s="124" t="str">
        <f>IF(A169="","",SUMIFS('Výd. 2016'!$G$19:$G$1432,'Výd. 2016'!$A$19:$A$1432,A169,'Výd. 2016'!$D$19:$D$1432,"menej rozvinuté regióny",'Výd. 2016'!$E$19:$E$1432,"Lesy hospodárske mimo funkčného typu produkčný")+SUMIFS('Výd. 2017'!$G$19:$G$1432,'Výd. 2017'!$A$19:$A$1432,A169,'Výd. 2017'!$D$19:$D$1432,"menej rozvinuté regióny",'Výd. 2017'!$E$19:$E$1432,"Lesy hospodárske mimo funkčného typu produkčný")+SUMIFS('Výd. 2018'!$G$19:$G$1432,'Výd. 2018'!$A$19:$A$1432,A169,'Výd. 2018'!$D$19:$D$1432,"menej rozvinuté regióny",'Výd. 2018'!$E$19:$E$1432,"Lesy hospodárske mimo funkčného typu produkčný")+SUMIFS('Výd. 2019'!$G$19:$G$1432,'Výd. 2019'!$A$19:$A$1432,A169,'Výd. 2019'!$D$19:$D$1432,"menej rozvinuté regióny",'Výd. 2019'!$E$19:$E$1432,"Lesy hospodárske mimo funkčného typu produkčný")+SUMIFS('Výd. 2020'!$G$19:$G$1432,'Výd. 2020'!$A$19:$A$1432,A169,'Výd. 2020'!$D$19:$D$1432,"menej rozvinuté regióny",'Výd. 2020'!$E$19:$E$1432,"Lesy hospodárske mimo funkčného typu produkčný")+SUMIFS('Výd. 2021'!$G$19:$G$1432,'Výd. 2021'!$A$19:$A$1432,A169,'Výd. 2021'!$D$19:$D$1432,"menej rozvinuté regióny",'Výd. 2021'!$E$19:$E$1432,"Lesy hospodárske mimo funkčného typu produkčný")+SUMIFS('Výd. 2022'!$G$19:$G$1432,'Výd. 2022'!$A$19:$A$1432,A169,'Výd. 2022'!$D$19:$D$1432,"menej rozvinuté regióny",'Výd. 2022'!$E$19:$E$1432,"Lesy hospodárske mimo funkčného typu produkčný")+SUMIFS('Výd. 2023'!$G$19:$G$1432,'Výd. 2023'!$A$19:$A$1432,A169,'Výd. 2023'!$D$19:$D$1432,"menej rozvinuté regióny",'Výd. 2023'!$E$19:$E$1432,"Lesy hospodárske mimo funkčného typu produkčný"))</f>
        <v/>
      </c>
      <c r="C169" s="124" t="str">
        <f>IF(A169="","",SUMIFS('Výd. 2016'!$G$19:$G$1432,'Výd. 2016'!$A$19:$A$1432,A169,'Výd. 2016'!$D$19:$D$1432,"menej rozvinuté regióny",'Výd. 2016'!$E$19:$E$1432,"Lesy ochranné")+SUMIFS('Výd. 2017'!$G$19:$G$1432,'Výd. 2017'!$A$19:$A$1432,A169,'Výd. 2017'!$D$19:$D$1432,"menej rozvinuté regióny",'Výd. 2017'!$E$19:$E$1432,"Lesy ochranné")+SUMIFS('Výd. 2018'!$G$19:$G$1432,'Výd. 2018'!$A$19:$A$1432,A169,'Výd. 2018'!$D$19:$D$1432,"menej rozvinuté regióny",'Výd. 2018'!$E$19:$E$1432,"Lesy ochranné")+SUMIFS('Výd. 2019'!$G$19:$G$1432,'Výd. 2019'!$A$19:$A$1432,A169,'Výd. 2019'!$D$19:$D$1432,"menej rozvinuté regióny",'Výd. 2019'!$E$19:$E$1432,"Lesy ochranné")+SUMIFS('Výd. 2020'!$G$19:$G$1432,'Výd. 2020'!$A$19:$A$1432,A169,'Výd. 2020'!$D$19:$D$1432,"menej rozvinuté regióny",'Výd. 2020'!$E$19:$E$1432,"Lesy ochranné")+SUMIFS('Výd. 2021'!$G$19:$G$1432,'Výd. 2021'!$A$19:$A$1432,A169,'Výd. 2021'!$D$19:$D$1432,"menej rozvinuté regióny",'Výd. 2021'!$E$19:$E$1432,"Lesy ochranné")+SUMIFS('Výd. 2022'!$G$19:$G$1432,'Výd. 2022'!$A$19:$A$1432,A169,'Výd. 2022'!$D$19:$D$1432,"menej rozvinuté regióny",'Výd. 2022'!$E$19:$E$1432,"Lesy ochranné")+SUMIFS('Výd. 2023'!$G$19:$G$1432,'Výd. 2023'!$A$19:$A$1432,A169,'Výd. 2023'!$D$19:$D$1432,"menej rozvinuté regióny",'Výd. 2023'!$E$19:$E$1432,"Lesy ochranné"))</f>
        <v/>
      </c>
      <c r="D169" s="124" t="str">
        <f>IF(A169="","",SUMIFS('Výd. 2016'!$G$19:$G$1432,'Výd. 2016'!$A$19:$A$1432,A169,'Výd. 2016'!$D$19:$D$1432,"menej rozvinuté regióny",'Výd. 2016'!$E$19:$E$1432,"Lesy osobitného určenia")+SUMIFS('Výd. 2017'!$G$19:$G$1432,'Výd. 2017'!$A$19:$A$1432,A169,'Výd. 2017'!$D$19:$D$1432,"menej rozvinuté regióny",'Výd. 2017'!$E$19:$E$1432,"Lesy osobitného určenia")+SUMIFS('Výd. 2018'!$G$19:$G$1432,'Výd. 2018'!$A$19:$A$1432,A169,'Výd. 2018'!$D$19:$D$1432,"menej rozvinuté regióny",'Výd. 2018'!$E$19:$E$1432,"Lesy osobitného určenia")+SUMIFS('Výd. 2019'!$G$19:$G$1432,'Výd. 2019'!$A$19:$A$1432,A169,'Výd. 2019'!$D$19:$D$1432,"menej rozvinuté regióny",'Výd. 2019'!$E$19:$E$1432,"Lesy osobitného určenia")+SUMIFS('Výd. 2020'!$G$19:$G$1432,'Výd. 2020'!$A$19:$A$1432,A169,'Výd. 2020'!$D$19:$D$1432,"menej rozvinuté regióny",'Výd. 2020'!$E$19:$E$1432,"Lesy osobitného určenia")+SUMIFS('Výd. 2021'!$G$19:$G$1432,'Výd. 2021'!$A$19:$A$1432,A169,'Výd. 2021'!$D$19:$D$1432,"menej rozvinuté regióny",'Výd. 2021'!$E$19:$E$1432,"Lesy osobitného určenia")+SUMIFS('Výd. 2022'!$G$19:$G$1432,'Výd. 2022'!$A$19:$A$1432,A169,'Výd. 2022'!$D$19:$D$1432,"menej rozvinuté regióny",'Výd. 2022'!$E$19:$E$1432,"Lesy osobitného určenia")+SUMIFS('Výd. 2023'!$G$19:$G$1432,'Výd. 2023'!$A$19:$A$1432,A169,'Výd. 2023'!$D$19:$D$1432,"menej rozvinuté regióny",'Výd. 2023'!$E$19:$E$1432,"Lesy osobitného určenia"))</f>
        <v/>
      </c>
      <c r="E169" s="124" t="str">
        <f>IF(A169="","",SUMIFS('Výd. 2016'!$G$19:$G$1432,'Výd. 2016'!$A$19:$A$1432,A169,'Výd. 2016'!$D$19:$D$1432,"ostatné regióny",'Výd. 2016'!$E$19:$E$1432,"Lesy hospodárske mimo funkčného typu produkčný")+SUMIFS('Výd. 2017'!$G$19:$G$1432,'Výd. 2017'!$A$19:$A$1432,A169,'Výd. 2017'!$D$19:$D$1432,"ostatné regióny",'Výd. 2017'!$E$19:$E$1432,"Lesy hospodárske mimo funkčného typu produkčný")+SUMIFS('Výd. 2018'!$G$19:$G$1432,'Výd. 2018'!$A$19:$A$1432,A169,'Výd. 2018'!$D$19:$D$1432,"ostatné regióny",'Výd. 2018'!$E$19:$E$1432,"Lesy hospodárske mimo funkčného typu produkčný")+SUMIFS('Výd. 2019'!$G$19:$G$1432,'Výd. 2019'!$A$19:$A$1432,A169,'Výd. 2019'!$D$19:$D$1432,"ostatné regióny",'Výd. 2019'!$E$19:$E$1432,"Lesy hospodárske mimo funkčného typu produkčný")+SUMIFS('Výd. 2020'!$G$19:$G$1432,'Výd. 2020'!$A$19:$A$1432,A169,'Výd. 2020'!$D$19:$D$1432,"ostatné regióny",'Výd. 2020'!$E$19:$E$1432,"Lesy hospodárske mimo funkčného typu produkčný")+SUMIFS('Výd. 2021'!$G$19:$G$1432,'Výd. 2021'!$A$19:$A$1432,A169,'Výd. 2021'!$D$19:$D$1432,"ostatné regióny",'Výd. 2021'!$E$19:$E$1432,"Lesy hospodárske mimo funkčného typu produkčný")+SUMIFS('Výd. 2022'!$G$19:$G$1432,'Výd. 2022'!$A$19:$A$1432,A169,'Výd. 2022'!$D$19:$D$1432,"ostatné regióny",'Výd. 2022'!$E$19:$E$1432,"Lesy hospodárske mimo funkčného typu produkčný")+SUMIFS('Výd. 2023'!$G$19:$G$1432,'Výd. 2023'!$A$19:$A$1432,A169,'Výd. 2023'!$D$19:$D$1432,"ostatné regióny",'Výd. 2023'!$E$19:$E$1432,"Lesy hospodárske mimo funkčného typu produkčný"))</f>
        <v/>
      </c>
      <c r="F169" s="124" t="str">
        <f>IF(A169="","",SUMIFS('Výd. 2016'!$G$19:$G$1432,'Výd. 2016'!$A$19:$A$1432,A169,'Výd. 2016'!$D$19:$D$1432,"ostatné regióny",'Výd. 2016'!$E$19:$E$1432,"Lesy ochranné")+SUMIFS('Výd. 2017'!$G$19:$G$1432,'Výd. 2017'!$A$19:$A$1432,A169,'Výd. 2017'!$D$19:$D$1432,"ostatné regióny",'Výd. 2017'!$E$19:$E$1432,"Lesy ochranné")+SUMIFS('Výd. 2018'!$G$19:$G$1432,'Výd. 2018'!$A$19:$A$1432,A169,'Výd. 2018'!$D$19:$D$1432,"ostatné regióny",'Výd. 2018'!$E$19:$E$1432,"Lesy ochranné")+SUMIFS('Výd. 2019'!$G$19:$G$1432,'Výd. 2019'!$A$19:$A$1432,A169,'Výd. 2019'!$D$19:$D$1432,"ostatné regióny",'Výd. 2019'!$E$19:$E$1432,"Lesy ochranné")+SUMIFS('Výd. 2020'!$G$19:$G$1432,'Výd. 2020'!$A$19:$A$1432,A169,'Výd. 2020'!$D$19:$D$1432,"ostatné regióny",'Výd. 2020'!$E$19:$E$1432,"Lesy ochranné")+SUMIFS('Výd. 2021'!$G$19:$G$1432,'Výd. 2021'!$A$19:$A$1432,A169,'Výd. 2021'!$D$19:$D$1432,"ostatné regióny",'Výd. 2021'!$E$19:$E$1432,"Lesy ochranné")+SUMIFS('Výd. 2022'!$G$19:$G$1432,'Výd. 2022'!$A$19:$A$1432,A169,'Výd. 2022'!$D$19:$D$1432,"ostatné regióny",'Výd. 2022'!$E$19:$E$1432,"Lesy ochranné")+SUMIFS('Výd. 2023'!$G$19:$G$1432,'Výd. 2023'!$A$19:$A$1432,A169,'Výd. 2023'!$D$19:$D$1432,"ostatné regióny",'Výd. 2023'!$E$19:$E$1432,"Lesy ochranné"))</f>
        <v/>
      </c>
      <c r="G169" s="137" t="str">
        <f>IF(A169="","",SUMIFS('Výd. 2016'!$G$19:$G$1432,'Výd. 2016'!$A$19:$A$1432,A169,'Výd. 2016'!$D$19:$D$1432,"ostatné regióny",'Výd. 2016'!$E$19:$E$1432,"Lesy osobitného určenia")+SUMIFS('Výd. 2017'!$G$19:$G$1432,'Výd. 2017'!$A$19:$A$1432,A169,'Výd. 2017'!$D$19:$D$1432,"ostatné regióny",'Výd. 2017'!$E$19:$E$1432,"Lesy osobitného určenia")+SUMIFS('Výd. 2018'!$G$19:$G$1432,'Výd. 2018'!$A$19:$A$1432,A169,'Výd. 2018'!$D$19:$D$1432,"ostatné regióny",'Výd. 2018'!$E$19:$E$1432,"Lesy osobitného určenia")+SUMIFS('Výd. 2019'!$G$19:$G$1432,'Výd. 2019'!$A$19:$A$1432,A169,'Výd. 2019'!$D$19:$D$1432,"ostatné regióny",'Výd. 2019'!$E$19:$E$1432,"Lesy osobitného určenia")+SUMIFS('Výd. 2020'!$G$19:$G$1432,'Výd. 2020'!$A$19:$A$1432,A169,'Výd. 2020'!$D$19:$D$1432,"ostatné regióny",'Výd. 2020'!$E$19:$E$1432,"Lesy osobitného určenia")+SUMIFS('Výd. 2021'!$G$19:$G$1432,'Výd. 2021'!$A$19:$A$1432,A169,'Výd. 2021'!$D$19:$D$1432,"ostatné regióny",'Výd. 2021'!$E$19:$E$1432,"Lesy osobitného určenia")+SUMIFS('Výd. 2022'!$G$19:$G$1432,'Výd. 2022'!$A$19:$A$1432,A169,'Výd. 2022'!$D$19:$D$1432,"ostatné regióny",'Výd. 2022'!$E$19:$E$1432,"Lesy osobitného určenia")+SUMIFS('Výd. 2023'!$G$19:$G$1432,'Výd. 2023'!$A$19:$A$1432,A169,'Výd. 2023'!$D$19:$D$1432,"ostatné regióny",'Výd. 2023'!$E$19:$E$1432,"Lesy osobitného určenia"))</f>
        <v/>
      </c>
    </row>
    <row r="170" spans="1:7" ht="15.95" customHeight="1" x14ac:dyDescent="0.25">
      <c r="A170" s="136"/>
      <c r="B170" s="124" t="str">
        <f>IF(A170="","",SUMIFS('Výd. 2016'!$G$19:$G$1432,'Výd. 2016'!$A$19:$A$1432,A170,'Výd. 2016'!$D$19:$D$1432,"menej rozvinuté regióny",'Výd. 2016'!$E$19:$E$1432,"Lesy hospodárske mimo funkčného typu produkčný")+SUMIFS('Výd. 2017'!$G$19:$G$1432,'Výd. 2017'!$A$19:$A$1432,A170,'Výd. 2017'!$D$19:$D$1432,"menej rozvinuté regióny",'Výd. 2017'!$E$19:$E$1432,"Lesy hospodárske mimo funkčného typu produkčný")+SUMIFS('Výd. 2018'!$G$19:$G$1432,'Výd. 2018'!$A$19:$A$1432,A170,'Výd. 2018'!$D$19:$D$1432,"menej rozvinuté regióny",'Výd. 2018'!$E$19:$E$1432,"Lesy hospodárske mimo funkčného typu produkčný")+SUMIFS('Výd. 2019'!$G$19:$G$1432,'Výd. 2019'!$A$19:$A$1432,A170,'Výd. 2019'!$D$19:$D$1432,"menej rozvinuté regióny",'Výd. 2019'!$E$19:$E$1432,"Lesy hospodárske mimo funkčného typu produkčný")+SUMIFS('Výd. 2020'!$G$19:$G$1432,'Výd. 2020'!$A$19:$A$1432,A170,'Výd. 2020'!$D$19:$D$1432,"menej rozvinuté regióny",'Výd. 2020'!$E$19:$E$1432,"Lesy hospodárske mimo funkčného typu produkčný")+SUMIFS('Výd. 2021'!$G$19:$G$1432,'Výd. 2021'!$A$19:$A$1432,A170,'Výd. 2021'!$D$19:$D$1432,"menej rozvinuté regióny",'Výd. 2021'!$E$19:$E$1432,"Lesy hospodárske mimo funkčného typu produkčný")+SUMIFS('Výd. 2022'!$G$19:$G$1432,'Výd. 2022'!$A$19:$A$1432,A170,'Výd. 2022'!$D$19:$D$1432,"menej rozvinuté regióny",'Výd. 2022'!$E$19:$E$1432,"Lesy hospodárske mimo funkčného typu produkčný")+SUMIFS('Výd. 2023'!$G$19:$G$1432,'Výd. 2023'!$A$19:$A$1432,A170,'Výd. 2023'!$D$19:$D$1432,"menej rozvinuté regióny",'Výd. 2023'!$E$19:$E$1432,"Lesy hospodárske mimo funkčného typu produkčný"))</f>
        <v/>
      </c>
      <c r="C170" s="124" t="str">
        <f>IF(A170="","",SUMIFS('Výd. 2016'!$G$19:$G$1432,'Výd. 2016'!$A$19:$A$1432,A170,'Výd. 2016'!$D$19:$D$1432,"menej rozvinuté regióny",'Výd. 2016'!$E$19:$E$1432,"Lesy ochranné")+SUMIFS('Výd. 2017'!$G$19:$G$1432,'Výd. 2017'!$A$19:$A$1432,A170,'Výd. 2017'!$D$19:$D$1432,"menej rozvinuté regióny",'Výd. 2017'!$E$19:$E$1432,"Lesy ochranné")+SUMIFS('Výd. 2018'!$G$19:$G$1432,'Výd. 2018'!$A$19:$A$1432,A170,'Výd. 2018'!$D$19:$D$1432,"menej rozvinuté regióny",'Výd. 2018'!$E$19:$E$1432,"Lesy ochranné")+SUMIFS('Výd. 2019'!$G$19:$G$1432,'Výd. 2019'!$A$19:$A$1432,A170,'Výd. 2019'!$D$19:$D$1432,"menej rozvinuté regióny",'Výd. 2019'!$E$19:$E$1432,"Lesy ochranné")+SUMIFS('Výd. 2020'!$G$19:$G$1432,'Výd. 2020'!$A$19:$A$1432,A170,'Výd. 2020'!$D$19:$D$1432,"menej rozvinuté regióny",'Výd. 2020'!$E$19:$E$1432,"Lesy ochranné")+SUMIFS('Výd. 2021'!$G$19:$G$1432,'Výd. 2021'!$A$19:$A$1432,A170,'Výd. 2021'!$D$19:$D$1432,"menej rozvinuté regióny",'Výd. 2021'!$E$19:$E$1432,"Lesy ochranné")+SUMIFS('Výd. 2022'!$G$19:$G$1432,'Výd. 2022'!$A$19:$A$1432,A170,'Výd. 2022'!$D$19:$D$1432,"menej rozvinuté regióny",'Výd. 2022'!$E$19:$E$1432,"Lesy ochranné")+SUMIFS('Výd. 2023'!$G$19:$G$1432,'Výd. 2023'!$A$19:$A$1432,A170,'Výd. 2023'!$D$19:$D$1432,"menej rozvinuté regióny",'Výd. 2023'!$E$19:$E$1432,"Lesy ochranné"))</f>
        <v/>
      </c>
      <c r="D170" s="124" t="str">
        <f>IF(A170="","",SUMIFS('Výd. 2016'!$G$19:$G$1432,'Výd. 2016'!$A$19:$A$1432,A170,'Výd. 2016'!$D$19:$D$1432,"menej rozvinuté regióny",'Výd. 2016'!$E$19:$E$1432,"Lesy osobitného určenia")+SUMIFS('Výd. 2017'!$G$19:$G$1432,'Výd. 2017'!$A$19:$A$1432,A170,'Výd. 2017'!$D$19:$D$1432,"menej rozvinuté regióny",'Výd. 2017'!$E$19:$E$1432,"Lesy osobitného určenia")+SUMIFS('Výd. 2018'!$G$19:$G$1432,'Výd. 2018'!$A$19:$A$1432,A170,'Výd. 2018'!$D$19:$D$1432,"menej rozvinuté regióny",'Výd. 2018'!$E$19:$E$1432,"Lesy osobitného určenia")+SUMIFS('Výd. 2019'!$G$19:$G$1432,'Výd. 2019'!$A$19:$A$1432,A170,'Výd. 2019'!$D$19:$D$1432,"menej rozvinuté regióny",'Výd. 2019'!$E$19:$E$1432,"Lesy osobitného určenia")+SUMIFS('Výd. 2020'!$G$19:$G$1432,'Výd. 2020'!$A$19:$A$1432,A170,'Výd. 2020'!$D$19:$D$1432,"menej rozvinuté regióny",'Výd. 2020'!$E$19:$E$1432,"Lesy osobitného určenia")+SUMIFS('Výd. 2021'!$G$19:$G$1432,'Výd. 2021'!$A$19:$A$1432,A170,'Výd. 2021'!$D$19:$D$1432,"menej rozvinuté regióny",'Výd. 2021'!$E$19:$E$1432,"Lesy osobitného určenia")+SUMIFS('Výd. 2022'!$G$19:$G$1432,'Výd. 2022'!$A$19:$A$1432,A170,'Výd. 2022'!$D$19:$D$1432,"menej rozvinuté regióny",'Výd. 2022'!$E$19:$E$1432,"Lesy osobitného určenia")+SUMIFS('Výd. 2023'!$G$19:$G$1432,'Výd. 2023'!$A$19:$A$1432,A170,'Výd. 2023'!$D$19:$D$1432,"menej rozvinuté regióny",'Výd. 2023'!$E$19:$E$1432,"Lesy osobitného určenia"))</f>
        <v/>
      </c>
      <c r="E170" s="124" t="str">
        <f>IF(A170="","",SUMIFS('Výd. 2016'!$G$19:$G$1432,'Výd. 2016'!$A$19:$A$1432,A170,'Výd. 2016'!$D$19:$D$1432,"ostatné regióny",'Výd. 2016'!$E$19:$E$1432,"Lesy hospodárske mimo funkčného typu produkčný")+SUMIFS('Výd. 2017'!$G$19:$G$1432,'Výd. 2017'!$A$19:$A$1432,A170,'Výd. 2017'!$D$19:$D$1432,"ostatné regióny",'Výd. 2017'!$E$19:$E$1432,"Lesy hospodárske mimo funkčného typu produkčný")+SUMIFS('Výd. 2018'!$G$19:$G$1432,'Výd. 2018'!$A$19:$A$1432,A170,'Výd. 2018'!$D$19:$D$1432,"ostatné regióny",'Výd. 2018'!$E$19:$E$1432,"Lesy hospodárske mimo funkčného typu produkčný")+SUMIFS('Výd. 2019'!$G$19:$G$1432,'Výd. 2019'!$A$19:$A$1432,A170,'Výd. 2019'!$D$19:$D$1432,"ostatné regióny",'Výd. 2019'!$E$19:$E$1432,"Lesy hospodárske mimo funkčného typu produkčný")+SUMIFS('Výd. 2020'!$G$19:$G$1432,'Výd. 2020'!$A$19:$A$1432,A170,'Výd. 2020'!$D$19:$D$1432,"ostatné regióny",'Výd. 2020'!$E$19:$E$1432,"Lesy hospodárske mimo funkčného typu produkčný")+SUMIFS('Výd. 2021'!$G$19:$G$1432,'Výd. 2021'!$A$19:$A$1432,A170,'Výd. 2021'!$D$19:$D$1432,"ostatné regióny",'Výd. 2021'!$E$19:$E$1432,"Lesy hospodárske mimo funkčného typu produkčný")+SUMIFS('Výd. 2022'!$G$19:$G$1432,'Výd. 2022'!$A$19:$A$1432,A170,'Výd. 2022'!$D$19:$D$1432,"ostatné regióny",'Výd. 2022'!$E$19:$E$1432,"Lesy hospodárske mimo funkčného typu produkčný")+SUMIFS('Výd. 2023'!$G$19:$G$1432,'Výd. 2023'!$A$19:$A$1432,A170,'Výd. 2023'!$D$19:$D$1432,"ostatné regióny",'Výd. 2023'!$E$19:$E$1432,"Lesy hospodárske mimo funkčného typu produkčný"))</f>
        <v/>
      </c>
      <c r="F170" s="124" t="str">
        <f>IF(A170="","",SUMIFS('Výd. 2016'!$G$19:$G$1432,'Výd. 2016'!$A$19:$A$1432,A170,'Výd. 2016'!$D$19:$D$1432,"ostatné regióny",'Výd. 2016'!$E$19:$E$1432,"Lesy ochranné")+SUMIFS('Výd. 2017'!$G$19:$G$1432,'Výd. 2017'!$A$19:$A$1432,A170,'Výd. 2017'!$D$19:$D$1432,"ostatné regióny",'Výd. 2017'!$E$19:$E$1432,"Lesy ochranné")+SUMIFS('Výd. 2018'!$G$19:$G$1432,'Výd. 2018'!$A$19:$A$1432,A170,'Výd. 2018'!$D$19:$D$1432,"ostatné regióny",'Výd. 2018'!$E$19:$E$1432,"Lesy ochranné")+SUMIFS('Výd. 2019'!$G$19:$G$1432,'Výd. 2019'!$A$19:$A$1432,A170,'Výd. 2019'!$D$19:$D$1432,"ostatné regióny",'Výd. 2019'!$E$19:$E$1432,"Lesy ochranné")+SUMIFS('Výd. 2020'!$G$19:$G$1432,'Výd. 2020'!$A$19:$A$1432,A170,'Výd. 2020'!$D$19:$D$1432,"ostatné regióny",'Výd. 2020'!$E$19:$E$1432,"Lesy ochranné")+SUMIFS('Výd. 2021'!$G$19:$G$1432,'Výd. 2021'!$A$19:$A$1432,A170,'Výd. 2021'!$D$19:$D$1432,"ostatné regióny",'Výd. 2021'!$E$19:$E$1432,"Lesy ochranné")+SUMIFS('Výd. 2022'!$G$19:$G$1432,'Výd. 2022'!$A$19:$A$1432,A170,'Výd. 2022'!$D$19:$D$1432,"ostatné regióny",'Výd. 2022'!$E$19:$E$1432,"Lesy ochranné")+SUMIFS('Výd. 2023'!$G$19:$G$1432,'Výd. 2023'!$A$19:$A$1432,A170,'Výd. 2023'!$D$19:$D$1432,"ostatné regióny",'Výd. 2023'!$E$19:$E$1432,"Lesy ochranné"))</f>
        <v/>
      </c>
      <c r="G170" s="137" t="str">
        <f>IF(A170="","",SUMIFS('Výd. 2016'!$G$19:$G$1432,'Výd. 2016'!$A$19:$A$1432,A170,'Výd. 2016'!$D$19:$D$1432,"ostatné regióny",'Výd. 2016'!$E$19:$E$1432,"Lesy osobitného určenia")+SUMIFS('Výd. 2017'!$G$19:$G$1432,'Výd. 2017'!$A$19:$A$1432,A170,'Výd. 2017'!$D$19:$D$1432,"ostatné regióny",'Výd. 2017'!$E$19:$E$1432,"Lesy osobitného určenia")+SUMIFS('Výd. 2018'!$G$19:$G$1432,'Výd. 2018'!$A$19:$A$1432,A170,'Výd. 2018'!$D$19:$D$1432,"ostatné regióny",'Výd. 2018'!$E$19:$E$1432,"Lesy osobitného určenia")+SUMIFS('Výd. 2019'!$G$19:$G$1432,'Výd. 2019'!$A$19:$A$1432,A170,'Výd. 2019'!$D$19:$D$1432,"ostatné regióny",'Výd. 2019'!$E$19:$E$1432,"Lesy osobitného určenia")+SUMIFS('Výd. 2020'!$G$19:$G$1432,'Výd. 2020'!$A$19:$A$1432,A170,'Výd. 2020'!$D$19:$D$1432,"ostatné regióny",'Výd. 2020'!$E$19:$E$1432,"Lesy osobitného určenia")+SUMIFS('Výd. 2021'!$G$19:$G$1432,'Výd. 2021'!$A$19:$A$1432,A170,'Výd. 2021'!$D$19:$D$1432,"ostatné regióny",'Výd. 2021'!$E$19:$E$1432,"Lesy osobitného určenia")+SUMIFS('Výd. 2022'!$G$19:$G$1432,'Výd. 2022'!$A$19:$A$1432,A170,'Výd. 2022'!$D$19:$D$1432,"ostatné regióny",'Výd. 2022'!$E$19:$E$1432,"Lesy osobitného určenia")+SUMIFS('Výd. 2023'!$G$19:$G$1432,'Výd. 2023'!$A$19:$A$1432,A170,'Výd. 2023'!$D$19:$D$1432,"ostatné regióny",'Výd. 2023'!$E$19:$E$1432,"Lesy osobitného určenia"))</f>
        <v/>
      </c>
    </row>
    <row r="171" spans="1:7" ht="15.95" customHeight="1" x14ac:dyDescent="0.25">
      <c r="A171" s="136"/>
      <c r="B171" s="124" t="str">
        <f>IF(A171="","",SUMIFS('Výd. 2016'!$G$19:$G$1432,'Výd. 2016'!$A$19:$A$1432,A171,'Výd. 2016'!$D$19:$D$1432,"menej rozvinuté regióny",'Výd. 2016'!$E$19:$E$1432,"Lesy hospodárske mimo funkčného typu produkčný")+SUMIFS('Výd. 2017'!$G$19:$G$1432,'Výd. 2017'!$A$19:$A$1432,A171,'Výd. 2017'!$D$19:$D$1432,"menej rozvinuté regióny",'Výd. 2017'!$E$19:$E$1432,"Lesy hospodárske mimo funkčného typu produkčný")+SUMIFS('Výd. 2018'!$G$19:$G$1432,'Výd. 2018'!$A$19:$A$1432,A171,'Výd. 2018'!$D$19:$D$1432,"menej rozvinuté regióny",'Výd. 2018'!$E$19:$E$1432,"Lesy hospodárske mimo funkčného typu produkčný")+SUMIFS('Výd. 2019'!$G$19:$G$1432,'Výd. 2019'!$A$19:$A$1432,A171,'Výd. 2019'!$D$19:$D$1432,"menej rozvinuté regióny",'Výd. 2019'!$E$19:$E$1432,"Lesy hospodárske mimo funkčného typu produkčný")+SUMIFS('Výd. 2020'!$G$19:$G$1432,'Výd. 2020'!$A$19:$A$1432,A171,'Výd. 2020'!$D$19:$D$1432,"menej rozvinuté regióny",'Výd. 2020'!$E$19:$E$1432,"Lesy hospodárske mimo funkčného typu produkčný")+SUMIFS('Výd. 2021'!$G$19:$G$1432,'Výd. 2021'!$A$19:$A$1432,A171,'Výd. 2021'!$D$19:$D$1432,"menej rozvinuté regióny",'Výd. 2021'!$E$19:$E$1432,"Lesy hospodárske mimo funkčného typu produkčný")+SUMIFS('Výd. 2022'!$G$19:$G$1432,'Výd. 2022'!$A$19:$A$1432,A171,'Výd. 2022'!$D$19:$D$1432,"menej rozvinuté regióny",'Výd. 2022'!$E$19:$E$1432,"Lesy hospodárske mimo funkčného typu produkčný")+SUMIFS('Výd. 2023'!$G$19:$G$1432,'Výd. 2023'!$A$19:$A$1432,A171,'Výd. 2023'!$D$19:$D$1432,"menej rozvinuté regióny",'Výd. 2023'!$E$19:$E$1432,"Lesy hospodárske mimo funkčného typu produkčný"))</f>
        <v/>
      </c>
      <c r="C171" s="124" t="str">
        <f>IF(A171="","",SUMIFS('Výd. 2016'!$G$19:$G$1432,'Výd. 2016'!$A$19:$A$1432,A171,'Výd. 2016'!$D$19:$D$1432,"menej rozvinuté regióny",'Výd. 2016'!$E$19:$E$1432,"Lesy ochranné")+SUMIFS('Výd. 2017'!$G$19:$G$1432,'Výd. 2017'!$A$19:$A$1432,A171,'Výd. 2017'!$D$19:$D$1432,"menej rozvinuté regióny",'Výd. 2017'!$E$19:$E$1432,"Lesy ochranné")+SUMIFS('Výd. 2018'!$G$19:$G$1432,'Výd. 2018'!$A$19:$A$1432,A171,'Výd. 2018'!$D$19:$D$1432,"menej rozvinuté regióny",'Výd. 2018'!$E$19:$E$1432,"Lesy ochranné")+SUMIFS('Výd. 2019'!$G$19:$G$1432,'Výd. 2019'!$A$19:$A$1432,A171,'Výd. 2019'!$D$19:$D$1432,"menej rozvinuté regióny",'Výd. 2019'!$E$19:$E$1432,"Lesy ochranné")+SUMIFS('Výd. 2020'!$G$19:$G$1432,'Výd. 2020'!$A$19:$A$1432,A171,'Výd. 2020'!$D$19:$D$1432,"menej rozvinuté regióny",'Výd. 2020'!$E$19:$E$1432,"Lesy ochranné")+SUMIFS('Výd. 2021'!$G$19:$G$1432,'Výd. 2021'!$A$19:$A$1432,A171,'Výd. 2021'!$D$19:$D$1432,"menej rozvinuté regióny",'Výd. 2021'!$E$19:$E$1432,"Lesy ochranné")+SUMIFS('Výd. 2022'!$G$19:$G$1432,'Výd. 2022'!$A$19:$A$1432,A171,'Výd. 2022'!$D$19:$D$1432,"menej rozvinuté regióny",'Výd. 2022'!$E$19:$E$1432,"Lesy ochranné")+SUMIFS('Výd. 2023'!$G$19:$G$1432,'Výd. 2023'!$A$19:$A$1432,A171,'Výd. 2023'!$D$19:$D$1432,"menej rozvinuté regióny",'Výd. 2023'!$E$19:$E$1432,"Lesy ochranné"))</f>
        <v/>
      </c>
      <c r="D171" s="124" t="str">
        <f>IF(A171="","",SUMIFS('Výd. 2016'!$G$19:$G$1432,'Výd. 2016'!$A$19:$A$1432,A171,'Výd. 2016'!$D$19:$D$1432,"menej rozvinuté regióny",'Výd. 2016'!$E$19:$E$1432,"Lesy osobitného určenia")+SUMIFS('Výd. 2017'!$G$19:$G$1432,'Výd. 2017'!$A$19:$A$1432,A171,'Výd. 2017'!$D$19:$D$1432,"menej rozvinuté regióny",'Výd. 2017'!$E$19:$E$1432,"Lesy osobitného určenia")+SUMIFS('Výd. 2018'!$G$19:$G$1432,'Výd. 2018'!$A$19:$A$1432,A171,'Výd. 2018'!$D$19:$D$1432,"menej rozvinuté regióny",'Výd. 2018'!$E$19:$E$1432,"Lesy osobitného určenia")+SUMIFS('Výd. 2019'!$G$19:$G$1432,'Výd. 2019'!$A$19:$A$1432,A171,'Výd. 2019'!$D$19:$D$1432,"menej rozvinuté regióny",'Výd. 2019'!$E$19:$E$1432,"Lesy osobitného určenia")+SUMIFS('Výd. 2020'!$G$19:$G$1432,'Výd. 2020'!$A$19:$A$1432,A171,'Výd. 2020'!$D$19:$D$1432,"menej rozvinuté regióny",'Výd. 2020'!$E$19:$E$1432,"Lesy osobitného určenia")+SUMIFS('Výd. 2021'!$G$19:$G$1432,'Výd. 2021'!$A$19:$A$1432,A171,'Výd. 2021'!$D$19:$D$1432,"menej rozvinuté regióny",'Výd. 2021'!$E$19:$E$1432,"Lesy osobitného určenia")+SUMIFS('Výd. 2022'!$G$19:$G$1432,'Výd. 2022'!$A$19:$A$1432,A171,'Výd. 2022'!$D$19:$D$1432,"menej rozvinuté regióny",'Výd. 2022'!$E$19:$E$1432,"Lesy osobitného určenia")+SUMIFS('Výd. 2023'!$G$19:$G$1432,'Výd. 2023'!$A$19:$A$1432,A171,'Výd. 2023'!$D$19:$D$1432,"menej rozvinuté regióny",'Výd. 2023'!$E$19:$E$1432,"Lesy osobitného určenia"))</f>
        <v/>
      </c>
      <c r="E171" s="124" t="str">
        <f>IF(A171="","",SUMIFS('Výd. 2016'!$G$19:$G$1432,'Výd. 2016'!$A$19:$A$1432,A171,'Výd. 2016'!$D$19:$D$1432,"ostatné regióny",'Výd. 2016'!$E$19:$E$1432,"Lesy hospodárske mimo funkčného typu produkčný")+SUMIFS('Výd. 2017'!$G$19:$G$1432,'Výd. 2017'!$A$19:$A$1432,A171,'Výd. 2017'!$D$19:$D$1432,"ostatné regióny",'Výd. 2017'!$E$19:$E$1432,"Lesy hospodárske mimo funkčného typu produkčný")+SUMIFS('Výd. 2018'!$G$19:$G$1432,'Výd. 2018'!$A$19:$A$1432,A171,'Výd. 2018'!$D$19:$D$1432,"ostatné regióny",'Výd. 2018'!$E$19:$E$1432,"Lesy hospodárske mimo funkčného typu produkčný")+SUMIFS('Výd. 2019'!$G$19:$G$1432,'Výd. 2019'!$A$19:$A$1432,A171,'Výd. 2019'!$D$19:$D$1432,"ostatné regióny",'Výd. 2019'!$E$19:$E$1432,"Lesy hospodárske mimo funkčného typu produkčný")+SUMIFS('Výd. 2020'!$G$19:$G$1432,'Výd. 2020'!$A$19:$A$1432,A171,'Výd. 2020'!$D$19:$D$1432,"ostatné regióny",'Výd. 2020'!$E$19:$E$1432,"Lesy hospodárske mimo funkčného typu produkčný")+SUMIFS('Výd. 2021'!$G$19:$G$1432,'Výd. 2021'!$A$19:$A$1432,A171,'Výd. 2021'!$D$19:$D$1432,"ostatné regióny",'Výd. 2021'!$E$19:$E$1432,"Lesy hospodárske mimo funkčného typu produkčný")+SUMIFS('Výd. 2022'!$G$19:$G$1432,'Výd. 2022'!$A$19:$A$1432,A171,'Výd. 2022'!$D$19:$D$1432,"ostatné regióny",'Výd. 2022'!$E$19:$E$1432,"Lesy hospodárske mimo funkčného typu produkčný")+SUMIFS('Výd. 2023'!$G$19:$G$1432,'Výd. 2023'!$A$19:$A$1432,A171,'Výd. 2023'!$D$19:$D$1432,"ostatné regióny",'Výd. 2023'!$E$19:$E$1432,"Lesy hospodárske mimo funkčného typu produkčný"))</f>
        <v/>
      </c>
      <c r="F171" s="124" t="str">
        <f>IF(A171="","",SUMIFS('Výd. 2016'!$G$19:$G$1432,'Výd. 2016'!$A$19:$A$1432,A171,'Výd. 2016'!$D$19:$D$1432,"ostatné regióny",'Výd. 2016'!$E$19:$E$1432,"Lesy ochranné")+SUMIFS('Výd. 2017'!$G$19:$G$1432,'Výd. 2017'!$A$19:$A$1432,A171,'Výd. 2017'!$D$19:$D$1432,"ostatné regióny",'Výd. 2017'!$E$19:$E$1432,"Lesy ochranné")+SUMIFS('Výd. 2018'!$G$19:$G$1432,'Výd. 2018'!$A$19:$A$1432,A171,'Výd. 2018'!$D$19:$D$1432,"ostatné regióny",'Výd. 2018'!$E$19:$E$1432,"Lesy ochranné")+SUMIFS('Výd. 2019'!$G$19:$G$1432,'Výd. 2019'!$A$19:$A$1432,A171,'Výd. 2019'!$D$19:$D$1432,"ostatné regióny",'Výd. 2019'!$E$19:$E$1432,"Lesy ochranné")+SUMIFS('Výd. 2020'!$G$19:$G$1432,'Výd. 2020'!$A$19:$A$1432,A171,'Výd. 2020'!$D$19:$D$1432,"ostatné regióny",'Výd. 2020'!$E$19:$E$1432,"Lesy ochranné")+SUMIFS('Výd. 2021'!$G$19:$G$1432,'Výd. 2021'!$A$19:$A$1432,A171,'Výd. 2021'!$D$19:$D$1432,"ostatné regióny",'Výd. 2021'!$E$19:$E$1432,"Lesy ochranné")+SUMIFS('Výd. 2022'!$G$19:$G$1432,'Výd. 2022'!$A$19:$A$1432,A171,'Výd. 2022'!$D$19:$D$1432,"ostatné regióny",'Výd. 2022'!$E$19:$E$1432,"Lesy ochranné")+SUMIFS('Výd. 2023'!$G$19:$G$1432,'Výd. 2023'!$A$19:$A$1432,A171,'Výd. 2023'!$D$19:$D$1432,"ostatné regióny",'Výd. 2023'!$E$19:$E$1432,"Lesy ochranné"))</f>
        <v/>
      </c>
      <c r="G171" s="137" t="str">
        <f>IF(A171="","",SUMIFS('Výd. 2016'!$G$19:$G$1432,'Výd. 2016'!$A$19:$A$1432,A171,'Výd. 2016'!$D$19:$D$1432,"ostatné regióny",'Výd. 2016'!$E$19:$E$1432,"Lesy osobitného určenia")+SUMIFS('Výd. 2017'!$G$19:$G$1432,'Výd. 2017'!$A$19:$A$1432,A171,'Výd. 2017'!$D$19:$D$1432,"ostatné regióny",'Výd. 2017'!$E$19:$E$1432,"Lesy osobitného určenia")+SUMIFS('Výd. 2018'!$G$19:$G$1432,'Výd. 2018'!$A$19:$A$1432,A171,'Výd. 2018'!$D$19:$D$1432,"ostatné regióny",'Výd. 2018'!$E$19:$E$1432,"Lesy osobitného určenia")+SUMIFS('Výd. 2019'!$G$19:$G$1432,'Výd. 2019'!$A$19:$A$1432,A171,'Výd. 2019'!$D$19:$D$1432,"ostatné regióny",'Výd. 2019'!$E$19:$E$1432,"Lesy osobitného určenia")+SUMIFS('Výd. 2020'!$G$19:$G$1432,'Výd. 2020'!$A$19:$A$1432,A171,'Výd. 2020'!$D$19:$D$1432,"ostatné regióny",'Výd. 2020'!$E$19:$E$1432,"Lesy osobitného určenia")+SUMIFS('Výd. 2021'!$G$19:$G$1432,'Výd. 2021'!$A$19:$A$1432,A171,'Výd. 2021'!$D$19:$D$1432,"ostatné regióny",'Výd. 2021'!$E$19:$E$1432,"Lesy osobitného určenia")+SUMIFS('Výd. 2022'!$G$19:$G$1432,'Výd. 2022'!$A$19:$A$1432,A171,'Výd. 2022'!$D$19:$D$1432,"ostatné regióny",'Výd. 2022'!$E$19:$E$1432,"Lesy osobitného určenia")+SUMIFS('Výd. 2023'!$G$19:$G$1432,'Výd. 2023'!$A$19:$A$1432,A171,'Výd. 2023'!$D$19:$D$1432,"ostatné regióny",'Výd. 2023'!$E$19:$E$1432,"Lesy osobitného určenia"))</f>
        <v/>
      </c>
    </row>
    <row r="172" spans="1:7" ht="15.95" customHeight="1" x14ac:dyDescent="0.25">
      <c r="A172" s="136"/>
      <c r="B172" s="124" t="str">
        <f>IF(A172="","",SUMIFS('Výd. 2016'!$G$19:$G$1432,'Výd. 2016'!$A$19:$A$1432,A172,'Výd. 2016'!$D$19:$D$1432,"menej rozvinuté regióny",'Výd. 2016'!$E$19:$E$1432,"Lesy hospodárske mimo funkčného typu produkčný")+SUMIFS('Výd. 2017'!$G$19:$G$1432,'Výd. 2017'!$A$19:$A$1432,A172,'Výd. 2017'!$D$19:$D$1432,"menej rozvinuté regióny",'Výd. 2017'!$E$19:$E$1432,"Lesy hospodárske mimo funkčného typu produkčný")+SUMIFS('Výd. 2018'!$G$19:$G$1432,'Výd. 2018'!$A$19:$A$1432,A172,'Výd. 2018'!$D$19:$D$1432,"menej rozvinuté regióny",'Výd. 2018'!$E$19:$E$1432,"Lesy hospodárske mimo funkčného typu produkčný")+SUMIFS('Výd. 2019'!$G$19:$G$1432,'Výd. 2019'!$A$19:$A$1432,A172,'Výd. 2019'!$D$19:$D$1432,"menej rozvinuté regióny",'Výd. 2019'!$E$19:$E$1432,"Lesy hospodárske mimo funkčného typu produkčný")+SUMIFS('Výd. 2020'!$G$19:$G$1432,'Výd. 2020'!$A$19:$A$1432,A172,'Výd. 2020'!$D$19:$D$1432,"menej rozvinuté regióny",'Výd. 2020'!$E$19:$E$1432,"Lesy hospodárske mimo funkčného typu produkčný")+SUMIFS('Výd. 2021'!$G$19:$G$1432,'Výd. 2021'!$A$19:$A$1432,A172,'Výd. 2021'!$D$19:$D$1432,"menej rozvinuté regióny",'Výd. 2021'!$E$19:$E$1432,"Lesy hospodárske mimo funkčného typu produkčný")+SUMIFS('Výd. 2022'!$G$19:$G$1432,'Výd. 2022'!$A$19:$A$1432,A172,'Výd. 2022'!$D$19:$D$1432,"menej rozvinuté regióny",'Výd. 2022'!$E$19:$E$1432,"Lesy hospodárske mimo funkčného typu produkčný")+SUMIFS('Výd. 2023'!$G$19:$G$1432,'Výd. 2023'!$A$19:$A$1432,A172,'Výd. 2023'!$D$19:$D$1432,"menej rozvinuté regióny",'Výd. 2023'!$E$19:$E$1432,"Lesy hospodárske mimo funkčného typu produkčný"))</f>
        <v/>
      </c>
      <c r="C172" s="124" t="str">
        <f>IF(A172="","",SUMIFS('Výd. 2016'!$G$19:$G$1432,'Výd. 2016'!$A$19:$A$1432,A172,'Výd. 2016'!$D$19:$D$1432,"menej rozvinuté regióny",'Výd. 2016'!$E$19:$E$1432,"Lesy ochranné")+SUMIFS('Výd. 2017'!$G$19:$G$1432,'Výd. 2017'!$A$19:$A$1432,A172,'Výd. 2017'!$D$19:$D$1432,"menej rozvinuté regióny",'Výd. 2017'!$E$19:$E$1432,"Lesy ochranné")+SUMIFS('Výd. 2018'!$G$19:$G$1432,'Výd. 2018'!$A$19:$A$1432,A172,'Výd. 2018'!$D$19:$D$1432,"menej rozvinuté regióny",'Výd. 2018'!$E$19:$E$1432,"Lesy ochranné")+SUMIFS('Výd. 2019'!$G$19:$G$1432,'Výd. 2019'!$A$19:$A$1432,A172,'Výd. 2019'!$D$19:$D$1432,"menej rozvinuté regióny",'Výd. 2019'!$E$19:$E$1432,"Lesy ochranné")+SUMIFS('Výd. 2020'!$G$19:$G$1432,'Výd. 2020'!$A$19:$A$1432,A172,'Výd. 2020'!$D$19:$D$1432,"menej rozvinuté regióny",'Výd. 2020'!$E$19:$E$1432,"Lesy ochranné")+SUMIFS('Výd. 2021'!$G$19:$G$1432,'Výd. 2021'!$A$19:$A$1432,A172,'Výd. 2021'!$D$19:$D$1432,"menej rozvinuté regióny",'Výd. 2021'!$E$19:$E$1432,"Lesy ochranné")+SUMIFS('Výd. 2022'!$G$19:$G$1432,'Výd. 2022'!$A$19:$A$1432,A172,'Výd. 2022'!$D$19:$D$1432,"menej rozvinuté regióny",'Výd. 2022'!$E$19:$E$1432,"Lesy ochranné")+SUMIFS('Výd. 2023'!$G$19:$G$1432,'Výd. 2023'!$A$19:$A$1432,A172,'Výd. 2023'!$D$19:$D$1432,"menej rozvinuté regióny",'Výd. 2023'!$E$19:$E$1432,"Lesy ochranné"))</f>
        <v/>
      </c>
      <c r="D172" s="124" t="str">
        <f>IF(A172="","",SUMIFS('Výd. 2016'!$G$19:$G$1432,'Výd. 2016'!$A$19:$A$1432,A172,'Výd. 2016'!$D$19:$D$1432,"menej rozvinuté regióny",'Výd. 2016'!$E$19:$E$1432,"Lesy osobitného určenia")+SUMIFS('Výd. 2017'!$G$19:$G$1432,'Výd. 2017'!$A$19:$A$1432,A172,'Výd. 2017'!$D$19:$D$1432,"menej rozvinuté regióny",'Výd. 2017'!$E$19:$E$1432,"Lesy osobitného určenia")+SUMIFS('Výd. 2018'!$G$19:$G$1432,'Výd. 2018'!$A$19:$A$1432,A172,'Výd. 2018'!$D$19:$D$1432,"menej rozvinuté regióny",'Výd. 2018'!$E$19:$E$1432,"Lesy osobitného určenia")+SUMIFS('Výd. 2019'!$G$19:$G$1432,'Výd. 2019'!$A$19:$A$1432,A172,'Výd. 2019'!$D$19:$D$1432,"menej rozvinuté regióny",'Výd. 2019'!$E$19:$E$1432,"Lesy osobitného určenia")+SUMIFS('Výd. 2020'!$G$19:$G$1432,'Výd. 2020'!$A$19:$A$1432,A172,'Výd. 2020'!$D$19:$D$1432,"menej rozvinuté regióny",'Výd. 2020'!$E$19:$E$1432,"Lesy osobitného určenia")+SUMIFS('Výd. 2021'!$G$19:$G$1432,'Výd. 2021'!$A$19:$A$1432,A172,'Výd. 2021'!$D$19:$D$1432,"menej rozvinuté regióny",'Výd. 2021'!$E$19:$E$1432,"Lesy osobitného určenia")+SUMIFS('Výd. 2022'!$G$19:$G$1432,'Výd. 2022'!$A$19:$A$1432,A172,'Výd. 2022'!$D$19:$D$1432,"menej rozvinuté regióny",'Výd. 2022'!$E$19:$E$1432,"Lesy osobitného určenia")+SUMIFS('Výd. 2023'!$G$19:$G$1432,'Výd. 2023'!$A$19:$A$1432,A172,'Výd. 2023'!$D$19:$D$1432,"menej rozvinuté regióny",'Výd. 2023'!$E$19:$E$1432,"Lesy osobitného určenia"))</f>
        <v/>
      </c>
      <c r="E172" s="124" t="str">
        <f>IF(A172="","",SUMIFS('Výd. 2016'!$G$19:$G$1432,'Výd. 2016'!$A$19:$A$1432,A172,'Výd. 2016'!$D$19:$D$1432,"ostatné regióny",'Výd. 2016'!$E$19:$E$1432,"Lesy hospodárske mimo funkčného typu produkčný")+SUMIFS('Výd. 2017'!$G$19:$G$1432,'Výd. 2017'!$A$19:$A$1432,A172,'Výd. 2017'!$D$19:$D$1432,"ostatné regióny",'Výd. 2017'!$E$19:$E$1432,"Lesy hospodárske mimo funkčného typu produkčný")+SUMIFS('Výd. 2018'!$G$19:$G$1432,'Výd. 2018'!$A$19:$A$1432,A172,'Výd. 2018'!$D$19:$D$1432,"ostatné regióny",'Výd. 2018'!$E$19:$E$1432,"Lesy hospodárske mimo funkčného typu produkčný")+SUMIFS('Výd. 2019'!$G$19:$G$1432,'Výd. 2019'!$A$19:$A$1432,A172,'Výd. 2019'!$D$19:$D$1432,"ostatné regióny",'Výd. 2019'!$E$19:$E$1432,"Lesy hospodárske mimo funkčného typu produkčný")+SUMIFS('Výd. 2020'!$G$19:$G$1432,'Výd. 2020'!$A$19:$A$1432,A172,'Výd. 2020'!$D$19:$D$1432,"ostatné regióny",'Výd. 2020'!$E$19:$E$1432,"Lesy hospodárske mimo funkčného typu produkčný")+SUMIFS('Výd. 2021'!$G$19:$G$1432,'Výd. 2021'!$A$19:$A$1432,A172,'Výd. 2021'!$D$19:$D$1432,"ostatné regióny",'Výd. 2021'!$E$19:$E$1432,"Lesy hospodárske mimo funkčného typu produkčný")+SUMIFS('Výd. 2022'!$G$19:$G$1432,'Výd. 2022'!$A$19:$A$1432,A172,'Výd. 2022'!$D$19:$D$1432,"ostatné regióny",'Výd. 2022'!$E$19:$E$1432,"Lesy hospodárske mimo funkčného typu produkčný")+SUMIFS('Výd. 2023'!$G$19:$G$1432,'Výd. 2023'!$A$19:$A$1432,A172,'Výd. 2023'!$D$19:$D$1432,"ostatné regióny",'Výd. 2023'!$E$19:$E$1432,"Lesy hospodárske mimo funkčného typu produkčný"))</f>
        <v/>
      </c>
      <c r="F172" s="124" t="str">
        <f>IF(A172="","",SUMIFS('Výd. 2016'!$G$19:$G$1432,'Výd. 2016'!$A$19:$A$1432,A172,'Výd. 2016'!$D$19:$D$1432,"ostatné regióny",'Výd. 2016'!$E$19:$E$1432,"Lesy ochranné")+SUMIFS('Výd. 2017'!$G$19:$G$1432,'Výd. 2017'!$A$19:$A$1432,A172,'Výd. 2017'!$D$19:$D$1432,"ostatné regióny",'Výd. 2017'!$E$19:$E$1432,"Lesy ochranné")+SUMIFS('Výd. 2018'!$G$19:$G$1432,'Výd. 2018'!$A$19:$A$1432,A172,'Výd. 2018'!$D$19:$D$1432,"ostatné regióny",'Výd. 2018'!$E$19:$E$1432,"Lesy ochranné")+SUMIFS('Výd. 2019'!$G$19:$G$1432,'Výd. 2019'!$A$19:$A$1432,A172,'Výd. 2019'!$D$19:$D$1432,"ostatné regióny",'Výd. 2019'!$E$19:$E$1432,"Lesy ochranné")+SUMIFS('Výd. 2020'!$G$19:$G$1432,'Výd. 2020'!$A$19:$A$1432,A172,'Výd. 2020'!$D$19:$D$1432,"ostatné regióny",'Výd. 2020'!$E$19:$E$1432,"Lesy ochranné")+SUMIFS('Výd. 2021'!$G$19:$G$1432,'Výd. 2021'!$A$19:$A$1432,A172,'Výd. 2021'!$D$19:$D$1432,"ostatné regióny",'Výd. 2021'!$E$19:$E$1432,"Lesy ochranné")+SUMIFS('Výd. 2022'!$G$19:$G$1432,'Výd. 2022'!$A$19:$A$1432,A172,'Výd. 2022'!$D$19:$D$1432,"ostatné regióny",'Výd. 2022'!$E$19:$E$1432,"Lesy ochranné")+SUMIFS('Výd. 2023'!$G$19:$G$1432,'Výd. 2023'!$A$19:$A$1432,A172,'Výd. 2023'!$D$19:$D$1432,"ostatné regióny",'Výd. 2023'!$E$19:$E$1432,"Lesy ochranné"))</f>
        <v/>
      </c>
      <c r="G172" s="137" t="str">
        <f>IF(A172="","",SUMIFS('Výd. 2016'!$G$19:$G$1432,'Výd. 2016'!$A$19:$A$1432,A172,'Výd. 2016'!$D$19:$D$1432,"ostatné regióny",'Výd. 2016'!$E$19:$E$1432,"Lesy osobitného určenia")+SUMIFS('Výd. 2017'!$G$19:$G$1432,'Výd. 2017'!$A$19:$A$1432,A172,'Výd. 2017'!$D$19:$D$1432,"ostatné regióny",'Výd. 2017'!$E$19:$E$1432,"Lesy osobitného určenia")+SUMIFS('Výd. 2018'!$G$19:$G$1432,'Výd. 2018'!$A$19:$A$1432,A172,'Výd. 2018'!$D$19:$D$1432,"ostatné regióny",'Výd. 2018'!$E$19:$E$1432,"Lesy osobitného určenia")+SUMIFS('Výd. 2019'!$G$19:$G$1432,'Výd. 2019'!$A$19:$A$1432,A172,'Výd. 2019'!$D$19:$D$1432,"ostatné regióny",'Výd. 2019'!$E$19:$E$1432,"Lesy osobitného určenia")+SUMIFS('Výd. 2020'!$G$19:$G$1432,'Výd. 2020'!$A$19:$A$1432,A172,'Výd. 2020'!$D$19:$D$1432,"ostatné regióny",'Výd. 2020'!$E$19:$E$1432,"Lesy osobitného určenia")+SUMIFS('Výd. 2021'!$G$19:$G$1432,'Výd. 2021'!$A$19:$A$1432,A172,'Výd. 2021'!$D$19:$D$1432,"ostatné regióny",'Výd. 2021'!$E$19:$E$1432,"Lesy osobitného určenia")+SUMIFS('Výd. 2022'!$G$19:$G$1432,'Výd. 2022'!$A$19:$A$1432,A172,'Výd. 2022'!$D$19:$D$1432,"ostatné regióny",'Výd. 2022'!$E$19:$E$1432,"Lesy osobitného určenia")+SUMIFS('Výd. 2023'!$G$19:$G$1432,'Výd. 2023'!$A$19:$A$1432,A172,'Výd. 2023'!$D$19:$D$1432,"ostatné regióny",'Výd. 2023'!$E$19:$E$1432,"Lesy osobitného určenia"))</f>
        <v/>
      </c>
    </row>
    <row r="173" spans="1:7" ht="15.95" customHeight="1" x14ac:dyDescent="0.25">
      <c r="A173" s="136"/>
      <c r="B173" s="124" t="str">
        <f>IF(A173="","",SUMIFS('Výd. 2016'!$G$19:$G$1432,'Výd. 2016'!$A$19:$A$1432,A173,'Výd. 2016'!$D$19:$D$1432,"menej rozvinuté regióny",'Výd. 2016'!$E$19:$E$1432,"Lesy hospodárske mimo funkčného typu produkčný")+SUMIFS('Výd. 2017'!$G$19:$G$1432,'Výd. 2017'!$A$19:$A$1432,A173,'Výd. 2017'!$D$19:$D$1432,"menej rozvinuté regióny",'Výd. 2017'!$E$19:$E$1432,"Lesy hospodárske mimo funkčného typu produkčný")+SUMIFS('Výd. 2018'!$G$19:$G$1432,'Výd. 2018'!$A$19:$A$1432,A173,'Výd. 2018'!$D$19:$D$1432,"menej rozvinuté regióny",'Výd. 2018'!$E$19:$E$1432,"Lesy hospodárske mimo funkčného typu produkčný")+SUMIFS('Výd. 2019'!$G$19:$G$1432,'Výd. 2019'!$A$19:$A$1432,A173,'Výd. 2019'!$D$19:$D$1432,"menej rozvinuté regióny",'Výd. 2019'!$E$19:$E$1432,"Lesy hospodárske mimo funkčného typu produkčný")+SUMIFS('Výd. 2020'!$G$19:$G$1432,'Výd. 2020'!$A$19:$A$1432,A173,'Výd. 2020'!$D$19:$D$1432,"menej rozvinuté regióny",'Výd. 2020'!$E$19:$E$1432,"Lesy hospodárske mimo funkčného typu produkčný")+SUMIFS('Výd. 2021'!$G$19:$G$1432,'Výd. 2021'!$A$19:$A$1432,A173,'Výd. 2021'!$D$19:$D$1432,"menej rozvinuté regióny",'Výd. 2021'!$E$19:$E$1432,"Lesy hospodárske mimo funkčného typu produkčný")+SUMIFS('Výd. 2022'!$G$19:$G$1432,'Výd. 2022'!$A$19:$A$1432,A173,'Výd. 2022'!$D$19:$D$1432,"menej rozvinuté regióny",'Výd. 2022'!$E$19:$E$1432,"Lesy hospodárske mimo funkčného typu produkčný")+SUMIFS('Výd. 2023'!$G$19:$G$1432,'Výd. 2023'!$A$19:$A$1432,A173,'Výd. 2023'!$D$19:$D$1432,"menej rozvinuté regióny",'Výd. 2023'!$E$19:$E$1432,"Lesy hospodárske mimo funkčného typu produkčný"))</f>
        <v/>
      </c>
      <c r="C173" s="124" t="str">
        <f>IF(A173="","",SUMIFS('Výd. 2016'!$G$19:$G$1432,'Výd. 2016'!$A$19:$A$1432,A173,'Výd. 2016'!$D$19:$D$1432,"menej rozvinuté regióny",'Výd. 2016'!$E$19:$E$1432,"Lesy ochranné")+SUMIFS('Výd. 2017'!$G$19:$G$1432,'Výd. 2017'!$A$19:$A$1432,A173,'Výd. 2017'!$D$19:$D$1432,"menej rozvinuté regióny",'Výd. 2017'!$E$19:$E$1432,"Lesy ochranné")+SUMIFS('Výd. 2018'!$G$19:$G$1432,'Výd. 2018'!$A$19:$A$1432,A173,'Výd. 2018'!$D$19:$D$1432,"menej rozvinuté regióny",'Výd. 2018'!$E$19:$E$1432,"Lesy ochranné")+SUMIFS('Výd. 2019'!$G$19:$G$1432,'Výd. 2019'!$A$19:$A$1432,A173,'Výd. 2019'!$D$19:$D$1432,"menej rozvinuté regióny",'Výd. 2019'!$E$19:$E$1432,"Lesy ochranné")+SUMIFS('Výd. 2020'!$G$19:$G$1432,'Výd. 2020'!$A$19:$A$1432,A173,'Výd. 2020'!$D$19:$D$1432,"menej rozvinuté regióny",'Výd. 2020'!$E$19:$E$1432,"Lesy ochranné")+SUMIFS('Výd. 2021'!$G$19:$G$1432,'Výd. 2021'!$A$19:$A$1432,A173,'Výd. 2021'!$D$19:$D$1432,"menej rozvinuté regióny",'Výd. 2021'!$E$19:$E$1432,"Lesy ochranné")+SUMIFS('Výd. 2022'!$G$19:$G$1432,'Výd. 2022'!$A$19:$A$1432,A173,'Výd. 2022'!$D$19:$D$1432,"menej rozvinuté regióny",'Výd. 2022'!$E$19:$E$1432,"Lesy ochranné")+SUMIFS('Výd. 2023'!$G$19:$G$1432,'Výd. 2023'!$A$19:$A$1432,A173,'Výd. 2023'!$D$19:$D$1432,"menej rozvinuté regióny",'Výd. 2023'!$E$19:$E$1432,"Lesy ochranné"))</f>
        <v/>
      </c>
      <c r="D173" s="124" t="str">
        <f>IF(A173="","",SUMIFS('Výd. 2016'!$G$19:$G$1432,'Výd. 2016'!$A$19:$A$1432,A173,'Výd. 2016'!$D$19:$D$1432,"menej rozvinuté regióny",'Výd. 2016'!$E$19:$E$1432,"Lesy osobitného určenia")+SUMIFS('Výd. 2017'!$G$19:$G$1432,'Výd. 2017'!$A$19:$A$1432,A173,'Výd. 2017'!$D$19:$D$1432,"menej rozvinuté regióny",'Výd. 2017'!$E$19:$E$1432,"Lesy osobitného určenia")+SUMIFS('Výd. 2018'!$G$19:$G$1432,'Výd. 2018'!$A$19:$A$1432,A173,'Výd. 2018'!$D$19:$D$1432,"menej rozvinuté regióny",'Výd. 2018'!$E$19:$E$1432,"Lesy osobitného určenia")+SUMIFS('Výd. 2019'!$G$19:$G$1432,'Výd. 2019'!$A$19:$A$1432,A173,'Výd. 2019'!$D$19:$D$1432,"menej rozvinuté regióny",'Výd. 2019'!$E$19:$E$1432,"Lesy osobitného určenia")+SUMIFS('Výd. 2020'!$G$19:$G$1432,'Výd. 2020'!$A$19:$A$1432,A173,'Výd. 2020'!$D$19:$D$1432,"menej rozvinuté regióny",'Výd. 2020'!$E$19:$E$1432,"Lesy osobitného určenia")+SUMIFS('Výd. 2021'!$G$19:$G$1432,'Výd. 2021'!$A$19:$A$1432,A173,'Výd. 2021'!$D$19:$D$1432,"menej rozvinuté regióny",'Výd. 2021'!$E$19:$E$1432,"Lesy osobitného určenia")+SUMIFS('Výd. 2022'!$G$19:$G$1432,'Výd. 2022'!$A$19:$A$1432,A173,'Výd. 2022'!$D$19:$D$1432,"menej rozvinuté regióny",'Výd. 2022'!$E$19:$E$1432,"Lesy osobitného určenia")+SUMIFS('Výd. 2023'!$G$19:$G$1432,'Výd. 2023'!$A$19:$A$1432,A173,'Výd. 2023'!$D$19:$D$1432,"menej rozvinuté regióny",'Výd. 2023'!$E$19:$E$1432,"Lesy osobitného určenia"))</f>
        <v/>
      </c>
      <c r="E173" s="124" t="str">
        <f>IF(A173="","",SUMIFS('Výd. 2016'!$G$19:$G$1432,'Výd. 2016'!$A$19:$A$1432,A173,'Výd. 2016'!$D$19:$D$1432,"ostatné regióny",'Výd. 2016'!$E$19:$E$1432,"Lesy hospodárske mimo funkčného typu produkčný")+SUMIFS('Výd. 2017'!$G$19:$G$1432,'Výd. 2017'!$A$19:$A$1432,A173,'Výd. 2017'!$D$19:$D$1432,"ostatné regióny",'Výd. 2017'!$E$19:$E$1432,"Lesy hospodárske mimo funkčného typu produkčný")+SUMIFS('Výd. 2018'!$G$19:$G$1432,'Výd. 2018'!$A$19:$A$1432,A173,'Výd. 2018'!$D$19:$D$1432,"ostatné regióny",'Výd. 2018'!$E$19:$E$1432,"Lesy hospodárske mimo funkčného typu produkčný")+SUMIFS('Výd. 2019'!$G$19:$G$1432,'Výd. 2019'!$A$19:$A$1432,A173,'Výd. 2019'!$D$19:$D$1432,"ostatné regióny",'Výd. 2019'!$E$19:$E$1432,"Lesy hospodárske mimo funkčného typu produkčný")+SUMIFS('Výd. 2020'!$G$19:$G$1432,'Výd. 2020'!$A$19:$A$1432,A173,'Výd. 2020'!$D$19:$D$1432,"ostatné regióny",'Výd. 2020'!$E$19:$E$1432,"Lesy hospodárske mimo funkčného typu produkčný")+SUMIFS('Výd. 2021'!$G$19:$G$1432,'Výd. 2021'!$A$19:$A$1432,A173,'Výd. 2021'!$D$19:$D$1432,"ostatné regióny",'Výd. 2021'!$E$19:$E$1432,"Lesy hospodárske mimo funkčného typu produkčný")+SUMIFS('Výd. 2022'!$G$19:$G$1432,'Výd. 2022'!$A$19:$A$1432,A173,'Výd. 2022'!$D$19:$D$1432,"ostatné regióny",'Výd. 2022'!$E$19:$E$1432,"Lesy hospodárske mimo funkčného typu produkčný")+SUMIFS('Výd. 2023'!$G$19:$G$1432,'Výd. 2023'!$A$19:$A$1432,A173,'Výd. 2023'!$D$19:$D$1432,"ostatné regióny",'Výd. 2023'!$E$19:$E$1432,"Lesy hospodárske mimo funkčného typu produkčný"))</f>
        <v/>
      </c>
      <c r="F173" s="124" t="str">
        <f>IF(A173="","",SUMIFS('Výd. 2016'!$G$19:$G$1432,'Výd. 2016'!$A$19:$A$1432,A173,'Výd. 2016'!$D$19:$D$1432,"ostatné regióny",'Výd. 2016'!$E$19:$E$1432,"Lesy ochranné")+SUMIFS('Výd. 2017'!$G$19:$G$1432,'Výd. 2017'!$A$19:$A$1432,A173,'Výd. 2017'!$D$19:$D$1432,"ostatné regióny",'Výd. 2017'!$E$19:$E$1432,"Lesy ochranné")+SUMIFS('Výd. 2018'!$G$19:$G$1432,'Výd. 2018'!$A$19:$A$1432,A173,'Výd. 2018'!$D$19:$D$1432,"ostatné regióny",'Výd. 2018'!$E$19:$E$1432,"Lesy ochranné")+SUMIFS('Výd. 2019'!$G$19:$G$1432,'Výd. 2019'!$A$19:$A$1432,A173,'Výd. 2019'!$D$19:$D$1432,"ostatné regióny",'Výd. 2019'!$E$19:$E$1432,"Lesy ochranné")+SUMIFS('Výd. 2020'!$G$19:$G$1432,'Výd. 2020'!$A$19:$A$1432,A173,'Výd. 2020'!$D$19:$D$1432,"ostatné regióny",'Výd. 2020'!$E$19:$E$1432,"Lesy ochranné")+SUMIFS('Výd. 2021'!$G$19:$G$1432,'Výd. 2021'!$A$19:$A$1432,A173,'Výd. 2021'!$D$19:$D$1432,"ostatné regióny",'Výd. 2021'!$E$19:$E$1432,"Lesy ochranné")+SUMIFS('Výd. 2022'!$G$19:$G$1432,'Výd. 2022'!$A$19:$A$1432,A173,'Výd. 2022'!$D$19:$D$1432,"ostatné regióny",'Výd. 2022'!$E$19:$E$1432,"Lesy ochranné")+SUMIFS('Výd. 2023'!$G$19:$G$1432,'Výd. 2023'!$A$19:$A$1432,A173,'Výd. 2023'!$D$19:$D$1432,"ostatné regióny",'Výd. 2023'!$E$19:$E$1432,"Lesy ochranné"))</f>
        <v/>
      </c>
      <c r="G173" s="137" t="str">
        <f>IF(A173="","",SUMIFS('Výd. 2016'!$G$19:$G$1432,'Výd. 2016'!$A$19:$A$1432,A173,'Výd. 2016'!$D$19:$D$1432,"ostatné regióny",'Výd. 2016'!$E$19:$E$1432,"Lesy osobitného určenia")+SUMIFS('Výd. 2017'!$G$19:$G$1432,'Výd. 2017'!$A$19:$A$1432,A173,'Výd. 2017'!$D$19:$D$1432,"ostatné regióny",'Výd. 2017'!$E$19:$E$1432,"Lesy osobitného určenia")+SUMIFS('Výd. 2018'!$G$19:$G$1432,'Výd. 2018'!$A$19:$A$1432,A173,'Výd. 2018'!$D$19:$D$1432,"ostatné regióny",'Výd. 2018'!$E$19:$E$1432,"Lesy osobitného určenia")+SUMIFS('Výd. 2019'!$G$19:$G$1432,'Výd. 2019'!$A$19:$A$1432,A173,'Výd. 2019'!$D$19:$D$1432,"ostatné regióny",'Výd. 2019'!$E$19:$E$1432,"Lesy osobitného určenia")+SUMIFS('Výd. 2020'!$G$19:$G$1432,'Výd. 2020'!$A$19:$A$1432,A173,'Výd. 2020'!$D$19:$D$1432,"ostatné regióny",'Výd. 2020'!$E$19:$E$1432,"Lesy osobitného určenia")+SUMIFS('Výd. 2021'!$G$19:$G$1432,'Výd. 2021'!$A$19:$A$1432,A173,'Výd. 2021'!$D$19:$D$1432,"ostatné regióny",'Výd. 2021'!$E$19:$E$1432,"Lesy osobitného určenia")+SUMIFS('Výd. 2022'!$G$19:$G$1432,'Výd. 2022'!$A$19:$A$1432,A173,'Výd. 2022'!$D$19:$D$1432,"ostatné regióny",'Výd. 2022'!$E$19:$E$1432,"Lesy osobitného určenia")+SUMIFS('Výd. 2023'!$G$19:$G$1432,'Výd. 2023'!$A$19:$A$1432,A173,'Výd. 2023'!$D$19:$D$1432,"ostatné regióny",'Výd. 2023'!$E$19:$E$1432,"Lesy osobitného určenia"))</f>
        <v/>
      </c>
    </row>
    <row r="174" spans="1:7" ht="15.95" customHeight="1" x14ac:dyDescent="0.25">
      <c r="A174" s="136"/>
      <c r="B174" s="124" t="str">
        <f>IF(A174="","",SUMIFS('Výd. 2016'!$G$19:$G$1432,'Výd. 2016'!$A$19:$A$1432,A174,'Výd. 2016'!$D$19:$D$1432,"menej rozvinuté regióny",'Výd. 2016'!$E$19:$E$1432,"Lesy hospodárske mimo funkčného typu produkčný")+SUMIFS('Výd. 2017'!$G$19:$G$1432,'Výd. 2017'!$A$19:$A$1432,A174,'Výd. 2017'!$D$19:$D$1432,"menej rozvinuté regióny",'Výd. 2017'!$E$19:$E$1432,"Lesy hospodárske mimo funkčného typu produkčný")+SUMIFS('Výd. 2018'!$G$19:$G$1432,'Výd. 2018'!$A$19:$A$1432,A174,'Výd. 2018'!$D$19:$D$1432,"menej rozvinuté regióny",'Výd. 2018'!$E$19:$E$1432,"Lesy hospodárske mimo funkčného typu produkčný")+SUMIFS('Výd. 2019'!$G$19:$G$1432,'Výd. 2019'!$A$19:$A$1432,A174,'Výd. 2019'!$D$19:$D$1432,"menej rozvinuté regióny",'Výd. 2019'!$E$19:$E$1432,"Lesy hospodárske mimo funkčného typu produkčný")+SUMIFS('Výd. 2020'!$G$19:$G$1432,'Výd. 2020'!$A$19:$A$1432,A174,'Výd. 2020'!$D$19:$D$1432,"menej rozvinuté regióny",'Výd. 2020'!$E$19:$E$1432,"Lesy hospodárske mimo funkčného typu produkčný")+SUMIFS('Výd. 2021'!$G$19:$G$1432,'Výd. 2021'!$A$19:$A$1432,A174,'Výd. 2021'!$D$19:$D$1432,"menej rozvinuté regióny",'Výd. 2021'!$E$19:$E$1432,"Lesy hospodárske mimo funkčného typu produkčný")+SUMIFS('Výd. 2022'!$G$19:$G$1432,'Výd. 2022'!$A$19:$A$1432,A174,'Výd. 2022'!$D$19:$D$1432,"menej rozvinuté regióny",'Výd. 2022'!$E$19:$E$1432,"Lesy hospodárske mimo funkčného typu produkčný")+SUMIFS('Výd. 2023'!$G$19:$G$1432,'Výd. 2023'!$A$19:$A$1432,A174,'Výd. 2023'!$D$19:$D$1432,"menej rozvinuté regióny",'Výd. 2023'!$E$19:$E$1432,"Lesy hospodárske mimo funkčného typu produkčný"))</f>
        <v/>
      </c>
      <c r="C174" s="124" t="str">
        <f>IF(A174="","",SUMIFS('Výd. 2016'!$G$19:$G$1432,'Výd. 2016'!$A$19:$A$1432,A174,'Výd. 2016'!$D$19:$D$1432,"menej rozvinuté regióny",'Výd. 2016'!$E$19:$E$1432,"Lesy ochranné")+SUMIFS('Výd. 2017'!$G$19:$G$1432,'Výd. 2017'!$A$19:$A$1432,A174,'Výd. 2017'!$D$19:$D$1432,"menej rozvinuté regióny",'Výd. 2017'!$E$19:$E$1432,"Lesy ochranné")+SUMIFS('Výd. 2018'!$G$19:$G$1432,'Výd. 2018'!$A$19:$A$1432,A174,'Výd. 2018'!$D$19:$D$1432,"menej rozvinuté regióny",'Výd. 2018'!$E$19:$E$1432,"Lesy ochranné")+SUMIFS('Výd. 2019'!$G$19:$G$1432,'Výd. 2019'!$A$19:$A$1432,A174,'Výd. 2019'!$D$19:$D$1432,"menej rozvinuté regióny",'Výd. 2019'!$E$19:$E$1432,"Lesy ochranné")+SUMIFS('Výd. 2020'!$G$19:$G$1432,'Výd. 2020'!$A$19:$A$1432,A174,'Výd. 2020'!$D$19:$D$1432,"menej rozvinuté regióny",'Výd. 2020'!$E$19:$E$1432,"Lesy ochranné")+SUMIFS('Výd. 2021'!$G$19:$G$1432,'Výd. 2021'!$A$19:$A$1432,A174,'Výd. 2021'!$D$19:$D$1432,"menej rozvinuté regióny",'Výd. 2021'!$E$19:$E$1432,"Lesy ochranné")+SUMIFS('Výd. 2022'!$G$19:$G$1432,'Výd. 2022'!$A$19:$A$1432,A174,'Výd. 2022'!$D$19:$D$1432,"menej rozvinuté regióny",'Výd. 2022'!$E$19:$E$1432,"Lesy ochranné")+SUMIFS('Výd. 2023'!$G$19:$G$1432,'Výd. 2023'!$A$19:$A$1432,A174,'Výd. 2023'!$D$19:$D$1432,"menej rozvinuté regióny",'Výd. 2023'!$E$19:$E$1432,"Lesy ochranné"))</f>
        <v/>
      </c>
      <c r="D174" s="124" t="str">
        <f>IF(A174="","",SUMIFS('Výd. 2016'!$G$19:$G$1432,'Výd. 2016'!$A$19:$A$1432,A174,'Výd. 2016'!$D$19:$D$1432,"menej rozvinuté regióny",'Výd. 2016'!$E$19:$E$1432,"Lesy osobitného určenia")+SUMIFS('Výd. 2017'!$G$19:$G$1432,'Výd. 2017'!$A$19:$A$1432,A174,'Výd. 2017'!$D$19:$D$1432,"menej rozvinuté regióny",'Výd. 2017'!$E$19:$E$1432,"Lesy osobitného určenia")+SUMIFS('Výd. 2018'!$G$19:$G$1432,'Výd. 2018'!$A$19:$A$1432,A174,'Výd. 2018'!$D$19:$D$1432,"menej rozvinuté regióny",'Výd. 2018'!$E$19:$E$1432,"Lesy osobitného určenia")+SUMIFS('Výd. 2019'!$G$19:$G$1432,'Výd. 2019'!$A$19:$A$1432,A174,'Výd. 2019'!$D$19:$D$1432,"menej rozvinuté regióny",'Výd. 2019'!$E$19:$E$1432,"Lesy osobitného určenia")+SUMIFS('Výd. 2020'!$G$19:$G$1432,'Výd. 2020'!$A$19:$A$1432,A174,'Výd. 2020'!$D$19:$D$1432,"menej rozvinuté regióny",'Výd. 2020'!$E$19:$E$1432,"Lesy osobitného určenia")+SUMIFS('Výd. 2021'!$G$19:$G$1432,'Výd. 2021'!$A$19:$A$1432,A174,'Výd. 2021'!$D$19:$D$1432,"menej rozvinuté regióny",'Výd. 2021'!$E$19:$E$1432,"Lesy osobitného určenia")+SUMIFS('Výd. 2022'!$G$19:$G$1432,'Výd. 2022'!$A$19:$A$1432,A174,'Výd. 2022'!$D$19:$D$1432,"menej rozvinuté regióny",'Výd. 2022'!$E$19:$E$1432,"Lesy osobitného určenia")+SUMIFS('Výd. 2023'!$G$19:$G$1432,'Výd. 2023'!$A$19:$A$1432,A174,'Výd. 2023'!$D$19:$D$1432,"menej rozvinuté regióny",'Výd. 2023'!$E$19:$E$1432,"Lesy osobitného určenia"))</f>
        <v/>
      </c>
      <c r="E174" s="124" t="str">
        <f>IF(A174="","",SUMIFS('Výd. 2016'!$G$19:$G$1432,'Výd. 2016'!$A$19:$A$1432,A174,'Výd. 2016'!$D$19:$D$1432,"ostatné regióny",'Výd. 2016'!$E$19:$E$1432,"Lesy hospodárske mimo funkčného typu produkčný")+SUMIFS('Výd. 2017'!$G$19:$G$1432,'Výd. 2017'!$A$19:$A$1432,A174,'Výd. 2017'!$D$19:$D$1432,"ostatné regióny",'Výd. 2017'!$E$19:$E$1432,"Lesy hospodárske mimo funkčného typu produkčný")+SUMIFS('Výd. 2018'!$G$19:$G$1432,'Výd. 2018'!$A$19:$A$1432,A174,'Výd. 2018'!$D$19:$D$1432,"ostatné regióny",'Výd. 2018'!$E$19:$E$1432,"Lesy hospodárske mimo funkčného typu produkčný")+SUMIFS('Výd. 2019'!$G$19:$G$1432,'Výd. 2019'!$A$19:$A$1432,A174,'Výd. 2019'!$D$19:$D$1432,"ostatné regióny",'Výd. 2019'!$E$19:$E$1432,"Lesy hospodárske mimo funkčného typu produkčný")+SUMIFS('Výd. 2020'!$G$19:$G$1432,'Výd. 2020'!$A$19:$A$1432,A174,'Výd. 2020'!$D$19:$D$1432,"ostatné regióny",'Výd. 2020'!$E$19:$E$1432,"Lesy hospodárske mimo funkčného typu produkčný")+SUMIFS('Výd. 2021'!$G$19:$G$1432,'Výd. 2021'!$A$19:$A$1432,A174,'Výd. 2021'!$D$19:$D$1432,"ostatné regióny",'Výd. 2021'!$E$19:$E$1432,"Lesy hospodárske mimo funkčného typu produkčný")+SUMIFS('Výd. 2022'!$G$19:$G$1432,'Výd. 2022'!$A$19:$A$1432,A174,'Výd. 2022'!$D$19:$D$1432,"ostatné regióny",'Výd. 2022'!$E$19:$E$1432,"Lesy hospodárske mimo funkčného typu produkčný")+SUMIFS('Výd. 2023'!$G$19:$G$1432,'Výd. 2023'!$A$19:$A$1432,A174,'Výd. 2023'!$D$19:$D$1432,"ostatné regióny",'Výd. 2023'!$E$19:$E$1432,"Lesy hospodárske mimo funkčného typu produkčný"))</f>
        <v/>
      </c>
      <c r="F174" s="124" t="str">
        <f>IF(A174="","",SUMIFS('Výd. 2016'!$G$19:$G$1432,'Výd. 2016'!$A$19:$A$1432,A174,'Výd. 2016'!$D$19:$D$1432,"ostatné regióny",'Výd. 2016'!$E$19:$E$1432,"Lesy ochranné")+SUMIFS('Výd. 2017'!$G$19:$G$1432,'Výd. 2017'!$A$19:$A$1432,A174,'Výd. 2017'!$D$19:$D$1432,"ostatné regióny",'Výd. 2017'!$E$19:$E$1432,"Lesy ochranné")+SUMIFS('Výd. 2018'!$G$19:$G$1432,'Výd. 2018'!$A$19:$A$1432,A174,'Výd. 2018'!$D$19:$D$1432,"ostatné regióny",'Výd. 2018'!$E$19:$E$1432,"Lesy ochranné")+SUMIFS('Výd. 2019'!$G$19:$G$1432,'Výd. 2019'!$A$19:$A$1432,A174,'Výd. 2019'!$D$19:$D$1432,"ostatné regióny",'Výd. 2019'!$E$19:$E$1432,"Lesy ochranné")+SUMIFS('Výd. 2020'!$G$19:$G$1432,'Výd. 2020'!$A$19:$A$1432,A174,'Výd. 2020'!$D$19:$D$1432,"ostatné regióny",'Výd. 2020'!$E$19:$E$1432,"Lesy ochranné")+SUMIFS('Výd. 2021'!$G$19:$G$1432,'Výd. 2021'!$A$19:$A$1432,A174,'Výd. 2021'!$D$19:$D$1432,"ostatné regióny",'Výd. 2021'!$E$19:$E$1432,"Lesy ochranné")+SUMIFS('Výd. 2022'!$G$19:$G$1432,'Výd. 2022'!$A$19:$A$1432,A174,'Výd. 2022'!$D$19:$D$1432,"ostatné regióny",'Výd. 2022'!$E$19:$E$1432,"Lesy ochranné")+SUMIFS('Výd. 2023'!$G$19:$G$1432,'Výd. 2023'!$A$19:$A$1432,A174,'Výd. 2023'!$D$19:$D$1432,"ostatné regióny",'Výd. 2023'!$E$19:$E$1432,"Lesy ochranné"))</f>
        <v/>
      </c>
      <c r="G174" s="137" t="str">
        <f>IF(A174="","",SUMIFS('Výd. 2016'!$G$19:$G$1432,'Výd. 2016'!$A$19:$A$1432,A174,'Výd. 2016'!$D$19:$D$1432,"ostatné regióny",'Výd. 2016'!$E$19:$E$1432,"Lesy osobitného určenia")+SUMIFS('Výd. 2017'!$G$19:$G$1432,'Výd. 2017'!$A$19:$A$1432,A174,'Výd. 2017'!$D$19:$D$1432,"ostatné regióny",'Výd. 2017'!$E$19:$E$1432,"Lesy osobitného určenia")+SUMIFS('Výd. 2018'!$G$19:$G$1432,'Výd. 2018'!$A$19:$A$1432,A174,'Výd. 2018'!$D$19:$D$1432,"ostatné regióny",'Výd. 2018'!$E$19:$E$1432,"Lesy osobitného určenia")+SUMIFS('Výd. 2019'!$G$19:$G$1432,'Výd. 2019'!$A$19:$A$1432,A174,'Výd. 2019'!$D$19:$D$1432,"ostatné regióny",'Výd. 2019'!$E$19:$E$1432,"Lesy osobitného určenia")+SUMIFS('Výd. 2020'!$G$19:$G$1432,'Výd. 2020'!$A$19:$A$1432,A174,'Výd. 2020'!$D$19:$D$1432,"ostatné regióny",'Výd. 2020'!$E$19:$E$1432,"Lesy osobitného určenia")+SUMIFS('Výd. 2021'!$G$19:$G$1432,'Výd. 2021'!$A$19:$A$1432,A174,'Výd. 2021'!$D$19:$D$1432,"ostatné regióny",'Výd. 2021'!$E$19:$E$1432,"Lesy osobitného určenia")+SUMIFS('Výd. 2022'!$G$19:$G$1432,'Výd. 2022'!$A$19:$A$1432,A174,'Výd. 2022'!$D$19:$D$1432,"ostatné regióny",'Výd. 2022'!$E$19:$E$1432,"Lesy osobitného určenia")+SUMIFS('Výd. 2023'!$G$19:$G$1432,'Výd. 2023'!$A$19:$A$1432,A174,'Výd. 2023'!$D$19:$D$1432,"ostatné regióny",'Výd. 2023'!$E$19:$E$1432,"Lesy osobitného určenia"))</f>
        <v/>
      </c>
    </row>
    <row r="175" spans="1:7" ht="15.95" customHeight="1" x14ac:dyDescent="0.25">
      <c r="A175" s="136"/>
      <c r="B175" s="124" t="str">
        <f>IF(A175="","",SUMIFS('Výd. 2016'!$G$19:$G$1432,'Výd. 2016'!$A$19:$A$1432,A175,'Výd. 2016'!$D$19:$D$1432,"menej rozvinuté regióny",'Výd. 2016'!$E$19:$E$1432,"Lesy hospodárske mimo funkčného typu produkčný")+SUMIFS('Výd. 2017'!$G$19:$G$1432,'Výd. 2017'!$A$19:$A$1432,A175,'Výd. 2017'!$D$19:$D$1432,"menej rozvinuté regióny",'Výd. 2017'!$E$19:$E$1432,"Lesy hospodárske mimo funkčného typu produkčný")+SUMIFS('Výd. 2018'!$G$19:$G$1432,'Výd. 2018'!$A$19:$A$1432,A175,'Výd. 2018'!$D$19:$D$1432,"menej rozvinuté regióny",'Výd. 2018'!$E$19:$E$1432,"Lesy hospodárske mimo funkčného typu produkčný")+SUMIFS('Výd. 2019'!$G$19:$G$1432,'Výd. 2019'!$A$19:$A$1432,A175,'Výd. 2019'!$D$19:$D$1432,"menej rozvinuté regióny",'Výd. 2019'!$E$19:$E$1432,"Lesy hospodárske mimo funkčného typu produkčný")+SUMIFS('Výd. 2020'!$G$19:$G$1432,'Výd. 2020'!$A$19:$A$1432,A175,'Výd. 2020'!$D$19:$D$1432,"menej rozvinuté regióny",'Výd. 2020'!$E$19:$E$1432,"Lesy hospodárske mimo funkčného typu produkčný")+SUMIFS('Výd. 2021'!$G$19:$G$1432,'Výd. 2021'!$A$19:$A$1432,A175,'Výd. 2021'!$D$19:$D$1432,"menej rozvinuté regióny",'Výd. 2021'!$E$19:$E$1432,"Lesy hospodárske mimo funkčného typu produkčný")+SUMIFS('Výd. 2022'!$G$19:$G$1432,'Výd. 2022'!$A$19:$A$1432,A175,'Výd. 2022'!$D$19:$D$1432,"menej rozvinuté regióny",'Výd. 2022'!$E$19:$E$1432,"Lesy hospodárske mimo funkčného typu produkčný")+SUMIFS('Výd. 2023'!$G$19:$G$1432,'Výd. 2023'!$A$19:$A$1432,A175,'Výd. 2023'!$D$19:$D$1432,"menej rozvinuté regióny",'Výd. 2023'!$E$19:$E$1432,"Lesy hospodárske mimo funkčného typu produkčný"))</f>
        <v/>
      </c>
      <c r="C175" s="124" t="str">
        <f>IF(A175="","",SUMIFS('Výd. 2016'!$G$19:$G$1432,'Výd. 2016'!$A$19:$A$1432,A175,'Výd. 2016'!$D$19:$D$1432,"menej rozvinuté regióny",'Výd. 2016'!$E$19:$E$1432,"Lesy ochranné")+SUMIFS('Výd. 2017'!$G$19:$G$1432,'Výd. 2017'!$A$19:$A$1432,A175,'Výd. 2017'!$D$19:$D$1432,"menej rozvinuté regióny",'Výd. 2017'!$E$19:$E$1432,"Lesy ochranné")+SUMIFS('Výd. 2018'!$G$19:$G$1432,'Výd. 2018'!$A$19:$A$1432,A175,'Výd. 2018'!$D$19:$D$1432,"menej rozvinuté regióny",'Výd. 2018'!$E$19:$E$1432,"Lesy ochranné")+SUMIFS('Výd. 2019'!$G$19:$G$1432,'Výd. 2019'!$A$19:$A$1432,A175,'Výd. 2019'!$D$19:$D$1432,"menej rozvinuté regióny",'Výd. 2019'!$E$19:$E$1432,"Lesy ochranné")+SUMIFS('Výd. 2020'!$G$19:$G$1432,'Výd. 2020'!$A$19:$A$1432,A175,'Výd. 2020'!$D$19:$D$1432,"menej rozvinuté regióny",'Výd. 2020'!$E$19:$E$1432,"Lesy ochranné")+SUMIFS('Výd. 2021'!$G$19:$G$1432,'Výd. 2021'!$A$19:$A$1432,A175,'Výd. 2021'!$D$19:$D$1432,"menej rozvinuté regióny",'Výd. 2021'!$E$19:$E$1432,"Lesy ochranné")+SUMIFS('Výd. 2022'!$G$19:$G$1432,'Výd. 2022'!$A$19:$A$1432,A175,'Výd. 2022'!$D$19:$D$1432,"menej rozvinuté regióny",'Výd. 2022'!$E$19:$E$1432,"Lesy ochranné")+SUMIFS('Výd. 2023'!$G$19:$G$1432,'Výd. 2023'!$A$19:$A$1432,A175,'Výd. 2023'!$D$19:$D$1432,"menej rozvinuté regióny",'Výd. 2023'!$E$19:$E$1432,"Lesy ochranné"))</f>
        <v/>
      </c>
      <c r="D175" s="124" t="str">
        <f>IF(A175="","",SUMIFS('Výd. 2016'!$G$19:$G$1432,'Výd. 2016'!$A$19:$A$1432,A175,'Výd. 2016'!$D$19:$D$1432,"menej rozvinuté regióny",'Výd. 2016'!$E$19:$E$1432,"Lesy osobitného určenia")+SUMIFS('Výd. 2017'!$G$19:$G$1432,'Výd. 2017'!$A$19:$A$1432,A175,'Výd. 2017'!$D$19:$D$1432,"menej rozvinuté regióny",'Výd. 2017'!$E$19:$E$1432,"Lesy osobitného určenia")+SUMIFS('Výd. 2018'!$G$19:$G$1432,'Výd. 2018'!$A$19:$A$1432,A175,'Výd. 2018'!$D$19:$D$1432,"menej rozvinuté regióny",'Výd. 2018'!$E$19:$E$1432,"Lesy osobitného určenia")+SUMIFS('Výd. 2019'!$G$19:$G$1432,'Výd. 2019'!$A$19:$A$1432,A175,'Výd. 2019'!$D$19:$D$1432,"menej rozvinuté regióny",'Výd. 2019'!$E$19:$E$1432,"Lesy osobitného určenia")+SUMIFS('Výd. 2020'!$G$19:$G$1432,'Výd. 2020'!$A$19:$A$1432,A175,'Výd. 2020'!$D$19:$D$1432,"menej rozvinuté regióny",'Výd. 2020'!$E$19:$E$1432,"Lesy osobitného určenia")+SUMIFS('Výd. 2021'!$G$19:$G$1432,'Výd. 2021'!$A$19:$A$1432,A175,'Výd. 2021'!$D$19:$D$1432,"menej rozvinuté regióny",'Výd. 2021'!$E$19:$E$1432,"Lesy osobitného určenia")+SUMIFS('Výd. 2022'!$G$19:$G$1432,'Výd. 2022'!$A$19:$A$1432,A175,'Výd. 2022'!$D$19:$D$1432,"menej rozvinuté regióny",'Výd. 2022'!$E$19:$E$1432,"Lesy osobitného určenia")+SUMIFS('Výd. 2023'!$G$19:$G$1432,'Výd. 2023'!$A$19:$A$1432,A175,'Výd. 2023'!$D$19:$D$1432,"menej rozvinuté regióny",'Výd. 2023'!$E$19:$E$1432,"Lesy osobitného určenia"))</f>
        <v/>
      </c>
      <c r="E175" s="124" t="str">
        <f>IF(A175="","",SUMIFS('Výd. 2016'!$G$19:$G$1432,'Výd. 2016'!$A$19:$A$1432,A175,'Výd. 2016'!$D$19:$D$1432,"ostatné regióny",'Výd. 2016'!$E$19:$E$1432,"Lesy hospodárske mimo funkčného typu produkčný")+SUMIFS('Výd. 2017'!$G$19:$G$1432,'Výd. 2017'!$A$19:$A$1432,A175,'Výd. 2017'!$D$19:$D$1432,"ostatné regióny",'Výd. 2017'!$E$19:$E$1432,"Lesy hospodárske mimo funkčného typu produkčný")+SUMIFS('Výd. 2018'!$G$19:$G$1432,'Výd. 2018'!$A$19:$A$1432,A175,'Výd. 2018'!$D$19:$D$1432,"ostatné regióny",'Výd. 2018'!$E$19:$E$1432,"Lesy hospodárske mimo funkčného typu produkčný")+SUMIFS('Výd. 2019'!$G$19:$G$1432,'Výd. 2019'!$A$19:$A$1432,A175,'Výd. 2019'!$D$19:$D$1432,"ostatné regióny",'Výd. 2019'!$E$19:$E$1432,"Lesy hospodárske mimo funkčného typu produkčný")+SUMIFS('Výd. 2020'!$G$19:$G$1432,'Výd. 2020'!$A$19:$A$1432,A175,'Výd. 2020'!$D$19:$D$1432,"ostatné regióny",'Výd. 2020'!$E$19:$E$1432,"Lesy hospodárske mimo funkčného typu produkčný")+SUMIFS('Výd. 2021'!$G$19:$G$1432,'Výd. 2021'!$A$19:$A$1432,A175,'Výd. 2021'!$D$19:$D$1432,"ostatné regióny",'Výd. 2021'!$E$19:$E$1432,"Lesy hospodárske mimo funkčného typu produkčný")+SUMIFS('Výd. 2022'!$G$19:$G$1432,'Výd. 2022'!$A$19:$A$1432,A175,'Výd. 2022'!$D$19:$D$1432,"ostatné regióny",'Výd. 2022'!$E$19:$E$1432,"Lesy hospodárske mimo funkčného typu produkčný")+SUMIFS('Výd. 2023'!$G$19:$G$1432,'Výd. 2023'!$A$19:$A$1432,A175,'Výd. 2023'!$D$19:$D$1432,"ostatné regióny",'Výd. 2023'!$E$19:$E$1432,"Lesy hospodárske mimo funkčného typu produkčný"))</f>
        <v/>
      </c>
      <c r="F175" s="124" t="str">
        <f>IF(A175="","",SUMIFS('Výd. 2016'!$G$19:$G$1432,'Výd. 2016'!$A$19:$A$1432,A175,'Výd. 2016'!$D$19:$D$1432,"ostatné regióny",'Výd. 2016'!$E$19:$E$1432,"Lesy ochranné")+SUMIFS('Výd. 2017'!$G$19:$G$1432,'Výd. 2017'!$A$19:$A$1432,A175,'Výd. 2017'!$D$19:$D$1432,"ostatné regióny",'Výd. 2017'!$E$19:$E$1432,"Lesy ochranné")+SUMIFS('Výd. 2018'!$G$19:$G$1432,'Výd. 2018'!$A$19:$A$1432,A175,'Výd. 2018'!$D$19:$D$1432,"ostatné regióny",'Výd. 2018'!$E$19:$E$1432,"Lesy ochranné")+SUMIFS('Výd. 2019'!$G$19:$G$1432,'Výd. 2019'!$A$19:$A$1432,A175,'Výd. 2019'!$D$19:$D$1432,"ostatné regióny",'Výd. 2019'!$E$19:$E$1432,"Lesy ochranné")+SUMIFS('Výd. 2020'!$G$19:$G$1432,'Výd. 2020'!$A$19:$A$1432,A175,'Výd. 2020'!$D$19:$D$1432,"ostatné regióny",'Výd. 2020'!$E$19:$E$1432,"Lesy ochranné")+SUMIFS('Výd. 2021'!$G$19:$G$1432,'Výd. 2021'!$A$19:$A$1432,A175,'Výd. 2021'!$D$19:$D$1432,"ostatné regióny",'Výd. 2021'!$E$19:$E$1432,"Lesy ochranné")+SUMIFS('Výd. 2022'!$G$19:$G$1432,'Výd. 2022'!$A$19:$A$1432,A175,'Výd. 2022'!$D$19:$D$1432,"ostatné regióny",'Výd. 2022'!$E$19:$E$1432,"Lesy ochranné")+SUMIFS('Výd. 2023'!$G$19:$G$1432,'Výd. 2023'!$A$19:$A$1432,A175,'Výd. 2023'!$D$19:$D$1432,"ostatné regióny",'Výd. 2023'!$E$19:$E$1432,"Lesy ochranné"))</f>
        <v/>
      </c>
      <c r="G175" s="137" t="str">
        <f>IF(A175="","",SUMIFS('Výd. 2016'!$G$19:$G$1432,'Výd. 2016'!$A$19:$A$1432,A175,'Výd. 2016'!$D$19:$D$1432,"ostatné regióny",'Výd. 2016'!$E$19:$E$1432,"Lesy osobitného určenia")+SUMIFS('Výd. 2017'!$G$19:$G$1432,'Výd. 2017'!$A$19:$A$1432,A175,'Výd. 2017'!$D$19:$D$1432,"ostatné regióny",'Výd. 2017'!$E$19:$E$1432,"Lesy osobitného určenia")+SUMIFS('Výd. 2018'!$G$19:$G$1432,'Výd. 2018'!$A$19:$A$1432,A175,'Výd. 2018'!$D$19:$D$1432,"ostatné regióny",'Výd. 2018'!$E$19:$E$1432,"Lesy osobitného určenia")+SUMIFS('Výd. 2019'!$G$19:$G$1432,'Výd. 2019'!$A$19:$A$1432,A175,'Výd. 2019'!$D$19:$D$1432,"ostatné regióny",'Výd. 2019'!$E$19:$E$1432,"Lesy osobitného určenia")+SUMIFS('Výd. 2020'!$G$19:$G$1432,'Výd. 2020'!$A$19:$A$1432,A175,'Výd. 2020'!$D$19:$D$1432,"ostatné regióny",'Výd. 2020'!$E$19:$E$1432,"Lesy osobitného určenia")+SUMIFS('Výd. 2021'!$G$19:$G$1432,'Výd. 2021'!$A$19:$A$1432,A175,'Výd. 2021'!$D$19:$D$1432,"ostatné regióny",'Výd. 2021'!$E$19:$E$1432,"Lesy osobitného určenia")+SUMIFS('Výd. 2022'!$G$19:$G$1432,'Výd. 2022'!$A$19:$A$1432,A175,'Výd. 2022'!$D$19:$D$1432,"ostatné regióny",'Výd. 2022'!$E$19:$E$1432,"Lesy osobitného určenia")+SUMIFS('Výd. 2023'!$G$19:$G$1432,'Výd. 2023'!$A$19:$A$1432,A175,'Výd. 2023'!$D$19:$D$1432,"ostatné regióny",'Výd. 2023'!$E$19:$E$1432,"Lesy osobitného určenia"))</f>
        <v/>
      </c>
    </row>
    <row r="176" spans="1:7" ht="15.95" customHeight="1" x14ac:dyDescent="0.25">
      <c r="A176" s="136"/>
      <c r="B176" s="124" t="str">
        <f>IF(A176="","",SUMIFS('Výd. 2016'!$G$19:$G$1432,'Výd. 2016'!$A$19:$A$1432,A176,'Výd. 2016'!$D$19:$D$1432,"menej rozvinuté regióny",'Výd. 2016'!$E$19:$E$1432,"Lesy hospodárske mimo funkčného typu produkčný")+SUMIFS('Výd. 2017'!$G$19:$G$1432,'Výd. 2017'!$A$19:$A$1432,A176,'Výd. 2017'!$D$19:$D$1432,"menej rozvinuté regióny",'Výd. 2017'!$E$19:$E$1432,"Lesy hospodárske mimo funkčného typu produkčný")+SUMIFS('Výd. 2018'!$G$19:$G$1432,'Výd. 2018'!$A$19:$A$1432,A176,'Výd. 2018'!$D$19:$D$1432,"menej rozvinuté regióny",'Výd. 2018'!$E$19:$E$1432,"Lesy hospodárske mimo funkčného typu produkčný")+SUMIFS('Výd. 2019'!$G$19:$G$1432,'Výd. 2019'!$A$19:$A$1432,A176,'Výd. 2019'!$D$19:$D$1432,"menej rozvinuté regióny",'Výd. 2019'!$E$19:$E$1432,"Lesy hospodárske mimo funkčného typu produkčný")+SUMIFS('Výd. 2020'!$G$19:$G$1432,'Výd. 2020'!$A$19:$A$1432,A176,'Výd. 2020'!$D$19:$D$1432,"menej rozvinuté regióny",'Výd. 2020'!$E$19:$E$1432,"Lesy hospodárske mimo funkčného typu produkčný")+SUMIFS('Výd. 2021'!$G$19:$G$1432,'Výd. 2021'!$A$19:$A$1432,A176,'Výd. 2021'!$D$19:$D$1432,"menej rozvinuté regióny",'Výd. 2021'!$E$19:$E$1432,"Lesy hospodárske mimo funkčného typu produkčný")+SUMIFS('Výd. 2022'!$G$19:$G$1432,'Výd. 2022'!$A$19:$A$1432,A176,'Výd. 2022'!$D$19:$D$1432,"menej rozvinuté regióny",'Výd. 2022'!$E$19:$E$1432,"Lesy hospodárske mimo funkčného typu produkčný")+SUMIFS('Výd. 2023'!$G$19:$G$1432,'Výd. 2023'!$A$19:$A$1432,A176,'Výd. 2023'!$D$19:$D$1432,"menej rozvinuté regióny",'Výd. 2023'!$E$19:$E$1432,"Lesy hospodárske mimo funkčného typu produkčný"))</f>
        <v/>
      </c>
      <c r="C176" s="124" t="str">
        <f>IF(A176="","",SUMIFS('Výd. 2016'!$G$19:$G$1432,'Výd. 2016'!$A$19:$A$1432,A176,'Výd. 2016'!$D$19:$D$1432,"menej rozvinuté regióny",'Výd. 2016'!$E$19:$E$1432,"Lesy ochranné")+SUMIFS('Výd. 2017'!$G$19:$G$1432,'Výd. 2017'!$A$19:$A$1432,A176,'Výd. 2017'!$D$19:$D$1432,"menej rozvinuté regióny",'Výd. 2017'!$E$19:$E$1432,"Lesy ochranné")+SUMIFS('Výd. 2018'!$G$19:$G$1432,'Výd. 2018'!$A$19:$A$1432,A176,'Výd. 2018'!$D$19:$D$1432,"menej rozvinuté regióny",'Výd. 2018'!$E$19:$E$1432,"Lesy ochranné")+SUMIFS('Výd. 2019'!$G$19:$G$1432,'Výd. 2019'!$A$19:$A$1432,A176,'Výd. 2019'!$D$19:$D$1432,"menej rozvinuté regióny",'Výd. 2019'!$E$19:$E$1432,"Lesy ochranné")+SUMIFS('Výd. 2020'!$G$19:$G$1432,'Výd. 2020'!$A$19:$A$1432,A176,'Výd. 2020'!$D$19:$D$1432,"menej rozvinuté regióny",'Výd. 2020'!$E$19:$E$1432,"Lesy ochranné")+SUMIFS('Výd. 2021'!$G$19:$G$1432,'Výd. 2021'!$A$19:$A$1432,A176,'Výd. 2021'!$D$19:$D$1432,"menej rozvinuté regióny",'Výd. 2021'!$E$19:$E$1432,"Lesy ochranné")+SUMIFS('Výd. 2022'!$G$19:$G$1432,'Výd. 2022'!$A$19:$A$1432,A176,'Výd. 2022'!$D$19:$D$1432,"menej rozvinuté regióny",'Výd. 2022'!$E$19:$E$1432,"Lesy ochranné")+SUMIFS('Výd. 2023'!$G$19:$G$1432,'Výd. 2023'!$A$19:$A$1432,A176,'Výd. 2023'!$D$19:$D$1432,"menej rozvinuté regióny",'Výd. 2023'!$E$19:$E$1432,"Lesy ochranné"))</f>
        <v/>
      </c>
      <c r="D176" s="124" t="str">
        <f>IF(A176="","",SUMIFS('Výd. 2016'!$G$19:$G$1432,'Výd. 2016'!$A$19:$A$1432,A176,'Výd. 2016'!$D$19:$D$1432,"menej rozvinuté regióny",'Výd. 2016'!$E$19:$E$1432,"Lesy osobitného určenia")+SUMIFS('Výd. 2017'!$G$19:$G$1432,'Výd. 2017'!$A$19:$A$1432,A176,'Výd. 2017'!$D$19:$D$1432,"menej rozvinuté regióny",'Výd. 2017'!$E$19:$E$1432,"Lesy osobitného určenia")+SUMIFS('Výd. 2018'!$G$19:$G$1432,'Výd. 2018'!$A$19:$A$1432,A176,'Výd. 2018'!$D$19:$D$1432,"menej rozvinuté regióny",'Výd. 2018'!$E$19:$E$1432,"Lesy osobitného určenia")+SUMIFS('Výd. 2019'!$G$19:$G$1432,'Výd. 2019'!$A$19:$A$1432,A176,'Výd. 2019'!$D$19:$D$1432,"menej rozvinuté regióny",'Výd. 2019'!$E$19:$E$1432,"Lesy osobitného určenia")+SUMIFS('Výd. 2020'!$G$19:$G$1432,'Výd. 2020'!$A$19:$A$1432,A176,'Výd. 2020'!$D$19:$D$1432,"menej rozvinuté regióny",'Výd. 2020'!$E$19:$E$1432,"Lesy osobitného určenia")+SUMIFS('Výd. 2021'!$G$19:$G$1432,'Výd. 2021'!$A$19:$A$1432,A176,'Výd. 2021'!$D$19:$D$1432,"menej rozvinuté regióny",'Výd. 2021'!$E$19:$E$1432,"Lesy osobitného určenia")+SUMIFS('Výd. 2022'!$G$19:$G$1432,'Výd. 2022'!$A$19:$A$1432,A176,'Výd. 2022'!$D$19:$D$1432,"menej rozvinuté regióny",'Výd. 2022'!$E$19:$E$1432,"Lesy osobitného určenia")+SUMIFS('Výd. 2023'!$G$19:$G$1432,'Výd. 2023'!$A$19:$A$1432,A176,'Výd. 2023'!$D$19:$D$1432,"menej rozvinuté regióny",'Výd. 2023'!$E$19:$E$1432,"Lesy osobitného určenia"))</f>
        <v/>
      </c>
      <c r="E176" s="124" t="str">
        <f>IF(A176="","",SUMIFS('Výd. 2016'!$G$19:$G$1432,'Výd. 2016'!$A$19:$A$1432,A176,'Výd. 2016'!$D$19:$D$1432,"ostatné regióny",'Výd. 2016'!$E$19:$E$1432,"Lesy hospodárske mimo funkčného typu produkčný")+SUMIFS('Výd. 2017'!$G$19:$G$1432,'Výd. 2017'!$A$19:$A$1432,A176,'Výd. 2017'!$D$19:$D$1432,"ostatné regióny",'Výd. 2017'!$E$19:$E$1432,"Lesy hospodárske mimo funkčného typu produkčný")+SUMIFS('Výd. 2018'!$G$19:$G$1432,'Výd. 2018'!$A$19:$A$1432,A176,'Výd. 2018'!$D$19:$D$1432,"ostatné regióny",'Výd. 2018'!$E$19:$E$1432,"Lesy hospodárske mimo funkčného typu produkčný")+SUMIFS('Výd. 2019'!$G$19:$G$1432,'Výd. 2019'!$A$19:$A$1432,A176,'Výd. 2019'!$D$19:$D$1432,"ostatné regióny",'Výd. 2019'!$E$19:$E$1432,"Lesy hospodárske mimo funkčného typu produkčný")+SUMIFS('Výd. 2020'!$G$19:$G$1432,'Výd. 2020'!$A$19:$A$1432,A176,'Výd. 2020'!$D$19:$D$1432,"ostatné regióny",'Výd. 2020'!$E$19:$E$1432,"Lesy hospodárske mimo funkčného typu produkčný")+SUMIFS('Výd. 2021'!$G$19:$G$1432,'Výd. 2021'!$A$19:$A$1432,A176,'Výd. 2021'!$D$19:$D$1432,"ostatné regióny",'Výd. 2021'!$E$19:$E$1432,"Lesy hospodárske mimo funkčného typu produkčný")+SUMIFS('Výd. 2022'!$G$19:$G$1432,'Výd. 2022'!$A$19:$A$1432,A176,'Výd. 2022'!$D$19:$D$1432,"ostatné regióny",'Výd. 2022'!$E$19:$E$1432,"Lesy hospodárske mimo funkčného typu produkčný")+SUMIFS('Výd. 2023'!$G$19:$G$1432,'Výd. 2023'!$A$19:$A$1432,A176,'Výd. 2023'!$D$19:$D$1432,"ostatné regióny",'Výd. 2023'!$E$19:$E$1432,"Lesy hospodárske mimo funkčného typu produkčný"))</f>
        <v/>
      </c>
      <c r="F176" s="124" t="str">
        <f>IF(A176="","",SUMIFS('Výd. 2016'!$G$19:$G$1432,'Výd. 2016'!$A$19:$A$1432,A176,'Výd. 2016'!$D$19:$D$1432,"ostatné regióny",'Výd. 2016'!$E$19:$E$1432,"Lesy ochranné")+SUMIFS('Výd. 2017'!$G$19:$G$1432,'Výd. 2017'!$A$19:$A$1432,A176,'Výd. 2017'!$D$19:$D$1432,"ostatné regióny",'Výd. 2017'!$E$19:$E$1432,"Lesy ochranné")+SUMIFS('Výd. 2018'!$G$19:$G$1432,'Výd. 2018'!$A$19:$A$1432,A176,'Výd. 2018'!$D$19:$D$1432,"ostatné regióny",'Výd. 2018'!$E$19:$E$1432,"Lesy ochranné")+SUMIFS('Výd. 2019'!$G$19:$G$1432,'Výd. 2019'!$A$19:$A$1432,A176,'Výd. 2019'!$D$19:$D$1432,"ostatné regióny",'Výd. 2019'!$E$19:$E$1432,"Lesy ochranné")+SUMIFS('Výd. 2020'!$G$19:$G$1432,'Výd. 2020'!$A$19:$A$1432,A176,'Výd. 2020'!$D$19:$D$1432,"ostatné regióny",'Výd. 2020'!$E$19:$E$1432,"Lesy ochranné")+SUMIFS('Výd. 2021'!$G$19:$G$1432,'Výd. 2021'!$A$19:$A$1432,A176,'Výd. 2021'!$D$19:$D$1432,"ostatné regióny",'Výd. 2021'!$E$19:$E$1432,"Lesy ochranné")+SUMIFS('Výd. 2022'!$G$19:$G$1432,'Výd. 2022'!$A$19:$A$1432,A176,'Výd. 2022'!$D$19:$D$1432,"ostatné regióny",'Výd. 2022'!$E$19:$E$1432,"Lesy ochranné")+SUMIFS('Výd. 2023'!$G$19:$G$1432,'Výd. 2023'!$A$19:$A$1432,A176,'Výd. 2023'!$D$19:$D$1432,"ostatné regióny",'Výd. 2023'!$E$19:$E$1432,"Lesy ochranné"))</f>
        <v/>
      </c>
      <c r="G176" s="137" t="str">
        <f>IF(A176="","",SUMIFS('Výd. 2016'!$G$19:$G$1432,'Výd. 2016'!$A$19:$A$1432,A176,'Výd. 2016'!$D$19:$D$1432,"ostatné regióny",'Výd. 2016'!$E$19:$E$1432,"Lesy osobitného určenia")+SUMIFS('Výd. 2017'!$G$19:$G$1432,'Výd. 2017'!$A$19:$A$1432,A176,'Výd. 2017'!$D$19:$D$1432,"ostatné regióny",'Výd. 2017'!$E$19:$E$1432,"Lesy osobitného určenia")+SUMIFS('Výd. 2018'!$G$19:$G$1432,'Výd. 2018'!$A$19:$A$1432,A176,'Výd. 2018'!$D$19:$D$1432,"ostatné regióny",'Výd. 2018'!$E$19:$E$1432,"Lesy osobitného určenia")+SUMIFS('Výd. 2019'!$G$19:$G$1432,'Výd. 2019'!$A$19:$A$1432,A176,'Výd. 2019'!$D$19:$D$1432,"ostatné regióny",'Výd. 2019'!$E$19:$E$1432,"Lesy osobitného určenia")+SUMIFS('Výd. 2020'!$G$19:$G$1432,'Výd. 2020'!$A$19:$A$1432,A176,'Výd. 2020'!$D$19:$D$1432,"ostatné regióny",'Výd. 2020'!$E$19:$E$1432,"Lesy osobitného určenia")+SUMIFS('Výd. 2021'!$G$19:$G$1432,'Výd. 2021'!$A$19:$A$1432,A176,'Výd. 2021'!$D$19:$D$1432,"ostatné regióny",'Výd. 2021'!$E$19:$E$1432,"Lesy osobitného určenia")+SUMIFS('Výd. 2022'!$G$19:$G$1432,'Výd. 2022'!$A$19:$A$1432,A176,'Výd. 2022'!$D$19:$D$1432,"ostatné regióny",'Výd. 2022'!$E$19:$E$1432,"Lesy osobitného určenia")+SUMIFS('Výd. 2023'!$G$19:$G$1432,'Výd. 2023'!$A$19:$A$1432,A176,'Výd. 2023'!$D$19:$D$1432,"ostatné regióny",'Výd. 2023'!$E$19:$E$1432,"Lesy osobitného určenia"))</f>
        <v/>
      </c>
    </row>
    <row r="177" spans="1:7" ht="15.95" customHeight="1" x14ac:dyDescent="0.25">
      <c r="A177" s="136"/>
      <c r="B177" s="124" t="str">
        <f>IF(A177="","",SUMIFS('Výd. 2016'!$G$19:$G$1432,'Výd. 2016'!$A$19:$A$1432,A177,'Výd. 2016'!$D$19:$D$1432,"menej rozvinuté regióny",'Výd. 2016'!$E$19:$E$1432,"Lesy hospodárske mimo funkčného typu produkčný")+SUMIFS('Výd. 2017'!$G$19:$G$1432,'Výd. 2017'!$A$19:$A$1432,A177,'Výd. 2017'!$D$19:$D$1432,"menej rozvinuté regióny",'Výd. 2017'!$E$19:$E$1432,"Lesy hospodárske mimo funkčného typu produkčný")+SUMIFS('Výd. 2018'!$G$19:$G$1432,'Výd. 2018'!$A$19:$A$1432,A177,'Výd. 2018'!$D$19:$D$1432,"menej rozvinuté regióny",'Výd. 2018'!$E$19:$E$1432,"Lesy hospodárske mimo funkčného typu produkčný")+SUMIFS('Výd. 2019'!$G$19:$G$1432,'Výd. 2019'!$A$19:$A$1432,A177,'Výd. 2019'!$D$19:$D$1432,"menej rozvinuté regióny",'Výd. 2019'!$E$19:$E$1432,"Lesy hospodárske mimo funkčného typu produkčný")+SUMIFS('Výd. 2020'!$G$19:$G$1432,'Výd. 2020'!$A$19:$A$1432,A177,'Výd. 2020'!$D$19:$D$1432,"menej rozvinuté regióny",'Výd. 2020'!$E$19:$E$1432,"Lesy hospodárske mimo funkčného typu produkčný")+SUMIFS('Výd. 2021'!$G$19:$G$1432,'Výd. 2021'!$A$19:$A$1432,A177,'Výd. 2021'!$D$19:$D$1432,"menej rozvinuté regióny",'Výd. 2021'!$E$19:$E$1432,"Lesy hospodárske mimo funkčného typu produkčný")+SUMIFS('Výd. 2022'!$G$19:$G$1432,'Výd. 2022'!$A$19:$A$1432,A177,'Výd. 2022'!$D$19:$D$1432,"menej rozvinuté regióny",'Výd. 2022'!$E$19:$E$1432,"Lesy hospodárske mimo funkčného typu produkčný")+SUMIFS('Výd. 2023'!$G$19:$G$1432,'Výd. 2023'!$A$19:$A$1432,A177,'Výd. 2023'!$D$19:$D$1432,"menej rozvinuté regióny",'Výd. 2023'!$E$19:$E$1432,"Lesy hospodárske mimo funkčného typu produkčný"))</f>
        <v/>
      </c>
      <c r="C177" s="124" t="str">
        <f>IF(A177="","",SUMIFS('Výd. 2016'!$G$19:$G$1432,'Výd. 2016'!$A$19:$A$1432,A177,'Výd. 2016'!$D$19:$D$1432,"menej rozvinuté regióny",'Výd. 2016'!$E$19:$E$1432,"Lesy ochranné")+SUMIFS('Výd. 2017'!$G$19:$G$1432,'Výd. 2017'!$A$19:$A$1432,A177,'Výd. 2017'!$D$19:$D$1432,"menej rozvinuté regióny",'Výd. 2017'!$E$19:$E$1432,"Lesy ochranné")+SUMIFS('Výd. 2018'!$G$19:$G$1432,'Výd. 2018'!$A$19:$A$1432,A177,'Výd. 2018'!$D$19:$D$1432,"menej rozvinuté regióny",'Výd. 2018'!$E$19:$E$1432,"Lesy ochranné")+SUMIFS('Výd. 2019'!$G$19:$G$1432,'Výd. 2019'!$A$19:$A$1432,A177,'Výd. 2019'!$D$19:$D$1432,"menej rozvinuté regióny",'Výd. 2019'!$E$19:$E$1432,"Lesy ochranné")+SUMIFS('Výd. 2020'!$G$19:$G$1432,'Výd. 2020'!$A$19:$A$1432,A177,'Výd. 2020'!$D$19:$D$1432,"menej rozvinuté regióny",'Výd. 2020'!$E$19:$E$1432,"Lesy ochranné")+SUMIFS('Výd. 2021'!$G$19:$G$1432,'Výd. 2021'!$A$19:$A$1432,A177,'Výd. 2021'!$D$19:$D$1432,"menej rozvinuté regióny",'Výd. 2021'!$E$19:$E$1432,"Lesy ochranné")+SUMIFS('Výd. 2022'!$G$19:$G$1432,'Výd. 2022'!$A$19:$A$1432,A177,'Výd. 2022'!$D$19:$D$1432,"menej rozvinuté regióny",'Výd. 2022'!$E$19:$E$1432,"Lesy ochranné")+SUMIFS('Výd. 2023'!$G$19:$G$1432,'Výd. 2023'!$A$19:$A$1432,A177,'Výd. 2023'!$D$19:$D$1432,"menej rozvinuté regióny",'Výd. 2023'!$E$19:$E$1432,"Lesy ochranné"))</f>
        <v/>
      </c>
      <c r="D177" s="124" t="str">
        <f>IF(A177="","",SUMIFS('Výd. 2016'!$G$19:$G$1432,'Výd. 2016'!$A$19:$A$1432,A177,'Výd. 2016'!$D$19:$D$1432,"menej rozvinuté regióny",'Výd. 2016'!$E$19:$E$1432,"Lesy osobitného určenia")+SUMIFS('Výd. 2017'!$G$19:$G$1432,'Výd. 2017'!$A$19:$A$1432,A177,'Výd. 2017'!$D$19:$D$1432,"menej rozvinuté regióny",'Výd. 2017'!$E$19:$E$1432,"Lesy osobitného určenia")+SUMIFS('Výd. 2018'!$G$19:$G$1432,'Výd. 2018'!$A$19:$A$1432,A177,'Výd. 2018'!$D$19:$D$1432,"menej rozvinuté regióny",'Výd. 2018'!$E$19:$E$1432,"Lesy osobitného určenia")+SUMIFS('Výd. 2019'!$G$19:$G$1432,'Výd. 2019'!$A$19:$A$1432,A177,'Výd. 2019'!$D$19:$D$1432,"menej rozvinuté regióny",'Výd. 2019'!$E$19:$E$1432,"Lesy osobitného určenia")+SUMIFS('Výd. 2020'!$G$19:$G$1432,'Výd. 2020'!$A$19:$A$1432,A177,'Výd. 2020'!$D$19:$D$1432,"menej rozvinuté regióny",'Výd. 2020'!$E$19:$E$1432,"Lesy osobitného určenia")+SUMIFS('Výd. 2021'!$G$19:$G$1432,'Výd. 2021'!$A$19:$A$1432,A177,'Výd. 2021'!$D$19:$D$1432,"menej rozvinuté regióny",'Výd. 2021'!$E$19:$E$1432,"Lesy osobitného určenia")+SUMIFS('Výd. 2022'!$G$19:$G$1432,'Výd. 2022'!$A$19:$A$1432,A177,'Výd. 2022'!$D$19:$D$1432,"menej rozvinuté regióny",'Výd. 2022'!$E$19:$E$1432,"Lesy osobitného určenia")+SUMIFS('Výd. 2023'!$G$19:$G$1432,'Výd. 2023'!$A$19:$A$1432,A177,'Výd. 2023'!$D$19:$D$1432,"menej rozvinuté regióny",'Výd. 2023'!$E$19:$E$1432,"Lesy osobitného určenia"))</f>
        <v/>
      </c>
      <c r="E177" s="124" t="str">
        <f>IF(A177="","",SUMIFS('Výd. 2016'!$G$19:$G$1432,'Výd. 2016'!$A$19:$A$1432,A177,'Výd. 2016'!$D$19:$D$1432,"ostatné regióny",'Výd. 2016'!$E$19:$E$1432,"Lesy hospodárske mimo funkčného typu produkčný")+SUMIFS('Výd. 2017'!$G$19:$G$1432,'Výd. 2017'!$A$19:$A$1432,A177,'Výd. 2017'!$D$19:$D$1432,"ostatné regióny",'Výd. 2017'!$E$19:$E$1432,"Lesy hospodárske mimo funkčného typu produkčný")+SUMIFS('Výd. 2018'!$G$19:$G$1432,'Výd. 2018'!$A$19:$A$1432,A177,'Výd. 2018'!$D$19:$D$1432,"ostatné regióny",'Výd. 2018'!$E$19:$E$1432,"Lesy hospodárske mimo funkčného typu produkčný")+SUMIFS('Výd. 2019'!$G$19:$G$1432,'Výd. 2019'!$A$19:$A$1432,A177,'Výd. 2019'!$D$19:$D$1432,"ostatné regióny",'Výd. 2019'!$E$19:$E$1432,"Lesy hospodárske mimo funkčného typu produkčný")+SUMIFS('Výd. 2020'!$G$19:$G$1432,'Výd. 2020'!$A$19:$A$1432,A177,'Výd. 2020'!$D$19:$D$1432,"ostatné regióny",'Výd. 2020'!$E$19:$E$1432,"Lesy hospodárske mimo funkčného typu produkčný")+SUMIFS('Výd. 2021'!$G$19:$G$1432,'Výd. 2021'!$A$19:$A$1432,A177,'Výd. 2021'!$D$19:$D$1432,"ostatné regióny",'Výd. 2021'!$E$19:$E$1432,"Lesy hospodárske mimo funkčného typu produkčný")+SUMIFS('Výd. 2022'!$G$19:$G$1432,'Výd. 2022'!$A$19:$A$1432,A177,'Výd. 2022'!$D$19:$D$1432,"ostatné regióny",'Výd. 2022'!$E$19:$E$1432,"Lesy hospodárske mimo funkčného typu produkčný")+SUMIFS('Výd. 2023'!$G$19:$G$1432,'Výd. 2023'!$A$19:$A$1432,A177,'Výd. 2023'!$D$19:$D$1432,"ostatné regióny",'Výd. 2023'!$E$19:$E$1432,"Lesy hospodárske mimo funkčného typu produkčný"))</f>
        <v/>
      </c>
      <c r="F177" s="124" t="str">
        <f>IF(A177="","",SUMIFS('Výd. 2016'!$G$19:$G$1432,'Výd. 2016'!$A$19:$A$1432,A177,'Výd. 2016'!$D$19:$D$1432,"ostatné regióny",'Výd. 2016'!$E$19:$E$1432,"Lesy ochranné")+SUMIFS('Výd. 2017'!$G$19:$G$1432,'Výd. 2017'!$A$19:$A$1432,A177,'Výd. 2017'!$D$19:$D$1432,"ostatné regióny",'Výd. 2017'!$E$19:$E$1432,"Lesy ochranné")+SUMIFS('Výd. 2018'!$G$19:$G$1432,'Výd. 2018'!$A$19:$A$1432,A177,'Výd. 2018'!$D$19:$D$1432,"ostatné regióny",'Výd. 2018'!$E$19:$E$1432,"Lesy ochranné")+SUMIFS('Výd. 2019'!$G$19:$G$1432,'Výd. 2019'!$A$19:$A$1432,A177,'Výd. 2019'!$D$19:$D$1432,"ostatné regióny",'Výd. 2019'!$E$19:$E$1432,"Lesy ochranné")+SUMIFS('Výd. 2020'!$G$19:$G$1432,'Výd. 2020'!$A$19:$A$1432,A177,'Výd. 2020'!$D$19:$D$1432,"ostatné regióny",'Výd. 2020'!$E$19:$E$1432,"Lesy ochranné")+SUMIFS('Výd. 2021'!$G$19:$G$1432,'Výd. 2021'!$A$19:$A$1432,A177,'Výd. 2021'!$D$19:$D$1432,"ostatné regióny",'Výd. 2021'!$E$19:$E$1432,"Lesy ochranné")+SUMIFS('Výd. 2022'!$G$19:$G$1432,'Výd. 2022'!$A$19:$A$1432,A177,'Výd. 2022'!$D$19:$D$1432,"ostatné regióny",'Výd. 2022'!$E$19:$E$1432,"Lesy ochranné")+SUMIFS('Výd. 2023'!$G$19:$G$1432,'Výd. 2023'!$A$19:$A$1432,A177,'Výd. 2023'!$D$19:$D$1432,"ostatné regióny",'Výd. 2023'!$E$19:$E$1432,"Lesy ochranné"))</f>
        <v/>
      </c>
      <c r="G177" s="137" t="str">
        <f>IF(A177="","",SUMIFS('Výd. 2016'!$G$19:$G$1432,'Výd. 2016'!$A$19:$A$1432,A177,'Výd. 2016'!$D$19:$D$1432,"ostatné regióny",'Výd. 2016'!$E$19:$E$1432,"Lesy osobitného určenia")+SUMIFS('Výd. 2017'!$G$19:$G$1432,'Výd. 2017'!$A$19:$A$1432,A177,'Výd. 2017'!$D$19:$D$1432,"ostatné regióny",'Výd. 2017'!$E$19:$E$1432,"Lesy osobitného určenia")+SUMIFS('Výd. 2018'!$G$19:$G$1432,'Výd. 2018'!$A$19:$A$1432,A177,'Výd. 2018'!$D$19:$D$1432,"ostatné regióny",'Výd. 2018'!$E$19:$E$1432,"Lesy osobitného určenia")+SUMIFS('Výd. 2019'!$G$19:$G$1432,'Výd. 2019'!$A$19:$A$1432,A177,'Výd. 2019'!$D$19:$D$1432,"ostatné regióny",'Výd. 2019'!$E$19:$E$1432,"Lesy osobitného určenia")+SUMIFS('Výd. 2020'!$G$19:$G$1432,'Výd. 2020'!$A$19:$A$1432,A177,'Výd. 2020'!$D$19:$D$1432,"ostatné regióny",'Výd. 2020'!$E$19:$E$1432,"Lesy osobitného určenia")+SUMIFS('Výd. 2021'!$G$19:$G$1432,'Výd. 2021'!$A$19:$A$1432,A177,'Výd. 2021'!$D$19:$D$1432,"ostatné regióny",'Výd. 2021'!$E$19:$E$1432,"Lesy osobitného určenia")+SUMIFS('Výd. 2022'!$G$19:$G$1432,'Výd. 2022'!$A$19:$A$1432,A177,'Výd. 2022'!$D$19:$D$1432,"ostatné regióny",'Výd. 2022'!$E$19:$E$1432,"Lesy osobitného určenia")+SUMIFS('Výd. 2023'!$G$19:$G$1432,'Výd. 2023'!$A$19:$A$1432,A177,'Výd. 2023'!$D$19:$D$1432,"ostatné regióny",'Výd. 2023'!$E$19:$E$1432,"Lesy osobitného určenia"))</f>
        <v/>
      </c>
    </row>
    <row r="178" spans="1:7" ht="15.95" customHeight="1" x14ac:dyDescent="0.25">
      <c r="A178" s="136"/>
      <c r="B178" s="124" t="str">
        <f>IF(A178="","",SUMIFS('Výd. 2016'!$G$19:$G$1432,'Výd. 2016'!$A$19:$A$1432,A178,'Výd. 2016'!$D$19:$D$1432,"menej rozvinuté regióny",'Výd. 2016'!$E$19:$E$1432,"Lesy hospodárske mimo funkčného typu produkčný")+SUMIFS('Výd. 2017'!$G$19:$G$1432,'Výd. 2017'!$A$19:$A$1432,A178,'Výd. 2017'!$D$19:$D$1432,"menej rozvinuté regióny",'Výd. 2017'!$E$19:$E$1432,"Lesy hospodárske mimo funkčného typu produkčný")+SUMIFS('Výd. 2018'!$G$19:$G$1432,'Výd. 2018'!$A$19:$A$1432,A178,'Výd. 2018'!$D$19:$D$1432,"menej rozvinuté regióny",'Výd. 2018'!$E$19:$E$1432,"Lesy hospodárske mimo funkčného typu produkčný")+SUMIFS('Výd. 2019'!$G$19:$G$1432,'Výd. 2019'!$A$19:$A$1432,A178,'Výd. 2019'!$D$19:$D$1432,"menej rozvinuté regióny",'Výd. 2019'!$E$19:$E$1432,"Lesy hospodárske mimo funkčného typu produkčný")+SUMIFS('Výd. 2020'!$G$19:$G$1432,'Výd. 2020'!$A$19:$A$1432,A178,'Výd. 2020'!$D$19:$D$1432,"menej rozvinuté regióny",'Výd. 2020'!$E$19:$E$1432,"Lesy hospodárske mimo funkčného typu produkčný")+SUMIFS('Výd. 2021'!$G$19:$G$1432,'Výd. 2021'!$A$19:$A$1432,A178,'Výd. 2021'!$D$19:$D$1432,"menej rozvinuté regióny",'Výd. 2021'!$E$19:$E$1432,"Lesy hospodárske mimo funkčného typu produkčný")+SUMIFS('Výd. 2022'!$G$19:$G$1432,'Výd. 2022'!$A$19:$A$1432,A178,'Výd. 2022'!$D$19:$D$1432,"menej rozvinuté regióny",'Výd. 2022'!$E$19:$E$1432,"Lesy hospodárske mimo funkčného typu produkčný")+SUMIFS('Výd. 2023'!$G$19:$G$1432,'Výd. 2023'!$A$19:$A$1432,A178,'Výd. 2023'!$D$19:$D$1432,"menej rozvinuté regióny",'Výd. 2023'!$E$19:$E$1432,"Lesy hospodárske mimo funkčného typu produkčný"))</f>
        <v/>
      </c>
      <c r="C178" s="124" t="str">
        <f>IF(A178="","",SUMIFS('Výd. 2016'!$G$19:$G$1432,'Výd. 2016'!$A$19:$A$1432,A178,'Výd. 2016'!$D$19:$D$1432,"menej rozvinuté regióny",'Výd. 2016'!$E$19:$E$1432,"Lesy ochranné")+SUMIFS('Výd. 2017'!$G$19:$G$1432,'Výd. 2017'!$A$19:$A$1432,A178,'Výd. 2017'!$D$19:$D$1432,"menej rozvinuté regióny",'Výd. 2017'!$E$19:$E$1432,"Lesy ochranné")+SUMIFS('Výd. 2018'!$G$19:$G$1432,'Výd. 2018'!$A$19:$A$1432,A178,'Výd. 2018'!$D$19:$D$1432,"menej rozvinuté regióny",'Výd. 2018'!$E$19:$E$1432,"Lesy ochranné")+SUMIFS('Výd. 2019'!$G$19:$G$1432,'Výd. 2019'!$A$19:$A$1432,A178,'Výd. 2019'!$D$19:$D$1432,"menej rozvinuté regióny",'Výd. 2019'!$E$19:$E$1432,"Lesy ochranné")+SUMIFS('Výd. 2020'!$G$19:$G$1432,'Výd. 2020'!$A$19:$A$1432,A178,'Výd. 2020'!$D$19:$D$1432,"menej rozvinuté regióny",'Výd. 2020'!$E$19:$E$1432,"Lesy ochranné")+SUMIFS('Výd. 2021'!$G$19:$G$1432,'Výd. 2021'!$A$19:$A$1432,A178,'Výd. 2021'!$D$19:$D$1432,"menej rozvinuté regióny",'Výd. 2021'!$E$19:$E$1432,"Lesy ochranné")+SUMIFS('Výd. 2022'!$G$19:$G$1432,'Výd. 2022'!$A$19:$A$1432,A178,'Výd. 2022'!$D$19:$D$1432,"menej rozvinuté regióny",'Výd. 2022'!$E$19:$E$1432,"Lesy ochranné")+SUMIFS('Výd. 2023'!$G$19:$G$1432,'Výd. 2023'!$A$19:$A$1432,A178,'Výd. 2023'!$D$19:$D$1432,"menej rozvinuté regióny",'Výd. 2023'!$E$19:$E$1432,"Lesy ochranné"))</f>
        <v/>
      </c>
      <c r="D178" s="124" t="str">
        <f>IF(A178="","",SUMIFS('Výd. 2016'!$G$19:$G$1432,'Výd. 2016'!$A$19:$A$1432,A178,'Výd. 2016'!$D$19:$D$1432,"menej rozvinuté regióny",'Výd. 2016'!$E$19:$E$1432,"Lesy osobitného určenia")+SUMIFS('Výd. 2017'!$G$19:$G$1432,'Výd. 2017'!$A$19:$A$1432,A178,'Výd. 2017'!$D$19:$D$1432,"menej rozvinuté regióny",'Výd. 2017'!$E$19:$E$1432,"Lesy osobitného určenia")+SUMIFS('Výd. 2018'!$G$19:$G$1432,'Výd. 2018'!$A$19:$A$1432,A178,'Výd. 2018'!$D$19:$D$1432,"menej rozvinuté regióny",'Výd. 2018'!$E$19:$E$1432,"Lesy osobitného určenia")+SUMIFS('Výd. 2019'!$G$19:$G$1432,'Výd. 2019'!$A$19:$A$1432,A178,'Výd. 2019'!$D$19:$D$1432,"menej rozvinuté regióny",'Výd. 2019'!$E$19:$E$1432,"Lesy osobitného určenia")+SUMIFS('Výd. 2020'!$G$19:$G$1432,'Výd. 2020'!$A$19:$A$1432,A178,'Výd. 2020'!$D$19:$D$1432,"menej rozvinuté regióny",'Výd. 2020'!$E$19:$E$1432,"Lesy osobitného určenia")+SUMIFS('Výd. 2021'!$G$19:$G$1432,'Výd. 2021'!$A$19:$A$1432,A178,'Výd. 2021'!$D$19:$D$1432,"menej rozvinuté regióny",'Výd. 2021'!$E$19:$E$1432,"Lesy osobitného určenia")+SUMIFS('Výd. 2022'!$G$19:$G$1432,'Výd. 2022'!$A$19:$A$1432,A178,'Výd. 2022'!$D$19:$D$1432,"menej rozvinuté regióny",'Výd. 2022'!$E$19:$E$1432,"Lesy osobitného určenia")+SUMIFS('Výd. 2023'!$G$19:$G$1432,'Výd. 2023'!$A$19:$A$1432,A178,'Výd. 2023'!$D$19:$D$1432,"menej rozvinuté regióny",'Výd. 2023'!$E$19:$E$1432,"Lesy osobitného určenia"))</f>
        <v/>
      </c>
      <c r="E178" s="124" t="str">
        <f>IF(A178="","",SUMIFS('Výd. 2016'!$G$19:$G$1432,'Výd. 2016'!$A$19:$A$1432,A178,'Výd. 2016'!$D$19:$D$1432,"ostatné regióny",'Výd. 2016'!$E$19:$E$1432,"Lesy hospodárske mimo funkčného typu produkčný")+SUMIFS('Výd. 2017'!$G$19:$G$1432,'Výd. 2017'!$A$19:$A$1432,A178,'Výd. 2017'!$D$19:$D$1432,"ostatné regióny",'Výd. 2017'!$E$19:$E$1432,"Lesy hospodárske mimo funkčného typu produkčný")+SUMIFS('Výd. 2018'!$G$19:$G$1432,'Výd. 2018'!$A$19:$A$1432,A178,'Výd. 2018'!$D$19:$D$1432,"ostatné regióny",'Výd. 2018'!$E$19:$E$1432,"Lesy hospodárske mimo funkčného typu produkčný")+SUMIFS('Výd. 2019'!$G$19:$G$1432,'Výd. 2019'!$A$19:$A$1432,A178,'Výd. 2019'!$D$19:$D$1432,"ostatné regióny",'Výd. 2019'!$E$19:$E$1432,"Lesy hospodárske mimo funkčného typu produkčný")+SUMIFS('Výd. 2020'!$G$19:$G$1432,'Výd. 2020'!$A$19:$A$1432,A178,'Výd. 2020'!$D$19:$D$1432,"ostatné regióny",'Výd. 2020'!$E$19:$E$1432,"Lesy hospodárske mimo funkčného typu produkčný")+SUMIFS('Výd. 2021'!$G$19:$G$1432,'Výd. 2021'!$A$19:$A$1432,A178,'Výd. 2021'!$D$19:$D$1432,"ostatné regióny",'Výd. 2021'!$E$19:$E$1432,"Lesy hospodárske mimo funkčného typu produkčný")+SUMIFS('Výd. 2022'!$G$19:$G$1432,'Výd. 2022'!$A$19:$A$1432,A178,'Výd. 2022'!$D$19:$D$1432,"ostatné regióny",'Výd. 2022'!$E$19:$E$1432,"Lesy hospodárske mimo funkčného typu produkčný")+SUMIFS('Výd. 2023'!$G$19:$G$1432,'Výd. 2023'!$A$19:$A$1432,A178,'Výd. 2023'!$D$19:$D$1432,"ostatné regióny",'Výd. 2023'!$E$19:$E$1432,"Lesy hospodárske mimo funkčného typu produkčný"))</f>
        <v/>
      </c>
      <c r="F178" s="124" t="str">
        <f>IF(A178="","",SUMIFS('Výd. 2016'!$G$19:$G$1432,'Výd. 2016'!$A$19:$A$1432,A178,'Výd. 2016'!$D$19:$D$1432,"ostatné regióny",'Výd. 2016'!$E$19:$E$1432,"Lesy ochranné")+SUMIFS('Výd. 2017'!$G$19:$G$1432,'Výd. 2017'!$A$19:$A$1432,A178,'Výd. 2017'!$D$19:$D$1432,"ostatné regióny",'Výd. 2017'!$E$19:$E$1432,"Lesy ochranné")+SUMIFS('Výd. 2018'!$G$19:$G$1432,'Výd. 2018'!$A$19:$A$1432,A178,'Výd. 2018'!$D$19:$D$1432,"ostatné regióny",'Výd. 2018'!$E$19:$E$1432,"Lesy ochranné")+SUMIFS('Výd. 2019'!$G$19:$G$1432,'Výd. 2019'!$A$19:$A$1432,A178,'Výd. 2019'!$D$19:$D$1432,"ostatné regióny",'Výd. 2019'!$E$19:$E$1432,"Lesy ochranné")+SUMIFS('Výd. 2020'!$G$19:$G$1432,'Výd. 2020'!$A$19:$A$1432,A178,'Výd. 2020'!$D$19:$D$1432,"ostatné regióny",'Výd. 2020'!$E$19:$E$1432,"Lesy ochranné")+SUMIFS('Výd. 2021'!$G$19:$G$1432,'Výd. 2021'!$A$19:$A$1432,A178,'Výd. 2021'!$D$19:$D$1432,"ostatné regióny",'Výd. 2021'!$E$19:$E$1432,"Lesy ochranné")+SUMIFS('Výd. 2022'!$G$19:$G$1432,'Výd. 2022'!$A$19:$A$1432,A178,'Výd. 2022'!$D$19:$D$1432,"ostatné regióny",'Výd. 2022'!$E$19:$E$1432,"Lesy ochranné")+SUMIFS('Výd. 2023'!$G$19:$G$1432,'Výd. 2023'!$A$19:$A$1432,A178,'Výd. 2023'!$D$19:$D$1432,"ostatné regióny",'Výd. 2023'!$E$19:$E$1432,"Lesy ochranné"))</f>
        <v/>
      </c>
      <c r="G178" s="137" t="str">
        <f>IF(A178="","",SUMIFS('Výd. 2016'!$G$19:$G$1432,'Výd. 2016'!$A$19:$A$1432,A178,'Výd. 2016'!$D$19:$D$1432,"ostatné regióny",'Výd. 2016'!$E$19:$E$1432,"Lesy osobitného určenia")+SUMIFS('Výd. 2017'!$G$19:$G$1432,'Výd. 2017'!$A$19:$A$1432,A178,'Výd. 2017'!$D$19:$D$1432,"ostatné regióny",'Výd. 2017'!$E$19:$E$1432,"Lesy osobitného určenia")+SUMIFS('Výd. 2018'!$G$19:$G$1432,'Výd. 2018'!$A$19:$A$1432,A178,'Výd. 2018'!$D$19:$D$1432,"ostatné regióny",'Výd. 2018'!$E$19:$E$1432,"Lesy osobitného určenia")+SUMIFS('Výd. 2019'!$G$19:$G$1432,'Výd. 2019'!$A$19:$A$1432,A178,'Výd. 2019'!$D$19:$D$1432,"ostatné regióny",'Výd. 2019'!$E$19:$E$1432,"Lesy osobitného určenia")+SUMIFS('Výd. 2020'!$G$19:$G$1432,'Výd. 2020'!$A$19:$A$1432,A178,'Výd. 2020'!$D$19:$D$1432,"ostatné regióny",'Výd. 2020'!$E$19:$E$1432,"Lesy osobitného určenia")+SUMIFS('Výd. 2021'!$G$19:$G$1432,'Výd. 2021'!$A$19:$A$1432,A178,'Výd. 2021'!$D$19:$D$1432,"ostatné regióny",'Výd. 2021'!$E$19:$E$1432,"Lesy osobitného určenia")+SUMIFS('Výd. 2022'!$G$19:$G$1432,'Výd. 2022'!$A$19:$A$1432,A178,'Výd. 2022'!$D$19:$D$1432,"ostatné regióny",'Výd. 2022'!$E$19:$E$1432,"Lesy osobitného určenia")+SUMIFS('Výd. 2023'!$G$19:$G$1432,'Výd. 2023'!$A$19:$A$1432,A178,'Výd. 2023'!$D$19:$D$1432,"ostatné regióny",'Výd. 2023'!$E$19:$E$1432,"Lesy osobitného určenia"))</f>
        <v/>
      </c>
    </row>
    <row r="179" spans="1:7" ht="15.95" customHeight="1" x14ac:dyDescent="0.25">
      <c r="A179" s="136"/>
      <c r="B179" s="124" t="str">
        <f>IF(A179="","",SUMIFS('Výd. 2016'!$G$19:$G$1432,'Výd. 2016'!$A$19:$A$1432,A179,'Výd. 2016'!$D$19:$D$1432,"menej rozvinuté regióny",'Výd. 2016'!$E$19:$E$1432,"Lesy hospodárske mimo funkčného typu produkčný")+SUMIFS('Výd. 2017'!$G$19:$G$1432,'Výd. 2017'!$A$19:$A$1432,A179,'Výd. 2017'!$D$19:$D$1432,"menej rozvinuté regióny",'Výd. 2017'!$E$19:$E$1432,"Lesy hospodárske mimo funkčného typu produkčný")+SUMIFS('Výd. 2018'!$G$19:$G$1432,'Výd. 2018'!$A$19:$A$1432,A179,'Výd. 2018'!$D$19:$D$1432,"menej rozvinuté regióny",'Výd. 2018'!$E$19:$E$1432,"Lesy hospodárske mimo funkčného typu produkčný")+SUMIFS('Výd. 2019'!$G$19:$G$1432,'Výd. 2019'!$A$19:$A$1432,A179,'Výd. 2019'!$D$19:$D$1432,"menej rozvinuté regióny",'Výd. 2019'!$E$19:$E$1432,"Lesy hospodárske mimo funkčného typu produkčný")+SUMIFS('Výd. 2020'!$G$19:$G$1432,'Výd. 2020'!$A$19:$A$1432,A179,'Výd. 2020'!$D$19:$D$1432,"menej rozvinuté regióny",'Výd. 2020'!$E$19:$E$1432,"Lesy hospodárske mimo funkčného typu produkčný")+SUMIFS('Výd. 2021'!$G$19:$G$1432,'Výd. 2021'!$A$19:$A$1432,A179,'Výd. 2021'!$D$19:$D$1432,"menej rozvinuté regióny",'Výd. 2021'!$E$19:$E$1432,"Lesy hospodárske mimo funkčného typu produkčný")+SUMIFS('Výd. 2022'!$G$19:$G$1432,'Výd. 2022'!$A$19:$A$1432,A179,'Výd. 2022'!$D$19:$D$1432,"menej rozvinuté regióny",'Výd. 2022'!$E$19:$E$1432,"Lesy hospodárske mimo funkčného typu produkčný")+SUMIFS('Výd. 2023'!$G$19:$G$1432,'Výd. 2023'!$A$19:$A$1432,A179,'Výd. 2023'!$D$19:$D$1432,"menej rozvinuté regióny",'Výd. 2023'!$E$19:$E$1432,"Lesy hospodárske mimo funkčného typu produkčný"))</f>
        <v/>
      </c>
      <c r="C179" s="124" t="str">
        <f>IF(A179="","",SUMIFS('Výd. 2016'!$G$19:$G$1432,'Výd. 2016'!$A$19:$A$1432,A179,'Výd. 2016'!$D$19:$D$1432,"menej rozvinuté regióny",'Výd. 2016'!$E$19:$E$1432,"Lesy ochranné")+SUMIFS('Výd. 2017'!$G$19:$G$1432,'Výd. 2017'!$A$19:$A$1432,A179,'Výd. 2017'!$D$19:$D$1432,"menej rozvinuté regióny",'Výd. 2017'!$E$19:$E$1432,"Lesy ochranné")+SUMIFS('Výd. 2018'!$G$19:$G$1432,'Výd. 2018'!$A$19:$A$1432,A179,'Výd. 2018'!$D$19:$D$1432,"menej rozvinuté regióny",'Výd. 2018'!$E$19:$E$1432,"Lesy ochranné")+SUMIFS('Výd. 2019'!$G$19:$G$1432,'Výd. 2019'!$A$19:$A$1432,A179,'Výd. 2019'!$D$19:$D$1432,"menej rozvinuté regióny",'Výd. 2019'!$E$19:$E$1432,"Lesy ochranné")+SUMIFS('Výd. 2020'!$G$19:$G$1432,'Výd. 2020'!$A$19:$A$1432,A179,'Výd. 2020'!$D$19:$D$1432,"menej rozvinuté regióny",'Výd. 2020'!$E$19:$E$1432,"Lesy ochranné")+SUMIFS('Výd. 2021'!$G$19:$G$1432,'Výd. 2021'!$A$19:$A$1432,A179,'Výd. 2021'!$D$19:$D$1432,"menej rozvinuté regióny",'Výd. 2021'!$E$19:$E$1432,"Lesy ochranné")+SUMIFS('Výd. 2022'!$G$19:$G$1432,'Výd. 2022'!$A$19:$A$1432,A179,'Výd. 2022'!$D$19:$D$1432,"menej rozvinuté regióny",'Výd. 2022'!$E$19:$E$1432,"Lesy ochranné")+SUMIFS('Výd. 2023'!$G$19:$G$1432,'Výd. 2023'!$A$19:$A$1432,A179,'Výd. 2023'!$D$19:$D$1432,"menej rozvinuté regióny",'Výd. 2023'!$E$19:$E$1432,"Lesy ochranné"))</f>
        <v/>
      </c>
      <c r="D179" s="124" t="str">
        <f>IF(A179="","",SUMIFS('Výd. 2016'!$G$19:$G$1432,'Výd. 2016'!$A$19:$A$1432,A179,'Výd. 2016'!$D$19:$D$1432,"menej rozvinuté regióny",'Výd. 2016'!$E$19:$E$1432,"Lesy osobitného určenia")+SUMIFS('Výd. 2017'!$G$19:$G$1432,'Výd. 2017'!$A$19:$A$1432,A179,'Výd. 2017'!$D$19:$D$1432,"menej rozvinuté regióny",'Výd. 2017'!$E$19:$E$1432,"Lesy osobitného určenia")+SUMIFS('Výd. 2018'!$G$19:$G$1432,'Výd. 2018'!$A$19:$A$1432,A179,'Výd. 2018'!$D$19:$D$1432,"menej rozvinuté regióny",'Výd. 2018'!$E$19:$E$1432,"Lesy osobitného určenia")+SUMIFS('Výd. 2019'!$G$19:$G$1432,'Výd. 2019'!$A$19:$A$1432,A179,'Výd. 2019'!$D$19:$D$1432,"menej rozvinuté regióny",'Výd. 2019'!$E$19:$E$1432,"Lesy osobitného určenia")+SUMIFS('Výd. 2020'!$G$19:$G$1432,'Výd. 2020'!$A$19:$A$1432,A179,'Výd. 2020'!$D$19:$D$1432,"menej rozvinuté regióny",'Výd. 2020'!$E$19:$E$1432,"Lesy osobitného určenia")+SUMIFS('Výd. 2021'!$G$19:$G$1432,'Výd. 2021'!$A$19:$A$1432,A179,'Výd. 2021'!$D$19:$D$1432,"menej rozvinuté regióny",'Výd. 2021'!$E$19:$E$1432,"Lesy osobitného určenia")+SUMIFS('Výd. 2022'!$G$19:$G$1432,'Výd. 2022'!$A$19:$A$1432,A179,'Výd. 2022'!$D$19:$D$1432,"menej rozvinuté regióny",'Výd. 2022'!$E$19:$E$1432,"Lesy osobitného určenia")+SUMIFS('Výd. 2023'!$G$19:$G$1432,'Výd. 2023'!$A$19:$A$1432,A179,'Výd. 2023'!$D$19:$D$1432,"menej rozvinuté regióny",'Výd. 2023'!$E$19:$E$1432,"Lesy osobitného určenia"))</f>
        <v/>
      </c>
      <c r="E179" s="124" t="str">
        <f>IF(A179="","",SUMIFS('Výd. 2016'!$G$19:$G$1432,'Výd. 2016'!$A$19:$A$1432,A179,'Výd. 2016'!$D$19:$D$1432,"ostatné regióny",'Výd. 2016'!$E$19:$E$1432,"Lesy hospodárske mimo funkčného typu produkčný")+SUMIFS('Výd. 2017'!$G$19:$G$1432,'Výd. 2017'!$A$19:$A$1432,A179,'Výd. 2017'!$D$19:$D$1432,"ostatné regióny",'Výd. 2017'!$E$19:$E$1432,"Lesy hospodárske mimo funkčného typu produkčný")+SUMIFS('Výd. 2018'!$G$19:$G$1432,'Výd. 2018'!$A$19:$A$1432,A179,'Výd. 2018'!$D$19:$D$1432,"ostatné regióny",'Výd. 2018'!$E$19:$E$1432,"Lesy hospodárske mimo funkčného typu produkčný")+SUMIFS('Výd. 2019'!$G$19:$G$1432,'Výd. 2019'!$A$19:$A$1432,A179,'Výd. 2019'!$D$19:$D$1432,"ostatné regióny",'Výd. 2019'!$E$19:$E$1432,"Lesy hospodárske mimo funkčného typu produkčný")+SUMIFS('Výd. 2020'!$G$19:$G$1432,'Výd. 2020'!$A$19:$A$1432,A179,'Výd. 2020'!$D$19:$D$1432,"ostatné regióny",'Výd. 2020'!$E$19:$E$1432,"Lesy hospodárske mimo funkčného typu produkčný")+SUMIFS('Výd. 2021'!$G$19:$G$1432,'Výd. 2021'!$A$19:$A$1432,A179,'Výd. 2021'!$D$19:$D$1432,"ostatné regióny",'Výd. 2021'!$E$19:$E$1432,"Lesy hospodárske mimo funkčného typu produkčný")+SUMIFS('Výd. 2022'!$G$19:$G$1432,'Výd. 2022'!$A$19:$A$1432,A179,'Výd. 2022'!$D$19:$D$1432,"ostatné regióny",'Výd. 2022'!$E$19:$E$1432,"Lesy hospodárske mimo funkčného typu produkčný")+SUMIFS('Výd. 2023'!$G$19:$G$1432,'Výd. 2023'!$A$19:$A$1432,A179,'Výd. 2023'!$D$19:$D$1432,"ostatné regióny",'Výd. 2023'!$E$19:$E$1432,"Lesy hospodárske mimo funkčného typu produkčný"))</f>
        <v/>
      </c>
      <c r="F179" s="124" t="str">
        <f>IF(A179="","",SUMIFS('Výd. 2016'!$G$19:$G$1432,'Výd. 2016'!$A$19:$A$1432,A179,'Výd. 2016'!$D$19:$D$1432,"ostatné regióny",'Výd. 2016'!$E$19:$E$1432,"Lesy ochranné")+SUMIFS('Výd. 2017'!$G$19:$G$1432,'Výd. 2017'!$A$19:$A$1432,A179,'Výd. 2017'!$D$19:$D$1432,"ostatné regióny",'Výd. 2017'!$E$19:$E$1432,"Lesy ochranné")+SUMIFS('Výd. 2018'!$G$19:$G$1432,'Výd. 2018'!$A$19:$A$1432,A179,'Výd. 2018'!$D$19:$D$1432,"ostatné regióny",'Výd. 2018'!$E$19:$E$1432,"Lesy ochranné")+SUMIFS('Výd. 2019'!$G$19:$G$1432,'Výd. 2019'!$A$19:$A$1432,A179,'Výd. 2019'!$D$19:$D$1432,"ostatné regióny",'Výd. 2019'!$E$19:$E$1432,"Lesy ochranné")+SUMIFS('Výd. 2020'!$G$19:$G$1432,'Výd. 2020'!$A$19:$A$1432,A179,'Výd. 2020'!$D$19:$D$1432,"ostatné regióny",'Výd. 2020'!$E$19:$E$1432,"Lesy ochranné")+SUMIFS('Výd. 2021'!$G$19:$G$1432,'Výd. 2021'!$A$19:$A$1432,A179,'Výd. 2021'!$D$19:$D$1432,"ostatné regióny",'Výd. 2021'!$E$19:$E$1432,"Lesy ochranné")+SUMIFS('Výd. 2022'!$G$19:$G$1432,'Výd. 2022'!$A$19:$A$1432,A179,'Výd. 2022'!$D$19:$D$1432,"ostatné regióny",'Výd. 2022'!$E$19:$E$1432,"Lesy ochranné")+SUMIFS('Výd. 2023'!$G$19:$G$1432,'Výd. 2023'!$A$19:$A$1432,A179,'Výd. 2023'!$D$19:$D$1432,"ostatné regióny",'Výd. 2023'!$E$19:$E$1432,"Lesy ochranné"))</f>
        <v/>
      </c>
      <c r="G179" s="137" t="str">
        <f>IF(A179="","",SUMIFS('Výd. 2016'!$G$19:$G$1432,'Výd. 2016'!$A$19:$A$1432,A179,'Výd. 2016'!$D$19:$D$1432,"ostatné regióny",'Výd. 2016'!$E$19:$E$1432,"Lesy osobitného určenia")+SUMIFS('Výd. 2017'!$G$19:$G$1432,'Výd. 2017'!$A$19:$A$1432,A179,'Výd. 2017'!$D$19:$D$1432,"ostatné regióny",'Výd. 2017'!$E$19:$E$1432,"Lesy osobitného určenia")+SUMIFS('Výd. 2018'!$G$19:$G$1432,'Výd. 2018'!$A$19:$A$1432,A179,'Výd. 2018'!$D$19:$D$1432,"ostatné regióny",'Výd. 2018'!$E$19:$E$1432,"Lesy osobitného určenia")+SUMIFS('Výd. 2019'!$G$19:$G$1432,'Výd. 2019'!$A$19:$A$1432,A179,'Výd. 2019'!$D$19:$D$1432,"ostatné regióny",'Výd. 2019'!$E$19:$E$1432,"Lesy osobitného určenia")+SUMIFS('Výd. 2020'!$G$19:$G$1432,'Výd. 2020'!$A$19:$A$1432,A179,'Výd. 2020'!$D$19:$D$1432,"ostatné regióny",'Výd. 2020'!$E$19:$E$1432,"Lesy osobitného určenia")+SUMIFS('Výd. 2021'!$G$19:$G$1432,'Výd. 2021'!$A$19:$A$1432,A179,'Výd. 2021'!$D$19:$D$1432,"ostatné regióny",'Výd. 2021'!$E$19:$E$1432,"Lesy osobitného určenia")+SUMIFS('Výd. 2022'!$G$19:$G$1432,'Výd. 2022'!$A$19:$A$1432,A179,'Výd. 2022'!$D$19:$D$1432,"ostatné regióny",'Výd. 2022'!$E$19:$E$1432,"Lesy osobitného určenia")+SUMIFS('Výd. 2023'!$G$19:$G$1432,'Výd. 2023'!$A$19:$A$1432,A179,'Výd. 2023'!$D$19:$D$1432,"ostatné regióny",'Výd. 2023'!$E$19:$E$1432,"Lesy osobitného určenia"))</f>
        <v/>
      </c>
    </row>
    <row r="180" spans="1:7" ht="15.95" customHeight="1" x14ac:dyDescent="0.25">
      <c r="A180" s="136"/>
      <c r="B180" s="124" t="str">
        <f>IF(A180="","",SUMIFS('Výd. 2016'!$G$19:$G$1432,'Výd. 2016'!$A$19:$A$1432,A180,'Výd. 2016'!$D$19:$D$1432,"menej rozvinuté regióny",'Výd. 2016'!$E$19:$E$1432,"Lesy hospodárske mimo funkčného typu produkčný")+SUMIFS('Výd. 2017'!$G$19:$G$1432,'Výd. 2017'!$A$19:$A$1432,A180,'Výd. 2017'!$D$19:$D$1432,"menej rozvinuté regióny",'Výd. 2017'!$E$19:$E$1432,"Lesy hospodárske mimo funkčného typu produkčný")+SUMIFS('Výd. 2018'!$G$19:$G$1432,'Výd. 2018'!$A$19:$A$1432,A180,'Výd. 2018'!$D$19:$D$1432,"menej rozvinuté regióny",'Výd. 2018'!$E$19:$E$1432,"Lesy hospodárske mimo funkčného typu produkčný")+SUMIFS('Výd. 2019'!$G$19:$G$1432,'Výd. 2019'!$A$19:$A$1432,A180,'Výd. 2019'!$D$19:$D$1432,"menej rozvinuté regióny",'Výd. 2019'!$E$19:$E$1432,"Lesy hospodárske mimo funkčného typu produkčný")+SUMIFS('Výd. 2020'!$G$19:$G$1432,'Výd. 2020'!$A$19:$A$1432,A180,'Výd. 2020'!$D$19:$D$1432,"menej rozvinuté regióny",'Výd. 2020'!$E$19:$E$1432,"Lesy hospodárske mimo funkčného typu produkčný")+SUMIFS('Výd. 2021'!$G$19:$G$1432,'Výd. 2021'!$A$19:$A$1432,A180,'Výd. 2021'!$D$19:$D$1432,"menej rozvinuté regióny",'Výd. 2021'!$E$19:$E$1432,"Lesy hospodárske mimo funkčného typu produkčný")+SUMIFS('Výd. 2022'!$G$19:$G$1432,'Výd. 2022'!$A$19:$A$1432,A180,'Výd. 2022'!$D$19:$D$1432,"menej rozvinuté regióny",'Výd. 2022'!$E$19:$E$1432,"Lesy hospodárske mimo funkčného typu produkčný")+SUMIFS('Výd. 2023'!$G$19:$G$1432,'Výd. 2023'!$A$19:$A$1432,A180,'Výd. 2023'!$D$19:$D$1432,"menej rozvinuté regióny",'Výd. 2023'!$E$19:$E$1432,"Lesy hospodárske mimo funkčného typu produkčný"))</f>
        <v/>
      </c>
      <c r="C180" s="124" t="str">
        <f>IF(A180="","",SUMIFS('Výd. 2016'!$G$19:$G$1432,'Výd. 2016'!$A$19:$A$1432,A180,'Výd. 2016'!$D$19:$D$1432,"menej rozvinuté regióny",'Výd. 2016'!$E$19:$E$1432,"Lesy ochranné")+SUMIFS('Výd. 2017'!$G$19:$G$1432,'Výd. 2017'!$A$19:$A$1432,A180,'Výd. 2017'!$D$19:$D$1432,"menej rozvinuté regióny",'Výd. 2017'!$E$19:$E$1432,"Lesy ochranné")+SUMIFS('Výd. 2018'!$G$19:$G$1432,'Výd. 2018'!$A$19:$A$1432,A180,'Výd. 2018'!$D$19:$D$1432,"menej rozvinuté regióny",'Výd. 2018'!$E$19:$E$1432,"Lesy ochranné")+SUMIFS('Výd. 2019'!$G$19:$G$1432,'Výd. 2019'!$A$19:$A$1432,A180,'Výd. 2019'!$D$19:$D$1432,"menej rozvinuté regióny",'Výd. 2019'!$E$19:$E$1432,"Lesy ochranné")+SUMIFS('Výd. 2020'!$G$19:$G$1432,'Výd. 2020'!$A$19:$A$1432,A180,'Výd. 2020'!$D$19:$D$1432,"menej rozvinuté regióny",'Výd. 2020'!$E$19:$E$1432,"Lesy ochranné")+SUMIFS('Výd. 2021'!$G$19:$G$1432,'Výd. 2021'!$A$19:$A$1432,A180,'Výd. 2021'!$D$19:$D$1432,"menej rozvinuté regióny",'Výd. 2021'!$E$19:$E$1432,"Lesy ochranné")+SUMIFS('Výd. 2022'!$G$19:$G$1432,'Výd. 2022'!$A$19:$A$1432,A180,'Výd. 2022'!$D$19:$D$1432,"menej rozvinuté regióny",'Výd. 2022'!$E$19:$E$1432,"Lesy ochranné")+SUMIFS('Výd. 2023'!$G$19:$G$1432,'Výd. 2023'!$A$19:$A$1432,A180,'Výd. 2023'!$D$19:$D$1432,"menej rozvinuté regióny",'Výd. 2023'!$E$19:$E$1432,"Lesy ochranné"))</f>
        <v/>
      </c>
      <c r="D180" s="124" t="str">
        <f>IF(A180="","",SUMIFS('Výd. 2016'!$G$19:$G$1432,'Výd. 2016'!$A$19:$A$1432,A180,'Výd. 2016'!$D$19:$D$1432,"menej rozvinuté regióny",'Výd. 2016'!$E$19:$E$1432,"Lesy osobitného určenia")+SUMIFS('Výd. 2017'!$G$19:$G$1432,'Výd. 2017'!$A$19:$A$1432,A180,'Výd. 2017'!$D$19:$D$1432,"menej rozvinuté regióny",'Výd. 2017'!$E$19:$E$1432,"Lesy osobitného určenia")+SUMIFS('Výd. 2018'!$G$19:$G$1432,'Výd. 2018'!$A$19:$A$1432,A180,'Výd. 2018'!$D$19:$D$1432,"menej rozvinuté regióny",'Výd. 2018'!$E$19:$E$1432,"Lesy osobitného určenia")+SUMIFS('Výd. 2019'!$G$19:$G$1432,'Výd. 2019'!$A$19:$A$1432,A180,'Výd. 2019'!$D$19:$D$1432,"menej rozvinuté regióny",'Výd. 2019'!$E$19:$E$1432,"Lesy osobitného určenia")+SUMIFS('Výd. 2020'!$G$19:$G$1432,'Výd. 2020'!$A$19:$A$1432,A180,'Výd. 2020'!$D$19:$D$1432,"menej rozvinuté regióny",'Výd. 2020'!$E$19:$E$1432,"Lesy osobitného určenia")+SUMIFS('Výd. 2021'!$G$19:$G$1432,'Výd. 2021'!$A$19:$A$1432,A180,'Výd. 2021'!$D$19:$D$1432,"menej rozvinuté regióny",'Výd. 2021'!$E$19:$E$1432,"Lesy osobitného určenia")+SUMIFS('Výd. 2022'!$G$19:$G$1432,'Výd. 2022'!$A$19:$A$1432,A180,'Výd. 2022'!$D$19:$D$1432,"menej rozvinuté regióny",'Výd. 2022'!$E$19:$E$1432,"Lesy osobitného určenia")+SUMIFS('Výd. 2023'!$G$19:$G$1432,'Výd. 2023'!$A$19:$A$1432,A180,'Výd. 2023'!$D$19:$D$1432,"menej rozvinuté regióny",'Výd. 2023'!$E$19:$E$1432,"Lesy osobitného určenia"))</f>
        <v/>
      </c>
      <c r="E180" s="124" t="str">
        <f>IF(A180="","",SUMIFS('Výd. 2016'!$G$19:$G$1432,'Výd. 2016'!$A$19:$A$1432,A180,'Výd. 2016'!$D$19:$D$1432,"ostatné regióny",'Výd. 2016'!$E$19:$E$1432,"Lesy hospodárske mimo funkčného typu produkčný")+SUMIFS('Výd. 2017'!$G$19:$G$1432,'Výd. 2017'!$A$19:$A$1432,A180,'Výd. 2017'!$D$19:$D$1432,"ostatné regióny",'Výd. 2017'!$E$19:$E$1432,"Lesy hospodárske mimo funkčného typu produkčný")+SUMIFS('Výd. 2018'!$G$19:$G$1432,'Výd. 2018'!$A$19:$A$1432,A180,'Výd. 2018'!$D$19:$D$1432,"ostatné regióny",'Výd. 2018'!$E$19:$E$1432,"Lesy hospodárske mimo funkčného typu produkčný")+SUMIFS('Výd. 2019'!$G$19:$G$1432,'Výd. 2019'!$A$19:$A$1432,A180,'Výd. 2019'!$D$19:$D$1432,"ostatné regióny",'Výd. 2019'!$E$19:$E$1432,"Lesy hospodárske mimo funkčného typu produkčný")+SUMIFS('Výd. 2020'!$G$19:$G$1432,'Výd. 2020'!$A$19:$A$1432,A180,'Výd. 2020'!$D$19:$D$1432,"ostatné regióny",'Výd. 2020'!$E$19:$E$1432,"Lesy hospodárske mimo funkčného typu produkčný")+SUMIFS('Výd. 2021'!$G$19:$G$1432,'Výd. 2021'!$A$19:$A$1432,A180,'Výd. 2021'!$D$19:$D$1432,"ostatné regióny",'Výd. 2021'!$E$19:$E$1432,"Lesy hospodárske mimo funkčného typu produkčný")+SUMIFS('Výd. 2022'!$G$19:$G$1432,'Výd. 2022'!$A$19:$A$1432,A180,'Výd. 2022'!$D$19:$D$1432,"ostatné regióny",'Výd. 2022'!$E$19:$E$1432,"Lesy hospodárske mimo funkčného typu produkčný")+SUMIFS('Výd. 2023'!$G$19:$G$1432,'Výd. 2023'!$A$19:$A$1432,A180,'Výd. 2023'!$D$19:$D$1432,"ostatné regióny",'Výd. 2023'!$E$19:$E$1432,"Lesy hospodárske mimo funkčného typu produkčný"))</f>
        <v/>
      </c>
      <c r="F180" s="124" t="str">
        <f>IF(A180="","",SUMIFS('Výd. 2016'!$G$19:$G$1432,'Výd. 2016'!$A$19:$A$1432,A180,'Výd. 2016'!$D$19:$D$1432,"ostatné regióny",'Výd. 2016'!$E$19:$E$1432,"Lesy ochranné")+SUMIFS('Výd. 2017'!$G$19:$G$1432,'Výd. 2017'!$A$19:$A$1432,A180,'Výd. 2017'!$D$19:$D$1432,"ostatné regióny",'Výd. 2017'!$E$19:$E$1432,"Lesy ochranné")+SUMIFS('Výd. 2018'!$G$19:$G$1432,'Výd. 2018'!$A$19:$A$1432,A180,'Výd. 2018'!$D$19:$D$1432,"ostatné regióny",'Výd. 2018'!$E$19:$E$1432,"Lesy ochranné")+SUMIFS('Výd. 2019'!$G$19:$G$1432,'Výd. 2019'!$A$19:$A$1432,A180,'Výd. 2019'!$D$19:$D$1432,"ostatné regióny",'Výd. 2019'!$E$19:$E$1432,"Lesy ochranné")+SUMIFS('Výd. 2020'!$G$19:$G$1432,'Výd. 2020'!$A$19:$A$1432,A180,'Výd. 2020'!$D$19:$D$1432,"ostatné regióny",'Výd. 2020'!$E$19:$E$1432,"Lesy ochranné")+SUMIFS('Výd. 2021'!$G$19:$G$1432,'Výd. 2021'!$A$19:$A$1432,A180,'Výd. 2021'!$D$19:$D$1432,"ostatné regióny",'Výd. 2021'!$E$19:$E$1432,"Lesy ochranné")+SUMIFS('Výd. 2022'!$G$19:$G$1432,'Výd. 2022'!$A$19:$A$1432,A180,'Výd. 2022'!$D$19:$D$1432,"ostatné regióny",'Výd. 2022'!$E$19:$E$1432,"Lesy ochranné")+SUMIFS('Výd. 2023'!$G$19:$G$1432,'Výd. 2023'!$A$19:$A$1432,A180,'Výd. 2023'!$D$19:$D$1432,"ostatné regióny",'Výd. 2023'!$E$19:$E$1432,"Lesy ochranné"))</f>
        <v/>
      </c>
      <c r="G180" s="137" t="str">
        <f>IF(A180="","",SUMIFS('Výd. 2016'!$G$19:$G$1432,'Výd. 2016'!$A$19:$A$1432,A180,'Výd. 2016'!$D$19:$D$1432,"ostatné regióny",'Výd. 2016'!$E$19:$E$1432,"Lesy osobitného určenia")+SUMIFS('Výd. 2017'!$G$19:$G$1432,'Výd. 2017'!$A$19:$A$1432,A180,'Výd. 2017'!$D$19:$D$1432,"ostatné regióny",'Výd. 2017'!$E$19:$E$1432,"Lesy osobitného určenia")+SUMIFS('Výd. 2018'!$G$19:$G$1432,'Výd. 2018'!$A$19:$A$1432,A180,'Výd. 2018'!$D$19:$D$1432,"ostatné regióny",'Výd. 2018'!$E$19:$E$1432,"Lesy osobitného určenia")+SUMIFS('Výd. 2019'!$G$19:$G$1432,'Výd. 2019'!$A$19:$A$1432,A180,'Výd. 2019'!$D$19:$D$1432,"ostatné regióny",'Výd. 2019'!$E$19:$E$1432,"Lesy osobitného určenia")+SUMIFS('Výd. 2020'!$G$19:$G$1432,'Výd. 2020'!$A$19:$A$1432,A180,'Výd. 2020'!$D$19:$D$1432,"ostatné regióny",'Výd. 2020'!$E$19:$E$1432,"Lesy osobitného určenia")+SUMIFS('Výd. 2021'!$G$19:$G$1432,'Výd. 2021'!$A$19:$A$1432,A180,'Výd. 2021'!$D$19:$D$1432,"ostatné regióny",'Výd. 2021'!$E$19:$E$1432,"Lesy osobitného určenia")+SUMIFS('Výd. 2022'!$G$19:$G$1432,'Výd. 2022'!$A$19:$A$1432,A180,'Výd. 2022'!$D$19:$D$1432,"ostatné regióny",'Výd. 2022'!$E$19:$E$1432,"Lesy osobitného určenia")+SUMIFS('Výd. 2023'!$G$19:$G$1432,'Výd. 2023'!$A$19:$A$1432,A180,'Výd. 2023'!$D$19:$D$1432,"ostatné regióny",'Výd. 2023'!$E$19:$E$1432,"Lesy osobitného určenia"))</f>
        <v/>
      </c>
    </row>
    <row r="181" spans="1:7" ht="15.95" customHeight="1" x14ac:dyDescent="0.25">
      <c r="A181" s="136"/>
      <c r="B181" s="124" t="str">
        <f>IF(A181="","",SUMIFS('Výd. 2016'!$G$19:$G$1432,'Výd. 2016'!$A$19:$A$1432,A181,'Výd. 2016'!$D$19:$D$1432,"menej rozvinuté regióny",'Výd. 2016'!$E$19:$E$1432,"Lesy hospodárske mimo funkčného typu produkčný")+SUMIFS('Výd. 2017'!$G$19:$G$1432,'Výd. 2017'!$A$19:$A$1432,A181,'Výd. 2017'!$D$19:$D$1432,"menej rozvinuté regióny",'Výd. 2017'!$E$19:$E$1432,"Lesy hospodárske mimo funkčného typu produkčný")+SUMIFS('Výd. 2018'!$G$19:$G$1432,'Výd. 2018'!$A$19:$A$1432,A181,'Výd. 2018'!$D$19:$D$1432,"menej rozvinuté regióny",'Výd. 2018'!$E$19:$E$1432,"Lesy hospodárske mimo funkčného typu produkčný")+SUMIFS('Výd. 2019'!$G$19:$G$1432,'Výd. 2019'!$A$19:$A$1432,A181,'Výd. 2019'!$D$19:$D$1432,"menej rozvinuté regióny",'Výd. 2019'!$E$19:$E$1432,"Lesy hospodárske mimo funkčného typu produkčný")+SUMIFS('Výd. 2020'!$G$19:$G$1432,'Výd. 2020'!$A$19:$A$1432,A181,'Výd. 2020'!$D$19:$D$1432,"menej rozvinuté regióny",'Výd. 2020'!$E$19:$E$1432,"Lesy hospodárske mimo funkčného typu produkčný")+SUMIFS('Výd. 2021'!$G$19:$G$1432,'Výd. 2021'!$A$19:$A$1432,A181,'Výd. 2021'!$D$19:$D$1432,"menej rozvinuté regióny",'Výd. 2021'!$E$19:$E$1432,"Lesy hospodárske mimo funkčného typu produkčný")+SUMIFS('Výd. 2022'!$G$19:$G$1432,'Výd. 2022'!$A$19:$A$1432,A181,'Výd. 2022'!$D$19:$D$1432,"menej rozvinuté regióny",'Výd. 2022'!$E$19:$E$1432,"Lesy hospodárske mimo funkčného typu produkčný")+SUMIFS('Výd. 2023'!$G$19:$G$1432,'Výd. 2023'!$A$19:$A$1432,A181,'Výd. 2023'!$D$19:$D$1432,"menej rozvinuté regióny",'Výd. 2023'!$E$19:$E$1432,"Lesy hospodárske mimo funkčného typu produkčný"))</f>
        <v/>
      </c>
      <c r="C181" s="124" t="str">
        <f>IF(A181="","",SUMIFS('Výd. 2016'!$G$19:$G$1432,'Výd. 2016'!$A$19:$A$1432,A181,'Výd. 2016'!$D$19:$D$1432,"menej rozvinuté regióny",'Výd. 2016'!$E$19:$E$1432,"Lesy ochranné")+SUMIFS('Výd. 2017'!$G$19:$G$1432,'Výd. 2017'!$A$19:$A$1432,A181,'Výd. 2017'!$D$19:$D$1432,"menej rozvinuté regióny",'Výd. 2017'!$E$19:$E$1432,"Lesy ochranné")+SUMIFS('Výd. 2018'!$G$19:$G$1432,'Výd. 2018'!$A$19:$A$1432,A181,'Výd. 2018'!$D$19:$D$1432,"menej rozvinuté regióny",'Výd. 2018'!$E$19:$E$1432,"Lesy ochranné")+SUMIFS('Výd. 2019'!$G$19:$G$1432,'Výd. 2019'!$A$19:$A$1432,A181,'Výd. 2019'!$D$19:$D$1432,"menej rozvinuté regióny",'Výd. 2019'!$E$19:$E$1432,"Lesy ochranné")+SUMIFS('Výd. 2020'!$G$19:$G$1432,'Výd. 2020'!$A$19:$A$1432,A181,'Výd. 2020'!$D$19:$D$1432,"menej rozvinuté regióny",'Výd. 2020'!$E$19:$E$1432,"Lesy ochranné")+SUMIFS('Výd. 2021'!$G$19:$G$1432,'Výd. 2021'!$A$19:$A$1432,A181,'Výd. 2021'!$D$19:$D$1432,"menej rozvinuté regióny",'Výd. 2021'!$E$19:$E$1432,"Lesy ochranné")+SUMIFS('Výd. 2022'!$G$19:$G$1432,'Výd. 2022'!$A$19:$A$1432,A181,'Výd. 2022'!$D$19:$D$1432,"menej rozvinuté regióny",'Výd. 2022'!$E$19:$E$1432,"Lesy ochranné")+SUMIFS('Výd. 2023'!$G$19:$G$1432,'Výd. 2023'!$A$19:$A$1432,A181,'Výd. 2023'!$D$19:$D$1432,"menej rozvinuté regióny",'Výd. 2023'!$E$19:$E$1432,"Lesy ochranné"))</f>
        <v/>
      </c>
      <c r="D181" s="124" t="str">
        <f>IF(A181="","",SUMIFS('Výd. 2016'!$G$19:$G$1432,'Výd. 2016'!$A$19:$A$1432,A181,'Výd. 2016'!$D$19:$D$1432,"menej rozvinuté regióny",'Výd. 2016'!$E$19:$E$1432,"Lesy osobitného určenia")+SUMIFS('Výd. 2017'!$G$19:$G$1432,'Výd. 2017'!$A$19:$A$1432,A181,'Výd. 2017'!$D$19:$D$1432,"menej rozvinuté regióny",'Výd. 2017'!$E$19:$E$1432,"Lesy osobitného určenia")+SUMIFS('Výd. 2018'!$G$19:$G$1432,'Výd. 2018'!$A$19:$A$1432,A181,'Výd. 2018'!$D$19:$D$1432,"menej rozvinuté regióny",'Výd. 2018'!$E$19:$E$1432,"Lesy osobitného určenia")+SUMIFS('Výd. 2019'!$G$19:$G$1432,'Výd. 2019'!$A$19:$A$1432,A181,'Výd. 2019'!$D$19:$D$1432,"menej rozvinuté regióny",'Výd. 2019'!$E$19:$E$1432,"Lesy osobitného určenia")+SUMIFS('Výd. 2020'!$G$19:$G$1432,'Výd. 2020'!$A$19:$A$1432,A181,'Výd. 2020'!$D$19:$D$1432,"menej rozvinuté regióny",'Výd. 2020'!$E$19:$E$1432,"Lesy osobitného určenia")+SUMIFS('Výd. 2021'!$G$19:$G$1432,'Výd. 2021'!$A$19:$A$1432,A181,'Výd. 2021'!$D$19:$D$1432,"menej rozvinuté regióny",'Výd. 2021'!$E$19:$E$1432,"Lesy osobitného určenia")+SUMIFS('Výd. 2022'!$G$19:$G$1432,'Výd. 2022'!$A$19:$A$1432,A181,'Výd. 2022'!$D$19:$D$1432,"menej rozvinuté regióny",'Výd. 2022'!$E$19:$E$1432,"Lesy osobitného určenia")+SUMIFS('Výd. 2023'!$G$19:$G$1432,'Výd. 2023'!$A$19:$A$1432,A181,'Výd. 2023'!$D$19:$D$1432,"menej rozvinuté regióny",'Výd. 2023'!$E$19:$E$1432,"Lesy osobitného určenia"))</f>
        <v/>
      </c>
      <c r="E181" s="124" t="str">
        <f>IF(A181="","",SUMIFS('Výd. 2016'!$G$19:$G$1432,'Výd. 2016'!$A$19:$A$1432,A181,'Výd. 2016'!$D$19:$D$1432,"ostatné regióny",'Výd. 2016'!$E$19:$E$1432,"Lesy hospodárske mimo funkčného typu produkčný")+SUMIFS('Výd. 2017'!$G$19:$G$1432,'Výd. 2017'!$A$19:$A$1432,A181,'Výd. 2017'!$D$19:$D$1432,"ostatné regióny",'Výd. 2017'!$E$19:$E$1432,"Lesy hospodárske mimo funkčného typu produkčný")+SUMIFS('Výd. 2018'!$G$19:$G$1432,'Výd. 2018'!$A$19:$A$1432,A181,'Výd. 2018'!$D$19:$D$1432,"ostatné regióny",'Výd. 2018'!$E$19:$E$1432,"Lesy hospodárske mimo funkčného typu produkčný")+SUMIFS('Výd. 2019'!$G$19:$G$1432,'Výd. 2019'!$A$19:$A$1432,A181,'Výd. 2019'!$D$19:$D$1432,"ostatné regióny",'Výd. 2019'!$E$19:$E$1432,"Lesy hospodárske mimo funkčného typu produkčný")+SUMIFS('Výd. 2020'!$G$19:$G$1432,'Výd. 2020'!$A$19:$A$1432,A181,'Výd. 2020'!$D$19:$D$1432,"ostatné regióny",'Výd. 2020'!$E$19:$E$1432,"Lesy hospodárske mimo funkčného typu produkčný")+SUMIFS('Výd. 2021'!$G$19:$G$1432,'Výd. 2021'!$A$19:$A$1432,A181,'Výd. 2021'!$D$19:$D$1432,"ostatné regióny",'Výd. 2021'!$E$19:$E$1432,"Lesy hospodárske mimo funkčného typu produkčný")+SUMIFS('Výd. 2022'!$G$19:$G$1432,'Výd. 2022'!$A$19:$A$1432,A181,'Výd. 2022'!$D$19:$D$1432,"ostatné regióny",'Výd. 2022'!$E$19:$E$1432,"Lesy hospodárske mimo funkčného typu produkčný")+SUMIFS('Výd. 2023'!$G$19:$G$1432,'Výd. 2023'!$A$19:$A$1432,A181,'Výd. 2023'!$D$19:$D$1432,"ostatné regióny",'Výd. 2023'!$E$19:$E$1432,"Lesy hospodárske mimo funkčného typu produkčný"))</f>
        <v/>
      </c>
      <c r="F181" s="124" t="str">
        <f>IF(A181="","",SUMIFS('Výd. 2016'!$G$19:$G$1432,'Výd. 2016'!$A$19:$A$1432,A181,'Výd. 2016'!$D$19:$D$1432,"ostatné regióny",'Výd. 2016'!$E$19:$E$1432,"Lesy ochranné")+SUMIFS('Výd. 2017'!$G$19:$G$1432,'Výd. 2017'!$A$19:$A$1432,A181,'Výd. 2017'!$D$19:$D$1432,"ostatné regióny",'Výd. 2017'!$E$19:$E$1432,"Lesy ochranné")+SUMIFS('Výd. 2018'!$G$19:$G$1432,'Výd. 2018'!$A$19:$A$1432,A181,'Výd. 2018'!$D$19:$D$1432,"ostatné regióny",'Výd. 2018'!$E$19:$E$1432,"Lesy ochranné")+SUMIFS('Výd. 2019'!$G$19:$G$1432,'Výd. 2019'!$A$19:$A$1432,A181,'Výd. 2019'!$D$19:$D$1432,"ostatné regióny",'Výd. 2019'!$E$19:$E$1432,"Lesy ochranné")+SUMIFS('Výd. 2020'!$G$19:$G$1432,'Výd. 2020'!$A$19:$A$1432,A181,'Výd. 2020'!$D$19:$D$1432,"ostatné regióny",'Výd. 2020'!$E$19:$E$1432,"Lesy ochranné")+SUMIFS('Výd. 2021'!$G$19:$G$1432,'Výd. 2021'!$A$19:$A$1432,A181,'Výd. 2021'!$D$19:$D$1432,"ostatné regióny",'Výd. 2021'!$E$19:$E$1432,"Lesy ochranné")+SUMIFS('Výd. 2022'!$G$19:$G$1432,'Výd. 2022'!$A$19:$A$1432,A181,'Výd. 2022'!$D$19:$D$1432,"ostatné regióny",'Výd. 2022'!$E$19:$E$1432,"Lesy ochranné")+SUMIFS('Výd. 2023'!$G$19:$G$1432,'Výd. 2023'!$A$19:$A$1432,A181,'Výd. 2023'!$D$19:$D$1432,"ostatné regióny",'Výd. 2023'!$E$19:$E$1432,"Lesy ochranné"))</f>
        <v/>
      </c>
      <c r="G181" s="137" t="str">
        <f>IF(A181="","",SUMIFS('Výd. 2016'!$G$19:$G$1432,'Výd. 2016'!$A$19:$A$1432,A181,'Výd. 2016'!$D$19:$D$1432,"ostatné regióny",'Výd. 2016'!$E$19:$E$1432,"Lesy osobitného určenia")+SUMIFS('Výd. 2017'!$G$19:$G$1432,'Výd. 2017'!$A$19:$A$1432,A181,'Výd. 2017'!$D$19:$D$1432,"ostatné regióny",'Výd. 2017'!$E$19:$E$1432,"Lesy osobitného určenia")+SUMIFS('Výd. 2018'!$G$19:$G$1432,'Výd. 2018'!$A$19:$A$1432,A181,'Výd. 2018'!$D$19:$D$1432,"ostatné regióny",'Výd. 2018'!$E$19:$E$1432,"Lesy osobitného určenia")+SUMIFS('Výd. 2019'!$G$19:$G$1432,'Výd. 2019'!$A$19:$A$1432,A181,'Výd. 2019'!$D$19:$D$1432,"ostatné regióny",'Výd. 2019'!$E$19:$E$1432,"Lesy osobitného určenia")+SUMIFS('Výd. 2020'!$G$19:$G$1432,'Výd. 2020'!$A$19:$A$1432,A181,'Výd. 2020'!$D$19:$D$1432,"ostatné regióny",'Výd. 2020'!$E$19:$E$1432,"Lesy osobitného určenia")+SUMIFS('Výd. 2021'!$G$19:$G$1432,'Výd. 2021'!$A$19:$A$1432,A181,'Výd. 2021'!$D$19:$D$1432,"ostatné regióny",'Výd. 2021'!$E$19:$E$1432,"Lesy osobitného určenia")+SUMIFS('Výd. 2022'!$G$19:$G$1432,'Výd. 2022'!$A$19:$A$1432,A181,'Výd. 2022'!$D$19:$D$1432,"ostatné regióny",'Výd. 2022'!$E$19:$E$1432,"Lesy osobitného určenia")+SUMIFS('Výd. 2023'!$G$19:$G$1432,'Výd. 2023'!$A$19:$A$1432,A181,'Výd. 2023'!$D$19:$D$1432,"ostatné regióny",'Výd. 2023'!$E$19:$E$1432,"Lesy osobitného určenia"))</f>
        <v/>
      </c>
    </row>
    <row r="182" spans="1:7" ht="15.95" customHeight="1" x14ac:dyDescent="0.25">
      <c r="A182" s="136"/>
      <c r="B182" s="124" t="str">
        <f>IF(A182="","",SUMIFS('Výd. 2016'!$G$19:$G$1432,'Výd. 2016'!$A$19:$A$1432,A182,'Výd. 2016'!$D$19:$D$1432,"menej rozvinuté regióny",'Výd. 2016'!$E$19:$E$1432,"Lesy hospodárske mimo funkčného typu produkčný")+SUMIFS('Výd. 2017'!$G$19:$G$1432,'Výd. 2017'!$A$19:$A$1432,A182,'Výd. 2017'!$D$19:$D$1432,"menej rozvinuté regióny",'Výd. 2017'!$E$19:$E$1432,"Lesy hospodárske mimo funkčného typu produkčný")+SUMIFS('Výd. 2018'!$G$19:$G$1432,'Výd. 2018'!$A$19:$A$1432,A182,'Výd. 2018'!$D$19:$D$1432,"menej rozvinuté regióny",'Výd. 2018'!$E$19:$E$1432,"Lesy hospodárske mimo funkčného typu produkčný")+SUMIFS('Výd. 2019'!$G$19:$G$1432,'Výd. 2019'!$A$19:$A$1432,A182,'Výd. 2019'!$D$19:$D$1432,"menej rozvinuté regióny",'Výd. 2019'!$E$19:$E$1432,"Lesy hospodárske mimo funkčného typu produkčný")+SUMIFS('Výd. 2020'!$G$19:$G$1432,'Výd. 2020'!$A$19:$A$1432,A182,'Výd. 2020'!$D$19:$D$1432,"menej rozvinuté regióny",'Výd. 2020'!$E$19:$E$1432,"Lesy hospodárske mimo funkčného typu produkčný")+SUMIFS('Výd. 2021'!$G$19:$G$1432,'Výd. 2021'!$A$19:$A$1432,A182,'Výd. 2021'!$D$19:$D$1432,"menej rozvinuté regióny",'Výd. 2021'!$E$19:$E$1432,"Lesy hospodárske mimo funkčného typu produkčný")+SUMIFS('Výd. 2022'!$G$19:$G$1432,'Výd. 2022'!$A$19:$A$1432,A182,'Výd. 2022'!$D$19:$D$1432,"menej rozvinuté regióny",'Výd. 2022'!$E$19:$E$1432,"Lesy hospodárske mimo funkčného typu produkčný")+SUMIFS('Výd. 2023'!$G$19:$G$1432,'Výd. 2023'!$A$19:$A$1432,A182,'Výd. 2023'!$D$19:$D$1432,"menej rozvinuté regióny",'Výd. 2023'!$E$19:$E$1432,"Lesy hospodárske mimo funkčného typu produkčný"))</f>
        <v/>
      </c>
      <c r="C182" s="124" t="str">
        <f>IF(A182="","",SUMIFS('Výd. 2016'!$G$19:$G$1432,'Výd. 2016'!$A$19:$A$1432,A182,'Výd. 2016'!$D$19:$D$1432,"menej rozvinuté regióny",'Výd. 2016'!$E$19:$E$1432,"Lesy ochranné")+SUMIFS('Výd. 2017'!$G$19:$G$1432,'Výd. 2017'!$A$19:$A$1432,A182,'Výd. 2017'!$D$19:$D$1432,"menej rozvinuté regióny",'Výd. 2017'!$E$19:$E$1432,"Lesy ochranné")+SUMIFS('Výd. 2018'!$G$19:$G$1432,'Výd. 2018'!$A$19:$A$1432,A182,'Výd. 2018'!$D$19:$D$1432,"menej rozvinuté regióny",'Výd. 2018'!$E$19:$E$1432,"Lesy ochranné")+SUMIFS('Výd. 2019'!$G$19:$G$1432,'Výd. 2019'!$A$19:$A$1432,A182,'Výd. 2019'!$D$19:$D$1432,"menej rozvinuté regióny",'Výd. 2019'!$E$19:$E$1432,"Lesy ochranné")+SUMIFS('Výd. 2020'!$G$19:$G$1432,'Výd. 2020'!$A$19:$A$1432,A182,'Výd. 2020'!$D$19:$D$1432,"menej rozvinuté regióny",'Výd. 2020'!$E$19:$E$1432,"Lesy ochranné")+SUMIFS('Výd. 2021'!$G$19:$G$1432,'Výd. 2021'!$A$19:$A$1432,A182,'Výd. 2021'!$D$19:$D$1432,"menej rozvinuté regióny",'Výd. 2021'!$E$19:$E$1432,"Lesy ochranné")+SUMIFS('Výd. 2022'!$G$19:$G$1432,'Výd. 2022'!$A$19:$A$1432,A182,'Výd. 2022'!$D$19:$D$1432,"menej rozvinuté regióny",'Výd. 2022'!$E$19:$E$1432,"Lesy ochranné")+SUMIFS('Výd. 2023'!$G$19:$G$1432,'Výd. 2023'!$A$19:$A$1432,A182,'Výd. 2023'!$D$19:$D$1432,"menej rozvinuté regióny",'Výd. 2023'!$E$19:$E$1432,"Lesy ochranné"))</f>
        <v/>
      </c>
      <c r="D182" s="124" t="str">
        <f>IF(A182="","",SUMIFS('Výd. 2016'!$G$19:$G$1432,'Výd. 2016'!$A$19:$A$1432,A182,'Výd. 2016'!$D$19:$D$1432,"menej rozvinuté regióny",'Výd. 2016'!$E$19:$E$1432,"Lesy osobitného určenia")+SUMIFS('Výd. 2017'!$G$19:$G$1432,'Výd. 2017'!$A$19:$A$1432,A182,'Výd. 2017'!$D$19:$D$1432,"menej rozvinuté regióny",'Výd. 2017'!$E$19:$E$1432,"Lesy osobitného určenia")+SUMIFS('Výd. 2018'!$G$19:$G$1432,'Výd. 2018'!$A$19:$A$1432,A182,'Výd. 2018'!$D$19:$D$1432,"menej rozvinuté regióny",'Výd. 2018'!$E$19:$E$1432,"Lesy osobitného určenia")+SUMIFS('Výd. 2019'!$G$19:$G$1432,'Výd. 2019'!$A$19:$A$1432,A182,'Výd. 2019'!$D$19:$D$1432,"menej rozvinuté regióny",'Výd. 2019'!$E$19:$E$1432,"Lesy osobitného určenia")+SUMIFS('Výd. 2020'!$G$19:$G$1432,'Výd. 2020'!$A$19:$A$1432,A182,'Výd. 2020'!$D$19:$D$1432,"menej rozvinuté regióny",'Výd. 2020'!$E$19:$E$1432,"Lesy osobitného určenia")+SUMIFS('Výd. 2021'!$G$19:$G$1432,'Výd. 2021'!$A$19:$A$1432,A182,'Výd. 2021'!$D$19:$D$1432,"menej rozvinuté regióny",'Výd. 2021'!$E$19:$E$1432,"Lesy osobitného určenia")+SUMIFS('Výd. 2022'!$G$19:$G$1432,'Výd. 2022'!$A$19:$A$1432,A182,'Výd. 2022'!$D$19:$D$1432,"menej rozvinuté regióny",'Výd. 2022'!$E$19:$E$1432,"Lesy osobitného určenia")+SUMIFS('Výd. 2023'!$G$19:$G$1432,'Výd. 2023'!$A$19:$A$1432,A182,'Výd. 2023'!$D$19:$D$1432,"menej rozvinuté regióny",'Výd. 2023'!$E$19:$E$1432,"Lesy osobitného určenia"))</f>
        <v/>
      </c>
      <c r="E182" s="124" t="str">
        <f>IF(A182="","",SUMIFS('Výd. 2016'!$G$19:$G$1432,'Výd. 2016'!$A$19:$A$1432,A182,'Výd. 2016'!$D$19:$D$1432,"ostatné regióny",'Výd. 2016'!$E$19:$E$1432,"Lesy hospodárske mimo funkčného typu produkčný")+SUMIFS('Výd. 2017'!$G$19:$G$1432,'Výd. 2017'!$A$19:$A$1432,A182,'Výd. 2017'!$D$19:$D$1432,"ostatné regióny",'Výd. 2017'!$E$19:$E$1432,"Lesy hospodárske mimo funkčného typu produkčný")+SUMIFS('Výd. 2018'!$G$19:$G$1432,'Výd. 2018'!$A$19:$A$1432,A182,'Výd. 2018'!$D$19:$D$1432,"ostatné regióny",'Výd. 2018'!$E$19:$E$1432,"Lesy hospodárske mimo funkčného typu produkčný")+SUMIFS('Výd. 2019'!$G$19:$G$1432,'Výd. 2019'!$A$19:$A$1432,A182,'Výd. 2019'!$D$19:$D$1432,"ostatné regióny",'Výd. 2019'!$E$19:$E$1432,"Lesy hospodárske mimo funkčného typu produkčný")+SUMIFS('Výd. 2020'!$G$19:$G$1432,'Výd. 2020'!$A$19:$A$1432,A182,'Výd. 2020'!$D$19:$D$1432,"ostatné regióny",'Výd. 2020'!$E$19:$E$1432,"Lesy hospodárske mimo funkčného typu produkčný")+SUMIFS('Výd. 2021'!$G$19:$G$1432,'Výd. 2021'!$A$19:$A$1432,A182,'Výd. 2021'!$D$19:$D$1432,"ostatné regióny",'Výd. 2021'!$E$19:$E$1432,"Lesy hospodárske mimo funkčného typu produkčný")+SUMIFS('Výd. 2022'!$G$19:$G$1432,'Výd. 2022'!$A$19:$A$1432,A182,'Výd. 2022'!$D$19:$D$1432,"ostatné regióny",'Výd. 2022'!$E$19:$E$1432,"Lesy hospodárske mimo funkčného typu produkčný")+SUMIFS('Výd. 2023'!$G$19:$G$1432,'Výd. 2023'!$A$19:$A$1432,A182,'Výd. 2023'!$D$19:$D$1432,"ostatné regióny",'Výd. 2023'!$E$19:$E$1432,"Lesy hospodárske mimo funkčného typu produkčný"))</f>
        <v/>
      </c>
      <c r="F182" s="124" t="str">
        <f>IF(A182="","",SUMIFS('Výd. 2016'!$G$19:$G$1432,'Výd. 2016'!$A$19:$A$1432,A182,'Výd. 2016'!$D$19:$D$1432,"ostatné regióny",'Výd. 2016'!$E$19:$E$1432,"Lesy ochranné")+SUMIFS('Výd. 2017'!$G$19:$G$1432,'Výd. 2017'!$A$19:$A$1432,A182,'Výd. 2017'!$D$19:$D$1432,"ostatné regióny",'Výd. 2017'!$E$19:$E$1432,"Lesy ochranné")+SUMIFS('Výd. 2018'!$G$19:$G$1432,'Výd. 2018'!$A$19:$A$1432,A182,'Výd. 2018'!$D$19:$D$1432,"ostatné regióny",'Výd. 2018'!$E$19:$E$1432,"Lesy ochranné")+SUMIFS('Výd. 2019'!$G$19:$G$1432,'Výd. 2019'!$A$19:$A$1432,A182,'Výd. 2019'!$D$19:$D$1432,"ostatné regióny",'Výd. 2019'!$E$19:$E$1432,"Lesy ochranné")+SUMIFS('Výd. 2020'!$G$19:$G$1432,'Výd. 2020'!$A$19:$A$1432,A182,'Výd. 2020'!$D$19:$D$1432,"ostatné regióny",'Výd. 2020'!$E$19:$E$1432,"Lesy ochranné")+SUMIFS('Výd. 2021'!$G$19:$G$1432,'Výd. 2021'!$A$19:$A$1432,A182,'Výd. 2021'!$D$19:$D$1432,"ostatné regióny",'Výd. 2021'!$E$19:$E$1432,"Lesy ochranné")+SUMIFS('Výd. 2022'!$G$19:$G$1432,'Výd. 2022'!$A$19:$A$1432,A182,'Výd. 2022'!$D$19:$D$1432,"ostatné regióny",'Výd. 2022'!$E$19:$E$1432,"Lesy ochranné")+SUMIFS('Výd. 2023'!$G$19:$G$1432,'Výd. 2023'!$A$19:$A$1432,A182,'Výd. 2023'!$D$19:$D$1432,"ostatné regióny",'Výd. 2023'!$E$19:$E$1432,"Lesy ochranné"))</f>
        <v/>
      </c>
      <c r="G182" s="137" t="str">
        <f>IF(A182="","",SUMIFS('Výd. 2016'!$G$19:$G$1432,'Výd. 2016'!$A$19:$A$1432,A182,'Výd. 2016'!$D$19:$D$1432,"ostatné regióny",'Výd. 2016'!$E$19:$E$1432,"Lesy osobitného určenia")+SUMIFS('Výd. 2017'!$G$19:$G$1432,'Výd. 2017'!$A$19:$A$1432,A182,'Výd. 2017'!$D$19:$D$1432,"ostatné regióny",'Výd. 2017'!$E$19:$E$1432,"Lesy osobitného určenia")+SUMIFS('Výd. 2018'!$G$19:$G$1432,'Výd. 2018'!$A$19:$A$1432,A182,'Výd. 2018'!$D$19:$D$1432,"ostatné regióny",'Výd. 2018'!$E$19:$E$1432,"Lesy osobitného určenia")+SUMIFS('Výd. 2019'!$G$19:$G$1432,'Výd. 2019'!$A$19:$A$1432,A182,'Výd. 2019'!$D$19:$D$1432,"ostatné regióny",'Výd. 2019'!$E$19:$E$1432,"Lesy osobitného určenia")+SUMIFS('Výd. 2020'!$G$19:$G$1432,'Výd. 2020'!$A$19:$A$1432,A182,'Výd. 2020'!$D$19:$D$1432,"ostatné regióny",'Výd. 2020'!$E$19:$E$1432,"Lesy osobitného určenia")+SUMIFS('Výd. 2021'!$G$19:$G$1432,'Výd. 2021'!$A$19:$A$1432,A182,'Výd. 2021'!$D$19:$D$1432,"ostatné regióny",'Výd. 2021'!$E$19:$E$1432,"Lesy osobitného určenia")+SUMIFS('Výd. 2022'!$G$19:$G$1432,'Výd. 2022'!$A$19:$A$1432,A182,'Výd. 2022'!$D$19:$D$1432,"ostatné regióny",'Výd. 2022'!$E$19:$E$1432,"Lesy osobitného určenia")+SUMIFS('Výd. 2023'!$G$19:$G$1432,'Výd. 2023'!$A$19:$A$1432,A182,'Výd. 2023'!$D$19:$D$1432,"ostatné regióny",'Výd. 2023'!$E$19:$E$1432,"Lesy osobitného určenia"))</f>
        <v/>
      </c>
    </row>
    <row r="183" spans="1:7" ht="15.95" customHeight="1" x14ac:dyDescent="0.25">
      <c r="A183" s="136"/>
      <c r="B183" s="124" t="str">
        <f>IF(A183="","",SUMIFS('Výd. 2016'!$G$19:$G$1432,'Výd. 2016'!$A$19:$A$1432,A183,'Výd. 2016'!$D$19:$D$1432,"menej rozvinuté regióny",'Výd. 2016'!$E$19:$E$1432,"Lesy hospodárske mimo funkčného typu produkčný")+SUMIFS('Výd. 2017'!$G$19:$G$1432,'Výd. 2017'!$A$19:$A$1432,A183,'Výd. 2017'!$D$19:$D$1432,"menej rozvinuté regióny",'Výd. 2017'!$E$19:$E$1432,"Lesy hospodárske mimo funkčného typu produkčný")+SUMIFS('Výd. 2018'!$G$19:$G$1432,'Výd. 2018'!$A$19:$A$1432,A183,'Výd. 2018'!$D$19:$D$1432,"menej rozvinuté regióny",'Výd. 2018'!$E$19:$E$1432,"Lesy hospodárske mimo funkčného typu produkčný")+SUMIFS('Výd. 2019'!$G$19:$G$1432,'Výd. 2019'!$A$19:$A$1432,A183,'Výd. 2019'!$D$19:$D$1432,"menej rozvinuté regióny",'Výd. 2019'!$E$19:$E$1432,"Lesy hospodárske mimo funkčného typu produkčný")+SUMIFS('Výd. 2020'!$G$19:$G$1432,'Výd. 2020'!$A$19:$A$1432,A183,'Výd. 2020'!$D$19:$D$1432,"menej rozvinuté regióny",'Výd. 2020'!$E$19:$E$1432,"Lesy hospodárske mimo funkčného typu produkčný")+SUMIFS('Výd. 2021'!$G$19:$G$1432,'Výd. 2021'!$A$19:$A$1432,A183,'Výd. 2021'!$D$19:$D$1432,"menej rozvinuté regióny",'Výd. 2021'!$E$19:$E$1432,"Lesy hospodárske mimo funkčného typu produkčný")+SUMIFS('Výd. 2022'!$G$19:$G$1432,'Výd. 2022'!$A$19:$A$1432,A183,'Výd. 2022'!$D$19:$D$1432,"menej rozvinuté regióny",'Výd. 2022'!$E$19:$E$1432,"Lesy hospodárske mimo funkčného typu produkčný")+SUMIFS('Výd. 2023'!$G$19:$G$1432,'Výd. 2023'!$A$19:$A$1432,A183,'Výd. 2023'!$D$19:$D$1432,"menej rozvinuté regióny",'Výd. 2023'!$E$19:$E$1432,"Lesy hospodárske mimo funkčného typu produkčný"))</f>
        <v/>
      </c>
      <c r="C183" s="124" t="str">
        <f>IF(A183="","",SUMIFS('Výd. 2016'!$G$19:$G$1432,'Výd. 2016'!$A$19:$A$1432,A183,'Výd. 2016'!$D$19:$D$1432,"menej rozvinuté regióny",'Výd. 2016'!$E$19:$E$1432,"Lesy ochranné")+SUMIFS('Výd. 2017'!$G$19:$G$1432,'Výd. 2017'!$A$19:$A$1432,A183,'Výd. 2017'!$D$19:$D$1432,"menej rozvinuté regióny",'Výd. 2017'!$E$19:$E$1432,"Lesy ochranné")+SUMIFS('Výd. 2018'!$G$19:$G$1432,'Výd. 2018'!$A$19:$A$1432,A183,'Výd. 2018'!$D$19:$D$1432,"menej rozvinuté regióny",'Výd. 2018'!$E$19:$E$1432,"Lesy ochranné")+SUMIFS('Výd. 2019'!$G$19:$G$1432,'Výd. 2019'!$A$19:$A$1432,A183,'Výd. 2019'!$D$19:$D$1432,"menej rozvinuté regióny",'Výd. 2019'!$E$19:$E$1432,"Lesy ochranné")+SUMIFS('Výd. 2020'!$G$19:$G$1432,'Výd. 2020'!$A$19:$A$1432,A183,'Výd. 2020'!$D$19:$D$1432,"menej rozvinuté regióny",'Výd. 2020'!$E$19:$E$1432,"Lesy ochranné")+SUMIFS('Výd. 2021'!$G$19:$G$1432,'Výd. 2021'!$A$19:$A$1432,A183,'Výd. 2021'!$D$19:$D$1432,"menej rozvinuté regióny",'Výd. 2021'!$E$19:$E$1432,"Lesy ochranné")+SUMIFS('Výd. 2022'!$G$19:$G$1432,'Výd. 2022'!$A$19:$A$1432,A183,'Výd. 2022'!$D$19:$D$1432,"menej rozvinuté regióny",'Výd. 2022'!$E$19:$E$1432,"Lesy ochranné")+SUMIFS('Výd. 2023'!$G$19:$G$1432,'Výd. 2023'!$A$19:$A$1432,A183,'Výd. 2023'!$D$19:$D$1432,"menej rozvinuté regióny",'Výd. 2023'!$E$19:$E$1432,"Lesy ochranné"))</f>
        <v/>
      </c>
      <c r="D183" s="124" t="str">
        <f>IF(A183="","",SUMIFS('Výd. 2016'!$G$19:$G$1432,'Výd. 2016'!$A$19:$A$1432,A183,'Výd. 2016'!$D$19:$D$1432,"menej rozvinuté regióny",'Výd. 2016'!$E$19:$E$1432,"Lesy osobitného určenia")+SUMIFS('Výd. 2017'!$G$19:$G$1432,'Výd. 2017'!$A$19:$A$1432,A183,'Výd. 2017'!$D$19:$D$1432,"menej rozvinuté regióny",'Výd. 2017'!$E$19:$E$1432,"Lesy osobitného určenia")+SUMIFS('Výd. 2018'!$G$19:$G$1432,'Výd. 2018'!$A$19:$A$1432,A183,'Výd. 2018'!$D$19:$D$1432,"menej rozvinuté regióny",'Výd. 2018'!$E$19:$E$1432,"Lesy osobitného určenia")+SUMIFS('Výd. 2019'!$G$19:$G$1432,'Výd. 2019'!$A$19:$A$1432,A183,'Výd. 2019'!$D$19:$D$1432,"menej rozvinuté regióny",'Výd. 2019'!$E$19:$E$1432,"Lesy osobitného určenia")+SUMIFS('Výd. 2020'!$G$19:$G$1432,'Výd. 2020'!$A$19:$A$1432,A183,'Výd. 2020'!$D$19:$D$1432,"menej rozvinuté regióny",'Výd. 2020'!$E$19:$E$1432,"Lesy osobitného určenia")+SUMIFS('Výd. 2021'!$G$19:$G$1432,'Výd. 2021'!$A$19:$A$1432,A183,'Výd. 2021'!$D$19:$D$1432,"menej rozvinuté regióny",'Výd. 2021'!$E$19:$E$1432,"Lesy osobitného určenia")+SUMIFS('Výd. 2022'!$G$19:$G$1432,'Výd. 2022'!$A$19:$A$1432,A183,'Výd. 2022'!$D$19:$D$1432,"menej rozvinuté regióny",'Výd. 2022'!$E$19:$E$1432,"Lesy osobitného určenia")+SUMIFS('Výd. 2023'!$G$19:$G$1432,'Výd. 2023'!$A$19:$A$1432,A183,'Výd. 2023'!$D$19:$D$1432,"menej rozvinuté regióny",'Výd. 2023'!$E$19:$E$1432,"Lesy osobitného určenia"))</f>
        <v/>
      </c>
      <c r="E183" s="124" t="str">
        <f>IF(A183="","",SUMIFS('Výd. 2016'!$G$19:$G$1432,'Výd. 2016'!$A$19:$A$1432,A183,'Výd. 2016'!$D$19:$D$1432,"ostatné regióny",'Výd. 2016'!$E$19:$E$1432,"Lesy hospodárske mimo funkčného typu produkčný")+SUMIFS('Výd. 2017'!$G$19:$G$1432,'Výd. 2017'!$A$19:$A$1432,A183,'Výd. 2017'!$D$19:$D$1432,"ostatné regióny",'Výd. 2017'!$E$19:$E$1432,"Lesy hospodárske mimo funkčného typu produkčný")+SUMIFS('Výd. 2018'!$G$19:$G$1432,'Výd. 2018'!$A$19:$A$1432,A183,'Výd. 2018'!$D$19:$D$1432,"ostatné regióny",'Výd. 2018'!$E$19:$E$1432,"Lesy hospodárske mimo funkčného typu produkčný")+SUMIFS('Výd. 2019'!$G$19:$G$1432,'Výd. 2019'!$A$19:$A$1432,A183,'Výd. 2019'!$D$19:$D$1432,"ostatné regióny",'Výd. 2019'!$E$19:$E$1432,"Lesy hospodárske mimo funkčného typu produkčný")+SUMIFS('Výd. 2020'!$G$19:$G$1432,'Výd. 2020'!$A$19:$A$1432,A183,'Výd. 2020'!$D$19:$D$1432,"ostatné regióny",'Výd. 2020'!$E$19:$E$1432,"Lesy hospodárske mimo funkčného typu produkčný")+SUMIFS('Výd. 2021'!$G$19:$G$1432,'Výd. 2021'!$A$19:$A$1432,A183,'Výd. 2021'!$D$19:$D$1432,"ostatné regióny",'Výd. 2021'!$E$19:$E$1432,"Lesy hospodárske mimo funkčného typu produkčný")+SUMIFS('Výd. 2022'!$G$19:$G$1432,'Výd. 2022'!$A$19:$A$1432,A183,'Výd. 2022'!$D$19:$D$1432,"ostatné regióny",'Výd. 2022'!$E$19:$E$1432,"Lesy hospodárske mimo funkčného typu produkčný")+SUMIFS('Výd. 2023'!$G$19:$G$1432,'Výd. 2023'!$A$19:$A$1432,A183,'Výd. 2023'!$D$19:$D$1432,"ostatné regióny",'Výd. 2023'!$E$19:$E$1432,"Lesy hospodárske mimo funkčného typu produkčný"))</f>
        <v/>
      </c>
      <c r="F183" s="124" t="str">
        <f>IF(A183="","",SUMIFS('Výd. 2016'!$G$19:$G$1432,'Výd. 2016'!$A$19:$A$1432,A183,'Výd. 2016'!$D$19:$D$1432,"ostatné regióny",'Výd. 2016'!$E$19:$E$1432,"Lesy ochranné")+SUMIFS('Výd. 2017'!$G$19:$G$1432,'Výd. 2017'!$A$19:$A$1432,A183,'Výd. 2017'!$D$19:$D$1432,"ostatné regióny",'Výd. 2017'!$E$19:$E$1432,"Lesy ochranné")+SUMIFS('Výd. 2018'!$G$19:$G$1432,'Výd. 2018'!$A$19:$A$1432,A183,'Výd. 2018'!$D$19:$D$1432,"ostatné regióny",'Výd. 2018'!$E$19:$E$1432,"Lesy ochranné")+SUMIFS('Výd. 2019'!$G$19:$G$1432,'Výd. 2019'!$A$19:$A$1432,A183,'Výd. 2019'!$D$19:$D$1432,"ostatné regióny",'Výd. 2019'!$E$19:$E$1432,"Lesy ochranné")+SUMIFS('Výd. 2020'!$G$19:$G$1432,'Výd. 2020'!$A$19:$A$1432,A183,'Výd. 2020'!$D$19:$D$1432,"ostatné regióny",'Výd. 2020'!$E$19:$E$1432,"Lesy ochranné")+SUMIFS('Výd. 2021'!$G$19:$G$1432,'Výd. 2021'!$A$19:$A$1432,A183,'Výd. 2021'!$D$19:$D$1432,"ostatné regióny",'Výd. 2021'!$E$19:$E$1432,"Lesy ochranné")+SUMIFS('Výd. 2022'!$G$19:$G$1432,'Výd. 2022'!$A$19:$A$1432,A183,'Výd. 2022'!$D$19:$D$1432,"ostatné regióny",'Výd. 2022'!$E$19:$E$1432,"Lesy ochranné")+SUMIFS('Výd. 2023'!$G$19:$G$1432,'Výd. 2023'!$A$19:$A$1432,A183,'Výd. 2023'!$D$19:$D$1432,"ostatné regióny",'Výd. 2023'!$E$19:$E$1432,"Lesy ochranné"))</f>
        <v/>
      </c>
      <c r="G183" s="137" t="str">
        <f>IF(A183="","",SUMIFS('Výd. 2016'!$G$19:$G$1432,'Výd. 2016'!$A$19:$A$1432,A183,'Výd. 2016'!$D$19:$D$1432,"ostatné regióny",'Výd. 2016'!$E$19:$E$1432,"Lesy osobitného určenia")+SUMIFS('Výd. 2017'!$G$19:$G$1432,'Výd. 2017'!$A$19:$A$1432,A183,'Výd. 2017'!$D$19:$D$1432,"ostatné regióny",'Výd. 2017'!$E$19:$E$1432,"Lesy osobitného určenia")+SUMIFS('Výd. 2018'!$G$19:$G$1432,'Výd. 2018'!$A$19:$A$1432,A183,'Výd. 2018'!$D$19:$D$1432,"ostatné regióny",'Výd. 2018'!$E$19:$E$1432,"Lesy osobitného určenia")+SUMIFS('Výd. 2019'!$G$19:$G$1432,'Výd. 2019'!$A$19:$A$1432,A183,'Výd. 2019'!$D$19:$D$1432,"ostatné regióny",'Výd. 2019'!$E$19:$E$1432,"Lesy osobitného určenia")+SUMIFS('Výd. 2020'!$G$19:$G$1432,'Výd. 2020'!$A$19:$A$1432,A183,'Výd. 2020'!$D$19:$D$1432,"ostatné regióny",'Výd. 2020'!$E$19:$E$1432,"Lesy osobitného určenia")+SUMIFS('Výd. 2021'!$G$19:$G$1432,'Výd. 2021'!$A$19:$A$1432,A183,'Výd. 2021'!$D$19:$D$1432,"ostatné regióny",'Výd. 2021'!$E$19:$E$1432,"Lesy osobitného určenia")+SUMIFS('Výd. 2022'!$G$19:$G$1432,'Výd. 2022'!$A$19:$A$1432,A183,'Výd. 2022'!$D$19:$D$1432,"ostatné regióny",'Výd. 2022'!$E$19:$E$1432,"Lesy osobitného určenia")+SUMIFS('Výd. 2023'!$G$19:$G$1432,'Výd. 2023'!$A$19:$A$1432,A183,'Výd. 2023'!$D$19:$D$1432,"ostatné regióny",'Výd. 2023'!$E$19:$E$1432,"Lesy osobitného určenia"))</f>
        <v/>
      </c>
    </row>
    <row r="184" spans="1:7" ht="15.95" customHeight="1" x14ac:dyDescent="0.25">
      <c r="A184" s="136"/>
      <c r="B184" s="124" t="str">
        <f>IF(A184="","",SUMIFS('Výd. 2016'!$G$19:$G$1432,'Výd. 2016'!$A$19:$A$1432,A184,'Výd. 2016'!$D$19:$D$1432,"menej rozvinuté regióny",'Výd. 2016'!$E$19:$E$1432,"Lesy hospodárske mimo funkčného typu produkčný")+SUMIFS('Výd. 2017'!$G$19:$G$1432,'Výd. 2017'!$A$19:$A$1432,A184,'Výd. 2017'!$D$19:$D$1432,"menej rozvinuté regióny",'Výd. 2017'!$E$19:$E$1432,"Lesy hospodárske mimo funkčného typu produkčný")+SUMIFS('Výd. 2018'!$G$19:$G$1432,'Výd. 2018'!$A$19:$A$1432,A184,'Výd. 2018'!$D$19:$D$1432,"menej rozvinuté regióny",'Výd. 2018'!$E$19:$E$1432,"Lesy hospodárske mimo funkčného typu produkčný")+SUMIFS('Výd. 2019'!$G$19:$G$1432,'Výd. 2019'!$A$19:$A$1432,A184,'Výd. 2019'!$D$19:$D$1432,"menej rozvinuté regióny",'Výd. 2019'!$E$19:$E$1432,"Lesy hospodárske mimo funkčného typu produkčný")+SUMIFS('Výd. 2020'!$G$19:$G$1432,'Výd. 2020'!$A$19:$A$1432,A184,'Výd. 2020'!$D$19:$D$1432,"menej rozvinuté regióny",'Výd. 2020'!$E$19:$E$1432,"Lesy hospodárske mimo funkčného typu produkčný")+SUMIFS('Výd. 2021'!$G$19:$G$1432,'Výd. 2021'!$A$19:$A$1432,A184,'Výd. 2021'!$D$19:$D$1432,"menej rozvinuté regióny",'Výd. 2021'!$E$19:$E$1432,"Lesy hospodárske mimo funkčného typu produkčný")+SUMIFS('Výd. 2022'!$G$19:$G$1432,'Výd. 2022'!$A$19:$A$1432,A184,'Výd. 2022'!$D$19:$D$1432,"menej rozvinuté regióny",'Výd. 2022'!$E$19:$E$1432,"Lesy hospodárske mimo funkčného typu produkčný")+SUMIFS('Výd. 2023'!$G$19:$G$1432,'Výd. 2023'!$A$19:$A$1432,A184,'Výd. 2023'!$D$19:$D$1432,"menej rozvinuté regióny",'Výd. 2023'!$E$19:$E$1432,"Lesy hospodárske mimo funkčného typu produkčný"))</f>
        <v/>
      </c>
      <c r="C184" s="124" t="str">
        <f>IF(A184="","",SUMIFS('Výd. 2016'!$G$19:$G$1432,'Výd. 2016'!$A$19:$A$1432,A184,'Výd. 2016'!$D$19:$D$1432,"menej rozvinuté regióny",'Výd. 2016'!$E$19:$E$1432,"Lesy ochranné")+SUMIFS('Výd. 2017'!$G$19:$G$1432,'Výd. 2017'!$A$19:$A$1432,A184,'Výd. 2017'!$D$19:$D$1432,"menej rozvinuté regióny",'Výd. 2017'!$E$19:$E$1432,"Lesy ochranné")+SUMIFS('Výd. 2018'!$G$19:$G$1432,'Výd. 2018'!$A$19:$A$1432,A184,'Výd. 2018'!$D$19:$D$1432,"menej rozvinuté regióny",'Výd. 2018'!$E$19:$E$1432,"Lesy ochranné")+SUMIFS('Výd. 2019'!$G$19:$G$1432,'Výd. 2019'!$A$19:$A$1432,A184,'Výd. 2019'!$D$19:$D$1432,"menej rozvinuté regióny",'Výd. 2019'!$E$19:$E$1432,"Lesy ochranné")+SUMIFS('Výd. 2020'!$G$19:$G$1432,'Výd. 2020'!$A$19:$A$1432,A184,'Výd. 2020'!$D$19:$D$1432,"menej rozvinuté regióny",'Výd. 2020'!$E$19:$E$1432,"Lesy ochranné")+SUMIFS('Výd. 2021'!$G$19:$G$1432,'Výd. 2021'!$A$19:$A$1432,A184,'Výd. 2021'!$D$19:$D$1432,"menej rozvinuté regióny",'Výd. 2021'!$E$19:$E$1432,"Lesy ochranné")+SUMIFS('Výd. 2022'!$G$19:$G$1432,'Výd. 2022'!$A$19:$A$1432,A184,'Výd. 2022'!$D$19:$D$1432,"menej rozvinuté regióny",'Výd. 2022'!$E$19:$E$1432,"Lesy ochranné")+SUMIFS('Výd. 2023'!$G$19:$G$1432,'Výd. 2023'!$A$19:$A$1432,A184,'Výd. 2023'!$D$19:$D$1432,"menej rozvinuté regióny",'Výd. 2023'!$E$19:$E$1432,"Lesy ochranné"))</f>
        <v/>
      </c>
      <c r="D184" s="124" t="str">
        <f>IF(A184="","",SUMIFS('Výd. 2016'!$G$19:$G$1432,'Výd. 2016'!$A$19:$A$1432,A184,'Výd. 2016'!$D$19:$D$1432,"menej rozvinuté regióny",'Výd. 2016'!$E$19:$E$1432,"Lesy osobitného určenia")+SUMIFS('Výd. 2017'!$G$19:$G$1432,'Výd. 2017'!$A$19:$A$1432,A184,'Výd. 2017'!$D$19:$D$1432,"menej rozvinuté regióny",'Výd. 2017'!$E$19:$E$1432,"Lesy osobitného určenia")+SUMIFS('Výd. 2018'!$G$19:$G$1432,'Výd. 2018'!$A$19:$A$1432,A184,'Výd. 2018'!$D$19:$D$1432,"menej rozvinuté regióny",'Výd. 2018'!$E$19:$E$1432,"Lesy osobitného určenia")+SUMIFS('Výd. 2019'!$G$19:$G$1432,'Výd. 2019'!$A$19:$A$1432,A184,'Výd. 2019'!$D$19:$D$1432,"menej rozvinuté regióny",'Výd. 2019'!$E$19:$E$1432,"Lesy osobitného určenia")+SUMIFS('Výd. 2020'!$G$19:$G$1432,'Výd. 2020'!$A$19:$A$1432,A184,'Výd. 2020'!$D$19:$D$1432,"menej rozvinuté regióny",'Výd. 2020'!$E$19:$E$1432,"Lesy osobitného určenia")+SUMIFS('Výd. 2021'!$G$19:$G$1432,'Výd. 2021'!$A$19:$A$1432,A184,'Výd. 2021'!$D$19:$D$1432,"menej rozvinuté regióny",'Výd. 2021'!$E$19:$E$1432,"Lesy osobitného určenia")+SUMIFS('Výd. 2022'!$G$19:$G$1432,'Výd. 2022'!$A$19:$A$1432,A184,'Výd. 2022'!$D$19:$D$1432,"menej rozvinuté regióny",'Výd. 2022'!$E$19:$E$1432,"Lesy osobitného určenia")+SUMIFS('Výd. 2023'!$G$19:$G$1432,'Výd. 2023'!$A$19:$A$1432,A184,'Výd. 2023'!$D$19:$D$1432,"menej rozvinuté regióny",'Výd. 2023'!$E$19:$E$1432,"Lesy osobitného určenia"))</f>
        <v/>
      </c>
      <c r="E184" s="124" t="str">
        <f>IF(A184="","",SUMIFS('Výd. 2016'!$G$19:$G$1432,'Výd. 2016'!$A$19:$A$1432,A184,'Výd. 2016'!$D$19:$D$1432,"ostatné regióny",'Výd. 2016'!$E$19:$E$1432,"Lesy hospodárske mimo funkčného typu produkčný")+SUMIFS('Výd. 2017'!$G$19:$G$1432,'Výd. 2017'!$A$19:$A$1432,A184,'Výd. 2017'!$D$19:$D$1432,"ostatné regióny",'Výd. 2017'!$E$19:$E$1432,"Lesy hospodárske mimo funkčného typu produkčný")+SUMIFS('Výd. 2018'!$G$19:$G$1432,'Výd. 2018'!$A$19:$A$1432,A184,'Výd. 2018'!$D$19:$D$1432,"ostatné regióny",'Výd. 2018'!$E$19:$E$1432,"Lesy hospodárske mimo funkčného typu produkčný")+SUMIFS('Výd. 2019'!$G$19:$G$1432,'Výd. 2019'!$A$19:$A$1432,A184,'Výd. 2019'!$D$19:$D$1432,"ostatné regióny",'Výd. 2019'!$E$19:$E$1432,"Lesy hospodárske mimo funkčného typu produkčný")+SUMIFS('Výd. 2020'!$G$19:$G$1432,'Výd. 2020'!$A$19:$A$1432,A184,'Výd. 2020'!$D$19:$D$1432,"ostatné regióny",'Výd. 2020'!$E$19:$E$1432,"Lesy hospodárske mimo funkčného typu produkčný")+SUMIFS('Výd. 2021'!$G$19:$G$1432,'Výd. 2021'!$A$19:$A$1432,A184,'Výd. 2021'!$D$19:$D$1432,"ostatné regióny",'Výd. 2021'!$E$19:$E$1432,"Lesy hospodárske mimo funkčného typu produkčný")+SUMIFS('Výd. 2022'!$G$19:$G$1432,'Výd. 2022'!$A$19:$A$1432,A184,'Výd. 2022'!$D$19:$D$1432,"ostatné regióny",'Výd. 2022'!$E$19:$E$1432,"Lesy hospodárske mimo funkčného typu produkčný")+SUMIFS('Výd. 2023'!$G$19:$G$1432,'Výd. 2023'!$A$19:$A$1432,A184,'Výd. 2023'!$D$19:$D$1432,"ostatné regióny",'Výd. 2023'!$E$19:$E$1432,"Lesy hospodárske mimo funkčného typu produkčný"))</f>
        <v/>
      </c>
      <c r="F184" s="124" t="str">
        <f>IF(A184="","",SUMIFS('Výd. 2016'!$G$19:$G$1432,'Výd. 2016'!$A$19:$A$1432,A184,'Výd. 2016'!$D$19:$D$1432,"ostatné regióny",'Výd. 2016'!$E$19:$E$1432,"Lesy ochranné")+SUMIFS('Výd. 2017'!$G$19:$G$1432,'Výd. 2017'!$A$19:$A$1432,A184,'Výd. 2017'!$D$19:$D$1432,"ostatné regióny",'Výd. 2017'!$E$19:$E$1432,"Lesy ochranné")+SUMIFS('Výd. 2018'!$G$19:$G$1432,'Výd. 2018'!$A$19:$A$1432,A184,'Výd. 2018'!$D$19:$D$1432,"ostatné regióny",'Výd. 2018'!$E$19:$E$1432,"Lesy ochranné")+SUMIFS('Výd. 2019'!$G$19:$G$1432,'Výd. 2019'!$A$19:$A$1432,A184,'Výd. 2019'!$D$19:$D$1432,"ostatné regióny",'Výd. 2019'!$E$19:$E$1432,"Lesy ochranné")+SUMIFS('Výd. 2020'!$G$19:$G$1432,'Výd. 2020'!$A$19:$A$1432,A184,'Výd. 2020'!$D$19:$D$1432,"ostatné regióny",'Výd. 2020'!$E$19:$E$1432,"Lesy ochranné")+SUMIFS('Výd. 2021'!$G$19:$G$1432,'Výd. 2021'!$A$19:$A$1432,A184,'Výd. 2021'!$D$19:$D$1432,"ostatné regióny",'Výd. 2021'!$E$19:$E$1432,"Lesy ochranné")+SUMIFS('Výd. 2022'!$G$19:$G$1432,'Výd. 2022'!$A$19:$A$1432,A184,'Výd. 2022'!$D$19:$D$1432,"ostatné regióny",'Výd. 2022'!$E$19:$E$1432,"Lesy ochranné")+SUMIFS('Výd. 2023'!$G$19:$G$1432,'Výd. 2023'!$A$19:$A$1432,A184,'Výd. 2023'!$D$19:$D$1432,"ostatné regióny",'Výd. 2023'!$E$19:$E$1432,"Lesy ochranné"))</f>
        <v/>
      </c>
      <c r="G184" s="137" t="str">
        <f>IF(A184="","",SUMIFS('Výd. 2016'!$G$19:$G$1432,'Výd. 2016'!$A$19:$A$1432,A184,'Výd. 2016'!$D$19:$D$1432,"ostatné regióny",'Výd. 2016'!$E$19:$E$1432,"Lesy osobitného určenia")+SUMIFS('Výd. 2017'!$G$19:$G$1432,'Výd. 2017'!$A$19:$A$1432,A184,'Výd. 2017'!$D$19:$D$1432,"ostatné regióny",'Výd. 2017'!$E$19:$E$1432,"Lesy osobitného určenia")+SUMIFS('Výd. 2018'!$G$19:$G$1432,'Výd. 2018'!$A$19:$A$1432,A184,'Výd. 2018'!$D$19:$D$1432,"ostatné regióny",'Výd. 2018'!$E$19:$E$1432,"Lesy osobitného určenia")+SUMIFS('Výd. 2019'!$G$19:$G$1432,'Výd. 2019'!$A$19:$A$1432,A184,'Výd. 2019'!$D$19:$D$1432,"ostatné regióny",'Výd. 2019'!$E$19:$E$1432,"Lesy osobitného určenia")+SUMIFS('Výd. 2020'!$G$19:$G$1432,'Výd. 2020'!$A$19:$A$1432,A184,'Výd. 2020'!$D$19:$D$1432,"ostatné regióny",'Výd. 2020'!$E$19:$E$1432,"Lesy osobitného určenia")+SUMIFS('Výd. 2021'!$G$19:$G$1432,'Výd. 2021'!$A$19:$A$1432,A184,'Výd. 2021'!$D$19:$D$1432,"ostatné regióny",'Výd. 2021'!$E$19:$E$1432,"Lesy osobitného určenia")+SUMIFS('Výd. 2022'!$G$19:$G$1432,'Výd. 2022'!$A$19:$A$1432,A184,'Výd. 2022'!$D$19:$D$1432,"ostatné regióny",'Výd. 2022'!$E$19:$E$1432,"Lesy osobitného určenia")+SUMIFS('Výd. 2023'!$G$19:$G$1432,'Výd. 2023'!$A$19:$A$1432,A184,'Výd. 2023'!$D$19:$D$1432,"ostatné regióny",'Výd. 2023'!$E$19:$E$1432,"Lesy osobitného určenia"))</f>
        <v/>
      </c>
    </row>
    <row r="185" spans="1:7" ht="15.95" customHeight="1" x14ac:dyDescent="0.25">
      <c r="A185" s="136"/>
      <c r="B185" s="124" t="str">
        <f>IF(A185="","",SUMIFS('Výd. 2016'!$G$19:$G$1432,'Výd. 2016'!$A$19:$A$1432,A185,'Výd. 2016'!$D$19:$D$1432,"menej rozvinuté regióny",'Výd. 2016'!$E$19:$E$1432,"Lesy hospodárske mimo funkčného typu produkčný")+SUMIFS('Výd. 2017'!$G$19:$G$1432,'Výd. 2017'!$A$19:$A$1432,A185,'Výd. 2017'!$D$19:$D$1432,"menej rozvinuté regióny",'Výd. 2017'!$E$19:$E$1432,"Lesy hospodárske mimo funkčného typu produkčný")+SUMIFS('Výd. 2018'!$G$19:$G$1432,'Výd. 2018'!$A$19:$A$1432,A185,'Výd. 2018'!$D$19:$D$1432,"menej rozvinuté regióny",'Výd. 2018'!$E$19:$E$1432,"Lesy hospodárske mimo funkčného typu produkčný")+SUMIFS('Výd. 2019'!$G$19:$G$1432,'Výd. 2019'!$A$19:$A$1432,A185,'Výd. 2019'!$D$19:$D$1432,"menej rozvinuté regióny",'Výd. 2019'!$E$19:$E$1432,"Lesy hospodárske mimo funkčného typu produkčný")+SUMIFS('Výd. 2020'!$G$19:$G$1432,'Výd. 2020'!$A$19:$A$1432,A185,'Výd. 2020'!$D$19:$D$1432,"menej rozvinuté regióny",'Výd. 2020'!$E$19:$E$1432,"Lesy hospodárske mimo funkčného typu produkčný")+SUMIFS('Výd. 2021'!$G$19:$G$1432,'Výd. 2021'!$A$19:$A$1432,A185,'Výd. 2021'!$D$19:$D$1432,"menej rozvinuté regióny",'Výd. 2021'!$E$19:$E$1432,"Lesy hospodárske mimo funkčného typu produkčný")+SUMIFS('Výd. 2022'!$G$19:$G$1432,'Výd. 2022'!$A$19:$A$1432,A185,'Výd. 2022'!$D$19:$D$1432,"menej rozvinuté regióny",'Výd. 2022'!$E$19:$E$1432,"Lesy hospodárske mimo funkčného typu produkčný")+SUMIFS('Výd. 2023'!$G$19:$G$1432,'Výd. 2023'!$A$19:$A$1432,A185,'Výd. 2023'!$D$19:$D$1432,"menej rozvinuté regióny",'Výd. 2023'!$E$19:$E$1432,"Lesy hospodárske mimo funkčného typu produkčný"))</f>
        <v/>
      </c>
      <c r="C185" s="124" t="str">
        <f>IF(A185="","",SUMIFS('Výd. 2016'!$G$19:$G$1432,'Výd. 2016'!$A$19:$A$1432,A185,'Výd. 2016'!$D$19:$D$1432,"menej rozvinuté regióny",'Výd. 2016'!$E$19:$E$1432,"Lesy ochranné")+SUMIFS('Výd. 2017'!$G$19:$G$1432,'Výd. 2017'!$A$19:$A$1432,A185,'Výd. 2017'!$D$19:$D$1432,"menej rozvinuté regióny",'Výd. 2017'!$E$19:$E$1432,"Lesy ochranné")+SUMIFS('Výd. 2018'!$G$19:$G$1432,'Výd. 2018'!$A$19:$A$1432,A185,'Výd. 2018'!$D$19:$D$1432,"menej rozvinuté regióny",'Výd. 2018'!$E$19:$E$1432,"Lesy ochranné")+SUMIFS('Výd. 2019'!$G$19:$G$1432,'Výd. 2019'!$A$19:$A$1432,A185,'Výd. 2019'!$D$19:$D$1432,"menej rozvinuté regióny",'Výd. 2019'!$E$19:$E$1432,"Lesy ochranné")+SUMIFS('Výd. 2020'!$G$19:$G$1432,'Výd. 2020'!$A$19:$A$1432,A185,'Výd. 2020'!$D$19:$D$1432,"menej rozvinuté regióny",'Výd. 2020'!$E$19:$E$1432,"Lesy ochranné")+SUMIFS('Výd. 2021'!$G$19:$G$1432,'Výd. 2021'!$A$19:$A$1432,A185,'Výd. 2021'!$D$19:$D$1432,"menej rozvinuté regióny",'Výd. 2021'!$E$19:$E$1432,"Lesy ochranné")+SUMIFS('Výd. 2022'!$G$19:$G$1432,'Výd. 2022'!$A$19:$A$1432,A185,'Výd. 2022'!$D$19:$D$1432,"menej rozvinuté regióny",'Výd. 2022'!$E$19:$E$1432,"Lesy ochranné")+SUMIFS('Výd. 2023'!$G$19:$G$1432,'Výd. 2023'!$A$19:$A$1432,A185,'Výd. 2023'!$D$19:$D$1432,"menej rozvinuté regióny",'Výd. 2023'!$E$19:$E$1432,"Lesy ochranné"))</f>
        <v/>
      </c>
      <c r="D185" s="124" t="str">
        <f>IF(A185="","",SUMIFS('Výd. 2016'!$G$19:$G$1432,'Výd. 2016'!$A$19:$A$1432,A185,'Výd. 2016'!$D$19:$D$1432,"menej rozvinuté regióny",'Výd. 2016'!$E$19:$E$1432,"Lesy osobitného určenia")+SUMIFS('Výd. 2017'!$G$19:$G$1432,'Výd. 2017'!$A$19:$A$1432,A185,'Výd. 2017'!$D$19:$D$1432,"menej rozvinuté regióny",'Výd. 2017'!$E$19:$E$1432,"Lesy osobitného určenia")+SUMIFS('Výd. 2018'!$G$19:$G$1432,'Výd. 2018'!$A$19:$A$1432,A185,'Výd. 2018'!$D$19:$D$1432,"menej rozvinuté regióny",'Výd. 2018'!$E$19:$E$1432,"Lesy osobitného určenia")+SUMIFS('Výd. 2019'!$G$19:$G$1432,'Výd. 2019'!$A$19:$A$1432,A185,'Výd. 2019'!$D$19:$D$1432,"menej rozvinuté regióny",'Výd. 2019'!$E$19:$E$1432,"Lesy osobitného určenia")+SUMIFS('Výd. 2020'!$G$19:$G$1432,'Výd. 2020'!$A$19:$A$1432,A185,'Výd. 2020'!$D$19:$D$1432,"menej rozvinuté regióny",'Výd. 2020'!$E$19:$E$1432,"Lesy osobitného určenia")+SUMIFS('Výd. 2021'!$G$19:$G$1432,'Výd. 2021'!$A$19:$A$1432,A185,'Výd. 2021'!$D$19:$D$1432,"menej rozvinuté regióny",'Výd. 2021'!$E$19:$E$1432,"Lesy osobitného určenia")+SUMIFS('Výd. 2022'!$G$19:$G$1432,'Výd. 2022'!$A$19:$A$1432,A185,'Výd. 2022'!$D$19:$D$1432,"menej rozvinuté regióny",'Výd. 2022'!$E$19:$E$1432,"Lesy osobitného určenia")+SUMIFS('Výd. 2023'!$G$19:$G$1432,'Výd. 2023'!$A$19:$A$1432,A185,'Výd. 2023'!$D$19:$D$1432,"menej rozvinuté regióny",'Výd. 2023'!$E$19:$E$1432,"Lesy osobitného určenia"))</f>
        <v/>
      </c>
      <c r="E185" s="124" t="str">
        <f>IF(A185="","",SUMIFS('Výd. 2016'!$G$19:$G$1432,'Výd. 2016'!$A$19:$A$1432,A185,'Výd. 2016'!$D$19:$D$1432,"ostatné regióny",'Výd. 2016'!$E$19:$E$1432,"Lesy hospodárske mimo funkčného typu produkčný")+SUMIFS('Výd. 2017'!$G$19:$G$1432,'Výd. 2017'!$A$19:$A$1432,A185,'Výd. 2017'!$D$19:$D$1432,"ostatné regióny",'Výd. 2017'!$E$19:$E$1432,"Lesy hospodárske mimo funkčného typu produkčný")+SUMIFS('Výd. 2018'!$G$19:$G$1432,'Výd. 2018'!$A$19:$A$1432,A185,'Výd. 2018'!$D$19:$D$1432,"ostatné regióny",'Výd. 2018'!$E$19:$E$1432,"Lesy hospodárske mimo funkčného typu produkčný")+SUMIFS('Výd. 2019'!$G$19:$G$1432,'Výd. 2019'!$A$19:$A$1432,A185,'Výd. 2019'!$D$19:$D$1432,"ostatné regióny",'Výd. 2019'!$E$19:$E$1432,"Lesy hospodárske mimo funkčného typu produkčný")+SUMIFS('Výd. 2020'!$G$19:$G$1432,'Výd. 2020'!$A$19:$A$1432,A185,'Výd. 2020'!$D$19:$D$1432,"ostatné regióny",'Výd. 2020'!$E$19:$E$1432,"Lesy hospodárske mimo funkčného typu produkčný")+SUMIFS('Výd. 2021'!$G$19:$G$1432,'Výd. 2021'!$A$19:$A$1432,A185,'Výd. 2021'!$D$19:$D$1432,"ostatné regióny",'Výd. 2021'!$E$19:$E$1432,"Lesy hospodárske mimo funkčného typu produkčný")+SUMIFS('Výd. 2022'!$G$19:$G$1432,'Výd. 2022'!$A$19:$A$1432,A185,'Výd. 2022'!$D$19:$D$1432,"ostatné regióny",'Výd. 2022'!$E$19:$E$1432,"Lesy hospodárske mimo funkčného typu produkčný")+SUMIFS('Výd. 2023'!$G$19:$G$1432,'Výd. 2023'!$A$19:$A$1432,A185,'Výd. 2023'!$D$19:$D$1432,"ostatné regióny",'Výd. 2023'!$E$19:$E$1432,"Lesy hospodárske mimo funkčného typu produkčný"))</f>
        <v/>
      </c>
      <c r="F185" s="124" t="str">
        <f>IF(A185="","",SUMIFS('Výd. 2016'!$G$19:$G$1432,'Výd. 2016'!$A$19:$A$1432,A185,'Výd. 2016'!$D$19:$D$1432,"ostatné regióny",'Výd. 2016'!$E$19:$E$1432,"Lesy ochranné")+SUMIFS('Výd. 2017'!$G$19:$G$1432,'Výd. 2017'!$A$19:$A$1432,A185,'Výd. 2017'!$D$19:$D$1432,"ostatné regióny",'Výd. 2017'!$E$19:$E$1432,"Lesy ochranné")+SUMIFS('Výd. 2018'!$G$19:$G$1432,'Výd. 2018'!$A$19:$A$1432,A185,'Výd. 2018'!$D$19:$D$1432,"ostatné regióny",'Výd. 2018'!$E$19:$E$1432,"Lesy ochranné")+SUMIFS('Výd. 2019'!$G$19:$G$1432,'Výd. 2019'!$A$19:$A$1432,A185,'Výd. 2019'!$D$19:$D$1432,"ostatné regióny",'Výd. 2019'!$E$19:$E$1432,"Lesy ochranné")+SUMIFS('Výd. 2020'!$G$19:$G$1432,'Výd. 2020'!$A$19:$A$1432,A185,'Výd. 2020'!$D$19:$D$1432,"ostatné regióny",'Výd. 2020'!$E$19:$E$1432,"Lesy ochranné")+SUMIFS('Výd. 2021'!$G$19:$G$1432,'Výd. 2021'!$A$19:$A$1432,A185,'Výd. 2021'!$D$19:$D$1432,"ostatné regióny",'Výd. 2021'!$E$19:$E$1432,"Lesy ochranné")+SUMIFS('Výd. 2022'!$G$19:$G$1432,'Výd. 2022'!$A$19:$A$1432,A185,'Výd. 2022'!$D$19:$D$1432,"ostatné regióny",'Výd. 2022'!$E$19:$E$1432,"Lesy ochranné")+SUMIFS('Výd. 2023'!$G$19:$G$1432,'Výd. 2023'!$A$19:$A$1432,A185,'Výd. 2023'!$D$19:$D$1432,"ostatné regióny",'Výd. 2023'!$E$19:$E$1432,"Lesy ochranné"))</f>
        <v/>
      </c>
      <c r="G185" s="137" t="str">
        <f>IF(A185="","",SUMIFS('Výd. 2016'!$G$19:$G$1432,'Výd. 2016'!$A$19:$A$1432,A185,'Výd. 2016'!$D$19:$D$1432,"ostatné regióny",'Výd. 2016'!$E$19:$E$1432,"Lesy osobitného určenia")+SUMIFS('Výd. 2017'!$G$19:$G$1432,'Výd. 2017'!$A$19:$A$1432,A185,'Výd. 2017'!$D$19:$D$1432,"ostatné regióny",'Výd. 2017'!$E$19:$E$1432,"Lesy osobitného určenia")+SUMIFS('Výd. 2018'!$G$19:$G$1432,'Výd. 2018'!$A$19:$A$1432,A185,'Výd. 2018'!$D$19:$D$1432,"ostatné regióny",'Výd. 2018'!$E$19:$E$1432,"Lesy osobitného určenia")+SUMIFS('Výd. 2019'!$G$19:$G$1432,'Výd. 2019'!$A$19:$A$1432,A185,'Výd. 2019'!$D$19:$D$1432,"ostatné regióny",'Výd. 2019'!$E$19:$E$1432,"Lesy osobitného určenia")+SUMIFS('Výd. 2020'!$G$19:$G$1432,'Výd. 2020'!$A$19:$A$1432,A185,'Výd. 2020'!$D$19:$D$1432,"ostatné regióny",'Výd. 2020'!$E$19:$E$1432,"Lesy osobitného určenia")+SUMIFS('Výd. 2021'!$G$19:$G$1432,'Výd. 2021'!$A$19:$A$1432,A185,'Výd. 2021'!$D$19:$D$1432,"ostatné regióny",'Výd. 2021'!$E$19:$E$1432,"Lesy osobitného určenia")+SUMIFS('Výd. 2022'!$G$19:$G$1432,'Výd. 2022'!$A$19:$A$1432,A185,'Výd. 2022'!$D$19:$D$1432,"ostatné regióny",'Výd. 2022'!$E$19:$E$1432,"Lesy osobitného určenia")+SUMIFS('Výd. 2023'!$G$19:$G$1432,'Výd. 2023'!$A$19:$A$1432,A185,'Výd. 2023'!$D$19:$D$1432,"ostatné regióny",'Výd. 2023'!$E$19:$E$1432,"Lesy osobitného určenia"))</f>
        <v/>
      </c>
    </row>
    <row r="186" spans="1:7" ht="15.95" customHeight="1" x14ac:dyDescent="0.25">
      <c r="A186" s="136"/>
      <c r="B186" s="124" t="str">
        <f>IF(A186="","",SUMIFS('Výd. 2016'!$G$19:$G$1432,'Výd. 2016'!$A$19:$A$1432,A186,'Výd. 2016'!$D$19:$D$1432,"menej rozvinuté regióny",'Výd. 2016'!$E$19:$E$1432,"Lesy hospodárske mimo funkčného typu produkčný")+SUMIFS('Výd. 2017'!$G$19:$G$1432,'Výd. 2017'!$A$19:$A$1432,A186,'Výd. 2017'!$D$19:$D$1432,"menej rozvinuté regióny",'Výd. 2017'!$E$19:$E$1432,"Lesy hospodárske mimo funkčného typu produkčný")+SUMIFS('Výd. 2018'!$G$19:$G$1432,'Výd. 2018'!$A$19:$A$1432,A186,'Výd. 2018'!$D$19:$D$1432,"menej rozvinuté regióny",'Výd. 2018'!$E$19:$E$1432,"Lesy hospodárske mimo funkčného typu produkčný")+SUMIFS('Výd. 2019'!$G$19:$G$1432,'Výd. 2019'!$A$19:$A$1432,A186,'Výd. 2019'!$D$19:$D$1432,"menej rozvinuté regióny",'Výd. 2019'!$E$19:$E$1432,"Lesy hospodárske mimo funkčného typu produkčný")+SUMIFS('Výd. 2020'!$G$19:$G$1432,'Výd. 2020'!$A$19:$A$1432,A186,'Výd. 2020'!$D$19:$D$1432,"menej rozvinuté regióny",'Výd. 2020'!$E$19:$E$1432,"Lesy hospodárske mimo funkčného typu produkčný")+SUMIFS('Výd. 2021'!$G$19:$G$1432,'Výd. 2021'!$A$19:$A$1432,A186,'Výd. 2021'!$D$19:$D$1432,"menej rozvinuté regióny",'Výd. 2021'!$E$19:$E$1432,"Lesy hospodárske mimo funkčného typu produkčný")+SUMIFS('Výd. 2022'!$G$19:$G$1432,'Výd. 2022'!$A$19:$A$1432,A186,'Výd. 2022'!$D$19:$D$1432,"menej rozvinuté regióny",'Výd. 2022'!$E$19:$E$1432,"Lesy hospodárske mimo funkčného typu produkčný")+SUMIFS('Výd. 2023'!$G$19:$G$1432,'Výd. 2023'!$A$19:$A$1432,A186,'Výd. 2023'!$D$19:$D$1432,"menej rozvinuté regióny",'Výd. 2023'!$E$19:$E$1432,"Lesy hospodárske mimo funkčného typu produkčný"))</f>
        <v/>
      </c>
      <c r="C186" s="124" t="str">
        <f>IF(A186="","",SUMIFS('Výd. 2016'!$G$19:$G$1432,'Výd. 2016'!$A$19:$A$1432,A186,'Výd. 2016'!$D$19:$D$1432,"menej rozvinuté regióny",'Výd. 2016'!$E$19:$E$1432,"Lesy ochranné")+SUMIFS('Výd. 2017'!$G$19:$G$1432,'Výd. 2017'!$A$19:$A$1432,A186,'Výd. 2017'!$D$19:$D$1432,"menej rozvinuté regióny",'Výd. 2017'!$E$19:$E$1432,"Lesy ochranné")+SUMIFS('Výd. 2018'!$G$19:$G$1432,'Výd. 2018'!$A$19:$A$1432,A186,'Výd. 2018'!$D$19:$D$1432,"menej rozvinuté regióny",'Výd. 2018'!$E$19:$E$1432,"Lesy ochranné")+SUMIFS('Výd. 2019'!$G$19:$G$1432,'Výd. 2019'!$A$19:$A$1432,A186,'Výd. 2019'!$D$19:$D$1432,"menej rozvinuté regióny",'Výd. 2019'!$E$19:$E$1432,"Lesy ochranné")+SUMIFS('Výd. 2020'!$G$19:$G$1432,'Výd. 2020'!$A$19:$A$1432,A186,'Výd. 2020'!$D$19:$D$1432,"menej rozvinuté regióny",'Výd. 2020'!$E$19:$E$1432,"Lesy ochranné")+SUMIFS('Výd. 2021'!$G$19:$G$1432,'Výd. 2021'!$A$19:$A$1432,A186,'Výd. 2021'!$D$19:$D$1432,"menej rozvinuté regióny",'Výd. 2021'!$E$19:$E$1432,"Lesy ochranné")+SUMIFS('Výd. 2022'!$G$19:$G$1432,'Výd. 2022'!$A$19:$A$1432,A186,'Výd. 2022'!$D$19:$D$1432,"menej rozvinuté regióny",'Výd. 2022'!$E$19:$E$1432,"Lesy ochranné")+SUMIFS('Výd. 2023'!$G$19:$G$1432,'Výd. 2023'!$A$19:$A$1432,A186,'Výd. 2023'!$D$19:$D$1432,"menej rozvinuté regióny",'Výd. 2023'!$E$19:$E$1432,"Lesy ochranné"))</f>
        <v/>
      </c>
      <c r="D186" s="124" t="str">
        <f>IF(A186="","",SUMIFS('Výd. 2016'!$G$19:$G$1432,'Výd. 2016'!$A$19:$A$1432,A186,'Výd. 2016'!$D$19:$D$1432,"menej rozvinuté regióny",'Výd. 2016'!$E$19:$E$1432,"Lesy osobitného určenia")+SUMIFS('Výd. 2017'!$G$19:$G$1432,'Výd. 2017'!$A$19:$A$1432,A186,'Výd. 2017'!$D$19:$D$1432,"menej rozvinuté regióny",'Výd. 2017'!$E$19:$E$1432,"Lesy osobitného určenia")+SUMIFS('Výd. 2018'!$G$19:$G$1432,'Výd. 2018'!$A$19:$A$1432,A186,'Výd. 2018'!$D$19:$D$1432,"menej rozvinuté regióny",'Výd. 2018'!$E$19:$E$1432,"Lesy osobitného určenia")+SUMIFS('Výd. 2019'!$G$19:$G$1432,'Výd. 2019'!$A$19:$A$1432,A186,'Výd. 2019'!$D$19:$D$1432,"menej rozvinuté regióny",'Výd. 2019'!$E$19:$E$1432,"Lesy osobitného určenia")+SUMIFS('Výd. 2020'!$G$19:$G$1432,'Výd. 2020'!$A$19:$A$1432,A186,'Výd. 2020'!$D$19:$D$1432,"menej rozvinuté regióny",'Výd. 2020'!$E$19:$E$1432,"Lesy osobitného určenia")+SUMIFS('Výd. 2021'!$G$19:$G$1432,'Výd. 2021'!$A$19:$A$1432,A186,'Výd. 2021'!$D$19:$D$1432,"menej rozvinuté regióny",'Výd. 2021'!$E$19:$E$1432,"Lesy osobitného určenia")+SUMIFS('Výd. 2022'!$G$19:$G$1432,'Výd. 2022'!$A$19:$A$1432,A186,'Výd. 2022'!$D$19:$D$1432,"menej rozvinuté regióny",'Výd. 2022'!$E$19:$E$1432,"Lesy osobitného určenia")+SUMIFS('Výd. 2023'!$G$19:$G$1432,'Výd. 2023'!$A$19:$A$1432,A186,'Výd. 2023'!$D$19:$D$1432,"menej rozvinuté regióny",'Výd. 2023'!$E$19:$E$1432,"Lesy osobitného určenia"))</f>
        <v/>
      </c>
      <c r="E186" s="124" t="str">
        <f>IF(A186="","",SUMIFS('Výd. 2016'!$G$19:$G$1432,'Výd. 2016'!$A$19:$A$1432,A186,'Výd. 2016'!$D$19:$D$1432,"ostatné regióny",'Výd. 2016'!$E$19:$E$1432,"Lesy hospodárske mimo funkčného typu produkčný")+SUMIFS('Výd. 2017'!$G$19:$G$1432,'Výd. 2017'!$A$19:$A$1432,A186,'Výd. 2017'!$D$19:$D$1432,"ostatné regióny",'Výd. 2017'!$E$19:$E$1432,"Lesy hospodárske mimo funkčného typu produkčný")+SUMIFS('Výd. 2018'!$G$19:$G$1432,'Výd. 2018'!$A$19:$A$1432,A186,'Výd. 2018'!$D$19:$D$1432,"ostatné regióny",'Výd. 2018'!$E$19:$E$1432,"Lesy hospodárske mimo funkčného typu produkčný")+SUMIFS('Výd. 2019'!$G$19:$G$1432,'Výd. 2019'!$A$19:$A$1432,A186,'Výd. 2019'!$D$19:$D$1432,"ostatné regióny",'Výd. 2019'!$E$19:$E$1432,"Lesy hospodárske mimo funkčného typu produkčný")+SUMIFS('Výd. 2020'!$G$19:$G$1432,'Výd. 2020'!$A$19:$A$1432,A186,'Výd. 2020'!$D$19:$D$1432,"ostatné regióny",'Výd. 2020'!$E$19:$E$1432,"Lesy hospodárske mimo funkčného typu produkčný")+SUMIFS('Výd. 2021'!$G$19:$G$1432,'Výd. 2021'!$A$19:$A$1432,A186,'Výd. 2021'!$D$19:$D$1432,"ostatné regióny",'Výd. 2021'!$E$19:$E$1432,"Lesy hospodárske mimo funkčného typu produkčný")+SUMIFS('Výd. 2022'!$G$19:$G$1432,'Výd. 2022'!$A$19:$A$1432,A186,'Výd. 2022'!$D$19:$D$1432,"ostatné regióny",'Výd. 2022'!$E$19:$E$1432,"Lesy hospodárske mimo funkčného typu produkčný")+SUMIFS('Výd. 2023'!$G$19:$G$1432,'Výd. 2023'!$A$19:$A$1432,A186,'Výd. 2023'!$D$19:$D$1432,"ostatné regióny",'Výd. 2023'!$E$19:$E$1432,"Lesy hospodárske mimo funkčného typu produkčný"))</f>
        <v/>
      </c>
      <c r="F186" s="124" t="str">
        <f>IF(A186="","",SUMIFS('Výd. 2016'!$G$19:$G$1432,'Výd. 2016'!$A$19:$A$1432,A186,'Výd. 2016'!$D$19:$D$1432,"ostatné regióny",'Výd. 2016'!$E$19:$E$1432,"Lesy ochranné")+SUMIFS('Výd. 2017'!$G$19:$G$1432,'Výd. 2017'!$A$19:$A$1432,A186,'Výd. 2017'!$D$19:$D$1432,"ostatné regióny",'Výd. 2017'!$E$19:$E$1432,"Lesy ochranné")+SUMIFS('Výd. 2018'!$G$19:$G$1432,'Výd. 2018'!$A$19:$A$1432,A186,'Výd. 2018'!$D$19:$D$1432,"ostatné regióny",'Výd. 2018'!$E$19:$E$1432,"Lesy ochranné")+SUMIFS('Výd. 2019'!$G$19:$G$1432,'Výd. 2019'!$A$19:$A$1432,A186,'Výd. 2019'!$D$19:$D$1432,"ostatné regióny",'Výd. 2019'!$E$19:$E$1432,"Lesy ochranné")+SUMIFS('Výd. 2020'!$G$19:$G$1432,'Výd. 2020'!$A$19:$A$1432,A186,'Výd. 2020'!$D$19:$D$1432,"ostatné regióny",'Výd. 2020'!$E$19:$E$1432,"Lesy ochranné")+SUMIFS('Výd. 2021'!$G$19:$G$1432,'Výd. 2021'!$A$19:$A$1432,A186,'Výd. 2021'!$D$19:$D$1432,"ostatné regióny",'Výd. 2021'!$E$19:$E$1432,"Lesy ochranné")+SUMIFS('Výd. 2022'!$G$19:$G$1432,'Výd. 2022'!$A$19:$A$1432,A186,'Výd. 2022'!$D$19:$D$1432,"ostatné regióny",'Výd. 2022'!$E$19:$E$1432,"Lesy ochranné")+SUMIFS('Výd. 2023'!$G$19:$G$1432,'Výd. 2023'!$A$19:$A$1432,A186,'Výd. 2023'!$D$19:$D$1432,"ostatné regióny",'Výd. 2023'!$E$19:$E$1432,"Lesy ochranné"))</f>
        <v/>
      </c>
      <c r="G186" s="137" t="str">
        <f>IF(A186="","",SUMIFS('Výd. 2016'!$G$19:$G$1432,'Výd. 2016'!$A$19:$A$1432,A186,'Výd. 2016'!$D$19:$D$1432,"ostatné regióny",'Výd. 2016'!$E$19:$E$1432,"Lesy osobitného určenia")+SUMIFS('Výd. 2017'!$G$19:$G$1432,'Výd. 2017'!$A$19:$A$1432,A186,'Výd. 2017'!$D$19:$D$1432,"ostatné regióny",'Výd. 2017'!$E$19:$E$1432,"Lesy osobitného určenia")+SUMIFS('Výd. 2018'!$G$19:$G$1432,'Výd. 2018'!$A$19:$A$1432,A186,'Výd. 2018'!$D$19:$D$1432,"ostatné regióny",'Výd. 2018'!$E$19:$E$1432,"Lesy osobitného určenia")+SUMIFS('Výd. 2019'!$G$19:$G$1432,'Výd. 2019'!$A$19:$A$1432,A186,'Výd. 2019'!$D$19:$D$1432,"ostatné regióny",'Výd. 2019'!$E$19:$E$1432,"Lesy osobitného určenia")+SUMIFS('Výd. 2020'!$G$19:$G$1432,'Výd. 2020'!$A$19:$A$1432,A186,'Výd. 2020'!$D$19:$D$1432,"ostatné regióny",'Výd. 2020'!$E$19:$E$1432,"Lesy osobitného určenia")+SUMIFS('Výd. 2021'!$G$19:$G$1432,'Výd. 2021'!$A$19:$A$1432,A186,'Výd. 2021'!$D$19:$D$1432,"ostatné regióny",'Výd. 2021'!$E$19:$E$1432,"Lesy osobitného určenia")+SUMIFS('Výd. 2022'!$G$19:$G$1432,'Výd. 2022'!$A$19:$A$1432,A186,'Výd. 2022'!$D$19:$D$1432,"ostatné regióny",'Výd. 2022'!$E$19:$E$1432,"Lesy osobitného určenia")+SUMIFS('Výd. 2023'!$G$19:$G$1432,'Výd. 2023'!$A$19:$A$1432,A186,'Výd. 2023'!$D$19:$D$1432,"ostatné regióny",'Výd. 2023'!$E$19:$E$1432,"Lesy osobitného určenia"))</f>
        <v/>
      </c>
    </row>
    <row r="187" spans="1:7" ht="15.95" customHeight="1" x14ac:dyDescent="0.25">
      <c r="A187" s="136"/>
      <c r="B187" s="124" t="str">
        <f>IF(A187="","",SUMIFS('Výd. 2016'!$G$19:$G$1432,'Výd. 2016'!$A$19:$A$1432,A187,'Výd. 2016'!$D$19:$D$1432,"menej rozvinuté regióny",'Výd. 2016'!$E$19:$E$1432,"Lesy hospodárske mimo funkčného typu produkčný")+SUMIFS('Výd. 2017'!$G$19:$G$1432,'Výd. 2017'!$A$19:$A$1432,A187,'Výd. 2017'!$D$19:$D$1432,"menej rozvinuté regióny",'Výd. 2017'!$E$19:$E$1432,"Lesy hospodárske mimo funkčného typu produkčný")+SUMIFS('Výd. 2018'!$G$19:$G$1432,'Výd. 2018'!$A$19:$A$1432,A187,'Výd. 2018'!$D$19:$D$1432,"menej rozvinuté regióny",'Výd. 2018'!$E$19:$E$1432,"Lesy hospodárske mimo funkčného typu produkčný")+SUMIFS('Výd. 2019'!$G$19:$G$1432,'Výd. 2019'!$A$19:$A$1432,A187,'Výd. 2019'!$D$19:$D$1432,"menej rozvinuté regióny",'Výd. 2019'!$E$19:$E$1432,"Lesy hospodárske mimo funkčného typu produkčný")+SUMIFS('Výd. 2020'!$G$19:$G$1432,'Výd. 2020'!$A$19:$A$1432,A187,'Výd. 2020'!$D$19:$D$1432,"menej rozvinuté regióny",'Výd. 2020'!$E$19:$E$1432,"Lesy hospodárske mimo funkčného typu produkčný")+SUMIFS('Výd. 2021'!$G$19:$G$1432,'Výd. 2021'!$A$19:$A$1432,A187,'Výd. 2021'!$D$19:$D$1432,"menej rozvinuté regióny",'Výd. 2021'!$E$19:$E$1432,"Lesy hospodárske mimo funkčného typu produkčný")+SUMIFS('Výd. 2022'!$G$19:$G$1432,'Výd. 2022'!$A$19:$A$1432,A187,'Výd. 2022'!$D$19:$D$1432,"menej rozvinuté regióny",'Výd. 2022'!$E$19:$E$1432,"Lesy hospodárske mimo funkčného typu produkčný")+SUMIFS('Výd. 2023'!$G$19:$G$1432,'Výd. 2023'!$A$19:$A$1432,A187,'Výd. 2023'!$D$19:$D$1432,"menej rozvinuté regióny",'Výd. 2023'!$E$19:$E$1432,"Lesy hospodárske mimo funkčného typu produkčný"))</f>
        <v/>
      </c>
      <c r="C187" s="124" t="str">
        <f>IF(A187="","",SUMIFS('Výd. 2016'!$G$19:$G$1432,'Výd. 2016'!$A$19:$A$1432,A187,'Výd. 2016'!$D$19:$D$1432,"menej rozvinuté regióny",'Výd. 2016'!$E$19:$E$1432,"Lesy ochranné")+SUMIFS('Výd. 2017'!$G$19:$G$1432,'Výd. 2017'!$A$19:$A$1432,A187,'Výd. 2017'!$D$19:$D$1432,"menej rozvinuté regióny",'Výd. 2017'!$E$19:$E$1432,"Lesy ochranné")+SUMIFS('Výd. 2018'!$G$19:$G$1432,'Výd. 2018'!$A$19:$A$1432,A187,'Výd. 2018'!$D$19:$D$1432,"menej rozvinuté regióny",'Výd. 2018'!$E$19:$E$1432,"Lesy ochranné")+SUMIFS('Výd. 2019'!$G$19:$G$1432,'Výd. 2019'!$A$19:$A$1432,A187,'Výd. 2019'!$D$19:$D$1432,"menej rozvinuté regióny",'Výd. 2019'!$E$19:$E$1432,"Lesy ochranné")+SUMIFS('Výd. 2020'!$G$19:$G$1432,'Výd. 2020'!$A$19:$A$1432,A187,'Výd. 2020'!$D$19:$D$1432,"menej rozvinuté regióny",'Výd. 2020'!$E$19:$E$1432,"Lesy ochranné")+SUMIFS('Výd. 2021'!$G$19:$G$1432,'Výd. 2021'!$A$19:$A$1432,A187,'Výd. 2021'!$D$19:$D$1432,"menej rozvinuté regióny",'Výd. 2021'!$E$19:$E$1432,"Lesy ochranné")+SUMIFS('Výd. 2022'!$G$19:$G$1432,'Výd. 2022'!$A$19:$A$1432,A187,'Výd. 2022'!$D$19:$D$1432,"menej rozvinuté regióny",'Výd. 2022'!$E$19:$E$1432,"Lesy ochranné")+SUMIFS('Výd. 2023'!$G$19:$G$1432,'Výd. 2023'!$A$19:$A$1432,A187,'Výd. 2023'!$D$19:$D$1432,"menej rozvinuté regióny",'Výd. 2023'!$E$19:$E$1432,"Lesy ochranné"))</f>
        <v/>
      </c>
      <c r="D187" s="124" t="str">
        <f>IF(A187="","",SUMIFS('Výd. 2016'!$G$19:$G$1432,'Výd. 2016'!$A$19:$A$1432,A187,'Výd. 2016'!$D$19:$D$1432,"menej rozvinuté regióny",'Výd. 2016'!$E$19:$E$1432,"Lesy osobitného určenia")+SUMIFS('Výd. 2017'!$G$19:$G$1432,'Výd. 2017'!$A$19:$A$1432,A187,'Výd. 2017'!$D$19:$D$1432,"menej rozvinuté regióny",'Výd. 2017'!$E$19:$E$1432,"Lesy osobitného určenia")+SUMIFS('Výd. 2018'!$G$19:$G$1432,'Výd. 2018'!$A$19:$A$1432,A187,'Výd. 2018'!$D$19:$D$1432,"menej rozvinuté regióny",'Výd. 2018'!$E$19:$E$1432,"Lesy osobitného určenia")+SUMIFS('Výd. 2019'!$G$19:$G$1432,'Výd. 2019'!$A$19:$A$1432,A187,'Výd. 2019'!$D$19:$D$1432,"menej rozvinuté regióny",'Výd. 2019'!$E$19:$E$1432,"Lesy osobitného určenia")+SUMIFS('Výd. 2020'!$G$19:$G$1432,'Výd. 2020'!$A$19:$A$1432,A187,'Výd. 2020'!$D$19:$D$1432,"menej rozvinuté regióny",'Výd. 2020'!$E$19:$E$1432,"Lesy osobitného určenia")+SUMIFS('Výd. 2021'!$G$19:$G$1432,'Výd. 2021'!$A$19:$A$1432,A187,'Výd. 2021'!$D$19:$D$1432,"menej rozvinuté regióny",'Výd. 2021'!$E$19:$E$1432,"Lesy osobitného určenia")+SUMIFS('Výd. 2022'!$G$19:$G$1432,'Výd. 2022'!$A$19:$A$1432,A187,'Výd. 2022'!$D$19:$D$1432,"menej rozvinuté regióny",'Výd. 2022'!$E$19:$E$1432,"Lesy osobitného určenia")+SUMIFS('Výd. 2023'!$G$19:$G$1432,'Výd. 2023'!$A$19:$A$1432,A187,'Výd. 2023'!$D$19:$D$1432,"menej rozvinuté regióny",'Výd. 2023'!$E$19:$E$1432,"Lesy osobitného určenia"))</f>
        <v/>
      </c>
      <c r="E187" s="124" t="str">
        <f>IF(A187="","",SUMIFS('Výd. 2016'!$G$19:$G$1432,'Výd. 2016'!$A$19:$A$1432,A187,'Výd. 2016'!$D$19:$D$1432,"ostatné regióny",'Výd. 2016'!$E$19:$E$1432,"Lesy hospodárske mimo funkčného typu produkčný")+SUMIFS('Výd. 2017'!$G$19:$G$1432,'Výd. 2017'!$A$19:$A$1432,A187,'Výd. 2017'!$D$19:$D$1432,"ostatné regióny",'Výd. 2017'!$E$19:$E$1432,"Lesy hospodárske mimo funkčného typu produkčný")+SUMIFS('Výd. 2018'!$G$19:$G$1432,'Výd. 2018'!$A$19:$A$1432,A187,'Výd. 2018'!$D$19:$D$1432,"ostatné regióny",'Výd. 2018'!$E$19:$E$1432,"Lesy hospodárske mimo funkčného typu produkčný")+SUMIFS('Výd. 2019'!$G$19:$G$1432,'Výd. 2019'!$A$19:$A$1432,A187,'Výd. 2019'!$D$19:$D$1432,"ostatné regióny",'Výd. 2019'!$E$19:$E$1432,"Lesy hospodárske mimo funkčného typu produkčný")+SUMIFS('Výd. 2020'!$G$19:$G$1432,'Výd. 2020'!$A$19:$A$1432,A187,'Výd. 2020'!$D$19:$D$1432,"ostatné regióny",'Výd. 2020'!$E$19:$E$1432,"Lesy hospodárske mimo funkčného typu produkčný")+SUMIFS('Výd. 2021'!$G$19:$G$1432,'Výd. 2021'!$A$19:$A$1432,A187,'Výd. 2021'!$D$19:$D$1432,"ostatné regióny",'Výd. 2021'!$E$19:$E$1432,"Lesy hospodárske mimo funkčného typu produkčný")+SUMIFS('Výd. 2022'!$G$19:$G$1432,'Výd. 2022'!$A$19:$A$1432,A187,'Výd. 2022'!$D$19:$D$1432,"ostatné regióny",'Výd. 2022'!$E$19:$E$1432,"Lesy hospodárske mimo funkčného typu produkčný")+SUMIFS('Výd. 2023'!$G$19:$G$1432,'Výd. 2023'!$A$19:$A$1432,A187,'Výd. 2023'!$D$19:$D$1432,"ostatné regióny",'Výd. 2023'!$E$19:$E$1432,"Lesy hospodárske mimo funkčného typu produkčný"))</f>
        <v/>
      </c>
      <c r="F187" s="124" t="str">
        <f>IF(A187="","",SUMIFS('Výd. 2016'!$G$19:$G$1432,'Výd. 2016'!$A$19:$A$1432,A187,'Výd. 2016'!$D$19:$D$1432,"ostatné regióny",'Výd. 2016'!$E$19:$E$1432,"Lesy ochranné")+SUMIFS('Výd. 2017'!$G$19:$G$1432,'Výd. 2017'!$A$19:$A$1432,A187,'Výd. 2017'!$D$19:$D$1432,"ostatné regióny",'Výd. 2017'!$E$19:$E$1432,"Lesy ochranné")+SUMIFS('Výd. 2018'!$G$19:$G$1432,'Výd. 2018'!$A$19:$A$1432,A187,'Výd. 2018'!$D$19:$D$1432,"ostatné regióny",'Výd. 2018'!$E$19:$E$1432,"Lesy ochranné")+SUMIFS('Výd. 2019'!$G$19:$G$1432,'Výd. 2019'!$A$19:$A$1432,A187,'Výd. 2019'!$D$19:$D$1432,"ostatné regióny",'Výd. 2019'!$E$19:$E$1432,"Lesy ochranné")+SUMIFS('Výd. 2020'!$G$19:$G$1432,'Výd. 2020'!$A$19:$A$1432,A187,'Výd. 2020'!$D$19:$D$1432,"ostatné regióny",'Výd. 2020'!$E$19:$E$1432,"Lesy ochranné")+SUMIFS('Výd. 2021'!$G$19:$G$1432,'Výd. 2021'!$A$19:$A$1432,A187,'Výd. 2021'!$D$19:$D$1432,"ostatné regióny",'Výd. 2021'!$E$19:$E$1432,"Lesy ochranné")+SUMIFS('Výd. 2022'!$G$19:$G$1432,'Výd. 2022'!$A$19:$A$1432,A187,'Výd. 2022'!$D$19:$D$1432,"ostatné regióny",'Výd. 2022'!$E$19:$E$1432,"Lesy ochranné")+SUMIFS('Výd. 2023'!$G$19:$G$1432,'Výd. 2023'!$A$19:$A$1432,A187,'Výd. 2023'!$D$19:$D$1432,"ostatné regióny",'Výd. 2023'!$E$19:$E$1432,"Lesy ochranné"))</f>
        <v/>
      </c>
      <c r="G187" s="137" t="str">
        <f>IF(A187="","",SUMIFS('Výd. 2016'!$G$19:$G$1432,'Výd. 2016'!$A$19:$A$1432,A187,'Výd. 2016'!$D$19:$D$1432,"ostatné regióny",'Výd. 2016'!$E$19:$E$1432,"Lesy osobitného určenia")+SUMIFS('Výd. 2017'!$G$19:$G$1432,'Výd. 2017'!$A$19:$A$1432,A187,'Výd. 2017'!$D$19:$D$1432,"ostatné regióny",'Výd. 2017'!$E$19:$E$1432,"Lesy osobitného určenia")+SUMIFS('Výd. 2018'!$G$19:$G$1432,'Výd. 2018'!$A$19:$A$1432,A187,'Výd. 2018'!$D$19:$D$1432,"ostatné regióny",'Výd. 2018'!$E$19:$E$1432,"Lesy osobitného určenia")+SUMIFS('Výd. 2019'!$G$19:$G$1432,'Výd. 2019'!$A$19:$A$1432,A187,'Výd. 2019'!$D$19:$D$1432,"ostatné regióny",'Výd. 2019'!$E$19:$E$1432,"Lesy osobitného určenia")+SUMIFS('Výd. 2020'!$G$19:$G$1432,'Výd. 2020'!$A$19:$A$1432,A187,'Výd. 2020'!$D$19:$D$1432,"ostatné regióny",'Výd. 2020'!$E$19:$E$1432,"Lesy osobitného určenia")+SUMIFS('Výd. 2021'!$G$19:$G$1432,'Výd. 2021'!$A$19:$A$1432,A187,'Výd. 2021'!$D$19:$D$1432,"ostatné regióny",'Výd. 2021'!$E$19:$E$1432,"Lesy osobitného určenia")+SUMIFS('Výd. 2022'!$G$19:$G$1432,'Výd. 2022'!$A$19:$A$1432,A187,'Výd. 2022'!$D$19:$D$1432,"ostatné regióny",'Výd. 2022'!$E$19:$E$1432,"Lesy osobitného určenia")+SUMIFS('Výd. 2023'!$G$19:$G$1432,'Výd. 2023'!$A$19:$A$1432,A187,'Výd. 2023'!$D$19:$D$1432,"ostatné regióny",'Výd. 2023'!$E$19:$E$1432,"Lesy osobitného určenia"))</f>
        <v/>
      </c>
    </row>
    <row r="188" spans="1:7" ht="15.95" customHeight="1" x14ac:dyDescent="0.25">
      <c r="A188" s="136"/>
      <c r="B188" s="124" t="str">
        <f>IF(A188="","",SUMIFS('Výd. 2016'!$G$19:$G$1432,'Výd. 2016'!$A$19:$A$1432,A188,'Výd. 2016'!$D$19:$D$1432,"menej rozvinuté regióny",'Výd. 2016'!$E$19:$E$1432,"Lesy hospodárske mimo funkčného typu produkčný")+SUMIFS('Výd. 2017'!$G$19:$G$1432,'Výd. 2017'!$A$19:$A$1432,A188,'Výd. 2017'!$D$19:$D$1432,"menej rozvinuté regióny",'Výd. 2017'!$E$19:$E$1432,"Lesy hospodárske mimo funkčného typu produkčný")+SUMIFS('Výd. 2018'!$G$19:$G$1432,'Výd. 2018'!$A$19:$A$1432,A188,'Výd. 2018'!$D$19:$D$1432,"menej rozvinuté regióny",'Výd. 2018'!$E$19:$E$1432,"Lesy hospodárske mimo funkčného typu produkčný")+SUMIFS('Výd. 2019'!$G$19:$G$1432,'Výd. 2019'!$A$19:$A$1432,A188,'Výd. 2019'!$D$19:$D$1432,"menej rozvinuté regióny",'Výd. 2019'!$E$19:$E$1432,"Lesy hospodárske mimo funkčného typu produkčný")+SUMIFS('Výd. 2020'!$G$19:$G$1432,'Výd. 2020'!$A$19:$A$1432,A188,'Výd. 2020'!$D$19:$D$1432,"menej rozvinuté regióny",'Výd. 2020'!$E$19:$E$1432,"Lesy hospodárske mimo funkčného typu produkčný")+SUMIFS('Výd. 2021'!$G$19:$G$1432,'Výd. 2021'!$A$19:$A$1432,A188,'Výd. 2021'!$D$19:$D$1432,"menej rozvinuté regióny",'Výd. 2021'!$E$19:$E$1432,"Lesy hospodárske mimo funkčného typu produkčný")+SUMIFS('Výd. 2022'!$G$19:$G$1432,'Výd. 2022'!$A$19:$A$1432,A188,'Výd. 2022'!$D$19:$D$1432,"menej rozvinuté regióny",'Výd. 2022'!$E$19:$E$1432,"Lesy hospodárske mimo funkčného typu produkčný")+SUMIFS('Výd. 2023'!$G$19:$G$1432,'Výd. 2023'!$A$19:$A$1432,A188,'Výd. 2023'!$D$19:$D$1432,"menej rozvinuté regióny",'Výd. 2023'!$E$19:$E$1432,"Lesy hospodárske mimo funkčného typu produkčný"))</f>
        <v/>
      </c>
      <c r="C188" s="124" t="str">
        <f>IF(A188="","",SUMIFS('Výd. 2016'!$G$19:$G$1432,'Výd. 2016'!$A$19:$A$1432,A188,'Výd. 2016'!$D$19:$D$1432,"menej rozvinuté regióny",'Výd. 2016'!$E$19:$E$1432,"Lesy ochranné")+SUMIFS('Výd. 2017'!$G$19:$G$1432,'Výd. 2017'!$A$19:$A$1432,A188,'Výd. 2017'!$D$19:$D$1432,"menej rozvinuté regióny",'Výd. 2017'!$E$19:$E$1432,"Lesy ochranné")+SUMIFS('Výd. 2018'!$G$19:$G$1432,'Výd. 2018'!$A$19:$A$1432,A188,'Výd. 2018'!$D$19:$D$1432,"menej rozvinuté regióny",'Výd. 2018'!$E$19:$E$1432,"Lesy ochranné")+SUMIFS('Výd. 2019'!$G$19:$G$1432,'Výd. 2019'!$A$19:$A$1432,A188,'Výd. 2019'!$D$19:$D$1432,"menej rozvinuté regióny",'Výd. 2019'!$E$19:$E$1432,"Lesy ochranné")+SUMIFS('Výd. 2020'!$G$19:$G$1432,'Výd. 2020'!$A$19:$A$1432,A188,'Výd. 2020'!$D$19:$D$1432,"menej rozvinuté regióny",'Výd. 2020'!$E$19:$E$1432,"Lesy ochranné")+SUMIFS('Výd. 2021'!$G$19:$G$1432,'Výd. 2021'!$A$19:$A$1432,A188,'Výd. 2021'!$D$19:$D$1432,"menej rozvinuté regióny",'Výd. 2021'!$E$19:$E$1432,"Lesy ochranné")+SUMIFS('Výd. 2022'!$G$19:$G$1432,'Výd. 2022'!$A$19:$A$1432,A188,'Výd. 2022'!$D$19:$D$1432,"menej rozvinuté regióny",'Výd. 2022'!$E$19:$E$1432,"Lesy ochranné")+SUMIFS('Výd. 2023'!$G$19:$G$1432,'Výd. 2023'!$A$19:$A$1432,A188,'Výd. 2023'!$D$19:$D$1432,"menej rozvinuté regióny",'Výd. 2023'!$E$19:$E$1432,"Lesy ochranné"))</f>
        <v/>
      </c>
      <c r="D188" s="124" t="str">
        <f>IF(A188="","",SUMIFS('Výd. 2016'!$G$19:$G$1432,'Výd. 2016'!$A$19:$A$1432,A188,'Výd. 2016'!$D$19:$D$1432,"menej rozvinuté regióny",'Výd. 2016'!$E$19:$E$1432,"Lesy osobitného určenia")+SUMIFS('Výd. 2017'!$G$19:$G$1432,'Výd. 2017'!$A$19:$A$1432,A188,'Výd. 2017'!$D$19:$D$1432,"menej rozvinuté regióny",'Výd. 2017'!$E$19:$E$1432,"Lesy osobitného určenia")+SUMIFS('Výd. 2018'!$G$19:$G$1432,'Výd. 2018'!$A$19:$A$1432,A188,'Výd. 2018'!$D$19:$D$1432,"menej rozvinuté regióny",'Výd. 2018'!$E$19:$E$1432,"Lesy osobitného určenia")+SUMIFS('Výd. 2019'!$G$19:$G$1432,'Výd. 2019'!$A$19:$A$1432,A188,'Výd. 2019'!$D$19:$D$1432,"menej rozvinuté regióny",'Výd. 2019'!$E$19:$E$1432,"Lesy osobitného určenia")+SUMIFS('Výd. 2020'!$G$19:$G$1432,'Výd. 2020'!$A$19:$A$1432,A188,'Výd. 2020'!$D$19:$D$1432,"menej rozvinuté regióny",'Výd. 2020'!$E$19:$E$1432,"Lesy osobitného určenia")+SUMIFS('Výd. 2021'!$G$19:$G$1432,'Výd. 2021'!$A$19:$A$1432,A188,'Výd. 2021'!$D$19:$D$1432,"menej rozvinuté regióny",'Výd. 2021'!$E$19:$E$1432,"Lesy osobitného určenia")+SUMIFS('Výd. 2022'!$G$19:$G$1432,'Výd. 2022'!$A$19:$A$1432,A188,'Výd. 2022'!$D$19:$D$1432,"menej rozvinuté regióny",'Výd. 2022'!$E$19:$E$1432,"Lesy osobitného určenia")+SUMIFS('Výd. 2023'!$G$19:$G$1432,'Výd. 2023'!$A$19:$A$1432,A188,'Výd. 2023'!$D$19:$D$1432,"menej rozvinuté regióny",'Výd. 2023'!$E$19:$E$1432,"Lesy osobitného určenia"))</f>
        <v/>
      </c>
      <c r="E188" s="124" t="str">
        <f>IF(A188="","",SUMIFS('Výd. 2016'!$G$19:$G$1432,'Výd. 2016'!$A$19:$A$1432,A188,'Výd. 2016'!$D$19:$D$1432,"ostatné regióny",'Výd. 2016'!$E$19:$E$1432,"Lesy hospodárske mimo funkčného typu produkčný")+SUMIFS('Výd. 2017'!$G$19:$G$1432,'Výd. 2017'!$A$19:$A$1432,A188,'Výd. 2017'!$D$19:$D$1432,"ostatné regióny",'Výd. 2017'!$E$19:$E$1432,"Lesy hospodárske mimo funkčného typu produkčný")+SUMIFS('Výd. 2018'!$G$19:$G$1432,'Výd. 2018'!$A$19:$A$1432,A188,'Výd. 2018'!$D$19:$D$1432,"ostatné regióny",'Výd. 2018'!$E$19:$E$1432,"Lesy hospodárske mimo funkčného typu produkčný")+SUMIFS('Výd. 2019'!$G$19:$G$1432,'Výd. 2019'!$A$19:$A$1432,A188,'Výd. 2019'!$D$19:$D$1432,"ostatné regióny",'Výd. 2019'!$E$19:$E$1432,"Lesy hospodárske mimo funkčného typu produkčný")+SUMIFS('Výd. 2020'!$G$19:$G$1432,'Výd. 2020'!$A$19:$A$1432,A188,'Výd. 2020'!$D$19:$D$1432,"ostatné regióny",'Výd. 2020'!$E$19:$E$1432,"Lesy hospodárske mimo funkčného typu produkčný")+SUMIFS('Výd. 2021'!$G$19:$G$1432,'Výd. 2021'!$A$19:$A$1432,A188,'Výd. 2021'!$D$19:$D$1432,"ostatné regióny",'Výd. 2021'!$E$19:$E$1432,"Lesy hospodárske mimo funkčného typu produkčný")+SUMIFS('Výd. 2022'!$G$19:$G$1432,'Výd. 2022'!$A$19:$A$1432,A188,'Výd. 2022'!$D$19:$D$1432,"ostatné regióny",'Výd. 2022'!$E$19:$E$1432,"Lesy hospodárske mimo funkčného typu produkčný")+SUMIFS('Výd. 2023'!$G$19:$G$1432,'Výd. 2023'!$A$19:$A$1432,A188,'Výd. 2023'!$D$19:$D$1432,"ostatné regióny",'Výd. 2023'!$E$19:$E$1432,"Lesy hospodárske mimo funkčného typu produkčný"))</f>
        <v/>
      </c>
      <c r="F188" s="124" t="str">
        <f>IF(A188="","",SUMIFS('Výd. 2016'!$G$19:$G$1432,'Výd. 2016'!$A$19:$A$1432,A188,'Výd. 2016'!$D$19:$D$1432,"ostatné regióny",'Výd. 2016'!$E$19:$E$1432,"Lesy ochranné")+SUMIFS('Výd. 2017'!$G$19:$G$1432,'Výd. 2017'!$A$19:$A$1432,A188,'Výd. 2017'!$D$19:$D$1432,"ostatné regióny",'Výd. 2017'!$E$19:$E$1432,"Lesy ochranné")+SUMIFS('Výd. 2018'!$G$19:$G$1432,'Výd. 2018'!$A$19:$A$1432,A188,'Výd. 2018'!$D$19:$D$1432,"ostatné regióny",'Výd. 2018'!$E$19:$E$1432,"Lesy ochranné")+SUMIFS('Výd. 2019'!$G$19:$G$1432,'Výd. 2019'!$A$19:$A$1432,A188,'Výd. 2019'!$D$19:$D$1432,"ostatné regióny",'Výd. 2019'!$E$19:$E$1432,"Lesy ochranné")+SUMIFS('Výd. 2020'!$G$19:$G$1432,'Výd. 2020'!$A$19:$A$1432,A188,'Výd. 2020'!$D$19:$D$1432,"ostatné regióny",'Výd. 2020'!$E$19:$E$1432,"Lesy ochranné")+SUMIFS('Výd. 2021'!$G$19:$G$1432,'Výd. 2021'!$A$19:$A$1432,A188,'Výd. 2021'!$D$19:$D$1432,"ostatné regióny",'Výd. 2021'!$E$19:$E$1432,"Lesy ochranné")+SUMIFS('Výd. 2022'!$G$19:$G$1432,'Výd. 2022'!$A$19:$A$1432,A188,'Výd. 2022'!$D$19:$D$1432,"ostatné regióny",'Výd. 2022'!$E$19:$E$1432,"Lesy ochranné")+SUMIFS('Výd. 2023'!$G$19:$G$1432,'Výd. 2023'!$A$19:$A$1432,A188,'Výd. 2023'!$D$19:$D$1432,"ostatné regióny",'Výd. 2023'!$E$19:$E$1432,"Lesy ochranné"))</f>
        <v/>
      </c>
      <c r="G188" s="137" t="str">
        <f>IF(A188="","",SUMIFS('Výd. 2016'!$G$19:$G$1432,'Výd. 2016'!$A$19:$A$1432,A188,'Výd. 2016'!$D$19:$D$1432,"ostatné regióny",'Výd. 2016'!$E$19:$E$1432,"Lesy osobitného určenia")+SUMIFS('Výd. 2017'!$G$19:$G$1432,'Výd. 2017'!$A$19:$A$1432,A188,'Výd. 2017'!$D$19:$D$1432,"ostatné regióny",'Výd. 2017'!$E$19:$E$1432,"Lesy osobitného určenia")+SUMIFS('Výd. 2018'!$G$19:$G$1432,'Výd. 2018'!$A$19:$A$1432,A188,'Výd. 2018'!$D$19:$D$1432,"ostatné regióny",'Výd. 2018'!$E$19:$E$1432,"Lesy osobitného určenia")+SUMIFS('Výd. 2019'!$G$19:$G$1432,'Výd. 2019'!$A$19:$A$1432,A188,'Výd. 2019'!$D$19:$D$1432,"ostatné regióny",'Výd. 2019'!$E$19:$E$1432,"Lesy osobitného určenia")+SUMIFS('Výd. 2020'!$G$19:$G$1432,'Výd. 2020'!$A$19:$A$1432,A188,'Výd. 2020'!$D$19:$D$1432,"ostatné regióny",'Výd. 2020'!$E$19:$E$1432,"Lesy osobitného určenia")+SUMIFS('Výd. 2021'!$G$19:$G$1432,'Výd. 2021'!$A$19:$A$1432,A188,'Výd. 2021'!$D$19:$D$1432,"ostatné regióny",'Výd. 2021'!$E$19:$E$1432,"Lesy osobitného určenia")+SUMIFS('Výd. 2022'!$G$19:$G$1432,'Výd. 2022'!$A$19:$A$1432,A188,'Výd. 2022'!$D$19:$D$1432,"ostatné regióny",'Výd. 2022'!$E$19:$E$1432,"Lesy osobitného určenia")+SUMIFS('Výd. 2023'!$G$19:$G$1432,'Výd. 2023'!$A$19:$A$1432,A188,'Výd. 2023'!$D$19:$D$1432,"ostatné regióny",'Výd. 2023'!$E$19:$E$1432,"Lesy osobitného určenia"))</f>
        <v/>
      </c>
    </row>
    <row r="189" spans="1:7" ht="15.95" customHeight="1" x14ac:dyDescent="0.25">
      <c r="A189" s="136"/>
      <c r="B189" s="124" t="str">
        <f>IF(A189="","",SUMIFS('Výd. 2016'!$G$19:$G$1432,'Výd. 2016'!$A$19:$A$1432,A189,'Výd. 2016'!$D$19:$D$1432,"menej rozvinuté regióny",'Výd. 2016'!$E$19:$E$1432,"Lesy hospodárske mimo funkčného typu produkčný")+SUMIFS('Výd. 2017'!$G$19:$G$1432,'Výd. 2017'!$A$19:$A$1432,A189,'Výd. 2017'!$D$19:$D$1432,"menej rozvinuté regióny",'Výd. 2017'!$E$19:$E$1432,"Lesy hospodárske mimo funkčného typu produkčný")+SUMIFS('Výd. 2018'!$G$19:$G$1432,'Výd. 2018'!$A$19:$A$1432,A189,'Výd. 2018'!$D$19:$D$1432,"menej rozvinuté regióny",'Výd. 2018'!$E$19:$E$1432,"Lesy hospodárske mimo funkčného typu produkčný")+SUMIFS('Výd. 2019'!$G$19:$G$1432,'Výd. 2019'!$A$19:$A$1432,A189,'Výd. 2019'!$D$19:$D$1432,"menej rozvinuté regióny",'Výd. 2019'!$E$19:$E$1432,"Lesy hospodárske mimo funkčného typu produkčný")+SUMIFS('Výd. 2020'!$G$19:$G$1432,'Výd. 2020'!$A$19:$A$1432,A189,'Výd. 2020'!$D$19:$D$1432,"menej rozvinuté regióny",'Výd. 2020'!$E$19:$E$1432,"Lesy hospodárske mimo funkčného typu produkčný")+SUMIFS('Výd. 2021'!$G$19:$G$1432,'Výd. 2021'!$A$19:$A$1432,A189,'Výd. 2021'!$D$19:$D$1432,"menej rozvinuté regióny",'Výd. 2021'!$E$19:$E$1432,"Lesy hospodárske mimo funkčného typu produkčný")+SUMIFS('Výd. 2022'!$G$19:$G$1432,'Výd. 2022'!$A$19:$A$1432,A189,'Výd. 2022'!$D$19:$D$1432,"menej rozvinuté regióny",'Výd. 2022'!$E$19:$E$1432,"Lesy hospodárske mimo funkčného typu produkčný")+SUMIFS('Výd. 2023'!$G$19:$G$1432,'Výd. 2023'!$A$19:$A$1432,A189,'Výd. 2023'!$D$19:$D$1432,"menej rozvinuté regióny",'Výd. 2023'!$E$19:$E$1432,"Lesy hospodárske mimo funkčného typu produkčný"))</f>
        <v/>
      </c>
      <c r="C189" s="124" t="str">
        <f>IF(A189="","",SUMIFS('Výd. 2016'!$G$19:$G$1432,'Výd. 2016'!$A$19:$A$1432,A189,'Výd. 2016'!$D$19:$D$1432,"menej rozvinuté regióny",'Výd. 2016'!$E$19:$E$1432,"Lesy ochranné")+SUMIFS('Výd. 2017'!$G$19:$G$1432,'Výd. 2017'!$A$19:$A$1432,A189,'Výd. 2017'!$D$19:$D$1432,"menej rozvinuté regióny",'Výd. 2017'!$E$19:$E$1432,"Lesy ochranné")+SUMIFS('Výd. 2018'!$G$19:$G$1432,'Výd. 2018'!$A$19:$A$1432,A189,'Výd. 2018'!$D$19:$D$1432,"menej rozvinuté regióny",'Výd. 2018'!$E$19:$E$1432,"Lesy ochranné")+SUMIFS('Výd. 2019'!$G$19:$G$1432,'Výd. 2019'!$A$19:$A$1432,A189,'Výd. 2019'!$D$19:$D$1432,"menej rozvinuté regióny",'Výd. 2019'!$E$19:$E$1432,"Lesy ochranné")+SUMIFS('Výd. 2020'!$G$19:$G$1432,'Výd. 2020'!$A$19:$A$1432,A189,'Výd. 2020'!$D$19:$D$1432,"menej rozvinuté regióny",'Výd. 2020'!$E$19:$E$1432,"Lesy ochranné")+SUMIFS('Výd. 2021'!$G$19:$G$1432,'Výd. 2021'!$A$19:$A$1432,A189,'Výd. 2021'!$D$19:$D$1432,"menej rozvinuté regióny",'Výd. 2021'!$E$19:$E$1432,"Lesy ochranné")+SUMIFS('Výd. 2022'!$G$19:$G$1432,'Výd. 2022'!$A$19:$A$1432,A189,'Výd. 2022'!$D$19:$D$1432,"menej rozvinuté regióny",'Výd. 2022'!$E$19:$E$1432,"Lesy ochranné")+SUMIFS('Výd. 2023'!$G$19:$G$1432,'Výd. 2023'!$A$19:$A$1432,A189,'Výd. 2023'!$D$19:$D$1432,"menej rozvinuté regióny",'Výd. 2023'!$E$19:$E$1432,"Lesy ochranné"))</f>
        <v/>
      </c>
      <c r="D189" s="124" t="str">
        <f>IF(A189="","",SUMIFS('Výd. 2016'!$G$19:$G$1432,'Výd. 2016'!$A$19:$A$1432,A189,'Výd. 2016'!$D$19:$D$1432,"menej rozvinuté regióny",'Výd. 2016'!$E$19:$E$1432,"Lesy osobitného určenia")+SUMIFS('Výd. 2017'!$G$19:$G$1432,'Výd. 2017'!$A$19:$A$1432,A189,'Výd. 2017'!$D$19:$D$1432,"menej rozvinuté regióny",'Výd. 2017'!$E$19:$E$1432,"Lesy osobitného určenia")+SUMIFS('Výd. 2018'!$G$19:$G$1432,'Výd. 2018'!$A$19:$A$1432,A189,'Výd. 2018'!$D$19:$D$1432,"menej rozvinuté regióny",'Výd. 2018'!$E$19:$E$1432,"Lesy osobitného určenia")+SUMIFS('Výd. 2019'!$G$19:$G$1432,'Výd. 2019'!$A$19:$A$1432,A189,'Výd. 2019'!$D$19:$D$1432,"menej rozvinuté regióny",'Výd. 2019'!$E$19:$E$1432,"Lesy osobitného určenia")+SUMIFS('Výd. 2020'!$G$19:$G$1432,'Výd. 2020'!$A$19:$A$1432,A189,'Výd. 2020'!$D$19:$D$1432,"menej rozvinuté regióny",'Výd. 2020'!$E$19:$E$1432,"Lesy osobitného určenia")+SUMIFS('Výd. 2021'!$G$19:$G$1432,'Výd. 2021'!$A$19:$A$1432,A189,'Výd. 2021'!$D$19:$D$1432,"menej rozvinuté regióny",'Výd. 2021'!$E$19:$E$1432,"Lesy osobitného určenia")+SUMIFS('Výd. 2022'!$G$19:$G$1432,'Výd. 2022'!$A$19:$A$1432,A189,'Výd. 2022'!$D$19:$D$1432,"menej rozvinuté regióny",'Výd. 2022'!$E$19:$E$1432,"Lesy osobitného určenia")+SUMIFS('Výd. 2023'!$G$19:$G$1432,'Výd. 2023'!$A$19:$A$1432,A189,'Výd. 2023'!$D$19:$D$1432,"menej rozvinuté regióny",'Výd. 2023'!$E$19:$E$1432,"Lesy osobitného určenia"))</f>
        <v/>
      </c>
      <c r="E189" s="124" t="str">
        <f>IF(A189="","",SUMIFS('Výd. 2016'!$G$19:$G$1432,'Výd. 2016'!$A$19:$A$1432,A189,'Výd. 2016'!$D$19:$D$1432,"ostatné regióny",'Výd. 2016'!$E$19:$E$1432,"Lesy hospodárske mimo funkčného typu produkčný")+SUMIFS('Výd. 2017'!$G$19:$G$1432,'Výd. 2017'!$A$19:$A$1432,A189,'Výd. 2017'!$D$19:$D$1432,"ostatné regióny",'Výd. 2017'!$E$19:$E$1432,"Lesy hospodárske mimo funkčného typu produkčný")+SUMIFS('Výd. 2018'!$G$19:$G$1432,'Výd. 2018'!$A$19:$A$1432,A189,'Výd. 2018'!$D$19:$D$1432,"ostatné regióny",'Výd. 2018'!$E$19:$E$1432,"Lesy hospodárske mimo funkčného typu produkčný")+SUMIFS('Výd. 2019'!$G$19:$G$1432,'Výd. 2019'!$A$19:$A$1432,A189,'Výd. 2019'!$D$19:$D$1432,"ostatné regióny",'Výd. 2019'!$E$19:$E$1432,"Lesy hospodárske mimo funkčného typu produkčný")+SUMIFS('Výd. 2020'!$G$19:$G$1432,'Výd. 2020'!$A$19:$A$1432,A189,'Výd. 2020'!$D$19:$D$1432,"ostatné regióny",'Výd. 2020'!$E$19:$E$1432,"Lesy hospodárske mimo funkčného typu produkčný")+SUMIFS('Výd. 2021'!$G$19:$G$1432,'Výd. 2021'!$A$19:$A$1432,A189,'Výd. 2021'!$D$19:$D$1432,"ostatné regióny",'Výd. 2021'!$E$19:$E$1432,"Lesy hospodárske mimo funkčného typu produkčný")+SUMIFS('Výd. 2022'!$G$19:$G$1432,'Výd. 2022'!$A$19:$A$1432,A189,'Výd. 2022'!$D$19:$D$1432,"ostatné regióny",'Výd. 2022'!$E$19:$E$1432,"Lesy hospodárske mimo funkčného typu produkčný")+SUMIFS('Výd. 2023'!$G$19:$G$1432,'Výd. 2023'!$A$19:$A$1432,A189,'Výd. 2023'!$D$19:$D$1432,"ostatné regióny",'Výd. 2023'!$E$19:$E$1432,"Lesy hospodárske mimo funkčného typu produkčný"))</f>
        <v/>
      </c>
      <c r="F189" s="124" t="str">
        <f>IF(A189="","",SUMIFS('Výd. 2016'!$G$19:$G$1432,'Výd. 2016'!$A$19:$A$1432,A189,'Výd. 2016'!$D$19:$D$1432,"ostatné regióny",'Výd. 2016'!$E$19:$E$1432,"Lesy ochranné")+SUMIFS('Výd. 2017'!$G$19:$G$1432,'Výd. 2017'!$A$19:$A$1432,A189,'Výd. 2017'!$D$19:$D$1432,"ostatné regióny",'Výd. 2017'!$E$19:$E$1432,"Lesy ochranné")+SUMIFS('Výd. 2018'!$G$19:$G$1432,'Výd. 2018'!$A$19:$A$1432,A189,'Výd. 2018'!$D$19:$D$1432,"ostatné regióny",'Výd. 2018'!$E$19:$E$1432,"Lesy ochranné")+SUMIFS('Výd. 2019'!$G$19:$G$1432,'Výd. 2019'!$A$19:$A$1432,A189,'Výd. 2019'!$D$19:$D$1432,"ostatné regióny",'Výd. 2019'!$E$19:$E$1432,"Lesy ochranné")+SUMIFS('Výd. 2020'!$G$19:$G$1432,'Výd. 2020'!$A$19:$A$1432,A189,'Výd. 2020'!$D$19:$D$1432,"ostatné regióny",'Výd. 2020'!$E$19:$E$1432,"Lesy ochranné")+SUMIFS('Výd. 2021'!$G$19:$G$1432,'Výd. 2021'!$A$19:$A$1432,A189,'Výd. 2021'!$D$19:$D$1432,"ostatné regióny",'Výd. 2021'!$E$19:$E$1432,"Lesy ochranné")+SUMIFS('Výd. 2022'!$G$19:$G$1432,'Výd. 2022'!$A$19:$A$1432,A189,'Výd. 2022'!$D$19:$D$1432,"ostatné regióny",'Výd. 2022'!$E$19:$E$1432,"Lesy ochranné")+SUMIFS('Výd. 2023'!$G$19:$G$1432,'Výd. 2023'!$A$19:$A$1432,A189,'Výd. 2023'!$D$19:$D$1432,"ostatné regióny",'Výd. 2023'!$E$19:$E$1432,"Lesy ochranné"))</f>
        <v/>
      </c>
      <c r="G189" s="137" t="str">
        <f>IF(A189="","",SUMIFS('Výd. 2016'!$G$19:$G$1432,'Výd. 2016'!$A$19:$A$1432,A189,'Výd. 2016'!$D$19:$D$1432,"ostatné regióny",'Výd. 2016'!$E$19:$E$1432,"Lesy osobitného určenia")+SUMIFS('Výd. 2017'!$G$19:$G$1432,'Výd. 2017'!$A$19:$A$1432,A189,'Výd. 2017'!$D$19:$D$1432,"ostatné regióny",'Výd. 2017'!$E$19:$E$1432,"Lesy osobitného určenia")+SUMIFS('Výd. 2018'!$G$19:$G$1432,'Výd. 2018'!$A$19:$A$1432,A189,'Výd. 2018'!$D$19:$D$1432,"ostatné regióny",'Výd. 2018'!$E$19:$E$1432,"Lesy osobitného určenia")+SUMIFS('Výd. 2019'!$G$19:$G$1432,'Výd. 2019'!$A$19:$A$1432,A189,'Výd. 2019'!$D$19:$D$1432,"ostatné regióny",'Výd. 2019'!$E$19:$E$1432,"Lesy osobitného určenia")+SUMIFS('Výd. 2020'!$G$19:$G$1432,'Výd. 2020'!$A$19:$A$1432,A189,'Výd. 2020'!$D$19:$D$1432,"ostatné regióny",'Výd. 2020'!$E$19:$E$1432,"Lesy osobitného určenia")+SUMIFS('Výd. 2021'!$G$19:$G$1432,'Výd. 2021'!$A$19:$A$1432,A189,'Výd. 2021'!$D$19:$D$1432,"ostatné regióny",'Výd. 2021'!$E$19:$E$1432,"Lesy osobitného určenia")+SUMIFS('Výd. 2022'!$G$19:$G$1432,'Výd. 2022'!$A$19:$A$1432,A189,'Výd. 2022'!$D$19:$D$1432,"ostatné regióny",'Výd. 2022'!$E$19:$E$1432,"Lesy osobitného určenia")+SUMIFS('Výd. 2023'!$G$19:$G$1432,'Výd. 2023'!$A$19:$A$1432,A189,'Výd. 2023'!$D$19:$D$1432,"ostatné regióny",'Výd. 2023'!$E$19:$E$1432,"Lesy osobitného určenia"))</f>
        <v/>
      </c>
    </row>
    <row r="190" spans="1:7" ht="15.95" customHeight="1" x14ac:dyDescent="0.25">
      <c r="A190" s="136"/>
      <c r="B190" s="124" t="str">
        <f>IF(A190="","",SUMIFS('Výd. 2016'!$G$19:$G$1432,'Výd. 2016'!$A$19:$A$1432,A190,'Výd. 2016'!$D$19:$D$1432,"menej rozvinuté regióny",'Výd. 2016'!$E$19:$E$1432,"Lesy hospodárske mimo funkčného typu produkčný")+SUMIFS('Výd. 2017'!$G$19:$G$1432,'Výd. 2017'!$A$19:$A$1432,A190,'Výd. 2017'!$D$19:$D$1432,"menej rozvinuté regióny",'Výd. 2017'!$E$19:$E$1432,"Lesy hospodárske mimo funkčného typu produkčný")+SUMIFS('Výd. 2018'!$G$19:$G$1432,'Výd. 2018'!$A$19:$A$1432,A190,'Výd. 2018'!$D$19:$D$1432,"menej rozvinuté regióny",'Výd. 2018'!$E$19:$E$1432,"Lesy hospodárske mimo funkčného typu produkčný")+SUMIFS('Výd. 2019'!$G$19:$G$1432,'Výd. 2019'!$A$19:$A$1432,A190,'Výd. 2019'!$D$19:$D$1432,"menej rozvinuté regióny",'Výd. 2019'!$E$19:$E$1432,"Lesy hospodárske mimo funkčného typu produkčný")+SUMIFS('Výd. 2020'!$G$19:$G$1432,'Výd. 2020'!$A$19:$A$1432,A190,'Výd. 2020'!$D$19:$D$1432,"menej rozvinuté regióny",'Výd. 2020'!$E$19:$E$1432,"Lesy hospodárske mimo funkčného typu produkčný")+SUMIFS('Výd. 2021'!$G$19:$G$1432,'Výd. 2021'!$A$19:$A$1432,A190,'Výd. 2021'!$D$19:$D$1432,"menej rozvinuté regióny",'Výd. 2021'!$E$19:$E$1432,"Lesy hospodárske mimo funkčného typu produkčný")+SUMIFS('Výd. 2022'!$G$19:$G$1432,'Výd. 2022'!$A$19:$A$1432,A190,'Výd. 2022'!$D$19:$D$1432,"menej rozvinuté regióny",'Výd. 2022'!$E$19:$E$1432,"Lesy hospodárske mimo funkčného typu produkčný")+SUMIFS('Výd. 2023'!$G$19:$G$1432,'Výd. 2023'!$A$19:$A$1432,A190,'Výd. 2023'!$D$19:$D$1432,"menej rozvinuté regióny",'Výd. 2023'!$E$19:$E$1432,"Lesy hospodárske mimo funkčného typu produkčný"))</f>
        <v/>
      </c>
      <c r="C190" s="124" t="str">
        <f>IF(A190="","",SUMIFS('Výd. 2016'!$G$19:$G$1432,'Výd. 2016'!$A$19:$A$1432,A190,'Výd. 2016'!$D$19:$D$1432,"menej rozvinuté regióny",'Výd. 2016'!$E$19:$E$1432,"Lesy ochranné")+SUMIFS('Výd. 2017'!$G$19:$G$1432,'Výd. 2017'!$A$19:$A$1432,A190,'Výd. 2017'!$D$19:$D$1432,"menej rozvinuté regióny",'Výd. 2017'!$E$19:$E$1432,"Lesy ochranné")+SUMIFS('Výd. 2018'!$G$19:$G$1432,'Výd. 2018'!$A$19:$A$1432,A190,'Výd. 2018'!$D$19:$D$1432,"menej rozvinuté regióny",'Výd. 2018'!$E$19:$E$1432,"Lesy ochranné")+SUMIFS('Výd. 2019'!$G$19:$G$1432,'Výd. 2019'!$A$19:$A$1432,A190,'Výd. 2019'!$D$19:$D$1432,"menej rozvinuté regióny",'Výd. 2019'!$E$19:$E$1432,"Lesy ochranné")+SUMIFS('Výd. 2020'!$G$19:$G$1432,'Výd. 2020'!$A$19:$A$1432,A190,'Výd. 2020'!$D$19:$D$1432,"menej rozvinuté regióny",'Výd. 2020'!$E$19:$E$1432,"Lesy ochranné")+SUMIFS('Výd. 2021'!$G$19:$G$1432,'Výd. 2021'!$A$19:$A$1432,A190,'Výd. 2021'!$D$19:$D$1432,"menej rozvinuté regióny",'Výd. 2021'!$E$19:$E$1432,"Lesy ochranné")+SUMIFS('Výd. 2022'!$G$19:$G$1432,'Výd. 2022'!$A$19:$A$1432,A190,'Výd. 2022'!$D$19:$D$1432,"menej rozvinuté regióny",'Výd. 2022'!$E$19:$E$1432,"Lesy ochranné")+SUMIFS('Výd. 2023'!$G$19:$G$1432,'Výd. 2023'!$A$19:$A$1432,A190,'Výd. 2023'!$D$19:$D$1432,"menej rozvinuté regióny",'Výd. 2023'!$E$19:$E$1432,"Lesy ochranné"))</f>
        <v/>
      </c>
      <c r="D190" s="124" t="str">
        <f>IF(A190="","",SUMIFS('Výd. 2016'!$G$19:$G$1432,'Výd. 2016'!$A$19:$A$1432,A190,'Výd. 2016'!$D$19:$D$1432,"menej rozvinuté regióny",'Výd. 2016'!$E$19:$E$1432,"Lesy osobitného určenia")+SUMIFS('Výd. 2017'!$G$19:$G$1432,'Výd. 2017'!$A$19:$A$1432,A190,'Výd. 2017'!$D$19:$D$1432,"menej rozvinuté regióny",'Výd. 2017'!$E$19:$E$1432,"Lesy osobitného určenia")+SUMIFS('Výd. 2018'!$G$19:$G$1432,'Výd. 2018'!$A$19:$A$1432,A190,'Výd. 2018'!$D$19:$D$1432,"menej rozvinuté regióny",'Výd. 2018'!$E$19:$E$1432,"Lesy osobitného určenia")+SUMIFS('Výd. 2019'!$G$19:$G$1432,'Výd. 2019'!$A$19:$A$1432,A190,'Výd. 2019'!$D$19:$D$1432,"menej rozvinuté regióny",'Výd. 2019'!$E$19:$E$1432,"Lesy osobitného určenia")+SUMIFS('Výd. 2020'!$G$19:$G$1432,'Výd. 2020'!$A$19:$A$1432,A190,'Výd. 2020'!$D$19:$D$1432,"menej rozvinuté regióny",'Výd. 2020'!$E$19:$E$1432,"Lesy osobitného určenia")+SUMIFS('Výd. 2021'!$G$19:$G$1432,'Výd. 2021'!$A$19:$A$1432,A190,'Výd. 2021'!$D$19:$D$1432,"menej rozvinuté regióny",'Výd. 2021'!$E$19:$E$1432,"Lesy osobitného určenia")+SUMIFS('Výd. 2022'!$G$19:$G$1432,'Výd. 2022'!$A$19:$A$1432,A190,'Výd. 2022'!$D$19:$D$1432,"menej rozvinuté regióny",'Výd. 2022'!$E$19:$E$1432,"Lesy osobitného určenia")+SUMIFS('Výd. 2023'!$G$19:$G$1432,'Výd. 2023'!$A$19:$A$1432,A190,'Výd. 2023'!$D$19:$D$1432,"menej rozvinuté regióny",'Výd. 2023'!$E$19:$E$1432,"Lesy osobitného určenia"))</f>
        <v/>
      </c>
      <c r="E190" s="124" t="str">
        <f>IF(A190="","",SUMIFS('Výd. 2016'!$G$19:$G$1432,'Výd. 2016'!$A$19:$A$1432,A190,'Výd. 2016'!$D$19:$D$1432,"ostatné regióny",'Výd. 2016'!$E$19:$E$1432,"Lesy hospodárske mimo funkčného typu produkčný")+SUMIFS('Výd. 2017'!$G$19:$G$1432,'Výd. 2017'!$A$19:$A$1432,A190,'Výd. 2017'!$D$19:$D$1432,"ostatné regióny",'Výd. 2017'!$E$19:$E$1432,"Lesy hospodárske mimo funkčného typu produkčný")+SUMIFS('Výd. 2018'!$G$19:$G$1432,'Výd. 2018'!$A$19:$A$1432,A190,'Výd. 2018'!$D$19:$D$1432,"ostatné regióny",'Výd. 2018'!$E$19:$E$1432,"Lesy hospodárske mimo funkčného typu produkčný")+SUMIFS('Výd. 2019'!$G$19:$G$1432,'Výd. 2019'!$A$19:$A$1432,A190,'Výd. 2019'!$D$19:$D$1432,"ostatné regióny",'Výd. 2019'!$E$19:$E$1432,"Lesy hospodárske mimo funkčného typu produkčný")+SUMIFS('Výd. 2020'!$G$19:$G$1432,'Výd. 2020'!$A$19:$A$1432,A190,'Výd. 2020'!$D$19:$D$1432,"ostatné regióny",'Výd. 2020'!$E$19:$E$1432,"Lesy hospodárske mimo funkčného typu produkčný")+SUMIFS('Výd. 2021'!$G$19:$G$1432,'Výd. 2021'!$A$19:$A$1432,A190,'Výd. 2021'!$D$19:$D$1432,"ostatné regióny",'Výd. 2021'!$E$19:$E$1432,"Lesy hospodárske mimo funkčného typu produkčný")+SUMIFS('Výd. 2022'!$G$19:$G$1432,'Výd. 2022'!$A$19:$A$1432,A190,'Výd. 2022'!$D$19:$D$1432,"ostatné regióny",'Výd. 2022'!$E$19:$E$1432,"Lesy hospodárske mimo funkčného typu produkčný")+SUMIFS('Výd. 2023'!$G$19:$G$1432,'Výd. 2023'!$A$19:$A$1432,A190,'Výd. 2023'!$D$19:$D$1432,"ostatné regióny",'Výd. 2023'!$E$19:$E$1432,"Lesy hospodárske mimo funkčného typu produkčný"))</f>
        <v/>
      </c>
      <c r="F190" s="124" t="str">
        <f>IF(A190="","",SUMIFS('Výd. 2016'!$G$19:$G$1432,'Výd. 2016'!$A$19:$A$1432,A190,'Výd. 2016'!$D$19:$D$1432,"ostatné regióny",'Výd. 2016'!$E$19:$E$1432,"Lesy ochranné")+SUMIFS('Výd. 2017'!$G$19:$G$1432,'Výd. 2017'!$A$19:$A$1432,A190,'Výd. 2017'!$D$19:$D$1432,"ostatné regióny",'Výd. 2017'!$E$19:$E$1432,"Lesy ochranné")+SUMIFS('Výd. 2018'!$G$19:$G$1432,'Výd. 2018'!$A$19:$A$1432,A190,'Výd. 2018'!$D$19:$D$1432,"ostatné regióny",'Výd. 2018'!$E$19:$E$1432,"Lesy ochranné")+SUMIFS('Výd. 2019'!$G$19:$G$1432,'Výd. 2019'!$A$19:$A$1432,A190,'Výd. 2019'!$D$19:$D$1432,"ostatné regióny",'Výd. 2019'!$E$19:$E$1432,"Lesy ochranné")+SUMIFS('Výd. 2020'!$G$19:$G$1432,'Výd. 2020'!$A$19:$A$1432,A190,'Výd. 2020'!$D$19:$D$1432,"ostatné regióny",'Výd. 2020'!$E$19:$E$1432,"Lesy ochranné")+SUMIFS('Výd. 2021'!$G$19:$G$1432,'Výd. 2021'!$A$19:$A$1432,A190,'Výd. 2021'!$D$19:$D$1432,"ostatné regióny",'Výd. 2021'!$E$19:$E$1432,"Lesy ochranné")+SUMIFS('Výd. 2022'!$G$19:$G$1432,'Výd. 2022'!$A$19:$A$1432,A190,'Výd. 2022'!$D$19:$D$1432,"ostatné regióny",'Výd. 2022'!$E$19:$E$1432,"Lesy ochranné")+SUMIFS('Výd. 2023'!$G$19:$G$1432,'Výd. 2023'!$A$19:$A$1432,A190,'Výd. 2023'!$D$19:$D$1432,"ostatné regióny",'Výd. 2023'!$E$19:$E$1432,"Lesy ochranné"))</f>
        <v/>
      </c>
      <c r="G190" s="137" t="str">
        <f>IF(A190="","",SUMIFS('Výd. 2016'!$G$19:$G$1432,'Výd. 2016'!$A$19:$A$1432,A190,'Výd. 2016'!$D$19:$D$1432,"ostatné regióny",'Výd. 2016'!$E$19:$E$1432,"Lesy osobitného určenia")+SUMIFS('Výd. 2017'!$G$19:$G$1432,'Výd. 2017'!$A$19:$A$1432,A190,'Výd. 2017'!$D$19:$D$1432,"ostatné regióny",'Výd. 2017'!$E$19:$E$1432,"Lesy osobitného určenia")+SUMIFS('Výd. 2018'!$G$19:$G$1432,'Výd. 2018'!$A$19:$A$1432,A190,'Výd. 2018'!$D$19:$D$1432,"ostatné regióny",'Výd. 2018'!$E$19:$E$1432,"Lesy osobitného určenia")+SUMIFS('Výd. 2019'!$G$19:$G$1432,'Výd. 2019'!$A$19:$A$1432,A190,'Výd. 2019'!$D$19:$D$1432,"ostatné regióny",'Výd. 2019'!$E$19:$E$1432,"Lesy osobitného určenia")+SUMIFS('Výd. 2020'!$G$19:$G$1432,'Výd. 2020'!$A$19:$A$1432,A190,'Výd. 2020'!$D$19:$D$1432,"ostatné regióny",'Výd. 2020'!$E$19:$E$1432,"Lesy osobitného určenia")+SUMIFS('Výd. 2021'!$G$19:$G$1432,'Výd. 2021'!$A$19:$A$1432,A190,'Výd. 2021'!$D$19:$D$1432,"ostatné regióny",'Výd. 2021'!$E$19:$E$1432,"Lesy osobitného určenia")+SUMIFS('Výd. 2022'!$G$19:$G$1432,'Výd. 2022'!$A$19:$A$1432,A190,'Výd. 2022'!$D$19:$D$1432,"ostatné regióny",'Výd. 2022'!$E$19:$E$1432,"Lesy osobitného určenia")+SUMIFS('Výd. 2023'!$G$19:$G$1432,'Výd. 2023'!$A$19:$A$1432,A190,'Výd. 2023'!$D$19:$D$1432,"ostatné regióny",'Výd. 2023'!$E$19:$E$1432,"Lesy osobitného určenia"))</f>
        <v/>
      </c>
    </row>
    <row r="191" spans="1:7" ht="15.95" customHeight="1" x14ac:dyDescent="0.25">
      <c r="A191" s="136"/>
      <c r="B191" s="124" t="str">
        <f>IF(A191="","",SUMIFS('Výd. 2016'!$G$19:$G$1432,'Výd. 2016'!$A$19:$A$1432,A191,'Výd. 2016'!$D$19:$D$1432,"menej rozvinuté regióny",'Výd. 2016'!$E$19:$E$1432,"Lesy hospodárske mimo funkčného typu produkčný")+SUMIFS('Výd. 2017'!$G$19:$G$1432,'Výd. 2017'!$A$19:$A$1432,A191,'Výd. 2017'!$D$19:$D$1432,"menej rozvinuté regióny",'Výd. 2017'!$E$19:$E$1432,"Lesy hospodárske mimo funkčného typu produkčný")+SUMIFS('Výd. 2018'!$G$19:$G$1432,'Výd. 2018'!$A$19:$A$1432,A191,'Výd. 2018'!$D$19:$D$1432,"menej rozvinuté regióny",'Výd. 2018'!$E$19:$E$1432,"Lesy hospodárske mimo funkčného typu produkčný")+SUMIFS('Výd. 2019'!$G$19:$G$1432,'Výd. 2019'!$A$19:$A$1432,A191,'Výd. 2019'!$D$19:$D$1432,"menej rozvinuté regióny",'Výd. 2019'!$E$19:$E$1432,"Lesy hospodárske mimo funkčného typu produkčný")+SUMIFS('Výd. 2020'!$G$19:$G$1432,'Výd. 2020'!$A$19:$A$1432,A191,'Výd. 2020'!$D$19:$D$1432,"menej rozvinuté regióny",'Výd. 2020'!$E$19:$E$1432,"Lesy hospodárske mimo funkčného typu produkčný")+SUMIFS('Výd. 2021'!$G$19:$G$1432,'Výd. 2021'!$A$19:$A$1432,A191,'Výd. 2021'!$D$19:$D$1432,"menej rozvinuté regióny",'Výd. 2021'!$E$19:$E$1432,"Lesy hospodárske mimo funkčného typu produkčný")+SUMIFS('Výd. 2022'!$G$19:$G$1432,'Výd. 2022'!$A$19:$A$1432,A191,'Výd. 2022'!$D$19:$D$1432,"menej rozvinuté regióny",'Výd. 2022'!$E$19:$E$1432,"Lesy hospodárske mimo funkčného typu produkčný")+SUMIFS('Výd. 2023'!$G$19:$G$1432,'Výd. 2023'!$A$19:$A$1432,A191,'Výd. 2023'!$D$19:$D$1432,"menej rozvinuté regióny",'Výd. 2023'!$E$19:$E$1432,"Lesy hospodárske mimo funkčného typu produkčný"))</f>
        <v/>
      </c>
      <c r="C191" s="124" t="str">
        <f>IF(A191="","",SUMIFS('Výd. 2016'!$G$19:$G$1432,'Výd. 2016'!$A$19:$A$1432,A191,'Výd. 2016'!$D$19:$D$1432,"menej rozvinuté regióny",'Výd. 2016'!$E$19:$E$1432,"Lesy ochranné")+SUMIFS('Výd. 2017'!$G$19:$G$1432,'Výd. 2017'!$A$19:$A$1432,A191,'Výd. 2017'!$D$19:$D$1432,"menej rozvinuté regióny",'Výd. 2017'!$E$19:$E$1432,"Lesy ochranné")+SUMIFS('Výd. 2018'!$G$19:$G$1432,'Výd. 2018'!$A$19:$A$1432,A191,'Výd. 2018'!$D$19:$D$1432,"menej rozvinuté regióny",'Výd. 2018'!$E$19:$E$1432,"Lesy ochranné")+SUMIFS('Výd. 2019'!$G$19:$G$1432,'Výd. 2019'!$A$19:$A$1432,A191,'Výd. 2019'!$D$19:$D$1432,"menej rozvinuté regióny",'Výd. 2019'!$E$19:$E$1432,"Lesy ochranné")+SUMIFS('Výd. 2020'!$G$19:$G$1432,'Výd. 2020'!$A$19:$A$1432,A191,'Výd. 2020'!$D$19:$D$1432,"menej rozvinuté regióny",'Výd. 2020'!$E$19:$E$1432,"Lesy ochranné")+SUMIFS('Výd. 2021'!$G$19:$G$1432,'Výd. 2021'!$A$19:$A$1432,A191,'Výd. 2021'!$D$19:$D$1432,"menej rozvinuté regióny",'Výd. 2021'!$E$19:$E$1432,"Lesy ochranné")+SUMIFS('Výd. 2022'!$G$19:$G$1432,'Výd. 2022'!$A$19:$A$1432,A191,'Výd. 2022'!$D$19:$D$1432,"menej rozvinuté regióny",'Výd. 2022'!$E$19:$E$1432,"Lesy ochranné")+SUMIFS('Výd. 2023'!$G$19:$G$1432,'Výd. 2023'!$A$19:$A$1432,A191,'Výd. 2023'!$D$19:$D$1432,"menej rozvinuté regióny",'Výd. 2023'!$E$19:$E$1432,"Lesy ochranné"))</f>
        <v/>
      </c>
      <c r="D191" s="124" t="str">
        <f>IF(A191="","",SUMIFS('Výd. 2016'!$G$19:$G$1432,'Výd. 2016'!$A$19:$A$1432,A191,'Výd. 2016'!$D$19:$D$1432,"menej rozvinuté regióny",'Výd. 2016'!$E$19:$E$1432,"Lesy osobitného určenia")+SUMIFS('Výd. 2017'!$G$19:$G$1432,'Výd. 2017'!$A$19:$A$1432,A191,'Výd. 2017'!$D$19:$D$1432,"menej rozvinuté regióny",'Výd. 2017'!$E$19:$E$1432,"Lesy osobitného určenia")+SUMIFS('Výd. 2018'!$G$19:$G$1432,'Výd. 2018'!$A$19:$A$1432,A191,'Výd. 2018'!$D$19:$D$1432,"menej rozvinuté regióny",'Výd. 2018'!$E$19:$E$1432,"Lesy osobitného určenia")+SUMIFS('Výd. 2019'!$G$19:$G$1432,'Výd. 2019'!$A$19:$A$1432,A191,'Výd. 2019'!$D$19:$D$1432,"menej rozvinuté regióny",'Výd. 2019'!$E$19:$E$1432,"Lesy osobitného určenia")+SUMIFS('Výd. 2020'!$G$19:$G$1432,'Výd. 2020'!$A$19:$A$1432,A191,'Výd. 2020'!$D$19:$D$1432,"menej rozvinuté regióny",'Výd. 2020'!$E$19:$E$1432,"Lesy osobitného určenia")+SUMIFS('Výd. 2021'!$G$19:$G$1432,'Výd. 2021'!$A$19:$A$1432,A191,'Výd. 2021'!$D$19:$D$1432,"menej rozvinuté regióny",'Výd. 2021'!$E$19:$E$1432,"Lesy osobitného určenia")+SUMIFS('Výd. 2022'!$G$19:$G$1432,'Výd. 2022'!$A$19:$A$1432,A191,'Výd. 2022'!$D$19:$D$1432,"menej rozvinuté regióny",'Výd. 2022'!$E$19:$E$1432,"Lesy osobitného určenia")+SUMIFS('Výd. 2023'!$G$19:$G$1432,'Výd. 2023'!$A$19:$A$1432,A191,'Výd. 2023'!$D$19:$D$1432,"menej rozvinuté regióny",'Výd. 2023'!$E$19:$E$1432,"Lesy osobitného určenia"))</f>
        <v/>
      </c>
      <c r="E191" s="124" t="str">
        <f>IF(A191="","",SUMIFS('Výd. 2016'!$G$19:$G$1432,'Výd. 2016'!$A$19:$A$1432,A191,'Výd. 2016'!$D$19:$D$1432,"ostatné regióny",'Výd. 2016'!$E$19:$E$1432,"Lesy hospodárske mimo funkčného typu produkčný")+SUMIFS('Výd. 2017'!$G$19:$G$1432,'Výd. 2017'!$A$19:$A$1432,A191,'Výd. 2017'!$D$19:$D$1432,"ostatné regióny",'Výd. 2017'!$E$19:$E$1432,"Lesy hospodárske mimo funkčného typu produkčný")+SUMIFS('Výd. 2018'!$G$19:$G$1432,'Výd. 2018'!$A$19:$A$1432,A191,'Výd. 2018'!$D$19:$D$1432,"ostatné regióny",'Výd. 2018'!$E$19:$E$1432,"Lesy hospodárske mimo funkčného typu produkčný")+SUMIFS('Výd. 2019'!$G$19:$G$1432,'Výd. 2019'!$A$19:$A$1432,A191,'Výd. 2019'!$D$19:$D$1432,"ostatné regióny",'Výd. 2019'!$E$19:$E$1432,"Lesy hospodárske mimo funkčného typu produkčný")+SUMIFS('Výd. 2020'!$G$19:$G$1432,'Výd. 2020'!$A$19:$A$1432,A191,'Výd. 2020'!$D$19:$D$1432,"ostatné regióny",'Výd. 2020'!$E$19:$E$1432,"Lesy hospodárske mimo funkčného typu produkčný")+SUMIFS('Výd. 2021'!$G$19:$G$1432,'Výd. 2021'!$A$19:$A$1432,A191,'Výd. 2021'!$D$19:$D$1432,"ostatné regióny",'Výd. 2021'!$E$19:$E$1432,"Lesy hospodárske mimo funkčného typu produkčný")+SUMIFS('Výd. 2022'!$G$19:$G$1432,'Výd. 2022'!$A$19:$A$1432,A191,'Výd. 2022'!$D$19:$D$1432,"ostatné regióny",'Výd. 2022'!$E$19:$E$1432,"Lesy hospodárske mimo funkčného typu produkčný")+SUMIFS('Výd. 2023'!$G$19:$G$1432,'Výd. 2023'!$A$19:$A$1432,A191,'Výd. 2023'!$D$19:$D$1432,"ostatné regióny",'Výd. 2023'!$E$19:$E$1432,"Lesy hospodárske mimo funkčného typu produkčný"))</f>
        <v/>
      </c>
      <c r="F191" s="124" t="str">
        <f>IF(A191="","",SUMIFS('Výd. 2016'!$G$19:$G$1432,'Výd. 2016'!$A$19:$A$1432,A191,'Výd. 2016'!$D$19:$D$1432,"ostatné regióny",'Výd. 2016'!$E$19:$E$1432,"Lesy ochranné")+SUMIFS('Výd. 2017'!$G$19:$G$1432,'Výd. 2017'!$A$19:$A$1432,A191,'Výd. 2017'!$D$19:$D$1432,"ostatné regióny",'Výd. 2017'!$E$19:$E$1432,"Lesy ochranné")+SUMIFS('Výd. 2018'!$G$19:$G$1432,'Výd. 2018'!$A$19:$A$1432,A191,'Výd. 2018'!$D$19:$D$1432,"ostatné regióny",'Výd. 2018'!$E$19:$E$1432,"Lesy ochranné")+SUMIFS('Výd. 2019'!$G$19:$G$1432,'Výd. 2019'!$A$19:$A$1432,A191,'Výd. 2019'!$D$19:$D$1432,"ostatné regióny",'Výd. 2019'!$E$19:$E$1432,"Lesy ochranné")+SUMIFS('Výd. 2020'!$G$19:$G$1432,'Výd. 2020'!$A$19:$A$1432,A191,'Výd. 2020'!$D$19:$D$1432,"ostatné regióny",'Výd. 2020'!$E$19:$E$1432,"Lesy ochranné")+SUMIFS('Výd. 2021'!$G$19:$G$1432,'Výd. 2021'!$A$19:$A$1432,A191,'Výd. 2021'!$D$19:$D$1432,"ostatné regióny",'Výd. 2021'!$E$19:$E$1432,"Lesy ochranné")+SUMIFS('Výd. 2022'!$G$19:$G$1432,'Výd. 2022'!$A$19:$A$1432,A191,'Výd. 2022'!$D$19:$D$1432,"ostatné regióny",'Výd. 2022'!$E$19:$E$1432,"Lesy ochranné")+SUMIFS('Výd. 2023'!$G$19:$G$1432,'Výd. 2023'!$A$19:$A$1432,A191,'Výd. 2023'!$D$19:$D$1432,"ostatné regióny",'Výd. 2023'!$E$19:$E$1432,"Lesy ochranné"))</f>
        <v/>
      </c>
      <c r="G191" s="137" t="str">
        <f>IF(A191="","",SUMIFS('Výd. 2016'!$G$19:$G$1432,'Výd. 2016'!$A$19:$A$1432,A191,'Výd. 2016'!$D$19:$D$1432,"ostatné regióny",'Výd. 2016'!$E$19:$E$1432,"Lesy osobitného určenia")+SUMIFS('Výd. 2017'!$G$19:$G$1432,'Výd. 2017'!$A$19:$A$1432,A191,'Výd. 2017'!$D$19:$D$1432,"ostatné regióny",'Výd. 2017'!$E$19:$E$1432,"Lesy osobitného určenia")+SUMIFS('Výd. 2018'!$G$19:$G$1432,'Výd. 2018'!$A$19:$A$1432,A191,'Výd. 2018'!$D$19:$D$1432,"ostatné regióny",'Výd. 2018'!$E$19:$E$1432,"Lesy osobitného určenia")+SUMIFS('Výd. 2019'!$G$19:$G$1432,'Výd. 2019'!$A$19:$A$1432,A191,'Výd. 2019'!$D$19:$D$1432,"ostatné regióny",'Výd. 2019'!$E$19:$E$1432,"Lesy osobitného určenia")+SUMIFS('Výd. 2020'!$G$19:$G$1432,'Výd. 2020'!$A$19:$A$1432,A191,'Výd. 2020'!$D$19:$D$1432,"ostatné regióny",'Výd. 2020'!$E$19:$E$1432,"Lesy osobitného určenia")+SUMIFS('Výd. 2021'!$G$19:$G$1432,'Výd. 2021'!$A$19:$A$1432,A191,'Výd. 2021'!$D$19:$D$1432,"ostatné regióny",'Výd. 2021'!$E$19:$E$1432,"Lesy osobitného určenia")+SUMIFS('Výd. 2022'!$G$19:$G$1432,'Výd. 2022'!$A$19:$A$1432,A191,'Výd. 2022'!$D$19:$D$1432,"ostatné regióny",'Výd. 2022'!$E$19:$E$1432,"Lesy osobitného určenia")+SUMIFS('Výd. 2023'!$G$19:$G$1432,'Výd. 2023'!$A$19:$A$1432,A191,'Výd. 2023'!$D$19:$D$1432,"ostatné regióny",'Výd. 2023'!$E$19:$E$1432,"Lesy osobitného určenia"))</f>
        <v/>
      </c>
    </row>
    <row r="192" spans="1:7" ht="15.95" customHeight="1" x14ac:dyDescent="0.25">
      <c r="A192" s="136"/>
      <c r="B192" s="124" t="str">
        <f>IF(A192="","",SUMIFS('Výd. 2016'!$G$19:$G$1432,'Výd. 2016'!$A$19:$A$1432,A192,'Výd. 2016'!$D$19:$D$1432,"menej rozvinuté regióny",'Výd. 2016'!$E$19:$E$1432,"Lesy hospodárske mimo funkčného typu produkčný")+SUMIFS('Výd. 2017'!$G$19:$G$1432,'Výd. 2017'!$A$19:$A$1432,A192,'Výd. 2017'!$D$19:$D$1432,"menej rozvinuté regióny",'Výd. 2017'!$E$19:$E$1432,"Lesy hospodárske mimo funkčného typu produkčný")+SUMIFS('Výd. 2018'!$G$19:$G$1432,'Výd. 2018'!$A$19:$A$1432,A192,'Výd. 2018'!$D$19:$D$1432,"menej rozvinuté regióny",'Výd. 2018'!$E$19:$E$1432,"Lesy hospodárske mimo funkčného typu produkčný")+SUMIFS('Výd. 2019'!$G$19:$G$1432,'Výd. 2019'!$A$19:$A$1432,A192,'Výd. 2019'!$D$19:$D$1432,"menej rozvinuté regióny",'Výd. 2019'!$E$19:$E$1432,"Lesy hospodárske mimo funkčného typu produkčný")+SUMIFS('Výd. 2020'!$G$19:$G$1432,'Výd. 2020'!$A$19:$A$1432,A192,'Výd. 2020'!$D$19:$D$1432,"menej rozvinuté regióny",'Výd. 2020'!$E$19:$E$1432,"Lesy hospodárske mimo funkčného typu produkčný")+SUMIFS('Výd. 2021'!$G$19:$G$1432,'Výd. 2021'!$A$19:$A$1432,A192,'Výd. 2021'!$D$19:$D$1432,"menej rozvinuté regióny",'Výd. 2021'!$E$19:$E$1432,"Lesy hospodárske mimo funkčného typu produkčný")+SUMIFS('Výd. 2022'!$G$19:$G$1432,'Výd. 2022'!$A$19:$A$1432,A192,'Výd. 2022'!$D$19:$D$1432,"menej rozvinuté regióny",'Výd. 2022'!$E$19:$E$1432,"Lesy hospodárske mimo funkčného typu produkčný")+SUMIFS('Výd. 2023'!$G$19:$G$1432,'Výd. 2023'!$A$19:$A$1432,A192,'Výd. 2023'!$D$19:$D$1432,"menej rozvinuté regióny",'Výd. 2023'!$E$19:$E$1432,"Lesy hospodárske mimo funkčného typu produkčný"))</f>
        <v/>
      </c>
      <c r="C192" s="124" t="str">
        <f>IF(A192="","",SUMIFS('Výd. 2016'!$G$19:$G$1432,'Výd. 2016'!$A$19:$A$1432,A192,'Výd. 2016'!$D$19:$D$1432,"menej rozvinuté regióny",'Výd. 2016'!$E$19:$E$1432,"Lesy ochranné")+SUMIFS('Výd. 2017'!$G$19:$G$1432,'Výd. 2017'!$A$19:$A$1432,A192,'Výd. 2017'!$D$19:$D$1432,"menej rozvinuté regióny",'Výd. 2017'!$E$19:$E$1432,"Lesy ochranné")+SUMIFS('Výd. 2018'!$G$19:$G$1432,'Výd. 2018'!$A$19:$A$1432,A192,'Výd. 2018'!$D$19:$D$1432,"menej rozvinuté regióny",'Výd. 2018'!$E$19:$E$1432,"Lesy ochranné")+SUMIFS('Výd. 2019'!$G$19:$G$1432,'Výd. 2019'!$A$19:$A$1432,A192,'Výd. 2019'!$D$19:$D$1432,"menej rozvinuté regióny",'Výd. 2019'!$E$19:$E$1432,"Lesy ochranné")+SUMIFS('Výd. 2020'!$G$19:$G$1432,'Výd. 2020'!$A$19:$A$1432,A192,'Výd. 2020'!$D$19:$D$1432,"menej rozvinuté regióny",'Výd. 2020'!$E$19:$E$1432,"Lesy ochranné")+SUMIFS('Výd. 2021'!$G$19:$G$1432,'Výd. 2021'!$A$19:$A$1432,A192,'Výd. 2021'!$D$19:$D$1432,"menej rozvinuté regióny",'Výd. 2021'!$E$19:$E$1432,"Lesy ochranné")+SUMIFS('Výd. 2022'!$G$19:$G$1432,'Výd. 2022'!$A$19:$A$1432,A192,'Výd. 2022'!$D$19:$D$1432,"menej rozvinuté regióny",'Výd. 2022'!$E$19:$E$1432,"Lesy ochranné")+SUMIFS('Výd. 2023'!$G$19:$G$1432,'Výd. 2023'!$A$19:$A$1432,A192,'Výd. 2023'!$D$19:$D$1432,"menej rozvinuté regióny",'Výd. 2023'!$E$19:$E$1432,"Lesy ochranné"))</f>
        <v/>
      </c>
      <c r="D192" s="124" t="str">
        <f>IF(A192="","",SUMIFS('Výd. 2016'!$G$19:$G$1432,'Výd. 2016'!$A$19:$A$1432,A192,'Výd. 2016'!$D$19:$D$1432,"menej rozvinuté regióny",'Výd. 2016'!$E$19:$E$1432,"Lesy osobitného určenia")+SUMIFS('Výd. 2017'!$G$19:$G$1432,'Výd. 2017'!$A$19:$A$1432,A192,'Výd. 2017'!$D$19:$D$1432,"menej rozvinuté regióny",'Výd. 2017'!$E$19:$E$1432,"Lesy osobitného určenia")+SUMIFS('Výd. 2018'!$G$19:$G$1432,'Výd. 2018'!$A$19:$A$1432,A192,'Výd. 2018'!$D$19:$D$1432,"menej rozvinuté regióny",'Výd. 2018'!$E$19:$E$1432,"Lesy osobitného určenia")+SUMIFS('Výd. 2019'!$G$19:$G$1432,'Výd. 2019'!$A$19:$A$1432,A192,'Výd. 2019'!$D$19:$D$1432,"menej rozvinuté regióny",'Výd. 2019'!$E$19:$E$1432,"Lesy osobitného určenia")+SUMIFS('Výd. 2020'!$G$19:$G$1432,'Výd. 2020'!$A$19:$A$1432,A192,'Výd. 2020'!$D$19:$D$1432,"menej rozvinuté regióny",'Výd. 2020'!$E$19:$E$1432,"Lesy osobitného určenia")+SUMIFS('Výd. 2021'!$G$19:$G$1432,'Výd. 2021'!$A$19:$A$1432,A192,'Výd. 2021'!$D$19:$D$1432,"menej rozvinuté regióny",'Výd. 2021'!$E$19:$E$1432,"Lesy osobitného určenia")+SUMIFS('Výd. 2022'!$G$19:$G$1432,'Výd. 2022'!$A$19:$A$1432,A192,'Výd. 2022'!$D$19:$D$1432,"menej rozvinuté regióny",'Výd. 2022'!$E$19:$E$1432,"Lesy osobitného určenia")+SUMIFS('Výd. 2023'!$G$19:$G$1432,'Výd. 2023'!$A$19:$A$1432,A192,'Výd. 2023'!$D$19:$D$1432,"menej rozvinuté regióny",'Výd. 2023'!$E$19:$E$1432,"Lesy osobitného určenia"))</f>
        <v/>
      </c>
      <c r="E192" s="124" t="str">
        <f>IF(A192="","",SUMIFS('Výd. 2016'!$G$19:$G$1432,'Výd. 2016'!$A$19:$A$1432,A192,'Výd. 2016'!$D$19:$D$1432,"ostatné regióny",'Výd. 2016'!$E$19:$E$1432,"Lesy hospodárske mimo funkčného typu produkčný")+SUMIFS('Výd. 2017'!$G$19:$G$1432,'Výd. 2017'!$A$19:$A$1432,A192,'Výd. 2017'!$D$19:$D$1432,"ostatné regióny",'Výd. 2017'!$E$19:$E$1432,"Lesy hospodárske mimo funkčného typu produkčný")+SUMIFS('Výd. 2018'!$G$19:$G$1432,'Výd. 2018'!$A$19:$A$1432,A192,'Výd. 2018'!$D$19:$D$1432,"ostatné regióny",'Výd. 2018'!$E$19:$E$1432,"Lesy hospodárske mimo funkčného typu produkčný")+SUMIFS('Výd. 2019'!$G$19:$G$1432,'Výd. 2019'!$A$19:$A$1432,A192,'Výd. 2019'!$D$19:$D$1432,"ostatné regióny",'Výd. 2019'!$E$19:$E$1432,"Lesy hospodárske mimo funkčného typu produkčný")+SUMIFS('Výd. 2020'!$G$19:$G$1432,'Výd. 2020'!$A$19:$A$1432,A192,'Výd. 2020'!$D$19:$D$1432,"ostatné regióny",'Výd. 2020'!$E$19:$E$1432,"Lesy hospodárske mimo funkčného typu produkčný")+SUMIFS('Výd. 2021'!$G$19:$G$1432,'Výd. 2021'!$A$19:$A$1432,A192,'Výd. 2021'!$D$19:$D$1432,"ostatné regióny",'Výd. 2021'!$E$19:$E$1432,"Lesy hospodárske mimo funkčného typu produkčný")+SUMIFS('Výd. 2022'!$G$19:$G$1432,'Výd. 2022'!$A$19:$A$1432,A192,'Výd. 2022'!$D$19:$D$1432,"ostatné regióny",'Výd. 2022'!$E$19:$E$1432,"Lesy hospodárske mimo funkčného typu produkčný")+SUMIFS('Výd. 2023'!$G$19:$G$1432,'Výd. 2023'!$A$19:$A$1432,A192,'Výd. 2023'!$D$19:$D$1432,"ostatné regióny",'Výd. 2023'!$E$19:$E$1432,"Lesy hospodárske mimo funkčného typu produkčný"))</f>
        <v/>
      </c>
      <c r="F192" s="124" t="str">
        <f>IF(A192="","",SUMIFS('Výd. 2016'!$G$19:$G$1432,'Výd. 2016'!$A$19:$A$1432,A192,'Výd. 2016'!$D$19:$D$1432,"ostatné regióny",'Výd. 2016'!$E$19:$E$1432,"Lesy ochranné")+SUMIFS('Výd. 2017'!$G$19:$G$1432,'Výd. 2017'!$A$19:$A$1432,A192,'Výd. 2017'!$D$19:$D$1432,"ostatné regióny",'Výd. 2017'!$E$19:$E$1432,"Lesy ochranné")+SUMIFS('Výd. 2018'!$G$19:$G$1432,'Výd. 2018'!$A$19:$A$1432,A192,'Výd. 2018'!$D$19:$D$1432,"ostatné regióny",'Výd. 2018'!$E$19:$E$1432,"Lesy ochranné")+SUMIFS('Výd. 2019'!$G$19:$G$1432,'Výd. 2019'!$A$19:$A$1432,A192,'Výd. 2019'!$D$19:$D$1432,"ostatné regióny",'Výd. 2019'!$E$19:$E$1432,"Lesy ochranné")+SUMIFS('Výd. 2020'!$G$19:$G$1432,'Výd. 2020'!$A$19:$A$1432,A192,'Výd. 2020'!$D$19:$D$1432,"ostatné regióny",'Výd. 2020'!$E$19:$E$1432,"Lesy ochranné")+SUMIFS('Výd. 2021'!$G$19:$G$1432,'Výd. 2021'!$A$19:$A$1432,A192,'Výd. 2021'!$D$19:$D$1432,"ostatné regióny",'Výd. 2021'!$E$19:$E$1432,"Lesy ochranné")+SUMIFS('Výd. 2022'!$G$19:$G$1432,'Výd. 2022'!$A$19:$A$1432,A192,'Výd. 2022'!$D$19:$D$1432,"ostatné regióny",'Výd. 2022'!$E$19:$E$1432,"Lesy ochranné")+SUMIFS('Výd. 2023'!$G$19:$G$1432,'Výd. 2023'!$A$19:$A$1432,A192,'Výd. 2023'!$D$19:$D$1432,"ostatné regióny",'Výd. 2023'!$E$19:$E$1432,"Lesy ochranné"))</f>
        <v/>
      </c>
      <c r="G192" s="137" t="str">
        <f>IF(A192="","",SUMIFS('Výd. 2016'!$G$19:$G$1432,'Výd. 2016'!$A$19:$A$1432,A192,'Výd. 2016'!$D$19:$D$1432,"ostatné regióny",'Výd. 2016'!$E$19:$E$1432,"Lesy osobitného určenia")+SUMIFS('Výd. 2017'!$G$19:$G$1432,'Výd. 2017'!$A$19:$A$1432,A192,'Výd. 2017'!$D$19:$D$1432,"ostatné regióny",'Výd. 2017'!$E$19:$E$1432,"Lesy osobitného určenia")+SUMIFS('Výd. 2018'!$G$19:$G$1432,'Výd. 2018'!$A$19:$A$1432,A192,'Výd. 2018'!$D$19:$D$1432,"ostatné regióny",'Výd. 2018'!$E$19:$E$1432,"Lesy osobitného určenia")+SUMIFS('Výd. 2019'!$G$19:$G$1432,'Výd. 2019'!$A$19:$A$1432,A192,'Výd. 2019'!$D$19:$D$1432,"ostatné regióny",'Výd. 2019'!$E$19:$E$1432,"Lesy osobitného určenia")+SUMIFS('Výd. 2020'!$G$19:$G$1432,'Výd. 2020'!$A$19:$A$1432,A192,'Výd. 2020'!$D$19:$D$1432,"ostatné regióny",'Výd. 2020'!$E$19:$E$1432,"Lesy osobitného určenia")+SUMIFS('Výd. 2021'!$G$19:$G$1432,'Výd. 2021'!$A$19:$A$1432,A192,'Výd. 2021'!$D$19:$D$1432,"ostatné regióny",'Výd. 2021'!$E$19:$E$1432,"Lesy osobitného určenia")+SUMIFS('Výd. 2022'!$G$19:$G$1432,'Výd. 2022'!$A$19:$A$1432,A192,'Výd. 2022'!$D$19:$D$1432,"ostatné regióny",'Výd. 2022'!$E$19:$E$1432,"Lesy osobitného určenia")+SUMIFS('Výd. 2023'!$G$19:$G$1432,'Výd. 2023'!$A$19:$A$1432,A192,'Výd. 2023'!$D$19:$D$1432,"ostatné regióny",'Výd. 2023'!$E$19:$E$1432,"Lesy osobitného určenia"))</f>
        <v/>
      </c>
    </row>
    <row r="193" spans="1:7" ht="15.95" customHeight="1" x14ac:dyDescent="0.25">
      <c r="A193" s="136"/>
      <c r="B193" s="124" t="str">
        <f>IF(A193="","",SUMIFS('Výd. 2016'!$G$19:$G$1432,'Výd. 2016'!$A$19:$A$1432,A193,'Výd. 2016'!$D$19:$D$1432,"menej rozvinuté regióny",'Výd. 2016'!$E$19:$E$1432,"Lesy hospodárske mimo funkčného typu produkčný")+SUMIFS('Výd. 2017'!$G$19:$G$1432,'Výd. 2017'!$A$19:$A$1432,A193,'Výd. 2017'!$D$19:$D$1432,"menej rozvinuté regióny",'Výd. 2017'!$E$19:$E$1432,"Lesy hospodárske mimo funkčného typu produkčný")+SUMIFS('Výd. 2018'!$G$19:$G$1432,'Výd. 2018'!$A$19:$A$1432,A193,'Výd. 2018'!$D$19:$D$1432,"menej rozvinuté regióny",'Výd. 2018'!$E$19:$E$1432,"Lesy hospodárske mimo funkčného typu produkčný")+SUMIFS('Výd. 2019'!$G$19:$G$1432,'Výd. 2019'!$A$19:$A$1432,A193,'Výd. 2019'!$D$19:$D$1432,"menej rozvinuté regióny",'Výd. 2019'!$E$19:$E$1432,"Lesy hospodárske mimo funkčného typu produkčný")+SUMIFS('Výd. 2020'!$G$19:$G$1432,'Výd. 2020'!$A$19:$A$1432,A193,'Výd. 2020'!$D$19:$D$1432,"menej rozvinuté regióny",'Výd. 2020'!$E$19:$E$1432,"Lesy hospodárske mimo funkčného typu produkčný")+SUMIFS('Výd. 2021'!$G$19:$G$1432,'Výd. 2021'!$A$19:$A$1432,A193,'Výd. 2021'!$D$19:$D$1432,"menej rozvinuté regióny",'Výd. 2021'!$E$19:$E$1432,"Lesy hospodárske mimo funkčného typu produkčný")+SUMIFS('Výd. 2022'!$G$19:$G$1432,'Výd. 2022'!$A$19:$A$1432,A193,'Výd. 2022'!$D$19:$D$1432,"menej rozvinuté regióny",'Výd. 2022'!$E$19:$E$1432,"Lesy hospodárske mimo funkčného typu produkčný")+SUMIFS('Výd. 2023'!$G$19:$G$1432,'Výd. 2023'!$A$19:$A$1432,A193,'Výd. 2023'!$D$19:$D$1432,"menej rozvinuté regióny",'Výd. 2023'!$E$19:$E$1432,"Lesy hospodárske mimo funkčného typu produkčný"))</f>
        <v/>
      </c>
      <c r="C193" s="124" t="str">
        <f>IF(A193="","",SUMIFS('Výd. 2016'!$G$19:$G$1432,'Výd. 2016'!$A$19:$A$1432,A193,'Výd. 2016'!$D$19:$D$1432,"menej rozvinuté regióny",'Výd. 2016'!$E$19:$E$1432,"Lesy ochranné")+SUMIFS('Výd. 2017'!$G$19:$G$1432,'Výd. 2017'!$A$19:$A$1432,A193,'Výd. 2017'!$D$19:$D$1432,"menej rozvinuté regióny",'Výd. 2017'!$E$19:$E$1432,"Lesy ochranné")+SUMIFS('Výd. 2018'!$G$19:$G$1432,'Výd. 2018'!$A$19:$A$1432,A193,'Výd. 2018'!$D$19:$D$1432,"menej rozvinuté regióny",'Výd. 2018'!$E$19:$E$1432,"Lesy ochranné")+SUMIFS('Výd. 2019'!$G$19:$G$1432,'Výd. 2019'!$A$19:$A$1432,A193,'Výd. 2019'!$D$19:$D$1432,"menej rozvinuté regióny",'Výd. 2019'!$E$19:$E$1432,"Lesy ochranné")+SUMIFS('Výd. 2020'!$G$19:$G$1432,'Výd. 2020'!$A$19:$A$1432,A193,'Výd. 2020'!$D$19:$D$1432,"menej rozvinuté regióny",'Výd. 2020'!$E$19:$E$1432,"Lesy ochranné")+SUMIFS('Výd. 2021'!$G$19:$G$1432,'Výd. 2021'!$A$19:$A$1432,A193,'Výd. 2021'!$D$19:$D$1432,"menej rozvinuté regióny",'Výd. 2021'!$E$19:$E$1432,"Lesy ochranné")+SUMIFS('Výd. 2022'!$G$19:$G$1432,'Výd. 2022'!$A$19:$A$1432,A193,'Výd. 2022'!$D$19:$D$1432,"menej rozvinuté regióny",'Výd. 2022'!$E$19:$E$1432,"Lesy ochranné")+SUMIFS('Výd. 2023'!$G$19:$G$1432,'Výd. 2023'!$A$19:$A$1432,A193,'Výd. 2023'!$D$19:$D$1432,"menej rozvinuté regióny",'Výd. 2023'!$E$19:$E$1432,"Lesy ochranné"))</f>
        <v/>
      </c>
      <c r="D193" s="124" t="str">
        <f>IF(A193="","",SUMIFS('Výd. 2016'!$G$19:$G$1432,'Výd. 2016'!$A$19:$A$1432,A193,'Výd. 2016'!$D$19:$D$1432,"menej rozvinuté regióny",'Výd. 2016'!$E$19:$E$1432,"Lesy osobitného určenia")+SUMIFS('Výd. 2017'!$G$19:$G$1432,'Výd. 2017'!$A$19:$A$1432,A193,'Výd. 2017'!$D$19:$D$1432,"menej rozvinuté regióny",'Výd. 2017'!$E$19:$E$1432,"Lesy osobitného určenia")+SUMIFS('Výd. 2018'!$G$19:$G$1432,'Výd. 2018'!$A$19:$A$1432,A193,'Výd. 2018'!$D$19:$D$1432,"menej rozvinuté regióny",'Výd. 2018'!$E$19:$E$1432,"Lesy osobitného určenia")+SUMIFS('Výd. 2019'!$G$19:$G$1432,'Výd. 2019'!$A$19:$A$1432,A193,'Výd. 2019'!$D$19:$D$1432,"menej rozvinuté regióny",'Výd. 2019'!$E$19:$E$1432,"Lesy osobitného určenia")+SUMIFS('Výd. 2020'!$G$19:$G$1432,'Výd. 2020'!$A$19:$A$1432,A193,'Výd. 2020'!$D$19:$D$1432,"menej rozvinuté regióny",'Výd. 2020'!$E$19:$E$1432,"Lesy osobitného určenia")+SUMIFS('Výd. 2021'!$G$19:$G$1432,'Výd. 2021'!$A$19:$A$1432,A193,'Výd. 2021'!$D$19:$D$1432,"menej rozvinuté regióny",'Výd. 2021'!$E$19:$E$1432,"Lesy osobitného určenia")+SUMIFS('Výd. 2022'!$G$19:$G$1432,'Výd. 2022'!$A$19:$A$1432,A193,'Výd. 2022'!$D$19:$D$1432,"menej rozvinuté regióny",'Výd. 2022'!$E$19:$E$1432,"Lesy osobitného určenia")+SUMIFS('Výd. 2023'!$G$19:$G$1432,'Výd. 2023'!$A$19:$A$1432,A193,'Výd. 2023'!$D$19:$D$1432,"menej rozvinuté regióny",'Výd. 2023'!$E$19:$E$1432,"Lesy osobitného určenia"))</f>
        <v/>
      </c>
      <c r="E193" s="124" t="str">
        <f>IF(A193="","",SUMIFS('Výd. 2016'!$G$19:$G$1432,'Výd. 2016'!$A$19:$A$1432,A193,'Výd. 2016'!$D$19:$D$1432,"ostatné regióny",'Výd. 2016'!$E$19:$E$1432,"Lesy hospodárske mimo funkčného typu produkčný")+SUMIFS('Výd. 2017'!$G$19:$G$1432,'Výd. 2017'!$A$19:$A$1432,A193,'Výd. 2017'!$D$19:$D$1432,"ostatné regióny",'Výd. 2017'!$E$19:$E$1432,"Lesy hospodárske mimo funkčného typu produkčný")+SUMIFS('Výd. 2018'!$G$19:$G$1432,'Výd. 2018'!$A$19:$A$1432,A193,'Výd. 2018'!$D$19:$D$1432,"ostatné regióny",'Výd. 2018'!$E$19:$E$1432,"Lesy hospodárske mimo funkčného typu produkčný")+SUMIFS('Výd. 2019'!$G$19:$G$1432,'Výd. 2019'!$A$19:$A$1432,A193,'Výd. 2019'!$D$19:$D$1432,"ostatné regióny",'Výd. 2019'!$E$19:$E$1432,"Lesy hospodárske mimo funkčného typu produkčný")+SUMIFS('Výd. 2020'!$G$19:$G$1432,'Výd. 2020'!$A$19:$A$1432,A193,'Výd. 2020'!$D$19:$D$1432,"ostatné regióny",'Výd. 2020'!$E$19:$E$1432,"Lesy hospodárske mimo funkčného typu produkčný")+SUMIFS('Výd. 2021'!$G$19:$G$1432,'Výd. 2021'!$A$19:$A$1432,A193,'Výd. 2021'!$D$19:$D$1432,"ostatné regióny",'Výd. 2021'!$E$19:$E$1432,"Lesy hospodárske mimo funkčného typu produkčný")+SUMIFS('Výd. 2022'!$G$19:$G$1432,'Výd. 2022'!$A$19:$A$1432,A193,'Výd. 2022'!$D$19:$D$1432,"ostatné regióny",'Výd. 2022'!$E$19:$E$1432,"Lesy hospodárske mimo funkčného typu produkčný")+SUMIFS('Výd. 2023'!$G$19:$G$1432,'Výd. 2023'!$A$19:$A$1432,A193,'Výd. 2023'!$D$19:$D$1432,"ostatné regióny",'Výd. 2023'!$E$19:$E$1432,"Lesy hospodárske mimo funkčného typu produkčný"))</f>
        <v/>
      </c>
      <c r="F193" s="124" t="str">
        <f>IF(A193="","",SUMIFS('Výd. 2016'!$G$19:$G$1432,'Výd. 2016'!$A$19:$A$1432,A193,'Výd. 2016'!$D$19:$D$1432,"ostatné regióny",'Výd. 2016'!$E$19:$E$1432,"Lesy ochranné")+SUMIFS('Výd. 2017'!$G$19:$G$1432,'Výd. 2017'!$A$19:$A$1432,A193,'Výd. 2017'!$D$19:$D$1432,"ostatné regióny",'Výd. 2017'!$E$19:$E$1432,"Lesy ochranné")+SUMIFS('Výd. 2018'!$G$19:$G$1432,'Výd. 2018'!$A$19:$A$1432,A193,'Výd. 2018'!$D$19:$D$1432,"ostatné regióny",'Výd. 2018'!$E$19:$E$1432,"Lesy ochranné")+SUMIFS('Výd. 2019'!$G$19:$G$1432,'Výd. 2019'!$A$19:$A$1432,A193,'Výd. 2019'!$D$19:$D$1432,"ostatné regióny",'Výd. 2019'!$E$19:$E$1432,"Lesy ochranné")+SUMIFS('Výd. 2020'!$G$19:$G$1432,'Výd. 2020'!$A$19:$A$1432,A193,'Výd. 2020'!$D$19:$D$1432,"ostatné regióny",'Výd. 2020'!$E$19:$E$1432,"Lesy ochranné")+SUMIFS('Výd. 2021'!$G$19:$G$1432,'Výd. 2021'!$A$19:$A$1432,A193,'Výd. 2021'!$D$19:$D$1432,"ostatné regióny",'Výd. 2021'!$E$19:$E$1432,"Lesy ochranné")+SUMIFS('Výd. 2022'!$G$19:$G$1432,'Výd. 2022'!$A$19:$A$1432,A193,'Výd. 2022'!$D$19:$D$1432,"ostatné regióny",'Výd. 2022'!$E$19:$E$1432,"Lesy ochranné")+SUMIFS('Výd. 2023'!$G$19:$G$1432,'Výd. 2023'!$A$19:$A$1432,A193,'Výd. 2023'!$D$19:$D$1432,"ostatné regióny",'Výd. 2023'!$E$19:$E$1432,"Lesy ochranné"))</f>
        <v/>
      </c>
      <c r="G193" s="137" t="str">
        <f>IF(A193="","",SUMIFS('Výd. 2016'!$G$19:$G$1432,'Výd. 2016'!$A$19:$A$1432,A193,'Výd. 2016'!$D$19:$D$1432,"ostatné regióny",'Výd. 2016'!$E$19:$E$1432,"Lesy osobitného určenia")+SUMIFS('Výd. 2017'!$G$19:$G$1432,'Výd. 2017'!$A$19:$A$1432,A193,'Výd. 2017'!$D$19:$D$1432,"ostatné regióny",'Výd. 2017'!$E$19:$E$1432,"Lesy osobitného určenia")+SUMIFS('Výd. 2018'!$G$19:$G$1432,'Výd. 2018'!$A$19:$A$1432,A193,'Výd. 2018'!$D$19:$D$1432,"ostatné regióny",'Výd. 2018'!$E$19:$E$1432,"Lesy osobitného určenia")+SUMIFS('Výd. 2019'!$G$19:$G$1432,'Výd. 2019'!$A$19:$A$1432,A193,'Výd. 2019'!$D$19:$D$1432,"ostatné regióny",'Výd. 2019'!$E$19:$E$1432,"Lesy osobitného určenia")+SUMIFS('Výd. 2020'!$G$19:$G$1432,'Výd. 2020'!$A$19:$A$1432,A193,'Výd. 2020'!$D$19:$D$1432,"ostatné regióny",'Výd. 2020'!$E$19:$E$1432,"Lesy osobitného určenia")+SUMIFS('Výd. 2021'!$G$19:$G$1432,'Výd. 2021'!$A$19:$A$1432,A193,'Výd. 2021'!$D$19:$D$1432,"ostatné regióny",'Výd. 2021'!$E$19:$E$1432,"Lesy osobitného určenia")+SUMIFS('Výd. 2022'!$G$19:$G$1432,'Výd. 2022'!$A$19:$A$1432,A193,'Výd. 2022'!$D$19:$D$1432,"ostatné regióny",'Výd. 2022'!$E$19:$E$1432,"Lesy osobitného určenia")+SUMIFS('Výd. 2023'!$G$19:$G$1432,'Výd. 2023'!$A$19:$A$1432,A193,'Výd. 2023'!$D$19:$D$1432,"ostatné regióny",'Výd. 2023'!$E$19:$E$1432,"Lesy osobitného určenia"))</f>
        <v/>
      </c>
    </row>
    <row r="194" spans="1:7" ht="15.95" customHeight="1" x14ac:dyDescent="0.25">
      <c r="A194" s="136"/>
      <c r="B194" s="124" t="str">
        <f>IF(A194="","",SUMIFS('Výd. 2016'!$G$19:$G$1432,'Výd. 2016'!$A$19:$A$1432,A194,'Výd. 2016'!$D$19:$D$1432,"menej rozvinuté regióny",'Výd. 2016'!$E$19:$E$1432,"Lesy hospodárske mimo funkčného typu produkčný")+SUMIFS('Výd. 2017'!$G$19:$G$1432,'Výd. 2017'!$A$19:$A$1432,A194,'Výd. 2017'!$D$19:$D$1432,"menej rozvinuté regióny",'Výd. 2017'!$E$19:$E$1432,"Lesy hospodárske mimo funkčného typu produkčný")+SUMIFS('Výd. 2018'!$G$19:$G$1432,'Výd. 2018'!$A$19:$A$1432,A194,'Výd. 2018'!$D$19:$D$1432,"menej rozvinuté regióny",'Výd. 2018'!$E$19:$E$1432,"Lesy hospodárske mimo funkčného typu produkčný")+SUMIFS('Výd. 2019'!$G$19:$G$1432,'Výd. 2019'!$A$19:$A$1432,A194,'Výd. 2019'!$D$19:$D$1432,"menej rozvinuté regióny",'Výd. 2019'!$E$19:$E$1432,"Lesy hospodárske mimo funkčného typu produkčný")+SUMIFS('Výd. 2020'!$G$19:$G$1432,'Výd. 2020'!$A$19:$A$1432,A194,'Výd. 2020'!$D$19:$D$1432,"menej rozvinuté regióny",'Výd. 2020'!$E$19:$E$1432,"Lesy hospodárske mimo funkčného typu produkčný")+SUMIFS('Výd. 2021'!$G$19:$G$1432,'Výd. 2021'!$A$19:$A$1432,A194,'Výd. 2021'!$D$19:$D$1432,"menej rozvinuté regióny",'Výd. 2021'!$E$19:$E$1432,"Lesy hospodárske mimo funkčného typu produkčný")+SUMIFS('Výd. 2022'!$G$19:$G$1432,'Výd. 2022'!$A$19:$A$1432,A194,'Výd. 2022'!$D$19:$D$1432,"menej rozvinuté regióny",'Výd. 2022'!$E$19:$E$1432,"Lesy hospodárske mimo funkčného typu produkčný")+SUMIFS('Výd. 2023'!$G$19:$G$1432,'Výd. 2023'!$A$19:$A$1432,A194,'Výd. 2023'!$D$19:$D$1432,"menej rozvinuté regióny",'Výd. 2023'!$E$19:$E$1432,"Lesy hospodárske mimo funkčného typu produkčný"))</f>
        <v/>
      </c>
      <c r="C194" s="124" t="str">
        <f>IF(A194="","",SUMIFS('Výd. 2016'!$G$19:$G$1432,'Výd. 2016'!$A$19:$A$1432,A194,'Výd. 2016'!$D$19:$D$1432,"menej rozvinuté regióny",'Výd. 2016'!$E$19:$E$1432,"Lesy ochranné")+SUMIFS('Výd. 2017'!$G$19:$G$1432,'Výd. 2017'!$A$19:$A$1432,A194,'Výd. 2017'!$D$19:$D$1432,"menej rozvinuté regióny",'Výd. 2017'!$E$19:$E$1432,"Lesy ochranné")+SUMIFS('Výd. 2018'!$G$19:$G$1432,'Výd. 2018'!$A$19:$A$1432,A194,'Výd. 2018'!$D$19:$D$1432,"menej rozvinuté regióny",'Výd. 2018'!$E$19:$E$1432,"Lesy ochranné")+SUMIFS('Výd. 2019'!$G$19:$G$1432,'Výd. 2019'!$A$19:$A$1432,A194,'Výd. 2019'!$D$19:$D$1432,"menej rozvinuté regióny",'Výd. 2019'!$E$19:$E$1432,"Lesy ochranné")+SUMIFS('Výd. 2020'!$G$19:$G$1432,'Výd. 2020'!$A$19:$A$1432,A194,'Výd. 2020'!$D$19:$D$1432,"menej rozvinuté regióny",'Výd. 2020'!$E$19:$E$1432,"Lesy ochranné")+SUMIFS('Výd. 2021'!$G$19:$G$1432,'Výd. 2021'!$A$19:$A$1432,A194,'Výd. 2021'!$D$19:$D$1432,"menej rozvinuté regióny",'Výd. 2021'!$E$19:$E$1432,"Lesy ochranné")+SUMIFS('Výd. 2022'!$G$19:$G$1432,'Výd. 2022'!$A$19:$A$1432,A194,'Výd. 2022'!$D$19:$D$1432,"menej rozvinuté regióny",'Výd. 2022'!$E$19:$E$1432,"Lesy ochranné")+SUMIFS('Výd. 2023'!$G$19:$G$1432,'Výd. 2023'!$A$19:$A$1432,A194,'Výd. 2023'!$D$19:$D$1432,"menej rozvinuté regióny",'Výd. 2023'!$E$19:$E$1432,"Lesy ochranné"))</f>
        <v/>
      </c>
      <c r="D194" s="124" t="str">
        <f>IF(A194="","",SUMIFS('Výd. 2016'!$G$19:$G$1432,'Výd. 2016'!$A$19:$A$1432,A194,'Výd. 2016'!$D$19:$D$1432,"menej rozvinuté regióny",'Výd. 2016'!$E$19:$E$1432,"Lesy osobitného určenia")+SUMIFS('Výd. 2017'!$G$19:$G$1432,'Výd. 2017'!$A$19:$A$1432,A194,'Výd. 2017'!$D$19:$D$1432,"menej rozvinuté regióny",'Výd. 2017'!$E$19:$E$1432,"Lesy osobitného určenia")+SUMIFS('Výd. 2018'!$G$19:$G$1432,'Výd. 2018'!$A$19:$A$1432,A194,'Výd. 2018'!$D$19:$D$1432,"menej rozvinuté regióny",'Výd. 2018'!$E$19:$E$1432,"Lesy osobitného určenia")+SUMIFS('Výd. 2019'!$G$19:$G$1432,'Výd. 2019'!$A$19:$A$1432,A194,'Výd. 2019'!$D$19:$D$1432,"menej rozvinuté regióny",'Výd. 2019'!$E$19:$E$1432,"Lesy osobitného určenia")+SUMIFS('Výd. 2020'!$G$19:$G$1432,'Výd. 2020'!$A$19:$A$1432,A194,'Výd. 2020'!$D$19:$D$1432,"menej rozvinuté regióny",'Výd. 2020'!$E$19:$E$1432,"Lesy osobitného určenia")+SUMIFS('Výd. 2021'!$G$19:$G$1432,'Výd. 2021'!$A$19:$A$1432,A194,'Výd. 2021'!$D$19:$D$1432,"menej rozvinuté regióny",'Výd. 2021'!$E$19:$E$1432,"Lesy osobitného určenia")+SUMIFS('Výd. 2022'!$G$19:$G$1432,'Výd. 2022'!$A$19:$A$1432,A194,'Výd. 2022'!$D$19:$D$1432,"menej rozvinuté regióny",'Výd. 2022'!$E$19:$E$1432,"Lesy osobitného určenia")+SUMIFS('Výd. 2023'!$G$19:$G$1432,'Výd. 2023'!$A$19:$A$1432,A194,'Výd. 2023'!$D$19:$D$1432,"menej rozvinuté regióny",'Výd. 2023'!$E$19:$E$1432,"Lesy osobitného určenia"))</f>
        <v/>
      </c>
      <c r="E194" s="124" t="str">
        <f>IF(A194="","",SUMIFS('Výd. 2016'!$G$19:$G$1432,'Výd. 2016'!$A$19:$A$1432,A194,'Výd. 2016'!$D$19:$D$1432,"ostatné regióny",'Výd. 2016'!$E$19:$E$1432,"Lesy hospodárske mimo funkčného typu produkčný")+SUMIFS('Výd. 2017'!$G$19:$G$1432,'Výd. 2017'!$A$19:$A$1432,A194,'Výd. 2017'!$D$19:$D$1432,"ostatné regióny",'Výd. 2017'!$E$19:$E$1432,"Lesy hospodárske mimo funkčného typu produkčný")+SUMIFS('Výd. 2018'!$G$19:$G$1432,'Výd. 2018'!$A$19:$A$1432,A194,'Výd. 2018'!$D$19:$D$1432,"ostatné regióny",'Výd. 2018'!$E$19:$E$1432,"Lesy hospodárske mimo funkčného typu produkčný")+SUMIFS('Výd. 2019'!$G$19:$G$1432,'Výd. 2019'!$A$19:$A$1432,A194,'Výd. 2019'!$D$19:$D$1432,"ostatné regióny",'Výd. 2019'!$E$19:$E$1432,"Lesy hospodárske mimo funkčného typu produkčný")+SUMIFS('Výd. 2020'!$G$19:$G$1432,'Výd. 2020'!$A$19:$A$1432,A194,'Výd. 2020'!$D$19:$D$1432,"ostatné regióny",'Výd. 2020'!$E$19:$E$1432,"Lesy hospodárske mimo funkčného typu produkčný")+SUMIFS('Výd. 2021'!$G$19:$G$1432,'Výd. 2021'!$A$19:$A$1432,A194,'Výd. 2021'!$D$19:$D$1432,"ostatné regióny",'Výd. 2021'!$E$19:$E$1432,"Lesy hospodárske mimo funkčného typu produkčný")+SUMIFS('Výd. 2022'!$G$19:$G$1432,'Výd. 2022'!$A$19:$A$1432,A194,'Výd. 2022'!$D$19:$D$1432,"ostatné regióny",'Výd. 2022'!$E$19:$E$1432,"Lesy hospodárske mimo funkčného typu produkčný")+SUMIFS('Výd. 2023'!$G$19:$G$1432,'Výd. 2023'!$A$19:$A$1432,A194,'Výd. 2023'!$D$19:$D$1432,"ostatné regióny",'Výd. 2023'!$E$19:$E$1432,"Lesy hospodárske mimo funkčného typu produkčný"))</f>
        <v/>
      </c>
      <c r="F194" s="124" t="str">
        <f>IF(A194="","",SUMIFS('Výd. 2016'!$G$19:$G$1432,'Výd. 2016'!$A$19:$A$1432,A194,'Výd. 2016'!$D$19:$D$1432,"ostatné regióny",'Výd. 2016'!$E$19:$E$1432,"Lesy ochranné")+SUMIFS('Výd. 2017'!$G$19:$G$1432,'Výd. 2017'!$A$19:$A$1432,A194,'Výd. 2017'!$D$19:$D$1432,"ostatné regióny",'Výd. 2017'!$E$19:$E$1432,"Lesy ochranné")+SUMIFS('Výd. 2018'!$G$19:$G$1432,'Výd. 2018'!$A$19:$A$1432,A194,'Výd. 2018'!$D$19:$D$1432,"ostatné regióny",'Výd. 2018'!$E$19:$E$1432,"Lesy ochranné")+SUMIFS('Výd. 2019'!$G$19:$G$1432,'Výd. 2019'!$A$19:$A$1432,A194,'Výd. 2019'!$D$19:$D$1432,"ostatné regióny",'Výd. 2019'!$E$19:$E$1432,"Lesy ochranné")+SUMIFS('Výd. 2020'!$G$19:$G$1432,'Výd. 2020'!$A$19:$A$1432,A194,'Výd. 2020'!$D$19:$D$1432,"ostatné regióny",'Výd. 2020'!$E$19:$E$1432,"Lesy ochranné")+SUMIFS('Výd. 2021'!$G$19:$G$1432,'Výd. 2021'!$A$19:$A$1432,A194,'Výd. 2021'!$D$19:$D$1432,"ostatné regióny",'Výd. 2021'!$E$19:$E$1432,"Lesy ochranné")+SUMIFS('Výd. 2022'!$G$19:$G$1432,'Výd. 2022'!$A$19:$A$1432,A194,'Výd. 2022'!$D$19:$D$1432,"ostatné regióny",'Výd. 2022'!$E$19:$E$1432,"Lesy ochranné")+SUMIFS('Výd. 2023'!$G$19:$G$1432,'Výd. 2023'!$A$19:$A$1432,A194,'Výd. 2023'!$D$19:$D$1432,"ostatné regióny",'Výd. 2023'!$E$19:$E$1432,"Lesy ochranné"))</f>
        <v/>
      </c>
      <c r="G194" s="137" t="str">
        <f>IF(A194="","",SUMIFS('Výd. 2016'!$G$19:$G$1432,'Výd. 2016'!$A$19:$A$1432,A194,'Výd. 2016'!$D$19:$D$1432,"ostatné regióny",'Výd. 2016'!$E$19:$E$1432,"Lesy osobitného určenia")+SUMIFS('Výd. 2017'!$G$19:$G$1432,'Výd. 2017'!$A$19:$A$1432,A194,'Výd. 2017'!$D$19:$D$1432,"ostatné regióny",'Výd. 2017'!$E$19:$E$1432,"Lesy osobitného určenia")+SUMIFS('Výd. 2018'!$G$19:$G$1432,'Výd. 2018'!$A$19:$A$1432,A194,'Výd. 2018'!$D$19:$D$1432,"ostatné regióny",'Výd. 2018'!$E$19:$E$1432,"Lesy osobitného určenia")+SUMIFS('Výd. 2019'!$G$19:$G$1432,'Výd. 2019'!$A$19:$A$1432,A194,'Výd. 2019'!$D$19:$D$1432,"ostatné regióny",'Výd. 2019'!$E$19:$E$1432,"Lesy osobitného určenia")+SUMIFS('Výd. 2020'!$G$19:$G$1432,'Výd. 2020'!$A$19:$A$1432,A194,'Výd. 2020'!$D$19:$D$1432,"ostatné regióny",'Výd. 2020'!$E$19:$E$1432,"Lesy osobitného určenia")+SUMIFS('Výd. 2021'!$G$19:$G$1432,'Výd. 2021'!$A$19:$A$1432,A194,'Výd. 2021'!$D$19:$D$1432,"ostatné regióny",'Výd. 2021'!$E$19:$E$1432,"Lesy osobitného určenia")+SUMIFS('Výd. 2022'!$G$19:$G$1432,'Výd. 2022'!$A$19:$A$1432,A194,'Výd. 2022'!$D$19:$D$1432,"ostatné regióny",'Výd. 2022'!$E$19:$E$1432,"Lesy osobitného určenia")+SUMIFS('Výd. 2023'!$G$19:$G$1432,'Výd. 2023'!$A$19:$A$1432,A194,'Výd. 2023'!$D$19:$D$1432,"ostatné regióny",'Výd. 2023'!$E$19:$E$1432,"Lesy osobitného určenia"))</f>
        <v/>
      </c>
    </row>
    <row r="195" spans="1:7" ht="15.95" customHeight="1" x14ac:dyDescent="0.25">
      <c r="A195" s="136"/>
      <c r="B195" s="124" t="str">
        <f>IF(A195="","",SUMIFS('Výd. 2016'!$G$19:$G$1432,'Výd. 2016'!$A$19:$A$1432,A195,'Výd. 2016'!$D$19:$D$1432,"menej rozvinuté regióny",'Výd. 2016'!$E$19:$E$1432,"Lesy hospodárske mimo funkčného typu produkčný")+SUMIFS('Výd. 2017'!$G$19:$G$1432,'Výd. 2017'!$A$19:$A$1432,A195,'Výd. 2017'!$D$19:$D$1432,"menej rozvinuté regióny",'Výd. 2017'!$E$19:$E$1432,"Lesy hospodárske mimo funkčného typu produkčný")+SUMIFS('Výd. 2018'!$G$19:$G$1432,'Výd. 2018'!$A$19:$A$1432,A195,'Výd. 2018'!$D$19:$D$1432,"menej rozvinuté regióny",'Výd. 2018'!$E$19:$E$1432,"Lesy hospodárske mimo funkčného typu produkčný")+SUMIFS('Výd. 2019'!$G$19:$G$1432,'Výd. 2019'!$A$19:$A$1432,A195,'Výd. 2019'!$D$19:$D$1432,"menej rozvinuté regióny",'Výd. 2019'!$E$19:$E$1432,"Lesy hospodárske mimo funkčného typu produkčný")+SUMIFS('Výd. 2020'!$G$19:$G$1432,'Výd. 2020'!$A$19:$A$1432,A195,'Výd. 2020'!$D$19:$D$1432,"menej rozvinuté regióny",'Výd. 2020'!$E$19:$E$1432,"Lesy hospodárske mimo funkčného typu produkčný")+SUMIFS('Výd. 2021'!$G$19:$G$1432,'Výd. 2021'!$A$19:$A$1432,A195,'Výd. 2021'!$D$19:$D$1432,"menej rozvinuté regióny",'Výd. 2021'!$E$19:$E$1432,"Lesy hospodárske mimo funkčného typu produkčný")+SUMIFS('Výd. 2022'!$G$19:$G$1432,'Výd. 2022'!$A$19:$A$1432,A195,'Výd. 2022'!$D$19:$D$1432,"menej rozvinuté regióny",'Výd. 2022'!$E$19:$E$1432,"Lesy hospodárske mimo funkčného typu produkčný")+SUMIFS('Výd. 2023'!$G$19:$G$1432,'Výd. 2023'!$A$19:$A$1432,A195,'Výd. 2023'!$D$19:$D$1432,"menej rozvinuté regióny",'Výd. 2023'!$E$19:$E$1432,"Lesy hospodárske mimo funkčného typu produkčný"))</f>
        <v/>
      </c>
      <c r="C195" s="124" t="str">
        <f>IF(A195="","",SUMIFS('Výd. 2016'!$G$19:$G$1432,'Výd. 2016'!$A$19:$A$1432,A195,'Výd. 2016'!$D$19:$D$1432,"menej rozvinuté regióny",'Výd. 2016'!$E$19:$E$1432,"Lesy ochranné")+SUMIFS('Výd. 2017'!$G$19:$G$1432,'Výd. 2017'!$A$19:$A$1432,A195,'Výd. 2017'!$D$19:$D$1432,"menej rozvinuté regióny",'Výd. 2017'!$E$19:$E$1432,"Lesy ochranné")+SUMIFS('Výd. 2018'!$G$19:$G$1432,'Výd. 2018'!$A$19:$A$1432,A195,'Výd. 2018'!$D$19:$D$1432,"menej rozvinuté regióny",'Výd. 2018'!$E$19:$E$1432,"Lesy ochranné")+SUMIFS('Výd. 2019'!$G$19:$G$1432,'Výd. 2019'!$A$19:$A$1432,A195,'Výd. 2019'!$D$19:$D$1432,"menej rozvinuté regióny",'Výd. 2019'!$E$19:$E$1432,"Lesy ochranné")+SUMIFS('Výd. 2020'!$G$19:$G$1432,'Výd. 2020'!$A$19:$A$1432,A195,'Výd. 2020'!$D$19:$D$1432,"menej rozvinuté regióny",'Výd. 2020'!$E$19:$E$1432,"Lesy ochranné")+SUMIFS('Výd. 2021'!$G$19:$G$1432,'Výd. 2021'!$A$19:$A$1432,A195,'Výd. 2021'!$D$19:$D$1432,"menej rozvinuté regióny",'Výd. 2021'!$E$19:$E$1432,"Lesy ochranné")+SUMIFS('Výd. 2022'!$G$19:$G$1432,'Výd. 2022'!$A$19:$A$1432,A195,'Výd. 2022'!$D$19:$D$1432,"menej rozvinuté regióny",'Výd. 2022'!$E$19:$E$1432,"Lesy ochranné")+SUMIFS('Výd. 2023'!$G$19:$G$1432,'Výd. 2023'!$A$19:$A$1432,A195,'Výd. 2023'!$D$19:$D$1432,"menej rozvinuté regióny",'Výd. 2023'!$E$19:$E$1432,"Lesy ochranné"))</f>
        <v/>
      </c>
      <c r="D195" s="124" t="str">
        <f>IF(A195="","",SUMIFS('Výd. 2016'!$G$19:$G$1432,'Výd. 2016'!$A$19:$A$1432,A195,'Výd. 2016'!$D$19:$D$1432,"menej rozvinuté regióny",'Výd. 2016'!$E$19:$E$1432,"Lesy osobitného určenia")+SUMIFS('Výd. 2017'!$G$19:$G$1432,'Výd. 2017'!$A$19:$A$1432,A195,'Výd. 2017'!$D$19:$D$1432,"menej rozvinuté regióny",'Výd. 2017'!$E$19:$E$1432,"Lesy osobitného určenia")+SUMIFS('Výd. 2018'!$G$19:$G$1432,'Výd. 2018'!$A$19:$A$1432,A195,'Výd. 2018'!$D$19:$D$1432,"menej rozvinuté regióny",'Výd. 2018'!$E$19:$E$1432,"Lesy osobitného určenia")+SUMIFS('Výd. 2019'!$G$19:$G$1432,'Výd. 2019'!$A$19:$A$1432,A195,'Výd. 2019'!$D$19:$D$1432,"menej rozvinuté regióny",'Výd. 2019'!$E$19:$E$1432,"Lesy osobitného určenia")+SUMIFS('Výd. 2020'!$G$19:$G$1432,'Výd. 2020'!$A$19:$A$1432,A195,'Výd. 2020'!$D$19:$D$1432,"menej rozvinuté regióny",'Výd. 2020'!$E$19:$E$1432,"Lesy osobitného určenia")+SUMIFS('Výd. 2021'!$G$19:$G$1432,'Výd. 2021'!$A$19:$A$1432,A195,'Výd. 2021'!$D$19:$D$1432,"menej rozvinuté regióny",'Výd. 2021'!$E$19:$E$1432,"Lesy osobitného určenia")+SUMIFS('Výd. 2022'!$G$19:$G$1432,'Výd. 2022'!$A$19:$A$1432,A195,'Výd. 2022'!$D$19:$D$1432,"menej rozvinuté regióny",'Výd. 2022'!$E$19:$E$1432,"Lesy osobitného určenia")+SUMIFS('Výd. 2023'!$G$19:$G$1432,'Výd. 2023'!$A$19:$A$1432,A195,'Výd. 2023'!$D$19:$D$1432,"menej rozvinuté regióny",'Výd. 2023'!$E$19:$E$1432,"Lesy osobitného určenia"))</f>
        <v/>
      </c>
      <c r="E195" s="124" t="str">
        <f>IF(A195="","",SUMIFS('Výd. 2016'!$G$19:$G$1432,'Výd. 2016'!$A$19:$A$1432,A195,'Výd. 2016'!$D$19:$D$1432,"ostatné regióny",'Výd. 2016'!$E$19:$E$1432,"Lesy hospodárske mimo funkčného typu produkčný")+SUMIFS('Výd. 2017'!$G$19:$G$1432,'Výd. 2017'!$A$19:$A$1432,A195,'Výd. 2017'!$D$19:$D$1432,"ostatné regióny",'Výd. 2017'!$E$19:$E$1432,"Lesy hospodárske mimo funkčného typu produkčný")+SUMIFS('Výd. 2018'!$G$19:$G$1432,'Výd. 2018'!$A$19:$A$1432,A195,'Výd. 2018'!$D$19:$D$1432,"ostatné regióny",'Výd. 2018'!$E$19:$E$1432,"Lesy hospodárske mimo funkčného typu produkčný")+SUMIFS('Výd. 2019'!$G$19:$G$1432,'Výd. 2019'!$A$19:$A$1432,A195,'Výd. 2019'!$D$19:$D$1432,"ostatné regióny",'Výd. 2019'!$E$19:$E$1432,"Lesy hospodárske mimo funkčného typu produkčný")+SUMIFS('Výd. 2020'!$G$19:$G$1432,'Výd. 2020'!$A$19:$A$1432,A195,'Výd. 2020'!$D$19:$D$1432,"ostatné regióny",'Výd. 2020'!$E$19:$E$1432,"Lesy hospodárske mimo funkčného typu produkčný")+SUMIFS('Výd. 2021'!$G$19:$G$1432,'Výd. 2021'!$A$19:$A$1432,A195,'Výd. 2021'!$D$19:$D$1432,"ostatné regióny",'Výd. 2021'!$E$19:$E$1432,"Lesy hospodárske mimo funkčného typu produkčný")+SUMIFS('Výd. 2022'!$G$19:$G$1432,'Výd. 2022'!$A$19:$A$1432,A195,'Výd. 2022'!$D$19:$D$1432,"ostatné regióny",'Výd. 2022'!$E$19:$E$1432,"Lesy hospodárske mimo funkčného typu produkčný")+SUMIFS('Výd. 2023'!$G$19:$G$1432,'Výd. 2023'!$A$19:$A$1432,A195,'Výd. 2023'!$D$19:$D$1432,"ostatné regióny",'Výd. 2023'!$E$19:$E$1432,"Lesy hospodárske mimo funkčného typu produkčný"))</f>
        <v/>
      </c>
      <c r="F195" s="124" t="str">
        <f>IF(A195="","",SUMIFS('Výd. 2016'!$G$19:$G$1432,'Výd. 2016'!$A$19:$A$1432,A195,'Výd. 2016'!$D$19:$D$1432,"ostatné regióny",'Výd. 2016'!$E$19:$E$1432,"Lesy ochranné")+SUMIFS('Výd. 2017'!$G$19:$G$1432,'Výd. 2017'!$A$19:$A$1432,A195,'Výd. 2017'!$D$19:$D$1432,"ostatné regióny",'Výd. 2017'!$E$19:$E$1432,"Lesy ochranné")+SUMIFS('Výd. 2018'!$G$19:$G$1432,'Výd. 2018'!$A$19:$A$1432,A195,'Výd. 2018'!$D$19:$D$1432,"ostatné regióny",'Výd. 2018'!$E$19:$E$1432,"Lesy ochranné")+SUMIFS('Výd. 2019'!$G$19:$G$1432,'Výd. 2019'!$A$19:$A$1432,A195,'Výd. 2019'!$D$19:$D$1432,"ostatné regióny",'Výd. 2019'!$E$19:$E$1432,"Lesy ochranné")+SUMIFS('Výd. 2020'!$G$19:$G$1432,'Výd. 2020'!$A$19:$A$1432,A195,'Výd. 2020'!$D$19:$D$1432,"ostatné regióny",'Výd. 2020'!$E$19:$E$1432,"Lesy ochranné")+SUMIFS('Výd. 2021'!$G$19:$G$1432,'Výd. 2021'!$A$19:$A$1432,A195,'Výd. 2021'!$D$19:$D$1432,"ostatné regióny",'Výd. 2021'!$E$19:$E$1432,"Lesy ochranné")+SUMIFS('Výd. 2022'!$G$19:$G$1432,'Výd. 2022'!$A$19:$A$1432,A195,'Výd. 2022'!$D$19:$D$1432,"ostatné regióny",'Výd. 2022'!$E$19:$E$1432,"Lesy ochranné")+SUMIFS('Výd. 2023'!$G$19:$G$1432,'Výd. 2023'!$A$19:$A$1432,A195,'Výd. 2023'!$D$19:$D$1432,"ostatné regióny",'Výd. 2023'!$E$19:$E$1432,"Lesy ochranné"))</f>
        <v/>
      </c>
      <c r="G195" s="137" t="str">
        <f>IF(A195="","",SUMIFS('Výd. 2016'!$G$19:$G$1432,'Výd. 2016'!$A$19:$A$1432,A195,'Výd. 2016'!$D$19:$D$1432,"ostatné regióny",'Výd. 2016'!$E$19:$E$1432,"Lesy osobitného určenia")+SUMIFS('Výd. 2017'!$G$19:$G$1432,'Výd. 2017'!$A$19:$A$1432,A195,'Výd. 2017'!$D$19:$D$1432,"ostatné regióny",'Výd. 2017'!$E$19:$E$1432,"Lesy osobitného určenia")+SUMIFS('Výd. 2018'!$G$19:$G$1432,'Výd. 2018'!$A$19:$A$1432,A195,'Výd. 2018'!$D$19:$D$1432,"ostatné regióny",'Výd. 2018'!$E$19:$E$1432,"Lesy osobitného určenia")+SUMIFS('Výd. 2019'!$G$19:$G$1432,'Výd. 2019'!$A$19:$A$1432,A195,'Výd. 2019'!$D$19:$D$1432,"ostatné regióny",'Výd. 2019'!$E$19:$E$1432,"Lesy osobitného určenia")+SUMIFS('Výd. 2020'!$G$19:$G$1432,'Výd. 2020'!$A$19:$A$1432,A195,'Výd. 2020'!$D$19:$D$1432,"ostatné regióny",'Výd. 2020'!$E$19:$E$1432,"Lesy osobitného určenia")+SUMIFS('Výd. 2021'!$G$19:$G$1432,'Výd. 2021'!$A$19:$A$1432,A195,'Výd. 2021'!$D$19:$D$1432,"ostatné regióny",'Výd. 2021'!$E$19:$E$1432,"Lesy osobitného určenia")+SUMIFS('Výd. 2022'!$G$19:$G$1432,'Výd. 2022'!$A$19:$A$1432,A195,'Výd. 2022'!$D$19:$D$1432,"ostatné regióny",'Výd. 2022'!$E$19:$E$1432,"Lesy osobitného určenia")+SUMIFS('Výd. 2023'!$G$19:$G$1432,'Výd. 2023'!$A$19:$A$1432,A195,'Výd. 2023'!$D$19:$D$1432,"ostatné regióny",'Výd. 2023'!$E$19:$E$1432,"Lesy osobitného určenia"))</f>
        <v/>
      </c>
    </row>
    <row r="196" spans="1:7" ht="15.95" customHeight="1" x14ac:dyDescent="0.25">
      <c r="A196" s="136"/>
      <c r="B196" s="124" t="str">
        <f>IF(A196="","",SUMIFS('Výd. 2016'!$G$19:$G$1432,'Výd. 2016'!$A$19:$A$1432,A196,'Výd. 2016'!$D$19:$D$1432,"menej rozvinuté regióny",'Výd. 2016'!$E$19:$E$1432,"Lesy hospodárske mimo funkčného typu produkčný")+SUMIFS('Výd. 2017'!$G$19:$G$1432,'Výd. 2017'!$A$19:$A$1432,A196,'Výd. 2017'!$D$19:$D$1432,"menej rozvinuté regióny",'Výd. 2017'!$E$19:$E$1432,"Lesy hospodárske mimo funkčného typu produkčný")+SUMIFS('Výd. 2018'!$G$19:$G$1432,'Výd. 2018'!$A$19:$A$1432,A196,'Výd. 2018'!$D$19:$D$1432,"menej rozvinuté regióny",'Výd. 2018'!$E$19:$E$1432,"Lesy hospodárske mimo funkčného typu produkčný")+SUMIFS('Výd. 2019'!$G$19:$G$1432,'Výd. 2019'!$A$19:$A$1432,A196,'Výd. 2019'!$D$19:$D$1432,"menej rozvinuté regióny",'Výd. 2019'!$E$19:$E$1432,"Lesy hospodárske mimo funkčného typu produkčný")+SUMIFS('Výd. 2020'!$G$19:$G$1432,'Výd. 2020'!$A$19:$A$1432,A196,'Výd. 2020'!$D$19:$D$1432,"menej rozvinuté regióny",'Výd. 2020'!$E$19:$E$1432,"Lesy hospodárske mimo funkčného typu produkčný")+SUMIFS('Výd. 2021'!$G$19:$G$1432,'Výd. 2021'!$A$19:$A$1432,A196,'Výd. 2021'!$D$19:$D$1432,"menej rozvinuté regióny",'Výd. 2021'!$E$19:$E$1432,"Lesy hospodárske mimo funkčného typu produkčný")+SUMIFS('Výd. 2022'!$G$19:$G$1432,'Výd. 2022'!$A$19:$A$1432,A196,'Výd. 2022'!$D$19:$D$1432,"menej rozvinuté regióny",'Výd. 2022'!$E$19:$E$1432,"Lesy hospodárske mimo funkčného typu produkčný")+SUMIFS('Výd. 2023'!$G$19:$G$1432,'Výd. 2023'!$A$19:$A$1432,A196,'Výd. 2023'!$D$19:$D$1432,"menej rozvinuté regióny",'Výd. 2023'!$E$19:$E$1432,"Lesy hospodárske mimo funkčného typu produkčný"))</f>
        <v/>
      </c>
      <c r="C196" s="124" t="str">
        <f>IF(A196="","",SUMIFS('Výd. 2016'!$G$19:$G$1432,'Výd. 2016'!$A$19:$A$1432,A196,'Výd. 2016'!$D$19:$D$1432,"menej rozvinuté regióny",'Výd. 2016'!$E$19:$E$1432,"Lesy ochranné")+SUMIFS('Výd. 2017'!$G$19:$G$1432,'Výd. 2017'!$A$19:$A$1432,A196,'Výd. 2017'!$D$19:$D$1432,"menej rozvinuté regióny",'Výd. 2017'!$E$19:$E$1432,"Lesy ochranné")+SUMIFS('Výd. 2018'!$G$19:$G$1432,'Výd. 2018'!$A$19:$A$1432,A196,'Výd. 2018'!$D$19:$D$1432,"menej rozvinuté regióny",'Výd. 2018'!$E$19:$E$1432,"Lesy ochranné")+SUMIFS('Výd. 2019'!$G$19:$G$1432,'Výd. 2019'!$A$19:$A$1432,A196,'Výd. 2019'!$D$19:$D$1432,"menej rozvinuté regióny",'Výd. 2019'!$E$19:$E$1432,"Lesy ochranné")+SUMIFS('Výd. 2020'!$G$19:$G$1432,'Výd. 2020'!$A$19:$A$1432,A196,'Výd. 2020'!$D$19:$D$1432,"menej rozvinuté regióny",'Výd. 2020'!$E$19:$E$1432,"Lesy ochranné")+SUMIFS('Výd. 2021'!$G$19:$G$1432,'Výd. 2021'!$A$19:$A$1432,A196,'Výd. 2021'!$D$19:$D$1432,"menej rozvinuté regióny",'Výd. 2021'!$E$19:$E$1432,"Lesy ochranné")+SUMIFS('Výd. 2022'!$G$19:$G$1432,'Výd. 2022'!$A$19:$A$1432,A196,'Výd. 2022'!$D$19:$D$1432,"menej rozvinuté regióny",'Výd. 2022'!$E$19:$E$1432,"Lesy ochranné")+SUMIFS('Výd. 2023'!$G$19:$G$1432,'Výd. 2023'!$A$19:$A$1432,A196,'Výd. 2023'!$D$19:$D$1432,"menej rozvinuté regióny",'Výd. 2023'!$E$19:$E$1432,"Lesy ochranné"))</f>
        <v/>
      </c>
      <c r="D196" s="124" t="str">
        <f>IF(A196="","",SUMIFS('Výd. 2016'!$G$19:$G$1432,'Výd. 2016'!$A$19:$A$1432,A196,'Výd. 2016'!$D$19:$D$1432,"menej rozvinuté regióny",'Výd. 2016'!$E$19:$E$1432,"Lesy osobitného určenia")+SUMIFS('Výd. 2017'!$G$19:$G$1432,'Výd. 2017'!$A$19:$A$1432,A196,'Výd. 2017'!$D$19:$D$1432,"menej rozvinuté regióny",'Výd. 2017'!$E$19:$E$1432,"Lesy osobitného určenia")+SUMIFS('Výd. 2018'!$G$19:$G$1432,'Výd. 2018'!$A$19:$A$1432,A196,'Výd. 2018'!$D$19:$D$1432,"menej rozvinuté regióny",'Výd. 2018'!$E$19:$E$1432,"Lesy osobitného určenia")+SUMIFS('Výd. 2019'!$G$19:$G$1432,'Výd. 2019'!$A$19:$A$1432,A196,'Výd. 2019'!$D$19:$D$1432,"menej rozvinuté regióny",'Výd. 2019'!$E$19:$E$1432,"Lesy osobitného určenia")+SUMIFS('Výd. 2020'!$G$19:$G$1432,'Výd. 2020'!$A$19:$A$1432,A196,'Výd. 2020'!$D$19:$D$1432,"menej rozvinuté regióny",'Výd. 2020'!$E$19:$E$1432,"Lesy osobitného určenia")+SUMIFS('Výd. 2021'!$G$19:$G$1432,'Výd. 2021'!$A$19:$A$1432,A196,'Výd. 2021'!$D$19:$D$1432,"menej rozvinuté regióny",'Výd. 2021'!$E$19:$E$1432,"Lesy osobitného určenia")+SUMIFS('Výd. 2022'!$G$19:$G$1432,'Výd. 2022'!$A$19:$A$1432,A196,'Výd. 2022'!$D$19:$D$1432,"menej rozvinuté regióny",'Výd. 2022'!$E$19:$E$1432,"Lesy osobitného určenia")+SUMIFS('Výd. 2023'!$G$19:$G$1432,'Výd. 2023'!$A$19:$A$1432,A196,'Výd. 2023'!$D$19:$D$1432,"menej rozvinuté regióny",'Výd. 2023'!$E$19:$E$1432,"Lesy osobitného určenia"))</f>
        <v/>
      </c>
      <c r="E196" s="124" t="str">
        <f>IF(A196="","",SUMIFS('Výd. 2016'!$G$19:$G$1432,'Výd. 2016'!$A$19:$A$1432,A196,'Výd. 2016'!$D$19:$D$1432,"ostatné regióny",'Výd. 2016'!$E$19:$E$1432,"Lesy hospodárske mimo funkčného typu produkčný")+SUMIFS('Výd. 2017'!$G$19:$G$1432,'Výd. 2017'!$A$19:$A$1432,A196,'Výd. 2017'!$D$19:$D$1432,"ostatné regióny",'Výd. 2017'!$E$19:$E$1432,"Lesy hospodárske mimo funkčného typu produkčný")+SUMIFS('Výd. 2018'!$G$19:$G$1432,'Výd. 2018'!$A$19:$A$1432,A196,'Výd. 2018'!$D$19:$D$1432,"ostatné regióny",'Výd. 2018'!$E$19:$E$1432,"Lesy hospodárske mimo funkčného typu produkčný")+SUMIFS('Výd. 2019'!$G$19:$G$1432,'Výd. 2019'!$A$19:$A$1432,A196,'Výd. 2019'!$D$19:$D$1432,"ostatné regióny",'Výd. 2019'!$E$19:$E$1432,"Lesy hospodárske mimo funkčného typu produkčný")+SUMIFS('Výd. 2020'!$G$19:$G$1432,'Výd. 2020'!$A$19:$A$1432,A196,'Výd. 2020'!$D$19:$D$1432,"ostatné regióny",'Výd. 2020'!$E$19:$E$1432,"Lesy hospodárske mimo funkčného typu produkčný")+SUMIFS('Výd. 2021'!$G$19:$G$1432,'Výd. 2021'!$A$19:$A$1432,A196,'Výd. 2021'!$D$19:$D$1432,"ostatné regióny",'Výd. 2021'!$E$19:$E$1432,"Lesy hospodárske mimo funkčného typu produkčný")+SUMIFS('Výd. 2022'!$G$19:$G$1432,'Výd. 2022'!$A$19:$A$1432,A196,'Výd. 2022'!$D$19:$D$1432,"ostatné regióny",'Výd. 2022'!$E$19:$E$1432,"Lesy hospodárske mimo funkčného typu produkčný")+SUMIFS('Výd. 2023'!$G$19:$G$1432,'Výd. 2023'!$A$19:$A$1432,A196,'Výd. 2023'!$D$19:$D$1432,"ostatné regióny",'Výd. 2023'!$E$19:$E$1432,"Lesy hospodárske mimo funkčného typu produkčný"))</f>
        <v/>
      </c>
      <c r="F196" s="124" t="str">
        <f>IF(A196="","",SUMIFS('Výd. 2016'!$G$19:$G$1432,'Výd. 2016'!$A$19:$A$1432,A196,'Výd. 2016'!$D$19:$D$1432,"ostatné regióny",'Výd. 2016'!$E$19:$E$1432,"Lesy ochranné")+SUMIFS('Výd. 2017'!$G$19:$G$1432,'Výd. 2017'!$A$19:$A$1432,A196,'Výd. 2017'!$D$19:$D$1432,"ostatné regióny",'Výd. 2017'!$E$19:$E$1432,"Lesy ochranné")+SUMIFS('Výd. 2018'!$G$19:$G$1432,'Výd. 2018'!$A$19:$A$1432,A196,'Výd. 2018'!$D$19:$D$1432,"ostatné regióny",'Výd. 2018'!$E$19:$E$1432,"Lesy ochranné")+SUMIFS('Výd. 2019'!$G$19:$G$1432,'Výd. 2019'!$A$19:$A$1432,A196,'Výd. 2019'!$D$19:$D$1432,"ostatné regióny",'Výd. 2019'!$E$19:$E$1432,"Lesy ochranné")+SUMIFS('Výd. 2020'!$G$19:$G$1432,'Výd. 2020'!$A$19:$A$1432,A196,'Výd. 2020'!$D$19:$D$1432,"ostatné regióny",'Výd. 2020'!$E$19:$E$1432,"Lesy ochranné")+SUMIFS('Výd. 2021'!$G$19:$G$1432,'Výd. 2021'!$A$19:$A$1432,A196,'Výd. 2021'!$D$19:$D$1432,"ostatné regióny",'Výd. 2021'!$E$19:$E$1432,"Lesy ochranné")+SUMIFS('Výd. 2022'!$G$19:$G$1432,'Výd. 2022'!$A$19:$A$1432,A196,'Výd. 2022'!$D$19:$D$1432,"ostatné regióny",'Výd. 2022'!$E$19:$E$1432,"Lesy ochranné")+SUMIFS('Výd. 2023'!$G$19:$G$1432,'Výd. 2023'!$A$19:$A$1432,A196,'Výd. 2023'!$D$19:$D$1432,"ostatné regióny",'Výd. 2023'!$E$19:$E$1432,"Lesy ochranné"))</f>
        <v/>
      </c>
      <c r="G196" s="137" t="str">
        <f>IF(A196="","",SUMIFS('Výd. 2016'!$G$19:$G$1432,'Výd. 2016'!$A$19:$A$1432,A196,'Výd. 2016'!$D$19:$D$1432,"ostatné regióny",'Výd. 2016'!$E$19:$E$1432,"Lesy osobitného určenia")+SUMIFS('Výd. 2017'!$G$19:$G$1432,'Výd. 2017'!$A$19:$A$1432,A196,'Výd. 2017'!$D$19:$D$1432,"ostatné regióny",'Výd. 2017'!$E$19:$E$1432,"Lesy osobitného určenia")+SUMIFS('Výd. 2018'!$G$19:$G$1432,'Výd. 2018'!$A$19:$A$1432,A196,'Výd. 2018'!$D$19:$D$1432,"ostatné regióny",'Výd. 2018'!$E$19:$E$1432,"Lesy osobitného určenia")+SUMIFS('Výd. 2019'!$G$19:$G$1432,'Výd. 2019'!$A$19:$A$1432,A196,'Výd. 2019'!$D$19:$D$1432,"ostatné regióny",'Výd. 2019'!$E$19:$E$1432,"Lesy osobitného určenia")+SUMIFS('Výd. 2020'!$G$19:$G$1432,'Výd. 2020'!$A$19:$A$1432,A196,'Výd. 2020'!$D$19:$D$1432,"ostatné regióny",'Výd. 2020'!$E$19:$E$1432,"Lesy osobitného určenia")+SUMIFS('Výd. 2021'!$G$19:$G$1432,'Výd. 2021'!$A$19:$A$1432,A196,'Výd. 2021'!$D$19:$D$1432,"ostatné regióny",'Výd. 2021'!$E$19:$E$1432,"Lesy osobitného určenia")+SUMIFS('Výd. 2022'!$G$19:$G$1432,'Výd. 2022'!$A$19:$A$1432,A196,'Výd. 2022'!$D$19:$D$1432,"ostatné regióny",'Výd. 2022'!$E$19:$E$1432,"Lesy osobitného určenia")+SUMIFS('Výd. 2023'!$G$19:$G$1432,'Výd. 2023'!$A$19:$A$1432,A196,'Výd. 2023'!$D$19:$D$1432,"ostatné regióny",'Výd. 2023'!$E$19:$E$1432,"Lesy osobitného určenia"))</f>
        <v/>
      </c>
    </row>
    <row r="197" spans="1:7" ht="15.95" customHeight="1" x14ac:dyDescent="0.25">
      <c r="A197" s="138"/>
      <c r="B197" s="139" t="str">
        <f>IF(A197="","",SUMIFS('Výd. 2016'!$G$19:$G$1432,'Výd. 2016'!$A$19:$A$1432,A197,'Výd. 2016'!$D$19:$D$1432,"menej rozvinuté regióny",'Výd. 2016'!$E$19:$E$1432,"Lesy hospodárske mimo funkčného typu produkčný")+SUMIFS('Výd. 2017'!$G$19:$G$1432,'Výd. 2017'!$A$19:$A$1432,A197,'Výd. 2017'!$D$19:$D$1432,"menej rozvinuté regióny",'Výd. 2017'!$E$19:$E$1432,"Lesy hospodárske mimo funkčného typu produkčný")+SUMIFS('Výd. 2018'!$G$19:$G$1432,'Výd. 2018'!$A$19:$A$1432,A197,'Výd. 2018'!$D$19:$D$1432,"menej rozvinuté regióny",'Výd. 2018'!$E$19:$E$1432,"Lesy hospodárske mimo funkčného typu produkčný")+SUMIFS('Výd. 2019'!$G$19:$G$1432,'Výd. 2019'!$A$19:$A$1432,A197,'Výd. 2019'!$D$19:$D$1432,"menej rozvinuté regióny",'Výd. 2019'!$E$19:$E$1432,"Lesy hospodárske mimo funkčného typu produkčný")+SUMIFS('Výd. 2020'!$G$19:$G$1432,'Výd. 2020'!$A$19:$A$1432,A197,'Výd. 2020'!$D$19:$D$1432,"menej rozvinuté regióny",'Výd. 2020'!$E$19:$E$1432,"Lesy hospodárske mimo funkčného typu produkčný")+SUMIFS('Výd. 2021'!$G$19:$G$1432,'Výd. 2021'!$A$19:$A$1432,A197,'Výd. 2021'!$D$19:$D$1432,"menej rozvinuté regióny",'Výd. 2021'!$E$19:$E$1432,"Lesy hospodárske mimo funkčného typu produkčný")+SUMIFS('Výd. 2022'!$G$19:$G$1432,'Výd. 2022'!$A$19:$A$1432,A197,'Výd. 2022'!$D$19:$D$1432,"menej rozvinuté regióny",'Výd. 2022'!$E$19:$E$1432,"Lesy hospodárske mimo funkčného typu produkčný")+SUMIFS('Výd. 2023'!$G$19:$G$1432,'Výd. 2023'!$A$19:$A$1432,A197,'Výd. 2023'!$D$19:$D$1432,"menej rozvinuté regióny",'Výd. 2023'!$E$19:$E$1432,"Lesy hospodárske mimo funkčného typu produkčný"))</f>
        <v/>
      </c>
      <c r="C197" s="139" t="str">
        <f>IF(A197="","",SUMIFS('Výd. 2016'!$G$19:$G$1432,'Výd. 2016'!$A$19:$A$1432,A197,'Výd. 2016'!$D$19:$D$1432,"menej rozvinuté regióny",'Výd. 2016'!$E$19:$E$1432,"Lesy ochranné")+SUMIFS('Výd. 2017'!$G$19:$G$1432,'Výd. 2017'!$A$19:$A$1432,A197,'Výd. 2017'!$D$19:$D$1432,"menej rozvinuté regióny",'Výd. 2017'!$E$19:$E$1432,"Lesy ochranné")+SUMIFS('Výd. 2018'!$G$19:$G$1432,'Výd. 2018'!$A$19:$A$1432,A197,'Výd. 2018'!$D$19:$D$1432,"menej rozvinuté regióny",'Výd. 2018'!$E$19:$E$1432,"Lesy ochranné")+SUMIFS('Výd. 2019'!$G$19:$G$1432,'Výd. 2019'!$A$19:$A$1432,A197,'Výd. 2019'!$D$19:$D$1432,"menej rozvinuté regióny",'Výd. 2019'!$E$19:$E$1432,"Lesy ochranné")+SUMIFS('Výd. 2020'!$G$19:$G$1432,'Výd. 2020'!$A$19:$A$1432,A197,'Výd. 2020'!$D$19:$D$1432,"menej rozvinuté regióny",'Výd. 2020'!$E$19:$E$1432,"Lesy ochranné")+SUMIFS('Výd. 2021'!$G$19:$G$1432,'Výd. 2021'!$A$19:$A$1432,A197,'Výd. 2021'!$D$19:$D$1432,"menej rozvinuté regióny",'Výd. 2021'!$E$19:$E$1432,"Lesy ochranné")+SUMIFS('Výd. 2022'!$G$19:$G$1432,'Výd. 2022'!$A$19:$A$1432,A197,'Výd. 2022'!$D$19:$D$1432,"menej rozvinuté regióny",'Výd. 2022'!$E$19:$E$1432,"Lesy ochranné")+SUMIFS('Výd. 2023'!$G$19:$G$1432,'Výd. 2023'!$A$19:$A$1432,A197,'Výd. 2023'!$D$19:$D$1432,"menej rozvinuté regióny",'Výd. 2023'!$E$19:$E$1432,"Lesy ochranné"))</f>
        <v/>
      </c>
      <c r="D197" s="139" t="str">
        <f>IF(A197="","",SUMIFS('Výd. 2016'!$G$19:$G$1432,'Výd. 2016'!$A$19:$A$1432,A197,'Výd. 2016'!$D$19:$D$1432,"menej rozvinuté regióny",'Výd. 2016'!$E$19:$E$1432,"Lesy osobitného určenia")+SUMIFS('Výd. 2017'!$G$19:$G$1432,'Výd. 2017'!$A$19:$A$1432,A197,'Výd. 2017'!$D$19:$D$1432,"menej rozvinuté regióny",'Výd. 2017'!$E$19:$E$1432,"Lesy osobitného určenia")+SUMIFS('Výd. 2018'!$G$19:$G$1432,'Výd. 2018'!$A$19:$A$1432,A197,'Výd. 2018'!$D$19:$D$1432,"menej rozvinuté regióny",'Výd. 2018'!$E$19:$E$1432,"Lesy osobitného určenia")+SUMIFS('Výd. 2019'!$G$19:$G$1432,'Výd. 2019'!$A$19:$A$1432,A197,'Výd. 2019'!$D$19:$D$1432,"menej rozvinuté regióny",'Výd. 2019'!$E$19:$E$1432,"Lesy osobitného určenia")+SUMIFS('Výd. 2020'!$G$19:$G$1432,'Výd. 2020'!$A$19:$A$1432,A197,'Výd. 2020'!$D$19:$D$1432,"menej rozvinuté regióny",'Výd. 2020'!$E$19:$E$1432,"Lesy osobitného určenia")+SUMIFS('Výd. 2021'!$G$19:$G$1432,'Výd. 2021'!$A$19:$A$1432,A197,'Výd. 2021'!$D$19:$D$1432,"menej rozvinuté regióny",'Výd. 2021'!$E$19:$E$1432,"Lesy osobitného určenia")+SUMIFS('Výd. 2022'!$G$19:$G$1432,'Výd. 2022'!$A$19:$A$1432,A197,'Výd. 2022'!$D$19:$D$1432,"menej rozvinuté regióny",'Výd. 2022'!$E$19:$E$1432,"Lesy osobitného určenia")+SUMIFS('Výd. 2023'!$G$19:$G$1432,'Výd. 2023'!$A$19:$A$1432,A197,'Výd. 2023'!$D$19:$D$1432,"menej rozvinuté regióny",'Výd. 2023'!$E$19:$E$1432,"Lesy osobitného určenia"))</f>
        <v/>
      </c>
      <c r="E197" s="139" t="str">
        <f>IF(A197="","",SUMIFS('Výd. 2016'!$G$19:$G$1432,'Výd. 2016'!$A$19:$A$1432,A197,'Výd. 2016'!$D$19:$D$1432,"ostatné regióny",'Výd. 2016'!$E$19:$E$1432,"Lesy hospodárske mimo funkčného typu produkčný")+SUMIFS('Výd. 2017'!$G$19:$G$1432,'Výd. 2017'!$A$19:$A$1432,A197,'Výd. 2017'!$D$19:$D$1432,"ostatné regióny",'Výd. 2017'!$E$19:$E$1432,"Lesy hospodárske mimo funkčného typu produkčný")+SUMIFS('Výd. 2018'!$G$19:$G$1432,'Výd. 2018'!$A$19:$A$1432,A197,'Výd. 2018'!$D$19:$D$1432,"ostatné regióny",'Výd. 2018'!$E$19:$E$1432,"Lesy hospodárske mimo funkčného typu produkčný")+SUMIFS('Výd. 2019'!$G$19:$G$1432,'Výd. 2019'!$A$19:$A$1432,A197,'Výd. 2019'!$D$19:$D$1432,"ostatné regióny",'Výd. 2019'!$E$19:$E$1432,"Lesy hospodárske mimo funkčného typu produkčný")+SUMIFS('Výd. 2020'!$G$19:$G$1432,'Výd. 2020'!$A$19:$A$1432,A197,'Výd. 2020'!$D$19:$D$1432,"ostatné regióny",'Výd. 2020'!$E$19:$E$1432,"Lesy hospodárske mimo funkčného typu produkčný")+SUMIFS('Výd. 2021'!$G$19:$G$1432,'Výd. 2021'!$A$19:$A$1432,A197,'Výd. 2021'!$D$19:$D$1432,"ostatné regióny",'Výd. 2021'!$E$19:$E$1432,"Lesy hospodárske mimo funkčného typu produkčný")+SUMIFS('Výd. 2022'!$G$19:$G$1432,'Výd. 2022'!$A$19:$A$1432,A197,'Výd. 2022'!$D$19:$D$1432,"ostatné regióny",'Výd. 2022'!$E$19:$E$1432,"Lesy hospodárske mimo funkčného typu produkčný")+SUMIFS('Výd. 2023'!$G$19:$G$1432,'Výd. 2023'!$A$19:$A$1432,A197,'Výd. 2023'!$D$19:$D$1432,"ostatné regióny",'Výd. 2023'!$E$19:$E$1432,"Lesy hospodárske mimo funkčného typu produkčný"))</f>
        <v/>
      </c>
      <c r="F197" s="139" t="str">
        <f>IF(A197="","",SUMIFS('Výd. 2016'!$G$19:$G$1432,'Výd. 2016'!$A$19:$A$1432,A197,'Výd. 2016'!$D$19:$D$1432,"ostatné regióny",'Výd. 2016'!$E$19:$E$1432,"Lesy ochranné")+SUMIFS('Výd. 2017'!$G$19:$G$1432,'Výd. 2017'!$A$19:$A$1432,A197,'Výd. 2017'!$D$19:$D$1432,"ostatné regióny",'Výd. 2017'!$E$19:$E$1432,"Lesy ochranné")+SUMIFS('Výd. 2018'!$G$19:$G$1432,'Výd. 2018'!$A$19:$A$1432,A197,'Výd. 2018'!$D$19:$D$1432,"ostatné regióny",'Výd. 2018'!$E$19:$E$1432,"Lesy ochranné")+SUMIFS('Výd. 2019'!$G$19:$G$1432,'Výd. 2019'!$A$19:$A$1432,A197,'Výd. 2019'!$D$19:$D$1432,"ostatné regióny",'Výd. 2019'!$E$19:$E$1432,"Lesy ochranné")+SUMIFS('Výd. 2020'!$G$19:$G$1432,'Výd. 2020'!$A$19:$A$1432,A197,'Výd. 2020'!$D$19:$D$1432,"ostatné regióny",'Výd. 2020'!$E$19:$E$1432,"Lesy ochranné")+SUMIFS('Výd. 2021'!$G$19:$G$1432,'Výd. 2021'!$A$19:$A$1432,A197,'Výd. 2021'!$D$19:$D$1432,"ostatné regióny",'Výd. 2021'!$E$19:$E$1432,"Lesy ochranné")+SUMIFS('Výd. 2022'!$G$19:$G$1432,'Výd. 2022'!$A$19:$A$1432,A197,'Výd. 2022'!$D$19:$D$1432,"ostatné regióny",'Výd. 2022'!$E$19:$E$1432,"Lesy ochranné")+SUMIFS('Výd. 2023'!$G$19:$G$1432,'Výd. 2023'!$A$19:$A$1432,A197,'Výd. 2023'!$D$19:$D$1432,"ostatné regióny",'Výd. 2023'!$E$19:$E$1432,"Lesy ochranné"))</f>
        <v/>
      </c>
      <c r="G197" s="140" t="str">
        <f>IF(A197="","",SUMIFS('Výd. 2016'!$G$19:$G$1432,'Výd. 2016'!$A$19:$A$1432,A197,'Výd. 2016'!$D$19:$D$1432,"ostatné regióny",'Výd. 2016'!$E$19:$E$1432,"Lesy osobitného určenia")+SUMIFS('Výd. 2017'!$G$19:$G$1432,'Výd. 2017'!$A$19:$A$1432,A197,'Výd. 2017'!$D$19:$D$1432,"ostatné regióny",'Výd. 2017'!$E$19:$E$1432,"Lesy osobitného určenia")+SUMIFS('Výd. 2018'!$G$19:$G$1432,'Výd. 2018'!$A$19:$A$1432,A197,'Výd. 2018'!$D$19:$D$1432,"ostatné regióny",'Výd. 2018'!$E$19:$E$1432,"Lesy osobitného určenia")+SUMIFS('Výd. 2019'!$G$19:$G$1432,'Výd. 2019'!$A$19:$A$1432,A197,'Výd. 2019'!$D$19:$D$1432,"ostatné regióny",'Výd. 2019'!$E$19:$E$1432,"Lesy osobitného určenia")+SUMIFS('Výd. 2020'!$G$19:$G$1432,'Výd. 2020'!$A$19:$A$1432,A197,'Výd. 2020'!$D$19:$D$1432,"ostatné regióny",'Výd. 2020'!$E$19:$E$1432,"Lesy osobitného určenia")+SUMIFS('Výd. 2021'!$G$19:$G$1432,'Výd. 2021'!$A$19:$A$1432,A197,'Výd. 2021'!$D$19:$D$1432,"ostatné regióny",'Výd. 2021'!$E$19:$E$1432,"Lesy osobitného určenia")+SUMIFS('Výd. 2022'!$G$19:$G$1432,'Výd. 2022'!$A$19:$A$1432,A197,'Výd. 2022'!$D$19:$D$1432,"ostatné regióny",'Výd. 2022'!$E$19:$E$1432,"Lesy osobitného určenia")+SUMIFS('Výd. 2023'!$G$19:$G$1432,'Výd. 2023'!$A$19:$A$1432,A197,'Výd. 2023'!$D$19:$D$1432,"ostatné regióny",'Výd. 2023'!$E$19:$E$1432,"Lesy osobitného určenia"))</f>
        <v/>
      </c>
    </row>
    <row r="198" spans="1:7" x14ac:dyDescent="0.25">
      <c r="A198" s="148" t="s">
        <v>12</v>
      </c>
      <c r="B198" s="146">
        <f>SUBTOTAL(109,Tabuľka2[Lesy hospodárske mimo funkčného typu produkčný])</f>
        <v>0</v>
      </c>
      <c r="C198" s="146">
        <f>SUBTOTAL(109,Tabuľka2[Lesy ochranné])</f>
        <v>0</v>
      </c>
      <c r="D198" s="146">
        <f>SUBTOTAL(109,Tabuľka2[Lesy osobitného určenia])</f>
        <v>0</v>
      </c>
      <c r="E198" s="146">
        <f>SUBTOTAL(109,Tabuľka2[[Lesy hospodárske mimo funkčného typu produkčný ]])</f>
        <v>0</v>
      </c>
      <c r="F198" s="146">
        <f>SUBTOTAL(109,Tabuľka2[[Lesy ochranné ]])</f>
        <v>0</v>
      </c>
      <c r="G198" s="147">
        <f>SUBTOTAL(109,Tabuľka2[[Lesy osobitného určenia ]])</f>
        <v>0</v>
      </c>
    </row>
  </sheetData>
  <sheetProtection algorithmName="SHA-512" hashValue="u1H4vW/Ex2+B2or44gqRCTvrH8MObjcYDVvh3CBHYg8rQXKBnf7pFn8+pm7j//XxgGooFhOdEI2aXSbrEUQx3w==" saltValue="IK9jVtK/apxrTNqDYvoRaw==" spinCount="100000" sheet="1" objects="1" scenarios="1"/>
  <mergeCells count="2">
    <mergeCell ref="B5:D5"/>
    <mergeCell ref="E5:G5"/>
  </mergeCell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12</vt:i4>
      </vt:variant>
    </vt:vector>
  </HeadingPairs>
  <TitlesOfParts>
    <vt:vector size="12" baseType="lpstr">
      <vt:lpstr>Výd. 2016</vt:lpstr>
      <vt:lpstr>Výd. 2017</vt:lpstr>
      <vt:lpstr>Výd. 2018</vt:lpstr>
      <vt:lpstr>Výd. 2019</vt:lpstr>
      <vt:lpstr>Výd. 2020</vt:lpstr>
      <vt:lpstr>Výd. 2021</vt:lpstr>
      <vt:lpstr>Výd. 2022</vt:lpstr>
      <vt:lpstr>Výd. 2023</vt:lpstr>
      <vt:lpstr>Lesné celky</vt:lpstr>
      <vt:lpstr>Intenzita pomoci</vt:lpstr>
      <vt:lpstr>Harmonogram</vt:lpstr>
      <vt:lpstr>ŽoNFP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2015-10-12T06:41:46Z</cp:lastPrinted>
  <dcterms:created xsi:type="dcterms:W3CDTF">2015-04-10T04:36:35Z</dcterms:created>
  <dcterms:modified xsi:type="dcterms:W3CDTF">2015-10-21T11:09:20Z</dcterms:modified>
</cp:coreProperties>
</file>